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harjaskalra/Desktop/"/>
    </mc:Choice>
  </mc:AlternateContent>
  <xr:revisionPtr revIDLastSave="0" documentId="8_{B551315A-90AE-6E4E-A9D5-BD4D38A3E87F}" xr6:coauthVersionLast="43" xr6:coauthVersionMax="43" xr10:uidLastSave="{00000000-0000-0000-0000-000000000000}"/>
  <bookViews>
    <workbookView xWindow="0" yWindow="0" windowWidth="28800" windowHeight="18000" firstSheet="2" activeTab="10" xr2:uid="{9C7788FD-E232-0840-92FC-786BF8B34AC7}"/>
  </bookViews>
  <sheets>
    <sheet name="Welcome" sheetId="26" r:id="rId1"/>
    <sheet name="Raw Check Data" sheetId="15" r:id="rId2"/>
    <sheet name="DTransit" sheetId="18" r:id="rId3"/>
    <sheet name="Data Security" sheetId="14" r:id="rId4"/>
    <sheet name="QA Testing Preface" sheetId="27" r:id="rId5"/>
    <sheet name="QA Fltr Flagged" sheetId="2" r:id="rId6"/>
    <sheet name="QA Fltr Conditional" sheetId="3" r:id="rId7"/>
    <sheet name="PROD Fltr Flagged" sheetId="7" r:id="rId8"/>
    <sheet name="PROD Fltr Conditional" sheetId="8" r:id="rId9"/>
    <sheet name="QA Fltr Flagged (Test)" sheetId="29" r:id="rId10"/>
    <sheet name="QA Fltr Conditional (Test)" sheetId="30" r:id="rId11"/>
  </sheets>
  <definedNames>
    <definedName name="_xlnm._FilterDatabase" localSheetId="10" hidden="1">'QA Fltr Conditional (Test)'!$A$6:$Q$967</definedName>
    <definedName name="QACond">'QA Fltr Conditional'!$A$6:$R$967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968" i="30" l="1"/>
  <c r="B968" i="30"/>
  <c r="C968" i="30"/>
  <c r="D968" i="30"/>
  <c r="E968" i="30"/>
  <c r="F968" i="30"/>
  <c r="G968" i="30"/>
  <c r="H968" i="30"/>
  <c r="I968" i="30"/>
  <c r="J968" i="30"/>
  <c r="K968" i="30"/>
  <c r="L968" i="30"/>
  <c r="M968" i="30"/>
  <c r="N968" i="30"/>
  <c r="O968" i="30"/>
  <c r="P968" i="30"/>
  <c r="Q968" i="30"/>
  <c r="A969" i="30"/>
  <c r="B969" i="30"/>
  <c r="C969" i="30"/>
  <c r="D969" i="30"/>
  <c r="E969" i="30"/>
  <c r="F969" i="30"/>
  <c r="G969" i="30"/>
  <c r="H969" i="30"/>
  <c r="I969" i="30"/>
  <c r="J969" i="30"/>
  <c r="K969" i="30"/>
  <c r="L969" i="30"/>
  <c r="M969" i="30"/>
  <c r="N969" i="30"/>
  <c r="O969" i="30"/>
  <c r="P969" i="30"/>
  <c r="Q969" i="30"/>
  <c r="A970" i="30"/>
  <c r="B970" i="30"/>
  <c r="C970" i="30"/>
  <c r="D970" i="30"/>
  <c r="E970" i="30"/>
  <c r="F970" i="30"/>
  <c r="G970" i="30"/>
  <c r="H970" i="30"/>
  <c r="I970" i="30"/>
  <c r="J970" i="30"/>
  <c r="K970" i="30"/>
  <c r="L970" i="30"/>
  <c r="M970" i="30"/>
  <c r="N970" i="30"/>
  <c r="O970" i="30"/>
  <c r="P970" i="30"/>
  <c r="Q970" i="30"/>
  <c r="A971" i="30"/>
  <c r="B971" i="30"/>
  <c r="C971" i="30"/>
  <c r="D971" i="30"/>
  <c r="E971" i="30"/>
  <c r="F971" i="30"/>
  <c r="G971" i="30"/>
  <c r="H971" i="30"/>
  <c r="I971" i="30"/>
  <c r="J971" i="30"/>
  <c r="K971" i="30"/>
  <c r="L971" i="30"/>
  <c r="M971" i="30"/>
  <c r="N971" i="30"/>
  <c r="O971" i="30"/>
  <c r="P971" i="30"/>
  <c r="Q971" i="30"/>
  <c r="A972" i="30"/>
  <c r="B972" i="30"/>
  <c r="C972" i="30"/>
  <c r="D972" i="30"/>
  <c r="E972" i="30"/>
  <c r="F972" i="30"/>
  <c r="G972" i="30"/>
  <c r="H972" i="30"/>
  <c r="I972" i="30"/>
  <c r="J972" i="30"/>
  <c r="K972" i="30"/>
  <c r="L972" i="30"/>
  <c r="M972" i="30"/>
  <c r="N972" i="30"/>
  <c r="O972" i="30"/>
  <c r="P972" i="30"/>
  <c r="Q972" i="30"/>
  <c r="A973" i="30"/>
  <c r="B973" i="30"/>
  <c r="C973" i="30"/>
  <c r="D973" i="30"/>
  <c r="E973" i="30"/>
  <c r="F973" i="30"/>
  <c r="G973" i="30"/>
  <c r="H973" i="30"/>
  <c r="I973" i="30"/>
  <c r="J973" i="30"/>
  <c r="K973" i="30"/>
  <c r="L973" i="30"/>
  <c r="M973" i="30"/>
  <c r="N973" i="30"/>
  <c r="O973" i="30"/>
  <c r="P973" i="30"/>
  <c r="Q973" i="30"/>
  <c r="A974" i="30"/>
  <c r="B974" i="30"/>
  <c r="C974" i="30"/>
  <c r="D974" i="30"/>
  <c r="E974" i="30"/>
  <c r="F974" i="30"/>
  <c r="G974" i="30"/>
  <c r="H974" i="30"/>
  <c r="I974" i="30"/>
  <c r="J974" i="30"/>
  <c r="K974" i="30"/>
  <c r="L974" i="30"/>
  <c r="M974" i="30"/>
  <c r="N974" i="30"/>
  <c r="O974" i="30"/>
  <c r="P974" i="30"/>
  <c r="Q974" i="30"/>
  <c r="A975" i="30"/>
  <c r="B975" i="30"/>
  <c r="C975" i="30"/>
  <c r="D975" i="30"/>
  <c r="E975" i="30"/>
  <c r="F975" i="30"/>
  <c r="G975" i="30"/>
  <c r="H975" i="30"/>
  <c r="I975" i="30"/>
  <c r="J975" i="30"/>
  <c r="K975" i="30"/>
  <c r="L975" i="30"/>
  <c r="M975" i="30"/>
  <c r="N975" i="30"/>
  <c r="O975" i="30"/>
  <c r="P975" i="30"/>
  <c r="Q975" i="30"/>
  <c r="A976" i="30"/>
  <c r="B976" i="30"/>
  <c r="C976" i="30"/>
  <c r="D976" i="30"/>
  <c r="E976" i="30"/>
  <c r="F976" i="30"/>
  <c r="G976" i="30"/>
  <c r="H976" i="30"/>
  <c r="I976" i="30"/>
  <c r="J976" i="30"/>
  <c r="K976" i="30"/>
  <c r="L976" i="30"/>
  <c r="M976" i="30"/>
  <c r="N976" i="30"/>
  <c r="O976" i="30"/>
  <c r="P976" i="30"/>
  <c r="Q976" i="30"/>
  <c r="A977" i="30"/>
  <c r="B977" i="30"/>
  <c r="C977" i="30"/>
  <c r="D977" i="30"/>
  <c r="E977" i="30"/>
  <c r="F977" i="30"/>
  <c r="G977" i="30"/>
  <c r="H977" i="30"/>
  <c r="I977" i="30"/>
  <c r="J977" i="30"/>
  <c r="K977" i="30"/>
  <c r="L977" i="30"/>
  <c r="M977" i="30"/>
  <c r="N977" i="30"/>
  <c r="O977" i="30"/>
  <c r="P977" i="30"/>
  <c r="Q977" i="30"/>
  <c r="A978" i="30"/>
  <c r="B978" i="30"/>
  <c r="C978" i="30"/>
  <c r="D978" i="30"/>
  <c r="E978" i="30"/>
  <c r="F978" i="30"/>
  <c r="G978" i="30"/>
  <c r="H978" i="30"/>
  <c r="I978" i="30"/>
  <c r="J978" i="30"/>
  <c r="K978" i="30"/>
  <c r="L978" i="30"/>
  <c r="M978" i="30"/>
  <c r="N978" i="30"/>
  <c r="O978" i="30"/>
  <c r="P978" i="30"/>
  <c r="Q978" i="30"/>
  <c r="A979" i="30"/>
  <c r="B979" i="30"/>
  <c r="C979" i="30"/>
  <c r="D979" i="30"/>
  <c r="E979" i="30"/>
  <c r="F979" i="30"/>
  <c r="G979" i="30"/>
  <c r="H979" i="30"/>
  <c r="I979" i="30"/>
  <c r="J979" i="30"/>
  <c r="K979" i="30"/>
  <c r="L979" i="30"/>
  <c r="M979" i="30"/>
  <c r="N979" i="30"/>
  <c r="O979" i="30"/>
  <c r="P979" i="30"/>
  <c r="Q979" i="30"/>
  <c r="A980" i="30"/>
  <c r="B980" i="30"/>
  <c r="C980" i="30"/>
  <c r="D980" i="30"/>
  <c r="E980" i="30"/>
  <c r="F980" i="30"/>
  <c r="G980" i="30"/>
  <c r="H980" i="30"/>
  <c r="I980" i="30"/>
  <c r="J980" i="30"/>
  <c r="K980" i="30"/>
  <c r="L980" i="30"/>
  <c r="M980" i="30"/>
  <c r="N980" i="30"/>
  <c r="O980" i="30"/>
  <c r="P980" i="30"/>
  <c r="Q980" i="30"/>
  <c r="A981" i="30"/>
  <c r="B981" i="30"/>
  <c r="C981" i="30"/>
  <c r="D981" i="30"/>
  <c r="E981" i="30"/>
  <c r="F981" i="30"/>
  <c r="G981" i="30"/>
  <c r="H981" i="30"/>
  <c r="I981" i="30"/>
  <c r="J981" i="30"/>
  <c r="K981" i="30"/>
  <c r="L981" i="30"/>
  <c r="M981" i="30"/>
  <c r="N981" i="30"/>
  <c r="O981" i="30"/>
  <c r="P981" i="30"/>
  <c r="Q981" i="30"/>
  <c r="A982" i="30"/>
  <c r="B982" i="30"/>
  <c r="C982" i="30"/>
  <c r="D982" i="30"/>
  <c r="E982" i="30"/>
  <c r="F982" i="30"/>
  <c r="G982" i="30"/>
  <c r="H982" i="30"/>
  <c r="I982" i="30"/>
  <c r="J982" i="30"/>
  <c r="K982" i="30"/>
  <c r="L982" i="30"/>
  <c r="M982" i="30"/>
  <c r="N982" i="30"/>
  <c r="O982" i="30"/>
  <c r="P982" i="30"/>
  <c r="Q982" i="30"/>
  <c r="A983" i="30"/>
  <c r="B983" i="30"/>
  <c r="C983" i="30"/>
  <c r="D983" i="30"/>
  <c r="E983" i="30"/>
  <c r="F983" i="30"/>
  <c r="G983" i="30"/>
  <c r="H983" i="30"/>
  <c r="I983" i="30"/>
  <c r="J983" i="30"/>
  <c r="K983" i="30"/>
  <c r="L983" i="30"/>
  <c r="M983" i="30"/>
  <c r="N983" i="30"/>
  <c r="O983" i="30"/>
  <c r="P983" i="30"/>
  <c r="Q983" i="30"/>
  <c r="A984" i="30"/>
  <c r="B984" i="30"/>
  <c r="C984" i="30"/>
  <c r="D984" i="30"/>
  <c r="E984" i="30"/>
  <c r="F984" i="30"/>
  <c r="G984" i="30"/>
  <c r="H984" i="30"/>
  <c r="I984" i="30"/>
  <c r="J984" i="30"/>
  <c r="K984" i="30"/>
  <c r="L984" i="30"/>
  <c r="M984" i="30"/>
  <c r="N984" i="30"/>
  <c r="O984" i="30"/>
  <c r="P984" i="30"/>
  <c r="Q984" i="30"/>
  <c r="A985" i="30"/>
  <c r="B985" i="30"/>
  <c r="C985" i="30"/>
  <c r="D985" i="30"/>
  <c r="E985" i="30"/>
  <c r="F985" i="30"/>
  <c r="G985" i="30"/>
  <c r="H985" i="30"/>
  <c r="I985" i="30"/>
  <c r="J985" i="30"/>
  <c r="K985" i="30"/>
  <c r="L985" i="30"/>
  <c r="M985" i="30"/>
  <c r="N985" i="30"/>
  <c r="O985" i="30"/>
  <c r="P985" i="30"/>
  <c r="Q985" i="30"/>
  <c r="A986" i="30"/>
  <c r="B986" i="30"/>
  <c r="C986" i="30"/>
  <c r="D986" i="30"/>
  <c r="E986" i="30"/>
  <c r="F986" i="30"/>
  <c r="G986" i="30"/>
  <c r="H986" i="30"/>
  <c r="I986" i="30"/>
  <c r="J986" i="30"/>
  <c r="K986" i="30"/>
  <c r="L986" i="30"/>
  <c r="M986" i="30"/>
  <c r="N986" i="30"/>
  <c r="O986" i="30"/>
  <c r="P986" i="30"/>
  <c r="Q986" i="30"/>
  <c r="A987" i="30"/>
  <c r="B987" i="30"/>
  <c r="C987" i="30"/>
  <c r="D987" i="30"/>
  <c r="E987" i="30"/>
  <c r="F987" i="30"/>
  <c r="G987" i="30"/>
  <c r="H987" i="30"/>
  <c r="I987" i="30"/>
  <c r="J987" i="30"/>
  <c r="K987" i="30"/>
  <c r="L987" i="30"/>
  <c r="M987" i="30"/>
  <c r="N987" i="30"/>
  <c r="O987" i="30"/>
  <c r="P987" i="30"/>
  <c r="Q987" i="30"/>
  <c r="A988" i="30"/>
  <c r="B988" i="30"/>
  <c r="C988" i="30"/>
  <c r="D988" i="30"/>
  <c r="E988" i="30"/>
  <c r="F988" i="30"/>
  <c r="G988" i="30"/>
  <c r="H988" i="30"/>
  <c r="I988" i="30"/>
  <c r="J988" i="30"/>
  <c r="K988" i="30"/>
  <c r="L988" i="30"/>
  <c r="M988" i="30"/>
  <c r="N988" i="30"/>
  <c r="O988" i="30"/>
  <c r="P988" i="30"/>
  <c r="Q988" i="30"/>
  <c r="A989" i="30"/>
  <c r="B989" i="30"/>
  <c r="C989" i="30"/>
  <c r="D989" i="30"/>
  <c r="E989" i="30"/>
  <c r="F989" i="30"/>
  <c r="G989" i="30"/>
  <c r="H989" i="30"/>
  <c r="I989" i="30"/>
  <c r="J989" i="30"/>
  <c r="K989" i="30"/>
  <c r="L989" i="30"/>
  <c r="M989" i="30"/>
  <c r="N989" i="30"/>
  <c r="O989" i="30"/>
  <c r="P989" i="30"/>
  <c r="Q989" i="30"/>
  <c r="A990" i="30"/>
  <c r="B990" i="30"/>
  <c r="C990" i="30"/>
  <c r="D990" i="30"/>
  <c r="E990" i="30"/>
  <c r="F990" i="30"/>
  <c r="G990" i="30"/>
  <c r="H990" i="30"/>
  <c r="I990" i="30"/>
  <c r="J990" i="30"/>
  <c r="K990" i="30"/>
  <c r="L990" i="30"/>
  <c r="M990" i="30"/>
  <c r="N990" i="30"/>
  <c r="O990" i="30"/>
  <c r="P990" i="30"/>
  <c r="Q990" i="30"/>
  <c r="A991" i="30"/>
  <c r="B991" i="30"/>
  <c r="C991" i="30"/>
  <c r="D991" i="30"/>
  <c r="E991" i="30"/>
  <c r="F991" i="30"/>
  <c r="G991" i="30"/>
  <c r="H991" i="30"/>
  <c r="I991" i="30"/>
  <c r="J991" i="30"/>
  <c r="K991" i="30"/>
  <c r="L991" i="30"/>
  <c r="M991" i="30"/>
  <c r="N991" i="30"/>
  <c r="O991" i="30"/>
  <c r="P991" i="30"/>
  <c r="Q991" i="30"/>
  <c r="A992" i="30"/>
  <c r="B992" i="30"/>
  <c r="C992" i="30"/>
  <c r="D992" i="30"/>
  <c r="E992" i="30"/>
  <c r="F992" i="30"/>
  <c r="G992" i="30"/>
  <c r="H992" i="30"/>
  <c r="I992" i="30"/>
  <c r="J992" i="30"/>
  <c r="K992" i="30"/>
  <c r="L992" i="30"/>
  <c r="M992" i="30"/>
  <c r="N992" i="30"/>
  <c r="O992" i="30"/>
  <c r="P992" i="30"/>
  <c r="Q992" i="30"/>
  <c r="A993" i="30"/>
  <c r="B993" i="30"/>
  <c r="C993" i="30"/>
  <c r="D993" i="30"/>
  <c r="E993" i="30"/>
  <c r="F993" i="30"/>
  <c r="G993" i="30"/>
  <c r="H993" i="30"/>
  <c r="I993" i="30"/>
  <c r="J993" i="30"/>
  <c r="K993" i="30"/>
  <c r="L993" i="30"/>
  <c r="M993" i="30"/>
  <c r="N993" i="30"/>
  <c r="O993" i="30"/>
  <c r="P993" i="30"/>
  <c r="Q993" i="30"/>
  <c r="A994" i="30"/>
  <c r="B994" i="30"/>
  <c r="C994" i="30"/>
  <c r="D994" i="30"/>
  <c r="E994" i="30"/>
  <c r="F994" i="30"/>
  <c r="G994" i="30"/>
  <c r="H994" i="30"/>
  <c r="I994" i="30"/>
  <c r="J994" i="30"/>
  <c r="K994" i="30"/>
  <c r="L994" i="30"/>
  <c r="M994" i="30"/>
  <c r="N994" i="30"/>
  <c r="O994" i="30"/>
  <c r="P994" i="30"/>
  <c r="Q994" i="30"/>
  <c r="A995" i="30"/>
  <c r="B995" i="30"/>
  <c r="C995" i="30"/>
  <c r="D995" i="30"/>
  <c r="E995" i="30"/>
  <c r="F995" i="30"/>
  <c r="G995" i="30"/>
  <c r="H995" i="30"/>
  <c r="I995" i="30"/>
  <c r="J995" i="30"/>
  <c r="K995" i="30"/>
  <c r="L995" i="30"/>
  <c r="M995" i="30"/>
  <c r="N995" i="30"/>
  <c r="O995" i="30"/>
  <c r="P995" i="30"/>
  <c r="Q995" i="30"/>
  <c r="A996" i="30"/>
  <c r="B996" i="30"/>
  <c r="C996" i="30"/>
  <c r="D996" i="30"/>
  <c r="E996" i="30"/>
  <c r="F996" i="30"/>
  <c r="G996" i="30"/>
  <c r="H996" i="30"/>
  <c r="I996" i="30"/>
  <c r="J996" i="30"/>
  <c r="K996" i="30"/>
  <c r="L996" i="30"/>
  <c r="M996" i="30"/>
  <c r="N996" i="30"/>
  <c r="O996" i="30"/>
  <c r="P996" i="30"/>
  <c r="Q996" i="30"/>
  <c r="A997" i="30"/>
  <c r="B997" i="30"/>
  <c r="C997" i="30"/>
  <c r="D997" i="30"/>
  <c r="E997" i="30"/>
  <c r="F997" i="30"/>
  <c r="G997" i="30"/>
  <c r="H997" i="30"/>
  <c r="I997" i="30"/>
  <c r="J997" i="30"/>
  <c r="K997" i="30"/>
  <c r="L997" i="30"/>
  <c r="M997" i="30"/>
  <c r="N997" i="30"/>
  <c r="O997" i="30"/>
  <c r="P997" i="30"/>
  <c r="Q997" i="30"/>
  <c r="A998" i="30"/>
  <c r="B998" i="30"/>
  <c r="C998" i="30"/>
  <c r="D998" i="30"/>
  <c r="E998" i="30"/>
  <c r="F998" i="30"/>
  <c r="G998" i="30"/>
  <c r="H998" i="30"/>
  <c r="I998" i="30"/>
  <c r="J998" i="30"/>
  <c r="K998" i="30"/>
  <c r="L998" i="30"/>
  <c r="M998" i="30"/>
  <c r="N998" i="30"/>
  <c r="O998" i="30"/>
  <c r="P998" i="30"/>
  <c r="Q998" i="30"/>
  <c r="A999" i="30"/>
  <c r="B999" i="30"/>
  <c r="C999" i="30"/>
  <c r="D999" i="30"/>
  <c r="E999" i="30"/>
  <c r="F999" i="30"/>
  <c r="G999" i="30"/>
  <c r="H999" i="30"/>
  <c r="I999" i="30"/>
  <c r="J999" i="30"/>
  <c r="K999" i="30"/>
  <c r="L999" i="30"/>
  <c r="M999" i="30"/>
  <c r="N999" i="30"/>
  <c r="O999" i="30"/>
  <c r="P999" i="30"/>
  <c r="Q999" i="30"/>
  <c r="A1000" i="30"/>
  <c r="B1000" i="30"/>
  <c r="C1000" i="30"/>
  <c r="D1000" i="30"/>
  <c r="E1000" i="30"/>
  <c r="F1000" i="30"/>
  <c r="G1000" i="30"/>
  <c r="H1000" i="30"/>
  <c r="I1000" i="30"/>
  <c r="J1000" i="30"/>
  <c r="K1000" i="30"/>
  <c r="L1000" i="30"/>
  <c r="M1000" i="30"/>
  <c r="N1000" i="30"/>
  <c r="O1000" i="30"/>
  <c r="P1000" i="30"/>
  <c r="Q1000" i="30"/>
  <c r="Q967" i="30"/>
  <c r="P967" i="30"/>
  <c r="O967" i="30"/>
  <c r="N967" i="30"/>
  <c r="M967" i="30"/>
  <c r="L967" i="30"/>
  <c r="K967" i="30"/>
  <c r="J967" i="30"/>
  <c r="I967" i="30"/>
  <c r="H967" i="30"/>
  <c r="G967" i="30"/>
  <c r="F967" i="30"/>
  <c r="E967" i="30"/>
  <c r="D967" i="30"/>
  <c r="C967" i="30"/>
  <c r="B967" i="30"/>
  <c r="A967" i="30"/>
  <c r="Q966" i="30"/>
  <c r="P966" i="30"/>
  <c r="O966" i="30"/>
  <c r="N966" i="30"/>
  <c r="M966" i="30"/>
  <c r="L966" i="30"/>
  <c r="K966" i="30"/>
  <c r="J966" i="30"/>
  <c r="I966" i="30"/>
  <c r="H966" i="30"/>
  <c r="G966" i="30"/>
  <c r="F966" i="30"/>
  <c r="E966" i="30"/>
  <c r="D966" i="30"/>
  <c r="C966" i="30"/>
  <c r="B966" i="30"/>
  <c r="A966" i="30"/>
  <c r="Q965" i="30"/>
  <c r="P965" i="30"/>
  <c r="O965" i="30"/>
  <c r="N965" i="30"/>
  <c r="M965" i="30"/>
  <c r="L965" i="30"/>
  <c r="K965" i="30"/>
  <c r="J965" i="30"/>
  <c r="I965" i="30"/>
  <c r="H965" i="30"/>
  <c r="G965" i="30"/>
  <c r="F965" i="30"/>
  <c r="E965" i="30"/>
  <c r="D965" i="30"/>
  <c r="C965" i="30"/>
  <c r="B965" i="30"/>
  <c r="A965" i="30"/>
  <c r="Q964" i="30"/>
  <c r="P964" i="30"/>
  <c r="O964" i="30"/>
  <c r="N964" i="30"/>
  <c r="M964" i="30"/>
  <c r="L964" i="30"/>
  <c r="K964" i="30"/>
  <c r="J964" i="30"/>
  <c r="I964" i="30"/>
  <c r="H964" i="30"/>
  <c r="G964" i="30"/>
  <c r="F964" i="30"/>
  <c r="E964" i="30"/>
  <c r="D964" i="30"/>
  <c r="C964" i="30"/>
  <c r="B964" i="30"/>
  <c r="A964" i="30"/>
  <c r="Q963" i="30"/>
  <c r="P963" i="30"/>
  <c r="O963" i="30"/>
  <c r="N963" i="30"/>
  <c r="M963" i="30"/>
  <c r="L963" i="30"/>
  <c r="K963" i="30"/>
  <c r="J963" i="30"/>
  <c r="I963" i="30"/>
  <c r="H963" i="30"/>
  <c r="G963" i="30"/>
  <c r="F963" i="30"/>
  <c r="E963" i="30"/>
  <c r="D963" i="30"/>
  <c r="C963" i="30"/>
  <c r="B963" i="30"/>
  <c r="A963" i="30"/>
  <c r="Q962" i="30"/>
  <c r="P962" i="30"/>
  <c r="O962" i="30"/>
  <c r="N962" i="30"/>
  <c r="M962" i="30"/>
  <c r="L962" i="30"/>
  <c r="K962" i="30"/>
  <c r="J962" i="30"/>
  <c r="I962" i="30"/>
  <c r="H962" i="30"/>
  <c r="G962" i="30"/>
  <c r="F962" i="30"/>
  <c r="E962" i="30"/>
  <c r="D962" i="30"/>
  <c r="C962" i="30"/>
  <c r="B962" i="30"/>
  <c r="A962" i="30"/>
  <c r="Q961" i="30"/>
  <c r="P961" i="30"/>
  <c r="O961" i="30"/>
  <c r="N961" i="30"/>
  <c r="M961" i="30"/>
  <c r="L961" i="30"/>
  <c r="K961" i="30"/>
  <c r="J961" i="30"/>
  <c r="I961" i="30"/>
  <c r="H961" i="30"/>
  <c r="G961" i="30"/>
  <c r="F961" i="30"/>
  <c r="E961" i="30"/>
  <c r="D961" i="30"/>
  <c r="C961" i="30"/>
  <c r="B961" i="30"/>
  <c r="A961" i="30"/>
  <c r="Q960" i="30"/>
  <c r="P960" i="30"/>
  <c r="O960" i="30"/>
  <c r="N960" i="30"/>
  <c r="M960" i="30"/>
  <c r="L960" i="30"/>
  <c r="K960" i="30"/>
  <c r="J960" i="30"/>
  <c r="I960" i="30"/>
  <c r="H960" i="30"/>
  <c r="G960" i="30"/>
  <c r="F960" i="30"/>
  <c r="E960" i="30"/>
  <c r="D960" i="30"/>
  <c r="C960" i="30"/>
  <c r="B960" i="30"/>
  <c r="A960" i="30"/>
  <c r="Q959" i="30"/>
  <c r="P959" i="30"/>
  <c r="O959" i="30"/>
  <c r="N959" i="30"/>
  <c r="M959" i="30"/>
  <c r="L959" i="30"/>
  <c r="K959" i="30"/>
  <c r="J959" i="30"/>
  <c r="I959" i="30"/>
  <c r="H959" i="30"/>
  <c r="G959" i="30"/>
  <c r="F959" i="30"/>
  <c r="E959" i="30"/>
  <c r="D959" i="30"/>
  <c r="C959" i="30"/>
  <c r="B959" i="30"/>
  <c r="A959" i="30"/>
  <c r="Q958" i="30"/>
  <c r="P958" i="30"/>
  <c r="O958" i="30"/>
  <c r="N958" i="30"/>
  <c r="M958" i="30"/>
  <c r="L958" i="30"/>
  <c r="K958" i="30"/>
  <c r="J958" i="30"/>
  <c r="I958" i="30"/>
  <c r="H958" i="30"/>
  <c r="G958" i="30"/>
  <c r="F958" i="30"/>
  <c r="E958" i="30"/>
  <c r="D958" i="30"/>
  <c r="C958" i="30"/>
  <c r="B958" i="30"/>
  <c r="A958" i="30"/>
  <c r="Q957" i="30"/>
  <c r="P957" i="30"/>
  <c r="O957" i="30"/>
  <c r="N957" i="30"/>
  <c r="M957" i="30"/>
  <c r="L957" i="30"/>
  <c r="K957" i="30"/>
  <c r="J957" i="30"/>
  <c r="I957" i="30"/>
  <c r="H957" i="30"/>
  <c r="G957" i="30"/>
  <c r="F957" i="30"/>
  <c r="E957" i="30"/>
  <c r="D957" i="30"/>
  <c r="C957" i="30"/>
  <c r="B957" i="30"/>
  <c r="A957" i="30"/>
  <c r="Q956" i="30"/>
  <c r="P956" i="30"/>
  <c r="O956" i="30"/>
  <c r="N956" i="30"/>
  <c r="M956" i="30"/>
  <c r="L956" i="30"/>
  <c r="K956" i="30"/>
  <c r="J956" i="30"/>
  <c r="I956" i="30"/>
  <c r="H956" i="30"/>
  <c r="G956" i="30"/>
  <c r="F956" i="30"/>
  <c r="E956" i="30"/>
  <c r="D956" i="30"/>
  <c r="C956" i="30"/>
  <c r="B956" i="30"/>
  <c r="A956" i="30"/>
  <c r="Q955" i="30"/>
  <c r="P955" i="30"/>
  <c r="O955" i="30"/>
  <c r="N955" i="30"/>
  <c r="M955" i="30"/>
  <c r="L955" i="30"/>
  <c r="K955" i="30"/>
  <c r="J955" i="30"/>
  <c r="I955" i="30"/>
  <c r="H955" i="30"/>
  <c r="G955" i="30"/>
  <c r="F955" i="30"/>
  <c r="E955" i="30"/>
  <c r="D955" i="30"/>
  <c r="C955" i="30"/>
  <c r="B955" i="30"/>
  <c r="A955" i="30"/>
  <c r="Q954" i="30"/>
  <c r="P954" i="30"/>
  <c r="O954" i="30"/>
  <c r="N954" i="30"/>
  <c r="M954" i="30"/>
  <c r="L954" i="30"/>
  <c r="K954" i="30"/>
  <c r="J954" i="30"/>
  <c r="I954" i="30"/>
  <c r="H954" i="30"/>
  <c r="G954" i="30"/>
  <c r="F954" i="30"/>
  <c r="E954" i="30"/>
  <c r="D954" i="30"/>
  <c r="C954" i="30"/>
  <c r="B954" i="30"/>
  <c r="A954" i="30"/>
  <c r="Q953" i="30"/>
  <c r="P953" i="30"/>
  <c r="O953" i="30"/>
  <c r="N953" i="30"/>
  <c r="M953" i="30"/>
  <c r="L953" i="30"/>
  <c r="K953" i="30"/>
  <c r="J953" i="30"/>
  <c r="I953" i="30"/>
  <c r="H953" i="30"/>
  <c r="G953" i="30"/>
  <c r="F953" i="30"/>
  <c r="E953" i="30"/>
  <c r="D953" i="30"/>
  <c r="C953" i="30"/>
  <c r="B953" i="30"/>
  <c r="A953" i="30"/>
  <c r="Q952" i="30"/>
  <c r="P952" i="30"/>
  <c r="O952" i="30"/>
  <c r="N952" i="30"/>
  <c r="M952" i="30"/>
  <c r="L952" i="30"/>
  <c r="K952" i="30"/>
  <c r="J952" i="30"/>
  <c r="I952" i="30"/>
  <c r="H952" i="30"/>
  <c r="G952" i="30"/>
  <c r="F952" i="30"/>
  <c r="E952" i="30"/>
  <c r="D952" i="30"/>
  <c r="C952" i="30"/>
  <c r="B952" i="30"/>
  <c r="A952" i="30"/>
  <c r="Q951" i="30"/>
  <c r="P951" i="30"/>
  <c r="O951" i="30"/>
  <c r="N951" i="30"/>
  <c r="M951" i="30"/>
  <c r="L951" i="30"/>
  <c r="K951" i="30"/>
  <c r="J951" i="30"/>
  <c r="I951" i="30"/>
  <c r="H951" i="30"/>
  <c r="G951" i="30"/>
  <c r="F951" i="30"/>
  <c r="E951" i="30"/>
  <c r="D951" i="30"/>
  <c r="C951" i="30"/>
  <c r="B951" i="30"/>
  <c r="A951" i="30"/>
  <c r="Q950" i="30"/>
  <c r="P950" i="30"/>
  <c r="O950" i="30"/>
  <c r="N950" i="30"/>
  <c r="M950" i="30"/>
  <c r="L950" i="30"/>
  <c r="K950" i="30"/>
  <c r="J950" i="30"/>
  <c r="I950" i="30"/>
  <c r="H950" i="30"/>
  <c r="G950" i="30"/>
  <c r="F950" i="30"/>
  <c r="E950" i="30"/>
  <c r="D950" i="30"/>
  <c r="C950" i="30"/>
  <c r="B950" i="30"/>
  <c r="A950" i="30"/>
  <c r="Q949" i="30"/>
  <c r="P949" i="30"/>
  <c r="O949" i="30"/>
  <c r="N949" i="30"/>
  <c r="M949" i="30"/>
  <c r="L949" i="30"/>
  <c r="K949" i="30"/>
  <c r="J949" i="30"/>
  <c r="I949" i="30"/>
  <c r="H949" i="30"/>
  <c r="G949" i="30"/>
  <c r="F949" i="30"/>
  <c r="E949" i="30"/>
  <c r="D949" i="30"/>
  <c r="C949" i="30"/>
  <c r="B949" i="30"/>
  <c r="A949" i="30"/>
  <c r="Q948" i="30"/>
  <c r="P948" i="30"/>
  <c r="O948" i="30"/>
  <c r="N948" i="30"/>
  <c r="M948" i="30"/>
  <c r="L948" i="30"/>
  <c r="K948" i="30"/>
  <c r="J948" i="30"/>
  <c r="I948" i="30"/>
  <c r="H948" i="30"/>
  <c r="G948" i="30"/>
  <c r="F948" i="30"/>
  <c r="E948" i="30"/>
  <c r="D948" i="30"/>
  <c r="C948" i="30"/>
  <c r="B948" i="30"/>
  <c r="A948" i="30"/>
  <c r="Q947" i="30"/>
  <c r="P947" i="30"/>
  <c r="O947" i="30"/>
  <c r="N947" i="30"/>
  <c r="M947" i="30"/>
  <c r="L947" i="30"/>
  <c r="K947" i="30"/>
  <c r="J947" i="30"/>
  <c r="I947" i="30"/>
  <c r="H947" i="30"/>
  <c r="G947" i="30"/>
  <c r="F947" i="30"/>
  <c r="E947" i="30"/>
  <c r="D947" i="30"/>
  <c r="C947" i="30"/>
  <c r="B947" i="30"/>
  <c r="A947" i="30"/>
  <c r="Q946" i="30"/>
  <c r="P946" i="30"/>
  <c r="O946" i="30"/>
  <c r="N946" i="30"/>
  <c r="M946" i="30"/>
  <c r="L946" i="30"/>
  <c r="K946" i="30"/>
  <c r="J946" i="30"/>
  <c r="I946" i="30"/>
  <c r="H946" i="30"/>
  <c r="G946" i="30"/>
  <c r="F946" i="30"/>
  <c r="E946" i="30"/>
  <c r="D946" i="30"/>
  <c r="C946" i="30"/>
  <c r="B946" i="30"/>
  <c r="A946" i="30"/>
  <c r="Q945" i="30"/>
  <c r="P945" i="30"/>
  <c r="O945" i="30"/>
  <c r="N945" i="30"/>
  <c r="M945" i="30"/>
  <c r="L945" i="30"/>
  <c r="K945" i="30"/>
  <c r="J945" i="30"/>
  <c r="I945" i="30"/>
  <c r="H945" i="30"/>
  <c r="G945" i="30"/>
  <c r="F945" i="30"/>
  <c r="E945" i="30"/>
  <c r="D945" i="30"/>
  <c r="C945" i="30"/>
  <c r="B945" i="30"/>
  <c r="A945" i="30"/>
  <c r="Q944" i="30"/>
  <c r="P944" i="30"/>
  <c r="O944" i="30"/>
  <c r="N944" i="30"/>
  <c r="M944" i="30"/>
  <c r="L944" i="30"/>
  <c r="K944" i="30"/>
  <c r="J944" i="30"/>
  <c r="I944" i="30"/>
  <c r="H944" i="30"/>
  <c r="G944" i="30"/>
  <c r="F944" i="30"/>
  <c r="E944" i="30"/>
  <c r="D944" i="30"/>
  <c r="C944" i="30"/>
  <c r="B944" i="30"/>
  <c r="A944" i="30"/>
  <c r="Q943" i="30"/>
  <c r="P943" i="30"/>
  <c r="O943" i="30"/>
  <c r="N943" i="30"/>
  <c r="M943" i="30"/>
  <c r="L943" i="30"/>
  <c r="K943" i="30"/>
  <c r="J943" i="30"/>
  <c r="I943" i="30"/>
  <c r="H943" i="30"/>
  <c r="G943" i="30"/>
  <c r="F943" i="30"/>
  <c r="E943" i="30"/>
  <c r="D943" i="30"/>
  <c r="C943" i="30"/>
  <c r="B943" i="30"/>
  <c r="A943" i="30"/>
  <c r="Q942" i="30"/>
  <c r="P942" i="30"/>
  <c r="O942" i="30"/>
  <c r="N942" i="30"/>
  <c r="M942" i="30"/>
  <c r="L942" i="30"/>
  <c r="K942" i="30"/>
  <c r="J942" i="30"/>
  <c r="I942" i="30"/>
  <c r="H942" i="30"/>
  <c r="G942" i="30"/>
  <c r="F942" i="30"/>
  <c r="E942" i="30"/>
  <c r="D942" i="30"/>
  <c r="C942" i="30"/>
  <c r="B942" i="30"/>
  <c r="A942" i="30"/>
  <c r="Q941" i="30"/>
  <c r="P941" i="30"/>
  <c r="O941" i="30"/>
  <c r="N941" i="30"/>
  <c r="M941" i="30"/>
  <c r="L941" i="30"/>
  <c r="K941" i="30"/>
  <c r="J941" i="30"/>
  <c r="I941" i="30"/>
  <c r="H941" i="30"/>
  <c r="G941" i="30"/>
  <c r="F941" i="30"/>
  <c r="E941" i="30"/>
  <c r="D941" i="30"/>
  <c r="C941" i="30"/>
  <c r="B941" i="30"/>
  <c r="A941" i="30"/>
  <c r="Q940" i="30"/>
  <c r="P940" i="30"/>
  <c r="O940" i="30"/>
  <c r="N940" i="30"/>
  <c r="M940" i="30"/>
  <c r="L940" i="30"/>
  <c r="K940" i="30"/>
  <c r="J940" i="30"/>
  <c r="I940" i="30"/>
  <c r="H940" i="30"/>
  <c r="G940" i="30"/>
  <c r="F940" i="30"/>
  <c r="E940" i="30"/>
  <c r="D940" i="30"/>
  <c r="C940" i="30"/>
  <c r="B940" i="30"/>
  <c r="A940" i="30"/>
  <c r="Q939" i="30"/>
  <c r="P939" i="30"/>
  <c r="O939" i="30"/>
  <c r="N939" i="30"/>
  <c r="M939" i="30"/>
  <c r="L939" i="30"/>
  <c r="K939" i="30"/>
  <c r="J939" i="30"/>
  <c r="I939" i="30"/>
  <c r="H939" i="30"/>
  <c r="G939" i="30"/>
  <c r="F939" i="30"/>
  <c r="E939" i="30"/>
  <c r="D939" i="30"/>
  <c r="C939" i="30"/>
  <c r="B939" i="30"/>
  <c r="A939" i="30"/>
  <c r="Q938" i="30"/>
  <c r="P938" i="30"/>
  <c r="O938" i="30"/>
  <c r="N938" i="30"/>
  <c r="M938" i="30"/>
  <c r="L938" i="30"/>
  <c r="K938" i="30"/>
  <c r="J938" i="30"/>
  <c r="I938" i="30"/>
  <c r="H938" i="30"/>
  <c r="G938" i="30"/>
  <c r="F938" i="30"/>
  <c r="E938" i="30"/>
  <c r="D938" i="30"/>
  <c r="C938" i="30"/>
  <c r="B938" i="30"/>
  <c r="A938" i="30"/>
  <c r="Q937" i="30"/>
  <c r="P937" i="30"/>
  <c r="O937" i="30"/>
  <c r="N937" i="30"/>
  <c r="M937" i="30"/>
  <c r="L937" i="30"/>
  <c r="K937" i="30"/>
  <c r="J937" i="30"/>
  <c r="I937" i="30"/>
  <c r="H937" i="30"/>
  <c r="G937" i="30"/>
  <c r="F937" i="30"/>
  <c r="E937" i="30"/>
  <c r="D937" i="30"/>
  <c r="C937" i="30"/>
  <c r="B937" i="30"/>
  <c r="A937" i="30"/>
  <c r="Q936" i="30"/>
  <c r="P936" i="30"/>
  <c r="O936" i="30"/>
  <c r="N936" i="30"/>
  <c r="M936" i="30"/>
  <c r="L936" i="30"/>
  <c r="K936" i="30"/>
  <c r="J936" i="30"/>
  <c r="I936" i="30"/>
  <c r="H936" i="30"/>
  <c r="G936" i="30"/>
  <c r="F936" i="30"/>
  <c r="E936" i="30"/>
  <c r="D936" i="30"/>
  <c r="C936" i="30"/>
  <c r="B936" i="30"/>
  <c r="A936" i="30"/>
  <c r="Q935" i="30"/>
  <c r="P935" i="30"/>
  <c r="O935" i="30"/>
  <c r="N935" i="30"/>
  <c r="M935" i="30"/>
  <c r="L935" i="30"/>
  <c r="K935" i="30"/>
  <c r="J935" i="30"/>
  <c r="I935" i="30"/>
  <c r="H935" i="30"/>
  <c r="G935" i="30"/>
  <c r="F935" i="30"/>
  <c r="E935" i="30"/>
  <c r="D935" i="30"/>
  <c r="C935" i="30"/>
  <c r="B935" i="30"/>
  <c r="A935" i="30"/>
  <c r="Q934" i="30"/>
  <c r="P934" i="30"/>
  <c r="O934" i="30"/>
  <c r="N934" i="30"/>
  <c r="M934" i="30"/>
  <c r="L934" i="30"/>
  <c r="K934" i="30"/>
  <c r="J934" i="30"/>
  <c r="I934" i="30"/>
  <c r="H934" i="30"/>
  <c r="G934" i="30"/>
  <c r="F934" i="30"/>
  <c r="E934" i="30"/>
  <c r="D934" i="30"/>
  <c r="C934" i="30"/>
  <c r="B934" i="30"/>
  <c r="A934" i="30"/>
  <c r="Q933" i="30"/>
  <c r="P933" i="30"/>
  <c r="O933" i="30"/>
  <c r="N933" i="30"/>
  <c r="M933" i="30"/>
  <c r="L933" i="30"/>
  <c r="K933" i="30"/>
  <c r="J933" i="30"/>
  <c r="I933" i="30"/>
  <c r="H933" i="30"/>
  <c r="G933" i="30"/>
  <c r="F933" i="30"/>
  <c r="E933" i="30"/>
  <c r="D933" i="30"/>
  <c r="C933" i="30"/>
  <c r="B933" i="30"/>
  <c r="A933" i="30"/>
  <c r="Q932" i="30"/>
  <c r="P932" i="30"/>
  <c r="O932" i="30"/>
  <c r="N932" i="30"/>
  <c r="M932" i="30"/>
  <c r="L932" i="30"/>
  <c r="K932" i="30"/>
  <c r="J932" i="30"/>
  <c r="I932" i="30"/>
  <c r="H932" i="30"/>
  <c r="G932" i="30"/>
  <c r="F932" i="30"/>
  <c r="E932" i="30"/>
  <c r="D932" i="30"/>
  <c r="C932" i="30"/>
  <c r="B932" i="30"/>
  <c r="A932" i="30"/>
  <c r="Q931" i="30"/>
  <c r="P931" i="30"/>
  <c r="O931" i="30"/>
  <c r="N931" i="30"/>
  <c r="M931" i="30"/>
  <c r="L931" i="30"/>
  <c r="K931" i="30"/>
  <c r="J931" i="30"/>
  <c r="I931" i="30"/>
  <c r="H931" i="30"/>
  <c r="G931" i="30"/>
  <c r="F931" i="30"/>
  <c r="E931" i="30"/>
  <c r="D931" i="30"/>
  <c r="C931" i="30"/>
  <c r="B931" i="30"/>
  <c r="A931" i="30"/>
  <c r="Q930" i="30"/>
  <c r="P930" i="30"/>
  <c r="O930" i="30"/>
  <c r="N930" i="30"/>
  <c r="M930" i="30"/>
  <c r="L930" i="30"/>
  <c r="K930" i="30"/>
  <c r="J930" i="30"/>
  <c r="I930" i="30"/>
  <c r="H930" i="30"/>
  <c r="G930" i="30"/>
  <c r="F930" i="30"/>
  <c r="E930" i="30"/>
  <c r="D930" i="30"/>
  <c r="C930" i="30"/>
  <c r="B930" i="30"/>
  <c r="A930" i="30"/>
  <c r="Q929" i="30"/>
  <c r="P929" i="30"/>
  <c r="O929" i="30"/>
  <c r="N929" i="30"/>
  <c r="M929" i="30"/>
  <c r="L929" i="30"/>
  <c r="K929" i="30"/>
  <c r="J929" i="30"/>
  <c r="I929" i="30"/>
  <c r="H929" i="30"/>
  <c r="G929" i="30"/>
  <c r="F929" i="30"/>
  <c r="E929" i="30"/>
  <c r="D929" i="30"/>
  <c r="C929" i="30"/>
  <c r="B929" i="30"/>
  <c r="A929" i="30"/>
  <c r="Q928" i="30"/>
  <c r="P928" i="30"/>
  <c r="O928" i="30"/>
  <c r="N928" i="30"/>
  <c r="M928" i="30"/>
  <c r="L928" i="30"/>
  <c r="K928" i="30"/>
  <c r="J928" i="30"/>
  <c r="I928" i="30"/>
  <c r="H928" i="30"/>
  <c r="G928" i="30"/>
  <c r="F928" i="30"/>
  <c r="E928" i="30"/>
  <c r="D928" i="30"/>
  <c r="C928" i="30"/>
  <c r="B928" i="30"/>
  <c r="A928" i="30"/>
  <c r="Q927" i="30"/>
  <c r="P927" i="30"/>
  <c r="O927" i="30"/>
  <c r="N927" i="30"/>
  <c r="M927" i="30"/>
  <c r="L927" i="30"/>
  <c r="K927" i="30"/>
  <c r="J927" i="30"/>
  <c r="I927" i="30"/>
  <c r="H927" i="30"/>
  <c r="G927" i="30"/>
  <c r="F927" i="30"/>
  <c r="E927" i="30"/>
  <c r="D927" i="30"/>
  <c r="C927" i="30"/>
  <c r="B927" i="30"/>
  <c r="A927" i="30"/>
  <c r="Q926" i="30"/>
  <c r="P926" i="30"/>
  <c r="O926" i="30"/>
  <c r="N926" i="30"/>
  <c r="M926" i="30"/>
  <c r="L926" i="30"/>
  <c r="K926" i="30"/>
  <c r="J926" i="30"/>
  <c r="I926" i="30"/>
  <c r="H926" i="30"/>
  <c r="G926" i="30"/>
  <c r="F926" i="30"/>
  <c r="E926" i="30"/>
  <c r="D926" i="30"/>
  <c r="C926" i="30"/>
  <c r="B926" i="30"/>
  <c r="A926" i="30"/>
  <c r="Q925" i="30"/>
  <c r="P925" i="30"/>
  <c r="O925" i="30"/>
  <c r="N925" i="30"/>
  <c r="M925" i="30"/>
  <c r="L925" i="30"/>
  <c r="K925" i="30"/>
  <c r="J925" i="30"/>
  <c r="I925" i="30"/>
  <c r="H925" i="30"/>
  <c r="G925" i="30"/>
  <c r="F925" i="30"/>
  <c r="E925" i="30"/>
  <c r="D925" i="30"/>
  <c r="C925" i="30"/>
  <c r="B925" i="30"/>
  <c r="A925" i="30"/>
  <c r="Q924" i="30"/>
  <c r="P924" i="30"/>
  <c r="O924" i="30"/>
  <c r="N924" i="30"/>
  <c r="M924" i="30"/>
  <c r="L924" i="30"/>
  <c r="K924" i="30"/>
  <c r="J924" i="30"/>
  <c r="I924" i="30"/>
  <c r="H924" i="30"/>
  <c r="G924" i="30"/>
  <c r="F924" i="30"/>
  <c r="E924" i="30"/>
  <c r="D924" i="30"/>
  <c r="C924" i="30"/>
  <c r="B924" i="30"/>
  <c r="A924" i="30"/>
  <c r="Q923" i="30"/>
  <c r="P923" i="30"/>
  <c r="O923" i="30"/>
  <c r="N923" i="30"/>
  <c r="M923" i="30"/>
  <c r="L923" i="30"/>
  <c r="K923" i="30"/>
  <c r="J923" i="30"/>
  <c r="I923" i="30"/>
  <c r="H923" i="30"/>
  <c r="G923" i="30"/>
  <c r="F923" i="30"/>
  <c r="E923" i="30"/>
  <c r="D923" i="30"/>
  <c r="C923" i="30"/>
  <c r="B923" i="30"/>
  <c r="A923" i="30"/>
  <c r="Q922" i="30"/>
  <c r="P922" i="30"/>
  <c r="O922" i="30"/>
  <c r="N922" i="30"/>
  <c r="M922" i="30"/>
  <c r="L922" i="30"/>
  <c r="K922" i="30"/>
  <c r="J922" i="30"/>
  <c r="I922" i="30"/>
  <c r="H922" i="30"/>
  <c r="G922" i="30"/>
  <c r="F922" i="30"/>
  <c r="E922" i="30"/>
  <c r="D922" i="30"/>
  <c r="C922" i="30"/>
  <c r="B922" i="30"/>
  <c r="A922" i="30"/>
  <c r="Q921" i="30"/>
  <c r="P921" i="30"/>
  <c r="O921" i="30"/>
  <c r="N921" i="30"/>
  <c r="M921" i="30"/>
  <c r="L921" i="30"/>
  <c r="K921" i="30"/>
  <c r="J921" i="30"/>
  <c r="I921" i="30"/>
  <c r="H921" i="30"/>
  <c r="G921" i="30"/>
  <c r="F921" i="30"/>
  <c r="E921" i="30"/>
  <c r="D921" i="30"/>
  <c r="C921" i="30"/>
  <c r="B921" i="30"/>
  <c r="A921" i="30"/>
  <c r="Q920" i="30"/>
  <c r="P920" i="30"/>
  <c r="O920" i="30"/>
  <c r="N920" i="30"/>
  <c r="M920" i="30"/>
  <c r="L920" i="30"/>
  <c r="K920" i="30"/>
  <c r="J920" i="30"/>
  <c r="I920" i="30"/>
  <c r="H920" i="30"/>
  <c r="G920" i="30"/>
  <c r="F920" i="30"/>
  <c r="E920" i="30"/>
  <c r="D920" i="30"/>
  <c r="C920" i="30"/>
  <c r="B920" i="30"/>
  <c r="A920" i="30"/>
  <c r="Q919" i="30"/>
  <c r="P919" i="30"/>
  <c r="O919" i="30"/>
  <c r="N919" i="30"/>
  <c r="M919" i="30"/>
  <c r="L919" i="30"/>
  <c r="K919" i="30"/>
  <c r="J919" i="30"/>
  <c r="I919" i="30"/>
  <c r="H919" i="30"/>
  <c r="G919" i="30"/>
  <c r="F919" i="30"/>
  <c r="E919" i="30"/>
  <c r="D919" i="30"/>
  <c r="C919" i="30"/>
  <c r="B919" i="30"/>
  <c r="A919" i="30"/>
  <c r="Q918" i="30"/>
  <c r="P918" i="30"/>
  <c r="O918" i="30"/>
  <c r="N918" i="30"/>
  <c r="M918" i="30"/>
  <c r="L918" i="30"/>
  <c r="K918" i="30"/>
  <c r="J918" i="30"/>
  <c r="I918" i="30"/>
  <c r="H918" i="30"/>
  <c r="G918" i="30"/>
  <c r="F918" i="30"/>
  <c r="E918" i="30"/>
  <c r="D918" i="30"/>
  <c r="C918" i="30"/>
  <c r="B918" i="30"/>
  <c r="A918" i="30"/>
  <c r="Q917" i="30"/>
  <c r="P917" i="30"/>
  <c r="O917" i="30"/>
  <c r="N917" i="30"/>
  <c r="M917" i="30"/>
  <c r="L917" i="30"/>
  <c r="K917" i="30"/>
  <c r="J917" i="30"/>
  <c r="I917" i="30"/>
  <c r="H917" i="30"/>
  <c r="G917" i="30"/>
  <c r="F917" i="30"/>
  <c r="E917" i="30"/>
  <c r="D917" i="30"/>
  <c r="C917" i="30"/>
  <c r="B917" i="30"/>
  <c r="A917" i="30"/>
  <c r="Q916" i="30"/>
  <c r="P916" i="30"/>
  <c r="O916" i="30"/>
  <c r="N916" i="30"/>
  <c r="M916" i="30"/>
  <c r="L916" i="30"/>
  <c r="K916" i="30"/>
  <c r="J916" i="30"/>
  <c r="I916" i="30"/>
  <c r="H916" i="30"/>
  <c r="G916" i="30"/>
  <c r="F916" i="30"/>
  <c r="E916" i="30"/>
  <c r="D916" i="30"/>
  <c r="C916" i="30"/>
  <c r="B916" i="30"/>
  <c r="A916" i="30"/>
  <c r="Q915" i="30"/>
  <c r="P915" i="30"/>
  <c r="O915" i="30"/>
  <c r="N915" i="30"/>
  <c r="M915" i="30"/>
  <c r="L915" i="30"/>
  <c r="K915" i="30"/>
  <c r="J915" i="30"/>
  <c r="I915" i="30"/>
  <c r="H915" i="30"/>
  <c r="G915" i="30"/>
  <c r="F915" i="30"/>
  <c r="E915" i="30"/>
  <c r="D915" i="30"/>
  <c r="C915" i="30"/>
  <c r="B915" i="30"/>
  <c r="A915" i="30"/>
  <c r="Q914" i="30"/>
  <c r="P914" i="30"/>
  <c r="O914" i="30"/>
  <c r="N914" i="30"/>
  <c r="M914" i="30"/>
  <c r="L914" i="30"/>
  <c r="K914" i="30"/>
  <c r="J914" i="30"/>
  <c r="I914" i="30"/>
  <c r="H914" i="30"/>
  <c r="G914" i="30"/>
  <c r="F914" i="30"/>
  <c r="E914" i="30"/>
  <c r="D914" i="30"/>
  <c r="C914" i="30"/>
  <c r="B914" i="30"/>
  <c r="A914" i="30"/>
  <c r="Q913" i="30"/>
  <c r="P913" i="30"/>
  <c r="O913" i="30"/>
  <c r="N913" i="30"/>
  <c r="M913" i="30"/>
  <c r="L913" i="30"/>
  <c r="K913" i="30"/>
  <c r="J913" i="30"/>
  <c r="I913" i="30"/>
  <c r="H913" i="30"/>
  <c r="G913" i="30"/>
  <c r="F913" i="30"/>
  <c r="E913" i="30"/>
  <c r="D913" i="30"/>
  <c r="C913" i="30"/>
  <c r="B913" i="30"/>
  <c r="A913" i="30"/>
  <c r="Q912" i="30"/>
  <c r="P912" i="30"/>
  <c r="O912" i="30"/>
  <c r="N912" i="30"/>
  <c r="M912" i="30"/>
  <c r="L912" i="30"/>
  <c r="K912" i="30"/>
  <c r="J912" i="30"/>
  <c r="I912" i="30"/>
  <c r="H912" i="30"/>
  <c r="G912" i="30"/>
  <c r="F912" i="30"/>
  <c r="E912" i="30"/>
  <c r="D912" i="30"/>
  <c r="C912" i="30"/>
  <c r="B912" i="30"/>
  <c r="A912" i="30"/>
  <c r="Q911" i="30"/>
  <c r="P911" i="30"/>
  <c r="O911" i="30"/>
  <c r="N911" i="30"/>
  <c r="M911" i="30"/>
  <c r="L911" i="30"/>
  <c r="K911" i="30"/>
  <c r="J911" i="30"/>
  <c r="I911" i="30"/>
  <c r="H911" i="30"/>
  <c r="G911" i="30"/>
  <c r="F911" i="30"/>
  <c r="E911" i="30"/>
  <c r="D911" i="30"/>
  <c r="C911" i="30"/>
  <c r="B911" i="30"/>
  <c r="A911" i="30"/>
  <c r="Q910" i="30"/>
  <c r="P910" i="30"/>
  <c r="O910" i="30"/>
  <c r="N910" i="30"/>
  <c r="M910" i="30"/>
  <c r="L910" i="30"/>
  <c r="K910" i="30"/>
  <c r="J910" i="30"/>
  <c r="I910" i="30"/>
  <c r="H910" i="30"/>
  <c r="G910" i="30"/>
  <c r="F910" i="30"/>
  <c r="E910" i="30"/>
  <c r="D910" i="30"/>
  <c r="C910" i="30"/>
  <c r="B910" i="30"/>
  <c r="A910" i="30"/>
  <c r="Q909" i="30"/>
  <c r="P909" i="30"/>
  <c r="O909" i="30"/>
  <c r="N909" i="30"/>
  <c r="M909" i="30"/>
  <c r="L909" i="30"/>
  <c r="K909" i="30"/>
  <c r="J909" i="30"/>
  <c r="I909" i="30"/>
  <c r="H909" i="30"/>
  <c r="G909" i="30"/>
  <c r="F909" i="30"/>
  <c r="E909" i="30"/>
  <c r="D909" i="30"/>
  <c r="C909" i="30"/>
  <c r="B909" i="30"/>
  <c r="A909" i="30"/>
  <c r="Q908" i="30"/>
  <c r="P908" i="30"/>
  <c r="O908" i="30"/>
  <c r="N908" i="30"/>
  <c r="M908" i="30"/>
  <c r="L908" i="30"/>
  <c r="K908" i="30"/>
  <c r="J908" i="30"/>
  <c r="I908" i="30"/>
  <c r="H908" i="30"/>
  <c r="G908" i="30"/>
  <c r="F908" i="30"/>
  <c r="E908" i="30"/>
  <c r="D908" i="30"/>
  <c r="C908" i="30"/>
  <c r="B908" i="30"/>
  <c r="A908" i="30"/>
  <c r="Q907" i="30"/>
  <c r="P907" i="30"/>
  <c r="O907" i="30"/>
  <c r="N907" i="30"/>
  <c r="M907" i="30"/>
  <c r="L907" i="30"/>
  <c r="K907" i="30"/>
  <c r="J907" i="30"/>
  <c r="I907" i="30"/>
  <c r="H907" i="30"/>
  <c r="G907" i="30"/>
  <c r="F907" i="30"/>
  <c r="E907" i="30"/>
  <c r="D907" i="30"/>
  <c r="C907" i="30"/>
  <c r="B907" i="30"/>
  <c r="A907" i="30"/>
  <c r="Q906" i="30"/>
  <c r="P906" i="30"/>
  <c r="O906" i="30"/>
  <c r="N906" i="30"/>
  <c r="M906" i="30"/>
  <c r="L906" i="30"/>
  <c r="K906" i="30"/>
  <c r="J906" i="30"/>
  <c r="I906" i="30"/>
  <c r="H906" i="30"/>
  <c r="G906" i="30"/>
  <c r="F906" i="30"/>
  <c r="E906" i="30"/>
  <c r="D906" i="30"/>
  <c r="C906" i="30"/>
  <c r="B906" i="30"/>
  <c r="A906" i="30"/>
  <c r="Q905" i="30"/>
  <c r="P905" i="30"/>
  <c r="O905" i="30"/>
  <c r="N905" i="30"/>
  <c r="M905" i="30"/>
  <c r="L905" i="30"/>
  <c r="K905" i="30"/>
  <c r="J905" i="30"/>
  <c r="I905" i="30"/>
  <c r="H905" i="30"/>
  <c r="G905" i="30"/>
  <c r="F905" i="30"/>
  <c r="E905" i="30"/>
  <c r="D905" i="30"/>
  <c r="C905" i="30"/>
  <c r="B905" i="30"/>
  <c r="A905" i="30"/>
  <c r="Q904" i="30"/>
  <c r="P904" i="30"/>
  <c r="O904" i="30"/>
  <c r="N904" i="30"/>
  <c r="M904" i="30"/>
  <c r="L904" i="30"/>
  <c r="K904" i="30"/>
  <c r="J904" i="30"/>
  <c r="I904" i="30"/>
  <c r="H904" i="30"/>
  <c r="G904" i="30"/>
  <c r="F904" i="30"/>
  <c r="E904" i="30"/>
  <c r="D904" i="30"/>
  <c r="C904" i="30"/>
  <c r="B904" i="30"/>
  <c r="A904" i="30"/>
  <c r="Q903" i="30"/>
  <c r="P903" i="30"/>
  <c r="O903" i="30"/>
  <c r="N903" i="30"/>
  <c r="M903" i="30"/>
  <c r="L903" i="30"/>
  <c r="K903" i="30"/>
  <c r="J903" i="30"/>
  <c r="I903" i="30"/>
  <c r="H903" i="30"/>
  <c r="G903" i="30"/>
  <c r="F903" i="30"/>
  <c r="E903" i="30"/>
  <c r="D903" i="30"/>
  <c r="C903" i="30"/>
  <c r="B903" i="30"/>
  <c r="A903" i="30"/>
  <c r="Q902" i="30"/>
  <c r="P902" i="30"/>
  <c r="O902" i="30"/>
  <c r="N902" i="30"/>
  <c r="M902" i="30"/>
  <c r="L902" i="30"/>
  <c r="K902" i="30"/>
  <c r="J902" i="30"/>
  <c r="I902" i="30"/>
  <c r="H902" i="30"/>
  <c r="G902" i="30"/>
  <c r="F902" i="30"/>
  <c r="E902" i="30"/>
  <c r="D902" i="30"/>
  <c r="C902" i="30"/>
  <c r="B902" i="30"/>
  <c r="A902" i="30"/>
  <c r="Q901" i="30"/>
  <c r="P901" i="30"/>
  <c r="O901" i="30"/>
  <c r="N901" i="30"/>
  <c r="M901" i="30"/>
  <c r="L901" i="30"/>
  <c r="K901" i="30"/>
  <c r="J901" i="30"/>
  <c r="I901" i="30"/>
  <c r="H901" i="30"/>
  <c r="G901" i="30"/>
  <c r="F901" i="30"/>
  <c r="E901" i="30"/>
  <c r="D901" i="30"/>
  <c r="C901" i="30"/>
  <c r="B901" i="30"/>
  <c r="A901" i="30"/>
  <c r="Q900" i="30"/>
  <c r="P900" i="30"/>
  <c r="O900" i="30"/>
  <c r="N900" i="30"/>
  <c r="M900" i="30"/>
  <c r="L900" i="30"/>
  <c r="K900" i="30"/>
  <c r="J900" i="30"/>
  <c r="I900" i="30"/>
  <c r="H900" i="30"/>
  <c r="G900" i="30"/>
  <c r="F900" i="30"/>
  <c r="E900" i="30"/>
  <c r="D900" i="30"/>
  <c r="C900" i="30"/>
  <c r="B900" i="30"/>
  <c r="A900" i="30"/>
  <c r="Q899" i="30"/>
  <c r="P899" i="30"/>
  <c r="O899" i="30"/>
  <c r="N899" i="30"/>
  <c r="M899" i="30"/>
  <c r="L899" i="30"/>
  <c r="K899" i="30"/>
  <c r="J899" i="30"/>
  <c r="I899" i="30"/>
  <c r="H899" i="30"/>
  <c r="G899" i="30"/>
  <c r="F899" i="30"/>
  <c r="E899" i="30"/>
  <c r="D899" i="30"/>
  <c r="C899" i="30"/>
  <c r="B899" i="30"/>
  <c r="A899" i="30"/>
  <c r="Q898" i="30"/>
  <c r="P898" i="30"/>
  <c r="O898" i="30"/>
  <c r="N898" i="30"/>
  <c r="M898" i="30"/>
  <c r="L898" i="30"/>
  <c r="K898" i="30"/>
  <c r="J898" i="30"/>
  <c r="I898" i="30"/>
  <c r="H898" i="30"/>
  <c r="G898" i="30"/>
  <c r="F898" i="30"/>
  <c r="E898" i="30"/>
  <c r="D898" i="30"/>
  <c r="C898" i="30"/>
  <c r="B898" i="30"/>
  <c r="A898" i="30"/>
  <c r="Q897" i="30"/>
  <c r="P897" i="30"/>
  <c r="O897" i="30"/>
  <c r="N897" i="30"/>
  <c r="M897" i="30"/>
  <c r="L897" i="30"/>
  <c r="K897" i="30"/>
  <c r="J897" i="30"/>
  <c r="I897" i="30"/>
  <c r="H897" i="30"/>
  <c r="G897" i="30"/>
  <c r="F897" i="30"/>
  <c r="E897" i="30"/>
  <c r="D897" i="30"/>
  <c r="C897" i="30"/>
  <c r="B897" i="30"/>
  <c r="A897" i="30"/>
  <c r="Q896" i="30"/>
  <c r="P896" i="30"/>
  <c r="O896" i="30"/>
  <c r="N896" i="30"/>
  <c r="M896" i="30"/>
  <c r="L896" i="30"/>
  <c r="K896" i="30"/>
  <c r="J896" i="30"/>
  <c r="I896" i="30"/>
  <c r="H896" i="30"/>
  <c r="G896" i="30"/>
  <c r="F896" i="30"/>
  <c r="E896" i="30"/>
  <c r="D896" i="30"/>
  <c r="C896" i="30"/>
  <c r="B896" i="30"/>
  <c r="A896" i="30"/>
  <c r="Q895" i="30"/>
  <c r="P895" i="30"/>
  <c r="O895" i="30"/>
  <c r="N895" i="30"/>
  <c r="M895" i="30"/>
  <c r="L895" i="30"/>
  <c r="K895" i="30"/>
  <c r="J895" i="30"/>
  <c r="I895" i="30"/>
  <c r="H895" i="30"/>
  <c r="G895" i="30"/>
  <c r="F895" i="30"/>
  <c r="E895" i="30"/>
  <c r="D895" i="30"/>
  <c r="C895" i="30"/>
  <c r="B895" i="30"/>
  <c r="A895" i="30"/>
  <c r="Q894" i="30"/>
  <c r="P894" i="30"/>
  <c r="O894" i="30"/>
  <c r="N894" i="30"/>
  <c r="M894" i="30"/>
  <c r="L894" i="30"/>
  <c r="K894" i="30"/>
  <c r="J894" i="30"/>
  <c r="I894" i="30"/>
  <c r="H894" i="30"/>
  <c r="G894" i="30"/>
  <c r="F894" i="30"/>
  <c r="E894" i="30"/>
  <c r="D894" i="30"/>
  <c r="C894" i="30"/>
  <c r="B894" i="30"/>
  <c r="A894" i="30"/>
  <c r="Q893" i="30"/>
  <c r="P893" i="30"/>
  <c r="O893" i="30"/>
  <c r="N893" i="30"/>
  <c r="M893" i="30"/>
  <c r="L893" i="30"/>
  <c r="K893" i="30"/>
  <c r="J893" i="30"/>
  <c r="I893" i="30"/>
  <c r="H893" i="30"/>
  <c r="G893" i="30"/>
  <c r="F893" i="30"/>
  <c r="E893" i="30"/>
  <c r="D893" i="30"/>
  <c r="C893" i="30"/>
  <c r="B893" i="30"/>
  <c r="A893" i="30"/>
  <c r="Q892" i="30"/>
  <c r="P892" i="30"/>
  <c r="O892" i="30"/>
  <c r="N892" i="30"/>
  <c r="M892" i="30"/>
  <c r="L892" i="30"/>
  <c r="K892" i="30"/>
  <c r="J892" i="30"/>
  <c r="I892" i="30"/>
  <c r="H892" i="30"/>
  <c r="G892" i="30"/>
  <c r="F892" i="30"/>
  <c r="E892" i="30"/>
  <c r="D892" i="30"/>
  <c r="C892" i="30"/>
  <c r="B892" i="30"/>
  <c r="A892" i="30"/>
  <c r="Q891" i="30"/>
  <c r="P891" i="30"/>
  <c r="O891" i="30"/>
  <c r="N891" i="30"/>
  <c r="M891" i="30"/>
  <c r="L891" i="30"/>
  <c r="K891" i="30"/>
  <c r="J891" i="30"/>
  <c r="I891" i="30"/>
  <c r="H891" i="30"/>
  <c r="G891" i="30"/>
  <c r="F891" i="30"/>
  <c r="E891" i="30"/>
  <c r="D891" i="30"/>
  <c r="C891" i="30"/>
  <c r="B891" i="30"/>
  <c r="A891" i="30"/>
  <c r="Q890" i="30"/>
  <c r="P890" i="30"/>
  <c r="O890" i="30"/>
  <c r="N890" i="30"/>
  <c r="M890" i="30"/>
  <c r="L890" i="30"/>
  <c r="K890" i="30"/>
  <c r="J890" i="30"/>
  <c r="I890" i="30"/>
  <c r="H890" i="30"/>
  <c r="G890" i="30"/>
  <c r="F890" i="30"/>
  <c r="E890" i="30"/>
  <c r="D890" i="30"/>
  <c r="C890" i="30"/>
  <c r="B890" i="30"/>
  <c r="A890" i="30"/>
  <c r="Q889" i="30"/>
  <c r="P889" i="30"/>
  <c r="O889" i="30"/>
  <c r="N889" i="30"/>
  <c r="M889" i="30"/>
  <c r="L889" i="30"/>
  <c r="K889" i="30"/>
  <c r="J889" i="30"/>
  <c r="I889" i="30"/>
  <c r="H889" i="30"/>
  <c r="G889" i="30"/>
  <c r="F889" i="30"/>
  <c r="E889" i="30"/>
  <c r="D889" i="30"/>
  <c r="C889" i="30"/>
  <c r="B889" i="30"/>
  <c r="A889" i="30"/>
  <c r="Q888" i="30"/>
  <c r="P888" i="30"/>
  <c r="O888" i="30"/>
  <c r="N888" i="30"/>
  <c r="M888" i="30"/>
  <c r="L888" i="30"/>
  <c r="K888" i="30"/>
  <c r="J888" i="30"/>
  <c r="I888" i="30"/>
  <c r="H888" i="30"/>
  <c r="G888" i="30"/>
  <c r="F888" i="30"/>
  <c r="E888" i="30"/>
  <c r="D888" i="30"/>
  <c r="C888" i="30"/>
  <c r="B888" i="30"/>
  <c r="A888" i="30"/>
  <c r="Q887" i="30"/>
  <c r="P887" i="30"/>
  <c r="O887" i="30"/>
  <c r="N887" i="30"/>
  <c r="M887" i="30"/>
  <c r="L887" i="30"/>
  <c r="K887" i="30"/>
  <c r="J887" i="30"/>
  <c r="I887" i="30"/>
  <c r="H887" i="30"/>
  <c r="G887" i="30"/>
  <c r="F887" i="30"/>
  <c r="E887" i="30"/>
  <c r="D887" i="30"/>
  <c r="C887" i="30"/>
  <c r="B887" i="30"/>
  <c r="A887" i="30"/>
  <c r="Q886" i="30"/>
  <c r="P886" i="30"/>
  <c r="O886" i="30"/>
  <c r="N886" i="30"/>
  <c r="M886" i="30"/>
  <c r="L886" i="30"/>
  <c r="K886" i="30"/>
  <c r="J886" i="30"/>
  <c r="I886" i="30"/>
  <c r="H886" i="30"/>
  <c r="G886" i="30"/>
  <c r="F886" i="30"/>
  <c r="E886" i="30"/>
  <c r="D886" i="30"/>
  <c r="C886" i="30"/>
  <c r="B886" i="30"/>
  <c r="A886" i="30"/>
  <c r="Q885" i="30"/>
  <c r="P885" i="30"/>
  <c r="O885" i="30"/>
  <c r="N885" i="30"/>
  <c r="M885" i="30"/>
  <c r="L885" i="30"/>
  <c r="K885" i="30"/>
  <c r="J885" i="30"/>
  <c r="I885" i="30"/>
  <c r="H885" i="30"/>
  <c r="G885" i="30"/>
  <c r="F885" i="30"/>
  <c r="E885" i="30"/>
  <c r="D885" i="30"/>
  <c r="C885" i="30"/>
  <c r="B885" i="30"/>
  <c r="A885" i="30"/>
  <c r="Q884" i="30"/>
  <c r="P884" i="30"/>
  <c r="O884" i="30"/>
  <c r="N884" i="30"/>
  <c r="M884" i="30"/>
  <c r="L884" i="30"/>
  <c r="K884" i="30"/>
  <c r="J884" i="30"/>
  <c r="I884" i="30"/>
  <c r="H884" i="30"/>
  <c r="G884" i="30"/>
  <c r="F884" i="30"/>
  <c r="E884" i="30"/>
  <c r="D884" i="30"/>
  <c r="C884" i="30"/>
  <c r="B884" i="30"/>
  <c r="A884" i="30"/>
  <c r="Q883" i="30"/>
  <c r="P883" i="30"/>
  <c r="O883" i="30"/>
  <c r="N883" i="30"/>
  <c r="M883" i="30"/>
  <c r="L883" i="30"/>
  <c r="K883" i="30"/>
  <c r="J883" i="30"/>
  <c r="I883" i="30"/>
  <c r="H883" i="30"/>
  <c r="G883" i="30"/>
  <c r="F883" i="30"/>
  <c r="E883" i="30"/>
  <c r="D883" i="30"/>
  <c r="C883" i="30"/>
  <c r="B883" i="30"/>
  <c r="A883" i="30"/>
  <c r="Q882" i="30"/>
  <c r="P882" i="30"/>
  <c r="O882" i="30"/>
  <c r="N882" i="30"/>
  <c r="M882" i="30"/>
  <c r="L882" i="30"/>
  <c r="K882" i="30"/>
  <c r="J882" i="30"/>
  <c r="I882" i="30"/>
  <c r="H882" i="30"/>
  <c r="G882" i="30"/>
  <c r="F882" i="30"/>
  <c r="E882" i="30"/>
  <c r="D882" i="30"/>
  <c r="C882" i="30"/>
  <c r="B882" i="30"/>
  <c r="A882" i="30"/>
  <c r="Q881" i="30"/>
  <c r="P881" i="30"/>
  <c r="O881" i="30"/>
  <c r="N881" i="30"/>
  <c r="M881" i="30"/>
  <c r="L881" i="30"/>
  <c r="K881" i="30"/>
  <c r="J881" i="30"/>
  <c r="I881" i="30"/>
  <c r="H881" i="30"/>
  <c r="G881" i="30"/>
  <c r="F881" i="30"/>
  <c r="E881" i="30"/>
  <c r="D881" i="30"/>
  <c r="C881" i="30"/>
  <c r="B881" i="30"/>
  <c r="A881" i="30"/>
  <c r="Q880" i="30"/>
  <c r="P880" i="30"/>
  <c r="O880" i="30"/>
  <c r="N880" i="30"/>
  <c r="M880" i="30"/>
  <c r="L880" i="30"/>
  <c r="K880" i="30"/>
  <c r="J880" i="30"/>
  <c r="I880" i="30"/>
  <c r="H880" i="30"/>
  <c r="G880" i="30"/>
  <c r="F880" i="30"/>
  <c r="E880" i="30"/>
  <c r="D880" i="30"/>
  <c r="C880" i="30"/>
  <c r="B880" i="30"/>
  <c r="A880" i="30"/>
  <c r="Q879" i="30"/>
  <c r="P879" i="30"/>
  <c r="O879" i="30"/>
  <c r="N879" i="30"/>
  <c r="M879" i="30"/>
  <c r="L879" i="30"/>
  <c r="K879" i="30"/>
  <c r="J879" i="30"/>
  <c r="I879" i="30"/>
  <c r="H879" i="30"/>
  <c r="G879" i="30"/>
  <c r="F879" i="30"/>
  <c r="E879" i="30"/>
  <c r="D879" i="30"/>
  <c r="C879" i="30"/>
  <c r="B879" i="30"/>
  <c r="A879" i="30"/>
  <c r="Q878" i="30"/>
  <c r="P878" i="30"/>
  <c r="O878" i="30"/>
  <c r="N878" i="30"/>
  <c r="M878" i="30"/>
  <c r="L878" i="30"/>
  <c r="K878" i="30"/>
  <c r="J878" i="30"/>
  <c r="I878" i="30"/>
  <c r="H878" i="30"/>
  <c r="G878" i="30"/>
  <c r="F878" i="30"/>
  <c r="E878" i="30"/>
  <c r="D878" i="30"/>
  <c r="C878" i="30"/>
  <c r="B878" i="30"/>
  <c r="A878" i="30"/>
  <c r="Q877" i="30"/>
  <c r="P877" i="30"/>
  <c r="O877" i="30"/>
  <c r="N877" i="30"/>
  <c r="M877" i="30"/>
  <c r="L877" i="30"/>
  <c r="K877" i="30"/>
  <c r="J877" i="30"/>
  <c r="I877" i="30"/>
  <c r="H877" i="30"/>
  <c r="G877" i="30"/>
  <c r="F877" i="30"/>
  <c r="E877" i="30"/>
  <c r="D877" i="30"/>
  <c r="C877" i="30"/>
  <c r="B877" i="30"/>
  <c r="A877" i="30"/>
  <c r="Q876" i="30"/>
  <c r="P876" i="30"/>
  <c r="O876" i="30"/>
  <c r="N876" i="30"/>
  <c r="M876" i="30"/>
  <c r="L876" i="30"/>
  <c r="K876" i="30"/>
  <c r="J876" i="30"/>
  <c r="I876" i="30"/>
  <c r="H876" i="30"/>
  <c r="G876" i="30"/>
  <c r="F876" i="30"/>
  <c r="E876" i="30"/>
  <c r="D876" i="30"/>
  <c r="C876" i="30"/>
  <c r="B876" i="30"/>
  <c r="A876" i="30"/>
  <c r="Q875" i="30"/>
  <c r="P875" i="30"/>
  <c r="O875" i="30"/>
  <c r="N875" i="30"/>
  <c r="M875" i="30"/>
  <c r="L875" i="30"/>
  <c r="K875" i="30"/>
  <c r="J875" i="30"/>
  <c r="I875" i="30"/>
  <c r="H875" i="30"/>
  <c r="G875" i="30"/>
  <c r="F875" i="30"/>
  <c r="E875" i="30"/>
  <c r="D875" i="30"/>
  <c r="C875" i="30"/>
  <c r="B875" i="30"/>
  <c r="A875" i="30"/>
  <c r="Q874" i="30"/>
  <c r="P874" i="30"/>
  <c r="O874" i="30"/>
  <c r="N874" i="30"/>
  <c r="M874" i="30"/>
  <c r="L874" i="30"/>
  <c r="K874" i="30"/>
  <c r="J874" i="30"/>
  <c r="I874" i="30"/>
  <c r="H874" i="30"/>
  <c r="G874" i="30"/>
  <c r="F874" i="30"/>
  <c r="E874" i="30"/>
  <c r="D874" i="30"/>
  <c r="C874" i="30"/>
  <c r="B874" i="30"/>
  <c r="A874" i="30"/>
  <c r="Q873" i="30"/>
  <c r="P873" i="30"/>
  <c r="O873" i="30"/>
  <c r="N873" i="30"/>
  <c r="M873" i="30"/>
  <c r="L873" i="30"/>
  <c r="K873" i="30"/>
  <c r="J873" i="30"/>
  <c r="I873" i="30"/>
  <c r="H873" i="30"/>
  <c r="G873" i="30"/>
  <c r="F873" i="30"/>
  <c r="E873" i="30"/>
  <c r="D873" i="30"/>
  <c r="C873" i="30"/>
  <c r="B873" i="30"/>
  <c r="A873" i="30"/>
  <c r="Q872" i="30"/>
  <c r="P872" i="30"/>
  <c r="O872" i="30"/>
  <c r="N872" i="30"/>
  <c r="M872" i="30"/>
  <c r="L872" i="30"/>
  <c r="K872" i="30"/>
  <c r="J872" i="30"/>
  <c r="I872" i="30"/>
  <c r="H872" i="30"/>
  <c r="G872" i="30"/>
  <c r="F872" i="30"/>
  <c r="E872" i="30"/>
  <c r="D872" i="30"/>
  <c r="C872" i="30"/>
  <c r="B872" i="30"/>
  <c r="A872" i="30"/>
  <c r="Q871" i="30"/>
  <c r="P871" i="30"/>
  <c r="O871" i="30"/>
  <c r="N871" i="30"/>
  <c r="M871" i="30"/>
  <c r="L871" i="30"/>
  <c r="K871" i="30"/>
  <c r="J871" i="30"/>
  <c r="I871" i="30"/>
  <c r="H871" i="30"/>
  <c r="G871" i="30"/>
  <c r="F871" i="30"/>
  <c r="E871" i="30"/>
  <c r="D871" i="30"/>
  <c r="C871" i="30"/>
  <c r="B871" i="30"/>
  <c r="A871" i="30"/>
  <c r="Q870" i="30"/>
  <c r="P870" i="30"/>
  <c r="O870" i="30"/>
  <c r="N870" i="30"/>
  <c r="M870" i="30"/>
  <c r="L870" i="30"/>
  <c r="K870" i="30"/>
  <c r="J870" i="30"/>
  <c r="I870" i="30"/>
  <c r="H870" i="30"/>
  <c r="G870" i="30"/>
  <c r="F870" i="30"/>
  <c r="E870" i="30"/>
  <c r="D870" i="30"/>
  <c r="C870" i="30"/>
  <c r="B870" i="30"/>
  <c r="A870" i="30"/>
  <c r="Q869" i="30"/>
  <c r="P869" i="30"/>
  <c r="O869" i="30"/>
  <c r="N869" i="30"/>
  <c r="M869" i="30"/>
  <c r="L869" i="30"/>
  <c r="K869" i="30"/>
  <c r="J869" i="30"/>
  <c r="I869" i="30"/>
  <c r="H869" i="30"/>
  <c r="G869" i="30"/>
  <c r="F869" i="30"/>
  <c r="E869" i="30"/>
  <c r="D869" i="30"/>
  <c r="C869" i="30"/>
  <c r="B869" i="30"/>
  <c r="A869" i="30"/>
  <c r="Q868" i="30"/>
  <c r="P868" i="30"/>
  <c r="O868" i="30"/>
  <c r="N868" i="30"/>
  <c r="M868" i="30"/>
  <c r="L868" i="30"/>
  <c r="K868" i="30"/>
  <c r="J868" i="30"/>
  <c r="I868" i="30"/>
  <c r="H868" i="30"/>
  <c r="G868" i="30"/>
  <c r="F868" i="30"/>
  <c r="E868" i="30"/>
  <c r="D868" i="30"/>
  <c r="C868" i="30"/>
  <c r="B868" i="30"/>
  <c r="A868" i="30"/>
  <c r="Q867" i="30"/>
  <c r="P867" i="30"/>
  <c r="O867" i="30"/>
  <c r="N867" i="30"/>
  <c r="M867" i="30"/>
  <c r="L867" i="30"/>
  <c r="K867" i="30"/>
  <c r="J867" i="30"/>
  <c r="I867" i="30"/>
  <c r="H867" i="30"/>
  <c r="G867" i="30"/>
  <c r="F867" i="30"/>
  <c r="E867" i="30"/>
  <c r="D867" i="30"/>
  <c r="C867" i="30"/>
  <c r="B867" i="30"/>
  <c r="A867" i="30"/>
  <c r="Q866" i="30"/>
  <c r="P866" i="30"/>
  <c r="O866" i="30"/>
  <c r="N866" i="30"/>
  <c r="M866" i="30"/>
  <c r="L866" i="30"/>
  <c r="K866" i="30"/>
  <c r="J866" i="30"/>
  <c r="I866" i="30"/>
  <c r="H866" i="30"/>
  <c r="G866" i="30"/>
  <c r="F866" i="30"/>
  <c r="E866" i="30"/>
  <c r="D866" i="30"/>
  <c r="C866" i="30"/>
  <c r="B866" i="30"/>
  <c r="A866" i="30"/>
  <c r="Q865" i="30"/>
  <c r="P865" i="30"/>
  <c r="O865" i="30"/>
  <c r="N865" i="30"/>
  <c r="M865" i="30"/>
  <c r="L865" i="30"/>
  <c r="K865" i="30"/>
  <c r="J865" i="30"/>
  <c r="I865" i="30"/>
  <c r="H865" i="30"/>
  <c r="G865" i="30"/>
  <c r="F865" i="30"/>
  <c r="E865" i="30"/>
  <c r="D865" i="30"/>
  <c r="C865" i="30"/>
  <c r="B865" i="30"/>
  <c r="A865" i="30"/>
  <c r="Q864" i="30"/>
  <c r="P864" i="30"/>
  <c r="O864" i="30"/>
  <c r="N864" i="30"/>
  <c r="M864" i="30"/>
  <c r="L864" i="30"/>
  <c r="K864" i="30"/>
  <c r="J864" i="30"/>
  <c r="I864" i="30"/>
  <c r="H864" i="30"/>
  <c r="G864" i="30"/>
  <c r="F864" i="30"/>
  <c r="E864" i="30"/>
  <c r="D864" i="30"/>
  <c r="C864" i="30"/>
  <c r="B864" i="30"/>
  <c r="A864" i="30"/>
  <c r="Q863" i="30"/>
  <c r="P863" i="30"/>
  <c r="O863" i="30"/>
  <c r="N863" i="30"/>
  <c r="M863" i="30"/>
  <c r="L863" i="30"/>
  <c r="K863" i="30"/>
  <c r="J863" i="30"/>
  <c r="I863" i="30"/>
  <c r="H863" i="30"/>
  <c r="G863" i="30"/>
  <c r="F863" i="30"/>
  <c r="E863" i="30"/>
  <c r="D863" i="30"/>
  <c r="C863" i="30"/>
  <c r="B863" i="30"/>
  <c r="A863" i="30"/>
  <c r="Q862" i="30"/>
  <c r="P862" i="30"/>
  <c r="O862" i="30"/>
  <c r="N862" i="30"/>
  <c r="M862" i="30"/>
  <c r="L862" i="30"/>
  <c r="K862" i="30"/>
  <c r="J862" i="30"/>
  <c r="I862" i="30"/>
  <c r="H862" i="30"/>
  <c r="G862" i="30"/>
  <c r="F862" i="30"/>
  <c r="E862" i="30"/>
  <c r="D862" i="30"/>
  <c r="C862" i="30"/>
  <c r="B862" i="30"/>
  <c r="A862" i="30"/>
  <c r="Q861" i="30"/>
  <c r="P861" i="30"/>
  <c r="O861" i="30"/>
  <c r="N861" i="30"/>
  <c r="M861" i="30"/>
  <c r="L861" i="30"/>
  <c r="K861" i="30"/>
  <c r="J861" i="30"/>
  <c r="I861" i="30"/>
  <c r="H861" i="30"/>
  <c r="G861" i="30"/>
  <c r="F861" i="30"/>
  <c r="E861" i="30"/>
  <c r="D861" i="30"/>
  <c r="C861" i="30"/>
  <c r="B861" i="30"/>
  <c r="A861" i="30"/>
  <c r="Q860" i="30"/>
  <c r="P860" i="30"/>
  <c r="O860" i="30"/>
  <c r="N860" i="30"/>
  <c r="M860" i="30"/>
  <c r="L860" i="30"/>
  <c r="K860" i="30"/>
  <c r="J860" i="30"/>
  <c r="I860" i="30"/>
  <c r="H860" i="30"/>
  <c r="G860" i="30"/>
  <c r="F860" i="30"/>
  <c r="E860" i="30"/>
  <c r="D860" i="30"/>
  <c r="C860" i="30"/>
  <c r="B860" i="30"/>
  <c r="A860" i="30"/>
  <c r="Q859" i="30"/>
  <c r="P859" i="30"/>
  <c r="O859" i="30"/>
  <c r="N859" i="30"/>
  <c r="M859" i="30"/>
  <c r="L859" i="30"/>
  <c r="K859" i="30"/>
  <c r="J859" i="30"/>
  <c r="I859" i="30"/>
  <c r="H859" i="30"/>
  <c r="G859" i="30"/>
  <c r="F859" i="30"/>
  <c r="E859" i="30"/>
  <c r="D859" i="30"/>
  <c r="C859" i="30"/>
  <c r="B859" i="30"/>
  <c r="A859" i="30"/>
  <c r="Q858" i="30"/>
  <c r="P858" i="30"/>
  <c r="O858" i="30"/>
  <c r="N858" i="30"/>
  <c r="M858" i="30"/>
  <c r="L858" i="30"/>
  <c r="K858" i="30"/>
  <c r="J858" i="30"/>
  <c r="I858" i="30"/>
  <c r="H858" i="30"/>
  <c r="G858" i="30"/>
  <c r="F858" i="30"/>
  <c r="E858" i="30"/>
  <c r="D858" i="30"/>
  <c r="C858" i="30"/>
  <c r="B858" i="30"/>
  <c r="A858" i="30"/>
  <c r="Q857" i="30"/>
  <c r="P857" i="30"/>
  <c r="O857" i="30"/>
  <c r="N857" i="30"/>
  <c r="M857" i="30"/>
  <c r="L857" i="30"/>
  <c r="K857" i="30"/>
  <c r="J857" i="30"/>
  <c r="I857" i="30"/>
  <c r="H857" i="30"/>
  <c r="G857" i="30"/>
  <c r="F857" i="30"/>
  <c r="E857" i="30"/>
  <c r="D857" i="30"/>
  <c r="C857" i="30"/>
  <c r="B857" i="30"/>
  <c r="A857" i="30"/>
  <c r="Q856" i="30"/>
  <c r="P856" i="30"/>
  <c r="O856" i="30"/>
  <c r="N856" i="30"/>
  <c r="M856" i="30"/>
  <c r="L856" i="30"/>
  <c r="K856" i="30"/>
  <c r="J856" i="30"/>
  <c r="I856" i="30"/>
  <c r="H856" i="30"/>
  <c r="G856" i="30"/>
  <c r="F856" i="30"/>
  <c r="E856" i="30"/>
  <c r="D856" i="30"/>
  <c r="C856" i="30"/>
  <c r="B856" i="30"/>
  <c r="A856" i="30"/>
  <c r="Q855" i="30"/>
  <c r="P855" i="30"/>
  <c r="O855" i="30"/>
  <c r="N855" i="30"/>
  <c r="M855" i="30"/>
  <c r="L855" i="30"/>
  <c r="K855" i="30"/>
  <c r="J855" i="30"/>
  <c r="I855" i="30"/>
  <c r="H855" i="30"/>
  <c r="G855" i="30"/>
  <c r="F855" i="30"/>
  <c r="E855" i="30"/>
  <c r="D855" i="30"/>
  <c r="C855" i="30"/>
  <c r="B855" i="30"/>
  <c r="A855" i="30"/>
  <c r="Q854" i="30"/>
  <c r="P854" i="30"/>
  <c r="O854" i="30"/>
  <c r="N854" i="30"/>
  <c r="M854" i="30"/>
  <c r="L854" i="30"/>
  <c r="K854" i="30"/>
  <c r="J854" i="30"/>
  <c r="I854" i="30"/>
  <c r="H854" i="30"/>
  <c r="G854" i="30"/>
  <c r="F854" i="30"/>
  <c r="E854" i="30"/>
  <c r="D854" i="30"/>
  <c r="C854" i="30"/>
  <c r="B854" i="30"/>
  <c r="A854" i="30"/>
  <c r="Q853" i="30"/>
  <c r="P853" i="30"/>
  <c r="O853" i="30"/>
  <c r="N853" i="30"/>
  <c r="M853" i="30"/>
  <c r="L853" i="30"/>
  <c r="K853" i="30"/>
  <c r="J853" i="30"/>
  <c r="I853" i="30"/>
  <c r="H853" i="30"/>
  <c r="G853" i="30"/>
  <c r="F853" i="30"/>
  <c r="E853" i="30"/>
  <c r="D853" i="30"/>
  <c r="C853" i="30"/>
  <c r="B853" i="30"/>
  <c r="A853" i="30"/>
  <c r="Q852" i="30"/>
  <c r="P852" i="30"/>
  <c r="O852" i="30"/>
  <c r="N852" i="30"/>
  <c r="M852" i="30"/>
  <c r="L852" i="30"/>
  <c r="K852" i="30"/>
  <c r="J852" i="30"/>
  <c r="I852" i="30"/>
  <c r="H852" i="30"/>
  <c r="G852" i="30"/>
  <c r="F852" i="30"/>
  <c r="E852" i="30"/>
  <c r="D852" i="30"/>
  <c r="C852" i="30"/>
  <c r="B852" i="30"/>
  <c r="A852" i="30"/>
  <c r="Q851" i="30"/>
  <c r="P851" i="30"/>
  <c r="O851" i="30"/>
  <c r="N851" i="30"/>
  <c r="M851" i="30"/>
  <c r="L851" i="30"/>
  <c r="K851" i="30"/>
  <c r="J851" i="30"/>
  <c r="I851" i="30"/>
  <c r="H851" i="30"/>
  <c r="G851" i="30"/>
  <c r="F851" i="30"/>
  <c r="E851" i="30"/>
  <c r="D851" i="30"/>
  <c r="C851" i="30"/>
  <c r="B851" i="30"/>
  <c r="A851" i="30"/>
  <c r="Q850" i="30"/>
  <c r="P850" i="30"/>
  <c r="O850" i="30"/>
  <c r="N850" i="30"/>
  <c r="M850" i="30"/>
  <c r="L850" i="30"/>
  <c r="K850" i="30"/>
  <c r="J850" i="30"/>
  <c r="I850" i="30"/>
  <c r="H850" i="30"/>
  <c r="G850" i="30"/>
  <c r="F850" i="30"/>
  <c r="E850" i="30"/>
  <c r="D850" i="30"/>
  <c r="C850" i="30"/>
  <c r="B850" i="30"/>
  <c r="A850" i="30"/>
  <c r="Q849" i="30"/>
  <c r="P849" i="30"/>
  <c r="O849" i="30"/>
  <c r="N849" i="30"/>
  <c r="M849" i="30"/>
  <c r="L849" i="30"/>
  <c r="K849" i="30"/>
  <c r="J849" i="30"/>
  <c r="I849" i="30"/>
  <c r="H849" i="30"/>
  <c r="G849" i="30"/>
  <c r="F849" i="30"/>
  <c r="E849" i="30"/>
  <c r="D849" i="30"/>
  <c r="C849" i="30"/>
  <c r="B849" i="30"/>
  <c r="A849" i="30"/>
  <c r="Q848" i="30"/>
  <c r="P848" i="30"/>
  <c r="O848" i="30"/>
  <c r="N848" i="30"/>
  <c r="M848" i="30"/>
  <c r="L848" i="30"/>
  <c r="K848" i="30"/>
  <c r="J848" i="30"/>
  <c r="I848" i="30"/>
  <c r="H848" i="30"/>
  <c r="G848" i="30"/>
  <c r="F848" i="30"/>
  <c r="E848" i="30"/>
  <c r="D848" i="30"/>
  <c r="C848" i="30"/>
  <c r="B848" i="30"/>
  <c r="A848" i="30"/>
  <c r="Q847" i="30"/>
  <c r="P847" i="30"/>
  <c r="O847" i="30"/>
  <c r="N847" i="30"/>
  <c r="M847" i="30"/>
  <c r="L847" i="30"/>
  <c r="K847" i="30"/>
  <c r="J847" i="30"/>
  <c r="I847" i="30"/>
  <c r="H847" i="30"/>
  <c r="G847" i="30"/>
  <c r="F847" i="30"/>
  <c r="E847" i="30"/>
  <c r="D847" i="30"/>
  <c r="C847" i="30"/>
  <c r="B847" i="30"/>
  <c r="A847" i="30"/>
  <c r="Q846" i="30"/>
  <c r="P846" i="30"/>
  <c r="O846" i="30"/>
  <c r="N846" i="30"/>
  <c r="M846" i="30"/>
  <c r="L846" i="30"/>
  <c r="K846" i="30"/>
  <c r="J846" i="30"/>
  <c r="I846" i="30"/>
  <c r="H846" i="30"/>
  <c r="G846" i="30"/>
  <c r="F846" i="30"/>
  <c r="E846" i="30"/>
  <c r="D846" i="30"/>
  <c r="C846" i="30"/>
  <c r="B846" i="30"/>
  <c r="A846" i="30"/>
  <c r="Q845" i="30"/>
  <c r="P845" i="30"/>
  <c r="O845" i="30"/>
  <c r="N845" i="30"/>
  <c r="M845" i="30"/>
  <c r="L845" i="30"/>
  <c r="K845" i="30"/>
  <c r="J845" i="30"/>
  <c r="I845" i="30"/>
  <c r="H845" i="30"/>
  <c r="G845" i="30"/>
  <c r="F845" i="30"/>
  <c r="E845" i="30"/>
  <c r="D845" i="30"/>
  <c r="C845" i="30"/>
  <c r="B845" i="30"/>
  <c r="A845" i="30"/>
  <c r="Q844" i="30"/>
  <c r="P844" i="30"/>
  <c r="O844" i="30"/>
  <c r="N844" i="30"/>
  <c r="M844" i="30"/>
  <c r="L844" i="30"/>
  <c r="K844" i="30"/>
  <c r="J844" i="30"/>
  <c r="I844" i="30"/>
  <c r="H844" i="30"/>
  <c r="G844" i="30"/>
  <c r="F844" i="30"/>
  <c r="E844" i="30"/>
  <c r="D844" i="30"/>
  <c r="C844" i="30"/>
  <c r="B844" i="30"/>
  <c r="A844" i="30"/>
  <c r="Q843" i="30"/>
  <c r="P843" i="30"/>
  <c r="O843" i="30"/>
  <c r="N843" i="30"/>
  <c r="M843" i="30"/>
  <c r="L843" i="30"/>
  <c r="K843" i="30"/>
  <c r="J843" i="30"/>
  <c r="I843" i="30"/>
  <c r="H843" i="30"/>
  <c r="G843" i="30"/>
  <c r="F843" i="30"/>
  <c r="E843" i="30"/>
  <c r="D843" i="30"/>
  <c r="C843" i="30"/>
  <c r="B843" i="30"/>
  <c r="A843" i="30"/>
  <c r="Q842" i="30"/>
  <c r="P842" i="30"/>
  <c r="O842" i="30"/>
  <c r="N842" i="30"/>
  <c r="M842" i="30"/>
  <c r="L842" i="30"/>
  <c r="K842" i="30"/>
  <c r="J842" i="30"/>
  <c r="I842" i="30"/>
  <c r="H842" i="30"/>
  <c r="G842" i="30"/>
  <c r="F842" i="30"/>
  <c r="E842" i="30"/>
  <c r="D842" i="30"/>
  <c r="C842" i="30"/>
  <c r="B842" i="30"/>
  <c r="A842" i="30"/>
  <c r="Q841" i="30"/>
  <c r="P841" i="30"/>
  <c r="O841" i="30"/>
  <c r="N841" i="30"/>
  <c r="M841" i="30"/>
  <c r="L841" i="30"/>
  <c r="K841" i="30"/>
  <c r="J841" i="30"/>
  <c r="I841" i="30"/>
  <c r="H841" i="30"/>
  <c r="G841" i="30"/>
  <c r="F841" i="30"/>
  <c r="E841" i="30"/>
  <c r="D841" i="30"/>
  <c r="C841" i="30"/>
  <c r="B841" i="30"/>
  <c r="A841" i="30"/>
  <c r="Q840" i="30"/>
  <c r="P840" i="30"/>
  <c r="O840" i="30"/>
  <c r="N840" i="30"/>
  <c r="M840" i="30"/>
  <c r="L840" i="30"/>
  <c r="K840" i="30"/>
  <c r="J840" i="30"/>
  <c r="I840" i="30"/>
  <c r="H840" i="30"/>
  <c r="G840" i="30"/>
  <c r="F840" i="30"/>
  <c r="E840" i="30"/>
  <c r="D840" i="30"/>
  <c r="C840" i="30"/>
  <c r="B840" i="30"/>
  <c r="A840" i="30"/>
  <c r="Q839" i="30"/>
  <c r="P839" i="30"/>
  <c r="O839" i="30"/>
  <c r="N839" i="30"/>
  <c r="M839" i="30"/>
  <c r="L839" i="30"/>
  <c r="K839" i="30"/>
  <c r="J839" i="30"/>
  <c r="I839" i="30"/>
  <c r="H839" i="30"/>
  <c r="G839" i="30"/>
  <c r="F839" i="30"/>
  <c r="E839" i="30"/>
  <c r="D839" i="30"/>
  <c r="C839" i="30"/>
  <c r="B839" i="30"/>
  <c r="A839" i="30"/>
  <c r="Q838" i="30"/>
  <c r="P838" i="30"/>
  <c r="O838" i="30"/>
  <c r="N838" i="30"/>
  <c r="M838" i="30"/>
  <c r="L838" i="30"/>
  <c r="K838" i="30"/>
  <c r="J838" i="30"/>
  <c r="I838" i="30"/>
  <c r="H838" i="30"/>
  <c r="G838" i="30"/>
  <c r="F838" i="30"/>
  <c r="E838" i="30"/>
  <c r="D838" i="30"/>
  <c r="C838" i="30"/>
  <c r="B838" i="30"/>
  <c r="A838" i="30"/>
  <c r="Q837" i="30"/>
  <c r="P837" i="30"/>
  <c r="O837" i="30"/>
  <c r="N837" i="30"/>
  <c r="M837" i="30"/>
  <c r="L837" i="30"/>
  <c r="K837" i="30"/>
  <c r="J837" i="30"/>
  <c r="I837" i="30"/>
  <c r="H837" i="30"/>
  <c r="G837" i="30"/>
  <c r="F837" i="30"/>
  <c r="E837" i="30"/>
  <c r="D837" i="30"/>
  <c r="C837" i="30"/>
  <c r="B837" i="30"/>
  <c r="A837" i="30"/>
  <c r="Q836" i="30"/>
  <c r="P836" i="30"/>
  <c r="O836" i="30"/>
  <c r="N836" i="30"/>
  <c r="M836" i="30"/>
  <c r="L836" i="30"/>
  <c r="K836" i="30"/>
  <c r="J836" i="30"/>
  <c r="I836" i="30"/>
  <c r="H836" i="30"/>
  <c r="G836" i="30"/>
  <c r="F836" i="30"/>
  <c r="E836" i="30"/>
  <c r="D836" i="30"/>
  <c r="C836" i="30"/>
  <c r="B836" i="30"/>
  <c r="A836" i="30"/>
  <c r="Q835" i="30"/>
  <c r="P835" i="30"/>
  <c r="O835" i="30"/>
  <c r="N835" i="30"/>
  <c r="M835" i="30"/>
  <c r="L835" i="30"/>
  <c r="K835" i="30"/>
  <c r="J835" i="30"/>
  <c r="I835" i="30"/>
  <c r="H835" i="30"/>
  <c r="G835" i="30"/>
  <c r="F835" i="30"/>
  <c r="E835" i="30"/>
  <c r="D835" i="30"/>
  <c r="C835" i="30"/>
  <c r="B835" i="30"/>
  <c r="A835" i="30"/>
  <c r="Q834" i="30"/>
  <c r="P834" i="30"/>
  <c r="O834" i="30"/>
  <c r="N834" i="30"/>
  <c r="M834" i="30"/>
  <c r="L834" i="30"/>
  <c r="K834" i="30"/>
  <c r="J834" i="30"/>
  <c r="I834" i="30"/>
  <c r="H834" i="30"/>
  <c r="G834" i="30"/>
  <c r="F834" i="30"/>
  <c r="E834" i="30"/>
  <c r="D834" i="30"/>
  <c r="C834" i="30"/>
  <c r="B834" i="30"/>
  <c r="A834" i="30"/>
  <c r="Q833" i="30"/>
  <c r="P833" i="30"/>
  <c r="O833" i="30"/>
  <c r="N833" i="30"/>
  <c r="M833" i="30"/>
  <c r="L833" i="30"/>
  <c r="K833" i="30"/>
  <c r="J833" i="30"/>
  <c r="I833" i="30"/>
  <c r="H833" i="30"/>
  <c r="G833" i="30"/>
  <c r="F833" i="30"/>
  <c r="E833" i="30"/>
  <c r="D833" i="30"/>
  <c r="C833" i="30"/>
  <c r="B833" i="30"/>
  <c r="A833" i="30"/>
  <c r="Q832" i="30"/>
  <c r="P832" i="30"/>
  <c r="O832" i="30"/>
  <c r="N832" i="30"/>
  <c r="M832" i="30"/>
  <c r="L832" i="30"/>
  <c r="K832" i="30"/>
  <c r="J832" i="30"/>
  <c r="I832" i="30"/>
  <c r="H832" i="30"/>
  <c r="G832" i="30"/>
  <c r="F832" i="30"/>
  <c r="E832" i="30"/>
  <c r="D832" i="30"/>
  <c r="C832" i="30"/>
  <c r="B832" i="30"/>
  <c r="A832" i="30"/>
  <c r="Q831" i="30"/>
  <c r="P831" i="30"/>
  <c r="O831" i="30"/>
  <c r="N831" i="30"/>
  <c r="M831" i="30"/>
  <c r="L831" i="30"/>
  <c r="K831" i="30"/>
  <c r="J831" i="30"/>
  <c r="I831" i="30"/>
  <c r="H831" i="30"/>
  <c r="G831" i="30"/>
  <c r="F831" i="30"/>
  <c r="E831" i="30"/>
  <c r="D831" i="30"/>
  <c r="C831" i="30"/>
  <c r="B831" i="30"/>
  <c r="A831" i="30"/>
  <c r="Q830" i="30"/>
  <c r="P830" i="30"/>
  <c r="O830" i="30"/>
  <c r="N830" i="30"/>
  <c r="M830" i="30"/>
  <c r="L830" i="30"/>
  <c r="K830" i="30"/>
  <c r="J830" i="30"/>
  <c r="I830" i="30"/>
  <c r="H830" i="30"/>
  <c r="G830" i="30"/>
  <c r="F830" i="30"/>
  <c r="E830" i="30"/>
  <c r="D830" i="30"/>
  <c r="C830" i="30"/>
  <c r="B830" i="30"/>
  <c r="A830" i="30"/>
  <c r="Q829" i="30"/>
  <c r="P829" i="30"/>
  <c r="O829" i="30"/>
  <c r="N829" i="30"/>
  <c r="M829" i="30"/>
  <c r="L829" i="30"/>
  <c r="K829" i="30"/>
  <c r="J829" i="30"/>
  <c r="I829" i="30"/>
  <c r="H829" i="30"/>
  <c r="G829" i="30"/>
  <c r="F829" i="30"/>
  <c r="E829" i="30"/>
  <c r="D829" i="30"/>
  <c r="C829" i="30"/>
  <c r="B829" i="30"/>
  <c r="A829" i="30"/>
  <c r="Q828" i="30"/>
  <c r="P828" i="30"/>
  <c r="O828" i="30"/>
  <c r="N828" i="30"/>
  <c r="M828" i="30"/>
  <c r="L828" i="30"/>
  <c r="K828" i="30"/>
  <c r="J828" i="30"/>
  <c r="I828" i="30"/>
  <c r="H828" i="30"/>
  <c r="G828" i="30"/>
  <c r="F828" i="30"/>
  <c r="E828" i="30"/>
  <c r="D828" i="30"/>
  <c r="C828" i="30"/>
  <c r="B828" i="30"/>
  <c r="A828" i="30"/>
  <c r="Q827" i="30"/>
  <c r="P827" i="30"/>
  <c r="O827" i="30"/>
  <c r="N827" i="30"/>
  <c r="M827" i="30"/>
  <c r="L827" i="30"/>
  <c r="K827" i="30"/>
  <c r="J827" i="30"/>
  <c r="I827" i="30"/>
  <c r="H827" i="30"/>
  <c r="G827" i="30"/>
  <c r="F827" i="30"/>
  <c r="E827" i="30"/>
  <c r="D827" i="30"/>
  <c r="C827" i="30"/>
  <c r="B827" i="30"/>
  <c r="A827" i="30"/>
  <c r="Q826" i="30"/>
  <c r="P826" i="30"/>
  <c r="O826" i="30"/>
  <c r="N826" i="30"/>
  <c r="M826" i="30"/>
  <c r="L826" i="30"/>
  <c r="K826" i="30"/>
  <c r="J826" i="30"/>
  <c r="I826" i="30"/>
  <c r="H826" i="30"/>
  <c r="G826" i="30"/>
  <c r="F826" i="30"/>
  <c r="E826" i="30"/>
  <c r="D826" i="30"/>
  <c r="C826" i="30"/>
  <c r="B826" i="30"/>
  <c r="A826" i="30"/>
  <c r="Q825" i="30"/>
  <c r="P825" i="30"/>
  <c r="O825" i="30"/>
  <c r="N825" i="30"/>
  <c r="M825" i="30"/>
  <c r="L825" i="30"/>
  <c r="K825" i="30"/>
  <c r="J825" i="30"/>
  <c r="I825" i="30"/>
  <c r="H825" i="30"/>
  <c r="G825" i="30"/>
  <c r="F825" i="30"/>
  <c r="E825" i="30"/>
  <c r="D825" i="30"/>
  <c r="C825" i="30"/>
  <c r="B825" i="30"/>
  <c r="A825" i="30"/>
  <c r="Q824" i="30"/>
  <c r="P824" i="30"/>
  <c r="O824" i="30"/>
  <c r="N824" i="30"/>
  <c r="M824" i="30"/>
  <c r="L824" i="30"/>
  <c r="K824" i="30"/>
  <c r="J824" i="30"/>
  <c r="I824" i="30"/>
  <c r="H824" i="30"/>
  <c r="G824" i="30"/>
  <c r="F824" i="30"/>
  <c r="E824" i="30"/>
  <c r="D824" i="30"/>
  <c r="C824" i="30"/>
  <c r="B824" i="30"/>
  <c r="A824" i="30"/>
  <c r="Q823" i="30"/>
  <c r="P823" i="30"/>
  <c r="O823" i="30"/>
  <c r="N823" i="30"/>
  <c r="M823" i="30"/>
  <c r="L823" i="30"/>
  <c r="K823" i="30"/>
  <c r="J823" i="30"/>
  <c r="I823" i="30"/>
  <c r="H823" i="30"/>
  <c r="G823" i="30"/>
  <c r="F823" i="30"/>
  <c r="E823" i="30"/>
  <c r="D823" i="30"/>
  <c r="C823" i="30"/>
  <c r="B823" i="30"/>
  <c r="A823" i="30"/>
  <c r="Q822" i="30"/>
  <c r="P822" i="30"/>
  <c r="O822" i="30"/>
  <c r="N822" i="30"/>
  <c r="M822" i="30"/>
  <c r="L822" i="30"/>
  <c r="K822" i="30"/>
  <c r="J822" i="30"/>
  <c r="I822" i="30"/>
  <c r="H822" i="30"/>
  <c r="G822" i="30"/>
  <c r="F822" i="30"/>
  <c r="E822" i="30"/>
  <c r="D822" i="30"/>
  <c r="C822" i="30"/>
  <c r="B822" i="30"/>
  <c r="A822" i="30"/>
  <c r="Q821" i="30"/>
  <c r="P821" i="30"/>
  <c r="O821" i="30"/>
  <c r="N821" i="30"/>
  <c r="M821" i="30"/>
  <c r="L821" i="30"/>
  <c r="K821" i="30"/>
  <c r="J821" i="30"/>
  <c r="I821" i="30"/>
  <c r="H821" i="30"/>
  <c r="G821" i="30"/>
  <c r="F821" i="30"/>
  <c r="E821" i="30"/>
  <c r="D821" i="30"/>
  <c r="C821" i="30"/>
  <c r="B821" i="30"/>
  <c r="A821" i="30"/>
  <c r="Q820" i="30"/>
  <c r="P820" i="30"/>
  <c r="O820" i="30"/>
  <c r="N820" i="30"/>
  <c r="M820" i="30"/>
  <c r="L820" i="30"/>
  <c r="K820" i="30"/>
  <c r="J820" i="30"/>
  <c r="I820" i="30"/>
  <c r="H820" i="30"/>
  <c r="G820" i="30"/>
  <c r="F820" i="30"/>
  <c r="E820" i="30"/>
  <c r="D820" i="30"/>
  <c r="C820" i="30"/>
  <c r="B820" i="30"/>
  <c r="A820" i="30"/>
  <c r="Q819" i="30"/>
  <c r="P819" i="30"/>
  <c r="O819" i="30"/>
  <c r="N819" i="30"/>
  <c r="M819" i="30"/>
  <c r="L819" i="30"/>
  <c r="K819" i="30"/>
  <c r="J819" i="30"/>
  <c r="I819" i="30"/>
  <c r="H819" i="30"/>
  <c r="G819" i="30"/>
  <c r="F819" i="30"/>
  <c r="E819" i="30"/>
  <c r="D819" i="30"/>
  <c r="C819" i="30"/>
  <c r="B819" i="30"/>
  <c r="A819" i="30"/>
  <c r="Q818" i="30"/>
  <c r="P818" i="30"/>
  <c r="O818" i="30"/>
  <c r="N818" i="30"/>
  <c r="M818" i="30"/>
  <c r="L818" i="30"/>
  <c r="K818" i="30"/>
  <c r="J818" i="30"/>
  <c r="I818" i="30"/>
  <c r="H818" i="30"/>
  <c r="G818" i="30"/>
  <c r="F818" i="30"/>
  <c r="E818" i="30"/>
  <c r="D818" i="30"/>
  <c r="C818" i="30"/>
  <c r="B818" i="30"/>
  <c r="A818" i="30"/>
  <c r="Q817" i="30"/>
  <c r="P817" i="30"/>
  <c r="O817" i="30"/>
  <c r="N817" i="30"/>
  <c r="M817" i="30"/>
  <c r="L817" i="30"/>
  <c r="K817" i="30"/>
  <c r="J817" i="30"/>
  <c r="I817" i="30"/>
  <c r="H817" i="30"/>
  <c r="G817" i="30"/>
  <c r="F817" i="30"/>
  <c r="E817" i="30"/>
  <c r="D817" i="30"/>
  <c r="C817" i="30"/>
  <c r="B817" i="30"/>
  <c r="A817" i="30"/>
  <c r="Q816" i="30"/>
  <c r="P816" i="30"/>
  <c r="O816" i="30"/>
  <c r="N816" i="30"/>
  <c r="M816" i="30"/>
  <c r="L816" i="30"/>
  <c r="K816" i="30"/>
  <c r="J816" i="30"/>
  <c r="I816" i="30"/>
  <c r="H816" i="30"/>
  <c r="G816" i="30"/>
  <c r="F816" i="30"/>
  <c r="E816" i="30"/>
  <c r="D816" i="30"/>
  <c r="C816" i="30"/>
  <c r="B816" i="30"/>
  <c r="A816" i="30"/>
  <c r="Q815" i="30"/>
  <c r="P815" i="30"/>
  <c r="O815" i="30"/>
  <c r="N815" i="30"/>
  <c r="M815" i="30"/>
  <c r="L815" i="30"/>
  <c r="K815" i="30"/>
  <c r="J815" i="30"/>
  <c r="I815" i="30"/>
  <c r="H815" i="30"/>
  <c r="G815" i="30"/>
  <c r="F815" i="30"/>
  <c r="E815" i="30"/>
  <c r="D815" i="30"/>
  <c r="C815" i="30"/>
  <c r="B815" i="30"/>
  <c r="A815" i="30"/>
  <c r="Q814" i="30"/>
  <c r="P814" i="30"/>
  <c r="O814" i="30"/>
  <c r="N814" i="30"/>
  <c r="M814" i="30"/>
  <c r="L814" i="30"/>
  <c r="K814" i="30"/>
  <c r="J814" i="30"/>
  <c r="I814" i="30"/>
  <c r="H814" i="30"/>
  <c r="G814" i="30"/>
  <c r="F814" i="30"/>
  <c r="E814" i="30"/>
  <c r="D814" i="30"/>
  <c r="C814" i="30"/>
  <c r="B814" i="30"/>
  <c r="A814" i="30"/>
  <c r="Q813" i="30"/>
  <c r="P813" i="30"/>
  <c r="O813" i="30"/>
  <c r="N813" i="30"/>
  <c r="M813" i="30"/>
  <c r="L813" i="30"/>
  <c r="K813" i="30"/>
  <c r="J813" i="30"/>
  <c r="I813" i="30"/>
  <c r="H813" i="30"/>
  <c r="G813" i="30"/>
  <c r="F813" i="30"/>
  <c r="E813" i="30"/>
  <c r="D813" i="30"/>
  <c r="C813" i="30"/>
  <c r="B813" i="30"/>
  <c r="A813" i="30"/>
  <c r="Q812" i="30"/>
  <c r="P812" i="30"/>
  <c r="O812" i="30"/>
  <c r="N812" i="30"/>
  <c r="M812" i="30"/>
  <c r="L812" i="30"/>
  <c r="K812" i="30"/>
  <c r="J812" i="30"/>
  <c r="I812" i="30"/>
  <c r="H812" i="30"/>
  <c r="G812" i="30"/>
  <c r="F812" i="30"/>
  <c r="E812" i="30"/>
  <c r="D812" i="30"/>
  <c r="C812" i="30"/>
  <c r="B812" i="30"/>
  <c r="A812" i="30"/>
  <c r="Q811" i="30"/>
  <c r="P811" i="30"/>
  <c r="O811" i="30"/>
  <c r="N811" i="30"/>
  <c r="M811" i="30"/>
  <c r="L811" i="30"/>
  <c r="K811" i="30"/>
  <c r="J811" i="30"/>
  <c r="I811" i="30"/>
  <c r="H811" i="30"/>
  <c r="G811" i="30"/>
  <c r="F811" i="30"/>
  <c r="E811" i="30"/>
  <c r="D811" i="30"/>
  <c r="C811" i="30"/>
  <c r="B811" i="30"/>
  <c r="A811" i="30"/>
  <c r="Q810" i="30"/>
  <c r="P810" i="30"/>
  <c r="O810" i="30"/>
  <c r="N810" i="30"/>
  <c r="M810" i="30"/>
  <c r="L810" i="30"/>
  <c r="K810" i="30"/>
  <c r="J810" i="30"/>
  <c r="I810" i="30"/>
  <c r="H810" i="30"/>
  <c r="G810" i="30"/>
  <c r="F810" i="30"/>
  <c r="E810" i="30"/>
  <c r="D810" i="30"/>
  <c r="C810" i="30"/>
  <c r="B810" i="30"/>
  <c r="A810" i="30"/>
  <c r="Q809" i="30"/>
  <c r="P809" i="30"/>
  <c r="O809" i="30"/>
  <c r="N809" i="30"/>
  <c r="M809" i="30"/>
  <c r="L809" i="30"/>
  <c r="K809" i="30"/>
  <c r="J809" i="30"/>
  <c r="I809" i="30"/>
  <c r="H809" i="30"/>
  <c r="G809" i="30"/>
  <c r="F809" i="30"/>
  <c r="E809" i="30"/>
  <c r="D809" i="30"/>
  <c r="C809" i="30"/>
  <c r="B809" i="30"/>
  <c r="A809" i="30"/>
  <c r="Q808" i="30"/>
  <c r="P808" i="30"/>
  <c r="O808" i="30"/>
  <c r="N808" i="30"/>
  <c r="M808" i="30"/>
  <c r="L808" i="30"/>
  <c r="K808" i="30"/>
  <c r="J808" i="30"/>
  <c r="I808" i="30"/>
  <c r="H808" i="30"/>
  <c r="G808" i="30"/>
  <c r="F808" i="30"/>
  <c r="E808" i="30"/>
  <c r="D808" i="30"/>
  <c r="C808" i="30"/>
  <c r="B808" i="30"/>
  <c r="A808" i="30"/>
  <c r="Q807" i="30"/>
  <c r="P807" i="30"/>
  <c r="O807" i="30"/>
  <c r="N807" i="30"/>
  <c r="M807" i="30"/>
  <c r="L807" i="30"/>
  <c r="K807" i="30"/>
  <c r="J807" i="30"/>
  <c r="I807" i="30"/>
  <c r="H807" i="30"/>
  <c r="G807" i="30"/>
  <c r="F807" i="30"/>
  <c r="E807" i="30"/>
  <c r="D807" i="30"/>
  <c r="C807" i="30"/>
  <c r="B807" i="30"/>
  <c r="A807" i="30"/>
  <c r="Q806" i="30"/>
  <c r="P806" i="30"/>
  <c r="O806" i="30"/>
  <c r="N806" i="30"/>
  <c r="M806" i="30"/>
  <c r="L806" i="30"/>
  <c r="K806" i="30"/>
  <c r="J806" i="30"/>
  <c r="I806" i="30"/>
  <c r="H806" i="30"/>
  <c r="G806" i="30"/>
  <c r="F806" i="30"/>
  <c r="E806" i="30"/>
  <c r="D806" i="30"/>
  <c r="C806" i="30"/>
  <c r="B806" i="30"/>
  <c r="A806" i="30"/>
  <c r="Q805" i="30"/>
  <c r="P805" i="30"/>
  <c r="O805" i="30"/>
  <c r="N805" i="30"/>
  <c r="M805" i="30"/>
  <c r="L805" i="30"/>
  <c r="K805" i="30"/>
  <c r="J805" i="30"/>
  <c r="I805" i="30"/>
  <c r="H805" i="30"/>
  <c r="G805" i="30"/>
  <c r="F805" i="30"/>
  <c r="E805" i="30"/>
  <c r="D805" i="30"/>
  <c r="C805" i="30"/>
  <c r="B805" i="30"/>
  <c r="A805" i="30"/>
  <c r="Q804" i="30"/>
  <c r="P804" i="30"/>
  <c r="O804" i="30"/>
  <c r="N804" i="30"/>
  <c r="M804" i="30"/>
  <c r="L804" i="30"/>
  <c r="K804" i="30"/>
  <c r="J804" i="30"/>
  <c r="I804" i="30"/>
  <c r="H804" i="30"/>
  <c r="G804" i="30"/>
  <c r="F804" i="30"/>
  <c r="E804" i="30"/>
  <c r="D804" i="30"/>
  <c r="C804" i="30"/>
  <c r="B804" i="30"/>
  <c r="A804" i="30"/>
  <c r="Q803" i="30"/>
  <c r="P803" i="30"/>
  <c r="O803" i="30"/>
  <c r="N803" i="30"/>
  <c r="M803" i="30"/>
  <c r="L803" i="30"/>
  <c r="K803" i="30"/>
  <c r="J803" i="30"/>
  <c r="I803" i="30"/>
  <c r="H803" i="30"/>
  <c r="G803" i="30"/>
  <c r="F803" i="30"/>
  <c r="E803" i="30"/>
  <c r="D803" i="30"/>
  <c r="C803" i="30"/>
  <c r="B803" i="30"/>
  <c r="A803" i="30"/>
  <c r="Q802" i="30"/>
  <c r="P802" i="30"/>
  <c r="O802" i="30"/>
  <c r="N802" i="30"/>
  <c r="M802" i="30"/>
  <c r="L802" i="30"/>
  <c r="K802" i="30"/>
  <c r="J802" i="30"/>
  <c r="I802" i="30"/>
  <c r="H802" i="30"/>
  <c r="G802" i="30"/>
  <c r="F802" i="30"/>
  <c r="E802" i="30"/>
  <c r="D802" i="30"/>
  <c r="C802" i="30"/>
  <c r="B802" i="30"/>
  <c r="A802" i="30"/>
  <c r="Q801" i="30"/>
  <c r="P801" i="30"/>
  <c r="O801" i="30"/>
  <c r="N801" i="30"/>
  <c r="M801" i="30"/>
  <c r="L801" i="30"/>
  <c r="K801" i="30"/>
  <c r="J801" i="30"/>
  <c r="I801" i="30"/>
  <c r="H801" i="30"/>
  <c r="G801" i="30"/>
  <c r="F801" i="30"/>
  <c r="E801" i="30"/>
  <c r="D801" i="30"/>
  <c r="C801" i="30"/>
  <c r="B801" i="30"/>
  <c r="A801" i="30"/>
  <c r="Q800" i="30"/>
  <c r="P800" i="30"/>
  <c r="O800" i="30"/>
  <c r="N800" i="30"/>
  <c r="M800" i="30"/>
  <c r="L800" i="30"/>
  <c r="K800" i="30"/>
  <c r="J800" i="30"/>
  <c r="I800" i="30"/>
  <c r="H800" i="30"/>
  <c r="G800" i="30"/>
  <c r="F800" i="30"/>
  <c r="E800" i="30"/>
  <c r="D800" i="30"/>
  <c r="C800" i="30"/>
  <c r="B800" i="30"/>
  <c r="A800" i="30"/>
  <c r="Q799" i="30"/>
  <c r="P799" i="30"/>
  <c r="O799" i="30"/>
  <c r="N799" i="30"/>
  <c r="M799" i="30"/>
  <c r="L799" i="30"/>
  <c r="K799" i="30"/>
  <c r="J799" i="30"/>
  <c r="I799" i="30"/>
  <c r="H799" i="30"/>
  <c r="G799" i="30"/>
  <c r="F799" i="30"/>
  <c r="E799" i="30"/>
  <c r="D799" i="30"/>
  <c r="C799" i="30"/>
  <c r="B799" i="30"/>
  <c r="A799" i="30"/>
  <c r="Q798" i="30"/>
  <c r="P798" i="30"/>
  <c r="O798" i="30"/>
  <c r="N798" i="30"/>
  <c r="M798" i="30"/>
  <c r="L798" i="30"/>
  <c r="K798" i="30"/>
  <c r="J798" i="30"/>
  <c r="I798" i="30"/>
  <c r="H798" i="30"/>
  <c r="G798" i="30"/>
  <c r="F798" i="30"/>
  <c r="E798" i="30"/>
  <c r="D798" i="30"/>
  <c r="C798" i="30"/>
  <c r="B798" i="30"/>
  <c r="A798" i="30"/>
  <c r="Q797" i="30"/>
  <c r="P797" i="30"/>
  <c r="O797" i="30"/>
  <c r="N797" i="30"/>
  <c r="M797" i="30"/>
  <c r="L797" i="30"/>
  <c r="K797" i="30"/>
  <c r="J797" i="30"/>
  <c r="I797" i="30"/>
  <c r="H797" i="30"/>
  <c r="G797" i="30"/>
  <c r="F797" i="30"/>
  <c r="E797" i="30"/>
  <c r="D797" i="30"/>
  <c r="C797" i="30"/>
  <c r="B797" i="30"/>
  <c r="A797" i="30"/>
  <c r="Q796" i="30"/>
  <c r="P796" i="30"/>
  <c r="O796" i="30"/>
  <c r="N796" i="30"/>
  <c r="M796" i="30"/>
  <c r="L796" i="30"/>
  <c r="K796" i="30"/>
  <c r="J796" i="30"/>
  <c r="I796" i="30"/>
  <c r="H796" i="30"/>
  <c r="G796" i="30"/>
  <c r="F796" i="30"/>
  <c r="E796" i="30"/>
  <c r="D796" i="30"/>
  <c r="C796" i="30"/>
  <c r="B796" i="30"/>
  <c r="A796" i="30"/>
  <c r="Q795" i="30"/>
  <c r="P795" i="30"/>
  <c r="O795" i="30"/>
  <c r="N795" i="30"/>
  <c r="M795" i="30"/>
  <c r="L795" i="30"/>
  <c r="K795" i="30"/>
  <c r="J795" i="30"/>
  <c r="I795" i="30"/>
  <c r="H795" i="30"/>
  <c r="G795" i="30"/>
  <c r="F795" i="30"/>
  <c r="E795" i="30"/>
  <c r="D795" i="30"/>
  <c r="C795" i="30"/>
  <c r="B795" i="30"/>
  <c r="A795" i="30"/>
  <c r="Q794" i="30"/>
  <c r="P794" i="30"/>
  <c r="O794" i="30"/>
  <c r="N794" i="30"/>
  <c r="M794" i="30"/>
  <c r="L794" i="30"/>
  <c r="K794" i="30"/>
  <c r="J794" i="30"/>
  <c r="I794" i="30"/>
  <c r="H794" i="30"/>
  <c r="G794" i="30"/>
  <c r="F794" i="30"/>
  <c r="E794" i="30"/>
  <c r="D794" i="30"/>
  <c r="C794" i="30"/>
  <c r="B794" i="30"/>
  <c r="A794" i="30"/>
  <c r="Q793" i="30"/>
  <c r="P793" i="30"/>
  <c r="O793" i="30"/>
  <c r="N793" i="30"/>
  <c r="M793" i="30"/>
  <c r="L793" i="30"/>
  <c r="K793" i="30"/>
  <c r="J793" i="30"/>
  <c r="I793" i="30"/>
  <c r="H793" i="30"/>
  <c r="G793" i="30"/>
  <c r="F793" i="30"/>
  <c r="E793" i="30"/>
  <c r="D793" i="30"/>
  <c r="C793" i="30"/>
  <c r="B793" i="30"/>
  <c r="A793" i="30"/>
  <c r="Q792" i="30"/>
  <c r="P792" i="30"/>
  <c r="O792" i="30"/>
  <c r="N792" i="30"/>
  <c r="M792" i="30"/>
  <c r="L792" i="30"/>
  <c r="K792" i="30"/>
  <c r="J792" i="30"/>
  <c r="I792" i="30"/>
  <c r="H792" i="30"/>
  <c r="G792" i="30"/>
  <c r="F792" i="30"/>
  <c r="E792" i="30"/>
  <c r="D792" i="30"/>
  <c r="C792" i="30"/>
  <c r="B792" i="30"/>
  <c r="A792" i="30"/>
  <c r="Q791" i="30"/>
  <c r="P791" i="30"/>
  <c r="O791" i="30"/>
  <c r="N791" i="30"/>
  <c r="M791" i="30"/>
  <c r="L791" i="30"/>
  <c r="K791" i="30"/>
  <c r="J791" i="30"/>
  <c r="I791" i="30"/>
  <c r="H791" i="30"/>
  <c r="G791" i="30"/>
  <c r="F791" i="30"/>
  <c r="E791" i="30"/>
  <c r="D791" i="30"/>
  <c r="C791" i="30"/>
  <c r="B791" i="30"/>
  <c r="A791" i="30"/>
  <c r="Q790" i="30"/>
  <c r="P790" i="30"/>
  <c r="O790" i="30"/>
  <c r="N790" i="30"/>
  <c r="M790" i="30"/>
  <c r="L790" i="30"/>
  <c r="K790" i="30"/>
  <c r="J790" i="30"/>
  <c r="I790" i="30"/>
  <c r="H790" i="30"/>
  <c r="G790" i="30"/>
  <c r="F790" i="30"/>
  <c r="E790" i="30"/>
  <c r="D790" i="30"/>
  <c r="C790" i="30"/>
  <c r="B790" i="30"/>
  <c r="A790" i="30"/>
  <c r="Q789" i="30"/>
  <c r="P789" i="30"/>
  <c r="O789" i="30"/>
  <c r="N789" i="30"/>
  <c r="M789" i="30"/>
  <c r="L789" i="30"/>
  <c r="K789" i="30"/>
  <c r="J789" i="30"/>
  <c r="I789" i="30"/>
  <c r="H789" i="30"/>
  <c r="G789" i="30"/>
  <c r="F789" i="30"/>
  <c r="E789" i="30"/>
  <c r="D789" i="30"/>
  <c r="C789" i="30"/>
  <c r="B789" i="30"/>
  <c r="A789" i="30"/>
  <c r="Q788" i="30"/>
  <c r="P788" i="30"/>
  <c r="O788" i="30"/>
  <c r="N788" i="30"/>
  <c r="M788" i="30"/>
  <c r="L788" i="30"/>
  <c r="K788" i="30"/>
  <c r="J788" i="30"/>
  <c r="I788" i="30"/>
  <c r="H788" i="30"/>
  <c r="G788" i="30"/>
  <c r="F788" i="30"/>
  <c r="E788" i="30"/>
  <c r="D788" i="30"/>
  <c r="C788" i="30"/>
  <c r="B788" i="30"/>
  <c r="A788" i="30"/>
  <c r="Q787" i="30"/>
  <c r="P787" i="30"/>
  <c r="O787" i="30"/>
  <c r="N787" i="30"/>
  <c r="M787" i="30"/>
  <c r="L787" i="30"/>
  <c r="K787" i="30"/>
  <c r="J787" i="30"/>
  <c r="I787" i="30"/>
  <c r="H787" i="30"/>
  <c r="G787" i="30"/>
  <c r="F787" i="30"/>
  <c r="E787" i="30"/>
  <c r="D787" i="30"/>
  <c r="C787" i="30"/>
  <c r="B787" i="30"/>
  <c r="A787" i="30"/>
  <c r="Q786" i="30"/>
  <c r="P786" i="30"/>
  <c r="O786" i="30"/>
  <c r="N786" i="30"/>
  <c r="M786" i="30"/>
  <c r="L786" i="30"/>
  <c r="K786" i="30"/>
  <c r="J786" i="30"/>
  <c r="I786" i="30"/>
  <c r="H786" i="30"/>
  <c r="G786" i="30"/>
  <c r="F786" i="30"/>
  <c r="E786" i="30"/>
  <c r="D786" i="30"/>
  <c r="C786" i="30"/>
  <c r="B786" i="30"/>
  <c r="A786" i="30"/>
  <c r="Q785" i="30"/>
  <c r="P785" i="30"/>
  <c r="O785" i="30"/>
  <c r="N785" i="30"/>
  <c r="M785" i="30"/>
  <c r="L785" i="30"/>
  <c r="K785" i="30"/>
  <c r="J785" i="30"/>
  <c r="I785" i="30"/>
  <c r="H785" i="30"/>
  <c r="G785" i="30"/>
  <c r="F785" i="30"/>
  <c r="E785" i="30"/>
  <c r="D785" i="30"/>
  <c r="C785" i="30"/>
  <c r="B785" i="30"/>
  <c r="A785" i="30"/>
  <c r="Q784" i="30"/>
  <c r="P784" i="30"/>
  <c r="O784" i="30"/>
  <c r="N784" i="30"/>
  <c r="M784" i="30"/>
  <c r="L784" i="30"/>
  <c r="K784" i="30"/>
  <c r="J784" i="30"/>
  <c r="I784" i="30"/>
  <c r="H784" i="30"/>
  <c r="G784" i="30"/>
  <c r="F784" i="30"/>
  <c r="E784" i="30"/>
  <c r="D784" i="30"/>
  <c r="C784" i="30"/>
  <c r="B784" i="30"/>
  <c r="A784" i="30"/>
  <c r="Q783" i="30"/>
  <c r="P783" i="30"/>
  <c r="O783" i="30"/>
  <c r="N783" i="30"/>
  <c r="M783" i="30"/>
  <c r="L783" i="30"/>
  <c r="K783" i="30"/>
  <c r="J783" i="30"/>
  <c r="I783" i="30"/>
  <c r="H783" i="30"/>
  <c r="G783" i="30"/>
  <c r="F783" i="30"/>
  <c r="E783" i="30"/>
  <c r="D783" i="30"/>
  <c r="C783" i="30"/>
  <c r="B783" i="30"/>
  <c r="A783" i="30"/>
  <c r="Q782" i="30"/>
  <c r="P782" i="30"/>
  <c r="O782" i="30"/>
  <c r="N782" i="30"/>
  <c r="M782" i="30"/>
  <c r="L782" i="30"/>
  <c r="K782" i="30"/>
  <c r="J782" i="30"/>
  <c r="I782" i="30"/>
  <c r="H782" i="30"/>
  <c r="G782" i="30"/>
  <c r="F782" i="30"/>
  <c r="E782" i="30"/>
  <c r="D782" i="30"/>
  <c r="C782" i="30"/>
  <c r="B782" i="30"/>
  <c r="A782" i="30"/>
  <c r="Q781" i="30"/>
  <c r="P781" i="30"/>
  <c r="O781" i="30"/>
  <c r="N781" i="30"/>
  <c r="M781" i="30"/>
  <c r="L781" i="30"/>
  <c r="K781" i="30"/>
  <c r="J781" i="30"/>
  <c r="I781" i="30"/>
  <c r="H781" i="30"/>
  <c r="G781" i="30"/>
  <c r="F781" i="30"/>
  <c r="E781" i="30"/>
  <c r="D781" i="30"/>
  <c r="C781" i="30"/>
  <c r="B781" i="30"/>
  <c r="A781" i="30"/>
  <c r="Q780" i="30"/>
  <c r="P780" i="30"/>
  <c r="O780" i="30"/>
  <c r="N780" i="30"/>
  <c r="M780" i="30"/>
  <c r="L780" i="30"/>
  <c r="K780" i="30"/>
  <c r="J780" i="30"/>
  <c r="I780" i="30"/>
  <c r="H780" i="30"/>
  <c r="G780" i="30"/>
  <c r="F780" i="30"/>
  <c r="E780" i="30"/>
  <c r="D780" i="30"/>
  <c r="C780" i="30"/>
  <c r="B780" i="30"/>
  <c r="A780" i="30"/>
  <c r="Q779" i="30"/>
  <c r="P779" i="30"/>
  <c r="O779" i="30"/>
  <c r="N779" i="30"/>
  <c r="M779" i="30"/>
  <c r="L779" i="30"/>
  <c r="K779" i="30"/>
  <c r="J779" i="30"/>
  <c r="I779" i="30"/>
  <c r="H779" i="30"/>
  <c r="G779" i="30"/>
  <c r="F779" i="30"/>
  <c r="E779" i="30"/>
  <c r="D779" i="30"/>
  <c r="C779" i="30"/>
  <c r="B779" i="30"/>
  <c r="A779" i="30"/>
  <c r="Q778" i="30"/>
  <c r="P778" i="30"/>
  <c r="O778" i="30"/>
  <c r="N778" i="30"/>
  <c r="M778" i="30"/>
  <c r="L778" i="30"/>
  <c r="K778" i="30"/>
  <c r="J778" i="30"/>
  <c r="I778" i="30"/>
  <c r="H778" i="30"/>
  <c r="G778" i="30"/>
  <c r="F778" i="30"/>
  <c r="E778" i="30"/>
  <c r="D778" i="30"/>
  <c r="C778" i="30"/>
  <c r="B778" i="30"/>
  <c r="A778" i="30"/>
  <c r="Q777" i="30"/>
  <c r="P777" i="30"/>
  <c r="O777" i="30"/>
  <c r="N777" i="30"/>
  <c r="M777" i="30"/>
  <c r="L777" i="30"/>
  <c r="K777" i="30"/>
  <c r="J777" i="30"/>
  <c r="I777" i="30"/>
  <c r="H777" i="30"/>
  <c r="G777" i="30"/>
  <c r="F777" i="30"/>
  <c r="E777" i="30"/>
  <c r="D777" i="30"/>
  <c r="C777" i="30"/>
  <c r="B777" i="30"/>
  <c r="A777" i="30"/>
  <c r="Q776" i="30"/>
  <c r="P776" i="30"/>
  <c r="O776" i="30"/>
  <c r="N776" i="30"/>
  <c r="M776" i="30"/>
  <c r="L776" i="30"/>
  <c r="K776" i="30"/>
  <c r="J776" i="30"/>
  <c r="I776" i="30"/>
  <c r="H776" i="30"/>
  <c r="G776" i="30"/>
  <c r="F776" i="30"/>
  <c r="E776" i="30"/>
  <c r="D776" i="30"/>
  <c r="C776" i="30"/>
  <c r="B776" i="30"/>
  <c r="A776" i="30"/>
  <c r="Q775" i="30"/>
  <c r="P775" i="30"/>
  <c r="O775" i="30"/>
  <c r="N775" i="30"/>
  <c r="M775" i="30"/>
  <c r="L775" i="30"/>
  <c r="K775" i="30"/>
  <c r="J775" i="30"/>
  <c r="I775" i="30"/>
  <c r="H775" i="30"/>
  <c r="G775" i="30"/>
  <c r="F775" i="30"/>
  <c r="E775" i="30"/>
  <c r="D775" i="30"/>
  <c r="C775" i="30"/>
  <c r="B775" i="30"/>
  <c r="A775" i="30"/>
  <c r="Q774" i="30"/>
  <c r="P774" i="30"/>
  <c r="O774" i="30"/>
  <c r="N774" i="30"/>
  <c r="M774" i="30"/>
  <c r="L774" i="30"/>
  <c r="K774" i="30"/>
  <c r="J774" i="30"/>
  <c r="I774" i="30"/>
  <c r="H774" i="30"/>
  <c r="G774" i="30"/>
  <c r="F774" i="30"/>
  <c r="E774" i="30"/>
  <c r="D774" i="30"/>
  <c r="C774" i="30"/>
  <c r="B774" i="30"/>
  <c r="A774" i="30"/>
  <c r="Q773" i="30"/>
  <c r="P773" i="30"/>
  <c r="O773" i="30"/>
  <c r="N773" i="30"/>
  <c r="M773" i="30"/>
  <c r="L773" i="30"/>
  <c r="K773" i="30"/>
  <c r="J773" i="30"/>
  <c r="I773" i="30"/>
  <c r="H773" i="30"/>
  <c r="G773" i="30"/>
  <c r="F773" i="30"/>
  <c r="E773" i="30"/>
  <c r="D773" i="30"/>
  <c r="C773" i="30"/>
  <c r="B773" i="30"/>
  <c r="A773" i="30"/>
  <c r="Q772" i="30"/>
  <c r="P772" i="30"/>
  <c r="O772" i="30"/>
  <c r="N772" i="30"/>
  <c r="M772" i="30"/>
  <c r="L772" i="30"/>
  <c r="K772" i="30"/>
  <c r="J772" i="30"/>
  <c r="I772" i="30"/>
  <c r="H772" i="30"/>
  <c r="G772" i="30"/>
  <c r="F772" i="30"/>
  <c r="E772" i="30"/>
  <c r="D772" i="30"/>
  <c r="C772" i="30"/>
  <c r="B772" i="30"/>
  <c r="A772" i="30"/>
  <c r="Q771" i="30"/>
  <c r="P771" i="30"/>
  <c r="O771" i="30"/>
  <c r="N771" i="30"/>
  <c r="M771" i="30"/>
  <c r="L771" i="30"/>
  <c r="K771" i="30"/>
  <c r="J771" i="30"/>
  <c r="I771" i="30"/>
  <c r="H771" i="30"/>
  <c r="G771" i="30"/>
  <c r="F771" i="30"/>
  <c r="E771" i="30"/>
  <c r="D771" i="30"/>
  <c r="C771" i="30"/>
  <c r="B771" i="30"/>
  <c r="A771" i="30"/>
  <c r="Q770" i="30"/>
  <c r="P770" i="30"/>
  <c r="O770" i="30"/>
  <c r="N770" i="30"/>
  <c r="M770" i="30"/>
  <c r="L770" i="30"/>
  <c r="K770" i="30"/>
  <c r="J770" i="30"/>
  <c r="I770" i="30"/>
  <c r="H770" i="30"/>
  <c r="G770" i="30"/>
  <c r="F770" i="30"/>
  <c r="E770" i="30"/>
  <c r="D770" i="30"/>
  <c r="C770" i="30"/>
  <c r="B770" i="30"/>
  <c r="A770" i="30"/>
  <c r="Q769" i="30"/>
  <c r="P769" i="30"/>
  <c r="O769" i="30"/>
  <c r="N769" i="30"/>
  <c r="M769" i="30"/>
  <c r="L769" i="30"/>
  <c r="K769" i="30"/>
  <c r="J769" i="30"/>
  <c r="I769" i="30"/>
  <c r="H769" i="30"/>
  <c r="G769" i="30"/>
  <c r="F769" i="30"/>
  <c r="E769" i="30"/>
  <c r="D769" i="30"/>
  <c r="C769" i="30"/>
  <c r="B769" i="30"/>
  <c r="A769" i="30"/>
  <c r="Q768" i="30"/>
  <c r="P768" i="30"/>
  <c r="O768" i="30"/>
  <c r="N768" i="30"/>
  <c r="M768" i="30"/>
  <c r="L768" i="30"/>
  <c r="K768" i="30"/>
  <c r="J768" i="30"/>
  <c r="I768" i="30"/>
  <c r="H768" i="30"/>
  <c r="G768" i="30"/>
  <c r="F768" i="30"/>
  <c r="E768" i="30"/>
  <c r="D768" i="30"/>
  <c r="C768" i="30"/>
  <c r="B768" i="30"/>
  <c r="A768" i="30"/>
  <c r="Q767" i="30"/>
  <c r="P767" i="30"/>
  <c r="O767" i="30"/>
  <c r="N767" i="30"/>
  <c r="M767" i="30"/>
  <c r="L767" i="30"/>
  <c r="K767" i="30"/>
  <c r="J767" i="30"/>
  <c r="I767" i="30"/>
  <c r="H767" i="30"/>
  <c r="G767" i="30"/>
  <c r="F767" i="30"/>
  <c r="E767" i="30"/>
  <c r="D767" i="30"/>
  <c r="C767" i="30"/>
  <c r="B767" i="30"/>
  <c r="A767" i="30"/>
  <c r="Q766" i="30"/>
  <c r="P766" i="30"/>
  <c r="O766" i="30"/>
  <c r="N766" i="30"/>
  <c r="M766" i="30"/>
  <c r="L766" i="30"/>
  <c r="K766" i="30"/>
  <c r="J766" i="30"/>
  <c r="I766" i="30"/>
  <c r="H766" i="30"/>
  <c r="G766" i="30"/>
  <c r="F766" i="30"/>
  <c r="E766" i="30"/>
  <c r="D766" i="30"/>
  <c r="C766" i="30"/>
  <c r="B766" i="30"/>
  <c r="A766" i="30"/>
  <c r="Q765" i="30"/>
  <c r="P765" i="30"/>
  <c r="O765" i="30"/>
  <c r="N765" i="30"/>
  <c r="M765" i="30"/>
  <c r="L765" i="30"/>
  <c r="K765" i="30"/>
  <c r="J765" i="30"/>
  <c r="I765" i="30"/>
  <c r="H765" i="30"/>
  <c r="G765" i="30"/>
  <c r="F765" i="30"/>
  <c r="E765" i="30"/>
  <c r="D765" i="30"/>
  <c r="C765" i="30"/>
  <c r="B765" i="30"/>
  <c r="A765" i="30"/>
  <c r="Q764" i="30"/>
  <c r="P764" i="30"/>
  <c r="O764" i="30"/>
  <c r="N764" i="30"/>
  <c r="M764" i="30"/>
  <c r="L764" i="30"/>
  <c r="K764" i="30"/>
  <c r="J764" i="30"/>
  <c r="I764" i="30"/>
  <c r="H764" i="30"/>
  <c r="G764" i="30"/>
  <c r="F764" i="30"/>
  <c r="E764" i="30"/>
  <c r="D764" i="30"/>
  <c r="C764" i="30"/>
  <c r="B764" i="30"/>
  <c r="A764" i="30"/>
  <c r="Q763" i="30"/>
  <c r="P763" i="30"/>
  <c r="O763" i="30"/>
  <c r="N763" i="30"/>
  <c r="M763" i="30"/>
  <c r="L763" i="30"/>
  <c r="K763" i="30"/>
  <c r="J763" i="30"/>
  <c r="I763" i="30"/>
  <c r="H763" i="30"/>
  <c r="G763" i="30"/>
  <c r="F763" i="30"/>
  <c r="E763" i="30"/>
  <c r="D763" i="30"/>
  <c r="C763" i="30"/>
  <c r="B763" i="30"/>
  <c r="A763" i="30"/>
  <c r="Q762" i="30"/>
  <c r="P762" i="30"/>
  <c r="O762" i="30"/>
  <c r="N762" i="30"/>
  <c r="M762" i="30"/>
  <c r="L762" i="30"/>
  <c r="K762" i="30"/>
  <c r="J762" i="30"/>
  <c r="I762" i="30"/>
  <c r="H762" i="30"/>
  <c r="G762" i="30"/>
  <c r="F762" i="30"/>
  <c r="E762" i="30"/>
  <c r="D762" i="30"/>
  <c r="C762" i="30"/>
  <c r="B762" i="30"/>
  <c r="A762" i="30"/>
  <c r="Q761" i="30"/>
  <c r="P761" i="30"/>
  <c r="O761" i="30"/>
  <c r="N761" i="30"/>
  <c r="M761" i="30"/>
  <c r="L761" i="30"/>
  <c r="K761" i="30"/>
  <c r="J761" i="30"/>
  <c r="I761" i="30"/>
  <c r="H761" i="30"/>
  <c r="G761" i="30"/>
  <c r="F761" i="30"/>
  <c r="E761" i="30"/>
  <c r="D761" i="30"/>
  <c r="C761" i="30"/>
  <c r="B761" i="30"/>
  <c r="A761" i="30"/>
  <c r="Q760" i="30"/>
  <c r="P760" i="30"/>
  <c r="O760" i="30"/>
  <c r="N760" i="30"/>
  <c r="M760" i="30"/>
  <c r="L760" i="30"/>
  <c r="K760" i="30"/>
  <c r="J760" i="30"/>
  <c r="I760" i="30"/>
  <c r="H760" i="30"/>
  <c r="G760" i="30"/>
  <c r="F760" i="30"/>
  <c r="E760" i="30"/>
  <c r="D760" i="30"/>
  <c r="C760" i="30"/>
  <c r="B760" i="30"/>
  <c r="A760" i="30"/>
  <c r="Q759" i="30"/>
  <c r="P759" i="30"/>
  <c r="O759" i="30"/>
  <c r="N759" i="30"/>
  <c r="M759" i="30"/>
  <c r="L759" i="30"/>
  <c r="K759" i="30"/>
  <c r="J759" i="30"/>
  <c r="I759" i="30"/>
  <c r="H759" i="30"/>
  <c r="G759" i="30"/>
  <c r="F759" i="30"/>
  <c r="E759" i="30"/>
  <c r="D759" i="30"/>
  <c r="C759" i="30"/>
  <c r="B759" i="30"/>
  <c r="A759" i="30"/>
  <c r="Q758" i="30"/>
  <c r="P758" i="30"/>
  <c r="O758" i="30"/>
  <c r="N758" i="30"/>
  <c r="M758" i="30"/>
  <c r="L758" i="30"/>
  <c r="K758" i="30"/>
  <c r="J758" i="30"/>
  <c r="I758" i="30"/>
  <c r="H758" i="30"/>
  <c r="G758" i="30"/>
  <c r="F758" i="30"/>
  <c r="E758" i="30"/>
  <c r="D758" i="30"/>
  <c r="C758" i="30"/>
  <c r="B758" i="30"/>
  <c r="A758" i="30"/>
  <c r="Q757" i="30"/>
  <c r="P757" i="30"/>
  <c r="O757" i="30"/>
  <c r="N757" i="30"/>
  <c r="M757" i="30"/>
  <c r="L757" i="30"/>
  <c r="K757" i="30"/>
  <c r="J757" i="30"/>
  <c r="I757" i="30"/>
  <c r="H757" i="30"/>
  <c r="G757" i="30"/>
  <c r="F757" i="30"/>
  <c r="E757" i="30"/>
  <c r="D757" i="30"/>
  <c r="C757" i="30"/>
  <c r="B757" i="30"/>
  <c r="A757" i="30"/>
  <c r="Q756" i="30"/>
  <c r="P756" i="30"/>
  <c r="O756" i="30"/>
  <c r="N756" i="30"/>
  <c r="M756" i="30"/>
  <c r="L756" i="30"/>
  <c r="K756" i="30"/>
  <c r="J756" i="30"/>
  <c r="I756" i="30"/>
  <c r="H756" i="30"/>
  <c r="G756" i="30"/>
  <c r="F756" i="30"/>
  <c r="E756" i="30"/>
  <c r="D756" i="30"/>
  <c r="C756" i="30"/>
  <c r="B756" i="30"/>
  <c r="A756" i="30"/>
  <c r="Q755" i="30"/>
  <c r="P755" i="30"/>
  <c r="O755" i="30"/>
  <c r="N755" i="30"/>
  <c r="M755" i="30"/>
  <c r="L755" i="30"/>
  <c r="K755" i="30"/>
  <c r="J755" i="30"/>
  <c r="I755" i="30"/>
  <c r="H755" i="30"/>
  <c r="G755" i="30"/>
  <c r="F755" i="30"/>
  <c r="E755" i="30"/>
  <c r="D755" i="30"/>
  <c r="C755" i="30"/>
  <c r="B755" i="30"/>
  <c r="A755" i="30"/>
  <c r="Q754" i="30"/>
  <c r="P754" i="30"/>
  <c r="O754" i="30"/>
  <c r="N754" i="30"/>
  <c r="M754" i="30"/>
  <c r="L754" i="30"/>
  <c r="K754" i="30"/>
  <c r="J754" i="30"/>
  <c r="I754" i="30"/>
  <c r="H754" i="30"/>
  <c r="G754" i="30"/>
  <c r="F754" i="30"/>
  <c r="E754" i="30"/>
  <c r="D754" i="30"/>
  <c r="C754" i="30"/>
  <c r="B754" i="30"/>
  <c r="A754" i="30"/>
  <c r="Q753" i="30"/>
  <c r="P753" i="30"/>
  <c r="O753" i="30"/>
  <c r="N753" i="30"/>
  <c r="M753" i="30"/>
  <c r="L753" i="30"/>
  <c r="K753" i="30"/>
  <c r="J753" i="30"/>
  <c r="I753" i="30"/>
  <c r="H753" i="30"/>
  <c r="G753" i="30"/>
  <c r="F753" i="30"/>
  <c r="E753" i="30"/>
  <c r="D753" i="30"/>
  <c r="C753" i="30"/>
  <c r="B753" i="30"/>
  <c r="A753" i="30"/>
  <c r="Q752" i="30"/>
  <c r="P752" i="30"/>
  <c r="O752" i="30"/>
  <c r="N752" i="30"/>
  <c r="M752" i="30"/>
  <c r="L752" i="30"/>
  <c r="K752" i="30"/>
  <c r="J752" i="30"/>
  <c r="I752" i="30"/>
  <c r="H752" i="30"/>
  <c r="G752" i="30"/>
  <c r="F752" i="30"/>
  <c r="E752" i="30"/>
  <c r="D752" i="30"/>
  <c r="C752" i="30"/>
  <c r="B752" i="30"/>
  <c r="A752" i="30"/>
  <c r="Q751" i="30"/>
  <c r="P751" i="30"/>
  <c r="O751" i="30"/>
  <c r="N751" i="30"/>
  <c r="M751" i="30"/>
  <c r="L751" i="30"/>
  <c r="K751" i="30"/>
  <c r="J751" i="30"/>
  <c r="I751" i="30"/>
  <c r="H751" i="30"/>
  <c r="G751" i="30"/>
  <c r="F751" i="30"/>
  <c r="E751" i="30"/>
  <c r="D751" i="30"/>
  <c r="C751" i="30"/>
  <c r="B751" i="30"/>
  <c r="A751" i="30"/>
  <c r="Q750" i="30"/>
  <c r="P750" i="30"/>
  <c r="O750" i="30"/>
  <c r="N750" i="30"/>
  <c r="M750" i="30"/>
  <c r="L750" i="30"/>
  <c r="K750" i="30"/>
  <c r="J750" i="30"/>
  <c r="I750" i="30"/>
  <c r="H750" i="30"/>
  <c r="G750" i="30"/>
  <c r="F750" i="30"/>
  <c r="E750" i="30"/>
  <c r="D750" i="30"/>
  <c r="C750" i="30"/>
  <c r="B750" i="30"/>
  <c r="A750" i="30"/>
  <c r="Q749" i="30"/>
  <c r="P749" i="30"/>
  <c r="O749" i="30"/>
  <c r="N749" i="30"/>
  <c r="M749" i="30"/>
  <c r="L749" i="30"/>
  <c r="K749" i="30"/>
  <c r="J749" i="30"/>
  <c r="I749" i="30"/>
  <c r="H749" i="30"/>
  <c r="G749" i="30"/>
  <c r="F749" i="30"/>
  <c r="E749" i="30"/>
  <c r="D749" i="30"/>
  <c r="C749" i="30"/>
  <c r="B749" i="30"/>
  <c r="A749" i="30"/>
  <c r="Q748" i="30"/>
  <c r="P748" i="30"/>
  <c r="O748" i="30"/>
  <c r="N748" i="30"/>
  <c r="M748" i="30"/>
  <c r="L748" i="30"/>
  <c r="K748" i="30"/>
  <c r="J748" i="30"/>
  <c r="I748" i="30"/>
  <c r="H748" i="30"/>
  <c r="G748" i="30"/>
  <c r="F748" i="30"/>
  <c r="E748" i="30"/>
  <c r="D748" i="30"/>
  <c r="C748" i="30"/>
  <c r="B748" i="30"/>
  <c r="A748" i="30"/>
  <c r="Q747" i="30"/>
  <c r="P747" i="30"/>
  <c r="O747" i="30"/>
  <c r="N747" i="30"/>
  <c r="M747" i="30"/>
  <c r="L747" i="30"/>
  <c r="K747" i="30"/>
  <c r="J747" i="30"/>
  <c r="I747" i="30"/>
  <c r="H747" i="30"/>
  <c r="G747" i="30"/>
  <c r="F747" i="30"/>
  <c r="E747" i="30"/>
  <c r="D747" i="30"/>
  <c r="C747" i="30"/>
  <c r="B747" i="30"/>
  <c r="A747" i="30"/>
  <c r="Q746" i="30"/>
  <c r="P746" i="30"/>
  <c r="O746" i="30"/>
  <c r="N746" i="30"/>
  <c r="M746" i="30"/>
  <c r="L746" i="30"/>
  <c r="K746" i="30"/>
  <c r="J746" i="30"/>
  <c r="I746" i="30"/>
  <c r="H746" i="30"/>
  <c r="G746" i="30"/>
  <c r="F746" i="30"/>
  <c r="E746" i="30"/>
  <c r="D746" i="30"/>
  <c r="C746" i="30"/>
  <c r="B746" i="30"/>
  <c r="A746" i="30"/>
  <c r="Q745" i="30"/>
  <c r="P745" i="30"/>
  <c r="O745" i="30"/>
  <c r="N745" i="30"/>
  <c r="M745" i="30"/>
  <c r="L745" i="30"/>
  <c r="K745" i="30"/>
  <c r="J745" i="30"/>
  <c r="I745" i="30"/>
  <c r="H745" i="30"/>
  <c r="G745" i="30"/>
  <c r="F745" i="30"/>
  <c r="E745" i="30"/>
  <c r="D745" i="30"/>
  <c r="C745" i="30"/>
  <c r="B745" i="30"/>
  <c r="A745" i="30"/>
  <c r="Q744" i="30"/>
  <c r="P744" i="30"/>
  <c r="O744" i="30"/>
  <c r="N744" i="30"/>
  <c r="M744" i="30"/>
  <c r="L744" i="30"/>
  <c r="K744" i="30"/>
  <c r="J744" i="30"/>
  <c r="I744" i="30"/>
  <c r="H744" i="30"/>
  <c r="G744" i="30"/>
  <c r="F744" i="30"/>
  <c r="E744" i="30"/>
  <c r="D744" i="30"/>
  <c r="C744" i="30"/>
  <c r="B744" i="30"/>
  <c r="A744" i="30"/>
  <c r="Q743" i="30"/>
  <c r="P743" i="30"/>
  <c r="O743" i="30"/>
  <c r="N743" i="30"/>
  <c r="M743" i="30"/>
  <c r="L743" i="30"/>
  <c r="K743" i="30"/>
  <c r="J743" i="30"/>
  <c r="I743" i="30"/>
  <c r="H743" i="30"/>
  <c r="G743" i="30"/>
  <c r="F743" i="30"/>
  <c r="E743" i="30"/>
  <c r="D743" i="30"/>
  <c r="C743" i="30"/>
  <c r="B743" i="30"/>
  <c r="A743" i="30"/>
  <c r="Q742" i="30"/>
  <c r="P742" i="30"/>
  <c r="O742" i="30"/>
  <c r="N742" i="30"/>
  <c r="M742" i="30"/>
  <c r="L742" i="30"/>
  <c r="K742" i="30"/>
  <c r="J742" i="30"/>
  <c r="I742" i="30"/>
  <c r="H742" i="30"/>
  <c r="G742" i="30"/>
  <c r="F742" i="30"/>
  <c r="E742" i="30"/>
  <c r="D742" i="30"/>
  <c r="C742" i="30"/>
  <c r="B742" i="30"/>
  <c r="A742" i="30"/>
  <c r="Q741" i="30"/>
  <c r="P741" i="30"/>
  <c r="O741" i="30"/>
  <c r="N741" i="30"/>
  <c r="M741" i="30"/>
  <c r="L741" i="30"/>
  <c r="K741" i="30"/>
  <c r="J741" i="30"/>
  <c r="I741" i="30"/>
  <c r="H741" i="30"/>
  <c r="G741" i="30"/>
  <c r="F741" i="30"/>
  <c r="E741" i="30"/>
  <c r="D741" i="30"/>
  <c r="C741" i="30"/>
  <c r="B741" i="30"/>
  <c r="A741" i="30"/>
  <c r="Q740" i="30"/>
  <c r="P740" i="30"/>
  <c r="O740" i="30"/>
  <c r="N740" i="30"/>
  <c r="M740" i="30"/>
  <c r="L740" i="30"/>
  <c r="K740" i="30"/>
  <c r="J740" i="30"/>
  <c r="I740" i="30"/>
  <c r="H740" i="30"/>
  <c r="G740" i="30"/>
  <c r="F740" i="30"/>
  <c r="E740" i="30"/>
  <c r="D740" i="30"/>
  <c r="C740" i="30"/>
  <c r="B740" i="30"/>
  <c r="A740" i="30"/>
  <c r="Q739" i="30"/>
  <c r="P739" i="30"/>
  <c r="O739" i="30"/>
  <c r="N739" i="30"/>
  <c r="M739" i="30"/>
  <c r="L739" i="30"/>
  <c r="K739" i="30"/>
  <c r="J739" i="30"/>
  <c r="I739" i="30"/>
  <c r="H739" i="30"/>
  <c r="G739" i="30"/>
  <c r="F739" i="30"/>
  <c r="E739" i="30"/>
  <c r="D739" i="30"/>
  <c r="C739" i="30"/>
  <c r="B739" i="30"/>
  <c r="A739" i="30"/>
  <c r="Q738" i="30"/>
  <c r="P738" i="30"/>
  <c r="O738" i="30"/>
  <c r="N738" i="30"/>
  <c r="M738" i="30"/>
  <c r="L738" i="30"/>
  <c r="K738" i="30"/>
  <c r="J738" i="30"/>
  <c r="I738" i="30"/>
  <c r="H738" i="30"/>
  <c r="G738" i="30"/>
  <c r="F738" i="30"/>
  <c r="E738" i="30"/>
  <c r="D738" i="30"/>
  <c r="C738" i="30"/>
  <c r="B738" i="30"/>
  <c r="A738" i="30"/>
  <c r="Q737" i="30"/>
  <c r="P737" i="30"/>
  <c r="O737" i="30"/>
  <c r="N737" i="30"/>
  <c r="M737" i="30"/>
  <c r="L737" i="30"/>
  <c r="K737" i="30"/>
  <c r="J737" i="30"/>
  <c r="I737" i="30"/>
  <c r="H737" i="30"/>
  <c r="G737" i="30"/>
  <c r="F737" i="30"/>
  <c r="E737" i="30"/>
  <c r="D737" i="30"/>
  <c r="C737" i="30"/>
  <c r="B737" i="30"/>
  <c r="A737" i="30"/>
  <c r="Q736" i="30"/>
  <c r="P736" i="30"/>
  <c r="O736" i="30"/>
  <c r="N736" i="30"/>
  <c r="M736" i="30"/>
  <c r="L736" i="30"/>
  <c r="K736" i="30"/>
  <c r="J736" i="30"/>
  <c r="I736" i="30"/>
  <c r="H736" i="30"/>
  <c r="G736" i="30"/>
  <c r="F736" i="30"/>
  <c r="E736" i="30"/>
  <c r="D736" i="30"/>
  <c r="C736" i="30"/>
  <c r="B736" i="30"/>
  <c r="A736" i="30"/>
  <c r="Q735" i="30"/>
  <c r="P735" i="30"/>
  <c r="O735" i="30"/>
  <c r="N735" i="30"/>
  <c r="M735" i="30"/>
  <c r="L735" i="30"/>
  <c r="K735" i="30"/>
  <c r="J735" i="30"/>
  <c r="I735" i="30"/>
  <c r="H735" i="30"/>
  <c r="G735" i="30"/>
  <c r="F735" i="30"/>
  <c r="E735" i="30"/>
  <c r="D735" i="30"/>
  <c r="C735" i="30"/>
  <c r="B735" i="30"/>
  <c r="A735" i="30"/>
  <c r="Q734" i="30"/>
  <c r="P734" i="30"/>
  <c r="O734" i="30"/>
  <c r="N734" i="30"/>
  <c r="M734" i="30"/>
  <c r="L734" i="30"/>
  <c r="K734" i="30"/>
  <c r="J734" i="30"/>
  <c r="I734" i="30"/>
  <c r="H734" i="30"/>
  <c r="G734" i="30"/>
  <c r="F734" i="30"/>
  <c r="E734" i="30"/>
  <c r="D734" i="30"/>
  <c r="C734" i="30"/>
  <c r="B734" i="30"/>
  <c r="A734" i="30"/>
  <c r="Q733" i="30"/>
  <c r="P733" i="30"/>
  <c r="O733" i="30"/>
  <c r="N733" i="30"/>
  <c r="M733" i="30"/>
  <c r="L733" i="30"/>
  <c r="K733" i="30"/>
  <c r="J733" i="30"/>
  <c r="I733" i="30"/>
  <c r="H733" i="30"/>
  <c r="G733" i="30"/>
  <c r="F733" i="30"/>
  <c r="E733" i="30"/>
  <c r="D733" i="30"/>
  <c r="C733" i="30"/>
  <c r="B733" i="30"/>
  <c r="A733" i="30"/>
  <c r="Q732" i="30"/>
  <c r="P732" i="30"/>
  <c r="O732" i="30"/>
  <c r="N732" i="30"/>
  <c r="M732" i="30"/>
  <c r="L732" i="30"/>
  <c r="K732" i="30"/>
  <c r="J732" i="30"/>
  <c r="I732" i="30"/>
  <c r="H732" i="30"/>
  <c r="G732" i="30"/>
  <c r="F732" i="30"/>
  <c r="E732" i="30"/>
  <c r="D732" i="30"/>
  <c r="C732" i="30"/>
  <c r="B732" i="30"/>
  <c r="A732" i="30"/>
  <c r="Q731" i="30"/>
  <c r="P731" i="30"/>
  <c r="O731" i="30"/>
  <c r="N731" i="30"/>
  <c r="M731" i="30"/>
  <c r="L731" i="30"/>
  <c r="K731" i="30"/>
  <c r="J731" i="30"/>
  <c r="I731" i="30"/>
  <c r="H731" i="30"/>
  <c r="G731" i="30"/>
  <c r="F731" i="30"/>
  <c r="E731" i="30"/>
  <c r="D731" i="30"/>
  <c r="C731" i="30"/>
  <c r="B731" i="30"/>
  <c r="A731" i="30"/>
  <c r="Q730" i="30"/>
  <c r="P730" i="30"/>
  <c r="O730" i="30"/>
  <c r="N730" i="30"/>
  <c r="M730" i="30"/>
  <c r="L730" i="30"/>
  <c r="K730" i="30"/>
  <c r="J730" i="30"/>
  <c r="I730" i="30"/>
  <c r="H730" i="30"/>
  <c r="G730" i="30"/>
  <c r="F730" i="30"/>
  <c r="E730" i="30"/>
  <c r="D730" i="30"/>
  <c r="C730" i="30"/>
  <c r="B730" i="30"/>
  <c r="A730" i="30"/>
  <c r="Q729" i="30"/>
  <c r="P729" i="30"/>
  <c r="O729" i="30"/>
  <c r="N729" i="30"/>
  <c r="M729" i="30"/>
  <c r="L729" i="30"/>
  <c r="K729" i="30"/>
  <c r="J729" i="30"/>
  <c r="I729" i="30"/>
  <c r="H729" i="30"/>
  <c r="G729" i="30"/>
  <c r="F729" i="30"/>
  <c r="E729" i="30"/>
  <c r="D729" i="30"/>
  <c r="C729" i="30"/>
  <c r="B729" i="30"/>
  <c r="A729" i="30"/>
  <c r="Q728" i="30"/>
  <c r="P728" i="30"/>
  <c r="O728" i="30"/>
  <c r="N728" i="30"/>
  <c r="M728" i="30"/>
  <c r="L728" i="30"/>
  <c r="K728" i="30"/>
  <c r="J728" i="30"/>
  <c r="I728" i="30"/>
  <c r="H728" i="30"/>
  <c r="G728" i="30"/>
  <c r="F728" i="30"/>
  <c r="E728" i="30"/>
  <c r="D728" i="30"/>
  <c r="C728" i="30"/>
  <c r="B728" i="30"/>
  <c r="A728" i="30"/>
  <c r="Q727" i="30"/>
  <c r="P727" i="30"/>
  <c r="O727" i="30"/>
  <c r="N727" i="30"/>
  <c r="M727" i="30"/>
  <c r="L727" i="30"/>
  <c r="K727" i="30"/>
  <c r="J727" i="30"/>
  <c r="I727" i="30"/>
  <c r="H727" i="30"/>
  <c r="G727" i="30"/>
  <c r="F727" i="30"/>
  <c r="E727" i="30"/>
  <c r="D727" i="30"/>
  <c r="C727" i="30"/>
  <c r="B727" i="30"/>
  <c r="A727" i="30"/>
  <c r="Q726" i="30"/>
  <c r="P726" i="30"/>
  <c r="O726" i="30"/>
  <c r="N726" i="30"/>
  <c r="M726" i="30"/>
  <c r="L726" i="30"/>
  <c r="K726" i="30"/>
  <c r="J726" i="30"/>
  <c r="I726" i="30"/>
  <c r="H726" i="30"/>
  <c r="G726" i="30"/>
  <c r="F726" i="30"/>
  <c r="E726" i="30"/>
  <c r="D726" i="30"/>
  <c r="C726" i="30"/>
  <c r="B726" i="30"/>
  <c r="A726" i="30"/>
  <c r="Q725" i="30"/>
  <c r="P725" i="30"/>
  <c r="O725" i="30"/>
  <c r="N725" i="30"/>
  <c r="M725" i="30"/>
  <c r="L725" i="30"/>
  <c r="K725" i="30"/>
  <c r="J725" i="30"/>
  <c r="I725" i="30"/>
  <c r="H725" i="30"/>
  <c r="G725" i="30"/>
  <c r="F725" i="30"/>
  <c r="E725" i="30"/>
  <c r="D725" i="30"/>
  <c r="C725" i="30"/>
  <c r="B725" i="30"/>
  <c r="A725" i="30"/>
  <c r="Q724" i="30"/>
  <c r="P724" i="30"/>
  <c r="O724" i="30"/>
  <c r="N724" i="30"/>
  <c r="M724" i="30"/>
  <c r="L724" i="30"/>
  <c r="K724" i="30"/>
  <c r="J724" i="30"/>
  <c r="I724" i="30"/>
  <c r="H724" i="30"/>
  <c r="G724" i="30"/>
  <c r="F724" i="30"/>
  <c r="E724" i="30"/>
  <c r="D724" i="30"/>
  <c r="C724" i="30"/>
  <c r="B724" i="30"/>
  <c r="A724" i="30"/>
  <c r="Q723" i="30"/>
  <c r="P723" i="30"/>
  <c r="O723" i="30"/>
  <c r="N723" i="30"/>
  <c r="M723" i="30"/>
  <c r="L723" i="30"/>
  <c r="K723" i="30"/>
  <c r="J723" i="30"/>
  <c r="I723" i="30"/>
  <c r="H723" i="30"/>
  <c r="G723" i="30"/>
  <c r="F723" i="30"/>
  <c r="E723" i="30"/>
  <c r="D723" i="30"/>
  <c r="C723" i="30"/>
  <c r="B723" i="30"/>
  <c r="A723" i="30"/>
  <c r="Q722" i="30"/>
  <c r="P722" i="30"/>
  <c r="O722" i="30"/>
  <c r="N722" i="30"/>
  <c r="M722" i="30"/>
  <c r="L722" i="30"/>
  <c r="K722" i="30"/>
  <c r="J722" i="30"/>
  <c r="I722" i="30"/>
  <c r="H722" i="30"/>
  <c r="G722" i="30"/>
  <c r="F722" i="30"/>
  <c r="E722" i="30"/>
  <c r="D722" i="30"/>
  <c r="C722" i="30"/>
  <c r="B722" i="30"/>
  <c r="A722" i="30"/>
  <c r="Q721" i="30"/>
  <c r="P721" i="30"/>
  <c r="O721" i="30"/>
  <c r="N721" i="30"/>
  <c r="M721" i="30"/>
  <c r="L721" i="30"/>
  <c r="K721" i="30"/>
  <c r="J721" i="30"/>
  <c r="I721" i="30"/>
  <c r="H721" i="30"/>
  <c r="G721" i="30"/>
  <c r="F721" i="30"/>
  <c r="E721" i="30"/>
  <c r="D721" i="30"/>
  <c r="C721" i="30"/>
  <c r="B721" i="30"/>
  <c r="A721" i="30"/>
  <c r="Q720" i="30"/>
  <c r="P720" i="30"/>
  <c r="O720" i="30"/>
  <c r="N720" i="30"/>
  <c r="M720" i="30"/>
  <c r="L720" i="30"/>
  <c r="K720" i="30"/>
  <c r="J720" i="30"/>
  <c r="I720" i="30"/>
  <c r="H720" i="30"/>
  <c r="G720" i="30"/>
  <c r="F720" i="30"/>
  <c r="E720" i="30"/>
  <c r="D720" i="30"/>
  <c r="C720" i="30"/>
  <c r="B720" i="30"/>
  <c r="A720" i="30"/>
  <c r="Q719" i="30"/>
  <c r="P719" i="30"/>
  <c r="O719" i="30"/>
  <c r="N719" i="30"/>
  <c r="M719" i="30"/>
  <c r="L719" i="30"/>
  <c r="K719" i="30"/>
  <c r="J719" i="30"/>
  <c r="I719" i="30"/>
  <c r="H719" i="30"/>
  <c r="G719" i="30"/>
  <c r="F719" i="30"/>
  <c r="E719" i="30"/>
  <c r="D719" i="30"/>
  <c r="C719" i="30"/>
  <c r="B719" i="30"/>
  <c r="A719" i="30"/>
  <c r="Q718" i="30"/>
  <c r="P718" i="30"/>
  <c r="O718" i="30"/>
  <c r="N718" i="30"/>
  <c r="M718" i="30"/>
  <c r="L718" i="30"/>
  <c r="K718" i="30"/>
  <c r="J718" i="30"/>
  <c r="I718" i="30"/>
  <c r="H718" i="30"/>
  <c r="G718" i="30"/>
  <c r="F718" i="30"/>
  <c r="E718" i="30"/>
  <c r="D718" i="30"/>
  <c r="C718" i="30"/>
  <c r="B718" i="30"/>
  <c r="A718" i="30"/>
  <c r="Q717" i="30"/>
  <c r="P717" i="30"/>
  <c r="O717" i="30"/>
  <c r="N717" i="30"/>
  <c r="M717" i="30"/>
  <c r="L717" i="30"/>
  <c r="K717" i="30"/>
  <c r="J717" i="30"/>
  <c r="I717" i="30"/>
  <c r="H717" i="30"/>
  <c r="G717" i="30"/>
  <c r="F717" i="30"/>
  <c r="E717" i="30"/>
  <c r="D717" i="30"/>
  <c r="C717" i="30"/>
  <c r="B717" i="30"/>
  <c r="A717" i="30"/>
  <c r="Q716" i="30"/>
  <c r="P716" i="30"/>
  <c r="O716" i="30"/>
  <c r="N716" i="30"/>
  <c r="M716" i="30"/>
  <c r="L716" i="30"/>
  <c r="K716" i="30"/>
  <c r="J716" i="30"/>
  <c r="I716" i="30"/>
  <c r="H716" i="30"/>
  <c r="G716" i="30"/>
  <c r="F716" i="30"/>
  <c r="E716" i="30"/>
  <c r="D716" i="30"/>
  <c r="C716" i="30"/>
  <c r="B716" i="30"/>
  <c r="A716" i="30"/>
  <c r="Q715" i="30"/>
  <c r="P715" i="30"/>
  <c r="O715" i="30"/>
  <c r="N715" i="30"/>
  <c r="M715" i="30"/>
  <c r="L715" i="30"/>
  <c r="K715" i="30"/>
  <c r="J715" i="30"/>
  <c r="I715" i="30"/>
  <c r="H715" i="30"/>
  <c r="G715" i="30"/>
  <c r="F715" i="30"/>
  <c r="E715" i="30"/>
  <c r="D715" i="30"/>
  <c r="C715" i="30"/>
  <c r="B715" i="30"/>
  <c r="A715" i="30"/>
  <c r="Q714" i="30"/>
  <c r="P714" i="30"/>
  <c r="O714" i="30"/>
  <c r="N714" i="30"/>
  <c r="M714" i="30"/>
  <c r="L714" i="30"/>
  <c r="K714" i="30"/>
  <c r="J714" i="30"/>
  <c r="I714" i="30"/>
  <c r="H714" i="30"/>
  <c r="G714" i="30"/>
  <c r="F714" i="30"/>
  <c r="E714" i="30"/>
  <c r="D714" i="30"/>
  <c r="C714" i="30"/>
  <c r="B714" i="30"/>
  <c r="A714" i="30"/>
  <c r="Q713" i="30"/>
  <c r="P713" i="30"/>
  <c r="O713" i="30"/>
  <c r="N713" i="30"/>
  <c r="M713" i="30"/>
  <c r="L713" i="30"/>
  <c r="K713" i="30"/>
  <c r="J713" i="30"/>
  <c r="I713" i="30"/>
  <c r="H713" i="30"/>
  <c r="G713" i="30"/>
  <c r="F713" i="30"/>
  <c r="E713" i="30"/>
  <c r="D713" i="30"/>
  <c r="C713" i="30"/>
  <c r="B713" i="30"/>
  <c r="A713" i="30"/>
  <c r="Q712" i="30"/>
  <c r="P712" i="30"/>
  <c r="O712" i="30"/>
  <c r="N712" i="30"/>
  <c r="M712" i="30"/>
  <c r="L712" i="30"/>
  <c r="K712" i="30"/>
  <c r="J712" i="30"/>
  <c r="I712" i="30"/>
  <c r="H712" i="30"/>
  <c r="G712" i="30"/>
  <c r="F712" i="30"/>
  <c r="E712" i="30"/>
  <c r="D712" i="30"/>
  <c r="C712" i="30"/>
  <c r="B712" i="30"/>
  <c r="A712" i="30"/>
  <c r="Q711" i="30"/>
  <c r="P711" i="30"/>
  <c r="O711" i="30"/>
  <c r="N711" i="30"/>
  <c r="M711" i="30"/>
  <c r="L711" i="30"/>
  <c r="K711" i="30"/>
  <c r="J711" i="30"/>
  <c r="I711" i="30"/>
  <c r="H711" i="30"/>
  <c r="G711" i="30"/>
  <c r="F711" i="30"/>
  <c r="E711" i="30"/>
  <c r="D711" i="30"/>
  <c r="C711" i="30"/>
  <c r="B711" i="30"/>
  <c r="A711" i="30"/>
  <c r="Q710" i="30"/>
  <c r="P710" i="30"/>
  <c r="O710" i="30"/>
  <c r="N710" i="30"/>
  <c r="M710" i="30"/>
  <c r="L710" i="30"/>
  <c r="K710" i="30"/>
  <c r="J710" i="30"/>
  <c r="I710" i="30"/>
  <c r="H710" i="30"/>
  <c r="G710" i="30"/>
  <c r="F710" i="30"/>
  <c r="E710" i="30"/>
  <c r="D710" i="30"/>
  <c r="C710" i="30"/>
  <c r="B710" i="30"/>
  <c r="A710" i="30"/>
  <c r="Q709" i="30"/>
  <c r="P709" i="30"/>
  <c r="O709" i="30"/>
  <c r="N709" i="30"/>
  <c r="M709" i="30"/>
  <c r="L709" i="30"/>
  <c r="K709" i="30"/>
  <c r="J709" i="30"/>
  <c r="I709" i="30"/>
  <c r="H709" i="30"/>
  <c r="G709" i="30"/>
  <c r="F709" i="30"/>
  <c r="E709" i="30"/>
  <c r="D709" i="30"/>
  <c r="C709" i="30"/>
  <c r="B709" i="30"/>
  <c r="A709" i="30"/>
  <c r="Q708" i="30"/>
  <c r="P708" i="30"/>
  <c r="O708" i="30"/>
  <c r="N708" i="30"/>
  <c r="M708" i="30"/>
  <c r="L708" i="30"/>
  <c r="K708" i="30"/>
  <c r="J708" i="30"/>
  <c r="I708" i="30"/>
  <c r="H708" i="30"/>
  <c r="G708" i="30"/>
  <c r="F708" i="30"/>
  <c r="E708" i="30"/>
  <c r="D708" i="30"/>
  <c r="C708" i="30"/>
  <c r="B708" i="30"/>
  <c r="A708" i="30"/>
  <c r="Q707" i="30"/>
  <c r="P707" i="30"/>
  <c r="O707" i="30"/>
  <c r="N707" i="30"/>
  <c r="M707" i="30"/>
  <c r="L707" i="30"/>
  <c r="K707" i="30"/>
  <c r="J707" i="30"/>
  <c r="I707" i="30"/>
  <c r="H707" i="30"/>
  <c r="G707" i="30"/>
  <c r="F707" i="30"/>
  <c r="E707" i="30"/>
  <c r="D707" i="30"/>
  <c r="C707" i="30"/>
  <c r="B707" i="30"/>
  <c r="A707" i="30"/>
  <c r="Q706" i="30"/>
  <c r="P706" i="30"/>
  <c r="O706" i="30"/>
  <c r="N706" i="30"/>
  <c r="M706" i="30"/>
  <c r="L706" i="30"/>
  <c r="K706" i="30"/>
  <c r="J706" i="30"/>
  <c r="I706" i="30"/>
  <c r="H706" i="30"/>
  <c r="G706" i="30"/>
  <c r="F706" i="30"/>
  <c r="E706" i="30"/>
  <c r="D706" i="30"/>
  <c r="C706" i="30"/>
  <c r="B706" i="30"/>
  <c r="A706" i="30"/>
  <c r="Q705" i="30"/>
  <c r="P705" i="30"/>
  <c r="O705" i="30"/>
  <c r="N705" i="30"/>
  <c r="M705" i="30"/>
  <c r="L705" i="30"/>
  <c r="K705" i="30"/>
  <c r="J705" i="30"/>
  <c r="I705" i="30"/>
  <c r="H705" i="30"/>
  <c r="G705" i="30"/>
  <c r="F705" i="30"/>
  <c r="E705" i="30"/>
  <c r="D705" i="30"/>
  <c r="C705" i="30"/>
  <c r="B705" i="30"/>
  <c r="A705" i="30"/>
  <c r="Q704" i="30"/>
  <c r="P704" i="30"/>
  <c r="O704" i="30"/>
  <c r="N704" i="30"/>
  <c r="M704" i="30"/>
  <c r="L704" i="30"/>
  <c r="K704" i="30"/>
  <c r="J704" i="30"/>
  <c r="I704" i="30"/>
  <c r="H704" i="30"/>
  <c r="G704" i="30"/>
  <c r="F704" i="30"/>
  <c r="E704" i="30"/>
  <c r="D704" i="30"/>
  <c r="C704" i="30"/>
  <c r="B704" i="30"/>
  <c r="A704" i="30"/>
  <c r="Q703" i="30"/>
  <c r="P703" i="30"/>
  <c r="O703" i="30"/>
  <c r="N703" i="30"/>
  <c r="M703" i="30"/>
  <c r="L703" i="30"/>
  <c r="K703" i="30"/>
  <c r="J703" i="30"/>
  <c r="I703" i="30"/>
  <c r="H703" i="30"/>
  <c r="G703" i="30"/>
  <c r="F703" i="30"/>
  <c r="E703" i="30"/>
  <c r="D703" i="30"/>
  <c r="C703" i="30"/>
  <c r="B703" i="30"/>
  <c r="A703" i="30"/>
  <c r="Q702" i="30"/>
  <c r="P702" i="30"/>
  <c r="O702" i="30"/>
  <c r="N702" i="30"/>
  <c r="M702" i="30"/>
  <c r="L702" i="30"/>
  <c r="K702" i="30"/>
  <c r="J702" i="30"/>
  <c r="I702" i="30"/>
  <c r="H702" i="30"/>
  <c r="G702" i="30"/>
  <c r="F702" i="30"/>
  <c r="E702" i="30"/>
  <c r="D702" i="30"/>
  <c r="C702" i="30"/>
  <c r="B702" i="30"/>
  <c r="A702" i="30"/>
  <c r="Q701" i="30"/>
  <c r="P701" i="30"/>
  <c r="O701" i="30"/>
  <c r="N701" i="30"/>
  <c r="M701" i="30"/>
  <c r="L701" i="30"/>
  <c r="K701" i="30"/>
  <c r="J701" i="30"/>
  <c r="I701" i="30"/>
  <c r="H701" i="30"/>
  <c r="G701" i="30"/>
  <c r="F701" i="30"/>
  <c r="E701" i="30"/>
  <c r="D701" i="30"/>
  <c r="C701" i="30"/>
  <c r="B701" i="30"/>
  <c r="A701" i="30"/>
  <c r="Q700" i="30"/>
  <c r="P700" i="30"/>
  <c r="O700" i="30"/>
  <c r="N700" i="30"/>
  <c r="M700" i="30"/>
  <c r="L700" i="30"/>
  <c r="K700" i="30"/>
  <c r="J700" i="30"/>
  <c r="I700" i="30"/>
  <c r="H700" i="30"/>
  <c r="G700" i="30"/>
  <c r="F700" i="30"/>
  <c r="E700" i="30"/>
  <c r="D700" i="30"/>
  <c r="C700" i="30"/>
  <c r="B700" i="30"/>
  <c r="A700" i="30"/>
  <c r="Q699" i="30"/>
  <c r="P699" i="30"/>
  <c r="O699" i="30"/>
  <c r="N699" i="30"/>
  <c r="M699" i="30"/>
  <c r="L699" i="30"/>
  <c r="K699" i="30"/>
  <c r="J699" i="30"/>
  <c r="I699" i="30"/>
  <c r="H699" i="30"/>
  <c r="G699" i="30"/>
  <c r="F699" i="30"/>
  <c r="E699" i="30"/>
  <c r="D699" i="30"/>
  <c r="C699" i="30"/>
  <c r="B699" i="30"/>
  <c r="A699" i="30"/>
  <c r="Q698" i="30"/>
  <c r="P698" i="30"/>
  <c r="O698" i="30"/>
  <c r="N698" i="30"/>
  <c r="M698" i="30"/>
  <c r="L698" i="30"/>
  <c r="K698" i="30"/>
  <c r="J698" i="30"/>
  <c r="I698" i="30"/>
  <c r="H698" i="30"/>
  <c r="G698" i="30"/>
  <c r="F698" i="30"/>
  <c r="E698" i="30"/>
  <c r="D698" i="30"/>
  <c r="C698" i="30"/>
  <c r="B698" i="30"/>
  <c r="A698" i="30"/>
  <c r="Q697" i="30"/>
  <c r="P697" i="30"/>
  <c r="O697" i="30"/>
  <c r="N697" i="30"/>
  <c r="M697" i="30"/>
  <c r="L697" i="30"/>
  <c r="K697" i="30"/>
  <c r="J697" i="30"/>
  <c r="I697" i="30"/>
  <c r="H697" i="30"/>
  <c r="G697" i="30"/>
  <c r="F697" i="30"/>
  <c r="E697" i="30"/>
  <c r="D697" i="30"/>
  <c r="C697" i="30"/>
  <c r="B697" i="30"/>
  <c r="A697" i="30"/>
  <c r="Q696" i="30"/>
  <c r="P696" i="30"/>
  <c r="O696" i="30"/>
  <c r="N696" i="30"/>
  <c r="M696" i="30"/>
  <c r="L696" i="30"/>
  <c r="K696" i="30"/>
  <c r="J696" i="30"/>
  <c r="I696" i="30"/>
  <c r="H696" i="30"/>
  <c r="G696" i="30"/>
  <c r="F696" i="30"/>
  <c r="E696" i="30"/>
  <c r="D696" i="30"/>
  <c r="C696" i="30"/>
  <c r="B696" i="30"/>
  <c r="A696" i="30"/>
  <c r="Q695" i="30"/>
  <c r="P695" i="30"/>
  <c r="O695" i="30"/>
  <c r="N695" i="30"/>
  <c r="M695" i="30"/>
  <c r="L695" i="30"/>
  <c r="K695" i="30"/>
  <c r="J695" i="30"/>
  <c r="I695" i="30"/>
  <c r="H695" i="30"/>
  <c r="G695" i="30"/>
  <c r="F695" i="30"/>
  <c r="E695" i="30"/>
  <c r="D695" i="30"/>
  <c r="C695" i="30"/>
  <c r="B695" i="30"/>
  <c r="A695" i="30"/>
  <c r="Q694" i="30"/>
  <c r="P694" i="30"/>
  <c r="O694" i="30"/>
  <c r="N694" i="30"/>
  <c r="M694" i="30"/>
  <c r="L694" i="30"/>
  <c r="K694" i="30"/>
  <c r="J694" i="30"/>
  <c r="I694" i="30"/>
  <c r="H694" i="30"/>
  <c r="G694" i="30"/>
  <c r="F694" i="30"/>
  <c r="E694" i="30"/>
  <c r="D694" i="30"/>
  <c r="C694" i="30"/>
  <c r="B694" i="30"/>
  <c r="A694" i="30"/>
  <c r="Q693" i="30"/>
  <c r="P693" i="30"/>
  <c r="O693" i="30"/>
  <c r="N693" i="30"/>
  <c r="M693" i="30"/>
  <c r="L693" i="30"/>
  <c r="K693" i="30"/>
  <c r="J693" i="30"/>
  <c r="I693" i="30"/>
  <c r="H693" i="30"/>
  <c r="G693" i="30"/>
  <c r="F693" i="30"/>
  <c r="E693" i="30"/>
  <c r="D693" i="30"/>
  <c r="C693" i="30"/>
  <c r="B693" i="30"/>
  <c r="A693" i="30"/>
  <c r="Q692" i="30"/>
  <c r="P692" i="30"/>
  <c r="O692" i="30"/>
  <c r="N692" i="30"/>
  <c r="M692" i="30"/>
  <c r="L692" i="30"/>
  <c r="K692" i="30"/>
  <c r="J692" i="30"/>
  <c r="I692" i="30"/>
  <c r="H692" i="30"/>
  <c r="G692" i="30"/>
  <c r="F692" i="30"/>
  <c r="E692" i="30"/>
  <c r="D692" i="30"/>
  <c r="C692" i="30"/>
  <c r="B692" i="30"/>
  <c r="A692" i="30"/>
  <c r="Q691" i="30"/>
  <c r="P691" i="30"/>
  <c r="O691" i="30"/>
  <c r="N691" i="30"/>
  <c r="M691" i="30"/>
  <c r="L691" i="30"/>
  <c r="K691" i="30"/>
  <c r="J691" i="30"/>
  <c r="I691" i="30"/>
  <c r="H691" i="30"/>
  <c r="G691" i="30"/>
  <c r="F691" i="30"/>
  <c r="E691" i="30"/>
  <c r="D691" i="30"/>
  <c r="C691" i="30"/>
  <c r="B691" i="30"/>
  <c r="A691" i="30"/>
  <c r="Q690" i="30"/>
  <c r="P690" i="30"/>
  <c r="O690" i="30"/>
  <c r="N690" i="30"/>
  <c r="M690" i="30"/>
  <c r="L690" i="30"/>
  <c r="K690" i="30"/>
  <c r="J690" i="30"/>
  <c r="I690" i="30"/>
  <c r="H690" i="30"/>
  <c r="G690" i="30"/>
  <c r="F690" i="30"/>
  <c r="E690" i="30"/>
  <c r="D690" i="30"/>
  <c r="C690" i="30"/>
  <c r="B690" i="30"/>
  <c r="A690" i="30"/>
  <c r="Q689" i="30"/>
  <c r="P689" i="30"/>
  <c r="O689" i="30"/>
  <c r="N689" i="30"/>
  <c r="M689" i="30"/>
  <c r="L689" i="30"/>
  <c r="K689" i="30"/>
  <c r="J689" i="30"/>
  <c r="I689" i="30"/>
  <c r="H689" i="30"/>
  <c r="G689" i="30"/>
  <c r="F689" i="30"/>
  <c r="E689" i="30"/>
  <c r="D689" i="30"/>
  <c r="C689" i="30"/>
  <c r="B689" i="30"/>
  <c r="A689" i="30"/>
  <c r="Q688" i="30"/>
  <c r="P688" i="30"/>
  <c r="O688" i="30"/>
  <c r="N688" i="30"/>
  <c r="M688" i="30"/>
  <c r="L688" i="30"/>
  <c r="K688" i="30"/>
  <c r="J688" i="30"/>
  <c r="I688" i="30"/>
  <c r="H688" i="30"/>
  <c r="G688" i="30"/>
  <c r="F688" i="30"/>
  <c r="E688" i="30"/>
  <c r="D688" i="30"/>
  <c r="C688" i="30"/>
  <c r="B688" i="30"/>
  <c r="A688" i="30"/>
  <c r="Q687" i="30"/>
  <c r="P687" i="30"/>
  <c r="O687" i="30"/>
  <c r="N687" i="30"/>
  <c r="M687" i="30"/>
  <c r="L687" i="30"/>
  <c r="K687" i="30"/>
  <c r="J687" i="30"/>
  <c r="I687" i="30"/>
  <c r="H687" i="30"/>
  <c r="G687" i="30"/>
  <c r="F687" i="30"/>
  <c r="E687" i="30"/>
  <c r="D687" i="30"/>
  <c r="C687" i="30"/>
  <c r="B687" i="30"/>
  <c r="A687" i="30"/>
  <c r="Q686" i="30"/>
  <c r="P686" i="30"/>
  <c r="O686" i="30"/>
  <c r="N686" i="30"/>
  <c r="M686" i="30"/>
  <c r="L686" i="30"/>
  <c r="K686" i="30"/>
  <c r="J686" i="30"/>
  <c r="I686" i="30"/>
  <c r="H686" i="30"/>
  <c r="G686" i="30"/>
  <c r="F686" i="30"/>
  <c r="E686" i="30"/>
  <c r="D686" i="30"/>
  <c r="C686" i="30"/>
  <c r="B686" i="30"/>
  <c r="A686" i="30"/>
  <c r="Q685" i="30"/>
  <c r="P685" i="30"/>
  <c r="O685" i="30"/>
  <c r="N685" i="30"/>
  <c r="M685" i="30"/>
  <c r="L685" i="30"/>
  <c r="K685" i="30"/>
  <c r="J685" i="30"/>
  <c r="I685" i="30"/>
  <c r="H685" i="30"/>
  <c r="G685" i="30"/>
  <c r="F685" i="30"/>
  <c r="E685" i="30"/>
  <c r="D685" i="30"/>
  <c r="C685" i="30"/>
  <c r="B685" i="30"/>
  <c r="A685" i="30"/>
  <c r="Q684" i="30"/>
  <c r="P684" i="30"/>
  <c r="O684" i="30"/>
  <c r="N684" i="30"/>
  <c r="M684" i="30"/>
  <c r="L684" i="30"/>
  <c r="K684" i="30"/>
  <c r="J684" i="30"/>
  <c r="I684" i="30"/>
  <c r="H684" i="30"/>
  <c r="G684" i="30"/>
  <c r="F684" i="30"/>
  <c r="E684" i="30"/>
  <c r="D684" i="30"/>
  <c r="C684" i="30"/>
  <c r="B684" i="30"/>
  <c r="A684" i="30"/>
  <c r="Q683" i="30"/>
  <c r="P683" i="30"/>
  <c r="O683" i="30"/>
  <c r="N683" i="30"/>
  <c r="M683" i="30"/>
  <c r="L683" i="30"/>
  <c r="K683" i="30"/>
  <c r="J683" i="30"/>
  <c r="I683" i="30"/>
  <c r="H683" i="30"/>
  <c r="G683" i="30"/>
  <c r="F683" i="30"/>
  <c r="E683" i="30"/>
  <c r="D683" i="30"/>
  <c r="C683" i="30"/>
  <c r="B683" i="30"/>
  <c r="A683" i="30"/>
  <c r="Q682" i="30"/>
  <c r="P682" i="30"/>
  <c r="O682" i="30"/>
  <c r="N682" i="30"/>
  <c r="M682" i="30"/>
  <c r="L682" i="30"/>
  <c r="K682" i="30"/>
  <c r="J682" i="30"/>
  <c r="I682" i="30"/>
  <c r="H682" i="30"/>
  <c r="G682" i="30"/>
  <c r="F682" i="30"/>
  <c r="E682" i="30"/>
  <c r="D682" i="30"/>
  <c r="C682" i="30"/>
  <c r="B682" i="30"/>
  <c r="A682" i="30"/>
  <c r="Q681" i="30"/>
  <c r="P681" i="30"/>
  <c r="O681" i="30"/>
  <c r="N681" i="30"/>
  <c r="M681" i="30"/>
  <c r="L681" i="30"/>
  <c r="K681" i="30"/>
  <c r="J681" i="30"/>
  <c r="I681" i="30"/>
  <c r="H681" i="30"/>
  <c r="G681" i="30"/>
  <c r="F681" i="30"/>
  <c r="E681" i="30"/>
  <c r="D681" i="30"/>
  <c r="C681" i="30"/>
  <c r="B681" i="30"/>
  <c r="A681" i="30"/>
  <c r="Q680" i="30"/>
  <c r="P680" i="30"/>
  <c r="O680" i="30"/>
  <c r="N680" i="30"/>
  <c r="M680" i="30"/>
  <c r="L680" i="30"/>
  <c r="K680" i="30"/>
  <c r="J680" i="30"/>
  <c r="I680" i="30"/>
  <c r="H680" i="30"/>
  <c r="G680" i="30"/>
  <c r="F680" i="30"/>
  <c r="E680" i="30"/>
  <c r="D680" i="30"/>
  <c r="C680" i="30"/>
  <c r="B680" i="30"/>
  <c r="A680" i="30"/>
  <c r="Q679" i="30"/>
  <c r="P679" i="30"/>
  <c r="O679" i="30"/>
  <c r="N679" i="30"/>
  <c r="M679" i="30"/>
  <c r="L679" i="30"/>
  <c r="K679" i="30"/>
  <c r="J679" i="30"/>
  <c r="I679" i="30"/>
  <c r="H679" i="30"/>
  <c r="G679" i="30"/>
  <c r="F679" i="30"/>
  <c r="E679" i="30"/>
  <c r="D679" i="30"/>
  <c r="C679" i="30"/>
  <c r="B679" i="30"/>
  <c r="A679" i="30"/>
  <c r="Q678" i="30"/>
  <c r="P678" i="30"/>
  <c r="O678" i="30"/>
  <c r="N678" i="30"/>
  <c r="M678" i="30"/>
  <c r="L678" i="30"/>
  <c r="K678" i="30"/>
  <c r="J678" i="30"/>
  <c r="I678" i="30"/>
  <c r="H678" i="30"/>
  <c r="G678" i="30"/>
  <c r="F678" i="30"/>
  <c r="E678" i="30"/>
  <c r="D678" i="30"/>
  <c r="C678" i="30"/>
  <c r="B678" i="30"/>
  <c r="A678" i="30"/>
  <c r="Q677" i="30"/>
  <c r="P677" i="30"/>
  <c r="O677" i="30"/>
  <c r="N677" i="30"/>
  <c r="M677" i="30"/>
  <c r="L677" i="30"/>
  <c r="K677" i="30"/>
  <c r="J677" i="30"/>
  <c r="I677" i="30"/>
  <c r="H677" i="30"/>
  <c r="G677" i="30"/>
  <c r="F677" i="30"/>
  <c r="E677" i="30"/>
  <c r="D677" i="30"/>
  <c r="C677" i="30"/>
  <c r="B677" i="30"/>
  <c r="A677" i="30"/>
  <c r="Q676" i="30"/>
  <c r="P676" i="30"/>
  <c r="O676" i="30"/>
  <c r="N676" i="30"/>
  <c r="M676" i="30"/>
  <c r="L676" i="30"/>
  <c r="K676" i="30"/>
  <c r="J676" i="30"/>
  <c r="I676" i="30"/>
  <c r="H676" i="30"/>
  <c r="G676" i="30"/>
  <c r="F676" i="30"/>
  <c r="E676" i="30"/>
  <c r="D676" i="30"/>
  <c r="C676" i="30"/>
  <c r="B676" i="30"/>
  <c r="A676" i="30"/>
  <c r="Q675" i="30"/>
  <c r="P675" i="30"/>
  <c r="O675" i="30"/>
  <c r="N675" i="30"/>
  <c r="M675" i="30"/>
  <c r="L675" i="30"/>
  <c r="K675" i="30"/>
  <c r="J675" i="30"/>
  <c r="I675" i="30"/>
  <c r="H675" i="30"/>
  <c r="G675" i="30"/>
  <c r="F675" i="30"/>
  <c r="E675" i="30"/>
  <c r="D675" i="30"/>
  <c r="C675" i="30"/>
  <c r="B675" i="30"/>
  <c r="A675" i="30"/>
  <c r="Q674" i="30"/>
  <c r="P674" i="30"/>
  <c r="O674" i="30"/>
  <c r="N674" i="30"/>
  <c r="M674" i="30"/>
  <c r="L674" i="30"/>
  <c r="K674" i="30"/>
  <c r="J674" i="30"/>
  <c r="I674" i="30"/>
  <c r="H674" i="30"/>
  <c r="G674" i="30"/>
  <c r="F674" i="30"/>
  <c r="E674" i="30"/>
  <c r="D674" i="30"/>
  <c r="C674" i="30"/>
  <c r="B674" i="30"/>
  <c r="A674" i="30"/>
  <c r="Q673" i="30"/>
  <c r="P673" i="30"/>
  <c r="O673" i="30"/>
  <c r="N673" i="30"/>
  <c r="M673" i="30"/>
  <c r="L673" i="30"/>
  <c r="K673" i="30"/>
  <c r="J673" i="30"/>
  <c r="I673" i="30"/>
  <c r="H673" i="30"/>
  <c r="G673" i="30"/>
  <c r="F673" i="30"/>
  <c r="E673" i="30"/>
  <c r="D673" i="30"/>
  <c r="C673" i="30"/>
  <c r="B673" i="30"/>
  <c r="A673" i="30"/>
  <c r="Q672" i="30"/>
  <c r="P672" i="30"/>
  <c r="O672" i="30"/>
  <c r="N672" i="30"/>
  <c r="M672" i="30"/>
  <c r="L672" i="30"/>
  <c r="K672" i="30"/>
  <c r="J672" i="30"/>
  <c r="I672" i="30"/>
  <c r="H672" i="30"/>
  <c r="G672" i="30"/>
  <c r="F672" i="30"/>
  <c r="E672" i="30"/>
  <c r="D672" i="30"/>
  <c r="C672" i="30"/>
  <c r="B672" i="30"/>
  <c r="A672" i="30"/>
  <c r="Q671" i="30"/>
  <c r="P671" i="30"/>
  <c r="O671" i="30"/>
  <c r="N671" i="30"/>
  <c r="M671" i="30"/>
  <c r="L671" i="30"/>
  <c r="K671" i="30"/>
  <c r="J671" i="30"/>
  <c r="I671" i="30"/>
  <c r="H671" i="30"/>
  <c r="G671" i="30"/>
  <c r="F671" i="30"/>
  <c r="E671" i="30"/>
  <c r="D671" i="30"/>
  <c r="C671" i="30"/>
  <c r="B671" i="30"/>
  <c r="A671" i="30"/>
  <c r="Q670" i="30"/>
  <c r="P670" i="30"/>
  <c r="O670" i="30"/>
  <c r="N670" i="30"/>
  <c r="M670" i="30"/>
  <c r="L670" i="30"/>
  <c r="K670" i="30"/>
  <c r="J670" i="30"/>
  <c r="I670" i="30"/>
  <c r="H670" i="30"/>
  <c r="G670" i="30"/>
  <c r="F670" i="30"/>
  <c r="E670" i="30"/>
  <c r="D670" i="30"/>
  <c r="C670" i="30"/>
  <c r="B670" i="30"/>
  <c r="A670" i="30"/>
  <c r="Q669" i="30"/>
  <c r="P669" i="30"/>
  <c r="O669" i="30"/>
  <c r="N669" i="30"/>
  <c r="M669" i="30"/>
  <c r="L669" i="30"/>
  <c r="K669" i="30"/>
  <c r="J669" i="30"/>
  <c r="I669" i="30"/>
  <c r="H669" i="30"/>
  <c r="G669" i="30"/>
  <c r="F669" i="30"/>
  <c r="E669" i="30"/>
  <c r="D669" i="30"/>
  <c r="C669" i="30"/>
  <c r="B669" i="30"/>
  <c r="A669" i="30"/>
  <c r="Q668" i="30"/>
  <c r="P668" i="30"/>
  <c r="O668" i="30"/>
  <c r="N668" i="30"/>
  <c r="M668" i="30"/>
  <c r="L668" i="30"/>
  <c r="K668" i="30"/>
  <c r="J668" i="30"/>
  <c r="I668" i="30"/>
  <c r="H668" i="30"/>
  <c r="G668" i="30"/>
  <c r="F668" i="30"/>
  <c r="E668" i="30"/>
  <c r="D668" i="30"/>
  <c r="C668" i="30"/>
  <c r="B668" i="30"/>
  <c r="A668" i="30"/>
  <c r="Q667" i="30"/>
  <c r="P667" i="30"/>
  <c r="O667" i="30"/>
  <c r="N667" i="30"/>
  <c r="M667" i="30"/>
  <c r="L667" i="30"/>
  <c r="K667" i="30"/>
  <c r="J667" i="30"/>
  <c r="I667" i="30"/>
  <c r="H667" i="30"/>
  <c r="G667" i="30"/>
  <c r="F667" i="30"/>
  <c r="E667" i="30"/>
  <c r="D667" i="30"/>
  <c r="C667" i="30"/>
  <c r="B667" i="30"/>
  <c r="A667" i="30"/>
  <c r="Q666" i="30"/>
  <c r="P666" i="30"/>
  <c r="O666" i="30"/>
  <c r="N666" i="30"/>
  <c r="M666" i="30"/>
  <c r="L666" i="30"/>
  <c r="K666" i="30"/>
  <c r="J666" i="30"/>
  <c r="I666" i="30"/>
  <c r="H666" i="30"/>
  <c r="G666" i="30"/>
  <c r="F666" i="30"/>
  <c r="E666" i="30"/>
  <c r="D666" i="30"/>
  <c r="C666" i="30"/>
  <c r="B666" i="30"/>
  <c r="A666" i="30"/>
  <c r="Q665" i="30"/>
  <c r="P665" i="30"/>
  <c r="O665" i="30"/>
  <c r="N665" i="30"/>
  <c r="M665" i="30"/>
  <c r="L665" i="30"/>
  <c r="K665" i="30"/>
  <c r="J665" i="30"/>
  <c r="I665" i="30"/>
  <c r="H665" i="30"/>
  <c r="G665" i="30"/>
  <c r="F665" i="30"/>
  <c r="E665" i="30"/>
  <c r="D665" i="30"/>
  <c r="C665" i="30"/>
  <c r="B665" i="30"/>
  <c r="A665" i="30"/>
  <c r="Q664" i="30"/>
  <c r="P664" i="30"/>
  <c r="O664" i="30"/>
  <c r="N664" i="30"/>
  <c r="M664" i="30"/>
  <c r="L664" i="30"/>
  <c r="K664" i="30"/>
  <c r="J664" i="30"/>
  <c r="I664" i="30"/>
  <c r="H664" i="30"/>
  <c r="G664" i="30"/>
  <c r="F664" i="30"/>
  <c r="E664" i="30"/>
  <c r="D664" i="30"/>
  <c r="C664" i="30"/>
  <c r="B664" i="30"/>
  <c r="A664" i="30"/>
  <c r="Q663" i="30"/>
  <c r="P663" i="30"/>
  <c r="O663" i="30"/>
  <c r="N663" i="30"/>
  <c r="M663" i="30"/>
  <c r="L663" i="30"/>
  <c r="K663" i="30"/>
  <c r="J663" i="30"/>
  <c r="I663" i="30"/>
  <c r="H663" i="30"/>
  <c r="G663" i="30"/>
  <c r="F663" i="30"/>
  <c r="E663" i="30"/>
  <c r="D663" i="30"/>
  <c r="C663" i="30"/>
  <c r="B663" i="30"/>
  <c r="A663" i="30"/>
  <c r="Q662" i="30"/>
  <c r="P662" i="30"/>
  <c r="O662" i="30"/>
  <c r="N662" i="30"/>
  <c r="M662" i="30"/>
  <c r="L662" i="30"/>
  <c r="K662" i="30"/>
  <c r="J662" i="30"/>
  <c r="I662" i="30"/>
  <c r="H662" i="30"/>
  <c r="G662" i="30"/>
  <c r="F662" i="30"/>
  <c r="E662" i="30"/>
  <c r="D662" i="30"/>
  <c r="C662" i="30"/>
  <c r="B662" i="30"/>
  <c r="A662" i="30"/>
  <c r="Q661" i="30"/>
  <c r="P661" i="30"/>
  <c r="O661" i="30"/>
  <c r="N661" i="30"/>
  <c r="M661" i="30"/>
  <c r="L661" i="30"/>
  <c r="K661" i="30"/>
  <c r="J661" i="30"/>
  <c r="I661" i="30"/>
  <c r="H661" i="30"/>
  <c r="G661" i="30"/>
  <c r="F661" i="30"/>
  <c r="E661" i="30"/>
  <c r="D661" i="30"/>
  <c r="C661" i="30"/>
  <c r="B661" i="30"/>
  <c r="A661" i="30"/>
  <c r="Q660" i="30"/>
  <c r="P660" i="30"/>
  <c r="O660" i="30"/>
  <c r="N660" i="30"/>
  <c r="M660" i="30"/>
  <c r="L660" i="30"/>
  <c r="K660" i="30"/>
  <c r="J660" i="30"/>
  <c r="I660" i="30"/>
  <c r="H660" i="30"/>
  <c r="G660" i="30"/>
  <c r="F660" i="30"/>
  <c r="E660" i="30"/>
  <c r="D660" i="30"/>
  <c r="C660" i="30"/>
  <c r="B660" i="30"/>
  <c r="A660" i="30"/>
  <c r="Q659" i="30"/>
  <c r="P659" i="30"/>
  <c r="O659" i="30"/>
  <c r="N659" i="30"/>
  <c r="M659" i="30"/>
  <c r="L659" i="30"/>
  <c r="K659" i="30"/>
  <c r="J659" i="30"/>
  <c r="I659" i="30"/>
  <c r="H659" i="30"/>
  <c r="G659" i="30"/>
  <c r="F659" i="30"/>
  <c r="E659" i="30"/>
  <c r="D659" i="30"/>
  <c r="C659" i="30"/>
  <c r="B659" i="30"/>
  <c r="A659" i="30"/>
  <c r="Q658" i="30"/>
  <c r="P658" i="30"/>
  <c r="O658" i="30"/>
  <c r="N658" i="30"/>
  <c r="M658" i="30"/>
  <c r="L658" i="30"/>
  <c r="K658" i="30"/>
  <c r="J658" i="30"/>
  <c r="I658" i="30"/>
  <c r="H658" i="30"/>
  <c r="G658" i="30"/>
  <c r="F658" i="30"/>
  <c r="E658" i="30"/>
  <c r="D658" i="30"/>
  <c r="C658" i="30"/>
  <c r="B658" i="30"/>
  <c r="A658" i="30"/>
  <c r="Q657" i="30"/>
  <c r="P657" i="30"/>
  <c r="O657" i="30"/>
  <c r="N657" i="30"/>
  <c r="M657" i="30"/>
  <c r="L657" i="30"/>
  <c r="K657" i="30"/>
  <c r="J657" i="30"/>
  <c r="I657" i="30"/>
  <c r="H657" i="30"/>
  <c r="G657" i="30"/>
  <c r="F657" i="30"/>
  <c r="E657" i="30"/>
  <c r="D657" i="30"/>
  <c r="C657" i="30"/>
  <c r="B657" i="30"/>
  <c r="A657" i="30"/>
  <c r="Q656" i="30"/>
  <c r="P656" i="30"/>
  <c r="O656" i="30"/>
  <c r="N656" i="30"/>
  <c r="M656" i="30"/>
  <c r="L656" i="30"/>
  <c r="K656" i="30"/>
  <c r="J656" i="30"/>
  <c r="I656" i="30"/>
  <c r="H656" i="30"/>
  <c r="G656" i="30"/>
  <c r="F656" i="30"/>
  <c r="E656" i="30"/>
  <c r="D656" i="30"/>
  <c r="C656" i="30"/>
  <c r="B656" i="30"/>
  <c r="A656" i="30"/>
  <c r="Q655" i="30"/>
  <c r="P655" i="30"/>
  <c r="O655" i="30"/>
  <c r="N655" i="30"/>
  <c r="M655" i="30"/>
  <c r="L655" i="30"/>
  <c r="K655" i="30"/>
  <c r="J655" i="30"/>
  <c r="I655" i="30"/>
  <c r="H655" i="30"/>
  <c r="G655" i="30"/>
  <c r="F655" i="30"/>
  <c r="E655" i="30"/>
  <c r="D655" i="30"/>
  <c r="C655" i="30"/>
  <c r="B655" i="30"/>
  <c r="A655" i="30"/>
  <c r="Q654" i="30"/>
  <c r="P654" i="30"/>
  <c r="O654" i="30"/>
  <c r="N654" i="30"/>
  <c r="M654" i="30"/>
  <c r="L654" i="30"/>
  <c r="K654" i="30"/>
  <c r="J654" i="30"/>
  <c r="I654" i="30"/>
  <c r="H654" i="30"/>
  <c r="G654" i="30"/>
  <c r="F654" i="30"/>
  <c r="E654" i="30"/>
  <c r="D654" i="30"/>
  <c r="C654" i="30"/>
  <c r="B654" i="30"/>
  <c r="A654" i="30"/>
  <c r="Q653" i="30"/>
  <c r="P653" i="30"/>
  <c r="O653" i="30"/>
  <c r="N653" i="30"/>
  <c r="M653" i="30"/>
  <c r="L653" i="30"/>
  <c r="K653" i="30"/>
  <c r="J653" i="30"/>
  <c r="I653" i="30"/>
  <c r="H653" i="30"/>
  <c r="G653" i="30"/>
  <c r="F653" i="30"/>
  <c r="E653" i="30"/>
  <c r="D653" i="30"/>
  <c r="C653" i="30"/>
  <c r="B653" i="30"/>
  <c r="A653" i="30"/>
  <c r="Q652" i="30"/>
  <c r="P652" i="30"/>
  <c r="O652" i="30"/>
  <c r="N652" i="30"/>
  <c r="M652" i="30"/>
  <c r="L652" i="30"/>
  <c r="K652" i="30"/>
  <c r="J652" i="30"/>
  <c r="I652" i="30"/>
  <c r="H652" i="30"/>
  <c r="G652" i="30"/>
  <c r="F652" i="30"/>
  <c r="E652" i="30"/>
  <c r="D652" i="30"/>
  <c r="C652" i="30"/>
  <c r="B652" i="30"/>
  <c r="A652" i="30"/>
  <c r="Q651" i="30"/>
  <c r="P651" i="30"/>
  <c r="O651" i="30"/>
  <c r="N651" i="30"/>
  <c r="M651" i="30"/>
  <c r="L651" i="30"/>
  <c r="K651" i="30"/>
  <c r="J651" i="30"/>
  <c r="I651" i="30"/>
  <c r="H651" i="30"/>
  <c r="G651" i="30"/>
  <c r="F651" i="30"/>
  <c r="E651" i="30"/>
  <c r="D651" i="30"/>
  <c r="C651" i="30"/>
  <c r="B651" i="30"/>
  <c r="A651" i="30"/>
  <c r="Q650" i="30"/>
  <c r="P650" i="30"/>
  <c r="O650" i="30"/>
  <c r="N650" i="30"/>
  <c r="M650" i="30"/>
  <c r="L650" i="30"/>
  <c r="K650" i="30"/>
  <c r="J650" i="30"/>
  <c r="I650" i="30"/>
  <c r="H650" i="30"/>
  <c r="G650" i="30"/>
  <c r="F650" i="30"/>
  <c r="E650" i="30"/>
  <c r="D650" i="30"/>
  <c r="C650" i="30"/>
  <c r="B650" i="30"/>
  <c r="A650" i="30"/>
  <c r="Q649" i="30"/>
  <c r="P649" i="30"/>
  <c r="O649" i="30"/>
  <c r="N649" i="30"/>
  <c r="M649" i="30"/>
  <c r="L649" i="30"/>
  <c r="K649" i="30"/>
  <c r="J649" i="30"/>
  <c r="I649" i="30"/>
  <c r="H649" i="30"/>
  <c r="G649" i="30"/>
  <c r="F649" i="30"/>
  <c r="E649" i="30"/>
  <c r="D649" i="30"/>
  <c r="C649" i="30"/>
  <c r="B649" i="30"/>
  <c r="A649" i="30"/>
  <c r="Q648" i="30"/>
  <c r="P648" i="30"/>
  <c r="O648" i="30"/>
  <c r="N648" i="30"/>
  <c r="M648" i="30"/>
  <c r="L648" i="30"/>
  <c r="K648" i="30"/>
  <c r="J648" i="30"/>
  <c r="I648" i="30"/>
  <c r="H648" i="30"/>
  <c r="G648" i="30"/>
  <c r="F648" i="30"/>
  <c r="E648" i="30"/>
  <c r="D648" i="30"/>
  <c r="C648" i="30"/>
  <c r="B648" i="30"/>
  <c r="A648" i="30"/>
  <c r="Q647" i="30"/>
  <c r="P647" i="30"/>
  <c r="O647" i="30"/>
  <c r="N647" i="30"/>
  <c r="M647" i="30"/>
  <c r="L647" i="30"/>
  <c r="K647" i="30"/>
  <c r="J647" i="30"/>
  <c r="I647" i="30"/>
  <c r="H647" i="30"/>
  <c r="G647" i="30"/>
  <c r="F647" i="30"/>
  <c r="E647" i="30"/>
  <c r="D647" i="30"/>
  <c r="C647" i="30"/>
  <c r="B647" i="30"/>
  <c r="A647" i="30"/>
  <c r="Q646" i="30"/>
  <c r="P646" i="30"/>
  <c r="O646" i="30"/>
  <c r="N646" i="30"/>
  <c r="M646" i="30"/>
  <c r="L646" i="30"/>
  <c r="K646" i="30"/>
  <c r="J646" i="30"/>
  <c r="I646" i="30"/>
  <c r="H646" i="30"/>
  <c r="G646" i="30"/>
  <c r="F646" i="30"/>
  <c r="E646" i="30"/>
  <c r="D646" i="30"/>
  <c r="C646" i="30"/>
  <c r="B646" i="30"/>
  <c r="A646" i="30"/>
  <c r="Q645" i="30"/>
  <c r="P645" i="30"/>
  <c r="O645" i="30"/>
  <c r="N645" i="30"/>
  <c r="M645" i="30"/>
  <c r="L645" i="30"/>
  <c r="K645" i="30"/>
  <c r="J645" i="30"/>
  <c r="I645" i="30"/>
  <c r="H645" i="30"/>
  <c r="G645" i="30"/>
  <c r="F645" i="30"/>
  <c r="E645" i="30"/>
  <c r="D645" i="30"/>
  <c r="C645" i="30"/>
  <c r="B645" i="30"/>
  <c r="A645" i="30"/>
  <c r="Q644" i="30"/>
  <c r="P644" i="30"/>
  <c r="O644" i="30"/>
  <c r="N644" i="30"/>
  <c r="M644" i="30"/>
  <c r="L644" i="30"/>
  <c r="K644" i="30"/>
  <c r="J644" i="30"/>
  <c r="I644" i="30"/>
  <c r="H644" i="30"/>
  <c r="G644" i="30"/>
  <c r="F644" i="30"/>
  <c r="E644" i="30"/>
  <c r="D644" i="30"/>
  <c r="C644" i="30"/>
  <c r="B644" i="30"/>
  <c r="A644" i="30"/>
  <c r="Q643" i="30"/>
  <c r="P643" i="30"/>
  <c r="O643" i="30"/>
  <c r="N643" i="30"/>
  <c r="M643" i="30"/>
  <c r="L643" i="30"/>
  <c r="K643" i="30"/>
  <c r="J643" i="30"/>
  <c r="I643" i="30"/>
  <c r="H643" i="30"/>
  <c r="G643" i="30"/>
  <c r="F643" i="30"/>
  <c r="E643" i="30"/>
  <c r="D643" i="30"/>
  <c r="C643" i="30"/>
  <c r="B643" i="30"/>
  <c r="A643" i="30"/>
  <c r="Q642" i="30"/>
  <c r="P642" i="30"/>
  <c r="O642" i="30"/>
  <c r="N642" i="30"/>
  <c r="M642" i="30"/>
  <c r="L642" i="30"/>
  <c r="K642" i="30"/>
  <c r="J642" i="30"/>
  <c r="I642" i="30"/>
  <c r="H642" i="30"/>
  <c r="G642" i="30"/>
  <c r="F642" i="30"/>
  <c r="E642" i="30"/>
  <c r="D642" i="30"/>
  <c r="C642" i="30"/>
  <c r="B642" i="30"/>
  <c r="A642" i="30"/>
  <c r="Q641" i="30"/>
  <c r="P641" i="30"/>
  <c r="O641" i="30"/>
  <c r="N641" i="30"/>
  <c r="M641" i="30"/>
  <c r="L641" i="30"/>
  <c r="K641" i="30"/>
  <c r="J641" i="30"/>
  <c r="I641" i="30"/>
  <c r="H641" i="30"/>
  <c r="G641" i="30"/>
  <c r="F641" i="30"/>
  <c r="E641" i="30"/>
  <c r="D641" i="30"/>
  <c r="C641" i="30"/>
  <c r="B641" i="30"/>
  <c r="A641" i="30"/>
  <c r="Q640" i="30"/>
  <c r="P640" i="30"/>
  <c r="O640" i="30"/>
  <c r="N640" i="30"/>
  <c r="M640" i="30"/>
  <c r="L640" i="30"/>
  <c r="K640" i="30"/>
  <c r="J640" i="30"/>
  <c r="I640" i="30"/>
  <c r="H640" i="30"/>
  <c r="G640" i="30"/>
  <c r="F640" i="30"/>
  <c r="E640" i="30"/>
  <c r="D640" i="30"/>
  <c r="C640" i="30"/>
  <c r="B640" i="30"/>
  <c r="A640" i="30"/>
  <c r="Q639" i="30"/>
  <c r="P639" i="30"/>
  <c r="O639" i="30"/>
  <c r="N639" i="30"/>
  <c r="M639" i="30"/>
  <c r="L639" i="30"/>
  <c r="K639" i="30"/>
  <c r="J639" i="30"/>
  <c r="I639" i="30"/>
  <c r="H639" i="30"/>
  <c r="G639" i="30"/>
  <c r="F639" i="30"/>
  <c r="E639" i="30"/>
  <c r="D639" i="30"/>
  <c r="C639" i="30"/>
  <c r="B639" i="30"/>
  <c r="A639" i="30"/>
  <c r="Q638" i="30"/>
  <c r="P638" i="30"/>
  <c r="O638" i="30"/>
  <c r="N638" i="30"/>
  <c r="M638" i="30"/>
  <c r="L638" i="30"/>
  <c r="K638" i="30"/>
  <c r="J638" i="30"/>
  <c r="I638" i="30"/>
  <c r="H638" i="30"/>
  <c r="G638" i="30"/>
  <c r="F638" i="30"/>
  <c r="E638" i="30"/>
  <c r="D638" i="30"/>
  <c r="C638" i="30"/>
  <c r="B638" i="30"/>
  <c r="A638" i="30"/>
  <c r="Q637" i="30"/>
  <c r="P637" i="30"/>
  <c r="O637" i="30"/>
  <c r="N637" i="30"/>
  <c r="M637" i="30"/>
  <c r="L637" i="30"/>
  <c r="K637" i="30"/>
  <c r="J637" i="30"/>
  <c r="I637" i="30"/>
  <c r="H637" i="30"/>
  <c r="G637" i="30"/>
  <c r="F637" i="30"/>
  <c r="E637" i="30"/>
  <c r="D637" i="30"/>
  <c r="C637" i="30"/>
  <c r="B637" i="30"/>
  <c r="A637" i="30"/>
  <c r="Q636" i="30"/>
  <c r="P636" i="30"/>
  <c r="O636" i="30"/>
  <c r="N636" i="30"/>
  <c r="M636" i="30"/>
  <c r="L636" i="30"/>
  <c r="K636" i="30"/>
  <c r="J636" i="30"/>
  <c r="I636" i="30"/>
  <c r="H636" i="30"/>
  <c r="G636" i="30"/>
  <c r="F636" i="30"/>
  <c r="E636" i="30"/>
  <c r="D636" i="30"/>
  <c r="C636" i="30"/>
  <c r="B636" i="30"/>
  <c r="A636" i="30"/>
  <c r="Q635" i="30"/>
  <c r="P635" i="30"/>
  <c r="O635" i="30"/>
  <c r="N635" i="30"/>
  <c r="M635" i="30"/>
  <c r="L635" i="30"/>
  <c r="K635" i="30"/>
  <c r="J635" i="30"/>
  <c r="I635" i="30"/>
  <c r="H635" i="30"/>
  <c r="G635" i="30"/>
  <c r="F635" i="30"/>
  <c r="E635" i="30"/>
  <c r="D635" i="30"/>
  <c r="C635" i="30"/>
  <c r="B635" i="30"/>
  <c r="A635" i="30"/>
  <c r="Q634" i="30"/>
  <c r="P634" i="30"/>
  <c r="O634" i="30"/>
  <c r="N634" i="30"/>
  <c r="M634" i="30"/>
  <c r="L634" i="30"/>
  <c r="K634" i="30"/>
  <c r="J634" i="30"/>
  <c r="I634" i="30"/>
  <c r="H634" i="30"/>
  <c r="G634" i="30"/>
  <c r="F634" i="30"/>
  <c r="E634" i="30"/>
  <c r="D634" i="30"/>
  <c r="C634" i="30"/>
  <c r="B634" i="30"/>
  <c r="A634" i="30"/>
  <c r="Q633" i="30"/>
  <c r="P633" i="30"/>
  <c r="O633" i="30"/>
  <c r="N633" i="30"/>
  <c r="M633" i="30"/>
  <c r="L633" i="30"/>
  <c r="K633" i="30"/>
  <c r="J633" i="30"/>
  <c r="I633" i="30"/>
  <c r="H633" i="30"/>
  <c r="G633" i="30"/>
  <c r="F633" i="30"/>
  <c r="E633" i="30"/>
  <c r="D633" i="30"/>
  <c r="C633" i="30"/>
  <c r="B633" i="30"/>
  <c r="A633" i="30"/>
  <c r="Q632" i="30"/>
  <c r="P632" i="30"/>
  <c r="O632" i="30"/>
  <c r="N632" i="30"/>
  <c r="M632" i="30"/>
  <c r="L632" i="30"/>
  <c r="K632" i="30"/>
  <c r="J632" i="30"/>
  <c r="I632" i="30"/>
  <c r="H632" i="30"/>
  <c r="G632" i="30"/>
  <c r="F632" i="30"/>
  <c r="E632" i="30"/>
  <c r="D632" i="30"/>
  <c r="C632" i="30"/>
  <c r="B632" i="30"/>
  <c r="A632" i="30"/>
  <c r="Q631" i="30"/>
  <c r="P631" i="30"/>
  <c r="O631" i="30"/>
  <c r="N631" i="30"/>
  <c r="M631" i="30"/>
  <c r="L631" i="30"/>
  <c r="K631" i="30"/>
  <c r="J631" i="30"/>
  <c r="I631" i="30"/>
  <c r="H631" i="30"/>
  <c r="G631" i="30"/>
  <c r="F631" i="30"/>
  <c r="E631" i="30"/>
  <c r="D631" i="30"/>
  <c r="C631" i="30"/>
  <c r="B631" i="30"/>
  <c r="A631" i="30"/>
  <c r="Q630" i="30"/>
  <c r="P630" i="30"/>
  <c r="O630" i="30"/>
  <c r="N630" i="30"/>
  <c r="M630" i="30"/>
  <c r="L630" i="30"/>
  <c r="K630" i="30"/>
  <c r="J630" i="30"/>
  <c r="I630" i="30"/>
  <c r="H630" i="30"/>
  <c r="G630" i="30"/>
  <c r="F630" i="30"/>
  <c r="E630" i="30"/>
  <c r="D630" i="30"/>
  <c r="C630" i="30"/>
  <c r="B630" i="30"/>
  <c r="A630" i="30"/>
  <c r="Q629" i="30"/>
  <c r="P629" i="30"/>
  <c r="O629" i="30"/>
  <c r="N629" i="30"/>
  <c r="M629" i="30"/>
  <c r="L629" i="30"/>
  <c r="K629" i="30"/>
  <c r="J629" i="30"/>
  <c r="I629" i="30"/>
  <c r="H629" i="30"/>
  <c r="G629" i="30"/>
  <c r="F629" i="30"/>
  <c r="E629" i="30"/>
  <c r="D629" i="30"/>
  <c r="C629" i="30"/>
  <c r="B629" i="30"/>
  <c r="A629" i="30"/>
  <c r="Q628" i="30"/>
  <c r="P628" i="30"/>
  <c r="O628" i="30"/>
  <c r="N628" i="30"/>
  <c r="M628" i="30"/>
  <c r="L628" i="30"/>
  <c r="K628" i="30"/>
  <c r="J628" i="30"/>
  <c r="I628" i="30"/>
  <c r="H628" i="30"/>
  <c r="G628" i="30"/>
  <c r="F628" i="30"/>
  <c r="E628" i="30"/>
  <c r="D628" i="30"/>
  <c r="C628" i="30"/>
  <c r="B628" i="30"/>
  <c r="A628" i="30"/>
  <c r="Q627" i="30"/>
  <c r="P627" i="30"/>
  <c r="O627" i="30"/>
  <c r="N627" i="30"/>
  <c r="M627" i="30"/>
  <c r="L627" i="30"/>
  <c r="K627" i="30"/>
  <c r="J627" i="30"/>
  <c r="I627" i="30"/>
  <c r="H627" i="30"/>
  <c r="G627" i="30"/>
  <c r="F627" i="30"/>
  <c r="E627" i="30"/>
  <c r="D627" i="30"/>
  <c r="C627" i="30"/>
  <c r="B627" i="30"/>
  <c r="A627" i="30"/>
  <c r="Q626" i="30"/>
  <c r="P626" i="30"/>
  <c r="O626" i="30"/>
  <c r="N626" i="30"/>
  <c r="M626" i="30"/>
  <c r="L626" i="30"/>
  <c r="K626" i="30"/>
  <c r="J626" i="30"/>
  <c r="I626" i="30"/>
  <c r="H626" i="30"/>
  <c r="G626" i="30"/>
  <c r="F626" i="30"/>
  <c r="E626" i="30"/>
  <c r="D626" i="30"/>
  <c r="C626" i="30"/>
  <c r="B626" i="30"/>
  <c r="A626" i="30"/>
  <c r="Q625" i="30"/>
  <c r="P625" i="30"/>
  <c r="O625" i="30"/>
  <c r="N625" i="30"/>
  <c r="M625" i="30"/>
  <c r="L625" i="30"/>
  <c r="K625" i="30"/>
  <c r="J625" i="30"/>
  <c r="I625" i="30"/>
  <c r="H625" i="30"/>
  <c r="G625" i="30"/>
  <c r="F625" i="30"/>
  <c r="E625" i="30"/>
  <c r="D625" i="30"/>
  <c r="C625" i="30"/>
  <c r="B625" i="30"/>
  <c r="A625" i="30"/>
  <c r="Q624" i="30"/>
  <c r="P624" i="30"/>
  <c r="O624" i="30"/>
  <c r="N624" i="30"/>
  <c r="M624" i="30"/>
  <c r="L624" i="30"/>
  <c r="K624" i="30"/>
  <c r="J624" i="30"/>
  <c r="I624" i="30"/>
  <c r="H624" i="30"/>
  <c r="G624" i="30"/>
  <c r="F624" i="30"/>
  <c r="E624" i="30"/>
  <c r="D624" i="30"/>
  <c r="C624" i="30"/>
  <c r="B624" i="30"/>
  <c r="A624" i="30"/>
  <c r="Q623" i="30"/>
  <c r="P623" i="30"/>
  <c r="O623" i="30"/>
  <c r="N623" i="30"/>
  <c r="M623" i="30"/>
  <c r="L623" i="30"/>
  <c r="K623" i="30"/>
  <c r="J623" i="30"/>
  <c r="I623" i="30"/>
  <c r="H623" i="30"/>
  <c r="G623" i="30"/>
  <c r="F623" i="30"/>
  <c r="E623" i="30"/>
  <c r="D623" i="30"/>
  <c r="C623" i="30"/>
  <c r="B623" i="30"/>
  <c r="A623" i="30"/>
  <c r="Q622" i="30"/>
  <c r="P622" i="30"/>
  <c r="O622" i="30"/>
  <c r="N622" i="30"/>
  <c r="M622" i="30"/>
  <c r="L622" i="30"/>
  <c r="K622" i="30"/>
  <c r="J622" i="30"/>
  <c r="I622" i="30"/>
  <c r="H622" i="30"/>
  <c r="G622" i="30"/>
  <c r="F622" i="30"/>
  <c r="E622" i="30"/>
  <c r="D622" i="30"/>
  <c r="C622" i="30"/>
  <c r="B622" i="30"/>
  <c r="A622" i="30"/>
  <c r="Q621" i="30"/>
  <c r="P621" i="30"/>
  <c r="O621" i="30"/>
  <c r="N621" i="30"/>
  <c r="M621" i="30"/>
  <c r="L621" i="30"/>
  <c r="K621" i="30"/>
  <c r="J621" i="30"/>
  <c r="I621" i="30"/>
  <c r="H621" i="30"/>
  <c r="G621" i="30"/>
  <c r="F621" i="30"/>
  <c r="E621" i="30"/>
  <c r="D621" i="30"/>
  <c r="C621" i="30"/>
  <c r="B621" i="30"/>
  <c r="A621" i="30"/>
  <c r="Q620" i="30"/>
  <c r="P620" i="30"/>
  <c r="O620" i="30"/>
  <c r="N620" i="30"/>
  <c r="M620" i="30"/>
  <c r="L620" i="30"/>
  <c r="K620" i="30"/>
  <c r="J620" i="30"/>
  <c r="I620" i="30"/>
  <c r="H620" i="30"/>
  <c r="G620" i="30"/>
  <c r="F620" i="30"/>
  <c r="E620" i="30"/>
  <c r="D620" i="30"/>
  <c r="C620" i="30"/>
  <c r="B620" i="30"/>
  <c r="A620" i="30"/>
  <c r="Q619" i="30"/>
  <c r="P619" i="30"/>
  <c r="O619" i="30"/>
  <c r="N619" i="30"/>
  <c r="M619" i="30"/>
  <c r="L619" i="30"/>
  <c r="K619" i="30"/>
  <c r="J619" i="30"/>
  <c r="I619" i="30"/>
  <c r="H619" i="30"/>
  <c r="G619" i="30"/>
  <c r="F619" i="30"/>
  <c r="E619" i="30"/>
  <c r="D619" i="30"/>
  <c r="C619" i="30"/>
  <c r="B619" i="30"/>
  <c r="A619" i="30"/>
  <c r="Q618" i="30"/>
  <c r="P618" i="30"/>
  <c r="O618" i="30"/>
  <c r="N618" i="30"/>
  <c r="M618" i="30"/>
  <c r="L618" i="30"/>
  <c r="K618" i="30"/>
  <c r="J618" i="30"/>
  <c r="I618" i="30"/>
  <c r="H618" i="30"/>
  <c r="G618" i="30"/>
  <c r="F618" i="30"/>
  <c r="E618" i="30"/>
  <c r="D618" i="30"/>
  <c r="C618" i="30"/>
  <c r="B618" i="30"/>
  <c r="A618" i="30"/>
  <c r="Q617" i="30"/>
  <c r="P617" i="30"/>
  <c r="O617" i="30"/>
  <c r="N617" i="30"/>
  <c r="M617" i="30"/>
  <c r="L617" i="30"/>
  <c r="K617" i="30"/>
  <c r="J617" i="30"/>
  <c r="I617" i="30"/>
  <c r="H617" i="30"/>
  <c r="G617" i="30"/>
  <c r="F617" i="30"/>
  <c r="E617" i="30"/>
  <c r="D617" i="30"/>
  <c r="C617" i="30"/>
  <c r="B617" i="30"/>
  <c r="A617" i="30"/>
  <c r="Q616" i="30"/>
  <c r="P616" i="30"/>
  <c r="O616" i="30"/>
  <c r="N616" i="30"/>
  <c r="M616" i="30"/>
  <c r="L616" i="30"/>
  <c r="K616" i="30"/>
  <c r="J616" i="30"/>
  <c r="I616" i="30"/>
  <c r="H616" i="30"/>
  <c r="G616" i="30"/>
  <c r="F616" i="30"/>
  <c r="E616" i="30"/>
  <c r="D616" i="30"/>
  <c r="C616" i="30"/>
  <c r="B616" i="30"/>
  <c r="A616" i="30"/>
  <c r="Q615" i="30"/>
  <c r="P615" i="30"/>
  <c r="O615" i="30"/>
  <c r="N615" i="30"/>
  <c r="M615" i="30"/>
  <c r="L615" i="30"/>
  <c r="K615" i="30"/>
  <c r="J615" i="30"/>
  <c r="I615" i="30"/>
  <c r="H615" i="30"/>
  <c r="G615" i="30"/>
  <c r="F615" i="30"/>
  <c r="E615" i="30"/>
  <c r="D615" i="30"/>
  <c r="C615" i="30"/>
  <c r="B615" i="30"/>
  <c r="A615" i="30"/>
  <c r="Q614" i="30"/>
  <c r="P614" i="30"/>
  <c r="O614" i="30"/>
  <c r="N614" i="30"/>
  <c r="M614" i="30"/>
  <c r="L614" i="30"/>
  <c r="K614" i="30"/>
  <c r="J614" i="30"/>
  <c r="I614" i="30"/>
  <c r="H614" i="30"/>
  <c r="G614" i="30"/>
  <c r="F614" i="30"/>
  <c r="E614" i="30"/>
  <c r="D614" i="30"/>
  <c r="C614" i="30"/>
  <c r="B614" i="30"/>
  <c r="A614" i="30"/>
  <c r="Q613" i="30"/>
  <c r="P613" i="30"/>
  <c r="O613" i="30"/>
  <c r="N613" i="30"/>
  <c r="M613" i="30"/>
  <c r="L613" i="30"/>
  <c r="K613" i="30"/>
  <c r="J613" i="30"/>
  <c r="I613" i="30"/>
  <c r="H613" i="30"/>
  <c r="G613" i="30"/>
  <c r="F613" i="30"/>
  <c r="E613" i="30"/>
  <c r="D613" i="30"/>
  <c r="C613" i="30"/>
  <c r="B613" i="30"/>
  <c r="A613" i="30"/>
  <c r="Q612" i="30"/>
  <c r="P612" i="30"/>
  <c r="O612" i="30"/>
  <c r="N612" i="30"/>
  <c r="M612" i="30"/>
  <c r="L612" i="30"/>
  <c r="K612" i="30"/>
  <c r="J612" i="30"/>
  <c r="I612" i="30"/>
  <c r="H612" i="30"/>
  <c r="G612" i="30"/>
  <c r="F612" i="30"/>
  <c r="E612" i="30"/>
  <c r="D612" i="30"/>
  <c r="C612" i="30"/>
  <c r="B612" i="30"/>
  <c r="A612" i="30"/>
  <c r="Q611" i="30"/>
  <c r="P611" i="30"/>
  <c r="O611" i="30"/>
  <c r="N611" i="30"/>
  <c r="M611" i="30"/>
  <c r="L611" i="30"/>
  <c r="K611" i="30"/>
  <c r="J611" i="30"/>
  <c r="I611" i="30"/>
  <c r="H611" i="30"/>
  <c r="G611" i="30"/>
  <c r="F611" i="30"/>
  <c r="E611" i="30"/>
  <c r="D611" i="30"/>
  <c r="C611" i="30"/>
  <c r="B611" i="30"/>
  <c r="A611" i="30"/>
  <c r="Q610" i="30"/>
  <c r="P610" i="30"/>
  <c r="O610" i="30"/>
  <c r="N610" i="30"/>
  <c r="M610" i="30"/>
  <c r="L610" i="30"/>
  <c r="K610" i="30"/>
  <c r="J610" i="30"/>
  <c r="I610" i="30"/>
  <c r="H610" i="30"/>
  <c r="G610" i="30"/>
  <c r="F610" i="30"/>
  <c r="E610" i="30"/>
  <c r="D610" i="30"/>
  <c r="C610" i="30"/>
  <c r="B610" i="30"/>
  <c r="A610" i="30"/>
  <c r="Q609" i="30"/>
  <c r="P609" i="30"/>
  <c r="O609" i="30"/>
  <c r="N609" i="30"/>
  <c r="M609" i="30"/>
  <c r="L609" i="30"/>
  <c r="K609" i="30"/>
  <c r="J609" i="30"/>
  <c r="I609" i="30"/>
  <c r="H609" i="30"/>
  <c r="G609" i="30"/>
  <c r="F609" i="30"/>
  <c r="E609" i="30"/>
  <c r="D609" i="30"/>
  <c r="C609" i="30"/>
  <c r="B609" i="30"/>
  <c r="A609" i="30"/>
  <c r="Q608" i="30"/>
  <c r="P608" i="30"/>
  <c r="O608" i="30"/>
  <c r="N608" i="30"/>
  <c r="M608" i="30"/>
  <c r="L608" i="30"/>
  <c r="K608" i="30"/>
  <c r="J608" i="30"/>
  <c r="I608" i="30"/>
  <c r="H608" i="30"/>
  <c r="G608" i="30"/>
  <c r="F608" i="30"/>
  <c r="E608" i="30"/>
  <c r="D608" i="30"/>
  <c r="C608" i="30"/>
  <c r="B608" i="30"/>
  <c r="A608" i="30"/>
  <c r="Q607" i="30"/>
  <c r="P607" i="30"/>
  <c r="O607" i="30"/>
  <c r="N607" i="30"/>
  <c r="M607" i="30"/>
  <c r="L607" i="30"/>
  <c r="K607" i="30"/>
  <c r="J607" i="30"/>
  <c r="I607" i="30"/>
  <c r="H607" i="30"/>
  <c r="G607" i="30"/>
  <c r="F607" i="30"/>
  <c r="E607" i="30"/>
  <c r="D607" i="30"/>
  <c r="C607" i="30"/>
  <c r="B607" i="30"/>
  <c r="A607" i="30"/>
  <c r="Q606" i="30"/>
  <c r="P606" i="30"/>
  <c r="O606" i="30"/>
  <c r="N606" i="30"/>
  <c r="M606" i="30"/>
  <c r="L606" i="30"/>
  <c r="K606" i="30"/>
  <c r="J606" i="30"/>
  <c r="I606" i="30"/>
  <c r="H606" i="30"/>
  <c r="G606" i="30"/>
  <c r="F606" i="30"/>
  <c r="E606" i="30"/>
  <c r="D606" i="30"/>
  <c r="C606" i="30"/>
  <c r="B606" i="30"/>
  <c r="A606" i="30"/>
  <c r="Q605" i="30"/>
  <c r="P605" i="30"/>
  <c r="O605" i="30"/>
  <c r="N605" i="30"/>
  <c r="M605" i="30"/>
  <c r="L605" i="30"/>
  <c r="K605" i="30"/>
  <c r="J605" i="30"/>
  <c r="I605" i="30"/>
  <c r="H605" i="30"/>
  <c r="G605" i="30"/>
  <c r="F605" i="30"/>
  <c r="E605" i="30"/>
  <c r="D605" i="30"/>
  <c r="C605" i="30"/>
  <c r="B605" i="30"/>
  <c r="A605" i="30"/>
  <c r="Q604" i="30"/>
  <c r="P604" i="30"/>
  <c r="O604" i="30"/>
  <c r="N604" i="30"/>
  <c r="M604" i="30"/>
  <c r="L604" i="30"/>
  <c r="K604" i="30"/>
  <c r="J604" i="30"/>
  <c r="I604" i="30"/>
  <c r="H604" i="30"/>
  <c r="G604" i="30"/>
  <c r="F604" i="30"/>
  <c r="E604" i="30"/>
  <c r="D604" i="30"/>
  <c r="C604" i="30"/>
  <c r="B604" i="30"/>
  <c r="A604" i="30"/>
  <c r="Q603" i="30"/>
  <c r="P603" i="30"/>
  <c r="O603" i="30"/>
  <c r="N603" i="30"/>
  <c r="M603" i="30"/>
  <c r="L603" i="30"/>
  <c r="K603" i="30"/>
  <c r="J603" i="30"/>
  <c r="I603" i="30"/>
  <c r="H603" i="30"/>
  <c r="G603" i="30"/>
  <c r="F603" i="30"/>
  <c r="E603" i="30"/>
  <c r="D603" i="30"/>
  <c r="C603" i="30"/>
  <c r="B603" i="30"/>
  <c r="A603" i="30"/>
  <c r="Q602" i="30"/>
  <c r="P602" i="30"/>
  <c r="O602" i="30"/>
  <c r="N602" i="30"/>
  <c r="M602" i="30"/>
  <c r="L602" i="30"/>
  <c r="K602" i="30"/>
  <c r="J602" i="30"/>
  <c r="I602" i="30"/>
  <c r="H602" i="30"/>
  <c r="G602" i="30"/>
  <c r="F602" i="30"/>
  <c r="E602" i="30"/>
  <c r="D602" i="30"/>
  <c r="C602" i="30"/>
  <c r="B602" i="30"/>
  <c r="A602" i="30"/>
  <c r="Q601" i="30"/>
  <c r="P601" i="30"/>
  <c r="O601" i="30"/>
  <c r="N601" i="30"/>
  <c r="M601" i="30"/>
  <c r="L601" i="30"/>
  <c r="K601" i="30"/>
  <c r="J601" i="30"/>
  <c r="I601" i="30"/>
  <c r="H601" i="30"/>
  <c r="G601" i="30"/>
  <c r="F601" i="30"/>
  <c r="E601" i="30"/>
  <c r="D601" i="30"/>
  <c r="C601" i="30"/>
  <c r="B601" i="30"/>
  <c r="A601" i="30"/>
  <c r="Q600" i="30"/>
  <c r="P600" i="30"/>
  <c r="O600" i="30"/>
  <c r="N600" i="30"/>
  <c r="M600" i="30"/>
  <c r="L600" i="30"/>
  <c r="K600" i="30"/>
  <c r="J600" i="30"/>
  <c r="I600" i="30"/>
  <c r="H600" i="30"/>
  <c r="G600" i="30"/>
  <c r="F600" i="30"/>
  <c r="E600" i="30"/>
  <c r="D600" i="30"/>
  <c r="C600" i="30"/>
  <c r="B600" i="30"/>
  <c r="A600" i="30"/>
  <c r="Q599" i="30"/>
  <c r="P599" i="30"/>
  <c r="O599" i="30"/>
  <c r="N599" i="30"/>
  <c r="M599" i="30"/>
  <c r="L599" i="30"/>
  <c r="K599" i="30"/>
  <c r="J599" i="30"/>
  <c r="I599" i="30"/>
  <c r="H599" i="30"/>
  <c r="G599" i="30"/>
  <c r="F599" i="30"/>
  <c r="E599" i="30"/>
  <c r="D599" i="30"/>
  <c r="C599" i="30"/>
  <c r="B599" i="30"/>
  <c r="A599" i="30"/>
  <c r="Q598" i="30"/>
  <c r="P598" i="30"/>
  <c r="O598" i="30"/>
  <c r="N598" i="30"/>
  <c r="M598" i="30"/>
  <c r="L598" i="30"/>
  <c r="K598" i="30"/>
  <c r="J598" i="30"/>
  <c r="I598" i="30"/>
  <c r="H598" i="30"/>
  <c r="G598" i="30"/>
  <c r="F598" i="30"/>
  <c r="E598" i="30"/>
  <c r="D598" i="30"/>
  <c r="C598" i="30"/>
  <c r="B598" i="30"/>
  <c r="A598" i="30"/>
  <c r="Q597" i="30"/>
  <c r="P597" i="30"/>
  <c r="O597" i="30"/>
  <c r="N597" i="30"/>
  <c r="M597" i="30"/>
  <c r="L597" i="30"/>
  <c r="K597" i="30"/>
  <c r="J597" i="30"/>
  <c r="I597" i="30"/>
  <c r="H597" i="30"/>
  <c r="G597" i="30"/>
  <c r="F597" i="30"/>
  <c r="E597" i="30"/>
  <c r="D597" i="30"/>
  <c r="C597" i="30"/>
  <c r="B597" i="30"/>
  <c r="A597" i="30"/>
  <c r="Q596" i="30"/>
  <c r="P596" i="30"/>
  <c r="O596" i="30"/>
  <c r="N596" i="30"/>
  <c r="M596" i="30"/>
  <c r="L596" i="30"/>
  <c r="K596" i="30"/>
  <c r="J596" i="30"/>
  <c r="I596" i="30"/>
  <c r="H596" i="30"/>
  <c r="G596" i="30"/>
  <c r="F596" i="30"/>
  <c r="E596" i="30"/>
  <c r="D596" i="30"/>
  <c r="C596" i="30"/>
  <c r="B596" i="30"/>
  <c r="A596" i="30"/>
  <c r="Q595" i="30"/>
  <c r="P595" i="30"/>
  <c r="O595" i="30"/>
  <c r="N595" i="30"/>
  <c r="M595" i="30"/>
  <c r="L595" i="30"/>
  <c r="K595" i="30"/>
  <c r="J595" i="30"/>
  <c r="I595" i="30"/>
  <c r="H595" i="30"/>
  <c r="G595" i="30"/>
  <c r="F595" i="30"/>
  <c r="E595" i="30"/>
  <c r="D595" i="30"/>
  <c r="C595" i="30"/>
  <c r="B595" i="30"/>
  <c r="A595" i="30"/>
  <c r="Q594" i="30"/>
  <c r="P594" i="30"/>
  <c r="O594" i="30"/>
  <c r="N594" i="30"/>
  <c r="M594" i="30"/>
  <c r="L594" i="30"/>
  <c r="K594" i="30"/>
  <c r="J594" i="30"/>
  <c r="I594" i="30"/>
  <c r="H594" i="30"/>
  <c r="G594" i="30"/>
  <c r="F594" i="30"/>
  <c r="E594" i="30"/>
  <c r="D594" i="30"/>
  <c r="C594" i="30"/>
  <c r="B594" i="30"/>
  <c r="A594" i="30"/>
  <c r="Q593" i="30"/>
  <c r="P593" i="30"/>
  <c r="O593" i="30"/>
  <c r="N593" i="30"/>
  <c r="M593" i="30"/>
  <c r="L593" i="30"/>
  <c r="K593" i="30"/>
  <c r="J593" i="30"/>
  <c r="I593" i="30"/>
  <c r="H593" i="30"/>
  <c r="G593" i="30"/>
  <c r="F593" i="30"/>
  <c r="E593" i="30"/>
  <c r="D593" i="30"/>
  <c r="C593" i="30"/>
  <c r="B593" i="30"/>
  <c r="A593" i="30"/>
  <c r="Q592" i="30"/>
  <c r="P592" i="30"/>
  <c r="O592" i="30"/>
  <c r="N592" i="30"/>
  <c r="M592" i="30"/>
  <c r="L592" i="30"/>
  <c r="K592" i="30"/>
  <c r="J592" i="30"/>
  <c r="I592" i="30"/>
  <c r="H592" i="30"/>
  <c r="G592" i="30"/>
  <c r="F592" i="30"/>
  <c r="E592" i="30"/>
  <c r="D592" i="30"/>
  <c r="C592" i="30"/>
  <c r="B592" i="30"/>
  <c r="A592" i="30"/>
  <c r="Q591" i="30"/>
  <c r="P591" i="30"/>
  <c r="O591" i="30"/>
  <c r="N591" i="30"/>
  <c r="M591" i="30"/>
  <c r="L591" i="30"/>
  <c r="K591" i="30"/>
  <c r="J591" i="30"/>
  <c r="I591" i="30"/>
  <c r="H591" i="30"/>
  <c r="G591" i="30"/>
  <c r="F591" i="30"/>
  <c r="E591" i="30"/>
  <c r="D591" i="30"/>
  <c r="C591" i="30"/>
  <c r="B591" i="30"/>
  <c r="A591" i="30"/>
  <c r="Q590" i="30"/>
  <c r="P590" i="30"/>
  <c r="O590" i="30"/>
  <c r="N590" i="30"/>
  <c r="M590" i="30"/>
  <c r="L590" i="30"/>
  <c r="K590" i="30"/>
  <c r="J590" i="30"/>
  <c r="I590" i="30"/>
  <c r="H590" i="30"/>
  <c r="G590" i="30"/>
  <c r="F590" i="30"/>
  <c r="E590" i="30"/>
  <c r="D590" i="30"/>
  <c r="C590" i="30"/>
  <c r="B590" i="30"/>
  <c r="A590" i="30"/>
  <c r="Q589" i="30"/>
  <c r="P589" i="30"/>
  <c r="O589" i="30"/>
  <c r="N589" i="30"/>
  <c r="M589" i="30"/>
  <c r="L589" i="30"/>
  <c r="K589" i="30"/>
  <c r="J589" i="30"/>
  <c r="I589" i="30"/>
  <c r="H589" i="30"/>
  <c r="G589" i="30"/>
  <c r="F589" i="30"/>
  <c r="E589" i="30"/>
  <c r="D589" i="30"/>
  <c r="C589" i="30"/>
  <c r="B589" i="30"/>
  <c r="A589" i="30"/>
  <c r="Q588" i="30"/>
  <c r="P588" i="30"/>
  <c r="O588" i="30"/>
  <c r="N588" i="30"/>
  <c r="M588" i="30"/>
  <c r="L588" i="30"/>
  <c r="K588" i="30"/>
  <c r="J588" i="30"/>
  <c r="I588" i="30"/>
  <c r="H588" i="30"/>
  <c r="G588" i="30"/>
  <c r="F588" i="30"/>
  <c r="E588" i="30"/>
  <c r="D588" i="30"/>
  <c r="C588" i="30"/>
  <c r="B588" i="30"/>
  <c r="A588" i="30"/>
  <c r="Q587" i="30"/>
  <c r="P587" i="30"/>
  <c r="O587" i="30"/>
  <c r="N587" i="30"/>
  <c r="M587" i="30"/>
  <c r="L587" i="30"/>
  <c r="K587" i="30"/>
  <c r="J587" i="30"/>
  <c r="I587" i="30"/>
  <c r="H587" i="30"/>
  <c r="G587" i="30"/>
  <c r="F587" i="30"/>
  <c r="E587" i="30"/>
  <c r="D587" i="30"/>
  <c r="C587" i="30"/>
  <c r="B587" i="30"/>
  <c r="A587" i="30"/>
  <c r="Q586" i="30"/>
  <c r="P586" i="30"/>
  <c r="O586" i="30"/>
  <c r="N586" i="30"/>
  <c r="M586" i="30"/>
  <c r="L586" i="30"/>
  <c r="K586" i="30"/>
  <c r="J586" i="30"/>
  <c r="I586" i="30"/>
  <c r="H586" i="30"/>
  <c r="G586" i="30"/>
  <c r="F586" i="30"/>
  <c r="E586" i="30"/>
  <c r="D586" i="30"/>
  <c r="C586" i="30"/>
  <c r="B586" i="30"/>
  <c r="A586" i="30"/>
  <c r="Q585" i="30"/>
  <c r="P585" i="30"/>
  <c r="O585" i="30"/>
  <c r="N585" i="30"/>
  <c r="M585" i="30"/>
  <c r="L585" i="30"/>
  <c r="K585" i="30"/>
  <c r="J585" i="30"/>
  <c r="I585" i="30"/>
  <c r="H585" i="30"/>
  <c r="G585" i="30"/>
  <c r="F585" i="30"/>
  <c r="E585" i="30"/>
  <c r="D585" i="30"/>
  <c r="C585" i="30"/>
  <c r="B585" i="30"/>
  <c r="A585" i="30"/>
  <c r="Q584" i="30"/>
  <c r="P584" i="30"/>
  <c r="O584" i="30"/>
  <c r="N584" i="30"/>
  <c r="M584" i="30"/>
  <c r="L584" i="30"/>
  <c r="K584" i="30"/>
  <c r="J584" i="30"/>
  <c r="I584" i="30"/>
  <c r="H584" i="30"/>
  <c r="G584" i="30"/>
  <c r="F584" i="30"/>
  <c r="E584" i="30"/>
  <c r="D584" i="30"/>
  <c r="C584" i="30"/>
  <c r="B584" i="30"/>
  <c r="A584" i="30"/>
  <c r="Q583" i="30"/>
  <c r="P583" i="30"/>
  <c r="O583" i="30"/>
  <c r="N583" i="30"/>
  <c r="M583" i="30"/>
  <c r="L583" i="30"/>
  <c r="K583" i="30"/>
  <c r="J583" i="30"/>
  <c r="I583" i="30"/>
  <c r="H583" i="30"/>
  <c r="G583" i="30"/>
  <c r="F583" i="30"/>
  <c r="E583" i="30"/>
  <c r="D583" i="30"/>
  <c r="C583" i="30"/>
  <c r="B583" i="30"/>
  <c r="A583" i="30"/>
  <c r="Q582" i="30"/>
  <c r="P582" i="30"/>
  <c r="O582" i="30"/>
  <c r="N582" i="30"/>
  <c r="M582" i="30"/>
  <c r="L582" i="30"/>
  <c r="K582" i="30"/>
  <c r="J582" i="30"/>
  <c r="I582" i="30"/>
  <c r="H582" i="30"/>
  <c r="G582" i="30"/>
  <c r="F582" i="30"/>
  <c r="E582" i="30"/>
  <c r="D582" i="30"/>
  <c r="C582" i="30"/>
  <c r="B582" i="30"/>
  <c r="A582" i="30"/>
  <c r="Q581" i="30"/>
  <c r="P581" i="30"/>
  <c r="O581" i="30"/>
  <c r="N581" i="30"/>
  <c r="M581" i="30"/>
  <c r="L581" i="30"/>
  <c r="K581" i="30"/>
  <c r="J581" i="30"/>
  <c r="I581" i="30"/>
  <c r="H581" i="30"/>
  <c r="G581" i="30"/>
  <c r="F581" i="30"/>
  <c r="E581" i="30"/>
  <c r="D581" i="30"/>
  <c r="C581" i="30"/>
  <c r="B581" i="30"/>
  <c r="A581" i="30"/>
  <c r="Q580" i="30"/>
  <c r="P580" i="30"/>
  <c r="O580" i="30"/>
  <c r="N580" i="30"/>
  <c r="M580" i="30"/>
  <c r="L580" i="30"/>
  <c r="K580" i="30"/>
  <c r="J580" i="30"/>
  <c r="I580" i="30"/>
  <c r="H580" i="30"/>
  <c r="G580" i="30"/>
  <c r="F580" i="30"/>
  <c r="E580" i="30"/>
  <c r="D580" i="30"/>
  <c r="C580" i="30"/>
  <c r="B580" i="30"/>
  <c r="A580" i="30"/>
  <c r="Q579" i="30"/>
  <c r="P579" i="30"/>
  <c r="O579" i="30"/>
  <c r="N579" i="30"/>
  <c r="M579" i="30"/>
  <c r="L579" i="30"/>
  <c r="K579" i="30"/>
  <c r="J579" i="30"/>
  <c r="I579" i="30"/>
  <c r="H579" i="30"/>
  <c r="G579" i="30"/>
  <c r="F579" i="30"/>
  <c r="E579" i="30"/>
  <c r="D579" i="30"/>
  <c r="C579" i="30"/>
  <c r="B579" i="30"/>
  <c r="A579" i="30"/>
  <c r="Q578" i="30"/>
  <c r="P578" i="30"/>
  <c r="O578" i="30"/>
  <c r="N578" i="30"/>
  <c r="M578" i="30"/>
  <c r="L578" i="30"/>
  <c r="K578" i="30"/>
  <c r="J578" i="30"/>
  <c r="I578" i="30"/>
  <c r="H578" i="30"/>
  <c r="G578" i="30"/>
  <c r="F578" i="30"/>
  <c r="E578" i="30"/>
  <c r="D578" i="30"/>
  <c r="C578" i="30"/>
  <c r="B578" i="30"/>
  <c r="A578" i="30"/>
  <c r="Q577" i="30"/>
  <c r="P577" i="30"/>
  <c r="O577" i="30"/>
  <c r="N577" i="30"/>
  <c r="M577" i="30"/>
  <c r="L577" i="30"/>
  <c r="K577" i="30"/>
  <c r="J577" i="30"/>
  <c r="I577" i="30"/>
  <c r="H577" i="30"/>
  <c r="G577" i="30"/>
  <c r="F577" i="30"/>
  <c r="E577" i="30"/>
  <c r="D577" i="30"/>
  <c r="C577" i="30"/>
  <c r="B577" i="30"/>
  <c r="A577" i="30"/>
  <c r="Q576" i="30"/>
  <c r="P576" i="30"/>
  <c r="O576" i="30"/>
  <c r="N576" i="30"/>
  <c r="M576" i="30"/>
  <c r="L576" i="30"/>
  <c r="K576" i="30"/>
  <c r="J576" i="30"/>
  <c r="I576" i="30"/>
  <c r="H576" i="30"/>
  <c r="G576" i="30"/>
  <c r="F576" i="30"/>
  <c r="E576" i="30"/>
  <c r="D576" i="30"/>
  <c r="C576" i="30"/>
  <c r="B576" i="30"/>
  <c r="A576" i="30"/>
  <c r="Q575" i="30"/>
  <c r="P575" i="30"/>
  <c r="O575" i="30"/>
  <c r="N575" i="30"/>
  <c r="M575" i="30"/>
  <c r="L575" i="30"/>
  <c r="K575" i="30"/>
  <c r="J575" i="30"/>
  <c r="I575" i="30"/>
  <c r="H575" i="30"/>
  <c r="G575" i="30"/>
  <c r="F575" i="30"/>
  <c r="E575" i="30"/>
  <c r="D575" i="30"/>
  <c r="C575" i="30"/>
  <c r="B575" i="30"/>
  <c r="A575" i="30"/>
  <c r="Q574" i="30"/>
  <c r="P574" i="30"/>
  <c r="O574" i="30"/>
  <c r="N574" i="30"/>
  <c r="M574" i="30"/>
  <c r="L574" i="30"/>
  <c r="K574" i="30"/>
  <c r="J574" i="30"/>
  <c r="I574" i="30"/>
  <c r="H574" i="30"/>
  <c r="G574" i="30"/>
  <c r="F574" i="30"/>
  <c r="E574" i="30"/>
  <c r="D574" i="30"/>
  <c r="C574" i="30"/>
  <c r="B574" i="30"/>
  <c r="A574" i="30"/>
  <c r="Q573" i="30"/>
  <c r="P573" i="30"/>
  <c r="O573" i="30"/>
  <c r="N573" i="30"/>
  <c r="M573" i="30"/>
  <c r="L573" i="30"/>
  <c r="K573" i="30"/>
  <c r="J573" i="30"/>
  <c r="I573" i="30"/>
  <c r="H573" i="30"/>
  <c r="G573" i="30"/>
  <c r="F573" i="30"/>
  <c r="E573" i="30"/>
  <c r="D573" i="30"/>
  <c r="C573" i="30"/>
  <c r="B573" i="30"/>
  <c r="A573" i="30"/>
  <c r="Q572" i="30"/>
  <c r="P572" i="30"/>
  <c r="O572" i="30"/>
  <c r="N572" i="30"/>
  <c r="M572" i="30"/>
  <c r="L572" i="30"/>
  <c r="K572" i="30"/>
  <c r="J572" i="30"/>
  <c r="I572" i="30"/>
  <c r="H572" i="30"/>
  <c r="G572" i="30"/>
  <c r="F572" i="30"/>
  <c r="E572" i="30"/>
  <c r="D572" i="30"/>
  <c r="C572" i="30"/>
  <c r="B572" i="30"/>
  <c r="A572" i="30"/>
  <c r="Q571" i="30"/>
  <c r="P571" i="30"/>
  <c r="O571" i="30"/>
  <c r="N571" i="30"/>
  <c r="M571" i="30"/>
  <c r="L571" i="30"/>
  <c r="K571" i="30"/>
  <c r="J571" i="30"/>
  <c r="I571" i="30"/>
  <c r="H571" i="30"/>
  <c r="G571" i="30"/>
  <c r="F571" i="30"/>
  <c r="E571" i="30"/>
  <c r="D571" i="30"/>
  <c r="C571" i="30"/>
  <c r="B571" i="30"/>
  <c r="A571" i="30"/>
  <c r="Q570" i="30"/>
  <c r="P570" i="30"/>
  <c r="O570" i="30"/>
  <c r="N570" i="30"/>
  <c r="M570" i="30"/>
  <c r="L570" i="30"/>
  <c r="K570" i="30"/>
  <c r="J570" i="30"/>
  <c r="I570" i="30"/>
  <c r="H570" i="30"/>
  <c r="G570" i="30"/>
  <c r="F570" i="30"/>
  <c r="E570" i="30"/>
  <c r="D570" i="30"/>
  <c r="C570" i="30"/>
  <c r="B570" i="30"/>
  <c r="A570" i="30"/>
  <c r="Q569" i="30"/>
  <c r="P569" i="30"/>
  <c r="O569" i="30"/>
  <c r="N569" i="30"/>
  <c r="M569" i="30"/>
  <c r="L569" i="30"/>
  <c r="K569" i="30"/>
  <c r="J569" i="30"/>
  <c r="I569" i="30"/>
  <c r="H569" i="30"/>
  <c r="G569" i="30"/>
  <c r="F569" i="30"/>
  <c r="E569" i="30"/>
  <c r="D569" i="30"/>
  <c r="C569" i="30"/>
  <c r="B569" i="30"/>
  <c r="A569" i="30"/>
  <c r="Q568" i="30"/>
  <c r="P568" i="30"/>
  <c r="O568" i="30"/>
  <c r="N568" i="30"/>
  <c r="M568" i="30"/>
  <c r="L568" i="30"/>
  <c r="K568" i="30"/>
  <c r="J568" i="30"/>
  <c r="I568" i="30"/>
  <c r="H568" i="30"/>
  <c r="G568" i="30"/>
  <c r="F568" i="30"/>
  <c r="E568" i="30"/>
  <c r="D568" i="30"/>
  <c r="C568" i="30"/>
  <c r="B568" i="30"/>
  <c r="A568" i="30"/>
  <c r="Q567" i="30"/>
  <c r="P567" i="30"/>
  <c r="O567" i="30"/>
  <c r="N567" i="30"/>
  <c r="M567" i="30"/>
  <c r="L567" i="30"/>
  <c r="K567" i="30"/>
  <c r="J567" i="30"/>
  <c r="I567" i="30"/>
  <c r="H567" i="30"/>
  <c r="G567" i="30"/>
  <c r="F567" i="30"/>
  <c r="E567" i="30"/>
  <c r="D567" i="30"/>
  <c r="C567" i="30"/>
  <c r="B567" i="30"/>
  <c r="A567" i="30"/>
  <c r="Q566" i="30"/>
  <c r="P566" i="30"/>
  <c r="O566" i="30"/>
  <c r="N566" i="30"/>
  <c r="M566" i="30"/>
  <c r="L566" i="30"/>
  <c r="K566" i="30"/>
  <c r="J566" i="30"/>
  <c r="I566" i="30"/>
  <c r="H566" i="30"/>
  <c r="G566" i="30"/>
  <c r="F566" i="30"/>
  <c r="E566" i="30"/>
  <c r="D566" i="30"/>
  <c r="C566" i="30"/>
  <c r="B566" i="30"/>
  <c r="A566" i="30"/>
  <c r="Q565" i="30"/>
  <c r="P565" i="30"/>
  <c r="O565" i="30"/>
  <c r="N565" i="30"/>
  <c r="M565" i="30"/>
  <c r="L565" i="30"/>
  <c r="K565" i="30"/>
  <c r="J565" i="30"/>
  <c r="I565" i="30"/>
  <c r="H565" i="30"/>
  <c r="G565" i="30"/>
  <c r="F565" i="30"/>
  <c r="E565" i="30"/>
  <c r="D565" i="30"/>
  <c r="C565" i="30"/>
  <c r="B565" i="30"/>
  <c r="A565" i="30"/>
  <c r="Q564" i="30"/>
  <c r="P564" i="30"/>
  <c r="O564" i="30"/>
  <c r="N564" i="30"/>
  <c r="M564" i="30"/>
  <c r="L564" i="30"/>
  <c r="K564" i="30"/>
  <c r="J564" i="30"/>
  <c r="I564" i="30"/>
  <c r="H564" i="30"/>
  <c r="G564" i="30"/>
  <c r="F564" i="30"/>
  <c r="E564" i="30"/>
  <c r="D564" i="30"/>
  <c r="C564" i="30"/>
  <c r="B564" i="30"/>
  <c r="A564" i="30"/>
  <c r="Q563" i="30"/>
  <c r="P563" i="30"/>
  <c r="O563" i="30"/>
  <c r="N563" i="30"/>
  <c r="M563" i="30"/>
  <c r="L563" i="30"/>
  <c r="K563" i="30"/>
  <c r="J563" i="30"/>
  <c r="I563" i="30"/>
  <c r="H563" i="30"/>
  <c r="G563" i="30"/>
  <c r="F563" i="30"/>
  <c r="E563" i="30"/>
  <c r="D563" i="30"/>
  <c r="C563" i="30"/>
  <c r="B563" i="30"/>
  <c r="A563" i="30"/>
  <c r="Q562" i="30"/>
  <c r="P562" i="30"/>
  <c r="O562" i="30"/>
  <c r="N562" i="30"/>
  <c r="M562" i="30"/>
  <c r="L562" i="30"/>
  <c r="K562" i="30"/>
  <c r="J562" i="30"/>
  <c r="I562" i="30"/>
  <c r="H562" i="30"/>
  <c r="G562" i="30"/>
  <c r="F562" i="30"/>
  <c r="E562" i="30"/>
  <c r="D562" i="30"/>
  <c r="C562" i="30"/>
  <c r="B562" i="30"/>
  <c r="A562" i="30"/>
  <c r="Q561" i="30"/>
  <c r="P561" i="30"/>
  <c r="O561" i="30"/>
  <c r="N561" i="30"/>
  <c r="M561" i="30"/>
  <c r="L561" i="30"/>
  <c r="K561" i="30"/>
  <c r="J561" i="30"/>
  <c r="I561" i="30"/>
  <c r="H561" i="30"/>
  <c r="G561" i="30"/>
  <c r="F561" i="30"/>
  <c r="E561" i="30"/>
  <c r="D561" i="30"/>
  <c r="C561" i="30"/>
  <c r="B561" i="30"/>
  <c r="A561" i="30"/>
  <c r="Q560" i="30"/>
  <c r="P560" i="30"/>
  <c r="O560" i="30"/>
  <c r="N560" i="30"/>
  <c r="M560" i="30"/>
  <c r="L560" i="30"/>
  <c r="K560" i="30"/>
  <c r="J560" i="30"/>
  <c r="I560" i="30"/>
  <c r="H560" i="30"/>
  <c r="G560" i="30"/>
  <c r="F560" i="30"/>
  <c r="E560" i="30"/>
  <c r="D560" i="30"/>
  <c r="C560" i="30"/>
  <c r="B560" i="30"/>
  <c r="A560" i="30"/>
  <c r="Q559" i="30"/>
  <c r="P559" i="30"/>
  <c r="O559" i="30"/>
  <c r="N559" i="30"/>
  <c r="M559" i="30"/>
  <c r="L559" i="30"/>
  <c r="K559" i="30"/>
  <c r="J559" i="30"/>
  <c r="I559" i="30"/>
  <c r="H559" i="30"/>
  <c r="G559" i="30"/>
  <c r="F559" i="30"/>
  <c r="E559" i="30"/>
  <c r="D559" i="30"/>
  <c r="C559" i="30"/>
  <c r="B559" i="30"/>
  <c r="A559" i="30"/>
  <c r="Q558" i="30"/>
  <c r="P558" i="30"/>
  <c r="O558" i="30"/>
  <c r="N558" i="30"/>
  <c r="M558" i="30"/>
  <c r="L558" i="30"/>
  <c r="K558" i="30"/>
  <c r="J558" i="30"/>
  <c r="I558" i="30"/>
  <c r="H558" i="30"/>
  <c r="G558" i="30"/>
  <c r="F558" i="30"/>
  <c r="E558" i="30"/>
  <c r="D558" i="30"/>
  <c r="C558" i="30"/>
  <c r="B558" i="30"/>
  <c r="A558" i="30"/>
  <c r="Q557" i="30"/>
  <c r="P557" i="30"/>
  <c r="O557" i="30"/>
  <c r="N557" i="30"/>
  <c r="M557" i="30"/>
  <c r="L557" i="30"/>
  <c r="K557" i="30"/>
  <c r="J557" i="30"/>
  <c r="I557" i="30"/>
  <c r="H557" i="30"/>
  <c r="G557" i="30"/>
  <c r="F557" i="30"/>
  <c r="E557" i="30"/>
  <c r="D557" i="30"/>
  <c r="C557" i="30"/>
  <c r="B557" i="30"/>
  <c r="A557" i="30"/>
  <c r="Q556" i="30"/>
  <c r="P556" i="30"/>
  <c r="O556" i="30"/>
  <c r="N556" i="30"/>
  <c r="M556" i="30"/>
  <c r="L556" i="30"/>
  <c r="K556" i="30"/>
  <c r="J556" i="30"/>
  <c r="I556" i="30"/>
  <c r="H556" i="30"/>
  <c r="G556" i="30"/>
  <c r="F556" i="30"/>
  <c r="E556" i="30"/>
  <c r="D556" i="30"/>
  <c r="C556" i="30"/>
  <c r="B556" i="30"/>
  <c r="A556" i="30"/>
  <c r="Q555" i="30"/>
  <c r="P555" i="30"/>
  <c r="O555" i="30"/>
  <c r="N555" i="30"/>
  <c r="M555" i="30"/>
  <c r="L555" i="30"/>
  <c r="K555" i="30"/>
  <c r="J555" i="30"/>
  <c r="I555" i="30"/>
  <c r="H555" i="30"/>
  <c r="G555" i="30"/>
  <c r="F555" i="30"/>
  <c r="E555" i="30"/>
  <c r="D555" i="30"/>
  <c r="C555" i="30"/>
  <c r="B555" i="30"/>
  <c r="A555" i="30"/>
  <c r="Q554" i="30"/>
  <c r="P554" i="30"/>
  <c r="O554" i="30"/>
  <c r="N554" i="30"/>
  <c r="M554" i="30"/>
  <c r="L554" i="30"/>
  <c r="K554" i="30"/>
  <c r="J554" i="30"/>
  <c r="I554" i="30"/>
  <c r="H554" i="30"/>
  <c r="G554" i="30"/>
  <c r="F554" i="30"/>
  <c r="E554" i="30"/>
  <c r="D554" i="30"/>
  <c r="C554" i="30"/>
  <c r="B554" i="30"/>
  <c r="A554" i="30"/>
  <c r="Q553" i="30"/>
  <c r="P553" i="30"/>
  <c r="O553" i="30"/>
  <c r="N553" i="30"/>
  <c r="M553" i="30"/>
  <c r="L553" i="30"/>
  <c r="K553" i="30"/>
  <c r="J553" i="30"/>
  <c r="I553" i="30"/>
  <c r="H553" i="30"/>
  <c r="G553" i="30"/>
  <c r="F553" i="30"/>
  <c r="E553" i="30"/>
  <c r="D553" i="30"/>
  <c r="C553" i="30"/>
  <c r="B553" i="30"/>
  <c r="A553" i="30"/>
  <c r="Q552" i="30"/>
  <c r="P552" i="30"/>
  <c r="O552" i="30"/>
  <c r="N552" i="30"/>
  <c r="M552" i="30"/>
  <c r="L552" i="30"/>
  <c r="K552" i="30"/>
  <c r="J552" i="30"/>
  <c r="I552" i="30"/>
  <c r="H552" i="30"/>
  <c r="G552" i="30"/>
  <c r="F552" i="30"/>
  <c r="E552" i="30"/>
  <c r="D552" i="30"/>
  <c r="C552" i="30"/>
  <c r="B552" i="30"/>
  <c r="A552" i="30"/>
  <c r="Q551" i="30"/>
  <c r="P551" i="30"/>
  <c r="O551" i="30"/>
  <c r="N551" i="30"/>
  <c r="M551" i="30"/>
  <c r="L551" i="30"/>
  <c r="K551" i="30"/>
  <c r="J551" i="30"/>
  <c r="I551" i="30"/>
  <c r="H551" i="30"/>
  <c r="G551" i="30"/>
  <c r="F551" i="30"/>
  <c r="E551" i="30"/>
  <c r="D551" i="30"/>
  <c r="C551" i="30"/>
  <c r="B551" i="30"/>
  <c r="A551" i="30"/>
  <c r="Q550" i="30"/>
  <c r="P550" i="30"/>
  <c r="O550" i="30"/>
  <c r="N550" i="30"/>
  <c r="M550" i="30"/>
  <c r="L550" i="30"/>
  <c r="K550" i="30"/>
  <c r="J550" i="30"/>
  <c r="I550" i="30"/>
  <c r="H550" i="30"/>
  <c r="G550" i="30"/>
  <c r="F550" i="30"/>
  <c r="E550" i="30"/>
  <c r="D550" i="30"/>
  <c r="C550" i="30"/>
  <c r="B550" i="30"/>
  <c r="A550" i="30"/>
  <c r="Q549" i="30"/>
  <c r="P549" i="30"/>
  <c r="O549" i="30"/>
  <c r="N549" i="30"/>
  <c r="M549" i="30"/>
  <c r="L549" i="30"/>
  <c r="K549" i="30"/>
  <c r="J549" i="30"/>
  <c r="I549" i="30"/>
  <c r="H549" i="30"/>
  <c r="G549" i="30"/>
  <c r="F549" i="30"/>
  <c r="E549" i="30"/>
  <c r="D549" i="30"/>
  <c r="C549" i="30"/>
  <c r="B549" i="30"/>
  <c r="A549" i="30"/>
  <c r="Q548" i="30"/>
  <c r="P548" i="30"/>
  <c r="O548" i="30"/>
  <c r="N548" i="30"/>
  <c r="M548" i="30"/>
  <c r="L548" i="30"/>
  <c r="K548" i="30"/>
  <c r="J548" i="30"/>
  <c r="I548" i="30"/>
  <c r="H548" i="30"/>
  <c r="G548" i="30"/>
  <c r="F548" i="30"/>
  <c r="E548" i="30"/>
  <c r="D548" i="30"/>
  <c r="C548" i="30"/>
  <c r="B548" i="30"/>
  <c r="A548" i="30"/>
  <c r="Q547" i="30"/>
  <c r="P547" i="30"/>
  <c r="O547" i="30"/>
  <c r="N547" i="30"/>
  <c r="M547" i="30"/>
  <c r="L547" i="30"/>
  <c r="K547" i="30"/>
  <c r="J547" i="30"/>
  <c r="I547" i="30"/>
  <c r="H547" i="30"/>
  <c r="G547" i="30"/>
  <c r="F547" i="30"/>
  <c r="E547" i="30"/>
  <c r="D547" i="30"/>
  <c r="C547" i="30"/>
  <c r="B547" i="30"/>
  <c r="A547" i="30"/>
  <c r="Q546" i="30"/>
  <c r="P546" i="30"/>
  <c r="O546" i="30"/>
  <c r="N546" i="30"/>
  <c r="M546" i="30"/>
  <c r="L546" i="30"/>
  <c r="K546" i="30"/>
  <c r="J546" i="30"/>
  <c r="I546" i="30"/>
  <c r="H546" i="30"/>
  <c r="G546" i="30"/>
  <c r="F546" i="30"/>
  <c r="E546" i="30"/>
  <c r="D546" i="30"/>
  <c r="C546" i="30"/>
  <c r="B546" i="30"/>
  <c r="A546" i="30"/>
  <c r="Q545" i="30"/>
  <c r="P545" i="30"/>
  <c r="O545" i="30"/>
  <c r="N545" i="30"/>
  <c r="M545" i="30"/>
  <c r="L545" i="30"/>
  <c r="K545" i="30"/>
  <c r="J545" i="30"/>
  <c r="I545" i="30"/>
  <c r="H545" i="30"/>
  <c r="G545" i="30"/>
  <c r="F545" i="30"/>
  <c r="E545" i="30"/>
  <c r="D545" i="30"/>
  <c r="C545" i="30"/>
  <c r="B545" i="30"/>
  <c r="A545" i="30"/>
  <c r="Q544" i="30"/>
  <c r="P544" i="30"/>
  <c r="O544" i="30"/>
  <c r="N544" i="30"/>
  <c r="M544" i="30"/>
  <c r="L544" i="30"/>
  <c r="K544" i="30"/>
  <c r="J544" i="30"/>
  <c r="I544" i="30"/>
  <c r="H544" i="30"/>
  <c r="G544" i="30"/>
  <c r="F544" i="30"/>
  <c r="E544" i="30"/>
  <c r="D544" i="30"/>
  <c r="C544" i="30"/>
  <c r="B544" i="30"/>
  <c r="A544" i="30"/>
  <c r="Q543" i="30"/>
  <c r="P543" i="30"/>
  <c r="O543" i="30"/>
  <c r="N543" i="30"/>
  <c r="M543" i="30"/>
  <c r="L543" i="30"/>
  <c r="K543" i="30"/>
  <c r="J543" i="30"/>
  <c r="I543" i="30"/>
  <c r="H543" i="30"/>
  <c r="G543" i="30"/>
  <c r="F543" i="30"/>
  <c r="E543" i="30"/>
  <c r="D543" i="30"/>
  <c r="C543" i="30"/>
  <c r="B543" i="30"/>
  <c r="A543" i="30"/>
  <c r="Q542" i="30"/>
  <c r="P542" i="30"/>
  <c r="O542" i="30"/>
  <c r="N542" i="30"/>
  <c r="M542" i="30"/>
  <c r="L542" i="30"/>
  <c r="K542" i="30"/>
  <c r="J542" i="30"/>
  <c r="I542" i="30"/>
  <c r="H542" i="30"/>
  <c r="G542" i="30"/>
  <c r="F542" i="30"/>
  <c r="E542" i="30"/>
  <c r="D542" i="30"/>
  <c r="C542" i="30"/>
  <c r="B542" i="30"/>
  <c r="A542" i="30"/>
  <c r="Q541" i="30"/>
  <c r="P541" i="30"/>
  <c r="O541" i="30"/>
  <c r="N541" i="30"/>
  <c r="M541" i="30"/>
  <c r="L541" i="30"/>
  <c r="K541" i="30"/>
  <c r="J541" i="30"/>
  <c r="I541" i="30"/>
  <c r="H541" i="30"/>
  <c r="G541" i="30"/>
  <c r="F541" i="30"/>
  <c r="E541" i="30"/>
  <c r="D541" i="30"/>
  <c r="C541" i="30"/>
  <c r="B541" i="30"/>
  <c r="A541" i="30"/>
  <c r="Q540" i="30"/>
  <c r="P540" i="30"/>
  <c r="O540" i="30"/>
  <c r="N540" i="30"/>
  <c r="M540" i="30"/>
  <c r="L540" i="30"/>
  <c r="K540" i="30"/>
  <c r="J540" i="30"/>
  <c r="I540" i="30"/>
  <c r="H540" i="30"/>
  <c r="G540" i="30"/>
  <c r="F540" i="30"/>
  <c r="E540" i="30"/>
  <c r="D540" i="30"/>
  <c r="C540" i="30"/>
  <c r="B540" i="30"/>
  <c r="A540" i="30"/>
  <c r="Q539" i="30"/>
  <c r="P539" i="30"/>
  <c r="O539" i="30"/>
  <c r="N539" i="30"/>
  <c r="M539" i="30"/>
  <c r="L539" i="30"/>
  <c r="K539" i="30"/>
  <c r="J539" i="30"/>
  <c r="I539" i="30"/>
  <c r="H539" i="30"/>
  <c r="G539" i="30"/>
  <c r="F539" i="30"/>
  <c r="E539" i="30"/>
  <c r="D539" i="30"/>
  <c r="C539" i="30"/>
  <c r="B539" i="30"/>
  <c r="A539" i="30"/>
  <c r="Q538" i="30"/>
  <c r="P538" i="30"/>
  <c r="O538" i="30"/>
  <c r="N538" i="30"/>
  <c r="M538" i="30"/>
  <c r="L538" i="30"/>
  <c r="K538" i="30"/>
  <c r="J538" i="30"/>
  <c r="I538" i="30"/>
  <c r="H538" i="30"/>
  <c r="G538" i="30"/>
  <c r="F538" i="30"/>
  <c r="E538" i="30"/>
  <c r="D538" i="30"/>
  <c r="C538" i="30"/>
  <c r="B538" i="30"/>
  <c r="A538" i="30"/>
  <c r="Q537" i="30"/>
  <c r="P537" i="30"/>
  <c r="O537" i="30"/>
  <c r="N537" i="30"/>
  <c r="M537" i="30"/>
  <c r="L537" i="30"/>
  <c r="K537" i="30"/>
  <c r="J537" i="30"/>
  <c r="I537" i="30"/>
  <c r="H537" i="30"/>
  <c r="G537" i="30"/>
  <c r="F537" i="30"/>
  <c r="E537" i="30"/>
  <c r="D537" i="30"/>
  <c r="C537" i="30"/>
  <c r="B537" i="30"/>
  <c r="A537" i="30"/>
  <c r="Q536" i="30"/>
  <c r="P536" i="30"/>
  <c r="O536" i="30"/>
  <c r="N536" i="30"/>
  <c r="M536" i="30"/>
  <c r="L536" i="30"/>
  <c r="K536" i="30"/>
  <c r="J536" i="30"/>
  <c r="I536" i="30"/>
  <c r="H536" i="30"/>
  <c r="G536" i="30"/>
  <c r="F536" i="30"/>
  <c r="E536" i="30"/>
  <c r="D536" i="30"/>
  <c r="C536" i="30"/>
  <c r="B536" i="30"/>
  <c r="A536" i="30"/>
  <c r="Q535" i="30"/>
  <c r="P535" i="30"/>
  <c r="O535" i="30"/>
  <c r="N535" i="30"/>
  <c r="M535" i="30"/>
  <c r="L535" i="30"/>
  <c r="K535" i="30"/>
  <c r="J535" i="30"/>
  <c r="I535" i="30"/>
  <c r="H535" i="30"/>
  <c r="G535" i="30"/>
  <c r="F535" i="30"/>
  <c r="E535" i="30"/>
  <c r="D535" i="30"/>
  <c r="C535" i="30"/>
  <c r="B535" i="30"/>
  <c r="A535" i="30"/>
  <c r="Q534" i="30"/>
  <c r="P534" i="30"/>
  <c r="O534" i="30"/>
  <c r="N534" i="30"/>
  <c r="M534" i="30"/>
  <c r="L534" i="30"/>
  <c r="K534" i="30"/>
  <c r="J534" i="30"/>
  <c r="I534" i="30"/>
  <c r="H534" i="30"/>
  <c r="G534" i="30"/>
  <c r="F534" i="30"/>
  <c r="E534" i="30"/>
  <c r="D534" i="30"/>
  <c r="C534" i="30"/>
  <c r="B534" i="30"/>
  <c r="A534" i="30"/>
  <c r="Q533" i="30"/>
  <c r="P533" i="30"/>
  <c r="O533" i="30"/>
  <c r="N533" i="30"/>
  <c r="M533" i="30"/>
  <c r="L533" i="30"/>
  <c r="K533" i="30"/>
  <c r="J533" i="30"/>
  <c r="I533" i="30"/>
  <c r="H533" i="30"/>
  <c r="G533" i="30"/>
  <c r="F533" i="30"/>
  <c r="E533" i="30"/>
  <c r="D533" i="30"/>
  <c r="C533" i="30"/>
  <c r="B533" i="30"/>
  <c r="A533" i="30"/>
  <c r="Q532" i="30"/>
  <c r="P532" i="30"/>
  <c r="O532" i="30"/>
  <c r="N532" i="30"/>
  <c r="M532" i="30"/>
  <c r="L532" i="30"/>
  <c r="K532" i="30"/>
  <c r="J532" i="30"/>
  <c r="I532" i="30"/>
  <c r="H532" i="30"/>
  <c r="G532" i="30"/>
  <c r="F532" i="30"/>
  <c r="E532" i="30"/>
  <c r="D532" i="30"/>
  <c r="C532" i="30"/>
  <c r="B532" i="30"/>
  <c r="A532" i="30"/>
  <c r="Q531" i="30"/>
  <c r="P531" i="30"/>
  <c r="O531" i="30"/>
  <c r="N531" i="30"/>
  <c r="M531" i="30"/>
  <c r="L531" i="30"/>
  <c r="K531" i="30"/>
  <c r="J531" i="30"/>
  <c r="I531" i="30"/>
  <c r="H531" i="30"/>
  <c r="G531" i="30"/>
  <c r="F531" i="30"/>
  <c r="E531" i="30"/>
  <c r="D531" i="30"/>
  <c r="C531" i="30"/>
  <c r="B531" i="30"/>
  <c r="A531" i="30"/>
  <c r="Q530" i="30"/>
  <c r="P530" i="30"/>
  <c r="O530" i="30"/>
  <c r="N530" i="30"/>
  <c r="M530" i="30"/>
  <c r="L530" i="30"/>
  <c r="K530" i="30"/>
  <c r="J530" i="30"/>
  <c r="I530" i="30"/>
  <c r="H530" i="30"/>
  <c r="G530" i="30"/>
  <c r="F530" i="30"/>
  <c r="E530" i="30"/>
  <c r="D530" i="30"/>
  <c r="C530" i="30"/>
  <c r="B530" i="30"/>
  <c r="A530" i="30"/>
  <c r="Q529" i="30"/>
  <c r="P529" i="30"/>
  <c r="O529" i="30"/>
  <c r="N529" i="30"/>
  <c r="M529" i="30"/>
  <c r="L529" i="30"/>
  <c r="K529" i="30"/>
  <c r="J529" i="30"/>
  <c r="I529" i="30"/>
  <c r="H529" i="30"/>
  <c r="G529" i="30"/>
  <c r="F529" i="30"/>
  <c r="E529" i="30"/>
  <c r="D529" i="30"/>
  <c r="C529" i="30"/>
  <c r="B529" i="30"/>
  <c r="A529" i="30"/>
  <c r="Q528" i="30"/>
  <c r="P528" i="30"/>
  <c r="O528" i="30"/>
  <c r="N528" i="30"/>
  <c r="M528" i="30"/>
  <c r="L528" i="30"/>
  <c r="K528" i="30"/>
  <c r="J528" i="30"/>
  <c r="I528" i="30"/>
  <c r="H528" i="30"/>
  <c r="G528" i="30"/>
  <c r="F528" i="30"/>
  <c r="E528" i="30"/>
  <c r="D528" i="30"/>
  <c r="C528" i="30"/>
  <c r="B528" i="30"/>
  <c r="A528" i="30"/>
  <c r="Q527" i="30"/>
  <c r="P527" i="30"/>
  <c r="O527" i="30"/>
  <c r="N527" i="30"/>
  <c r="M527" i="30"/>
  <c r="L527" i="30"/>
  <c r="K527" i="30"/>
  <c r="J527" i="30"/>
  <c r="I527" i="30"/>
  <c r="H527" i="30"/>
  <c r="G527" i="30"/>
  <c r="F527" i="30"/>
  <c r="E527" i="30"/>
  <c r="D527" i="30"/>
  <c r="C527" i="30"/>
  <c r="B527" i="30"/>
  <c r="A527" i="30"/>
  <c r="Q526" i="30"/>
  <c r="P526" i="30"/>
  <c r="O526" i="30"/>
  <c r="N526" i="30"/>
  <c r="M526" i="30"/>
  <c r="L526" i="30"/>
  <c r="K526" i="30"/>
  <c r="J526" i="30"/>
  <c r="I526" i="30"/>
  <c r="H526" i="30"/>
  <c r="G526" i="30"/>
  <c r="F526" i="30"/>
  <c r="E526" i="30"/>
  <c r="D526" i="30"/>
  <c r="C526" i="30"/>
  <c r="B526" i="30"/>
  <c r="A526" i="30"/>
  <c r="Q525" i="30"/>
  <c r="P525" i="30"/>
  <c r="O525" i="30"/>
  <c r="N525" i="30"/>
  <c r="M525" i="30"/>
  <c r="L525" i="30"/>
  <c r="K525" i="30"/>
  <c r="J525" i="30"/>
  <c r="I525" i="30"/>
  <c r="H525" i="30"/>
  <c r="G525" i="30"/>
  <c r="F525" i="30"/>
  <c r="E525" i="30"/>
  <c r="D525" i="30"/>
  <c r="C525" i="30"/>
  <c r="B525" i="30"/>
  <c r="A525" i="30"/>
  <c r="Q524" i="30"/>
  <c r="P524" i="30"/>
  <c r="O524" i="30"/>
  <c r="N524" i="30"/>
  <c r="M524" i="30"/>
  <c r="L524" i="30"/>
  <c r="K524" i="30"/>
  <c r="J524" i="30"/>
  <c r="I524" i="30"/>
  <c r="H524" i="30"/>
  <c r="G524" i="30"/>
  <c r="F524" i="30"/>
  <c r="E524" i="30"/>
  <c r="D524" i="30"/>
  <c r="C524" i="30"/>
  <c r="B524" i="30"/>
  <c r="A524" i="30"/>
  <c r="Q523" i="30"/>
  <c r="P523" i="30"/>
  <c r="O523" i="30"/>
  <c r="N523" i="30"/>
  <c r="M523" i="30"/>
  <c r="L523" i="30"/>
  <c r="K523" i="30"/>
  <c r="J523" i="30"/>
  <c r="I523" i="30"/>
  <c r="H523" i="30"/>
  <c r="G523" i="30"/>
  <c r="F523" i="30"/>
  <c r="E523" i="30"/>
  <c r="D523" i="30"/>
  <c r="C523" i="30"/>
  <c r="B523" i="30"/>
  <c r="A523" i="30"/>
  <c r="Q522" i="30"/>
  <c r="P522" i="30"/>
  <c r="O522" i="30"/>
  <c r="N522" i="30"/>
  <c r="M522" i="30"/>
  <c r="L522" i="30"/>
  <c r="K522" i="30"/>
  <c r="J522" i="30"/>
  <c r="I522" i="30"/>
  <c r="H522" i="30"/>
  <c r="G522" i="30"/>
  <c r="F522" i="30"/>
  <c r="E522" i="30"/>
  <c r="D522" i="30"/>
  <c r="C522" i="30"/>
  <c r="B522" i="30"/>
  <c r="A522" i="30"/>
  <c r="Q521" i="30"/>
  <c r="P521" i="30"/>
  <c r="O521" i="30"/>
  <c r="N521" i="30"/>
  <c r="M521" i="30"/>
  <c r="L521" i="30"/>
  <c r="K521" i="30"/>
  <c r="J521" i="30"/>
  <c r="I521" i="30"/>
  <c r="H521" i="30"/>
  <c r="G521" i="30"/>
  <c r="F521" i="30"/>
  <c r="E521" i="30"/>
  <c r="D521" i="30"/>
  <c r="C521" i="30"/>
  <c r="B521" i="30"/>
  <c r="A521" i="30"/>
  <c r="Q520" i="30"/>
  <c r="P520" i="30"/>
  <c r="O520" i="30"/>
  <c r="N520" i="30"/>
  <c r="M520" i="30"/>
  <c r="L520" i="30"/>
  <c r="K520" i="30"/>
  <c r="J520" i="30"/>
  <c r="I520" i="30"/>
  <c r="H520" i="30"/>
  <c r="G520" i="30"/>
  <c r="F520" i="30"/>
  <c r="E520" i="30"/>
  <c r="D520" i="30"/>
  <c r="C520" i="30"/>
  <c r="B520" i="30"/>
  <c r="A520" i="30"/>
  <c r="Q519" i="30"/>
  <c r="P519" i="30"/>
  <c r="O519" i="30"/>
  <c r="N519" i="30"/>
  <c r="M519" i="30"/>
  <c r="L519" i="30"/>
  <c r="K519" i="30"/>
  <c r="J519" i="30"/>
  <c r="I519" i="30"/>
  <c r="H519" i="30"/>
  <c r="G519" i="30"/>
  <c r="F519" i="30"/>
  <c r="E519" i="30"/>
  <c r="D519" i="30"/>
  <c r="C519" i="30"/>
  <c r="B519" i="30"/>
  <c r="A519" i="30"/>
  <c r="Q518" i="30"/>
  <c r="P518" i="30"/>
  <c r="O518" i="30"/>
  <c r="N518" i="30"/>
  <c r="M518" i="30"/>
  <c r="L518" i="30"/>
  <c r="K518" i="30"/>
  <c r="J518" i="30"/>
  <c r="I518" i="30"/>
  <c r="H518" i="30"/>
  <c r="G518" i="30"/>
  <c r="F518" i="30"/>
  <c r="E518" i="30"/>
  <c r="D518" i="30"/>
  <c r="C518" i="30"/>
  <c r="B518" i="30"/>
  <c r="A518" i="30"/>
  <c r="Q517" i="30"/>
  <c r="P517" i="30"/>
  <c r="O517" i="30"/>
  <c r="N517" i="30"/>
  <c r="M517" i="30"/>
  <c r="L517" i="30"/>
  <c r="K517" i="30"/>
  <c r="J517" i="30"/>
  <c r="I517" i="30"/>
  <c r="H517" i="30"/>
  <c r="G517" i="30"/>
  <c r="F517" i="30"/>
  <c r="E517" i="30"/>
  <c r="D517" i="30"/>
  <c r="C517" i="30"/>
  <c r="B517" i="30"/>
  <c r="A517" i="30"/>
  <c r="Q516" i="30"/>
  <c r="P516" i="30"/>
  <c r="O516" i="30"/>
  <c r="N516" i="30"/>
  <c r="M516" i="30"/>
  <c r="L516" i="30"/>
  <c r="K516" i="30"/>
  <c r="J516" i="30"/>
  <c r="I516" i="30"/>
  <c r="H516" i="30"/>
  <c r="G516" i="30"/>
  <c r="F516" i="30"/>
  <c r="E516" i="30"/>
  <c r="D516" i="30"/>
  <c r="C516" i="30"/>
  <c r="B516" i="30"/>
  <c r="A516" i="30"/>
  <c r="Q515" i="30"/>
  <c r="P515" i="30"/>
  <c r="O515" i="30"/>
  <c r="N515" i="30"/>
  <c r="M515" i="30"/>
  <c r="L515" i="30"/>
  <c r="K515" i="30"/>
  <c r="J515" i="30"/>
  <c r="I515" i="30"/>
  <c r="H515" i="30"/>
  <c r="G515" i="30"/>
  <c r="F515" i="30"/>
  <c r="E515" i="30"/>
  <c r="D515" i="30"/>
  <c r="C515" i="30"/>
  <c r="B515" i="30"/>
  <c r="A515" i="30"/>
  <c r="Q514" i="30"/>
  <c r="P514" i="30"/>
  <c r="O514" i="30"/>
  <c r="N514" i="30"/>
  <c r="M514" i="30"/>
  <c r="L514" i="30"/>
  <c r="K514" i="30"/>
  <c r="J514" i="30"/>
  <c r="I514" i="30"/>
  <c r="H514" i="30"/>
  <c r="G514" i="30"/>
  <c r="F514" i="30"/>
  <c r="E514" i="30"/>
  <c r="D514" i="30"/>
  <c r="C514" i="30"/>
  <c r="B514" i="30"/>
  <c r="A514" i="30"/>
  <c r="Q513" i="30"/>
  <c r="P513" i="30"/>
  <c r="O513" i="30"/>
  <c r="N513" i="30"/>
  <c r="M513" i="30"/>
  <c r="L513" i="30"/>
  <c r="K513" i="30"/>
  <c r="J513" i="30"/>
  <c r="I513" i="30"/>
  <c r="H513" i="30"/>
  <c r="G513" i="30"/>
  <c r="F513" i="30"/>
  <c r="E513" i="30"/>
  <c r="D513" i="30"/>
  <c r="C513" i="30"/>
  <c r="B513" i="30"/>
  <c r="A513" i="30"/>
  <c r="Q512" i="30"/>
  <c r="P512" i="30"/>
  <c r="O512" i="30"/>
  <c r="N512" i="30"/>
  <c r="M512" i="30"/>
  <c r="L512" i="30"/>
  <c r="K512" i="30"/>
  <c r="J512" i="30"/>
  <c r="I512" i="30"/>
  <c r="H512" i="30"/>
  <c r="G512" i="30"/>
  <c r="F512" i="30"/>
  <c r="E512" i="30"/>
  <c r="D512" i="30"/>
  <c r="C512" i="30"/>
  <c r="B512" i="30"/>
  <c r="A512" i="30"/>
  <c r="Q511" i="30"/>
  <c r="P511" i="30"/>
  <c r="O511" i="30"/>
  <c r="N511" i="30"/>
  <c r="M511" i="30"/>
  <c r="L511" i="30"/>
  <c r="K511" i="30"/>
  <c r="J511" i="30"/>
  <c r="I511" i="30"/>
  <c r="H511" i="30"/>
  <c r="G511" i="30"/>
  <c r="F511" i="30"/>
  <c r="E511" i="30"/>
  <c r="D511" i="30"/>
  <c r="C511" i="30"/>
  <c r="B511" i="30"/>
  <c r="A511" i="30"/>
  <c r="Q510" i="30"/>
  <c r="P510" i="30"/>
  <c r="O510" i="30"/>
  <c r="N510" i="30"/>
  <c r="M510" i="30"/>
  <c r="L510" i="30"/>
  <c r="K510" i="30"/>
  <c r="J510" i="30"/>
  <c r="I510" i="30"/>
  <c r="H510" i="30"/>
  <c r="G510" i="30"/>
  <c r="F510" i="30"/>
  <c r="E510" i="30"/>
  <c r="D510" i="30"/>
  <c r="C510" i="30"/>
  <c r="B510" i="30"/>
  <c r="A510" i="30"/>
  <c r="Q509" i="30"/>
  <c r="P509" i="30"/>
  <c r="O509" i="30"/>
  <c r="N509" i="30"/>
  <c r="M509" i="30"/>
  <c r="L509" i="30"/>
  <c r="K509" i="30"/>
  <c r="J509" i="30"/>
  <c r="I509" i="30"/>
  <c r="H509" i="30"/>
  <c r="G509" i="30"/>
  <c r="F509" i="30"/>
  <c r="E509" i="30"/>
  <c r="D509" i="30"/>
  <c r="C509" i="30"/>
  <c r="B509" i="30"/>
  <c r="A509" i="30"/>
  <c r="Q508" i="30"/>
  <c r="P508" i="30"/>
  <c r="O508" i="30"/>
  <c r="N508" i="30"/>
  <c r="M508" i="30"/>
  <c r="L508" i="30"/>
  <c r="K508" i="30"/>
  <c r="J508" i="30"/>
  <c r="I508" i="30"/>
  <c r="H508" i="30"/>
  <c r="G508" i="30"/>
  <c r="F508" i="30"/>
  <c r="E508" i="30"/>
  <c r="D508" i="30"/>
  <c r="C508" i="30"/>
  <c r="B508" i="30"/>
  <c r="A508" i="30"/>
  <c r="Q507" i="30"/>
  <c r="P507" i="30"/>
  <c r="O507" i="30"/>
  <c r="N507" i="30"/>
  <c r="M507" i="30"/>
  <c r="L507" i="30"/>
  <c r="K507" i="30"/>
  <c r="J507" i="30"/>
  <c r="I507" i="30"/>
  <c r="H507" i="30"/>
  <c r="G507" i="30"/>
  <c r="F507" i="30"/>
  <c r="E507" i="30"/>
  <c r="D507" i="30"/>
  <c r="C507" i="30"/>
  <c r="B507" i="30"/>
  <c r="A507" i="30"/>
  <c r="Q506" i="30"/>
  <c r="P506" i="30"/>
  <c r="O506" i="30"/>
  <c r="N506" i="30"/>
  <c r="M506" i="30"/>
  <c r="L506" i="30"/>
  <c r="K506" i="30"/>
  <c r="J506" i="30"/>
  <c r="I506" i="30"/>
  <c r="H506" i="30"/>
  <c r="G506" i="30"/>
  <c r="F506" i="30"/>
  <c r="E506" i="30"/>
  <c r="D506" i="30"/>
  <c r="C506" i="30"/>
  <c r="B506" i="30"/>
  <c r="A506" i="30"/>
  <c r="Q505" i="30"/>
  <c r="P505" i="30"/>
  <c r="O505" i="30"/>
  <c r="N505" i="30"/>
  <c r="M505" i="30"/>
  <c r="L505" i="30"/>
  <c r="K505" i="30"/>
  <c r="J505" i="30"/>
  <c r="I505" i="30"/>
  <c r="H505" i="30"/>
  <c r="G505" i="30"/>
  <c r="F505" i="30"/>
  <c r="E505" i="30"/>
  <c r="D505" i="30"/>
  <c r="C505" i="30"/>
  <c r="B505" i="30"/>
  <c r="A505" i="30"/>
  <c r="Q504" i="30"/>
  <c r="P504" i="30"/>
  <c r="O504" i="30"/>
  <c r="N504" i="30"/>
  <c r="M504" i="30"/>
  <c r="L504" i="30"/>
  <c r="K504" i="30"/>
  <c r="J504" i="30"/>
  <c r="I504" i="30"/>
  <c r="H504" i="30"/>
  <c r="G504" i="30"/>
  <c r="F504" i="30"/>
  <c r="E504" i="30"/>
  <c r="D504" i="30"/>
  <c r="C504" i="30"/>
  <c r="B504" i="30"/>
  <c r="A504" i="30"/>
  <c r="Q503" i="30"/>
  <c r="P503" i="30"/>
  <c r="O503" i="30"/>
  <c r="N503" i="30"/>
  <c r="M503" i="30"/>
  <c r="L503" i="30"/>
  <c r="K503" i="30"/>
  <c r="J503" i="30"/>
  <c r="I503" i="30"/>
  <c r="H503" i="30"/>
  <c r="G503" i="30"/>
  <c r="F503" i="30"/>
  <c r="E503" i="30"/>
  <c r="D503" i="30"/>
  <c r="C503" i="30"/>
  <c r="B503" i="30"/>
  <c r="A503" i="30"/>
  <c r="Q502" i="30"/>
  <c r="P502" i="30"/>
  <c r="O502" i="30"/>
  <c r="N502" i="30"/>
  <c r="M502" i="30"/>
  <c r="L502" i="30"/>
  <c r="K502" i="30"/>
  <c r="J502" i="30"/>
  <c r="I502" i="30"/>
  <c r="H502" i="30"/>
  <c r="G502" i="30"/>
  <c r="F502" i="30"/>
  <c r="E502" i="30"/>
  <c r="D502" i="30"/>
  <c r="C502" i="30"/>
  <c r="B502" i="30"/>
  <c r="A502" i="30"/>
  <c r="Q501" i="30"/>
  <c r="P501" i="30"/>
  <c r="O501" i="30"/>
  <c r="N501" i="30"/>
  <c r="M501" i="30"/>
  <c r="L501" i="30"/>
  <c r="K501" i="30"/>
  <c r="J501" i="30"/>
  <c r="I501" i="30"/>
  <c r="H501" i="30"/>
  <c r="G501" i="30"/>
  <c r="F501" i="30"/>
  <c r="E501" i="30"/>
  <c r="D501" i="30"/>
  <c r="C501" i="30"/>
  <c r="B501" i="30"/>
  <c r="A501" i="30"/>
  <c r="Q500" i="30"/>
  <c r="P500" i="30"/>
  <c r="O500" i="30"/>
  <c r="N500" i="30"/>
  <c r="M500" i="30"/>
  <c r="L500" i="30"/>
  <c r="K500" i="30"/>
  <c r="J500" i="30"/>
  <c r="I500" i="30"/>
  <c r="H500" i="30"/>
  <c r="G500" i="30"/>
  <c r="F500" i="30"/>
  <c r="E500" i="30"/>
  <c r="D500" i="30"/>
  <c r="C500" i="30"/>
  <c r="B500" i="30"/>
  <c r="A500" i="30"/>
  <c r="Q499" i="30"/>
  <c r="P499" i="30"/>
  <c r="O499" i="30"/>
  <c r="N499" i="30"/>
  <c r="M499" i="30"/>
  <c r="L499" i="30"/>
  <c r="K499" i="30"/>
  <c r="J499" i="30"/>
  <c r="I499" i="30"/>
  <c r="H499" i="30"/>
  <c r="G499" i="30"/>
  <c r="F499" i="30"/>
  <c r="E499" i="30"/>
  <c r="D499" i="30"/>
  <c r="C499" i="30"/>
  <c r="B499" i="30"/>
  <c r="A499" i="30"/>
  <c r="Q498" i="30"/>
  <c r="P498" i="30"/>
  <c r="O498" i="30"/>
  <c r="N498" i="30"/>
  <c r="M498" i="30"/>
  <c r="L498" i="30"/>
  <c r="K498" i="30"/>
  <c r="J498" i="30"/>
  <c r="I498" i="30"/>
  <c r="H498" i="30"/>
  <c r="G498" i="30"/>
  <c r="F498" i="30"/>
  <c r="E498" i="30"/>
  <c r="D498" i="30"/>
  <c r="C498" i="30"/>
  <c r="B498" i="30"/>
  <c r="A498" i="30"/>
  <c r="Q497" i="30"/>
  <c r="P497" i="30"/>
  <c r="O497" i="30"/>
  <c r="N497" i="30"/>
  <c r="M497" i="30"/>
  <c r="L497" i="30"/>
  <c r="K497" i="30"/>
  <c r="J497" i="30"/>
  <c r="I497" i="30"/>
  <c r="H497" i="30"/>
  <c r="G497" i="30"/>
  <c r="F497" i="30"/>
  <c r="E497" i="30"/>
  <c r="D497" i="30"/>
  <c r="C497" i="30"/>
  <c r="B497" i="30"/>
  <c r="A497" i="30"/>
  <c r="Q496" i="30"/>
  <c r="P496" i="30"/>
  <c r="O496" i="30"/>
  <c r="N496" i="30"/>
  <c r="M496" i="30"/>
  <c r="L496" i="30"/>
  <c r="K496" i="30"/>
  <c r="J496" i="30"/>
  <c r="I496" i="30"/>
  <c r="H496" i="30"/>
  <c r="G496" i="30"/>
  <c r="F496" i="30"/>
  <c r="E496" i="30"/>
  <c r="D496" i="30"/>
  <c r="C496" i="30"/>
  <c r="B496" i="30"/>
  <c r="A496" i="30"/>
  <c r="Q495" i="30"/>
  <c r="P495" i="30"/>
  <c r="O495" i="30"/>
  <c r="N495" i="30"/>
  <c r="M495" i="30"/>
  <c r="L495" i="30"/>
  <c r="K495" i="30"/>
  <c r="J495" i="30"/>
  <c r="I495" i="30"/>
  <c r="H495" i="30"/>
  <c r="G495" i="30"/>
  <c r="F495" i="30"/>
  <c r="E495" i="30"/>
  <c r="D495" i="30"/>
  <c r="C495" i="30"/>
  <c r="B495" i="30"/>
  <c r="A495" i="30"/>
  <c r="Q494" i="30"/>
  <c r="P494" i="30"/>
  <c r="O494" i="30"/>
  <c r="N494" i="30"/>
  <c r="M494" i="30"/>
  <c r="L494" i="30"/>
  <c r="K494" i="30"/>
  <c r="J494" i="30"/>
  <c r="I494" i="30"/>
  <c r="H494" i="30"/>
  <c r="G494" i="30"/>
  <c r="F494" i="30"/>
  <c r="E494" i="30"/>
  <c r="D494" i="30"/>
  <c r="C494" i="30"/>
  <c r="B494" i="30"/>
  <c r="A494" i="30"/>
  <c r="Q493" i="30"/>
  <c r="P493" i="30"/>
  <c r="O493" i="30"/>
  <c r="N493" i="30"/>
  <c r="M493" i="30"/>
  <c r="L493" i="30"/>
  <c r="K493" i="30"/>
  <c r="J493" i="30"/>
  <c r="I493" i="30"/>
  <c r="H493" i="30"/>
  <c r="G493" i="30"/>
  <c r="F493" i="30"/>
  <c r="E493" i="30"/>
  <c r="D493" i="30"/>
  <c r="C493" i="30"/>
  <c r="B493" i="30"/>
  <c r="A493" i="30"/>
  <c r="Q492" i="30"/>
  <c r="P492" i="30"/>
  <c r="O492" i="30"/>
  <c r="N492" i="30"/>
  <c r="M492" i="30"/>
  <c r="L492" i="30"/>
  <c r="K492" i="30"/>
  <c r="J492" i="30"/>
  <c r="I492" i="30"/>
  <c r="H492" i="30"/>
  <c r="G492" i="30"/>
  <c r="F492" i="30"/>
  <c r="E492" i="30"/>
  <c r="D492" i="30"/>
  <c r="C492" i="30"/>
  <c r="B492" i="30"/>
  <c r="A492" i="30"/>
  <c r="Q491" i="30"/>
  <c r="P491" i="30"/>
  <c r="O491" i="30"/>
  <c r="N491" i="30"/>
  <c r="M491" i="30"/>
  <c r="L491" i="30"/>
  <c r="K491" i="30"/>
  <c r="J491" i="30"/>
  <c r="I491" i="30"/>
  <c r="H491" i="30"/>
  <c r="G491" i="30"/>
  <c r="F491" i="30"/>
  <c r="E491" i="30"/>
  <c r="D491" i="30"/>
  <c r="C491" i="30"/>
  <c r="B491" i="30"/>
  <c r="A491" i="30"/>
  <c r="Q490" i="30"/>
  <c r="P490" i="30"/>
  <c r="O490" i="30"/>
  <c r="N490" i="30"/>
  <c r="M490" i="30"/>
  <c r="L490" i="30"/>
  <c r="K490" i="30"/>
  <c r="J490" i="30"/>
  <c r="I490" i="30"/>
  <c r="H490" i="30"/>
  <c r="G490" i="30"/>
  <c r="F490" i="30"/>
  <c r="E490" i="30"/>
  <c r="D490" i="30"/>
  <c r="C490" i="30"/>
  <c r="B490" i="30"/>
  <c r="A490" i="30"/>
  <c r="Q489" i="30"/>
  <c r="P489" i="30"/>
  <c r="O489" i="30"/>
  <c r="N489" i="30"/>
  <c r="M489" i="30"/>
  <c r="L489" i="30"/>
  <c r="K489" i="30"/>
  <c r="J489" i="30"/>
  <c r="I489" i="30"/>
  <c r="H489" i="30"/>
  <c r="G489" i="30"/>
  <c r="F489" i="30"/>
  <c r="E489" i="30"/>
  <c r="D489" i="30"/>
  <c r="C489" i="30"/>
  <c r="B489" i="30"/>
  <c r="A489" i="30"/>
  <c r="Q488" i="30"/>
  <c r="P488" i="30"/>
  <c r="O488" i="30"/>
  <c r="N488" i="30"/>
  <c r="M488" i="30"/>
  <c r="L488" i="30"/>
  <c r="K488" i="30"/>
  <c r="J488" i="30"/>
  <c r="I488" i="30"/>
  <c r="H488" i="30"/>
  <c r="G488" i="30"/>
  <c r="F488" i="30"/>
  <c r="E488" i="30"/>
  <c r="D488" i="30"/>
  <c r="C488" i="30"/>
  <c r="B488" i="30"/>
  <c r="A488" i="30"/>
  <c r="Q487" i="30"/>
  <c r="P487" i="30"/>
  <c r="O487" i="30"/>
  <c r="N487" i="30"/>
  <c r="M487" i="30"/>
  <c r="L487" i="30"/>
  <c r="K487" i="30"/>
  <c r="J487" i="30"/>
  <c r="I487" i="30"/>
  <c r="H487" i="30"/>
  <c r="G487" i="30"/>
  <c r="F487" i="30"/>
  <c r="E487" i="30"/>
  <c r="D487" i="30"/>
  <c r="C487" i="30"/>
  <c r="B487" i="30"/>
  <c r="A487" i="30"/>
  <c r="Q486" i="30"/>
  <c r="P486" i="30"/>
  <c r="O486" i="30"/>
  <c r="N486" i="30"/>
  <c r="M486" i="30"/>
  <c r="L486" i="30"/>
  <c r="K486" i="30"/>
  <c r="J486" i="30"/>
  <c r="I486" i="30"/>
  <c r="H486" i="30"/>
  <c r="G486" i="30"/>
  <c r="F486" i="30"/>
  <c r="E486" i="30"/>
  <c r="D486" i="30"/>
  <c r="C486" i="30"/>
  <c r="B486" i="30"/>
  <c r="A486" i="30"/>
  <c r="Q485" i="30"/>
  <c r="P485" i="30"/>
  <c r="O485" i="30"/>
  <c r="N485" i="30"/>
  <c r="M485" i="30"/>
  <c r="L485" i="30"/>
  <c r="K485" i="30"/>
  <c r="J485" i="30"/>
  <c r="I485" i="30"/>
  <c r="H485" i="30"/>
  <c r="G485" i="30"/>
  <c r="F485" i="30"/>
  <c r="E485" i="30"/>
  <c r="D485" i="30"/>
  <c r="C485" i="30"/>
  <c r="B485" i="30"/>
  <c r="A485" i="30"/>
  <c r="Q484" i="30"/>
  <c r="P484" i="30"/>
  <c r="O484" i="30"/>
  <c r="N484" i="30"/>
  <c r="M484" i="30"/>
  <c r="L484" i="30"/>
  <c r="K484" i="30"/>
  <c r="J484" i="30"/>
  <c r="I484" i="30"/>
  <c r="H484" i="30"/>
  <c r="G484" i="30"/>
  <c r="F484" i="30"/>
  <c r="E484" i="30"/>
  <c r="D484" i="30"/>
  <c r="C484" i="30"/>
  <c r="B484" i="30"/>
  <c r="A484" i="30"/>
  <c r="Q483" i="30"/>
  <c r="P483" i="30"/>
  <c r="O483" i="30"/>
  <c r="N483" i="30"/>
  <c r="M483" i="30"/>
  <c r="L483" i="30"/>
  <c r="K483" i="30"/>
  <c r="J483" i="30"/>
  <c r="I483" i="30"/>
  <c r="H483" i="30"/>
  <c r="G483" i="30"/>
  <c r="F483" i="30"/>
  <c r="E483" i="30"/>
  <c r="D483" i="30"/>
  <c r="C483" i="30"/>
  <c r="B483" i="30"/>
  <c r="A483" i="30"/>
  <c r="Q482" i="30"/>
  <c r="P482" i="30"/>
  <c r="O482" i="30"/>
  <c r="N482" i="30"/>
  <c r="M482" i="30"/>
  <c r="L482" i="30"/>
  <c r="K482" i="30"/>
  <c r="J482" i="30"/>
  <c r="I482" i="30"/>
  <c r="H482" i="30"/>
  <c r="G482" i="30"/>
  <c r="F482" i="30"/>
  <c r="E482" i="30"/>
  <c r="D482" i="30"/>
  <c r="C482" i="30"/>
  <c r="B482" i="30"/>
  <c r="A482" i="30"/>
  <c r="Q481" i="30"/>
  <c r="P481" i="30"/>
  <c r="O481" i="30"/>
  <c r="N481" i="30"/>
  <c r="M481" i="30"/>
  <c r="L481" i="30"/>
  <c r="K481" i="30"/>
  <c r="J481" i="30"/>
  <c r="I481" i="30"/>
  <c r="H481" i="30"/>
  <c r="G481" i="30"/>
  <c r="F481" i="30"/>
  <c r="E481" i="30"/>
  <c r="D481" i="30"/>
  <c r="C481" i="30"/>
  <c r="B481" i="30"/>
  <c r="A481" i="30"/>
  <c r="Q480" i="30"/>
  <c r="P480" i="30"/>
  <c r="O480" i="30"/>
  <c r="N480" i="30"/>
  <c r="M480" i="30"/>
  <c r="L480" i="30"/>
  <c r="K480" i="30"/>
  <c r="J480" i="30"/>
  <c r="I480" i="30"/>
  <c r="H480" i="30"/>
  <c r="G480" i="30"/>
  <c r="F480" i="30"/>
  <c r="E480" i="30"/>
  <c r="D480" i="30"/>
  <c r="C480" i="30"/>
  <c r="B480" i="30"/>
  <c r="A480" i="30"/>
  <c r="Q479" i="30"/>
  <c r="P479" i="30"/>
  <c r="O479" i="30"/>
  <c r="N479" i="30"/>
  <c r="M479" i="30"/>
  <c r="L479" i="30"/>
  <c r="K479" i="30"/>
  <c r="J479" i="30"/>
  <c r="I479" i="30"/>
  <c r="H479" i="30"/>
  <c r="G479" i="30"/>
  <c r="F479" i="30"/>
  <c r="E479" i="30"/>
  <c r="D479" i="30"/>
  <c r="C479" i="30"/>
  <c r="B479" i="30"/>
  <c r="A479" i="30"/>
  <c r="Q478" i="30"/>
  <c r="P478" i="30"/>
  <c r="O478" i="30"/>
  <c r="N478" i="30"/>
  <c r="M478" i="30"/>
  <c r="L478" i="30"/>
  <c r="K478" i="30"/>
  <c r="J478" i="30"/>
  <c r="I478" i="30"/>
  <c r="H478" i="30"/>
  <c r="G478" i="30"/>
  <c r="F478" i="30"/>
  <c r="E478" i="30"/>
  <c r="D478" i="30"/>
  <c r="C478" i="30"/>
  <c r="B478" i="30"/>
  <c r="A478" i="30"/>
  <c r="Q477" i="30"/>
  <c r="P477" i="30"/>
  <c r="O477" i="30"/>
  <c r="N477" i="30"/>
  <c r="M477" i="30"/>
  <c r="L477" i="30"/>
  <c r="K477" i="30"/>
  <c r="J477" i="30"/>
  <c r="I477" i="30"/>
  <c r="H477" i="30"/>
  <c r="G477" i="30"/>
  <c r="F477" i="30"/>
  <c r="E477" i="30"/>
  <c r="D477" i="30"/>
  <c r="C477" i="30"/>
  <c r="B477" i="30"/>
  <c r="A477" i="30"/>
  <c r="Q476" i="30"/>
  <c r="P476" i="30"/>
  <c r="O476" i="30"/>
  <c r="N476" i="30"/>
  <c r="M476" i="30"/>
  <c r="L476" i="30"/>
  <c r="K476" i="30"/>
  <c r="J476" i="30"/>
  <c r="I476" i="30"/>
  <c r="H476" i="30"/>
  <c r="G476" i="30"/>
  <c r="F476" i="30"/>
  <c r="E476" i="30"/>
  <c r="D476" i="30"/>
  <c r="C476" i="30"/>
  <c r="B476" i="30"/>
  <c r="A476" i="30"/>
  <c r="Q475" i="30"/>
  <c r="P475" i="30"/>
  <c r="O475" i="30"/>
  <c r="N475" i="30"/>
  <c r="M475" i="30"/>
  <c r="L475" i="30"/>
  <c r="K475" i="30"/>
  <c r="J475" i="30"/>
  <c r="I475" i="30"/>
  <c r="H475" i="30"/>
  <c r="G475" i="30"/>
  <c r="F475" i="30"/>
  <c r="E475" i="30"/>
  <c r="D475" i="30"/>
  <c r="C475" i="30"/>
  <c r="B475" i="30"/>
  <c r="A475" i="30"/>
  <c r="Q474" i="30"/>
  <c r="P474" i="30"/>
  <c r="O474" i="30"/>
  <c r="N474" i="30"/>
  <c r="M474" i="30"/>
  <c r="L474" i="30"/>
  <c r="K474" i="30"/>
  <c r="J474" i="30"/>
  <c r="I474" i="30"/>
  <c r="H474" i="30"/>
  <c r="G474" i="30"/>
  <c r="F474" i="30"/>
  <c r="E474" i="30"/>
  <c r="D474" i="30"/>
  <c r="C474" i="30"/>
  <c r="B474" i="30"/>
  <c r="A474" i="30"/>
  <c r="Q473" i="30"/>
  <c r="P473" i="30"/>
  <c r="O473" i="30"/>
  <c r="N473" i="30"/>
  <c r="M473" i="30"/>
  <c r="L473" i="30"/>
  <c r="K473" i="30"/>
  <c r="J473" i="30"/>
  <c r="I473" i="30"/>
  <c r="H473" i="30"/>
  <c r="G473" i="30"/>
  <c r="F473" i="30"/>
  <c r="E473" i="30"/>
  <c r="D473" i="30"/>
  <c r="C473" i="30"/>
  <c r="B473" i="30"/>
  <c r="A473" i="30"/>
  <c r="Q472" i="30"/>
  <c r="P472" i="30"/>
  <c r="O472" i="30"/>
  <c r="N472" i="30"/>
  <c r="M472" i="30"/>
  <c r="L472" i="30"/>
  <c r="K472" i="30"/>
  <c r="J472" i="30"/>
  <c r="I472" i="30"/>
  <c r="H472" i="30"/>
  <c r="G472" i="30"/>
  <c r="F472" i="30"/>
  <c r="E472" i="30"/>
  <c r="D472" i="30"/>
  <c r="C472" i="30"/>
  <c r="B472" i="30"/>
  <c r="A472" i="30"/>
  <c r="Q471" i="30"/>
  <c r="P471" i="30"/>
  <c r="O471" i="30"/>
  <c r="N471" i="30"/>
  <c r="M471" i="30"/>
  <c r="L471" i="30"/>
  <c r="K471" i="30"/>
  <c r="J471" i="30"/>
  <c r="I471" i="30"/>
  <c r="H471" i="30"/>
  <c r="G471" i="30"/>
  <c r="F471" i="30"/>
  <c r="E471" i="30"/>
  <c r="D471" i="30"/>
  <c r="C471" i="30"/>
  <c r="B471" i="30"/>
  <c r="A471" i="30"/>
  <c r="Q470" i="30"/>
  <c r="P470" i="30"/>
  <c r="O470" i="30"/>
  <c r="N470" i="30"/>
  <c r="M470" i="30"/>
  <c r="L470" i="30"/>
  <c r="K470" i="30"/>
  <c r="J470" i="30"/>
  <c r="I470" i="30"/>
  <c r="H470" i="30"/>
  <c r="G470" i="30"/>
  <c r="F470" i="30"/>
  <c r="E470" i="30"/>
  <c r="D470" i="30"/>
  <c r="C470" i="30"/>
  <c r="B470" i="30"/>
  <c r="A470" i="30"/>
  <c r="Q469" i="30"/>
  <c r="P469" i="30"/>
  <c r="O469" i="30"/>
  <c r="N469" i="30"/>
  <c r="M469" i="30"/>
  <c r="L469" i="30"/>
  <c r="K469" i="30"/>
  <c r="J469" i="30"/>
  <c r="I469" i="30"/>
  <c r="H469" i="30"/>
  <c r="G469" i="30"/>
  <c r="F469" i="30"/>
  <c r="E469" i="30"/>
  <c r="D469" i="30"/>
  <c r="C469" i="30"/>
  <c r="B469" i="30"/>
  <c r="A469" i="30"/>
  <c r="Q468" i="30"/>
  <c r="P468" i="30"/>
  <c r="O468" i="30"/>
  <c r="N468" i="30"/>
  <c r="M468" i="30"/>
  <c r="L468" i="30"/>
  <c r="K468" i="30"/>
  <c r="J468" i="30"/>
  <c r="I468" i="30"/>
  <c r="H468" i="30"/>
  <c r="G468" i="30"/>
  <c r="F468" i="30"/>
  <c r="E468" i="30"/>
  <c r="D468" i="30"/>
  <c r="C468" i="30"/>
  <c r="B468" i="30"/>
  <c r="A468" i="30"/>
  <c r="Q467" i="30"/>
  <c r="P467" i="30"/>
  <c r="O467" i="30"/>
  <c r="N467" i="30"/>
  <c r="M467" i="30"/>
  <c r="L467" i="30"/>
  <c r="K467" i="30"/>
  <c r="J467" i="30"/>
  <c r="I467" i="30"/>
  <c r="H467" i="30"/>
  <c r="G467" i="30"/>
  <c r="F467" i="30"/>
  <c r="E467" i="30"/>
  <c r="D467" i="30"/>
  <c r="C467" i="30"/>
  <c r="B467" i="30"/>
  <c r="A467" i="30"/>
  <c r="Q466" i="30"/>
  <c r="P466" i="30"/>
  <c r="O466" i="30"/>
  <c r="N466" i="30"/>
  <c r="M466" i="30"/>
  <c r="L466" i="30"/>
  <c r="K466" i="30"/>
  <c r="J466" i="30"/>
  <c r="I466" i="30"/>
  <c r="H466" i="30"/>
  <c r="G466" i="30"/>
  <c r="F466" i="30"/>
  <c r="E466" i="30"/>
  <c r="D466" i="30"/>
  <c r="C466" i="30"/>
  <c r="B466" i="30"/>
  <c r="A466" i="30"/>
  <c r="Q465" i="30"/>
  <c r="P465" i="30"/>
  <c r="O465" i="30"/>
  <c r="N465" i="30"/>
  <c r="M465" i="30"/>
  <c r="L465" i="30"/>
  <c r="K465" i="30"/>
  <c r="J465" i="30"/>
  <c r="I465" i="30"/>
  <c r="H465" i="30"/>
  <c r="G465" i="30"/>
  <c r="F465" i="30"/>
  <c r="E465" i="30"/>
  <c r="D465" i="30"/>
  <c r="C465" i="30"/>
  <c r="B465" i="30"/>
  <c r="A465" i="30"/>
  <c r="Q464" i="30"/>
  <c r="P464" i="30"/>
  <c r="O464" i="30"/>
  <c r="N464" i="30"/>
  <c r="M464" i="30"/>
  <c r="L464" i="30"/>
  <c r="K464" i="30"/>
  <c r="J464" i="30"/>
  <c r="I464" i="30"/>
  <c r="H464" i="30"/>
  <c r="G464" i="30"/>
  <c r="F464" i="30"/>
  <c r="E464" i="30"/>
  <c r="D464" i="30"/>
  <c r="C464" i="30"/>
  <c r="B464" i="30"/>
  <c r="A464" i="30"/>
  <c r="Q463" i="30"/>
  <c r="P463" i="30"/>
  <c r="O463" i="30"/>
  <c r="N463" i="30"/>
  <c r="M463" i="30"/>
  <c r="L463" i="30"/>
  <c r="K463" i="30"/>
  <c r="J463" i="30"/>
  <c r="I463" i="30"/>
  <c r="H463" i="30"/>
  <c r="G463" i="30"/>
  <c r="F463" i="30"/>
  <c r="E463" i="30"/>
  <c r="D463" i="30"/>
  <c r="C463" i="30"/>
  <c r="B463" i="30"/>
  <c r="A463" i="30"/>
  <c r="Q462" i="30"/>
  <c r="P462" i="30"/>
  <c r="O462" i="30"/>
  <c r="N462" i="30"/>
  <c r="M462" i="30"/>
  <c r="L462" i="30"/>
  <c r="K462" i="30"/>
  <c r="J462" i="30"/>
  <c r="I462" i="30"/>
  <c r="H462" i="30"/>
  <c r="G462" i="30"/>
  <c r="F462" i="30"/>
  <c r="E462" i="30"/>
  <c r="D462" i="30"/>
  <c r="C462" i="30"/>
  <c r="B462" i="30"/>
  <c r="A462" i="30"/>
  <c r="Q461" i="30"/>
  <c r="P461" i="30"/>
  <c r="O461" i="30"/>
  <c r="N461" i="30"/>
  <c r="M461" i="30"/>
  <c r="L461" i="30"/>
  <c r="K461" i="30"/>
  <c r="J461" i="30"/>
  <c r="I461" i="30"/>
  <c r="H461" i="30"/>
  <c r="G461" i="30"/>
  <c r="F461" i="30"/>
  <c r="E461" i="30"/>
  <c r="D461" i="30"/>
  <c r="C461" i="30"/>
  <c r="B461" i="30"/>
  <c r="A461" i="30"/>
  <c r="Q460" i="30"/>
  <c r="P460" i="30"/>
  <c r="O460" i="30"/>
  <c r="N460" i="30"/>
  <c r="M460" i="30"/>
  <c r="L460" i="30"/>
  <c r="K460" i="30"/>
  <c r="J460" i="30"/>
  <c r="I460" i="30"/>
  <c r="H460" i="30"/>
  <c r="G460" i="30"/>
  <c r="F460" i="30"/>
  <c r="E460" i="30"/>
  <c r="D460" i="30"/>
  <c r="C460" i="30"/>
  <c r="B460" i="30"/>
  <c r="A460" i="30"/>
  <c r="Q459" i="30"/>
  <c r="P459" i="30"/>
  <c r="O459" i="30"/>
  <c r="N459" i="30"/>
  <c r="M459" i="30"/>
  <c r="L459" i="30"/>
  <c r="K459" i="30"/>
  <c r="J459" i="30"/>
  <c r="I459" i="30"/>
  <c r="H459" i="30"/>
  <c r="G459" i="30"/>
  <c r="F459" i="30"/>
  <c r="E459" i="30"/>
  <c r="D459" i="30"/>
  <c r="C459" i="30"/>
  <c r="B459" i="30"/>
  <c r="A459" i="30"/>
  <c r="Q458" i="30"/>
  <c r="P458" i="30"/>
  <c r="O458" i="30"/>
  <c r="N458" i="30"/>
  <c r="M458" i="30"/>
  <c r="L458" i="30"/>
  <c r="K458" i="30"/>
  <c r="J458" i="30"/>
  <c r="I458" i="30"/>
  <c r="H458" i="30"/>
  <c r="G458" i="30"/>
  <c r="F458" i="30"/>
  <c r="E458" i="30"/>
  <c r="D458" i="30"/>
  <c r="C458" i="30"/>
  <c r="B458" i="30"/>
  <c r="A458" i="30"/>
  <c r="Q457" i="30"/>
  <c r="P457" i="30"/>
  <c r="O457" i="30"/>
  <c r="N457" i="30"/>
  <c r="M457" i="30"/>
  <c r="L457" i="30"/>
  <c r="K457" i="30"/>
  <c r="J457" i="30"/>
  <c r="I457" i="30"/>
  <c r="H457" i="30"/>
  <c r="G457" i="30"/>
  <c r="F457" i="30"/>
  <c r="E457" i="30"/>
  <c r="D457" i="30"/>
  <c r="C457" i="30"/>
  <c r="B457" i="30"/>
  <c r="A457" i="30"/>
  <c r="Q456" i="30"/>
  <c r="P456" i="30"/>
  <c r="O456" i="30"/>
  <c r="N456" i="30"/>
  <c r="M456" i="30"/>
  <c r="L456" i="30"/>
  <c r="K456" i="30"/>
  <c r="J456" i="30"/>
  <c r="I456" i="30"/>
  <c r="H456" i="30"/>
  <c r="G456" i="30"/>
  <c r="F456" i="30"/>
  <c r="E456" i="30"/>
  <c r="D456" i="30"/>
  <c r="C456" i="30"/>
  <c r="B456" i="30"/>
  <c r="A456" i="30"/>
  <c r="Q455" i="30"/>
  <c r="P455" i="30"/>
  <c r="O455" i="30"/>
  <c r="N455" i="30"/>
  <c r="M455" i="30"/>
  <c r="L455" i="30"/>
  <c r="K455" i="30"/>
  <c r="J455" i="30"/>
  <c r="I455" i="30"/>
  <c r="H455" i="30"/>
  <c r="G455" i="30"/>
  <c r="F455" i="30"/>
  <c r="E455" i="30"/>
  <c r="D455" i="30"/>
  <c r="C455" i="30"/>
  <c r="B455" i="30"/>
  <c r="A455" i="30"/>
  <c r="Q454" i="30"/>
  <c r="P454" i="30"/>
  <c r="O454" i="30"/>
  <c r="N454" i="30"/>
  <c r="M454" i="30"/>
  <c r="L454" i="30"/>
  <c r="K454" i="30"/>
  <c r="J454" i="30"/>
  <c r="I454" i="30"/>
  <c r="H454" i="30"/>
  <c r="G454" i="30"/>
  <c r="F454" i="30"/>
  <c r="E454" i="30"/>
  <c r="D454" i="30"/>
  <c r="C454" i="30"/>
  <c r="B454" i="30"/>
  <c r="A454" i="30"/>
  <c r="Q453" i="30"/>
  <c r="P453" i="30"/>
  <c r="O453" i="30"/>
  <c r="N453" i="30"/>
  <c r="M453" i="30"/>
  <c r="L453" i="30"/>
  <c r="K453" i="30"/>
  <c r="J453" i="30"/>
  <c r="I453" i="30"/>
  <c r="H453" i="30"/>
  <c r="G453" i="30"/>
  <c r="F453" i="30"/>
  <c r="E453" i="30"/>
  <c r="D453" i="30"/>
  <c r="C453" i="30"/>
  <c r="B453" i="30"/>
  <c r="A453" i="30"/>
  <c r="Q452" i="30"/>
  <c r="P452" i="30"/>
  <c r="O452" i="30"/>
  <c r="N452" i="30"/>
  <c r="M452" i="30"/>
  <c r="L452" i="30"/>
  <c r="K452" i="30"/>
  <c r="J452" i="30"/>
  <c r="I452" i="30"/>
  <c r="H452" i="30"/>
  <c r="G452" i="30"/>
  <c r="F452" i="30"/>
  <c r="E452" i="30"/>
  <c r="D452" i="30"/>
  <c r="C452" i="30"/>
  <c r="B452" i="30"/>
  <c r="A452" i="30"/>
  <c r="Q451" i="30"/>
  <c r="P451" i="30"/>
  <c r="O451" i="30"/>
  <c r="N451" i="30"/>
  <c r="M451" i="30"/>
  <c r="L451" i="30"/>
  <c r="K451" i="30"/>
  <c r="J451" i="30"/>
  <c r="I451" i="30"/>
  <c r="H451" i="30"/>
  <c r="G451" i="30"/>
  <c r="F451" i="30"/>
  <c r="E451" i="30"/>
  <c r="D451" i="30"/>
  <c r="C451" i="30"/>
  <c r="B451" i="30"/>
  <c r="A451" i="30"/>
  <c r="Q450" i="30"/>
  <c r="P450" i="30"/>
  <c r="O450" i="30"/>
  <c r="N450" i="30"/>
  <c r="M450" i="30"/>
  <c r="L450" i="30"/>
  <c r="K450" i="30"/>
  <c r="J450" i="30"/>
  <c r="I450" i="30"/>
  <c r="H450" i="30"/>
  <c r="G450" i="30"/>
  <c r="F450" i="30"/>
  <c r="E450" i="30"/>
  <c r="D450" i="30"/>
  <c r="C450" i="30"/>
  <c r="B450" i="30"/>
  <c r="A450" i="30"/>
  <c r="Q449" i="30"/>
  <c r="P449" i="30"/>
  <c r="O449" i="30"/>
  <c r="N449" i="30"/>
  <c r="M449" i="30"/>
  <c r="L449" i="30"/>
  <c r="K449" i="30"/>
  <c r="J449" i="30"/>
  <c r="I449" i="30"/>
  <c r="H449" i="30"/>
  <c r="G449" i="30"/>
  <c r="F449" i="30"/>
  <c r="E449" i="30"/>
  <c r="D449" i="30"/>
  <c r="C449" i="30"/>
  <c r="B449" i="30"/>
  <c r="A449" i="30"/>
  <c r="Q448" i="30"/>
  <c r="P448" i="30"/>
  <c r="O448" i="30"/>
  <c r="N448" i="30"/>
  <c r="M448" i="30"/>
  <c r="L448" i="30"/>
  <c r="K448" i="30"/>
  <c r="J448" i="30"/>
  <c r="I448" i="30"/>
  <c r="H448" i="30"/>
  <c r="G448" i="30"/>
  <c r="F448" i="30"/>
  <c r="E448" i="30"/>
  <c r="D448" i="30"/>
  <c r="C448" i="30"/>
  <c r="B448" i="30"/>
  <c r="A448" i="30"/>
  <c r="Q447" i="30"/>
  <c r="P447" i="30"/>
  <c r="O447" i="30"/>
  <c r="N447" i="30"/>
  <c r="M447" i="30"/>
  <c r="L447" i="30"/>
  <c r="K447" i="30"/>
  <c r="J447" i="30"/>
  <c r="I447" i="30"/>
  <c r="H447" i="30"/>
  <c r="G447" i="30"/>
  <c r="F447" i="30"/>
  <c r="E447" i="30"/>
  <c r="D447" i="30"/>
  <c r="C447" i="30"/>
  <c r="B447" i="30"/>
  <c r="A447" i="30"/>
  <c r="Q446" i="30"/>
  <c r="P446" i="30"/>
  <c r="O446" i="30"/>
  <c r="N446" i="30"/>
  <c r="M446" i="30"/>
  <c r="L446" i="30"/>
  <c r="K446" i="30"/>
  <c r="J446" i="30"/>
  <c r="I446" i="30"/>
  <c r="H446" i="30"/>
  <c r="G446" i="30"/>
  <c r="F446" i="30"/>
  <c r="E446" i="30"/>
  <c r="D446" i="30"/>
  <c r="C446" i="30"/>
  <c r="B446" i="30"/>
  <c r="A446" i="30"/>
  <c r="Q445" i="30"/>
  <c r="P445" i="30"/>
  <c r="O445" i="30"/>
  <c r="N445" i="30"/>
  <c r="M445" i="30"/>
  <c r="L445" i="30"/>
  <c r="K445" i="30"/>
  <c r="J445" i="30"/>
  <c r="I445" i="30"/>
  <c r="H445" i="30"/>
  <c r="G445" i="30"/>
  <c r="F445" i="30"/>
  <c r="E445" i="30"/>
  <c r="D445" i="30"/>
  <c r="C445" i="30"/>
  <c r="B445" i="30"/>
  <c r="A445" i="30"/>
  <c r="Q444" i="30"/>
  <c r="P444" i="30"/>
  <c r="O444" i="30"/>
  <c r="N444" i="30"/>
  <c r="M444" i="30"/>
  <c r="L444" i="30"/>
  <c r="K444" i="30"/>
  <c r="J444" i="30"/>
  <c r="I444" i="30"/>
  <c r="H444" i="30"/>
  <c r="G444" i="30"/>
  <c r="F444" i="30"/>
  <c r="E444" i="30"/>
  <c r="D444" i="30"/>
  <c r="C444" i="30"/>
  <c r="B444" i="30"/>
  <c r="A444" i="30"/>
  <c r="Q443" i="30"/>
  <c r="P443" i="30"/>
  <c r="O443" i="30"/>
  <c r="N443" i="30"/>
  <c r="M443" i="30"/>
  <c r="L443" i="30"/>
  <c r="K443" i="30"/>
  <c r="J443" i="30"/>
  <c r="I443" i="30"/>
  <c r="H443" i="30"/>
  <c r="G443" i="30"/>
  <c r="F443" i="30"/>
  <c r="E443" i="30"/>
  <c r="D443" i="30"/>
  <c r="C443" i="30"/>
  <c r="B443" i="30"/>
  <c r="A443" i="30"/>
  <c r="Q442" i="30"/>
  <c r="P442" i="30"/>
  <c r="O442" i="30"/>
  <c r="N442" i="30"/>
  <c r="M442" i="30"/>
  <c r="L442" i="30"/>
  <c r="K442" i="30"/>
  <c r="J442" i="30"/>
  <c r="I442" i="30"/>
  <c r="H442" i="30"/>
  <c r="G442" i="30"/>
  <c r="F442" i="30"/>
  <c r="E442" i="30"/>
  <c r="D442" i="30"/>
  <c r="C442" i="30"/>
  <c r="B442" i="30"/>
  <c r="A442" i="30"/>
  <c r="Q441" i="30"/>
  <c r="P441" i="30"/>
  <c r="O441" i="30"/>
  <c r="N441" i="30"/>
  <c r="M441" i="30"/>
  <c r="L441" i="30"/>
  <c r="K441" i="30"/>
  <c r="J441" i="30"/>
  <c r="I441" i="30"/>
  <c r="H441" i="30"/>
  <c r="G441" i="30"/>
  <c r="F441" i="30"/>
  <c r="E441" i="30"/>
  <c r="D441" i="30"/>
  <c r="C441" i="30"/>
  <c r="B441" i="30"/>
  <c r="A441" i="30"/>
  <c r="Q440" i="30"/>
  <c r="P440" i="30"/>
  <c r="O440" i="30"/>
  <c r="N440" i="30"/>
  <c r="M440" i="30"/>
  <c r="L440" i="30"/>
  <c r="K440" i="30"/>
  <c r="J440" i="30"/>
  <c r="I440" i="30"/>
  <c r="H440" i="30"/>
  <c r="G440" i="30"/>
  <c r="F440" i="30"/>
  <c r="E440" i="30"/>
  <c r="D440" i="30"/>
  <c r="C440" i="30"/>
  <c r="B440" i="30"/>
  <c r="A440" i="30"/>
  <c r="Q439" i="30"/>
  <c r="P439" i="30"/>
  <c r="O439" i="30"/>
  <c r="N439" i="30"/>
  <c r="M439" i="30"/>
  <c r="L439" i="30"/>
  <c r="K439" i="30"/>
  <c r="J439" i="30"/>
  <c r="I439" i="30"/>
  <c r="H439" i="30"/>
  <c r="G439" i="30"/>
  <c r="F439" i="30"/>
  <c r="E439" i="30"/>
  <c r="D439" i="30"/>
  <c r="C439" i="30"/>
  <c r="B439" i="30"/>
  <c r="A439" i="30"/>
  <c r="Q438" i="30"/>
  <c r="P438" i="30"/>
  <c r="O438" i="30"/>
  <c r="N438" i="30"/>
  <c r="M438" i="30"/>
  <c r="L438" i="30"/>
  <c r="K438" i="30"/>
  <c r="J438" i="30"/>
  <c r="I438" i="30"/>
  <c r="H438" i="30"/>
  <c r="G438" i="30"/>
  <c r="F438" i="30"/>
  <c r="E438" i="30"/>
  <c r="D438" i="30"/>
  <c r="C438" i="30"/>
  <c r="B438" i="30"/>
  <c r="A438" i="30"/>
  <c r="Q437" i="30"/>
  <c r="P437" i="30"/>
  <c r="O437" i="30"/>
  <c r="N437" i="30"/>
  <c r="M437" i="30"/>
  <c r="L437" i="30"/>
  <c r="K437" i="30"/>
  <c r="J437" i="30"/>
  <c r="I437" i="30"/>
  <c r="H437" i="30"/>
  <c r="G437" i="30"/>
  <c r="F437" i="30"/>
  <c r="E437" i="30"/>
  <c r="D437" i="30"/>
  <c r="C437" i="30"/>
  <c r="B437" i="30"/>
  <c r="A437" i="30"/>
  <c r="Q436" i="30"/>
  <c r="P436" i="30"/>
  <c r="O436" i="30"/>
  <c r="N436" i="30"/>
  <c r="M436" i="30"/>
  <c r="L436" i="30"/>
  <c r="K436" i="30"/>
  <c r="J436" i="30"/>
  <c r="I436" i="30"/>
  <c r="H436" i="30"/>
  <c r="G436" i="30"/>
  <c r="F436" i="30"/>
  <c r="E436" i="30"/>
  <c r="D436" i="30"/>
  <c r="C436" i="30"/>
  <c r="B436" i="30"/>
  <c r="A436" i="30"/>
  <c r="Q435" i="30"/>
  <c r="P435" i="30"/>
  <c r="O435" i="30"/>
  <c r="N435" i="30"/>
  <c r="M435" i="30"/>
  <c r="L435" i="30"/>
  <c r="K435" i="30"/>
  <c r="J435" i="30"/>
  <c r="I435" i="30"/>
  <c r="H435" i="30"/>
  <c r="G435" i="30"/>
  <c r="F435" i="30"/>
  <c r="E435" i="30"/>
  <c r="D435" i="30"/>
  <c r="C435" i="30"/>
  <c r="B435" i="30"/>
  <c r="A435" i="30"/>
  <c r="Q434" i="30"/>
  <c r="P434" i="30"/>
  <c r="O434" i="30"/>
  <c r="N434" i="30"/>
  <c r="M434" i="30"/>
  <c r="L434" i="30"/>
  <c r="K434" i="30"/>
  <c r="J434" i="30"/>
  <c r="I434" i="30"/>
  <c r="H434" i="30"/>
  <c r="G434" i="30"/>
  <c r="F434" i="30"/>
  <c r="E434" i="30"/>
  <c r="D434" i="30"/>
  <c r="C434" i="30"/>
  <c r="B434" i="30"/>
  <c r="A434" i="30"/>
  <c r="Q433" i="30"/>
  <c r="P433" i="30"/>
  <c r="O433" i="30"/>
  <c r="N433" i="30"/>
  <c r="M433" i="30"/>
  <c r="L433" i="30"/>
  <c r="K433" i="30"/>
  <c r="J433" i="30"/>
  <c r="I433" i="30"/>
  <c r="H433" i="30"/>
  <c r="G433" i="30"/>
  <c r="F433" i="30"/>
  <c r="E433" i="30"/>
  <c r="D433" i="30"/>
  <c r="C433" i="30"/>
  <c r="B433" i="30"/>
  <c r="A433" i="30"/>
  <c r="Q432" i="30"/>
  <c r="P432" i="30"/>
  <c r="O432" i="30"/>
  <c r="N432" i="30"/>
  <c r="M432" i="30"/>
  <c r="L432" i="30"/>
  <c r="K432" i="30"/>
  <c r="J432" i="30"/>
  <c r="I432" i="30"/>
  <c r="H432" i="30"/>
  <c r="G432" i="30"/>
  <c r="F432" i="30"/>
  <c r="E432" i="30"/>
  <c r="D432" i="30"/>
  <c r="C432" i="30"/>
  <c r="B432" i="30"/>
  <c r="A432" i="30"/>
  <c r="Q431" i="30"/>
  <c r="P431" i="30"/>
  <c r="O431" i="30"/>
  <c r="N431" i="30"/>
  <c r="M431" i="30"/>
  <c r="L431" i="30"/>
  <c r="K431" i="30"/>
  <c r="J431" i="30"/>
  <c r="I431" i="30"/>
  <c r="H431" i="30"/>
  <c r="G431" i="30"/>
  <c r="F431" i="30"/>
  <c r="E431" i="30"/>
  <c r="D431" i="30"/>
  <c r="C431" i="30"/>
  <c r="B431" i="30"/>
  <c r="A431" i="30"/>
  <c r="Q430" i="30"/>
  <c r="P430" i="30"/>
  <c r="O430" i="30"/>
  <c r="N430" i="30"/>
  <c r="M430" i="30"/>
  <c r="L430" i="30"/>
  <c r="K430" i="30"/>
  <c r="J430" i="30"/>
  <c r="I430" i="30"/>
  <c r="H430" i="30"/>
  <c r="G430" i="30"/>
  <c r="F430" i="30"/>
  <c r="E430" i="30"/>
  <c r="D430" i="30"/>
  <c r="C430" i="30"/>
  <c r="B430" i="30"/>
  <c r="A430" i="30"/>
  <c r="Q429" i="30"/>
  <c r="P429" i="30"/>
  <c r="O429" i="30"/>
  <c r="N429" i="30"/>
  <c r="M429" i="30"/>
  <c r="L429" i="30"/>
  <c r="K429" i="30"/>
  <c r="J429" i="30"/>
  <c r="I429" i="30"/>
  <c r="H429" i="30"/>
  <c r="G429" i="30"/>
  <c r="F429" i="30"/>
  <c r="E429" i="30"/>
  <c r="D429" i="30"/>
  <c r="C429" i="30"/>
  <c r="B429" i="30"/>
  <c r="A429" i="30"/>
  <c r="Q428" i="30"/>
  <c r="P428" i="30"/>
  <c r="O428" i="30"/>
  <c r="N428" i="30"/>
  <c r="M428" i="30"/>
  <c r="L428" i="30"/>
  <c r="K428" i="30"/>
  <c r="J428" i="30"/>
  <c r="I428" i="30"/>
  <c r="H428" i="30"/>
  <c r="G428" i="30"/>
  <c r="F428" i="30"/>
  <c r="E428" i="30"/>
  <c r="D428" i="30"/>
  <c r="C428" i="30"/>
  <c r="B428" i="30"/>
  <c r="A428" i="30"/>
  <c r="Q427" i="30"/>
  <c r="P427" i="30"/>
  <c r="O427" i="30"/>
  <c r="N427" i="30"/>
  <c r="M427" i="30"/>
  <c r="L427" i="30"/>
  <c r="K427" i="30"/>
  <c r="J427" i="30"/>
  <c r="I427" i="30"/>
  <c r="H427" i="30"/>
  <c r="G427" i="30"/>
  <c r="F427" i="30"/>
  <c r="E427" i="30"/>
  <c r="D427" i="30"/>
  <c r="C427" i="30"/>
  <c r="B427" i="30"/>
  <c r="A427" i="30"/>
  <c r="Q426" i="30"/>
  <c r="P426" i="30"/>
  <c r="O426" i="30"/>
  <c r="N426" i="30"/>
  <c r="M426" i="30"/>
  <c r="L426" i="30"/>
  <c r="K426" i="30"/>
  <c r="J426" i="30"/>
  <c r="I426" i="30"/>
  <c r="H426" i="30"/>
  <c r="G426" i="30"/>
  <c r="F426" i="30"/>
  <c r="E426" i="30"/>
  <c r="D426" i="30"/>
  <c r="C426" i="30"/>
  <c r="B426" i="30"/>
  <c r="A426" i="30"/>
  <c r="Q425" i="30"/>
  <c r="P425" i="30"/>
  <c r="O425" i="30"/>
  <c r="N425" i="30"/>
  <c r="M425" i="30"/>
  <c r="L425" i="30"/>
  <c r="K425" i="30"/>
  <c r="J425" i="30"/>
  <c r="I425" i="30"/>
  <c r="H425" i="30"/>
  <c r="G425" i="30"/>
  <c r="F425" i="30"/>
  <c r="E425" i="30"/>
  <c r="D425" i="30"/>
  <c r="C425" i="30"/>
  <c r="B425" i="30"/>
  <c r="A425" i="30"/>
  <c r="Q424" i="30"/>
  <c r="P424" i="30"/>
  <c r="O424" i="30"/>
  <c r="N424" i="30"/>
  <c r="M424" i="30"/>
  <c r="L424" i="30"/>
  <c r="K424" i="30"/>
  <c r="J424" i="30"/>
  <c r="I424" i="30"/>
  <c r="H424" i="30"/>
  <c r="G424" i="30"/>
  <c r="F424" i="30"/>
  <c r="E424" i="30"/>
  <c r="D424" i="30"/>
  <c r="C424" i="30"/>
  <c r="B424" i="30"/>
  <c r="A424" i="30"/>
  <c r="Q423" i="30"/>
  <c r="P423" i="30"/>
  <c r="O423" i="30"/>
  <c r="N423" i="30"/>
  <c r="M423" i="30"/>
  <c r="L423" i="30"/>
  <c r="K423" i="30"/>
  <c r="J423" i="30"/>
  <c r="I423" i="30"/>
  <c r="H423" i="30"/>
  <c r="G423" i="30"/>
  <c r="F423" i="30"/>
  <c r="E423" i="30"/>
  <c r="D423" i="30"/>
  <c r="C423" i="30"/>
  <c r="B423" i="30"/>
  <c r="A423" i="30"/>
  <c r="Q422" i="30"/>
  <c r="P422" i="30"/>
  <c r="O422" i="30"/>
  <c r="N422" i="30"/>
  <c r="M422" i="30"/>
  <c r="L422" i="30"/>
  <c r="K422" i="30"/>
  <c r="J422" i="30"/>
  <c r="I422" i="30"/>
  <c r="H422" i="30"/>
  <c r="G422" i="30"/>
  <c r="F422" i="30"/>
  <c r="E422" i="30"/>
  <c r="D422" i="30"/>
  <c r="C422" i="30"/>
  <c r="B422" i="30"/>
  <c r="A422" i="30"/>
  <c r="Q421" i="30"/>
  <c r="P421" i="30"/>
  <c r="O421" i="30"/>
  <c r="N421" i="30"/>
  <c r="M421" i="30"/>
  <c r="L421" i="30"/>
  <c r="K421" i="30"/>
  <c r="J421" i="30"/>
  <c r="I421" i="30"/>
  <c r="H421" i="30"/>
  <c r="G421" i="30"/>
  <c r="F421" i="30"/>
  <c r="E421" i="30"/>
  <c r="D421" i="30"/>
  <c r="C421" i="30"/>
  <c r="B421" i="30"/>
  <c r="A421" i="30"/>
  <c r="Q420" i="30"/>
  <c r="P420" i="30"/>
  <c r="O420" i="30"/>
  <c r="N420" i="30"/>
  <c r="M420" i="30"/>
  <c r="L420" i="30"/>
  <c r="K420" i="30"/>
  <c r="J420" i="30"/>
  <c r="I420" i="30"/>
  <c r="H420" i="30"/>
  <c r="G420" i="30"/>
  <c r="F420" i="30"/>
  <c r="E420" i="30"/>
  <c r="D420" i="30"/>
  <c r="C420" i="30"/>
  <c r="B420" i="30"/>
  <c r="A420" i="30"/>
  <c r="Q419" i="30"/>
  <c r="P419" i="30"/>
  <c r="O419" i="30"/>
  <c r="N419" i="30"/>
  <c r="M419" i="30"/>
  <c r="L419" i="30"/>
  <c r="K419" i="30"/>
  <c r="J419" i="30"/>
  <c r="I419" i="30"/>
  <c r="H419" i="30"/>
  <c r="G419" i="30"/>
  <c r="F419" i="30"/>
  <c r="E419" i="30"/>
  <c r="D419" i="30"/>
  <c r="C419" i="30"/>
  <c r="B419" i="30"/>
  <c r="A419" i="30"/>
  <c r="Q418" i="30"/>
  <c r="P418" i="30"/>
  <c r="O418" i="30"/>
  <c r="N418" i="30"/>
  <c r="M418" i="30"/>
  <c r="L418" i="30"/>
  <c r="K418" i="30"/>
  <c r="J418" i="30"/>
  <c r="I418" i="30"/>
  <c r="H418" i="30"/>
  <c r="G418" i="30"/>
  <c r="F418" i="30"/>
  <c r="E418" i="30"/>
  <c r="D418" i="30"/>
  <c r="C418" i="30"/>
  <c r="B418" i="30"/>
  <c r="A418" i="30"/>
  <c r="Q417" i="30"/>
  <c r="P417" i="30"/>
  <c r="O417" i="30"/>
  <c r="N417" i="30"/>
  <c r="M417" i="30"/>
  <c r="L417" i="30"/>
  <c r="K417" i="30"/>
  <c r="J417" i="30"/>
  <c r="I417" i="30"/>
  <c r="H417" i="30"/>
  <c r="G417" i="30"/>
  <c r="F417" i="30"/>
  <c r="E417" i="30"/>
  <c r="D417" i="30"/>
  <c r="C417" i="30"/>
  <c r="B417" i="30"/>
  <c r="A417" i="30"/>
  <c r="Q416" i="30"/>
  <c r="P416" i="30"/>
  <c r="O416" i="30"/>
  <c r="N416" i="30"/>
  <c r="M416" i="30"/>
  <c r="L416" i="30"/>
  <c r="K416" i="30"/>
  <c r="J416" i="30"/>
  <c r="I416" i="30"/>
  <c r="H416" i="30"/>
  <c r="G416" i="30"/>
  <c r="F416" i="30"/>
  <c r="E416" i="30"/>
  <c r="D416" i="30"/>
  <c r="C416" i="30"/>
  <c r="B416" i="30"/>
  <c r="A416" i="30"/>
  <c r="Q415" i="30"/>
  <c r="P415" i="30"/>
  <c r="O415" i="30"/>
  <c r="N415" i="30"/>
  <c r="M415" i="30"/>
  <c r="L415" i="30"/>
  <c r="K415" i="30"/>
  <c r="J415" i="30"/>
  <c r="I415" i="30"/>
  <c r="H415" i="30"/>
  <c r="G415" i="30"/>
  <c r="F415" i="30"/>
  <c r="E415" i="30"/>
  <c r="D415" i="30"/>
  <c r="C415" i="30"/>
  <c r="B415" i="30"/>
  <c r="A415" i="30"/>
  <c r="Q414" i="30"/>
  <c r="P414" i="30"/>
  <c r="O414" i="30"/>
  <c r="N414" i="30"/>
  <c r="M414" i="30"/>
  <c r="L414" i="30"/>
  <c r="K414" i="30"/>
  <c r="J414" i="30"/>
  <c r="I414" i="30"/>
  <c r="H414" i="30"/>
  <c r="G414" i="30"/>
  <c r="F414" i="30"/>
  <c r="E414" i="30"/>
  <c r="D414" i="30"/>
  <c r="C414" i="30"/>
  <c r="B414" i="30"/>
  <c r="A414" i="30"/>
  <c r="Q413" i="30"/>
  <c r="P413" i="30"/>
  <c r="O413" i="30"/>
  <c r="N413" i="30"/>
  <c r="M413" i="30"/>
  <c r="L413" i="30"/>
  <c r="K413" i="30"/>
  <c r="J413" i="30"/>
  <c r="I413" i="30"/>
  <c r="H413" i="30"/>
  <c r="G413" i="30"/>
  <c r="F413" i="30"/>
  <c r="E413" i="30"/>
  <c r="D413" i="30"/>
  <c r="C413" i="30"/>
  <c r="B413" i="30"/>
  <c r="A413" i="30"/>
  <c r="Q412" i="30"/>
  <c r="P412" i="30"/>
  <c r="O412" i="30"/>
  <c r="N412" i="30"/>
  <c r="M412" i="30"/>
  <c r="L412" i="30"/>
  <c r="K412" i="30"/>
  <c r="J412" i="30"/>
  <c r="I412" i="30"/>
  <c r="H412" i="30"/>
  <c r="G412" i="30"/>
  <c r="F412" i="30"/>
  <c r="E412" i="30"/>
  <c r="D412" i="30"/>
  <c r="C412" i="30"/>
  <c r="B412" i="30"/>
  <c r="A412" i="30"/>
  <c r="Q411" i="30"/>
  <c r="P411" i="30"/>
  <c r="O411" i="30"/>
  <c r="N411" i="30"/>
  <c r="M411" i="30"/>
  <c r="L411" i="30"/>
  <c r="K411" i="30"/>
  <c r="J411" i="30"/>
  <c r="I411" i="30"/>
  <c r="H411" i="30"/>
  <c r="G411" i="30"/>
  <c r="F411" i="30"/>
  <c r="E411" i="30"/>
  <c r="D411" i="30"/>
  <c r="C411" i="30"/>
  <c r="B411" i="30"/>
  <c r="A411" i="30"/>
  <c r="Q410" i="30"/>
  <c r="P410" i="30"/>
  <c r="O410" i="30"/>
  <c r="N410" i="30"/>
  <c r="M410" i="30"/>
  <c r="L410" i="30"/>
  <c r="K410" i="30"/>
  <c r="J410" i="30"/>
  <c r="I410" i="30"/>
  <c r="H410" i="30"/>
  <c r="G410" i="30"/>
  <c r="F410" i="30"/>
  <c r="E410" i="30"/>
  <c r="D410" i="30"/>
  <c r="C410" i="30"/>
  <c r="B410" i="30"/>
  <c r="A410" i="30"/>
  <c r="Q409" i="30"/>
  <c r="P409" i="30"/>
  <c r="O409" i="30"/>
  <c r="N409" i="30"/>
  <c r="M409" i="30"/>
  <c r="L409" i="30"/>
  <c r="K409" i="30"/>
  <c r="J409" i="30"/>
  <c r="I409" i="30"/>
  <c r="H409" i="30"/>
  <c r="G409" i="30"/>
  <c r="F409" i="30"/>
  <c r="E409" i="30"/>
  <c r="D409" i="30"/>
  <c r="C409" i="30"/>
  <c r="B409" i="30"/>
  <c r="A409" i="30"/>
  <c r="Q408" i="30"/>
  <c r="P408" i="30"/>
  <c r="O408" i="30"/>
  <c r="N408" i="30"/>
  <c r="M408" i="30"/>
  <c r="L408" i="30"/>
  <c r="K408" i="30"/>
  <c r="J408" i="30"/>
  <c r="I408" i="30"/>
  <c r="H408" i="30"/>
  <c r="G408" i="30"/>
  <c r="F408" i="30"/>
  <c r="E408" i="30"/>
  <c r="D408" i="30"/>
  <c r="C408" i="30"/>
  <c r="B408" i="30"/>
  <c r="A408" i="30"/>
  <c r="Q407" i="30"/>
  <c r="P407" i="30"/>
  <c r="O407" i="30"/>
  <c r="N407" i="30"/>
  <c r="M407" i="30"/>
  <c r="L407" i="30"/>
  <c r="K407" i="30"/>
  <c r="J407" i="30"/>
  <c r="I407" i="30"/>
  <c r="H407" i="30"/>
  <c r="G407" i="30"/>
  <c r="F407" i="30"/>
  <c r="E407" i="30"/>
  <c r="D407" i="30"/>
  <c r="C407" i="30"/>
  <c r="B407" i="30"/>
  <c r="A407" i="30"/>
  <c r="Q406" i="30"/>
  <c r="P406" i="30"/>
  <c r="O406" i="30"/>
  <c r="N406" i="30"/>
  <c r="M406" i="30"/>
  <c r="L406" i="30"/>
  <c r="K406" i="30"/>
  <c r="J406" i="30"/>
  <c r="I406" i="30"/>
  <c r="H406" i="30"/>
  <c r="G406" i="30"/>
  <c r="F406" i="30"/>
  <c r="E406" i="30"/>
  <c r="D406" i="30"/>
  <c r="C406" i="30"/>
  <c r="B406" i="30"/>
  <c r="A406" i="30"/>
  <c r="Q405" i="30"/>
  <c r="P405" i="30"/>
  <c r="O405" i="30"/>
  <c r="N405" i="30"/>
  <c r="M405" i="30"/>
  <c r="L405" i="30"/>
  <c r="K405" i="30"/>
  <c r="J405" i="30"/>
  <c r="I405" i="30"/>
  <c r="H405" i="30"/>
  <c r="G405" i="30"/>
  <c r="F405" i="30"/>
  <c r="E405" i="30"/>
  <c r="D405" i="30"/>
  <c r="C405" i="30"/>
  <c r="B405" i="30"/>
  <c r="A405" i="30"/>
  <c r="Q404" i="30"/>
  <c r="P404" i="30"/>
  <c r="O404" i="30"/>
  <c r="N404" i="30"/>
  <c r="M404" i="30"/>
  <c r="L404" i="30"/>
  <c r="K404" i="30"/>
  <c r="J404" i="30"/>
  <c r="I404" i="30"/>
  <c r="H404" i="30"/>
  <c r="G404" i="30"/>
  <c r="F404" i="30"/>
  <c r="E404" i="30"/>
  <c r="D404" i="30"/>
  <c r="C404" i="30"/>
  <c r="B404" i="30"/>
  <c r="A404" i="30"/>
  <c r="Q403" i="30"/>
  <c r="P403" i="30"/>
  <c r="O403" i="30"/>
  <c r="N403" i="30"/>
  <c r="M403" i="30"/>
  <c r="L403" i="30"/>
  <c r="K403" i="30"/>
  <c r="J403" i="30"/>
  <c r="I403" i="30"/>
  <c r="H403" i="30"/>
  <c r="G403" i="30"/>
  <c r="F403" i="30"/>
  <c r="E403" i="30"/>
  <c r="D403" i="30"/>
  <c r="C403" i="30"/>
  <c r="B403" i="30"/>
  <c r="A403" i="30"/>
  <c r="Q402" i="30"/>
  <c r="P402" i="30"/>
  <c r="O402" i="30"/>
  <c r="N402" i="30"/>
  <c r="M402" i="30"/>
  <c r="L402" i="30"/>
  <c r="K402" i="30"/>
  <c r="J402" i="30"/>
  <c r="I402" i="30"/>
  <c r="H402" i="30"/>
  <c r="G402" i="30"/>
  <c r="F402" i="30"/>
  <c r="E402" i="30"/>
  <c r="D402" i="30"/>
  <c r="C402" i="30"/>
  <c r="B402" i="30"/>
  <c r="A402" i="30"/>
  <c r="Q401" i="30"/>
  <c r="P401" i="30"/>
  <c r="O401" i="30"/>
  <c r="N401" i="30"/>
  <c r="M401" i="30"/>
  <c r="L401" i="30"/>
  <c r="K401" i="30"/>
  <c r="J401" i="30"/>
  <c r="I401" i="30"/>
  <c r="H401" i="30"/>
  <c r="G401" i="30"/>
  <c r="F401" i="30"/>
  <c r="E401" i="30"/>
  <c r="D401" i="30"/>
  <c r="C401" i="30"/>
  <c r="B401" i="30"/>
  <c r="A401" i="30"/>
  <c r="Q400" i="30"/>
  <c r="P400" i="30"/>
  <c r="O400" i="30"/>
  <c r="N400" i="30"/>
  <c r="M400" i="30"/>
  <c r="L400" i="30"/>
  <c r="K400" i="30"/>
  <c r="J400" i="30"/>
  <c r="I400" i="30"/>
  <c r="H400" i="30"/>
  <c r="G400" i="30"/>
  <c r="F400" i="30"/>
  <c r="E400" i="30"/>
  <c r="D400" i="30"/>
  <c r="C400" i="30"/>
  <c r="B400" i="30"/>
  <c r="A400" i="30"/>
  <c r="Q399" i="30"/>
  <c r="P399" i="30"/>
  <c r="O399" i="30"/>
  <c r="N399" i="30"/>
  <c r="M399" i="30"/>
  <c r="L399" i="30"/>
  <c r="K399" i="30"/>
  <c r="J399" i="30"/>
  <c r="I399" i="30"/>
  <c r="H399" i="30"/>
  <c r="G399" i="30"/>
  <c r="F399" i="30"/>
  <c r="E399" i="30"/>
  <c r="D399" i="30"/>
  <c r="C399" i="30"/>
  <c r="B399" i="30"/>
  <c r="A399" i="30"/>
  <c r="Q398" i="30"/>
  <c r="P398" i="30"/>
  <c r="O398" i="30"/>
  <c r="N398" i="30"/>
  <c r="M398" i="30"/>
  <c r="L398" i="30"/>
  <c r="K398" i="30"/>
  <c r="J398" i="30"/>
  <c r="I398" i="30"/>
  <c r="H398" i="30"/>
  <c r="G398" i="30"/>
  <c r="F398" i="30"/>
  <c r="E398" i="30"/>
  <c r="D398" i="30"/>
  <c r="C398" i="30"/>
  <c r="B398" i="30"/>
  <c r="A398" i="30"/>
  <c r="Q397" i="30"/>
  <c r="P397" i="30"/>
  <c r="O397" i="30"/>
  <c r="N397" i="30"/>
  <c r="M397" i="30"/>
  <c r="L397" i="30"/>
  <c r="K397" i="30"/>
  <c r="J397" i="30"/>
  <c r="I397" i="30"/>
  <c r="H397" i="30"/>
  <c r="G397" i="30"/>
  <c r="F397" i="30"/>
  <c r="E397" i="30"/>
  <c r="D397" i="30"/>
  <c r="C397" i="30"/>
  <c r="B397" i="30"/>
  <c r="A397" i="30"/>
  <c r="Q396" i="30"/>
  <c r="P396" i="30"/>
  <c r="O396" i="30"/>
  <c r="N396" i="30"/>
  <c r="M396" i="30"/>
  <c r="L396" i="30"/>
  <c r="K396" i="30"/>
  <c r="J396" i="30"/>
  <c r="I396" i="30"/>
  <c r="H396" i="30"/>
  <c r="G396" i="30"/>
  <c r="F396" i="30"/>
  <c r="E396" i="30"/>
  <c r="D396" i="30"/>
  <c r="C396" i="30"/>
  <c r="B396" i="30"/>
  <c r="A396" i="30"/>
  <c r="Q395" i="30"/>
  <c r="P395" i="30"/>
  <c r="O395" i="30"/>
  <c r="N395" i="30"/>
  <c r="M395" i="30"/>
  <c r="L395" i="30"/>
  <c r="K395" i="30"/>
  <c r="J395" i="30"/>
  <c r="I395" i="30"/>
  <c r="H395" i="30"/>
  <c r="G395" i="30"/>
  <c r="F395" i="30"/>
  <c r="E395" i="30"/>
  <c r="D395" i="30"/>
  <c r="C395" i="30"/>
  <c r="B395" i="30"/>
  <c r="A395" i="30"/>
  <c r="Q394" i="30"/>
  <c r="P394" i="30"/>
  <c r="O394" i="30"/>
  <c r="N394" i="30"/>
  <c r="M394" i="30"/>
  <c r="L394" i="30"/>
  <c r="K394" i="30"/>
  <c r="J394" i="30"/>
  <c r="I394" i="30"/>
  <c r="H394" i="30"/>
  <c r="G394" i="30"/>
  <c r="F394" i="30"/>
  <c r="E394" i="30"/>
  <c r="D394" i="30"/>
  <c r="C394" i="30"/>
  <c r="B394" i="30"/>
  <c r="A394" i="30"/>
  <c r="Q393" i="30"/>
  <c r="P393" i="30"/>
  <c r="O393" i="30"/>
  <c r="N393" i="30"/>
  <c r="M393" i="30"/>
  <c r="L393" i="30"/>
  <c r="K393" i="30"/>
  <c r="J393" i="30"/>
  <c r="I393" i="30"/>
  <c r="H393" i="30"/>
  <c r="G393" i="30"/>
  <c r="F393" i="30"/>
  <c r="E393" i="30"/>
  <c r="D393" i="30"/>
  <c r="C393" i="30"/>
  <c r="B393" i="30"/>
  <c r="A393" i="30"/>
  <c r="Q392" i="30"/>
  <c r="P392" i="30"/>
  <c r="O392" i="30"/>
  <c r="N392" i="30"/>
  <c r="M392" i="30"/>
  <c r="L392" i="30"/>
  <c r="K392" i="30"/>
  <c r="J392" i="30"/>
  <c r="I392" i="30"/>
  <c r="H392" i="30"/>
  <c r="G392" i="30"/>
  <c r="F392" i="30"/>
  <c r="E392" i="30"/>
  <c r="D392" i="30"/>
  <c r="C392" i="30"/>
  <c r="B392" i="30"/>
  <c r="A392" i="30"/>
  <c r="Q391" i="30"/>
  <c r="P391" i="30"/>
  <c r="O391" i="30"/>
  <c r="N391" i="30"/>
  <c r="M391" i="30"/>
  <c r="L391" i="30"/>
  <c r="K391" i="30"/>
  <c r="J391" i="30"/>
  <c r="I391" i="30"/>
  <c r="H391" i="30"/>
  <c r="G391" i="30"/>
  <c r="F391" i="30"/>
  <c r="E391" i="30"/>
  <c r="D391" i="30"/>
  <c r="C391" i="30"/>
  <c r="B391" i="30"/>
  <c r="A391" i="30"/>
  <c r="Q390" i="30"/>
  <c r="P390" i="30"/>
  <c r="O390" i="30"/>
  <c r="N390" i="30"/>
  <c r="M390" i="30"/>
  <c r="L390" i="30"/>
  <c r="K390" i="30"/>
  <c r="J390" i="30"/>
  <c r="I390" i="30"/>
  <c r="H390" i="30"/>
  <c r="G390" i="30"/>
  <c r="F390" i="30"/>
  <c r="E390" i="30"/>
  <c r="D390" i="30"/>
  <c r="C390" i="30"/>
  <c r="B390" i="30"/>
  <c r="A390" i="30"/>
  <c r="Q389" i="30"/>
  <c r="P389" i="30"/>
  <c r="O389" i="30"/>
  <c r="N389" i="30"/>
  <c r="M389" i="30"/>
  <c r="L389" i="30"/>
  <c r="K389" i="30"/>
  <c r="J389" i="30"/>
  <c r="I389" i="30"/>
  <c r="H389" i="30"/>
  <c r="G389" i="30"/>
  <c r="F389" i="30"/>
  <c r="E389" i="30"/>
  <c r="D389" i="30"/>
  <c r="C389" i="30"/>
  <c r="B389" i="30"/>
  <c r="A389" i="30"/>
  <c r="Q388" i="30"/>
  <c r="P388" i="30"/>
  <c r="O388" i="30"/>
  <c r="N388" i="30"/>
  <c r="M388" i="30"/>
  <c r="L388" i="30"/>
  <c r="K388" i="30"/>
  <c r="J388" i="30"/>
  <c r="I388" i="30"/>
  <c r="H388" i="30"/>
  <c r="G388" i="30"/>
  <c r="F388" i="30"/>
  <c r="E388" i="30"/>
  <c r="D388" i="30"/>
  <c r="C388" i="30"/>
  <c r="B388" i="30"/>
  <c r="A388" i="30"/>
  <c r="Q387" i="30"/>
  <c r="P387" i="30"/>
  <c r="O387" i="30"/>
  <c r="N387" i="30"/>
  <c r="M387" i="30"/>
  <c r="L387" i="30"/>
  <c r="K387" i="30"/>
  <c r="J387" i="30"/>
  <c r="I387" i="30"/>
  <c r="H387" i="30"/>
  <c r="G387" i="30"/>
  <c r="F387" i="30"/>
  <c r="E387" i="30"/>
  <c r="D387" i="30"/>
  <c r="C387" i="30"/>
  <c r="B387" i="30"/>
  <c r="A387" i="30"/>
  <c r="Q386" i="30"/>
  <c r="P386" i="30"/>
  <c r="O386" i="30"/>
  <c r="N386" i="30"/>
  <c r="M386" i="30"/>
  <c r="L386" i="30"/>
  <c r="K386" i="30"/>
  <c r="J386" i="30"/>
  <c r="I386" i="30"/>
  <c r="H386" i="30"/>
  <c r="G386" i="30"/>
  <c r="F386" i="30"/>
  <c r="E386" i="30"/>
  <c r="D386" i="30"/>
  <c r="C386" i="30"/>
  <c r="B386" i="30"/>
  <c r="A386" i="30"/>
  <c r="Q385" i="30"/>
  <c r="P385" i="30"/>
  <c r="O385" i="30"/>
  <c r="N385" i="30"/>
  <c r="M385" i="30"/>
  <c r="L385" i="30"/>
  <c r="K385" i="30"/>
  <c r="J385" i="30"/>
  <c r="I385" i="30"/>
  <c r="H385" i="30"/>
  <c r="G385" i="30"/>
  <c r="F385" i="30"/>
  <c r="E385" i="30"/>
  <c r="D385" i="30"/>
  <c r="C385" i="30"/>
  <c r="B385" i="30"/>
  <c r="A385" i="30"/>
  <c r="Q384" i="30"/>
  <c r="P384" i="30"/>
  <c r="O384" i="30"/>
  <c r="N384" i="30"/>
  <c r="M384" i="30"/>
  <c r="L384" i="30"/>
  <c r="K384" i="30"/>
  <c r="J384" i="30"/>
  <c r="I384" i="30"/>
  <c r="H384" i="30"/>
  <c r="G384" i="30"/>
  <c r="F384" i="30"/>
  <c r="E384" i="30"/>
  <c r="D384" i="30"/>
  <c r="C384" i="30"/>
  <c r="B384" i="30"/>
  <c r="A384" i="30"/>
  <c r="Q383" i="30"/>
  <c r="P383" i="30"/>
  <c r="O383" i="30"/>
  <c r="N383" i="30"/>
  <c r="M383" i="30"/>
  <c r="L383" i="30"/>
  <c r="K383" i="30"/>
  <c r="J383" i="30"/>
  <c r="I383" i="30"/>
  <c r="H383" i="30"/>
  <c r="G383" i="30"/>
  <c r="F383" i="30"/>
  <c r="E383" i="30"/>
  <c r="D383" i="30"/>
  <c r="C383" i="30"/>
  <c r="B383" i="30"/>
  <c r="A383" i="30"/>
  <c r="Q382" i="30"/>
  <c r="P382" i="30"/>
  <c r="O382" i="30"/>
  <c r="N382" i="30"/>
  <c r="M382" i="30"/>
  <c r="L382" i="30"/>
  <c r="K382" i="30"/>
  <c r="J382" i="30"/>
  <c r="I382" i="30"/>
  <c r="H382" i="30"/>
  <c r="G382" i="30"/>
  <c r="F382" i="30"/>
  <c r="E382" i="30"/>
  <c r="D382" i="30"/>
  <c r="C382" i="30"/>
  <c r="B382" i="30"/>
  <c r="A382" i="30"/>
  <c r="Q381" i="30"/>
  <c r="P381" i="30"/>
  <c r="O381" i="30"/>
  <c r="N381" i="30"/>
  <c r="M381" i="30"/>
  <c r="L381" i="30"/>
  <c r="K381" i="30"/>
  <c r="J381" i="30"/>
  <c r="I381" i="30"/>
  <c r="H381" i="30"/>
  <c r="G381" i="30"/>
  <c r="F381" i="30"/>
  <c r="E381" i="30"/>
  <c r="D381" i="30"/>
  <c r="C381" i="30"/>
  <c r="B381" i="30"/>
  <c r="A381" i="30"/>
  <c r="Q380" i="30"/>
  <c r="P380" i="30"/>
  <c r="O380" i="30"/>
  <c r="N380" i="30"/>
  <c r="M380" i="30"/>
  <c r="L380" i="30"/>
  <c r="K380" i="30"/>
  <c r="J380" i="30"/>
  <c r="I380" i="30"/>
  <c r="H380" i="30"/>
  <c r="G380" i="30"/>
  <c r="F380" i="30"/>
  <c r="E380" i="30"/>
  <c r="D380" i="30"/>
  <c r="C380" i="30"/>
  <c r="B380" i="30"/>
  <c r="A380" i="30"/>
  <c r="Q379" i="30"/>
  <c r="P379" i="30"/>
  <c r="O379" i="30"/>
  <c r="N379" i="30"/>
  <c r="M379" i="30"/>
  <c r="L379" i="30"/>
  <c r="K379" i="30"/>
  <c r="J379" i="30"/>
  <c r="I379" i="30"/>
  <c r="H379" i="30"/>
  <c r="G379" i="30"/>
  <c r="F379" i="30"/>
  <c r="E379" i="30"/>
  <c r="D379" i="30"/>
  <c r="C379" i="30"/>
  <c r="B379" i="30"/>
  <c r="A379" i="30"/>
  <c r="Q378" i="30"/>
  <c r="P378" i="30"/>
  <c r="O378" i="30"/>
  <c r="N378" i="30"/>
  <c r="M378" i="30"/>
  <c r="L378" i="30"/>
  <c r="K378" i="30"/>
  <c r="J378" i="30"/>
  <c r="I378" i="30"/>
  <c r="H378" i="30"/>
  <c r="G378" i="30"/>
  <c r="F378" i="30"/>
  <c r="E378" i="30"/>
  <c r="D378" i="30"/>
  <c r="C378" i="30"/>
  <c r="B378" i="30"/>
  <c r="A378" i="30"/>
  <c r="Q377" i="30"/>
  <c r="P377" i="30"/>
  <c r="O377" i="30"/>
  <c r="N377" i="30"/>
  <c r="M377" i="30"/>
  <c r="L377" i="30"/>
  <c r="K377" i="30"/>
  <c r="J377" i="30"/>
  <c r="I377" i="30"/>
  <c r="H377" i="30"/>
  <c r="G377" i="30"/>
  <c r="F377" i="30"/>
  <c r="E377" i="30"/>
  <c r="D377" i="30"/>
  <c r="C377" i="30"/>
  <c r="B377" i="30"/>
  <c r="A377" i="30"/>
  <c r="Q376" i="30"/>
  <c r="P376" i="30"/>
  <c r="O376" i="30"/>
  <c r="N376" i="30"/>
  <c r="M376" i="30"/>
  <c r="L376" i="30"/>
  <c r="K376" i="30"/>
  <c r="J376" i="30"/>
  <c r="I376" i="30"/>
  <c r="H376" i="30"/>
  <c r="G376" i="30"/>
  <c r="F376" i="30"/>
  <c r="E376" i="30"/>
  <c r="D376" i="30"/>
  <c r="C376" i="30"/>
  <c r="B376" i="30"/>
  <c r="A376" i="30"/>
  <c r="Q375" i="30"/>
  <c r="P375" i="30"/>
  <c r="O375" i="30"/>
  <c r="N375" i="30"/>
  <c r="M375" i="30"/>
  <c r="L375" i="30"/>
  <c r="K375" i="30"/>
  <c r="J375" i="30"/>
  <c r="I375" i="30"/>
  <c r="H375" i="30"/>
  <c r="G375" i="30"/>
  <c r="F375" i="30"/>
  <c r="E375" i="30"/>
  <c r="D375" i="30"/>
  <c r="C375" i="30"/>
  <c r="B375" i="30"/>
  <c r="A375" i="30"/>
  <c r="Q374" i="30"/>
  <c r="P374" i="30"/>
  <c r="O374" i="30"/>
  <c r="N374" i="30"/>
  <c r="M374" i="30"/>
  <c r="L374" i="30"/>
  <c r="K374" i="30"/>
  <c r="J374" i="30"/>
  <c r="I374" i="30"/>
  <c r="H374" i="30"/>
  <c r="G374" i="30"/>
  <c r="F374" i="30"/>
  <c r="E374" i="30"/>
  <c r="D374" i="30"/>
  <c r="C374" i="30"/>
  <c r="B374" i="30"/>
  <c r="A374" i="30"/>
  <c r="Q373" i="30"/>
  <c r="P373" i="30"/>
  <c r="O373" i="30"/>
  <c r="N373" i="30"/>
  <c r="M373" i="30"/>
  <c r="L373" i="30"/>
  <c r="K373" i="30"/>
  <c r="J373" i="30"/>
  <c r="I373" i="30"/>
  <c r="H373" i="30"/>
  <c r="G373" i="30"/>
  <c r="F373" i="30"/>
  <c r="E373" i="30"/>
  <c r="D373" i="30"/>
  <c r="C373" i="30"/>
  <c r="B373" i="30"/>
  <c r="A373" i="30"/>
  <c r="Q372" i="30"/>
  <c r="P372" i="30"/>
  <c r="O372" i="30"/>
  <c r="N372" i="30"/>
  <c r="M372" i="30"/>
  <c r="L372" i="30"/>
  <c r="K372" i="30"/>
  <c r="J372" i="30"/>
  <c r="I372" i="30"/>
  <c r="H372" i="30"/>
  <c r="G372" i="30"/>
  <c r="F372" i="30"/>
  <c r="E372" i="30"/>
  <c r="D372" i="30"/>
  <c r="C372" i="30"/>
  <c r="B372" i="30"/>
  <c r="A372" i="30"/>
  <c r="Q371" i="30"/>
  <c r="P371" i="30"/>
  <c r="O371" i="30"/>
  <c r="N371" i="30"/>
  <c r="M371" i="30"/>
  <c r="L371" i="30"/>
  <c r="K371" i="30"/>
  <c r="J371" i="30"/>
  <c r="I371" i="30"/>
  <c r="H371" i="30"/>
  <c r="G371" i="30"/>
  <c r="F371" i="30"/>
  <c r="E371" i="30"/>
  <c r="D371" i="30"/>
  <c r="C371" i="30"/>
  <c r="B371" i="30"/>
  <c r="A371" i="30"/>
  <c r="Q370" i="30"/>
  <c r="P370" i="30"/>
  <c r="O370" i="30"/>
  <c r="N370" i="30"/>
  <c r="M370" i="30"/>
  <c r="L370" i="30"/>
  <c r="K370" i="30"/>
  <c r="J370" i="30"/>
  <c r="I370" i="30"/>
  <c r="H370" i="30"/>
  <c r="G370" i="30"/>
  <c r="F370" i="30"/>
  <c r="E370" i="30"/>
  <c r="D370" i="30"/>
  <c r="C370" i="30"/>
  <c r="B370" i="30"/>
  <c r="A370" i="30"/>
  <c r="Q369" i="30"/>
  <c r="P369" i="30"/>
  <c r="O369" i="30"/>
  <c r="N369" i="30"/>
  <c r="M369" i="30"/>
  <c r="L369" i="30"/>
  <c r="K369" i="30"/>
  <c r="J369" i="30"/>
  <c r="I369" i="30"/>
  <c r="H369" i="30"/>
  <c r="G369" i="30"/>
  <c r="F369" i="30"/>
  <c r="E369" i="30"/>
  <c r="D369" i="30"/>
  <c r="C369" i="30"/>
  <c r="B369" i="30"/>
  <c r="A369" i="30"/>
  <c r="Q368" i="30"/>
  <c r="P368" i="30"/>
  <c r="O368" i="30"/>
  <c r="N368" i="30"/>
  <c r="M368" i="30"/>
  <c r="L368" i="30"/>
  <c r="K368" i="30"/>
  <c r="J368" i="30"/>
  <c r="I368" i="30"/>
  <c r="H368" i="30"/>
  <c r="G368" i="30"/>
  <c r="F368" i="30"/>
  <c r="E368" i="30"/>
  <c r="D368" i="30"/>
  <c r="C368" i="30"/>
  <c r="B368" i="30"/>
  <c r="A368" i="30"/>
  <c r="Q367" i="30"/>
  <c r="P367" i="30"/>
  <c r="O367" i="30"/>
  <c r="N367" i="30"/>
  <c r="M367" i="30"/>
  <c r="L367" i="30"/>
  <c r="K367" i="30"/>
  <c r="J367" i="30"/>
  <c r="I367" i="30"/>
  <c r="H367" i="30"/>
  <c r="G367" i="30"/>
  <c r="F367" i="30"/>
  <c r="E367" i="30"/>
  <c r="D367" i="30"/>
  <c r="C367" i="30"/>
  <c r="B367" i="30"/>
  <c r="A367" i="30"/>
  <c r="Q366" i="30"/>
  <c r="P366" i="30"/>
  <c r="O366" i="30"/>
  <c r="N366" i="30"/>
  <c r="M366" i="30"/>
  <c r="L366" i="30"/>
  <c r="K366" i="30"/>
  <c r="J366" i="30"/>
  <c r="I366" i="30"/>
  <c r="H366" i="30"/>
  <c r="G366" i="30"/>
  <c r="F366" i="30"/>
  <c r="E366" i="30"/>
  <c r="D366" i="30"/>
  <c r="C366" i="30"/>
  <c r="B366" i="30"/>
  <c r="A366" i="30"/>
  <c r="Q365" i="30"/>
  <c r="P365" i="30"/>
  <c r="O365" i="30"/>
  <c r="N365" i="30"/>
  <c r="M365" i="30"/>
  <c r="L365" i="30"/>
  <c r="K365" i="30"/>
  <c r="J365" i="30"/>
  <c r="I365" i="30"/>
  <c r="H365" i="30"/>
  <c r="G365" i="30"/>
  <c r="F365" i="30"/>
  <c r="E365" i="30"/>
  <c r="D365" i="30"/>
  <c r="C365" i="30"/>
  <c r="B365" i="30"/>
  <c r="A365" i="30"/>
  <c r="Q364" i="30"/>
  <c r="P364" i="30"/>
  <c r="O364" i="30"/>
  <c r="N364" i="30"/>
  <c r="M364" i="30"/>
  <c r="L364" i="30"/>
  <c r="K364" i="30"/>
  <c r="J364" i="30"/>
  <c r="I364" i="30"/>
  <c r="H364" i="30"/>
  <c r="G364" i="30"/>
  <c r="F364" i="30"/>
  <c r="E364" i="30"/>
  <c r="D364" i="30"/>
  <c r="C364" i="30"/>
  <c r="B364" i="30"/>
  <c r="A364" i="30"/>
  <c r="Q363" i="30"/>
  <c r="P363" i="30"/>
  <c r="O363" i="30"/>
  <c r="N363" i="30"/>
  <c r="M363" i="30"/>
  <c r="L363" i="30"/>
  <c r="K363" i="30"/>
  <c r="J363" i="30"/>
  <c r="I363" i="30"/>
  <c r="H363" i="30"/>
  <c r="G363" i="30"/>
  <c r="F363" i="30"/>
  <c r="E363" i="30"/>
  <c r="D363" i="30"/>
  <c r="C363" i="30"/>
  <c r="B363" i="30"/>
  <c r="A363" i="30"/>
  <c r="Q362" i="30"/>
  <c r="P362" i="30"/>
  <c r="O362" i="30"/>
  <c r="N362" i="30"/>
  <c r="M362" i="30"/>
  <c r="L362" i="30"/>
  <c r="K362" i="30"/>
  <c r="J362" i="30"/>
  <c r="I362" i="30"/>
  <c r="H362" i="30"/>
  <c r="G362" i="30"/>
  <c r="F362" i="30"/>
  <c r="E362" i="30"/>
  <c r="D362" i="30"/>
  <c r="C362" i="30"/>
  <c r="B362" i="30"/>
  <c r="A362" i="30"/>
  <c r="Q361" i="30"/>
  <c r="P361" i="30"/>
  <c r="O361" i="30"/>
  <c r="N361" i="30"/>
  <c r="M361" i="30"/>
  <c r="L361" i="30"/>
  <c r="K361" i="30"/>
  <c r="J361" i="30"/>
  <c r="I361" i="30"/>
  <c r="H361" i="30"/>
  <c r="G361" i="30"/>
  <c r="F361" i="30"/>
  <c r="E361" i="30"/>
  <c r="D361" i="30"/>
  <c r="C361" i="30"/>
  <c r="B361" i="30"/>
  <c r="A361" i="30"/>
  <c r="Q360" i="30"/>
  <c r="P360" i="30"/>
  <c r="O360" i="30"/>
  <c r="N360" i="30"/>
  <c r="M360" i="30"/>
  <c r="L360" i="30"/>
  <c r="K360" i="30"/>
  <c r="J360" i="30"/>
  <c r="I360" i="30"/>
  <c r="H360" i="30"/>
  <c r="G360" i="30"/>
  <c r="F360" i="30"/>
  <c r="E360" i="30"/>
  <c r="D360" i="30"/>
  <c r="C360" i="30"/>
  <c r="B360" i="30"/>
  <c r="A360" i="30"/>
  <c r="Q359" i="30"/>
  <c r="P359" i="30"/>
  <c r="O359" i="30"/>
  <c r="N359" i="30"/>
  <c r="M359" i="30"/>
  <c r="L359" i="30"/>
  <c r="K359" i="30"/>
  <c r="J359" i="30"/>
  <c r="I359" i="30"/>
  <c r="H359" i="30"/>
  <c r="G359" i="30"/>
  <c r="F359" i="30"/>
  <c r="E359" i="30"/>
  <c r="D359" i="30"/>
  <c r="C359" i="30"/>
  <c r="B359" i="30"/>
  <c r="A359" i="30"/>
  <c r="Q358" i="30"/>
  <c r="P358" i="30"/>
  <c r="O358" i="30"/>
  <c r="N358" i="30"/>
  <c r="M358" i="30"/>
  <c r="L358" i="30"/>
  <c r="K358" i="30"/>
  <c r="J358" i="30"/>
  <c r="I358" i="30"/>
  <c r="H358" i="30"/>
  <c r="G358" i="30"/>
  <c r="F358" i="30"/>
  <c r="E358" i="30"/>
  <c r="D358" i="30"/>
  <c r="C358" i="30"/>
  <c r="B358" i="30"/>
  <c r="A358" i="30"/>
  <c r="Q357" i="30"/>
  <c r="P357" i="30"/>
  <c r="O357" i="30"/>
  <c r="N357" i="30"/>
  <c r="M357" i="30"/>
  <c r="L357" i="30"/>
  <c r="K357" i="30"/>
  <c r="J357" i="30"/>
  <c r="I357" i="30"/>
  <c r="H357" i="30"/>
  <c r="G357" i="30"/>
  <c r="F357" i="30"/>
  <c r="E357" i="30"/>
  <c r="D357" i="30"/>
  <c r="C357" i="30"/>
  <c r="B357" i="30"/>
  <c r="A357" i="30"/>
  <c r="Q356" i="30"/>
  <c r="P356" i="30"/>
  <c r="O356" i="30"/>
  <c r="N356" i="30"/>
  <c r="M356" i="30"/>
  <c r="L356" i="30"/>
  <c r="K356" i="30"/>
  <c r="J356" i="30"/>
  <c r="I356" i="30"/>
  <c r="H356" i="30"/>
  <c r="G356" i="30"/>
  <c r="F356" i="30"/>
  <c r="E356" i="30"/>
  <c r="D356" i="30"/>
  <c r="C356" i="30"/>
  <c r="B356" i="30"/>
  <c r="A356" i="30"/>
  <c r="Q355" i="30"/>
  <c r="P355" i="30"/>
  <c r="O355" i="30"/>
  <c r="N355" i="30"/>
  <c r="M355" i="30"/>
  <c r="L355" i="30"/>
  <c r="K355" i="30"/>
  <c r="J355" i="30"/>
  <c r="I355" i="30"/>
  <c r="H355" i="30"/>
  <c r="G355" i="30"/>
  <c r="F355" i="30"/>
  <c r="E355" i="30"/>
  <c r="D355" i="30"/>
  <c r="C355" i="30"/>
  <c r="B355" i="30"/>
  <c r="A355" i="30"/>
  <c r="Q354" i="30"/>
  <c r="P354" i="30"/>
  <c r="O354" i="30"/>
  <c r="N354" i="30"/>
  <c r="M354" i="30"/>
  <c r="L354" i="30"/>
  <c r="K354" i="30"/>
  <c r="J354" i="30"/>
  <c r="I354" i="30"/>
  <c r="H354" i="30"/>
  <c r="G354" i="30"/>
  <c r="F354" i="30"/>
  <c r="E354" i="30"/>
  <c r="D354" i="30"/>
  <c r="C354" i="30"/>
  <c r="B354" i="30"/>
  <c r="A354" i="30"/>
  <c r="Q353" i="30"/>
  <c r="P353" i="30"/>
  <c r="O353" i="30"/>
  <c r="N353" i="30"/>
  <c r="M353" i="30"/>
  <c r="L353" i="30"/>
  <c r="K353" i="30"/>
  <c r="J353" i="30"/>
  <c r="I353" i="30"/>
  <c r="H353" i="30"/>
  <c r="G353" i="30"/>
  <c r="F353" i="30"/>
  <c r="E353" i="30"/>
  <c r="D353" i="30"/>
  <c r="C353" i="30"/>
  <c r="B353" i="30"/>
  <c r="A353" i="30"/>
  <c r="Q352" i="30"/>
  <c r="P352" i="30"/>
  <c r="O352" i="30"/>
  <c r="N352" i="30"/>
  <c r="M352" i="30"/>
  <c r="L352" i="30"/>
  <c r="K352" i="30"/>
  <c r="J352" i="30"/>
  <c r="I352" i="30"/>
  <c r="H352" i="30"/>
  <c r="G352" i="30"/>
  <c r="F352" i="30"/>
  <c r="E352" i="30"/>
  <c r="D352" i="30"/>
  <c r="C352" i="30"/>
  <c r="B352" i="30"/>
  <c r="A352" i="30"/>
  <c r="Q351" i="30"/>
  <c r="P351" i="30"/>
  <c r="O351" i="30"/>
  <c r="N351" i="30"/>
  <c r="M351" i="30"/>
  <c r="L351" i="30"/>
  <c r="K351" i="30"/>
  <c r="J351" i="30"/>
  <c r="I351" i="30"/>
  <c r="H351" i="30"/>
  <c r="G351" i="30"/>
  <c r="F351" i="30"/>
  <c r="E351" i="30"/>
  <c r="D351" i="30"/>
  <c r="C351" i="30"/>
  <c r="B351" i="30"/>
  <c r="A351" i="30"/>
  <c r="Q350" i="30"/>
  <c r="P350" i="30"/>
  <c r="O350" i="30"/>
  <c r="N350" i="30"/>
  <c r="M350" i="30"/>
  <c r="L350" i="30"/>
  <c r="K350" i="30"/>
  <c r="J350" i="30"/>
  <c r="I350" i="30"/>
  <c r="H350" i="30"/>
  <c r="G350" i="30"/>
  <c r="F350" i="30"/>
  <c r="E350" i="30"/>
  <c r="D350" i="30"/>
  <c r="C350" i="30"/>
  <c r="B350" i="30"/>
  <c r="A350" i="30"/>
  <c r="Q349" i="30"/>
  <c r="P349" i="30"/>
  <c r="O349" i="30"/>
  <c r="N349" i="30"/>
  <c r="M349" i="30"/>
  <c r="L349" i="30"/>
  <c r="K349" i="30"/>
  <c r="J349" i="30"/>
  <c r="I349" i="30"/>
  <c r="H349" i="30"/>
  <c r="G349" i="30"/>
  <c r="F349" i="30"/>
  <c r="E349" i="30"/>
  <c r="D349" i="30"/>
  <c r="C349" i="30"/>
  <c r="B349" i="30"/>
  <c r="A349" i="30"/>
  <c r="Q348" i="30"/>
  <c r="P348" i="30"/>
  <c r="O348" i="30"/>
  <c r="N348" i="30"/>
  <c r="M348" i="30"/>
  <c r="L348" i="30"/>
  <c r="K348" i="30"/>
  <c r="J348" i="30"/>
  <c r="I348" i="30"/>
  <c r="H348" i="30"/>
  <c r="G348" i="30"/>
  <c r="F348" i="30"/>
  <c r="E348" i="30"/>
  <c r="D348" i="30"/>
  <c r="C348" i="30"/>
  <c r="B348" i="30"/>
  <c r="A348" i="30"/>
  <c r="Q347" i="30"/>
  <c r="P347" i="30"/>
  <c r="O347" i="30"/>
  <c r="N347" i="30"/>
  <c r="M347" i="30"/>
  <c r="L347" i="30"/>
  <c r="K347" i="30"/>
  <c r="J347" i="30"/>
  <c r="I347" i="30"/>
  <c r="H347" i="30"/>
  <c r="G347" i="30"/>
  <c r="F347" i="30"/>
  <c r="E347" i="30"/>
  <c r="D347" i="30"/>
  <c r="C347" i="30"/>
  <c r="B347" i="30"/>
  <c r="A347" i="30"/>
  <c r="Q346" i="30"/>
  <c r="P346" i="30"/>
  <c r="O346" i="30"/>
  <c r="N346" i="30"/>
  <c r="M346" i="30"/>
  <c r="L346" i="30"/>
  <c r="K346" i="30"/>
  <c r="J346" i="30"/>
  <c r="I346" i="30"/>
  <c r="H346" i="30"/>
  <c r="G346" i="30"/>
  <c r="F346" i="30"/>
  <c r="E346" i="30"/>
  <c r="D346" i="30"/>
  <c r="C346" i="30"/>
  <c r="B346" i="30"/>
  <c r="A346" i="30"/>
  <c r="Q345" i="30"/>
  <c r="P345" i="30"/>
  <c r="O345" i="30"/>
  <c r="N345" i="30"/>
  <c r="M345" i="30"/>
  <c r="L345" i="30"/>
  <c r="K345" i="30"/>
  <c r="J345" i="30"/>
  <c r="I345" i="30"/>
  <c r="H345" i="30"/>
  <c r="G345" i="30"/>
  <c r="F345" i="30"/>
  <c r="E345" i="30"/>
  <c r="D345" i="30"/>
  <c r="C345" i="30"/>
  <c r="B345" i="30"/>
  <c r="A345" i="30"/>
  <c r="Q344" i="30"/>
  <c r="P344" i="30"/>
  <c r="O344" i="30"/>
  <c r="N344" i="30"/>
  <c r="M344" i="30"/>
  <c r="L344" i="30"/>
  <c r="K344" i="30"/>
  <c r="J344" i="30"/>
  <c r="I344" i="30"/>
  <c r="H344" i="30"/>
  <c r="G344" i="30"/>
  <c r="F344" i="30"/>
  <c r="E344" i="30"/>
  <c r="D344" i="30"/>
  <c r="C344" i="30"/>
  <c r="B344" i="30"/>
  <c r="A344" i="30"/>
  <c r="Q343" i="30"/>
  <c r="P343" i="30"/>
  <c r="O343" i="30"/>
  <c r="N343" i="30"/>
  <c r="M343" i="30"/>
  <c r="L343" i="30"/>
  <c r="K343" i="30"/>
  <c r="J343" i="30"/>
  <c r="I343" i="30"/>
  <c r="H343" i="30"/>
  <c r="G343" i="30"/>
  <c r="F343" i="30"/>
  <c r="E343" i="30"/>
  <c r="D343" i="30"/>
  <c r="C343" i="30"/>
  <c r="B343" i="30"/>
  <c r="A343" i="30"/>
  <c r="Q342" i="30"/>
  <c r="P342" i="30"/>
  <c r="O342" i="30"/>
  <c r="N342" i="30"/>
  <c r="M342" i="30"/>
  <c r="L342" i="30"/>
  <c r="K342" i="30"/>
  <c r="J342" i="30"/>
  <c r="I342" i="30"/>
  <c r="H342" i="30"/>
  <c r="G342" i="30"/>
  <c r="F342" i="30"/>
  <c r="E342" i="30"/>
  <c r="D342" i="30"/>
  <c r="C342" i="30"/>
  <c r="B342" i="30"/>
  <c r="A342" i="30"/>
  <c r="Q341" i="30"/>
  <c r="P341" i="30"/>
  <c r="O341" i="30"/>
  <c r="N341" i="30"/>
  <c r="M341" i="30"/>
  <c r="L341" i="30"/>
  <c r="K341" i="30"/>
  <c r="J341" i="30"/>
  <c r="I341" i="30"/>
  <c r="H341" i="30"/>
  <c r="G341" i="30"/>
  <c r="F341" i="30"/>
  <c r="E341" i="30"/>
  <c r="D341" i="30"/>
  <c r="C341" i="30"/>
  <c r="B341" i="30"/>
  <c r="A341" i="30"/>
  <c r="Q340" i="30"/>
  <c r="P340" i="30"/>
  <c r="O340" i="30"/>
  <c r="N340" i="30"/>
  <c r="M340" i="30"/>
  <c r="L340" i="30"/>
  <c r="K340" i="30"/>
  <c r="J340" i="30"/>
  <c r="I340" i="30"/>
  <c r="H340" i="30"/>
  <c r="G340" i="30"/>
  <c r="F340" i="30"/>
  <c r="E340" i="30"/>
  <c r="D340" i="30"/>
  <c r="C340" i="30"/>
  <c r="B340" i="30"/>
  <c r="A340" i="30"/>
  <c r="Q339" i="30"/>
  <c r="P339" i="30"/>
  <c r="O339" i="30"/>
  <c r="N339" i="30"/>
  <c r="M339" i="30"/>
  <c r="L339" i="30"/>
  <c r="K339" i="30"/>
  <c r="J339" i="30"/>
  <c r="I339" i="30"/>
  <c r="H339" i="30"/>
  <c r="G339" i="30"/>
  <c r="F339" i="30"/>
  <c r="E339" i="30"/>
  <c r="D339" i="30"/>
  <c r="C339" i="30"/>
  <c r="B339" i="30"/>
  <c r="A339" i="30"/>
  <c r="Q338" i="30"/>
  <c r="P338" i="30"/>
  <c r="O338" i="30"/>
  <c r="N338" i="30"/>
  <c r="M338" i="30"/>
  <c r="L338" i="30"/>
  <c r="K338" i="30"/>
  <c r="J338" i="30"/>
  <c r="I338" i="30"/>
  <c r="H338" i="30"/>
  <c r="G338" i="30"/>
  <c r="F338" i="30"/>
  <c r="E338" i="30"/>
  <c r="D338" i="30"/>
  <c r="C338" i="30"/>
  <c r="B338" i="30"/>
  <c r="A338" i="30"/>
  <c r="Q337" i="30"/>
  <c r="P337" i="30"/>
  <c r="O337" i="30"/>
  <c r="N337" i="30"/>
  <c r="M337" i="30"/>
  <c r="L337" i="30"/>
  <c r="K337" i="30"/>
  <c r="J337" i="30"/>
  <c r="I337" i="30"/>
  <c r="H337" i="30"/>
  <c r="G337" i="30"/>
  <c r="F337" i="30"/>
  <c r="E337" i="30"/>
  <c r="D337" i="30"/>
  <c r="C337" i="30"/>
  <c r="B337" i="30"/>
  <c r="A337" i="30"/>
  <c r="Q336" i="30"/>
  <c r="P336" i="30"/>
  <c r="O336" i="30"/>
  <c r="N336" i="30"/>
  <c r="M336" i="30"/>
  <c r="L336" i="30"/>
  <c r="K336" i="30"/>
  <c r="J336" i="30"/>
  <c r="I336" i="30"/>
  <c r="H336" i="30"/>
  <c r="G336" i="30"/>
  <c r="F336" i="30"/>
  <c r="E336" i="30"/>
  <c r="D336" i="30"/>
  <c r="C336" i="30"/>
  <c r="B336" i="30"/>
  <c r="A336" i="30"/>
  <c r="Q335" i="30"/>
  <c r="P335" i="30"/>
  <c r="O335" i="30"/>
  <c r="N335" i="30"/>
  <c r="M335" i="30"/>
  <c r="L335" i="30"/>
  <c r="K335" i="30"/>
  <c r="J335" i="30"/>
  <c r="I335" i="30"/>
  <c r="H335" i="30"/>
  <c r="G335" i="30"/>
  <c r="F335" i="30"/>
  <c r="E335" i="30"/>
  <c r="D335" i="30"/>
  <c r="C335" i="30"/>
  <c r="B335" i="30"/>
  <c r="A335" i="30"/>
  <c r="Q334" i="30"/>
  <c r="P334" i="30"/>
  <c r="O334" i="30"/>
  <c r="N334" i="30"/>
  <c r="M334" i="30"/>
  <c r="L334" i="30"/>
  <c r="K334" i="30"/>
  <c r="J334" i="30"/>
  <c r="I334" i="30"/>
  <c r="H334" i="30"/>
  <c r="G334" i="30"/>
  <c r="F334" i="30"/>
  <c r="E334" i="30"/>
  <c r="D334" i="30"/>
  <c r="C334" i="30"/>
  <c r="B334" i="30"/>
  <c r="A334" i="30"/>
  <c r="Q333" i="30"/>
  <c r="P333" i="30"/>
  <c r="O333" i="30"/>
  <c r="N333" i="30"/>
  <c r="M333" i="30"/>
  <c r="L333" i="30"/>
  <c r="K333" i="30"/>
  <c r="J333" i="30"/>
  <c r="I333" i="30"/>
  <c r="H333" i="30"/>
  <c r="G333" i="30"/>
  <c r="F333" i="30"/>
  <c r="E333" i="30"/>
  <c r="D333" i="30"/>
  <c r="C333" i="30"/>
  <c r="B333" i="30"/>
  <c r="A333" i="30"/>
  <c r="Q332" i="30"/>
  <c r="P332" i="30"/>
  <c r="O332" i="30"/>
  <c r="N332" i="30"/>
  <c r="M332" i="30"/>
  <c r="L332" i="30"/>
  <c r="K332" i="30"/>
  <c r="J332" i="30"/>
  <c r="I332" i="30"/>
  <c r="H332" i="30"/>
  <c r="G332" i="30"/>
  <c r="F332" i="30"/>
  <c r="E332" i="30"/>
  <c r="D332" i="30"/>
  <c r="C332" i="30"/>
  <c r="B332" i="30"/>
  <c r="A332" i="30"/>
  <c r="Q331" i="30"/>
  <c r="P331" i="30"/>
  <c r="O331" i="30"/>
  <c r="N331" i="30"/>
  <c r="M331" i="30"/>
  <c r="L331" i="30"/>
  <c r="K331" i="30"/>
  <c r="J331" i="30"/>
  <c r="I331" i="30"/>
  <c r="H331" i="30"/>
  <c r="G331" i="30"/>
  <c r="F331" i="30"/>
  <c r="E331" i="30"/>
  <c r="D331" i="30"/>
  <c r="C331" i="30"/>
  <c r="B331" i="30"/>
  <c r="A331" i="30"/>
  <c r="Q330" i="30"/>
  <c r="P330" i="30"/>
  <c r="O330" i="30"/>
  <c r="N330" i="30"/>
  <c r="M330" i="30"/>
  <c r="L330" i="30"/>
  <c r="K330" i="30"/>
  <c r="J330" i="30"/>
  <c r="I330" i="30"/>
  <c r="H330" i="30"/>
  <c r="G330" i="30"/>
  <c r="F330" i="30"/>
  <c r="E330" i="30"/>
  <c r="D330" i="30"/>
  <c r="C330" i="30"/>
  <c r="B330" i="30"/>
  <c r="A330" i="30"/>
  <c r="Q329" i="30"/>
  <c r="P329" i="30"/>
  <c r="O329" i="30"/>
  <c r="N329" i="30"/>
  <c r="M329" i="30"/>
  <c r="L329" i="30"/>
  <c r="K329" i="30"/>
  <c r="J329" i="30"/>
  <c r="I329" i="30"/>
  <c r="H329" i="30"/>
  <c r="G329" i="30"/>
  <c r="F329" i="30"/>
  <c r="E329" i="30"/>
  <c r="D329" i="30"/>
  <c r="C329" i="30"/>
  <c r="B329" i="30"/>
  <c r="A329" i="30"/>
  <c r="Q328" i="30"/>
  <c r="P328" i="30"/>
  <c r="O328" i="30"/>
  <c r="N328" i="30"/>
  <c r="M328" i="30"/>
  <c r="L328" i="30"/>
  <c r="K328" i="30"/>
  <c r="J328" i="30"/>
  <c r="I328" i="30"/>
  <c r="H328" i="30"/>
  <c r="G328" i="30"/>
  <c r="F328" i="30"/>
  <c r="E328" i="30"/>
  <c r="D328" i="30"/>
  <c r="C328" i="30"/>
  <c r="B328" i="30"/>
  <c r="A328" i="30"/>
  <c r="Q327" i="30"/>
  <c r="P327" i="30"/>
  <c r="O327" i="30"/>
  <c r="N327" i="30"/>
  <c r="M327" i="30"/>
  <c r="L327" i="30"/>
  <c r="K327" i="30"/>
  <c r="J327" i="30"/>
  <c r="I327" i="30"/>
  <c r="H327" i="30"/>
  <c r="G327" i="30"/>
  <c r="F327" i="30"/>
  <c r="E327" i="30"/>
  <c r="D327" i="30"/>
  <c r="C327" i="30"/>
  <c r="B327" i="30"/>
  <c r="A327" i="30"/>
  <c r="Q326" i="30"/>
  <c r="P326" i="30"/>
  <c r="O326" i="30"/>
  <c r="N326" i="30"/>
  <c r="M326" i="30"/>
  <c r="L326" i="30"/>
  <c r="K326" i="30"/>
  <c r="J326" i="30"/>
  <c r="I326" i="30"/>
  <c r="H326" i="30"/>
  <c r="G326" i="30"/>
  <c r="F326" i="30"/>
  <c r="E326" i="30"/>
  <c r="D326" i="30"/>
  <c r="C326" i="30"/>
  <c r="B326" i="30"/>
  <c r="A326" i="30"/>
  <c r="Q325" i="30"/>
  <c r="P325" i="30"/>
  <c r="O325" i="30"/>
  <c r="N325" i="30"/>
  <c r="M325" i="30"/>
  <c r="L325" i="30"/>
  <c r="K325" i="30"/>
  <c r="J325" i="30"/>
  <c r="I325" i="30"/>
  <c r="H325" i="30"/>
  <c r="G325" i="30"/>
  <c r="F325" i="30"/>
  <c r="E325" i="30"/>
  <c r="D325" i="30"/>
  <c r="C325" i="30"/>
  <c r="B325" i="30"/>
  <c r="A325" i="30"/>
  <c r="Q324" i="30"/>
  <c r="P324" i="30"/>
  <c r="O324" i="30"/>
  <c r="N324" i="30"/>
  <c r="M324" i="30"/>
  <c r="L324" i="30"/>
  <c r="K324" i="30"/>
  <c r="J324" i="30"/>
  <c r="I324" i="30"/>
  <c r="H324" i="30"/>
  <c r="G324" i="30"/>
  <c r="F324" i="30"/>
  <c r="E324" i="30"/>
  <c r="D324" i="30"/>
  <c r="C324" i="30"/>
  <c r="B324" i="30"/>
  <c r="A324" i="30"/>
  <c r="Q323" i="30"/>
  <c r="P323" i="30"/>
  <c r="O323" i="30"/>
  <c r="N323" i="30"/>
  <c r="M323" i="30"/>
  <c r="L323" i="30"/>
  <c r="K323" i="30"/>
  <c r="J323" i="30"/>
  <c r="I323" i="30"/>
  <c r="H323" i="30"/>
  <c r="G323" i="30"/>
  <c r="F323" i="30"/>
  <c r="E323" i="30"/>
  <c r="D323" i="30"/>
  <c r="C323" i="30"/>
  <c r="B323" i="30"/>
  <c r="A323" i="30"/>
  <c r="Q322" i="30"/>
  <c r="P322" i="30"/>
  <c r="O322" i="30"/>
  <c r="N322" i="30"/>
  <c r="M322" i="30"/>
  <c r="L322" i="30"/>
  <c r="K322" i="30"/>
  <c r="J322" i="30"/>
  <c r="I322" i="30"/>
  <c r="H322" i="30"/>
  <c r="G322" i="30"/>
  <c r="F322" i="30"/>
  <c r="E322" i="30"/>
  <c r="D322" i="30"/>
  <c r="C322" i="30"/>
  <c r="B322" i="30"/>
  <c r="A322" i="30"/>
  <c r="Q321" i="30"/>
  <c r="P321" i="30"/>
  <c r="O321" i="30"/>
  <c r="N321" i="30"/>
  <c r="M321" i="30"/>
  <c r="L321" i="30"/>
  <c r="K321" i="30"/>
  <c r="J321" i="30"/>
  <c r="I321" i="30"/>
  <c r="H321" i="30"/>
  <c r="G321" i="30"/>
  <c r="F321" i="30"/>
  <c r="E321" i="30"/>
  <c r="D321" i="30"/>
  <c r="C321" i="30"/>
  <c r="B321" i="30"/>
  <c r="A321" i="30"/>
  <c r="Q320" i="30"/>
  <c r="P320" i="30"/>
  <c r="O320" i="30"/>
  <c r="N320" i="30"/>
  <c r="M320" i="30"/>
  <c r="L320" i="30"/>
  <c r="K320" i="30"/>
  <c r="J320" i="30"/>
  <c r="I320" i="30"/>
  <c r="H320" i="30"/>
  <c r="G320" i="30"/>
  <c r="F320" i="30"/>
  <c r="E320" i="30"/>
  <c r="D320" i="30"/>
  <c r="C320" i="30"/>
  <c r="B320" i="30"/>
  <c r="A320" i="30"/>
  <c r="Q319" i="30"/>
  <c r="P319" i="30"/>
  <c r="O319" i="30"/>
  <c r="N319" i="30"/>
  <c r="M319" i="30"/>
  <c r="L319" i="30"/>
  <c r="K319" i="30"/>
  <c r="J319" i="30"/>
  <c r="I319" i="30"/>
  <c r="H319" i="30"/>
  <c r="G319" i="30"/>
  <c r="F319" i="30"/>
  <c r="E319" i="30"/>
  <c r="D319" i="30"/>
  <c r="C319" i="30"/>
  <c r="B319" i="30"/>
  <c r="A319" i="30"/>
  <c r="Q318" i="30"/>
  <c r="P318" i="30"/>
  <c r="O318" i="30"/>
  <c r="N318" i="30"/>
  <c r="M318" i="30"/>
  <c r="L318" i="30"/>
  <c r="K318" i="30"/>
  <c r="J318" i="30"/>
  <c r="I318" i="30"/>
  <c r="H318" i="30"/>
  <c r="G318" i="30"/>
  <c r="F318" i="30"/>
  <c r="E318" i="30"/>
  <c r="D318" i="30"/>
  <c r="C318" i="30"/>
  <c r="B318" i="30"/>
  <c r="A318" i="30"/>
  <c r="Q317" i="30"/>
  <c r="P317" i="30"/>
  <c r="O317" i="30"/>
  <c r="N317" i="30"/>
  <c r="M317" i="30"/>
  <c r="L317" i="30"/>
  <c r="K317" i="30"/>
  <c r="J317" i="30"/>
  <c r="I317" i="30"/>
  <c r="H317" i="30"/>
  <c r="G317" i="30"/>
  <c r="F317" i="30"/>
  <c r="E317" i="30"/>
  <c r="D317" i="30"/>
  <c r="C317" i="30"/>
  <c r="B317" i="30"/>
  <c r="A317" i="30"/>
  <c r="Q316" i="30"/>
  <c r="P316" i="30"/>
  <c r="O316" i="30"/>
  <c r="N316" i="30"/>
  <c r="M316" i="30"/>
  <c r="L316" i="30"/>
  <c r="K316" i="30"/>
  <c r="J316" i="30"/>
  <c r="I316" i="30"/>
  <c r="H316" i="30"/>
  <c r="G316" i="30"/>
  <c r="F316" i="30"/>
  <c r="E316" i="30"/>
  <c r="D316" i="30"/>
  <c r="C316" i="30"/>
  <c r="B316" i="30"/>
  <c r="A316" i="30"/>
  <c r="Q315" i="30"/>
  <c r="P315" i="30"/>
  <c r="O315" i="30"/>
  <c r="N315" i="30"/>
  <c r="M315" i="30"/>
  <c r="L315" i="30"/>
  <c r="K315" i="30"/>
  <c r="J315" i="30"/>
  <c r="I315" i="30"/>
  <c r="H315" i="30"/>
  <c r="G315" i="30"/>
  <c r="F315" i="30"/>
  <c r="E315" i="30"/>
  <c r="D315" i="30"/>
  <c r="C315" i="30"/>
  <c r="B315" i="30"/>
  <c r="A315" i="30"/>
  <c r="Q314" i="30"/>
  <c r="P314" i="30"/>
  <c r="O314" i="30"/>
  <c r="N314" i="30"/>
  <c r="M314" i="30"/>
  <c r="L314" i="30"/>
  <c r="K314" i="30"/>
  <c r="J314" i="30"/>
  <c r="I314" i="30"/>
  <c r="H314" i="30"/>
  <c r="G314" i="30"/>
  <c r="F314" i="30"/>
  <c r="E314" i="30"/>
  <c r="D314" i="30"/>
  <c r="C314" i="30"/>
  <c r="B314" i="30"/>
  <c r="A314" i="30"/>
  <c r="Q313" i="30"/>
  <c r="P313" i="30"/>
  <c r="O313" i="30"/>
  <c r="N313" i="30"/>
  <c r="M313" i="30"/>
  <c r="L313" i="30"/>
  <c r="K313" i="30"/>
  <c r="J313" i="30"/>
  <c r="I313" i="30"/>
  <c r="H313" i="30"/>
  <c r="G313" i="30"/>
  <c r="F313" i="30"/>
  <c r="E313" i="30"/>
  <c r="D313" i="30"/>
  <c r="C313" i="30"/>
  <c r="B313" i="30"/>
  <c r="A313" i="30"/>
  <c r="Q312" i="30"/>
  <c r="P312" i="30"/>
  <c r="O312" i="30"/>
  <c r="N312" i="30"/>
  <c r="M312" i="30"/>
  <c r="L312" i="30"/>
  <c r="K312" i="30"/>
  <c r="J312" i="30"/>
  <c r="I312" i="30"/>
  <c r="H312" i="30"/>
  <c r="G312" i="30"/>
  <c r="F312" i="30"/>
  <c r="E312" i="30"/>
  <c r="D312" i="30"/>
  <c r="C312" i="30"/>
  <c r="B312" i="30"/>
  <c r="A312" i="30"/>
  <c r="Q311" i="30"/>
  <c r="P311" i="30"/>
  <c r="O311" i="30"/>
  <c r="N311" i="30"/>
  <c r="M311" i="30"/>
  <c r="L311" i="30"/>
  <c r="K311" i="30"/>
  <c r="J311" i="30"/>
  <c r="I311" i="30"/>
  <c r="H311" i="30"/>
  <c r="G311" i="30"/>
  <c r="F311" i="30"/>
  <c r="E311" i="30"/>
  <c r="D311" i="30"/>
  <c r="C311" i="30"/>
  <c r="B311" i="30"/>
  <c r="A311" i="30"/>
  <c r="Q310" i="30"/>
  <c r="P310" i="30"/>
  <c r="O310" i="30"/>
  <c r="N310" i="30"/>
  <c r="M310" i="30"/>
  <c r="L310" i="30"/>
  <c r="K310" i="30"/>
  <c r="J310" i="30"/>
  <c r="I310" i="30"/>
  <c r="H310" i="30"/>
  <c r="G310" i="30"/>
  <c r="F310" i="30"/>
  <c r="E310" i="30"/>
  <c r="D310" i="30"/>
  <c r="C310" i="30"/>
  <c r="B310" i="30"/>
  <c r="A310" i="30"/>
  <c r="Q309" i="30"/>
  <c r="P309" i="30"/>
  <c r="O309" i="30"/>
  <c r="N309" i="30"/>
  <c r="M309" i="30"/>
  <c r="L309" i="30"/>
  <c r="K309" i="30"/>
  <c r="J309" i="30"/>
  <c r="I309" i="30"/>
  <c r="H309" i="30"/>
  <c r="G309" i="30"/>
  <c r="F309" i="30"/>
  <c r="E309" i="30"/>
  <c r="D309" i="30"/>
  <c r="C309" i="30"/>
  <c r="B309" i="30"/>
  <c r="A309" i="30"/>
  <c r="Q308" i="30"/>
  <c r="P308" i="30"/>
  <c r="O308" i="30"/>
  <c r="N308" i="30"/>
  <c r="M308" i="30"/>
  <c r="L308" i="30"/>
  <c r="K308" i="30"/>
  <c r="J308" i="30"/>
  <c r="I308" i="30"/>
  <c r="H308" i="30"/>
  <c r="G308" i="30"/>
  <c r="F308" i="30"/>
  <c r="E308" i="30"/>
  <c r="D308" i="30"/>
  <c r="C308" i="30"/>
  <c r="B308" i="30"/>
  <c r="A308" i="30"/>
  <c r="Q307" i="30"/>
  <c r="P307" i="30"/>
  <c r="O307" i="30"/>
  <c r="N307" i="30"/>
  <c r="M307" i="30"/>
  <c r="L307" i="30"/>
  <c r="K307" i="30"/>
  <c r="J307" i="30"/>
  <c r="I307" i="30"/>
  <c r="H307" i="30"/>
  <c r="G307" i="30"/>
  <c r="F307" i="30"/>
  <c r="E307" i="30"/>
  <c r="D307" i="30"/>
  <c r="C307" i="30"/>
  <c r="B307" i="30"/>
  <c r="A307" i="30"/>
  <c r="Q306" i="30"/>
  <c r="P306" i="30"/>
  <c r="O306" i="30"/>
  <c r="N306" i="30"/>
  <c r="M306" i="30"/>
  <c r="L306" i="30"/>
  <c r="K306" i="30"/>
  <c r="J306" i="30"/>
  <c r="I306" i="30"/>
  <c r="H306" i="30"/>
  <c r="G306" i="30"/>
  <c r="F306" i="30"/>
  <c r="E306" i="30"/>
  <c r="D306" i="30"/>
  <c r="C306" i="30"/>
  <c r="B306" i="30"/>
  <c r="A306" i="30"/>
  <c r="Q305" i="30"/>
  <c r="P305" i="30"/>
  <c r="O305" i="30"/>
  <c r="N305" i="30"/>
  <c r="M305" i="30"/>
  <c r="L305" i="30"/>
  <c r="K305" i="30"/>
  <c r="J305" i="30"/>
  <c r="I305" i="30"/>
  <c r="H305" i="30"/>
  <c r="G305" i="30"/>
  <c r="F305" i="30"/>
  <c r="E305" i="30"/>
  <c r="D305" i="30"/>
  <c r="C305" i="30"/>
  <c r="B305" i="30"/>
  <c r="A305" i="30"/>
  <c r="Q304" i="30"/>
  <c r="P304" i="30"/>
  <c r="O304" i="30"/>
  <c r="N304" i="30"/>
  <c r="M304" i="30"/>
  <c r="L304" i="30"/>
  <c r="K304" i="30"/>
  <c r="J304" i="30"/>
  <c r="I304" i="30"/>
  <c r="H304" i="30"/>
  <c r="G304" i="30"/>
  <c r="F304" i="30"/>
  <c r="E304" i="30"/>
  <c r="D304" i="30"/>
  <c r="C304" i="30"/>
  <c r="B304" i="30"/>
  <c r="A304" i="30"/>
  <c r="Q303" i="30"/>
  <c r="P303" i="30"/>
  <c r="O303" i="30"/>
  <c r="N303" i="30"/>
  <c r="M303" i="30"/>
  <c r="L303" i="30"/>
  <c r="K303" i="30"/>
  <c r="J303" i="30"/>
  <c r="I303" i="30"/>
  <c r="H303" i="30"/>
  <c r="G303" i="30"/>
  <c r="F303" i="30"/>
  <c r="E303" i="30"/>
  <c r="D303" i="30"/>
  <c r="C303" i="30"/>
  <c r="B303" i="30"/>
  <c r="A303" i="30"/>
  <c r="Q302" i="30"/>
  <c r="P302" i="30"/>
  <c r="O302" i="30"/>
  <c r="N302" i="30"/>
  <c r="M302" i="30"/>
  <c r="L302" i="30"/>
  <c r="K302" i="30"/>
  <c r="J302" i="30"/>
  <c r="I302" i="30"/>
  <c r="H302" i="30"/>
  <c r="G302" i="30"/>
  <c r="F302" i="30"/>
  <c r="E302" i="30"/>
  <c r="D302" i="30"/>
  <c r="C302" i="30"/>
  <c r="B302" i="30"/>
  <c r="A302" i="30"/>
  <c r="Q301" i="30"/>
  <c r="P301" i="30"/>
  <c r="O301" i="30"/>
  <c r="N301" i="30"/>
  <c r="M301" i="30"/>
  <c r="L301" i="30"/>
  <c r="K301" i="30"/>
  <c r="J301" i="30"/>
  <c r="I301" i="30"/>
  <c r="H301" i="30"/>
  <c r="G301" i="30"/>
  <c r="F301" i="30"/>
  <c r="E301" i="30"/>
  <c r="D301" i="30"/>
  <c r="C301" i="30"/>
  <c r="B301" i="30"/>
  <c r="A301" i="30"/>
  <c r="Q300" i="30"/>
  <c r="P300" i="30"/>
  <c r="O300" i="30"/>
  <c r="N300" i="30"/>
  <c r="M300" i="30"/>
  <c r="L300" i="30"/>
  <c r="K300" i="30"/>
  <c r="J300" i="30"/>
  <c r="I300" i="30"/>
  <c r="H300" i="30"/>
  <c r="G300" i="30"/>
  <c r="F300" i="30"/>
  <c r="E300" i="30"/>
  <c r="D300" i="30"/>
  <c r="C300" i="30"/>
  <c r="B300" i="30"/>
  <c r="A300" i="30"/>
  <c r="Q299" i="30"/>
  <c r="P299" i="30"/>
  <c r="O299" i="30"/>
  <c r="N299" i="30"/>
  <c r="M299" i="30"/>
  <c r="L299" i="30"/>
  <c r="K299" i="30"/>
  <c r="J299" i="30"/>
  <c r="I299" i="30"/>
  <c r="H299" i="30"/>
  <c r="G299" i="30"/>
  <c r="F299" i="30"/>
  <c r="E299" i="30"/>
  <c r="D299" i="30"/>
  <c r="C299" i="30"/>
  <c r="B299" i="30"/>
  <c r="A299" i="30"/>
  <c r="Q298" i="30"/>
  <c r="P298" i="30"/>
  <c r="O298" i="30"/>
  <c r="N298" i="30"/>
  <c r="M298" i="30"/>
  <c r="L298" i="30"/>
  <c r="K298" i="30"/>
  <c r="J298" i="30"/>
  <c r="I298" i="30"/>
  <c r="H298" i="30"/>
  <c r="G298" i="30"/>
  <c r="F298" i="30"/>
  <c r="E298" i="30"/>
  <c r="D298" i="30"/>
  <c r="C298" i="30"/>
  <c r="B298" i="30"/>
  <c r="A298" i="30"/>
  <c r="Q297" i="30"/>
  <c r="P297" i="30"/>
  <c r="O297" i="30"/>
  <c r="N297" i="30"/>
  <c r="M297" i="30"/>
  <c r="L297" i="30"/>
  <c r="K297" i="30"/>
  <c r="J297" i="30"/>
  <c r="I297" i="30"/>
  <c r="H297" i="30"/>
  <c r="G297" i="30"/>
  <c r="F297" i="30"/>
  <c r="E297" i="30"/>
  <c r="D297" i="30"/>
  <c r="C297" i="30"/>
  <c r="B297" i="30"/>
  <c r="A297" i="30"/>
  <c r="Q296" i="30"/>
  <c r="P296" i="30"/>
  <c r="O296" i="30"/>
  <c r="N296" i="30"/>
  <c r="M296" i="30"/>
  <c r="L296" i="30"/>
  <c r="K296" i="30"/>
  <c r="J296" i="30"/>
  <c r="I296" i="30"/>
  <c r="H296" i="30"/>
  <c r="G296" i="30"/>
  <c r="F296" i="30"/>
  <c r="E296" i="30"/>
  <c r="D296" i="30"/>
  <c r="C296" i="30"/>
  <c r="B296" i="30"/>
  <c r="A296" i="30"/>
  <c r="Q295" i="30"/>
  <c r="P295" i="30"/>
  <c r="O295" i="30"/>
  <c r="N295" i="30"/>
  <c r="M295" i="30"/>
  <c r="L295" i="30"/>
  <c r="K295" i="30"/>
  <c r="J295" i="30"/>
  <c r="I295" i="30"/>
  <c r="H295" i="30"/>
  <c r="G295" i="30"/>
  <c r="F295" i="30"/>
  <c r="E295" i="30"/>
  <c r="D295" i="30"/>
  <c r="C295" i="30"/>
  <c r="B295" i="30"/>
  <c r="A295" i="30"/>
  <c r="Q294" i="30"/>
  <c r="P294" i="30"/>
  <c r="O294" i="30"/>
  <c r="N294" i="30"/>
  <c r="M294" i="30"/>
  <c r="L294" i="30"/>
  <c r="K294" i="30"/>
  <c r="J294" i="30"/>
  <c r="I294" i="30"/>
  <c r="H294" i="30"/>
  <c r="G294" i="30"/>
  <c r="F294" i="30"/>
  <c r="E294" i="30"/>
  <c r="D294" i="30"/>
  <c r="C294" i="30"/>
  <c r="B294" i="30"/>
  <c r="A294" i="30"/>
  <c r="Q293" i="30"/>
  <c r="P293" i="30"/>
  <c r="O293" i="30"/>
  <c r="N293" i="30"/>
  <c r="M293" i="30"/>
  <c r="L293" i="30"/>
  <c r="K293" i="30"/>
  <c r="J293" i="30"/>
  <c r="I293" i="30"/>
  <c r="H293" i="30"/>
  <c r="G293" i="30"/>
  <c r="F293" i="30"/>
  <c r="E293" i="30"/>
  <c r="D293" i="30"/>
  <c r="C293" i="30"/>
  <c r="B293" i="30"/>
  <c r="A293" i="30"/>
  <c r="Q292" i="30"/>
  <c r="P292" i="30"/>
  <c r="O292" i="30"/>
  <c r="N292" i="30"/>
  <c r="M292" i="30"/>
  <c r="L292" i="30"/>
  <c r="K292" i="30"/>
  <c r="J292" i="30"/>
  <c r="I292" i="30"/>
  <c r="H292" i="30"/>
  <c r="G292" i="30"/>
  <c r="F292" i="30"/>
  <c r="E292" i="30"/>
  <c r="D292" i="30"/>
  <c r="C292" i="30"/>
  <c r="B292" i="30"/>
  <c r="A292" i="30"/>
  <c r="Q291" i="30"/>
  <c r="P291" i="30"/>
  <c r="O291" i="30"/>
  <c r="N291" i="30"/>
  <c r="M291" i="30"/>
  <c r="L291" i="30"/>
  <c r="K291" i="30"/>
  <c r="J291" i="30"/>
  <c r="I291" i="30"/>
  <c r="H291" i="30"/>
  <c r="G291" i="30"/>
  <c r="F291" i="30"/>
  <c r="E291" i="30"/>
  <c r="D291" i="30"/>
  <c r="C291" i="30"/>
  <c r="B291" i="30"/>
  <c r="A291" i="30"/>
  <c r="Q290" i="30"/>
  <c r="P290" i="30"/>
  <c r="O290" i="30"/>
  <c r="N290" i="30"/>
  <c r="M290" i="30"/>
  <c r="L290" i="30"/>
  <c r="K290" i="30"/>
  <c r="J290" i="30"/>
  <c r="I290" i="30"/>
  <c r="H290" i="30"/>
  <c r="G290" i="30"/>
  <c r="F290" i="30"/>
  <c r="E290" i="30"/>
  <c r="D290" i="30"/>
  <c r="C290" i="30"/>
  <c r="B290" i="30"/>
  <c r="A290" i="30"/>
  <c r="Q289" i="30"/>
  <c r="P289" i="30"/>
  <c r="O289" i="30"/>
  <c r="N289" i="30"/>
  <c r="M289" i="30"/>
  <c r="L289" i="30"/>
  <c r="K289" i="30"/>
  <c r="J289" i="30"/>
  <c r="I289" i="30"/>
  <c r="H289" i="30"/>
  <c r="G289" i="30"/>
  <c r="F289" i="30"/>
  <c r="E289" i="30"/>
  <c r="D289" i="30"/>
  <c r="C289" i="30"/>
  <c r="B289" i="30"/>
  <c r="A289" i="30"/>
  <c r="Q288" i="30"/>
  <c r="P288" i="30"/>
  <c r="O288" i="30"/>
  <c r="N288" i="30"/>
  <c r="M288" i="30"/>
  <c r="L288" i="30"/>
  <c r="K288" i="30"/>
  <c r="J288" i="30"/>
  <c r="I288" i="30"/>
  <c r="H288" i="30"/>
  <c r="G288" i="30"/>
  <c r="F288" i="30"/>
  <c r="E288" i="30"/>
  <c r="D288" i="30"/>
  <c r="C288" i="30"/>
  <c r="B288" i="30"/>
  <c r="A288" i="30"/>
  <c r="Q287" i="30"/>
  <c r="P287" i="30"/>
  <c r="O287" i="30"/>
  <c r="N287" i="30"/>
  <c r="M287" i="30"/>
  <c r="L287" i="30"/>
  <c r="K287" i="30"/>
  <c r="J287" i="30"/>
  <c r="I287" i="30"/>
  <c r="H287" i="30"/>
  <c r="G287" i="30"/>
  <c r="F287" i="30"/>
  <c r="E287" i="30"/>
  <c r="D287" i="30"/>
  <c r="C287" i="30"/>
  <c r="B287" i="30"/>
  <c r="A287" i="30"/>
  <c r="Q286" i="30"/>
  <c r="P286" i="30"/>
  <c r="O286" i="30"/>
  <c r="N286" i="30"/>
  <c r="M286" i="30"/>
  <c r="L286" i="30"/>
  <c r="K286" i="30"/>
  <c r="J286" i="30"/>
  <c r="I286" i="30"/>
  <c r="H286" i="30"/>
  <c r="G286" i="30"/>
  <c r="F286" i="30"/>
  <c r="E286" i="30"/>
  <c r="D286" i="30"/>
  <c r="C286" i="30"/>
  <c r="B286" i="30"/>
  <c r="A286" i="30"/>
  <c r="Q285" i="30"/>
  <c r="P285" i="30"/>
  <c r="O285" i="30"/>
  <c r="N285" i="30"/>
  <c r="M285" i="30"/>
  <c r="L285" i="30"/>
  <c r="K285" i="30"/>
  <c r="J285" i="30"/>
  <c r="I285" i="30"/>
  <c r="H285" i="30"/>
  <c r="G285" i="30"/>
  <c r="F285" i="30"/>
  <c r="E285" i="30"/>
  <c r="D285" i="30"/>
  <c r="C285" i="30"/>
  <c r="B285" i="30"/>
  <c r="A285" i="30"/>
  <c r="Q284" i="30"/>
  <c r="P284" i="30"/>
  <c r="O284" i="30"/>
  <c r="N284" i="30"/>
  <c r="M284" i="30"/>
  <c r="L284" i="30"/>
  <c r="K284" i="30"/>
  <c r="J284" i="30"/>
  <c r="I284" i="30"/>
  <c r="H284" i="30"/>
  <c r="G284" i="30"/>
  <c r="F284" i="30"/>
  <c r="E284" i="30"/>
  <c r="D284" i="30"/>
  <c r="C284" i="30"/>
  <c r="B284" i="30"/>
  <c r="A284" i="30"/>
  <c r="Q283" i="30"/>
  <c r="P283" i="30"/>
  <c r="O283" i="30"/>
  <c r="N283" i="30"/>
  <c r="M283" i="30"/>
  <c r="L283" i="30"/>
  <c r="K283" i="30"/>
  <c r="J283" i="30"/>
  <c r="I283" i="30"/>
  <c r="H283" i="30"/>
  <c r="G283" i="30"/>
  <c r="F283" i="30"/>
  <c r="E283" i="30"/>
  <c r="D283" i="30"/>
  <c r="C283" i="30"/>
  <c r="B283" i="30"/>
  <c r="A283" i="30"/>
  <c r="Q282" i="30"/>
  <c r="P282" i="30"/>
  <c r="O282" i="30"/>
  <c r="N282" i="30"/>
  <c r="M282" i="30"/>
  <c r="L282" i="30"/>
  <c r="K282" i="30"/>
  <c r="J282" i="30"/>
  <c r="I282" i="30"/>
  <c r="H282" i="30"/>
  <c r="G282" i="30"/>
  <c r="F282" i="30"/>
  <c r="E282" i="30"/>
  <c r="D282" i="30"/>
  <c r="C282" i="30"/>
  <c r="B282" i="30"/>
  <c r="A282" i="30"/>
  <c r="Q281" i="30"/>
  <c r="P281" i="30"/>
  <c r="O281" i="30"/>
  <c r="N281" i="30"/>
  <c r="M281" i="30"/>
  <c r="L281" i="30"/>
  <c r="K281" i="30"/>
  <c r="J281" i="30"/>
  <c r="I281" i="30"/>
  <c r="H281" i="30"/>
  <c r="G281" i="30"/>
  <c r="F281" i="30"/>
  <c r="E281" i="30"/>
  <c r="D281" i="30"/>
  <c r="C281" i="30"/>
  <c r="B281" i="30"/>
  <c r="A281" i="30"/>
  <c r="Q280" i="30"/>
  <c r="P280" i="30"/>
  <c r="O280" i="30"/>
  <c r="N280" i="30"/>
  <c r="M280" i="30"/>
  <c r="L280" i="30"/>
  <c r="K280" i="30"/>
  <c r="J280" i="30"/>
  <c r="I280" i="30"/>
  <c r="H280" i="30"/>
  <c r="G280" i="30"/>
  <c r="F280" i="30"/>
  <c r="E280" i="30"/>
  <c r="D280" i="30"/>
  <c r="C280" i="30"/>
  <c r="B280" i="30"/>
  <c r="A280" i="30"/>
  <c r="Q279" i="30"/>
  <c r="P279" i="30"/>
  <c r="O279" i="30"/>
  <c r="N279" i="30"/>
  <c r="M279" i="30"/>
  <c r="L279" i="30"/>
  <c r="K279" i="30"/>
  <c r="J279" i="30"/>
  <c r="I279" i="30"/>
  <c r="H279" i="30"/>
  <c r="G279" i="30"/>
  <c r="F279" i="30"/>
  <c r="E279" i="30"/>
  <c r="D279" i="30"/>
  <c r="C279" i="30"/>
  <c r="B279" i="30"/>
  <c r="A279" i="30"/>
  <c r="Q278" i="30"/>
  <c r="P278" i="30"/>
  <c r="O278" i="30"/>
  <c r="N278" i="30"/>
  <c r="M278" i="30"/>
  <c r="L278" i="30"/>
  <c r="K278" i="30"/>
  <c r="J278" i="30"/>
  <c r="I278" i="30"/>
  <c r="H278" i="30"/>
  <c r="G278" i="30"/>
  <c r="F278" i="30"/>
  <c r="E278" i="30"/>
  <c r="D278" i="30"/>
  <c r="C278" i="30"/>
  <c r="B278" i="30"/>
  <c r="A278" i="30"/>
  <c r="Q277" i="30"/>
  <c r="P277" i="30"/>
  <c r="O277" i="30"/>
  <c r="N277" i="30"/>
  <c r="M277" i="30"/>
  <c r="L277" i="30"/>
  <c r="K277" i="30"/>
  <c r="J277" i="30"/>
  <c r="I277" i="30"/>
  <c r="H277" i="30"/>
  <c r="G277" i="30"/>
  <c r="F277" i="30"/>
  <c r="E277" i="30"/>
  <c r="D277" i="30"/>
  <c r="C277" i="30"/>
  <c r="B277" i="30"/>
  <c r="A277" i="30"/>
  <c r="Q276" i="30"/>
  <c r="P276" i="30"/>
  <c r="O276" i="30"/>
  <c r="N276" i="30"/>
  <c r="M276" i="30"/>
  <c r="L276" i="30"/>
  <c r="K276" i="30"/>
  <c r="J276" i="30"/>
  <c r="I276" i="30"/>
  <c r="H276" i="30"/>
  <c r="G276" i="30"/>
  <c r="F276" i="30"/>
  <c r="E276" i="30"/>
  <c r="D276" i="30"/>
  <c r="C276" i="30"/>
  <c r="B276" i="30"/>
  <c r="A276" i="30"/>
  <c r="Q275" i="30"/>
  <c r="P275" i="30"/>
  <c r="O275" i="30"/>
  <c r="N275" i="30"/>
  <c r="M275" i="30"/>
  <c r="L275" i="30"/>
  <c r="K275" i="30"/>
  <c r="J275" i="30"/>
  <c r="I275" i="30"/>
  <c r="H275" i="30"/>
  <c r="G275" i="30"/>
  <c r="F275" i="30"/>
  <c r="E275" i="30"/>
  <c r="D275" i="30"/>
  <c r="C275" i="30"/>
  <c r="B275" i="30"/>
  <c r="A275" i="30"/>
  <c r="Q274" i="30"/>
  <c r="P274" i="30"/>
  <c r="O274" i="30"/>
  <c r="N274" i="30"/>
  <c r="M274" i="30"/>
  <c r="L274" i="30"/>
  <c r="K274" i="30"/>
  <c r="J274" i="30"/>
  <c r="I274" i="30"/>
  <c r="H274" i="30"/>
  <c r="G274" i="30"/>
  <c r="F274" i="30"/>
  <c r="E274" i="30"/>
  <c r="D274" i="30"/>
  <c r="C274" i="30"/>
  <c r="B274" i="30"/>
  <c r="A274" i="30"/>
  <c r="Q273" i="30"/>
  <c r="P273" i="30"/>
  <c r="O273" i="30"/>
  <c r="N273" i="30"/>
  <c r="M273" i="30"/>
  <c r="L273" i="30"/>
  <c r="K273" i="30"/>
  <c r="J273" i="30"/>
  <c r="I273" i="30"/>
  <c r="H273" i="30"/>
  <c r="G273" i="30"/>
  <c r="F273" i="30"/>
  <c r="E273" i="30"/>
  <c r="D273" i="30"/>
  <c r="C273" i="30"/>
  <c r="B273" i="30"/>
  <c r="A273" i="30"/>
  <c r="Q272" i="30"/>
  <c r="P272" i="30"/>
  <c r="O272" i="30"/>
  <c r="N272" i="30"/>
  <c r="M272" i="30"/>
  <c r="L272" i="30"/>
  <c r="K272" i="30"/>
  <c r="J272" i="30"/>
  <c r="I272" i="30"/>
  <c r="H272" i="30"/>
  <c r="G272" i="30"/>
  <c r="F272" i="30"/>
  <c r="E272" i="30"/>
  <c r="D272" i="30"/>
  <c r="C272" i="30"/>
  <c r="B272" i="30"/>
  <c r="A272" i="30"/>
  <c r="Q271" i="30"/>
  <c r="P271" i="30"/>
  <c r="O271" i="30"/>
  <c r="N271" i="30"/>
  <c r="M271" i="30"/>
  <c r="L271" i="30"/>
  <c r="K271" i="30"/>
  <c r="J271" i="30"/>
  <c r="I271" i="30"/>
  <c r="H271" i="30"/>
  <c r="G271" i="30"/>
  <c r="F271" i="30"/>
  <c r="E271" i="30"/>
  <c r="D271" i="30"/>
  <c r="C271" i="30"/>
  <c r="B271" i="30"/>
  <c r="A271" i="30"/>
  <c r="Q270" i="30"/>
  <c r="P270" i="30"/>
  <c r="O270" i="30"/>
  <c r="N270" i="30"/>
  <c r="M270" i="30"/>
  <c r="L270" i="30"/>
  <c r="K270" i="30"/>
  <c r="J270" i="30"/>
  <c r="I270" i="30"/>
  <c r="H270" i="30"/>
  <c r="G270" i="30"/>
  <c r="F270" i="30"/>
  <c r="E270" i="30"/>
  <c r="D270" i="30"/>
  <c r="C270" i="30"/>
  <c r="B270" i="30"/>
  <c r="A270" i="30"/>
  <c r="Q269" i="30"/>
  <c r="P269" i="30"/>
  <c r="O269" i="30"/>
  <c r="N269" i="30"/>
  <c r="M269" i="30"/>
  <c r="L269" i="30"/>
  <c r="K269" i="30"/>
  <c r="J269" i="30"/>
  <c r="I269" i="30"/>
  <c r="H269" i="30"/>
  <c r="G269" i="30"/>
  <c r="F269" i="30"/>
  <c r="E269" i="30"/>
  <c r="D269" i="30"/>
  <c r="C269" i="30"/>
  <c r="B269" i="30"/>
  <c r="A269" i="30"/>
  <c r="Q268" i="30"/>
  <c r="P268" i="30"/>
  <c r="O268" i="30"/>
  <c r="N268" i="30"/>
  <c r="M268" i="30"/>
  <c r="L268" i="30"/>
  <c r="K268" i="30"/>
  <c r="J268" i="30"/>
  <c r="I268" i="30"/>
  <c r="H268" i="30"/>
  <c r="G268" i="30"/>
  <c r="F268" i="30"/>
  <c r="E268" i="30"/>
  <c r="D268" i="30"/>
  <c r="C268" i="30"/>
  <c r="B268" i="30"/>
  <c r="A268" i="30"/>
  <c r="Q267" i="30"/>
  <c r="P267" i="30"/>
  <c r="O267" i="30"/>
  <c r="N267" i="30"/>
  <c r="M267" i="30"/>
  <c r="L267" i="30"/>
  <c r="K267" i="30"/>
  <c r="J267" i="30"/>
  <c r="I267" i="30"/>
  <c r="H267" i="30"/>
  <c r="G267" i="30"/>
  <c r="F267" i="30"/>
  <c r="E267" i="30"/>
  <c r="D267" i="30"/>
  <c r="C267" i="30"/>
  <c r="B267" i="30"/>
  <c r="A267" i="30"/>
  <c r="Q266" i="30"/>
  <c r="P266" i="30"/>
  <c r="O266" i="30"/>
  <c r="N266" i="30"/>
  <c r="M266" i="30"/>
  <c r="L266" i="30"/>
  <c r="K266" i="30"/>
  <c r="J266" i="30"/>
  <c r="I266" i="30"/>
  <c r="H266" i="30"/>
  <c r="G266" i="30"/>
  <c r="F266" i="30"/>
  <c r="E266" i="30"/>
  <c r="D266" i="30"/>
  <c r="C266" i="30"/>
  <c r="B266" i="30"/>
  <c r="A266" i="30"/>
  <c r="Q265" i="30"/>
  <c r="P265" i="30"/>
  <c r="O265" i="30"/>
  <c r="N265" i="30"/>
  <c r="M265" i="30"/>
  <c r="L265" i="30"/>
  <c r="K265" i="30"/>
  <c r="J265" i="30"/>
  <c r="I265" i="30"/>
  <c r="H265" i="30"/>
  <c r="G265" i="30"/>
  <c r="F265" i="30"/>
  <c r="E265" i="30"/>
  <c r="D265" i="30"/>
  <c r="C265" i="30"/>
  <c r="B265" i="30"/>
  <c r="A265" i="30"/>
  <c r="Q264" i="30"/>
  <c r="P264" i="30"/>
  <c r="O264" i="30"/>
  <c r="N264" i="30"/>
  <c r="M264" i="30"/>
  <c r="L264" i="30"/>
  <c r="K264" i="30"/>
  <c r="J264" i="30"/>
  <c r="I264" i="30"/>
  <c r="H264" i="30"/>
  <c r="G264" i="30"/>
  <c r="F264" i="30"/>
  <c r="E264" i="30"/>
  <c r="D264" i="30"/>
  <c r="C264" i="30"/>
  <c r="B264" i="30"/>
  <c r="A264" i="30"/>
  <c r="Q263" i="30"/>
  <c r="P263" i="30"/>
  <c r="O263" i="30"/>
  <c r="N263" i="30"/>
  <c r="M263" i="30"/>
  <c r="L263" i="30"/>
  <c r="K263" i="30"/>
  <c r="J263" i="30"/>
  <c r="I263" i="30"/>
  <c r="H263" i="30"/>
  <c r="G263" i="30"/>
  <c r="F263" i="30"/>
  <c r="E263" i="30"/>
  <c r="D263" i="30"/>
  <c r="C263" i="30"/>
  <c r="B263" i="30"/>
  <c r="A263" i="30"/>
  <c r="Q262" i="30"/>
  <c r="P262" i="30"/>
  <c r="O262" i="30"/>
  <c r="N262" i="30"/>
  <c r="M262" i="30"/>
  <c r="L262" i="30"/>
  <c r="K262" i="30"/>
  <c r="J262" i="30"/>
  <c r="I262" i="30"/>
  <c r="H262" i="30"/>
  <c r="G262" i="30"/>
  <c r="F262" i="30"/>
  <c r="E262" i="30"/>
  <c r="D262" i="30"/>
  <c r="C262" i="30"/>
  <c r="B262" i="30"/>
  <c r="A262" i="30"/>
  <c r="Q261" i="30"/>
  <c r="P261" i="30"/>
  <c r="O261" i="30"/>
  <c r="N261" i="30"/>
  <c r="M261" i="30"/>
  <c r="L261" i="30"/>
  <c r="K261" i="30"/>
  <c r="J261" i="30"/>
  <c r="I261" i="30"/>
  <c r="H261" i="30"/>
  <c r="G261" i="30"/>
  <c r="F261" i="30"/>
  <c r="E261" i="30"/>
  <c r="D261" i="30"/>
  <c r="C261" i="30"/>
  <c r="B261" i="30"/>
  <c r="A261" i="30"/>
  <c r="Q260" i="30"/>
  <c r="P260" i="30"/>
  <c r="O260" i="30"/>
  <c r="N260" i="30"/>
  <c r="M260" i="30"/>
  <c r="L260" i="30"/>
  <c r="K260" i="30"/>
  <c r="J260" i="30"/>
  <c r="I260" i="30"/>
  <c r="H260" i="30"/>
  <c r="G260" i="30"/>
  <c r="F260" i="30"/>
  <c r="E260" i="30"/>
  <c r="D260" i="30"/>
  <c r="C260" i="30"/>
  <c r="B260" i="30"/>
  <c r="A260" i="30"/>
  <c r="Q259" i="30"/>
  <c r="P259" i="30"/>
  <c r="O259" i="30"/>
  <c r="N259" i="30"/>
  <c r="M259" i="30"/>
  <c r="L259" i="30"/>
  <c r="K259" i="30"/>
  <c r="J259" i="30"/>
  <c r="I259" i="30"/>
  <c r="H259" i="30"/>
  <c r="G259" i="30"/>
  <c r="F259" i="30"/>
  <c r="E259" i="30"/>
  <c r="D259" i="30"/>
  <c r="C259" i="30"/>
  <c r="B259" i="30"/>
  <c r="A259" i="30"/>
  <c r="Q258" i="30"/>
  <c r="P258" i="30"/>
  <c r="O258" i="30"/>
  <c r="N258" i="30"/>
  <c r="M258" i="30"/>
  <c r="L258" i="30"/>
  <c r="K258" i="30"/>
  <c r="J258" i="30"/>
  <c r="I258" i="30"/>
  <c r="H258" i="30"/>
  <c r="G258" i="30"/>
  <c r="F258" i="30"/>
  <c r="E258" i="30"/>
  <c r="D258" i="30"/>
  <c r="C258" i="30"/>
  <c r="B258" i="30"/>
  <c r="A258" i="30"/>
  <c r="Q257" i="30"/>
  <c r="P257" i="30"/>
  <c r="O257" i="30"/>
  <c r="N257" i="30"/>
  <c r="M257" i="30"/>
  <c r="L257" i="30"/>
  <c r="K257" i="30"/>
  <c r="J257" i="30"/>
  <c r="I257" i="30"/>
  <c r="H257" i="30"/>
  <c r="G257" i="30"/>
  <c r="F257" i="30"/>
  <c r="E257" i="30"/>
  <c r="D257" i="30"/>
  <c r="C257" i="30"/>
  <c r="B257" i="30"/>
  <c r="A257" i="30"/>
  <c r="Q256" i="30"/>
  <c r="P256" i="30"/>
  <c r="O256" i="30"/>
  <c r="N256" i="30"/>
  <c r="M256" i="30"/>
  <c r="L256" i="30"/>
  <c r="K256" i="30"/>
  <c r="J256" i="30"/>
  <c r="I256" i="30"/>
  <c r="H256" i="30"/>
  <c r="G256" i="30"/>
  <c r="F256" i="30"/>
  <c r="E256" i="30"/>
  <c r="D256" i="30"/>
  <c r="C256" i="30"/>
  <c r="B256" i="30"/>
  <c r="A256" i="30"/>
  <c r="Q255" i="30"/>
  <c r="P255" i="30"/>
  <c r="O255" i="30"/>
  <c r="N255" i="30"/>
  <c r="M255" i="30"/>
  <c r="L255" i="30"/>
  <c r="K255" i="30"/>
  <c r="J255" i="30"/>
  <c r="I255" i="30"/>
  <c r="H255" i="30"/>
  <c r="G255" i="30"/>
  <c r="F255" i="30"/>
  <c r="E255" i="30"/>
  <c r="D255" i="30"/>
  <c r="C255" i="30"/>
  <c r="B255" i="30"/>
  <c r="A255" i="30"/>
  <c r="Q254" i="30"/>
  <c r="P254" i="30"/>
  <c r="O254" i="30"/>
  <c r="N254" i="30"/>
  <c r="M254" i="30"/>
  <c r="L254" i="30"/>
  <c r="K254" i="30"/>
  <c r="J254" i="30"/>
  <c r="I254" i="30"/>
  <c r="H254" i="30"/>
  <c r="G254" i="30"/>
  <c r="F254" i="30"/>
  <c r="E254" i="30"/>
  <c r="D254" i="30"/>
  <c r="C254" i="30"/>
  <c r="B254" i="30"/>
  <c r="A254" i="30"/>
  <c r="Q253" i="30"/>
  <c r="P253" i="30"/>
  <c r="O253" i="30"/>
  <c r="N253" i="30"/>
  <c r="M253" i="30"/>
  <c r="L253" i="30"/>
  <c r="K253" i="30"/>
  <c r="J253" i="30"/>
  <c r="I253" i="30"/>
  <c r="H253" i="30"/>
  <c r="G253" i="30"/>
  <c r="F253" i="30"/>
  <c r="E253" i="30"/>
  <c r="D253" i="30"/>
  <c r="C253" i="30"/>
  <c r="B253" i="30"/>
  <c r="A253" i="30"/>
  <c r="Q252" i="30"/>
  <c r="P252" i="30"/>
  <c r="O252" i="30"/>
  <c r="N252" i="30"/>
  <c r="M252" i="30"/>
  <c r="L252" i="30"/>
  <c r="K252" i="30"/>
  <c r="J252" i="30"/>
  <c r="I252" i="30"/>
  <c r="H252" i="30"/>
  <c r="G252" i="30"/>
  <c r="F252" i="30"/>
  <c r="E252" i="30"/>
  <c r="D252" i="30"/>
  <c r="C252" i="30"/>
  <c r="B252" i="30"/>
  <c r="A252" i="30"/>
  <c r="Q251" i="30"/>
  <c r="P251" i="30"/>
  <c r="O251" i="30"/>
  <c r="N251" i="30"/>
  <c r="M251" i="30"/>
  <c r="L251" i="30"/>
  <c r="K251" i="30"/>
  <c r="J251" i="30"/>
  <c r="I251" i="30"/>
  <c r="H251" i="30"/>
  <c r="G251" i="30"/>
  <c r="F251" i="30"/>
  <c r="E251" i="30"/>
  <c r="D251" i="30"/>
  <c r="C251" i="30"/>
  <c r="B251" i="30"/>
  <c r="A251" i="30"/>
  <c r="Q250" i="30"/>
  <c r="P250" i="30"/>
  <c r="O250" i="30"/>
  <c r="N250" i="30"/>
  <c r="M250" i="30"/>
  <c r="L250" i="30"/>
  <c r="K250" i="30"/>
  <c r="J250" i="30"/>
  <c r="I250" i="30"/>
  <c r="H250" i="30"/>
  <c r="G250" i="30"/>
  <c r="F250" i="30"/>
  <c r="E250" i="30"/>
  <c r="D250" i="30"/>
  <c r="C250" i="30"/>
  <c r="B250" i="30"/>
  <c r="A250" i="30"/>
  <c r="Q249" i="30"/>
  <c r="P249" i="30"/>
  <c r="O249" i="30"/>
  <c r="N249" i="30"/>
  <c r="M249" i="30"/>
  <c r="L249" i="30"/>
  <c r="K249" i="30"/>
  <c r="J249" i="30"/>
  <c r="I249" i="30"/>
  <c r="H249" i="30"/>
  <c r="G249" i="30"/>
  <c r="F249" i="30"/>
  <c r="E249" i="30"/>
  <c r="D249" i="30"/>
  <c r="C249" i="30"/>
  <c r="B249" i="30"/>
  <c r="A249" i="30"/>
  <c r="Q248" i="30"/>
  <c r="P248" i="30"/>
  <c r="O248" i="30"/>
  <c r="N248" i="30"/>
  <c r="M248" i="30"/>
  <c r="L248" i="30"/>
  <c r="K248" i="30"/>
  <c r="J248" i="30"/>
  <c r="I248" i="30"/>
  <c r="H248" i="30"/>
  <c r="G248" i="30"/>
  <c r="F248" i="30"/>
  <c r="E248" i="30"/>
  <c r="D248" i="30"/>
  <c r="C248" i="30"/>
  <c r="B248" i="30"/>
  <c r="A248" i="30"/>
  <c r="Q247" i="30"/>
  <c r="P247" i="30"/>
  <c r="O247" i="30"/>
  <c r="N247" i="30"/>
  <c r="M247" i="30"/>
  <c r="L247" i="30"/>
  <c r="K247" i="30"/>
  <c r="J247" i="30"/>
  <c r="I247" i="30"/>
  <c r="H247" i="30"/>
  <c r="G247" i="30"/>
  <c r="F247" i="30"/>
  <c r="E247" i="30"/>
  <c r="D247" i="30"/>
  <c r="C247" i="30"/>
  <c r="B247" i="30"/>
  <c r="A247" i="30"/>
  <c r="Q246" i="30"/>
  <c r="P246" i="30"/>
  <c r="O246" i="30"/>
  <c r="N246" i="30"/>
  <c r="M246" i="30"/>
  <c r="L246" i="30"/>
  <c r="K246" i="30"/>
  <c r="J246" i="30"/>
  <c r="I246" i="30"/>
  <c r="H246" i="30"/>
  <c r="G246" i="30"/>
  <c r="F246" i="30"/>
  <c r="E246" i="30"/>
  <c r="D246" i="30"/>
  <c r="C246" i="30"/>
  <c r="B246" i="30"/>
  <c r="A246" i="30"/>
  <c r="Q245" i="30"/>
  <c r="P245" i="30"/>
  <c r="O245" i="30"/>
  <c r="N245" i="30"/>
  <c r="M245" i="30"/>
  <c r="L245" i="30"/>
  <c r="K245" i="30"/>
  <c r="J245" i="30"/>
  <c r="I245" i="30"/>
  <c r="H245" i="30"/>
  <c r="G245" i="30"/>
  <c r="F245" i="30"/>
  <c r="E245" i="30"/>
  <c r="D245" i="30"/>
  <c r="C245" i="30"/>
  <c r="B245" i="30"/>
  <c r="A245" i="30"/>
  <c r="Q244" i="30"/>
  <c r="P244" i="30"/>
  <c r="O244" i="30"/>
  <c r="N244" i="30"/>
  <c r="M244" i="30"/>
  <c r="L244" i="30"/>
  <c r="K244" i="30"/>
  <c r="J244" i="30"/>
  <c r="I244" i="30"/>
  <c r="H244" i="30"/>
  <c r="G244" i="30"/>
  <c r="F244" i="30"/>
  <c r="E244" i="30"/>
  <c r="D244" i="30"/>
  <c r="C244" i="30"/>
  <c r="B244" i="30"/>
  <c r="A244" i="30"/>
  <c r="Q243" i="30"/>
  <c r="P243" i="30"/>
  <c r="O243" i="30"/>
  <c r="N243" i="30"/>
  <c r="M243" i="30"/>
  <c r="L243" i="30"/>
  <c r="K243" i="30"/>
  <c r="J243" i="30"/>
  <c r="I243" i="30"/>
  <c r="H243" i="30"/>
  <c r="G243" i="30"/>
  <c r="F243" i="30"/>
  <c r="E243" i="30"/>
  <c r="D243" i="30"/>
  <c r="C243" i="30"/>
  <c r="B243" i="30"/>
  <c r="A243" i="30"/>
  <c r="Q242" i="30"/>
  <c r="P242" i="30"/>
  <c r="O242" i="30"/>
  <c r="N242" i="30"/>
  <c r="M242" i="30"/>
  <c r="L242" i="30"/>
  <c r="K242" i="30"/>
  <c r="J242" i="30"/>
  <c r="I242" i="30"/>
  <c r="H242" i="30"/>
  <c r="G242" i="30"/>
  <c r="F242" i="30"/>
  <c r="E242" i="30"/>
  <c r="D242" i="30"/>
  <c r="C242" i="30"/>
  <c r="B242" i="30"/>
  <c r="A242" i="30"/>
  <c r="Q241" i="30"/>
  <c r="P241" i="30"/>
  <c r="O241" i="30"/>
  <c r="N241" i="30"/>
  <c r="M241" i="30"/>
  <c r="L241" i="30"/>
  <c r="K241" i="30"/>
  <c r="J241" i="30"/>
  <c r="I241" i="30"/>
  <c r="H241" i="30"/>
  <c r="G241" i="30"/>
  <c r="F241" i="30"/>
  <c r="E241" i="30"/>
  <c r="D241" i="30"/>
  <c r="C241" i="30"/>
  <c r="B241" i="30"/>
  <c r="A241" i="30"/>
  <c r="Q240" i="30"/>
  <c r="P240" i="30"/>
  <c r="O240" i="30"/>
  <c r="N240" i="30"/>
  <c r="M240" i="30"/>
  <c r="L240" i="30"/>
  <c r="K240" i="30"/>
  <c r="J240" i="30"/>
  <c r="I240" i="30"/>
  <c r="H240" i="30"/>
  <c r="G240" i="30"/>
  <c r="F240" i="30"/>
  <c r="E240" i="30"/>
  <c r="D240" i="30"/>
  <c r="C240" i="30"/>
  <c r="B240" i="30"/>
  <c r="A240" i="30"/>
  <c r="Q239" i="30"/>
  <c r="P239" i="30"/>
  <c r="O239" i="30"/>
  <c r="N239" i="30"/>
  <c r="M239" i="30"/>
  <c r="L239" i="30"/>
  <c r="K239" i="30"/>
  <c r="J239" i="30"/>
  <c r="I239" i="30"/>
  <c r="H239" i="30"/>
  <c r="G239" i="30"/>
  <c r="F239" i="30"/>
  <c r="E239" i="30"/>
  <c r="D239" i="30"/>
  <c r="C239" i="30"/>
  <c r="B239" i="30"/>
  <c r="A239" i="30"/>
  <c r="Q238" i="30"/>
  <c r="P238" i="30"/>
  <c r="O238" i="30"/>
  <c r="N238" i="30"/>
  <c r="M238" i="30"/>
  <c r="L238" i="30"/>
  <c r="K238" i="30"/>
  <c r="J238" i="30"/>
  <c r="I238" i="30"/>
  <c r="H238" i="30"/>
  <c r="G238" i="30"/>
  <c r="F238" i="30"/>
  <c r="E238" i="30"/>
  <c r="D238" i="30"/>
  <c r="C238" i="30"/>
  <c r="B238" i="30"/>
  <c r="A238" i="30"/>
  <c r="Q237" i="30"/>
  <c r="P237" i="30"/>
  <c r="O237" i="30"/>
  <c r="N237" i="30"/>
  <c r="M237" i="30"/>
  <c r="L237" i="30"/>
  <c r="K237" i="30"/>
  <c r="J237" i="30"/>
  <c r="I237" i="30"/>
  <c r="H237" i="30"/>
  <c r="G237" i="30"/>
  <c r="F237" i="30"/>
  <c r="E237" i="30"/>
  <c r="D237" i="30"/>
  <c r="C237" i="30"/>
  <c r="B237" i="30"/>
  <c r="A237" i="30"/>
  <c r="Q236" i="30"/>
  <c r="P236" i="30"/>
  <c r="O236" i="30"/>
  <c r="N236" i="30"/>
  <c r="M236" i="30"/>
  <c r="L236" i="30"/>
  <c r="K236" i="30"/>
  <c r="J236" i="30"/>
  <c r="I236" i="30"/>
  <c r="H236" i="30"/>
  <c r="G236" i="30"/>
  <c r="F236" i="30"/>
  <c r="E236" i="30"/>
  <c r="D236" i="30"/>
  <c r="C236" i="30"/>
  <c r="B236" i="30"/>
  <c r="A236" i="30"/>
  <c r="Q235" i="30"/>
  <c r="P235" i="30"/>
  <c r="O235" i="30"/>
  <c r="N235" i="30"/>
  <c r="M235" i="30"/>
  <c r="L235" i="30"/>
  <c r="K235" i="30"/>
  <c r="J235" i="30"/>
  <c r="I235" i="30"/>
  <c r="H235" i="30"/>
  <c r="G235" i="30"/>
  <c r="F235" i="30"/>
  <c r="E235" i="30"/>
  <c r="D235" i="30"/>
  <c r="C235" i="30"/>
  <c r="B235" i="30"/>
  <c r="A235" i="30"/>
  <c r="Q234" i="30"/>
  <c r="P234" i="30"/>
  <c r="O234" i="30"/>
  <c r="N234" i="30"/>
  <c r="M234" i="30"/>
  <c r="L234" i="30"/>
  <c r="K234" i="30"/>
  <c r="J234" i="30"/>
  <c r="I234" i="30"/>
  <c r="H234" i="30"/>
  <c r="G234" i="30"/>
  <c r="F234" i="30"/>
  <c r="E234" i="30"/>
  <c r="D234" i="30"/>
  <c r="C234" i="30"/>
  <c r="B234" i="30"/>
  <c r="A234" i="30"/>
  <c r="Q233" i="30"/>
  <c r="P233" i="30"/>
  <c r="O233" i="30"/>
  <c r="N233" i="30"/>
  <c r="M233" i="30"/>
  <c r="L233" i="30"/>
  <c r="K233" i="30"/>
  <c r="J233" i="30"/>
  <c r="I233" i="30"/>
  <c r="H233" i="30"/>
  <c r="G233" i="30"/>
  <c r="F233" i="30"/>
  <c r="E233" i="30"/>
  <c r="D233" i="30"/>
  <c r="C233" i="30"/>
  <c r="B233" i="30"/>
  <c r="A233" i="30"/>
  <c r="Q232" i="30"/>
  <c r="P232" i="30"/>
  <c r="O232" i="30"/>
  <c r="N232" i="30"/>
  <c r="M232" i="30"/>
  <c r="L232" i="30"/>
  <c r="K232" i="30"/>
  <c r="J232" i="30"/>
  <c r="I232" i="30"/>
  <c r="H232" i="30"/>
  <c r="G232" i="30"/>
  <c r="F232" i="30"/>
  <c r="E232" i="30"/>
  <c r="D232" i="30"/>
  <c r="C232" i="30"/>
  <c r="B232" i="30"/>
  <c r="A232" i="30"/>
  <c r="Q231" i="30"/>
  <c r="P231" i="30"/>
  <c r="O231" i="30"/>
  <c r="N231" i="30"/>
  <c r="M231" i="30"/>
  <c r="L231" i="30"/>
  <c r="K231" i="30"/>
  <c r="J231" i="30"/>
  <c r="I231" i="30"/>
  <c r="H231" i="30"/>
  <c r="G231" i="30"/>
  <c r="F231" i="30"/>
  <c r="E231" i="30"/>
  <c r="D231" i="30"/>
  <c r="C231" i="30"/>
  <c r="B231" i="30"/>
  <c r="A231" i="30"/>
  <c r="Q230" i="30"/>
  <c r="P230" i="30"/>
  <c r="O230" i="30"/>
  <c r="N230" i="30"/>
  <c r="M230" i="30"/>
  <c r="L230" i="30"/>
  <c r="K230" i="30"/>
  <c r="J230" i="30"/>
  <c r="I230" i="30"/>
  <c r="H230" i="30"/>
  <c r="G230" i="30"/>
  <c r="F230" i="30"/>
  <c r="E230" i="30"/>
  <c r="D230" i="30"/>
  <c r="C230" i="30"/>
  <c r="B230" i="30"/>
  <c r="A230" i="30"/>
  <c r="Q229" i="30"/>
  <c r="P229" i="30"/>
  <c r="O229" i="30"/>
  <c r="N229" i="30"/>
  <c r="M229" i="30"/>
  <c r="L229" i="30"/>
  <c r="K229" i="30"/>
  <c r="J229" i="30"/>
  <c r="I229" i="30"/>
  <c r="H229" i="30"/>
  <c r="G229" i="30"/>
  <c r="F229" i="30"/>
  <c r="E229" i="30"/>
  <c r="D229" i="30"/>
  <c r="C229" i="30"/>
  <c r="B229" i="30"/>
  <c r="A229" i="30"/>
  <c r="Q228" i="30"/>
  <c r="P228" i="30"/>
  <c r="O228" i="30"/>
  <c r="N228" i="30"/>
  <c r="M228" i="30"/>
  <c r="L228" i="30"/>
  <c r="K228" i="30"/>
  <c r="J228" i="30"/>
  <c r="I228" i="30"/>
  <c r="H228" i="30"/>
  <c r="G228" i="30"/>
  <c r="F228" i="30"/>
  <c r="E228" i="30"/>
  <c r="D228" i="30"/>
  <c r="C228" i="30"/>
  <c r="B228" i="30"/>
  <c r="A228" i="30"/>
  <c r="Q227" i="30"/>
  <c r="P227" i="30"/>
  <c r="O227" i="30"/>
  <c r="N227" i="30"/>
  <c r="M227" i="30"/>
  <c r="L227" i="30"/>
  <c r="K227" i="30"/>
  <c r="J227" i="30"/>
  <c r="I227" i="30"/>
  <c r="H227" i="30"/>
  <c r="G227" i="30"/>
  <c r="F227" i="30"/>
  <c r="E227" i="30"/>
  <c r="D227" i="30"/>
  <c r="C227" i="30"/>
  <c r="B227" i="30"/>
  <c r="A227" i="30"/>
  <c r="Q226" i="30"/>
  <c r="P226" i="30"/>
  <c r="O226" i="30"/>
  <c r="N226" i="30"/>
  <c r="M226" i="30"/>
  <c r="L226" i="30"/>
  <c r="K226" i="30"/>
  <c r="J226" i="30"/>
  <c r="I226" i="30"/>
  <c r="H226" i="30"/>
  <c r="G226" i="30"/>
  <c r="F226" i="30"/>
  <c r="E226" i="30"/>
  <c r="D226" i="30"/>
  <c r="C226" i="30"/>
  <c r="B226" i="30"/>
  <c r="A226" i="30"/>
  <c r="Q225" i="30"/>
  <c r="P225" i="30"/>
  <c r="O225" i="30"/>
  <c r="N225" i="30"/>
  <c r="M225" i="30"/>
  <c r="L225" i="30"/>
  <c r="K225" i="30"/>
  <c r="J225" i="30"/>
  <c r="I225" i="30"/>
  <c r="H225" i="30"/>
  <c r="G225" i="30"/>
  <c r="F225" i="30"/>
  <c r="E225" i="30"/>
  <c r="D225" i="30"/>
  <c r="C225" i="30"/>
  <c r="B225" i="30"/>
  <c r="A225" i="30"/>
  <c r="Q224" i="30"/>
  <c r="P224" i="30"/>
  <c r="O224" i="30"/>
  <c r="N224" i="30"/>
  <c r="M224" i="30"/>
  <c r="L224" i="30"/>
  <c r="K224" i="30"/>
  <c r="J224" i="30"/>
  <c r="I224" i="30"/>
  <c r="H224" i="30"/>
  <c r="G224" i="30"/>
  <c r="F224" i="30"/>
  <c r="E224" i="30"/>
  <c r="D224" i="30"/>
  <c r="C224" i="30"/>
  <c r="B224" i="30"/>
  <c r="A224" i="30"/>
  <c r="Q223" i="30"/>
  <c r="P223" i="30"/>
  <c r="O223" i="30"/>
  <c r="N223" i="30"/>
  <c r="M223" i="30"/>
  <c r="L223" i="30"/>
  <c r="K223" i="30"/>
  <c r="J223" i="30"/>
  <c r="I223" i="30"/>
  <c r="H223" i="30"/>
  <c r="G223" i="30"/>
  <c r="F223" i="30"/>
  <c r="E223" i="30"/>
  <c r="D223" i="30"/>
  <c r="C223" i="30"/>
  <c r="B223" i="30"/>
  <c r="A223" i="30"/>
  <c r="Q222" i="30"/>
  <c r="P222" i="30"/>
  <c r="O222" i="30"/>
  <c r="N222" i="30"/>
  <c r="M222" i="30"/>
  <c r="L222" i="30"/>
  <c r="K222" i="30"/>
  <c r="J222" i="30"/>
  <c r="I222" i="30"/>
  <c r="H222" i="30"/>
  <c r="G222" i="30"/>
  <c r="F222" i="30"/>
  <c r="E222" i="30"/>
  <c r="D222" i="30"/>
  <c r="C222" i="30"/>
  <c r="B222" i="30"/>
  <c r="A222" i="30"/>
  <c r="Q221" i="30"/>
  <c r="P221" i="30"/>
  <c r="O221" i="30"/>
  <c r="N221" i="30"/>
  <c r="M221" i="30"/>
  <c r="L221" i="30"/>
  <c r="K221" i="30"/>
  <c r="J221" i="30"/>
  <c r="I221" i="30"/>
  <c r="H221" i="30"/>
  <c r="G221" i="30"/>
  <c r="F221" i="30"/>
  <c r="E221" i="30"/>
  <c r="D221" i="30"/>
  <c r="C221" i="30"/>
  <c r="B221" i="30"/>
  <c r="A221" i="30"/>
  <c r="Q220" i="30"/>
  <c r="P220" i="30"/>
  <c r="O220" i="30"/>
  <c r="N220" i="30"/>
  <c r="M220" i="30"/>
  <c r="L220" i="30"/>
  <c r="K220" i="30"/>
  <c r="J220" i="30"/>
  <c r="I220" i="30"/>
  <c r="H220" i="30"/>
  <c r="G220" i="30"/>
  <c r="F220" i="30"/>
  <c r="E220" i="30"/>
  <c r="D220" i="30"/>
  <c r="C220" i="30"/>
  <c r="B220" i="30"/>
  <c r="A220" i="30"/>
  <c r="Q219" i="30"/>
  <c r="P219" i="30"/>
  <c r="O219" i="30"/>
  <c r="N219" i="30"/>
  <c r="M219" i="30"/>
  <c r="L219" i="30"/>
  <c r="K219" i="30"/>
  <c r="J219" i="30"/>
  <c r="I219" i="30"/>
  <c r="H219" i="30"/>
  <c r="G219" i="30"/>
  <c r="F219" i="30"/>
  <c r="E219" i="30"/>
  <c r="D219" i="30"/>
  <c r="C219" i="30"/>
  <c r="B219" i="30"/>
  <c r="A219" i="30"/>
  <c r="Q218" i="30"/>
  <c r="P218" i="30"/>
  <c r="O218" i="30"/>
  <c r="N218" i="30"/>
  <c r="M218" i="30"/>
  <c r="L218" i="30"/>
  <c r="K218" i="30"/>
  <c r="J218" i="30"/>
  <c r="I218" i="30"/>
  <c r="H218" i="30"/>
  <c r="G218" i="30"/>
  <c r="F218" i="30"/>
  <c r="E218" i="30"/>
  <c r="D218" i="30"/>
  <c r="C218" i="30"/>
  <c r="B218" i="30"/>
  <c r="A218" i="30"/>
  <c r="Q217" i="30"/>
  <c r="P217" i="30"/>
  <c r="O217" i="30"/>
  <c r="N217" i="30"/>
  <c r="M217" i="30"/>
  <c r="L217" i="30"/>
  <c r="K217" i="30"/>
  <c r="J217" i="30"/>
  <c r="I217" i="30"/>
  <c r="H217" i="30"/>
  <c r="G217" i="30"/>
  <c r="F217" i="30"/>
  <c r="E217" i="30"/>
  <c r="D217" i="30"/>
  <c r="C217" i="30"/>
  <c r="B217" i="30"/>
  <c r="A217" i="30"/>
  <c r="Q216" i="30"/>
  <c r="P216" i="30"/>
  <c r="O216" i="30"/>
  <c r="N216" i="30"/>
  <c r="M216" i="30"/>
  <c r="L216" i="30"/>
  <c r="K216" i="30"/>
  <c r="J216" i="30"/>
  <c r="I216" i="30"/>
  <c r="H216" i="30"/>
  <c r="G216" i="30"/>
  <c r="F216" i="30"/>
  <c r="E216" i="30"/>
  <c r="D216" i="30"/>
  <c r="C216" i="30"/>
  <c r="B216" i="30"/>
  <c r="A216" i="30"/>
  <c r="Q215" i="30"/>
  <c r="P215" i="30"/>
  <c r="O215" i="30"/>
  <c r="N215" i="30"/>
  <c r="M215" i="30"/>
  <c r="L215" i="30"/>
  <c r="K215" i="30"/>
  <c r="J215" i="30"/>
  <c r="I215" i="30"/>
  <c r="H215" i="30"/>
  <c r="G215" i="30"/>
  <c r="F215" i="30"/>
  <c r="E215" i="30"/>
  <c r="D215" i="30"/>
  <c r="C215" i="30"/>
  <c r="B215" i="30"/>
  <c r="A215" i="30"/>
  <c r="Q214" i="30"/>
  <c r="P214" i="30"/>
  <c r="O214" i="30"/>
  <c r="N214" i="30"/>
  <c r="M214" i="30"/>
  <c r="L214" i="30"/>
  <c r="K214" i="30"/>
  <c r="J214" i="30"/>
  <c r="I214" i="30"/>
  <c r="H214" i="30"/>
  <c r="G214" i="30"/>
  <c r="F214" i="30"/>
  <c r="E214" i="30"/>
  <c r="D214" i="30"/>
  <c r="C214" i="30"/>
  <c r="B214" i="30"/>
  <c r="A214" i="30"/>
  <c r="Q213" i="30"/>
  <c r="P213" i="30"/>
  <c r="O213" i="30"/>
  <c r="N213" i="30"/>
  <c r="M213" i="30"/>
  <c r="L213" i="30"/>
  <c r="K213" i="30"/>
  <c r="J213" i="30"/>
  <c r="I213" i="30"/>
  <c r="H213" i="30"/>
  <c r="G213" i="30"/>
  <c r="F213" i="30"/>
  <c r="E213" i="30"/>
  <c r="D213" i="30"/>
  <c r="C213" i="30"/>
  <c r="B213" i="30"/>
  <c r="A213" i="30"/>
  <c r="Q212" i="30"/>
  <c r="P212" i="30"/>
  <c r="O212" i="30"/>
  <c r="N212" i="30"/>
  <c r="M212" i="30"/>
  <c r="L212" i="30"/>
  <c r="K212" i="30"/>
  <c r="J212" i="30"/>
  <c r="I212" i="30"/>
  <c r="H212" i="30"/>
  <c r="G212" i="30"/>
  <c r="F212" i="30"/>
  <c r="E212" i="30"/>
  <c r="D212" i="30"/>
  <c r="C212" i="30"/>
  <c r="B212" i="30"/>
  <c r="A212" i="30"/>
  <c r="Q211" i="30"/>
  <c r="P211" i="30"/>
  <c r="O211" i="30"/>
  <c r="N211" i="30"/>
  <c r="M211" i="30"/>
  <c r="L211" i="30"/>
  <c r="K211" i="30"/>
  <c r="J211" i="30"/>
  <c r="I211" i="30"/>
  <c r="H211" i="30"/>
  <c r="G211" i="30"/>
  <c r="F211" i="30"/>
  <c r="E211" i="30"/>
  <c r="D211" i="30"/>
  <c r="C211" i="30"/>
  <c r="B211" i="30"/>
  <c r="A211" i="30"/>
  <c r="Q210" i="30"/>
  <c r="P210" i="30"/>
  <c r="O210" i="30"/>
  <c r="N210" i="30"/>
  <c r="M210" i="30"/>
  <c r="L210" i="30"/>
  <c r="K210" i="30"/>
  <c r="J210" i="30"/>
  <c r="I210" i="30"/>
  <c r="H210" i="30"/>
  <c r="G210" i="30"/>
  <c r="F210" i="30"/>
  <c r="E210" i="30"/>
  <c r="D210" i="30"/>
  <c r="C210" i="30"/>
  <c r="B210" i="30"/>
  <c r="A210" i="30"/>
  <c r="Q209" i="30"/>
  <c r="P209" i="30"/>
  <c r="O209" i="30"/>
  <c r="N209" i="30"/>
  <c r="M209" i="30"/>
  <c r="L209" i="30"/>
  <c r="K209" i="30"/>
  <c r="J209" i="30"/>
  <c r="I209" i="30"/>
  <c r="H209" i="30"/>
  <c r="G209" i="30"/>
  <c r="F209" i="30"/>
  <c r="E209" i="30"/>
  <c r="D209" i="30"/>
  <c r="C209" i="30"/>
  <c r="B209" i="30"/>
  <c r="A209" i="30"/>
  <c r="Q208" i="30"/>
  <c r="P208" i="30"/>
  <c r="O208" i="30"/>
  <c r="N208" i="30"/>
  <c r="M208" i="30"/>
  <c r="L208" i="30"/>
  <c r="K208" i="30"/>
  <c r="J208" i="30"/>
  <c r="I208" i="30"/>
  <c r="H208" i="30"/>
  <c r="G208" i="30"/>
  <c r="F208" i="30"/>
  <c r="E208" i="30"/>
  <c r="D208" i="30"/>
  <c r="C208" i="30"/>
  <c r="B208" i="30"/>
  <c r="A208" i="30"/>
  <c r="Q207" i="30"/>
  <c r="P207" i="30"/>
  <c r="O207" i="30"/>
  <c r="N207" i="30"/>
  <c r="M207" i="30"/>
  <c r="L207" i="30"/>
  <c r="K207" i="30"/>
  <c r="J207" i="30"/>
  <c r="I207" i="30"/>
  <c r="H207" i="30"/>
  <c r="G207" i="30"/>
  <c r="F207" i="30"/>
  <c r="E207" i="30"/>
  <c r="D207" i="30"/>
  <c r="C207" i="30"/>
  <c r="B207" i="30"/>
  <c r="A207" i="30"/>
  <c r="Q206" i="30"/>
  <c r="P206" i="30"/>
  <c r="O206" i="30"/>
  <c r="N206" i="30"/>
  <c r="M206" i="30"/>
  <c r="L206" i="30"/>
  <c r="K206" i="30"/>
  <c r="J206" i="30"/>
  <c r="I206" i="30"/>
  <c r="H206" i="30"/>
  <c r="G206" i="30"/>
  <c r="F206" i="30"/>
  <c r="E206" i="30"/>
  <c r="D206" i="30"/>
  <c r="C206" i="30"/>
  <c r="B206" i="30"/>
  <c r="A206" i="30"/>
  <c r="Q205" i="30"/>
  <c r="P205" i="30"/>
  <c r="O205" i="30"/>
  <c r="N205" i="30"/>
  <c r="M205" i="30"/>
  <c r="L205" i="30"/>
  <c r="K205" i="30"/>
  <c r="J205" i="30"/>
  <c r="I205" i="30"/>
  <c r="H205" i="30"/>
  <c r="G205" i="30"/>
  <c r="F205" i="30"/>
  <c r="E205" i="30"/>
  <c r="D205" i="30"/>
  <c r="C205" i="30"/>
  <c r="B205" i="30"/>
  <c r="A205" i="30"/>
  <c r="Q204" i="30"/>
  <c r="P204" i="30"/>
  <c r="O204" i="30"/>
  <c r="N204" i="30"/>
  <c r="M204" i="30"/>
  <c r="L204" i="30"/>
  <c r="K204" i="30"/>
  <c r="J204" i="30"/>
  <c r="I204" i="30"/>
  <c r="H204" i="30"/>
  <c r="G204" i="30"/>
  <c r="F204" i="30"/>
  <c r="E204" i="30"/>
  <c r="D204" i="30"/>
  <c r="C204" i="30"/>
  <c r="B204" i="30"/>
  <c r="A204" i="30"/>
  <c r="Q203" i="30"/>
  <c r="P203" i="30"/>
  <c r="O203" i="30"/>
  <c r="N203" i="30"/>
  <c r="M203" i="30"/>
  <c r="L203" i="30"/>
  <c r="K203" i="30"/>
  <c r="J203" i="30"/>
  <c r="I203" i="30"/>
  <c r="H203" i="30"/>
  <c r="G203" i="30"/>
  <c r="F203" i="30"/>
  <c r="E203" i="30"/>
  <c r="D203" i="30"/>
  <c r="C203" i="30"/>
  <c r="B203" i="30"/>
  <c r="A203" i="30"/>
  <c r="Q202" i="30"/>
  <c r="P202" i="30"/>
  <c r="O202" i="30"/>
  <c r="N202" i="30"/>
  <c r="M202" i="30"/>
  <c r="L202" i="30"/>
  <c r="K202" i="30"/>
  <c r="J202" i="30"/>
  <c r="I202" i="30"/>
  <c r="H202" i="30"/>
  <c r="G202" i="30"/>
  <c r="F202" i="30"/>
  <c r="E202" i="30"/>
  <c r="D202" i="30"/>
  <c r="C202" i="30"/>
  <c r="B202" i="30"/>
  <c r="A202" i="30"/>
  <c r="Q201" i="30"/>
  <c r="P201" i="30"/>
  <c r="O201" i="30"/>
  <c r="N201" i="30"/>
  <c r="M201" i="30"/>
  <c r="L201" i="30"/>
  <c r="K201" i="30"/>
  <c r="J201" i="30"/>
  <c r="I201" i="30"/>
  <c r="H201" i="30"/>
  <c r="G201" i="30"/>
  <c r="F201" i="30"/>
  <c r="E201" i="30"/>
  <c r="D201" i="30"/>
  <c r="C201" i="30"/>
  <c r="B201" i="30"/>
  <c r="A201" i="30"/>
  <c r="Q200" i="30"/>
  <c r="P200" i="30"/>
  <c r="O200" i="30"/>
  <c r="N200" i="30"/>
  <c r="M200" i="30"/>
  <c r="L200" i="30"/>
  <c r="K200" i="30"/>
  <c r="J200" i="30"/>
  <c r="I200" i="30"/>
  <c r="H200" i="30"/>
  <c r="G200" i="30"/>
  <c r="F200" i="30"/>
  <c r="E200" i="30"/>
  <c r="D200" i="30"/>
  <c r="C200" i="30"/>
  <c r="B200" i="30"/>
  <c r="A200" i="30"/>
  <c r="Q199" i="30"/>
  <c r="P199" i="30"/>
  <c r="O199" i="30"/>
  <c r="N199" i="30"/>
  <c r="M199" i="30"/>
  <c r="L199" i="30"/>
  <c r="K199" i="30"/>
  <c r="J199" i="30"/>
  <c r="I199" i="30"/>
  <c r="H199" i="30"/>
  <c r="G199" i="30"/>
  <c r="F199" i="30"/>
  <c r="E199" i="30"/>
  <c r="D199" i="30"/>
  <c r="C199" i="30"/>
  <c r="B199" i="30"/>
  <c r="A199" i="30"/>
  <c r="Q198" i="30"/>
  <c r="P198" i="30"/>
  <c r="O198" i="30"/>
  <c r="N198" i="30"/>
  <c r="M198" i="30"/>
  <c r="L198" i="30"/>
  <c r="K198" i="30"/>
  <c r="J198" i="30"/>
  <c r="I198" i="30"/>
  <c r="H198" i="30"/>
  <c r="G198" i="30"/>
  <c r="F198" i="30"/>
  <c r="E198" i="30"/>
  <c r="D198" i="30"/>
  <c r="C198" i="30"/>
  <c r="B198" i="30"/>
  <c r="A198" i="30"/>
  <c r="Q197" i="30"/>
  <c r="P197" i="30"/>
  <c r="O197" i="30"/>
  <c r="N197" i="30"/>
  <c r="M197" i="30"/>
  <c r="L197" i="30"/>
  <c r="K197" i="30"/>
  <c r="J197" i="30"/>
  <c r="I197" i="30"/>
  <c r="H197" i="30"/>
  <c r="G197" i="30"/>
  <c r="F197" i="30"/>
  <c r="E197" i="30"/>
  <c r="D197" i="30"/>
  <c r="C197" i="30"/>
  <c r="B197" i="30"/>
  <c r="A197" i="30"/>
  <c r="Q196" i="30"/>
  <c r="P196" i="30"/>
  <c r="O196" i="30"/>
  <c r="N196" i="30"/>
  <c r="M196" i="30"/>
  <c r="L196" i="30"/>
  <c r="K196" i="30"/>
  <c r="J196" i="30"/>
  <c r="I196" i="30"/>
  <c r="H196" i="30"/>
  <c r="G196" i="30"/>
  <c r="F196" i="30"/>
  <c r="E196" i="30"/>
  <c r="D196" i="30"/>
  <c r="C196" i="30"/>
  <c r="B196" i="30"/>
  <c r="A196" i="30"/>
  <c r="Q195" i="30"/>
  <c r="P195" i="30"/>
  <c r="O195" i="30"/>
  <c r="N195" i="30"/>
  <c r="M195" i="30"/>
  <c r="L195" i="30"/>
  <c r="K195" i="30"/>
  <c r="J195" i="30"/>
  <c r="I195" i="30"/>
  <c r="H195" i="30"/>
  <c r="G195" i="30"/>
  <c r="F195" i="30"/>
  <c r="E195" i="30"/>
  <c r="D195" i="30"/>
  <c r="C195" i="30"/>
  <c r="B195" i="30"/>
  <c r="A195" i="30"/>
  <c r="Q194" i="30"/>
  <c r="P194" i="30"/>
  <c r="O194" i="30"/>
  <c r="N194" i="30"/>
  <c r="M194" i="30"/>
  <c r="L194" i="30"/>
  <c r="K194" i="30"/>
  <c r="J194" i="30"/>
  <c r="I194" i="30"/>
  <c r="H194" i="30"/>
  <c r="G194" i="30"/>
  <c r="F194" i="30"/>
  <c r="E194" i="30"/>
  <c r="D194" i="30"/>
  <c r="C194" i="30"/>
  <c r="B194" i="30"/>
  <c r="A194" i="30"/>
  <c r="Q193" i="30"/>
  <c r="P193" i="30"/>
  <c r="O193" i="30"/>
  <c r="N193" i="30"/>
  <c r="M193" i="30"/>
  <c r="L193" i="30"/>
  <c r="K193" i="30"/>
  <c r="J193" i="30"/>
  <c r="I193" i="30"/>
  <c r="H193" i="30"/>
  <c r="G193" i="30"/>
  <c r="F193" i="30"/>
  <c r="E193" i="30"/>
  <c r="D193" i="30"/>
  <c r="C193" i="30"/>
  <c r="B193" i="30"/>
  <c r="A193" i="30"/>
  <c r="Q192" i="30"/>
  <c r="P192" i="30"/>
  <c r="O192" i="30"/>
  <c r="N192" i="30"/>
  <c r="M192" i="30"/>
  <c r="L192" i="30"/>
  <c r="K192" i="30"/>
  <c r="J192" i="30"/>
  <c r="I192" i="30"/>
  <c r="H192" i="30"/>
  <c r="G192" i="30"/>
  <c r="F192" i="30"/>
  <c r="E192" i="30"/>
  <c r="D192" i="30"/>
  <c r="C192" i="30"/>
  <c r="B192" i="30"/>
  <c r="A192" i="30"/>
  <c r="Q191" i="30"/>
  <c r="P191" i="30"/>
  <c r="O191" i="30"/>
  <c r="N191" i="30"/>
  <c r="M191" i="30"/>
  <c r="L191" i="30"/>
  <c r="K191" i="30"/>
  <c r="J191" i="30"/>
  <c r="I191" i="30"/>
  <c r="H191" i="30"/>
  <c r="G191" i="30"/>
  <c r="F191" i="30"/>
  <c r="E191" i="30"/>
  <c r="D191" i="30"/>
  <c r="C191" i="30"/>
  <c r="B191" i="30"/>
  <c r="A191" i="30"/>
  <c r="Q190" i="30"/>
  <c r="P190" i="30"/>
  <c r="O190" i="30"/>
  <c r="N190" i="30"/>
  <c r="M190" i="30"/>
  <c r="L190" i="30"/>
  <c r="K190" i="30"/>
  <c r="J190" i="30"/>
  <c r="I190" i="30"/>
  <c r="H190" i="30"/>
  <c r="G190" i="30"/>
  <c r="F190" i="30"/>
  <c r="E190" i="30"/>
  <c r="D190" i="30"/>
  <c r="C190" i="30"/>
  <c r="B190" i="30"/>
  <c r="A190" i="30"/>
  <c r="Q189" i="30"/>
  <c r="P189" i="30"/>
  <c r="O189" i="30"/>
  <c r="N189" i="30"/>
  <c r="M189" i="30"/>
  <c r="L189" i="30"/>
  <c r="K189" i="30"/>
  <c r="J189" i="30"/>
  <c r="I189" i="30"/>
  <c r="H189" i="30"/>
  <c r="G189" i="30"/>
  <c r="F189" i="30"/>
  <c r="E189" i="30"/>
  <c r="D189" i="30"/>
  <c r="C189" i="30"/>
  <c r="B189" i="30"/>
  <c r="A189" i="30"/>
  <c r="Q188" i="30"/>
  <c r="P188" i="30"/>
  <c r="O188" i="30"/>
  <c r="N188" i="30"/>
  <c r="M188" i="30"/>
  <c r="L188" i="30"/>
  <c r="K188" i="30"/>
  <c r="J188" i="30"/>
  <c r="I188" i="30"/>
  <c r="H188" i="30"/>
  <c r="G188" i="30"/>
  <c r="F188" i="30"/>
  <c r="E188" i="30"/>
  <c r="D188" i="30"/>
  <c r="C188" i="30"/>
  <c r="B188" i="30"/>
  <c r="A188" i="30"/>
  <c r="Q187" i="30"/>
  <c r="P187" i="30"/>
  <c r="O187" i="30"/>
  <c r="N187" i="30"/>
  <c r="M187" i="30"/>
  <c r="L187" i="30"/>
  <c r="K187" i="30"/>
  <c r="J187" i="30"/>
  <c r="I187" i="30"/>
  <c r="H187" i="30"/>
  <c r="G187" i="30"/>
  <c r="F187" i="30"/>
  <c r="E187" i="30"/>
  <c r="D187" i="30"/>
  <c r="C187" i="30"/>
  <c r="B187" i="30"/>
  <c r="A187" i="30"/>
  <c r="Q186" i="30"/>
  <c r="P186" i="30"/>
  <c r="O186" i="30"/>
  <c r="N186" i="30"/>
  <c r="M186" i="30"/>
  <c r="L186" i="30"/>
  <c r="K186" i="30"/>
  <c r="J186" i="30"/>
  <c r="I186" i="30"/>
  <c r="H186" i="30"/>
  <c r="G186" i="30"/>
  <c r="F186" i="30"/>
  <c r="E186" i="30"/>
  <c r="D186" i="30"/>
  <c r="C186" i="30"/>
  <c r="B186" i="30"/>
  <c r="A186" i="30"/>
  <c r="Q185" i="30"/>
  <c r="P185" i="30"/>
  <c r="O185" i="30"/>
  <c r="N185" i="30"/>
  <c r="M185" i="30"/>
  <c r="L185" i="30"/>
  <c r="K185" i="30"/>
  <c r="J185" i="30"/>
  <c r="I185" i="30"/>
  <c r="H185" i="30"/>
  <c r="G185" i="30"/>
  <c r="F185" i="30"/>
  <c r="E185" i="30"/>
  <c r="D185" i="30"/>
  <c r="C185" i="30"/>
  <c r="B185" i="30"/>
  <c r="A185" i="30"/>
  <c r="Q184" i="30"/>
  <c r="P184" i="30"/>
  <c r="O184" i="30"/>
  <c r="N184" i="30"/>
  <c r="M184" i="30"/>
  <c r="L184" i="30"/>
  <c r="K184" i="30"/>
  <c r="J184" i="30"/>
  <c r="I184" i="30"/>
  <c r="H184" i="30"/>
  <c r="G184" i="30"/>
  <c r="F184" i="30"/>
  <c r="E184" i="30"/>
  <c r="D184" i="30"/>
  <c r="C184" i="30"/>
  <c r="B184" i="30"/>
  <c r="A184" i="30"/>
  <c r="Q183" i="30"/>
  <c r="P183" i="30"/>
  <c r="O183" i="30"/>
  <c r="N183" i="30"/>
  <c r="M183" i="30"/>
  <c r="L183" i="30"/>
  <c r="K183" i="30"/>
  <c r="J183" i="30"/>
  <c r="I183" i="30"/>
  <c r="H183" i="30"/>
  <c r="G183" i="30"/>
  <c r="F183" i="30"/>
  <c r="E183" i="30"/>
  <c r="D183" i="30"/>
  <c r="C183" i="30"/>
  <c r="B183" i="30"/>
  <c r="A183" i="30"/>
  <c r="Q182" i="30"/>
  <c r="P182" i="30"/>
  <c r="O182" i="30"/>
  <c r="N182" i="30"/>
  <c r="M182" i="30"/>
  <c r="L182" i="30"/>
  <c r="K182" i="30"/>
  <c r="J182" i="30"/>
  <c r="I182" i="30"/>
  <c r="H182" i="30"/>
  <c r="G182" i="30"/>
  <c r="F182" i="30"/>
  <c r="E182" i="30"/>
  <c r="D182" i="30"/>
  <c r="C182" i="30"/>
  <c r="B182" i="30"/>
  <c r="A182" i="30"/>
  <c r="Q181" i="30"/>
  <c r="P181" i="30"/>
  <c r="O181" i="30"/>
  <c r="N181" i="30"/>
  <c r="M181" i="30"/>
  <c r="L181" i="30"/>
  <c r="K181" i="30"/>
  <c r="J181" i="30"/>
  <c r="I181" i="30"/>
  <c r="H181" i="30"/>
  <c r="G181" i="30"/>
  <c r="F181" i="30"/>
  <c r="E181" i="30"/>
  <c r="D181" i="30"/>
  <c r="C181" i="30"/>
  <c r="B181" i="30"/>
  <c r="A181" i="30"/>
  <c r="Q180" i="30"/>
  <c r="P180" i="30"/>
  <c r="O180" i="30"/>
  <c r="N180" i="30"/>
  <c r="M180" i="30"/>
  <c r="L180" i="30"/>
  <c r="K180" i="30"/>
  <c r="J180" i="30"/>
  <c r="I180" i="30"/>
  <c r="H180" i="30"/>
  <c r="G180" i="30"/>
  <c r="F180" i="30"/>
  <c r="E180" i="30"/>
  <c r="D180" i="30"/>
  <c r="C180" i="30"/>
  <c r="B180" i="30"/>
  <c r="A180" i="30"/>
  <c r="Q179" i="30"/>
  <c r="P179" i="30"/>
  <c r="O179" i="30"/>
  <c r="N179" i="30"/>
  <c r="M179" i="30"/>
  <c r="L179" i="30"/>
  <c r="K179" i="30"/>
  <c r="J179" i="30"/>
  <c r="I179" i="30"/>
  <c r="H179" i="30"/>
  <c r="G179" i="30"/>
  <c r="F179" i="30"/>
  <c r="E179" i="30"/>
  <c r="D179" i="30"/>
  <c r="C179" i="30"/>
  <c r="B179" i="30"/>
  <c r="A179" i="30"/>
  <c r="Q178" i="30"/>
  <c r="P178" i="30"/>
  <c r="O178" i="30"/>
  <c r="N178" i="30"/>
  <c r="M178" i="30"/>
  <c r="L178" i="30"/>
  <c r="K178" i="30"/>
  <c r="J178" i="30"/>
  <c r="I178" i="30"/>
  <c r="H178" i="30"/>
  <c r="G178" i="30"/>
  <c r="F178" i="30"/>
  <c r="E178" i="30"/>
  <c r="D178" i="30"/>
  <c r="C178" i="30"/>
  <c r="B178" i="30"/>
  <c r="A178" i="30"/>
  <c r="Q177" i="30"/>
  <c r="P177" i="30"/>
  <c r="O177" i="30"/>
  <c r="N177" i="30"/>
  <c r="M177" i="30"/>
  <c r="L177" i="30"/>
  <c r="K177" i="30"/>
  <c r="J177" i="30"/>
  <c r="I177" i="30"/>
  <c r="H177" i="30"/>
  <c r="G177" i="30"/>
  <c r="F177" i="30"/>
  <c r="E177" i="30"/>
  <c r="D177" i="30"/>
  <c r="C177" i="30"/>
  <c r="B177" i="30"/>
  <c r="A177" i="30"/>
  <c r="Q176" i="30"/>
  <c r="P176" i="30"/>
  <c r="O176" i="30"/>
  <c r="N176" i="30"/>
  <c r="M176" i="30"/>
  <c r="L176" i="30"/>
  <c r="K176" i="30"/>
  <c r="J176" i="30"/>
  <c r="I176" i="30"/>
  <c r="H176" i="30"/>
  <c r="G176" i="30"/>
  <c r="F176" i="30"/>
  <c r="E176" i="30"/>
  <c r="D176" i="30"/>
  <c r="C176" i="30"/>
  <c r="B176" i="30"/>
  <c r="A176" i="30"/>
  <c r="Q175" i="30"/>
  <c r="P175" i="30"/>
  <c r="O175" i="30"/>
  <c r="N175" i="30"/>
  <c r="M175" i="30"/>
  <c r="L175" i="30"/>
  <c r="K175" i="30"/>
  <c r="J175" i="30"/>
  <c r="I175" i="30"/>
  <c r="H175" i="30"/>
  <c r="G175" i="30"/>
  <c r="F175" i="30"/>
  <c r="E175" i="30"/>
  <c r="D175" i="30"/>
  <c r="C175" i="30"/>
  <c r="B175" i="30"/>
  <c r="A175" i="30"/>
  <c r="Q174" i="30"/>
  <c r="P174" i="30"/>
  <c r="O174" i="30"/>
  <c r="N174" i="30"/>
  <c r="M174" i="30"/>
  <c r="L174" i="30"/>
  <c r="K174" i="30"/>
  <c r="J174" i="30"/>
  <c r="I174" i="30"/>
  <c r="H174" i="30"/>
  <c r="G174" i="30"/>
  <c r="F174" i="30"/>
  <c r="E174" i="30"/>
  <c r="D174" i="30"/>
  <c r="C174" i="30"/>
  <c r="B174" i="30"/>
  <c r="A174" i="30"/>
  <c r="Q173" i="30"/>
  <c r="P173" i="30"/>
  <c r="O173" i="30"/>
  <c r="N173" i="30"/>
  <c r="M173" i="30"/>
  <c r="L173" i="30"/>
  <c r="K173" i="30"/>
  <c r="J173" i="30"/>
  <c r="I173" i="30"/>
  <c r="H173" i="30"/>
  <c r="G173" i="30"/>
  <c r="F173" i="30"/>
  <c r="E173" i="30"/>
  <c r="D173" i="30"/>
  <c r="C173" i="30"/>
  <c r="B173" i="30"/>
  <c r="A173" i="30"/>
  <c r="Q172" i="30"/>
  <c r="P172" i="30"/>
  <c r="O172" i="30"/>
  <c r="N172" i="30"/>
  <c r="M172" i="30"/>
  <c r="L172" i="30"/>
  <c r="K172" i="30"/>
  <c r="J172" i="30"/>
  <c r="I172" i="30"/>
  <c r="H172" i="30"/>
  <c r="G172" i="30"/>
  <c r="F172" i="30"/>
  <c r="E172" i="30"/>
  <c r="D172" i="30"/>
  <c r="C172" i="30"/>
  <c r="B172" i="30"/>
  <c r="A172" i="30"/>
  <c r="Q171" i="30"/>
  <c r="P171" i="30"/>
  <c r="O171" i="30"/>
  <c r="N171" i="30"/>
  <c r="M171" i="30"/>
  <c r="L171" i="30"/>
  <c r="K171" i="30"/>
  <c r="J171" i="30"/>
  <c r="I171" i="30"/>
  <c r="H171" i="30"/>
  <c r="G171" i="30"/>
  <c r="F171" i="30"/>
  <c r="E171" i="30"/>
  <c r="D171" i="30"/>
  <c r="C171" i="30"/>
  <c r="B171" i="30"/>
  <c r="A171" i="30"/>
  <c r="Q170" i="30"/>
  <c r="P170" i="30"/>
  <c r="O170" i="30"/>
  <c r="N170" i="30"/>
  <c r="M170" i="30"/>
  <c r="L170" i="30"/>
  <c r="K170" i="30"/>
  <c r="J170" i="30"/>
  <c r="I170" i="30"/>
  <c r="H170" i="30"/>
  <c r="G170" i="30"/>
  <c r="F170" i="30"/>
  <c r="E170" i="30"/>
  <c r="D170" i="30"/>
  <c r="C170" i="30"/>
  <c r="B170" i="30"/>
  <c r="A170" i="30"/>
  <c r="Q169" i="30"/>
  <c r="P169" i="30"/>
  <c r="O169" i="30"/>
  <c r="N169" i="30"/>
  <c r="M169" i="30"/>
  <c r="L169" i="30"/>
  <c r="K169" i="30"/>
  <c r="J169" i="30"/>
  <c r="I169" i="30"/>
  <c r="H169" i="30"/>
  <c r="G169" i="30"/>
  <c r="F169" i="30"/>
  <c r="E169" i="30"/>
  <c r="D169" i="30"/>
  <c r="C169" i="30"/>
  <c r="B169" i="30"/>
  <c r="A169" i="30"/>
  <c r="Q168" i="30"/>
  <c r="P168" i="30"/>
  <c r="O168" i="30"/>
  <c r="N168" i="30"/>
  <c r="M168" i="30"/>
  <c r="L168" i="30"/>
  <c r="K168" i="30"/>
  <c r="J168" i="30"/>
  <c r="I168" i="30"/>
  <c r="H168" i="30"/>
  <c r="G168" i="30"/>
  <c r="F168" i="30"/>
  <c r="E168" i="30"/>
  <c r="D168" i="30"/>
  <c r="C168" i="30"/>
  <c r="B168" i="30"/>
  <c r="A168" i="30"/>
  <c r="Q167" i="30"/>
  <c r="P167" i="30"/>
  <c r="O167" i="30"/>
  <c r="N167" i="30"/>
  <c r="M167" i="30"/>
  <c r="L167" i="30"/>
  <c r="K167" i="30"/>
  <c r="J167" i="30"/>
  <c r="I167" i="30"/>
  <c r="H167" i="30"/>
  <c r="G167" i="30"/>
  <c r="F167" i="30"/>
  <c r="E167" i="30"/>
  <c r="D167" i="30"/>
  <c r="C167" i="30"/>
  <c r="B167" i="30"/>
  <c r="A167" i="30"/>
  <c r="Q166" i="30"/>
  <c r="P166" i="30"/>
  <c r="O166" i="30"/>
  <c r="N166" i="30"/>
  <c r="M166" i="30"/>
  <c r="L166" i="30"/>
  <c r="K166" i="30"/>
  <c r="J166" i="30"/>
  <c r="I166" i="30"/>
  <c r="H166" i="30"/>
  <c r="G166" i="30"/>
  <c r="F166" i="30"/>
  <c r="E166" i="30"/>
  <c r="D166" i="30"/>
  <c r="C166" i="30"/>
  <c r="B166" i="30"/>
  <c r="A166" i="30"/>
  <c r="Q165" i="30"/>
  <c r="P165" i="30"/>
  <c r="O165" i="30"/>
  <c r="N165" i="30"/>
  <c r="M165" i="30"/>
  <c r="L165" i="30"/>
  <c r="K165" i="30"/>
  <c r="J165" i="30"/>
  <c r="I165" i="30"/>
  <c r="H165" i="30"/>
  <c r="G165" i="30"/>
  <c r="F165" i="30"/>
  <c r="E165" i="30"/>
  <c r="D165" i="30"/>
  <c r="C165" i="30"/>
  <c r="B165" i="30"/>
  <c r="A165" i="30"/>
  <c r="Q164" i="30"/>
  <c r="P164" i="30"/>
  <c r="O164" i="30"/>
  <c r="N164" i="30"/>
  <c r="M164" i="30"/>
  <c r="L164" i="30"/>
  <c r="K164" i="30"/>
  <c r="J164" i="30"/>
  <c r="I164" i="30"/>
  <c r="H164" i="30"/>
  <c r="G164" i="30"/>
  <c r="F164" i="30"/>
  <c r="E164" i="30"/>
  <c r="D164" i="30"/>
  <c r="C164" i="30"/>
  <c r="B164" i="30"/>
  <c r="A164" i="30"/>
  <c r="Q163" i="30"/>
  <c r="P163" i="30"/>
  <c r="O163" i="30"/>
  <c r="N163" i="30"/>
  <c r="M163" i="30"/>
  <c r="L163" i="30"/>
  <c r="K163" i="30"/>
  <c r="J163" i="30"/>
  <c r="I163" i="30"/>
  <c r="H163" i="30"/>
  <c r="G163" i="30"/>
  <c r="F163" i="30"/>
  <c r="E163" i="30"/>
  <c r="D163" i="30"/>
  <c r="C163" i="30"/>
  <c r="B163" i="30"/>
  <c r="A163" i="30"/>
  <c r="Q162" i="30"/>
  <c r="P162" i="30"/>
  <c r="O162" i="30"/>
  <c r="N162" i="30"/>
  <c r="M162" i="30"/>
  <c r="L162" i="30"/>
  <c r="K162" i="30"/>
  <c r="J162" i="30"/>
  <c r="I162" i="30"/>
  <c r="H162" i="30"/>
  <c r="G162" i="30"/>
  <c r="F162" i="30"/>
  <c r="E162" i="30"/>
  <c r="D162" i="30"/>
  <c r="C162" i="30"/>
  <c r="B162" i="30"/>
  <c r="A162" i="30"/>
  <c r="Q161" i="30"/>
  <c r="P161" i="30"/>
  <c r="O161" i="30"/>
  <c r="N161" i="30"/>
  <c r="M161" i="30"/>
  <c r="L161" i="30"/>
  <c r="K161" i="30"/>
  <c r="J161" i="30"/>
  <c r="I161" i="30"/>
  <c r="H161" i="30"/>
  <c r="G161" i="30"/>
  <c r="F161" i="30"/>
  <c r="E161" i="30"/>
  <c r="D161" i="30"/>
  <c r="C161" i="30"/>
  <c r="B161" i="30"/>
  <c r="A161" i="30"/>
  <c r="Q160" i="30"/>
  <c r="P160" i="30"/>
  <c r="O160" i="30"/>
  <c r="N160" i="30"/>
  <c r="M160" i="30"/>
  <c r="L160" i="30"/>
  <c r="K160" i="30"/>
  <c r="J160" i="30"/>
  <c r="I160" i="30"/>
  <c r="H160" i="30"/>
  <c r="G160" i="30"/>
  <c r="F160" i="30"/>
  <c r="E160" i="30"/>
  <c r="D160" i="30"/>
  <c r="C160" i="30"/>
  <c r="B160" i="30"/>
  <c r="A160" i="30"/>
  <c r="Q159" i="30"/>
  <c r="P159" i="30"/>
  <c r="O159" i="30"/>
  <c r="N159" i="30"/>
  <c r="M159" i="30"/>
  <c r="L159" i="30"/>
  <c r="K159" i="30"/>
  <c r="J159" i="30"/>
  <c r="I159" i="30"/>
  <c r="H159" i="30"/>
  <c r="G159" i="30"/>
  <c r="F159" i="30"/>
  <c r="E159" i="30"/>
  <c r="D159" i="30"/>
  <c r="C159" i="30"/>
  <c r="B159" i="30"/>
  <c r="A159" i="30"/>
  <c r="Q158" i="30"/>
  <c r="P158" i="30"/>
  <c r="O158" i="30"/>
  <c r="N158" i="30"/>
  <c r="M158" i="30"/>
  <c r="L158" i="30"/>
  <c r="K158" i="30"/>
  <c r="J158" i="30"/>
  <c r="I158" i="30"/>
  <c r="H158" i="30"/>
  <c r="G158" i="30"/>
  <c r="F158" i="30"/>
  <c r="E158" i="30"/>
  <c r="D158" i="30"/>
  <c r="C158" i="30"/>
  <c r="B158" i="30"/>
  <c r="A158" i="30"/>
  <c r="Q157" i="30"/>
  <c r="P157" i="30"/>
  <c r="O157" i="30"/>
  <c r="N157" i="30"/>
  <c r="M157" i="30"/>
  <c r="L157" i="30"/>
  <c r="K157" i="30"/>
  <c r="J157" i="30"/>
  <c r="I157" i="30"/>
  <c r="H157" i="30"/>
  <c r="G157" i="30"/>
  <c r="F157" i="30"/>
  <c r="E157" i="30"/>
  <c r="D157" i="30"/>
  <c r="C157" i="30"/>
  <c r="B157" i="30"/>
  <c r="A157" i="30"/>
  <c r="Q156" i="30"/>
  <c r="P156" i="30"/>
  <c r="O156" i="30"/>
  <c r="N156" i="30"/>
  <c r="M156" i="30"/>
  <c r="L156" i="30"/>
  <c r="K156" i="30"/>
  <c r="J156" i="30"/>
  <c r="I156" i="30"/>
  <c r="H156" i="30"/>
  <c r="G156" i="30"/>
  <c r="F156" i="30"/>
  <c r="E156" i="30"/>
  <c r="D156" i="30"/>
  <c r="C156" i="30"/>
  <c r="B156" i="30"/>
  <c r="A156" i="30"/>
  <c r="Q155" i="30"/>
  <c r="P155" i="30"/>
  <c r="O155" i="30"/>
  <c r="N155" i="30"/>
  <c r="M155" i="30"/>
  <c r="L155" i="30"/>
  <c r="K155" i="30"/>
  <c r="J155" i="30"/>
  <c r="I155" i="30"/>
  <c r="H155" i="30"/>
  <c r="G155" i="30"/>
  <c r="F155" i="30"/>
  <c r="E155" i="30"/>
  <c r="D155" i="30"/>
  <c r="C155" i="30"/>
  <c r="B155" i="30"/>
  <c r="A155" i="30"/>
  <c r="Q154" i="30"/>
  <c r="P154" i="30"/>
  <c r="O154" i="30"/>
  <c r="N154" i="30"/>
  <c r="M154" i="30"/>
  <c r="L154" i="30"/>
  <c r="K154" i="30"/>
  <c r="J154" i="30"/>
  <c r="I154" i="30"/>
  <c r="H154" i="30"/>
  <c r="G154" i="30"/>
  <c r="F154" i="30"/>
  <c r="E154" i="30"/>
  <c r="D154" i="30"/>
  <c r="C154" i="30"/>
  <c r="B154" i="30"/>
  <c r="A154" i="30"/>
  <c r="Q153" i="30"/>
  <c r="P153" i="30"/>
  <c r="O153" i="30"/>
  <c r="N153" i="30"/>
  <c r="M153" i="30"/>
  <c r="L153" i="30"/>
  <c r="K153" i="30"/>
  <c r="J153" i="30"/>
  <c r="I153" i="30"/>
  <c r="H153" i="30"/>
  <c r="G153" i="30"/>
  <c r="F153" i="30"/>
  <c r="E153" i="30"/>
  <c r="D153" i="30"/>
  <c r="C153" i="30"/>
  <c r="B153" i="30"/>
  <c r="A153" i="30"/>
  <c r="Q152" i="30"/>
  <c r="P152" i="30"/>
  <c r="O152" i="30"/>
  <c r="N152" i="30"/>
  <c r="M152" i="30"/>
  <c r="L152" i="30"/>
  <c r="K152" i="30"/>
  <c r="J152" i="30"/>
  <c r="I152" i="30"/>
  <c r="H152" i="30"/>
  <c r="G152" i="30"/>
  <c r="F152" i="30"/>
  <c r="E152" i="30"/>
  <c r="D152" i="30"/>
  <c r="C152" i="30"/>
  <c r="B152" i="30"/>
  <c r="A152" i="30"/>
  <c r="Q151" i="30"/>
  <c r="P151" i="30"/>
  <c r="O151" i="30"/>
  <c r="N151" i="30"/>
  <c r="M151" i="30"/>
  <c r="L151" i="30"/>
  <c r="K151" i="30"/>
  <c r="J151" i="30"/>
  <c r="I151" i="30"/>
  <c r="H151" i="30"/>
  <c r="G151" i="30"/>
  <c r="F151" i="30"/>
  <c r="E151" i="30"/>
  <c r="D151" i="30"/>
  <c r="C151" i="30"/>
  <c r="B151" i="30"/>
  <c r="A151" i="30"/>
  <c r="Q150" i="30"/>
  <c r="P150" i="30"/>
  <c r="O150" i="30"/>
  <c r="N150" i="30"/>
  <c r="M150" i="30"/>
  <c r="L150" i="30"/>
  <c r="K150" i="30"/>
  <c r="J150" i="30"/>
  <c r="I150" i="30"/>
  <c r="H150" i="30"/>
  <c r="G150" i="30"/>
  <c r="F150" i="30"/>
  <c r="E150" i="30"/>
  <c r="D150" i="30"/>
  <c r="C150" i="30"/>
  <c r="B150" i="30"/>
  <c r="A150" i="30"/>
  <c r="Q149" i="30"/>
  <c r="P149" i="30"/>
  <c r="O149" i="30"/>
  <c r="N149" i="30"/>
  <c r="M149" i="30"/>
  <c r="L149" i="30"/>
  <c r="K149" i="30"/>
  <c r="J149" i="30"/>
  <c r="I149" i="30"/>
  <c r="H149" i="30"/>
  <c r="G149" i="30"/>
  <c r="F149" i="30"/>
  <c r="E149" i="30"/>
  <c r="D149" i="30"/>
  <c r="C149" i="30"/>
  <c r="B149" i="30"/>
  <c r="A149" i="30"/>
  <c r="Q148" i="30"/>
  <c r="P148" i="30"/>
  <c r="O148" i="30"/>
  <c r="N148" i="30"/>
  <c r="M148" i="30"/>
  <c r="L148" i="30"/>
  <c r="K148" i="30"/>
  <c r="J148" i="30"/>
  <c r="I148" i="30"/>
  <c r="H148" i="30"/>
  <c r="G148" i="30"/>
  <c r="F148" i="30"/>
  <c r="E148" i="30"/>
  <c r="D148" i="30"/>
  <c r="C148" i="30"/>
  <c r="B148" i="30"/>
  <c r="A148" i="30"/>
  <c r="Q147" i="30"/>
  <c r="P147" i="30"/>
  <c r="O147" i="30"/>
  <c r="N147" i="30"/>
  <c r="M147" i="30"/>
  <c r="L147" i="30"/>
  <c r="K147" i="30"/>
  <c r="J147" i="30"/>
  <c r="I147" i="30"/>
  <c r="H147" i="30"/>
  <c r="G147" i="30"/>
  <c r="F147" i="30"/>
  <c r="E147" i="30"/>
  <c r="D147" i="30"/>
  <c r="C147" i="30"/>
  <c r="B147" i="30"/>
  <c r="A147" i="30"/>
  <c r="Q146" i="30"/>
  <c r="P146" i="30"/>
  <c r="O146" i="30"/>
  <c r="N146" i="30"/>
  <c r="M146" i="30"/>
  <c r="L146" i="30"/>
  <c r="K146" i="30"/>
  <c r="J146" i="30"/>
  <c r="I146" i="30"/>
  <c r="H146" i="30"/>
  <c r="G146" i="30"/>
  <c r="F146" i="30"/>
  <c r="E146" i="30"/>
  <c r="D146" i="30"/>
  <c r="C146" i="30"/>
  <c r="B146" i="30"/>
  <c r="A146" i="30"/>
  <c r="Q145" i="30"/>
  <c r="P145" i="30"/>
  <c r="O145" i="30"/>
  <c r="N145" i="30"/>
  <c r="M145" i="30"/>
  <c r="L145" i="30"/>
  <c r="K145" i="30"/>
  <c r="J145" i="30"/>
  <c r="I145" i="30"/>
  <c r="H145" i="30"/>
  <c r="G145" i="30"/>
  <c r="F145" i="30"/>
  <c r="E145" i="30"/>
  <c r="D145" i="30"/>
  <c r="C145" i="30"/>
  <c r="B145" i="30"/>
  <c r="A145" i="30"/>
  <c r="Q144" i="30"/>
  <c r="P144" i="30"/>
  <c r="O144" i="30"/>
  <c r="N144" i="30"/>
  <c r="M144" i="30"/>
  <c r="L144" i="30"/>
  <c r="K144" i="30"/>
  <c r="J144" i="30"/>
  <c r="I144" i="30"/>
  <c r="H144" i="30"/>
  <c r="G144" i="30"/>
  <c r="F144" i="30"/>
  <c r="E144" i="30"/>
  <c r="D144" i="30"/>
  <c r="C144" i="30"/>
  <c r="B144" i="30"/>
  <c r="A144" i="30"/>
  <c r="Q143" i="30"/>
  <c r="P143" i="30"/>
  <c r="O143" i="30"/>
  <c r="N143" i="30"/>
  <c r="M143" i="30"/>
  <c r="L143" i="30"/>
  <c r="K143" i="30"/>
  <c r="J143" i="30"/>
  <c r="I143" i="30"/>
  <c r="H143" i="30"/>
  <c r="G143" i="30"/>
  <c r="F143" i="30"/>
  <c r="E143" i="30"/>
  <c r="D143" i="30"/>
  <c r="C143" i="30"/>
  <c r="B143" i="30"/>
  <c r="A143" i="30"/>
  <c r="Q142" i="30"/>
  <c r="P142" i="30"/>
  <c r="O142" i="30"/>
  <c r="N142" i="30"/>
  <c r="M142" i="30"/>
  <c r="L142" i="30"/>
  <c r="K142" i="30"/>
  <c r="J142" i="30"/>
  <c r="I142" i="30"/>
  <c r="H142" i="30"/>
  <c r="G142" i="30"/>
  <c r="F142" i="30"/>
  <c r="E142" i="30"/>
  <c r="D142" i="30"/>
  <c r="C142" i="30"/>
  <c r="B142" i="30"/>
  <c r="A142" i="30"/>
  <c r="Q141" i="30"/>
  <c r="P141" i="30"/>
  <c r="O141" i="30"/>
  <c r="N141" i="30"/>
  <c r="M141" i="30"/>
  <c r="L141" i="30"/>
  <c r="K141" i="30"/>
  <c r="J141" i="30"/>
  <c r="I141" i="30"/>
  <c r="H141" i="30"/>
  <c r="G141" i="30"/>
  <c r="F141" i="30"/>
  <c r="E141" i="30"/>
  <c r="D141" i="30"/>
  <c r="C141" i="30"/>
  <c r="B141" i="30"/>
  <c r="A141" i="30"/>
  <c r="Q140" i="30"/>
  <c r="P140" i="30"/>
  <c r="O140" i="30"/>
  <c r="N140" i="30"/>
  <c r="M140" i="30"/>
  <c r="L140" i="30"/>
  <c r="K140" i="30"/>
  <c r="J140" i="30"/>
  <c r="I140" i="30"/>
  <c r="H140" i="30"/>
  <c r="G140" i="30"/>
  <c r="F140" i="30"/>
  <c r="E140" i="30"/>
  <c r="D140" i="30"/>
  <c r="C140" i="30"/>
  <c r="B140" i="30"/>
  <c r="A140" i="30"/>
  <c r="Q139" i="30"/>
  <c r="P139" i="30"/>
  <c r="O139" i="30"/>
  <c r="N139" i="30"/>
  <c r="M139" i="30"/>
  <c r="L139" i="30"/>
  <c r="K139" i="30"/>
  <c r="J139" i="30"/>
  <c r="I139" i="30"/>
  <c r="H139" i="30"/>
  <c r="G139" i="30"/>
  <c r="F139" i="30"/>
  <c r="E139" i="30"/>
  <c r="D139" i="30"/>
  <c r="C139" i="30"/>
  <c r="B139" i="30"/>
  <c r="A139" i="30"/>
  <c r="Q138" i="30"/>
  <c r="P138" i="30"/>
  <c r="O138" i="30"/>
  <c r="N138" i="30"/>
  <c r="M138" i="30"/>
  <c r="L138" i="30"/>
  <c r="K138" i="30"/>
  <c r="J138" i="30"/>
  <c r="I138" i="30"/>
  <c r="H138" i="30"/>
  <c r="G138" i="30"/>
  <c r="F138" i="30"/>
  <c r="E138" i="30"/>
  <c r="D138" i="30"/>
  <c r="C138" i="30"/>
  <c r="B138" i="30"/>
  <c r="A138" i="30"/>
  <c r="Q137" i="30"/>
  <c r="P137" i="30"/>
  <c r="O137" i="30"/>
  <c r="N137" i="30"/>
  <c r="M137" i="30"/>
  <c r="L137" i="30"/>
  <c r="K137" i="30"/>
  <c r="J137" i="30"/>
  <c r="I137" i="30"/>
  <c r="H137" i="30"/>
  <c r="G137" i="30"/>
  <c r="F137" i="30"/>
  <c r="E137" i="30"/>
  <c r="D137" i="30"/>
  <c r="C137" i="30"/>
  <c r="B137" i="30"/>
  <c r="A137" i="30"/>
  <c r="Q136" i="30"/>
  <c r="P136" i="30"/>
  <c r="O136" i="30"/>
  <c r="N136" i="30"/>
  <c r="M136" i="30"/>
  <c r="L136" i="30"/>
  <c r="K136" i="30"/>
  <c r="J136" i="30"/>
  <c r="I136" i="30"/>
  <c r="H136" i="30"/>
  <c r="G136" i="30"/>
  <c r="F136" i="30"/>
  <c r="E136" i="30"/>
  <c r="D136" i="30"/>
  <c r="C136" i="30"/>
  <c r="B136" i="30"/>
  <c r="A136" i="30"/>
  <c r="Q135" i="30"/>
  <c r="P135" i="30"/>
  <c r="O135" i="30"/>
  <c r="N135" i="30"/>
  <c r="M135" i="30"/>
  <c r="L135" i="30"/>
  <c r="K135" i="30"/>
  <c r="J135" i="30"/>
  <c r="I135" i="30"/>
  <c r="H135" i="30"/>
  <c r="G135" i="30"/>
  <c r="F135" i="30"/>
  <c r="E135" i="30"/>
  <c r="D135" i="30"/>
  <c r="C135" i="30"/>
  <c r="B135" i="30"/>
  <c r="A135" i="30"/>
  <c r="Q134" i="30"/>
  <c r="P134" i="30"/>
  <c r="O134" i="30"/>
  <c r="N134" i="30"/>
  <c r="M134" i="30"/>
  <c r="L134" i="30"/>
  <c r="K134" i="30"/>
  <c r="J134" i="30"/>
  <c r="I134" i="30"/>
  <c r="H134" i="30"/>
  <c r="G134" i="30"/>
  <c r="F134" i="30"/>
  <c r="E134" i="30"/>
  <c r="D134" i="30"/>
  <c r="C134" i="30"/>
  <c r="B134" i="30"/>
  <c r="A134" i="30"/>
  <c r="Q133" i="30"/>
  <c r="P133" i="30"/>
  <c r="O133" i="30"/>
  <c r="N133" i="30"/>
  <c r="M133" i="30"/>
  <c r="L133" i="30"/>
  <c r="K133" i="30"/>
  <c r="J133" i="30"/>
  <c r="I133" i="30"/>
  <c r="H133" i="30"/>
  <c r="G133" i="30"/>
  <c r="F133" i="30"/>
  <c r="E133" i="30"/>
  <c r="D133" i="30"/>
  <c r="C133" i="30"/>
  <c r="B133" i="30"/>
  <c r="A133" i="30"/>
  <c r="Q132" i="30"/>
  <c r="P132" i="30"/>
  <c r="O132" i="30"/>
  <c r="N132" i="30"/>
  <c r="M132" i="30"/>
  <c r="L132" i="30"/>
  <c r="K132" i="30"/>
  <c r="J132" i="30"/>
  <c r="I132" i="30"/>
  <c r="H132" i="30"/>
  <c r="G132" i="30"/>
  <c r="F132" i="30"/>
  <c r="E132" i="30"/>
  <c r="D132" i="30"/>
  <c r="C132" i="30"/>
  <c r="B132" i="30"/>
  <c r="A132" i="30"/>
  <c r="Q131" i="30"/>
  <c r="P131" i="30"/>
  <c r="O131" i="30"/>
  <c r="N131" i="30"/>
  <c r="M131" i="30"/>
  <c r="L131" i="30"/>
  <c r="K131" i="30"/>
  <c r="J131" i="30"/>
  <c r="I131" i="30"/>
  <c r="H131" i="30"/>
  <c r="G131" i="30"/>
  <c r="F131" i="30"/>
  <c r="E131" i="30"/>
  <c r="D131" i="30"/>
  <c r="C131" i="30"/>
  <c r="B131" i="30"/>
  <c r="A131" i="30"/>
  <c r="Q130" i="30"/>
  <c r="P130" i="30"/>
  <c r="O130" i="30"/>
  <c r="N130" i="30"/>
  <c r="M130" i="30"/>
  <c r="L130" i="30"/>
  <c r="K130" i="30"/>
  <c r="J130" i="30"/>
  <c r="I130" i="30"/>
  <c r="H130" i="30"/>
  <c r="G130" i="30"/>
  <c r="F130" i="30"/>
  <c r="E130" i="30"/>
  <c r="D130" i="30"/>
  <c r="C130" i="30"/>
  <c r="B130" i="30"/>
  <c r="A130" i="30"/>
  <c r="Q129" i="30"/>
  <c r="P129" i="30"/>
  <c r="O129" i="30"/>
  <c r="N129" i="30"/>
  <c r="M129" i="30"/>
  <c r="L129" i="30"/>
  <c r="K129" i="30"/>
  <c r="J129" i="30"/>
  <c r="I129" i="30"/>
  <c r="H129" i="30"/>
  <c r="G129" i="30"/>
  <c r="F129" i="30"/>
  <c r="E129" i="30"/>
  <c r="D129" i="30"/>
  <c r="C129" i="30"/>
  <c r="B129" i="30"/>
  <c r="A129" i="30"/>
  <c r="Q128" i="30"/>
  <c r="P128" i="30"/>
  <c r="O128" i="30"/>
  <c r="N128" i="30"/>
  <c r="M128" i="30"/>
  <c r="L128" i="30"/>
  <c r="K128" i="30"/>
  <c r="J128" i="30"/>
  <c r="I128" i="30"/>
  <c r="H128" i="30"/>
  <c r="G128" i="30"/>
  <c r="F128" i="30"/>
  <c r="E128" i="30"/>
  <c r="D128" i="30"/>
  <c r="C128" i="30"/>
  <c r="B128" i="30"/>
  <c r="A128" i="30"/>
  <c r="Q127" i="30"/>
  <c r="P127" i="30"/>
  <c r="O127" i="30"/>
  <c r="N127" i="30"/>
  <c r="M127" i="30"/>
  <c r="L127" i="30"/>
  <c r="K127" i="30"/>
  <c r="J127" i="30"/>
  <c r="I127" i="30"/>
  <c r="H127" i="30"/>
  <c r="G127" i="30"/>
  <c r="F127" i="30"/>
  <c r="E127" i="30"/>
  <c r="D127" i="30"/>
  <c r="C127" i="30"/>
  <c r="B127" i="30"/>
  <c r="A127" i="30"/>
  <c r="Q126" i="30"/>
  <c r="P126" i="30"/>
  <c r="O126" i="30"/>
  <c r="N126" i="30"/>
  <c r="M126" i="30"/>
  <c r="L126" i="30"/>
  <c r="K126" i="30"/>
  <c r="J126" i="30"/>
  <c r="I126" i="30"/>
  <c r="H126" i="30"/>
  <c r="G126" i="30"/>
  <c r="F126" i="30"/>
  <c r="E126" i="30"/>
  <c r="D126" i="30"/>
  <c r="C126" i="30"/>
  <c r="B126" i="30"/>
  <c r="A126" i="30"/>
  <c r="Q125" i="30"/>
  <c r="P125" i="30"/>
  <c r="O125" i="30"/>
  <c r="N125" i="30"/>
  <c r="M125" i="30"/>
  <c r="L125" i="30"/>
  <c r="K125" i="30"/>
  <c r="J125" i="30"/>
  <c r="I125" i="30"/>
  <c r="H125" i="30"/>
  <c r="G125" i="30"/>
  <c r="F125" i="30"/>
  <c r="E125" i="30"/>
  <c r="D125" i="30"/>
  <c r="C125" i="30"/>
  <c r="B125" i="30"/>
  <c r="A125" i="30"/>
  <c r="Q124" i="30"/>
  <c r="P124" i="30"/>
  <c r="O124" i="30"/>
  <c r="N124" i="30"/>
  <c r="M124" i="30"/>
  <c r="L124" i="30"/>
  <c r="K124" i="30"/>
  <c r="J124" i="30"/>
  <c r="I124" i="30"/>
  <c r="H124" i="30"/>
  <c r="G124" i="30"/>
  <c r="F124" i="30"/>
  <c r="E124" i="30"/>
  <c r="D124" i="30"/>
  <c r="C124" i="30"/>
  <c r="B124" i="30"/>
  <c r="A124" i="30"/>
  <c r="Q123" i="30"/>
  <c r="P123" i="30"/>
  <c r="O123" i="30"/>
  <c r="N123" i="30"/>
  <c r="M123" i="30"/>
  <c r="L123" i="30"/>
  <c r="K123" i="30"/>
  <c r="J123" i="30"/>
  <c r="I123" i="30"/>
  <c r="H123" i="30"/>
  <c r="G123" i="30"/>
  <c r="F123" i="30"/>
  <c r="E123" i="30"/>
  <c r="D123" i="30"/>
  <c r="C123" i="30"/>
  <c r="B123" i="30"/>
  <c r="A123" i="30"/>
  <c r="Q122" i="30"/>
  <c r="P122" i="30"/>
  <c r="O122" i="30"/>
  <c r="N122" i="30"/>
  <c r="M122" i="30"/>
  <c r="L122" i="30"/>
  <c r="K122" i="30"/>
  <c r="J122" i="30"/>
  <c r="I122" i="30"/>
  <c r="H122" i="30"/>
  <c r="G122" i="30"/>
  <c r="F122" i="30"/>
  <c r="E122" i="30"/>
  <c r="D122" i="30"/>
  <c r="C122" i="30"/>
  <c r="B122" i="30"/>
  <c r="A122" i="30"/>
  <c r="Q121" i="30"/>
  <c r="P121" i="30"/>
  <c r="O121" i="30"/>
  <c r="N121" i="30"/>
  <c r="M121" i="30"/>
  <c r="L121" i="30"/>
  <c r="K121" i="30"/>
  <c r="J121" i="30"/>
  <c r="I121" i="30"/>
  <c r="H121" i="30"/>
  <c r="G121" i="30"/>
  <c r="F121" i="30"/>
  <c r="E121" i="30"/>
  <c r="D121" i="30"/>
  <c r="C121" i="30"/>
  <c r="B121" i="30"/>
  <c r="A121" i="30"/>
  <c r="Q120" i="30"/>
  <c r="P120" i="30"/>
  <c r="O120" i="30"/>
  <c r="N120" i="30"/>
  <c r="M120" i="30"/>
  <c r="L120" i="30"/>
  <c r="K120" i="30"/>
  <c r="J120" i="30"/>
  <c r="I120" i="30"/>
  <c r="H120" i="30"/>
  <c r="G120" i="30"/>
  <c r="F120" i="30"/>
  <c r="E120" i="30"/>
  <c r="D120" i="30"/>
  <c r="C120" i="30"/>
  <c r="B120" i="30"/>
  <c r="A120" i="30"/>
  <c r="Q119" i="30"/>
  <c r="P119" i="30"/>
  <c r="O119" i="30"/>
  <c r="N119" i="30"/>
  <c r="M119" i="30"/>
  <c r="L119" i="30"/>
  <c r="K119" i="30"/>
  <c r="J119" i="30"/>
  <c r="I119" i="30"/>
  <c r="H119" i="30"/>
  <c r="G119" i="30"/>
  <c r="F119" i="30"/>
  <c r="E119" i="30"/>
  <c r="D119" i="30"/>
  <c r="C119" i="30"/>
  <c r="B119" i="30"/>
  <c r="A119" i="30"/>
  <c r="Q118" i="30"/>
  <c r="P118" i="30"/>
  <c r="O118" i="30"/>
  <c r="N118" i="30"/>
  <c r="M118" i="30"/>
  <c r="L118" i="30"/>
  <c r="K118" i="30"/>
  <c r="J118" i="30"/>
  <c r="I118" i="30"/>
  <c r="H118" i="30"/>
  <c r="G118" i="30"/>
  <c r="F118" i="30"/>
  <c r="E118" i="30"/>
  <c r="D118" i="30"/>
  <c r="C118" i="30"/>
  <c r="B118" i="30"/>
  <c r="A118" i="30"/>
  <c r="Q117" i="30"/>
  <c r="P117" i="30"/>
  <c r="O117" i="30"/>
  <c r="N117" i="30"/>
  <c r="M117" i="30"/>
  <c r="L117" i="30"/>
  <c r="K117" i="30"/>
  <c r="J117" i="30"/>
  <c r="I117" i="30"/>
  <c r="H117" i="30"/>
  <c r="G117" i="30"/>
  <c r="F117" i="30"/>
  <c r="E117" i="30"/>
  <c r="D117" i="30"/>
  <c r="C117" i="30"/>
  <c r="B117" i="30"/>
  <c r="A117" i="30"/>
  <c r="Q116" i="30"/>
  <c r="P116" i="30"/>
  <c r="O116" i="30"/>
  <c r="N116" i="30"/>
  <c r="M116" i="30"/>
  <c r="L116" i="30"/>
  <c r="K116" i="30"/>
  <c r="J116" i="30"/>
  <c r="I116" i="30"/>
  <c r="H116" i="30"/>
  <c r="G116" i="30"/>
  <c r="F116" i="30"/>
  <c r="E116" i="30"/>
  <c r="D116" i="30"/>
  <c r="C116" i="30"/>
  <c r="B116" i="30"/>
  <c r="A116" i="30"/>
  <c r="Q115" i="30"/>
  <c r="P115" i="30"/>
  <c r="O115" i="30"/>
  <c r="N115" i="30"/>
  <c r="M115" i="30"/>
  <c r="L115" i="30"/>
  <c r="K115" i="30"/>
  <c r="J115" i="30"/>
  <c r="I115" i="30"/>
  <c r="H115" i="30"/>
  <c r="G115" i="30"/>
  <c r="F115" i="30"/>
  <c r="E115" i="30"/>
  <c r="D115" i="30"/>
  <c r="C115" i="30"/>
  <c r="B115" i="30"/>
  <c r="A115" i="30"/>
  <c r="Q114" i="30"/>
  <c r="P114" i="30"/>
  <c r="O114" i="30"/>
  <c r="N114" i="30"/>
  <c r="M114" i="30"/>
  <c r="L114" i="30"/>
  <c r="K114" i="30"/>
  <c r="J114" i="30"/>
  <c r="I114" i="30"/>
  <c r="H114" i="30"/>
  <c r="G114" i="30"/>
  <c r="F114" i="30"/>
  <c r="E114" i="30"/>
  <c r="D114" i="30"/>
  <c r="C114" i="30"/>
  <c r="B114" i="30"/>
  <c r="A114" i="30"/>
  <c r="Q113" i="30"/>
  <c r="P113" i="30"/>
  <c r="O113" i="30"/>
  <c r="N113" i="30"/>
  <c r="M113" i="30"/>
  <c r="L113" i="30"/>
  <c r="K113" i="30"/>
  <c r="J113" i="30"/>
  <c r="I113" i="30"/>
  <c r="H113" i="30"/>
  <c r="G113" i="30"/>
  <c r="F113" i="30"/>
  <c r="E113" i="30"/>
  <c r="D113" i="30"/>
  <c r="C113" i="30"/>
  <c r="B113" i="30"/>
  <c r="A113" i="30"/>
  <c r="Q112" i="30"/>
  <c r="P112" i="30"/>
  <c r="O112" i="30"/>
  <c r="N112" i="30"/>
  <c r="M112" i="30"/>
  <c r="L112" i="30"/>
  <c r="K112" i="30"/>
  <c r="J112" i="30"/>
  <c r="I112" i="30"/>
  <c r="H112" i="30"/>
  <c r="G112" i="30"/>
  <c r="F112" i="30"/>
  <c r="E112" i="30"/>
  <c r="D112" i="30"/>
  <c r="C112" i="30"/>
  <c r="B112" i="30"/>
  <c r="A112" i="30"/>
  <c r="Q111" i="30"/>
  <c r="P111" i="30"/>
  <c r="O111" i="30"/>
  <c r="N111" i="30"/>
  <c r="M111" i="30"/>
  <c r="L111" i="30"/>
  <c r="K111" i="30"/>
  <c r="J111" i="30"/>
  <c r="I111" i="30"/>
  <c r="H111" i="30"/>
  <c r="G111" i="30"/>
  <c r="F111" i="30"/>
  <c r="E111" i="30"/>
  <c r="D111" i="30"/>
  <c r="C111" i="30"/>
  <c r="B111" i="30"/>
  <c r="A111" i="30"/>
  <c r="Q110" i="30"/>
  <c r="P110" i="30"/>
  <c r="O110" i="30"/>
  <c r="N110" i="30"/>
  <c r="M110" i="30"/>
  <c r="L110" i="30"/>
  <c r="K110" i="30"/>
  <c r="J110" i="30"/>
  <c r="I110" i="30"/>
  <c r="H110" i="30"/>
  <c r="G110" i="30"/>
  <c r="F110" i="30"/>
  <c r="E110" i="30"/>
  <c r="D110" i="30"/>
  <c r="C110" i="30"/>
  <c r="B110" i="30"/>
  <c r="A110" i="30"/>
  <c r="Q109" i="30"/>
  <c r="P109" i="30"/>
  <c r="O109" i="30"/>
  <c r="N109" i="30"/>
  <c r="M109" i="30"/>
  <c r="L109" i="30"/>
  <c r="K109" i="30"/>
  <c r="J109" i="30"/>
  <c r="I109" i="30"/>
  <c r="H109" i="30"/>
  <c r="G109" i="30"/>
  <c r="F109" i="30"/>
  <c r="E109" i="30"/>
  <c r="D109" i="30"/>
  <c r="C109" i="30"/>
  <c r="B109" i="30"/>
  <c r="A109" i="30"/>
  <c r="Q108" i="30"/>
  <c r="P108" i="30"/>
  <c r="O108" i="30"/>
  <c r="N108" i="30"/>
  <c r="M108" i="30"/>
  <c r="L108" i="30"/>
  <c r="K108" i="30"/>
  <c r="J108" i="30"/>
  <c r="I108" i="30"/>
  <c r="H108" i="30"/>
  <c r="G108" i="30"/>
  <c r="F108" i="30"/>
  <c r="E108" i="30"/>
  <c r="D108" i="30"/>
  <c r="C108" i="30"/>
  <c r="B108" i="30"/>
  <c r="A108" i="30"/>
  <c r="Q107" i="30"/>
  <c r="P107" i="30"/>
  <c r="O107" i="30"/>
  <c r="N107" i="30"/>
  <c r="M107" i="30"/>
  <c r="L107" i="30"/>
  <c r="K107" i="30"/>
  <c r="J107" i="30"/>
  <c r="I107" i="30"/>
  <c r="H107" i="30"/>
  <c r="G107" i="30"/>
  <c r="F107" i="30"/>
  <c r="E107" i="30"/>
  <c r="D107" i="30"/>
  <c r="C107" i="30"/>
  <c r="B107" i="30"/>
  <c r="A107" i="30"/>
  <c r="Q106" i="30"/>
  <c r="P106" i="30"/>
  <c r="O106" i="30"/>
  <c r="N106" i="30"/>
  <c r="M106" i="30"/>
  <c r="L106" i="30"/>
  <c r="K106" i="30"/>
  <c r="J106" i="30"/>
  <c r="I106" i="30"/>
  <c r="H106" i="30"/>
  <c r="G106" i="30"/>
  <c r="F106" i="30"/>
  <c r="E106" i="30"/>
  <c r="D106" i="30"/>
  <c r="C106" i="30"/>
  <c r="B106" i="30"/>
  <c r="A106" i="30"/>
  <c r="Q105" i="30"/>
  <c r="P105" i="30"/>
  <c r="O105" i="30"/>
  <c r="N105" i="30"/>
  <c r="M105" i="30"/>
  <c r="L105" i="30"/>
  <c r="K105" i="30"/>
  <c r="J105" i="30"/>
  <c r="I105" i="30"/>
  <c r="H105" i="30"/>
  <c r="G105" i="30"/>
  <c r="F105" i="30"/>
  <c r="E105" i="30"/>
  <c r="D105" i="30"/>
  <c r="C105" i="30"/>
  <c r="B105" i="30"/>
  <c r="A105" i="30"/>
  <c r="Q104" i="30"/>
  <c r="P104" i="30"/>
  <c r="O104" i="30"/>
  <c r="N104" i="30"/>
  <c r="M104" i="30"/>
  <c r="L104" i="30"/>
  <c r="K104" i="30"/>
  <c r="J104" i="30"/>
  <c r="I104" i="30"/>
  <c r="H104" i="30"/>
  <c r="G104" i="30"/>
  <c r="F104" i="30"/>
  <c r="E104" i="30"/>
  <c r="D104" i="30"/>
  <c r="C104" i="30"/>
  <c r="B104" i="30"/>
  <c r="A104" i="30"/>
  <c r="Q103" i="30"/>
  <c r="P103" i="30"/>
  <c r="O103" i="30"/>
  <c r="N103" i="30"/>
  <c r="M103" i="30"/>
  <c r="L103" i="30"/>
  <c r="K103" i="30"/>
  <c r="J103" i="30"/>
  <c r="I103" i="30"/>
  <c r="H103" i="30"/>
  <c r="G103" i="30"/>
  <c r="F103" i="30"/>
  <c r="E103" i="30"/>
  <c r="D103" i="30"/>
  <c r="C103" i="30"/>
  <c r="B103" i="30"/>
  <c r="A103" i="30"/>
  <c r="Q102" i="30"/>
  <c r="P102" i="30"/>
  <c r="O102" i="30"/>
  <c r="N102" i="30"/>
  <c r="M102" i="30"/>
  <c r="L102" i="30"/>
  <c r="K102" i="30"/>
  <c r="J102" i="30"/>
  <c r="I102" i="30"/>
  <c r="H102" i="30"/>
  <c r="G102" i="30"/>
  <c r="F102" i="30"/>
  <c r="E102" i="30"/>
  <c r="D102" i="30"/>
  <c r="C102" i="30"/>
  <c r="B102" i="30"/>
  <c r="A102" i="30"/>
  <c r="Q101" i="30"/>
  <c r="P101" i="30"/>
  <c r="O101" i="30"/>
  <c r="N101" i="30"/>
  <c r="M101" i="30"/>
  <c r="L101" i="30"/>
  <c r="K101" i="30"/>
  <c r="J101" i="30"/>
  <c r="I101" i="30"/>
  <c r="H101" i="30"/>
  <c r="G101" i="30"/>
  <c r="F101" i="30"/>
  <c r="E101" i="30"/>
  <c r="D101" i="30"/>
  <c r="C101" i="30"/>
  <c r="B101" i="30"/>
  <c r="A101" i="30"/>
  <c r="Q100" i="30"/>
  <c r="P100" i="30"/>
  <c r="O100" i="30"/>
  <c r="N100" i="30"/>
  <c r="M100" i="30"/>
  <c r="L100" i="30"/>
  <c r="K100" i="30"/>
  <c r="J100" i="30"/>
  <c r="I100" i="30"/>
  <c r="H100" i="30"/>
  <c r="G100" i="30"/>
  <c r="F100" i="30"/>
  <c r="E100" i="30"/>
  <c r="D100" i="30"/>
  <c r="C100" i="30"/>
  <c r="B100" i="30"/>
  <c r="A100" i="30"/>
  <c r="Q99" i="30"/>
  <c r="P99" i="30"/>
  <c r="O99" i="30"/>
  <c r="N99" i="30"/>
  <c r="M99" i="30"/>
  <c r="L99" i="30"/>
  <c r="K99" i="30"/>
  <c r="J99" i="30"/>
  <c r="I99" i="30"/>
  <c r="H99" i="30"/>
  <c r="G99" i="30"/>
  <c r="F99" i="30"/>
  <c r="E99" i="30"/>
  <c r="D99" i="30"/>
  <c r="C99" i="30"/>
  <c r="B99" i="30"/>
  <c r="A99" i="30"/>
  <c r="Q98" i="30"/>
  <c r="P98" i="30"/>
  <c r="O98" i="30"/>
  <c r="N98" i="30"/>
  <c r="M98" i="30"/>
  <c r="L98" i="30"/>
  <c r="K98" i="30"/>
  <c r="J98" i="30"/>
  <c r="I98" i="30"/>
  <c r="H98" i="30"/>
  <c r="G98" i="30"/>
  <c r="F98" i="30"/>
  <c r="E98" i="30"/>
  <c r="D98" i="30"/>
  <c r="C98" i="30"/>
  <c r="B98" i="30"/>
  <c r="A98" i="30"/>
  <c r="Q97" i="30"/>
  <c r="P97" i="30"/>
  <c r="O97" i="30"/>
  <c r="N97" i="30"/>
  <c r="M97" i="30"/>
  <c r="L97" i="30"/>
  <c r="K97" i="30"/>
  <c r="J97" i="30"/>
  <c r="I97" i="30"/>
  <c r="H97" i="30"/>
  <c r="G97" i="30"/>
  <c r="F97" i="30"/>
  <c r="E97" i="30"/>
  <c r="D97" i="30"/>
  <c r="C97" i="30"/>
  <c r="B97" i="30"/>
  <c r="A97" i="30"/>
  <c r="Q96" i="30"/>
  <c r="P96" i="30"/>
  <c r="O96" i="30"/>
  <c r="N96" i="30"/>
  <c r="M96" i="30"/>
  <c r="L96" i="30"/>
  <c r="K96" i="30"/>
  <c r="J96" i="30"/>
  <c r="I96" i="30"/>
  <c r="H96" i="30"/>
  <c r="G96" i="30"/>
  <c r="F96" i="30"/>
  <c r="E96" i="30"/>
  <c r="D96" i="30"/>
  <c r="C96" i="30"/>
  <c r="B96" i="30"/>
  <c r="A96" i="30"/>
  <c r="Q95" i="30"/>
  <c r="P95" i="30"/>
  <c r="O95" i="30"/>
  <c r="N95" i="30"/>
  <c r="M95" i="30"/>
  <c r="L95" i="30"/>
  <c r="K95" i="30"/>
  <c r="J95" i="30"/>
  <c r="I95" i="30"/>
  <c r="H95" i="30"/>
  <c r="G95" i="30"/>
  <c r="F95" i="30"/>
  <c r="E95" i="30"/>
  <c r="D95" i="30"/>
  <c r="C95" i="30"/>
  <c r="B95" i="30"/>
  <c r="A95" i="30"/>
  <c r="Q94" i="30"/>
  <c r="P94" i="30"/>
  <c r="O94" i="30"/>
  <c r="N94" i="30"/>
  <c r="M94" i="30"/>
  <c r="L94" i="30"/>
  <c r="K94" i="30"/>
  <c r="J94" i="30"/>
  <c r="I94" i="30"/>
  <c r="H94" i="30"/>
  <c r="G94" i="30"/>
  <c r="F94" i="30"/>
  <c r="E94" i="30"/>
  <c r="D94" i="30"/>
  <c r="C94" i="30"/>
  <c r="B94" i="30"/>
  <c r="A94" i="30"/>
  <c r="Q93" i="30"/>
  <c r="P93" i="30"/>
  <c r="O93" i="30"/>
  <c r="N93" i="30"/>
  <c r="M93" i="30"/>
  <c r="L93" i="30"/>
  <c r="K93" i="30"/>
  <c r="J93" i="30"/>
  <c r="I93" i="30"/>
  <c r="H93" i="30"/>
  <c r="G93" i="30"/>
  <c r="F93" i="30"/>
  <c r="E93" i="30"/>
  <c r="D93" i="30"/>
  <c r="C93" i="30"/>
  <c r="B93" i="30"/>
  <c r="A93" i="30"/>
  <c r="Q92" i="30"/>
  <c r="P92" i="30"/>
  <c r="O92" i="30"/>
  <c r="N92" i="30"/>
  <c r="M92" i="30"/>
  <c r="L92" i="30"/>
  <c r="K92" i="30"/>
  <c r="J92" i="30"/>
  <c r="I92" i="30"/>
  <c r="H92" i="30"/>
  <c r="G92" i="30"/>
  <c r="F92" i="30"/>
  <c r="E92" i="30"/>
  <c r="D92" i="30"/>
  <c r="C92" i="30"/>
  <c r="B92" i="30"/>
  <c r="A92" i="30"/>
  <c r="Q91" i="30"/>
  <c r="P91" i="30"/>
  <c r="O91" i="30"/>
  <c r="N91" i="30"/>
  <c r="M91" i="30"/>
  <c r="L91" i="30"/>
  <c r="K91" i="30"/>
  <c r="J91" i="30"/>
  <c r="I91" i="30"/>
  <c r="H91" i="30"/>
  <c r="G91" i="30"/>
  <c r="F91" i="30"/>
  <c r="E91" i="30"/>
  <c r="D91" i="30"/>
  <c r="C91" i="30"/>
  <c r="B91" i="30"/>
  <c r="A91" i="30"/>
  <c r="Q90" i="30"/>
  <c r="P90" i="30"/>
  <c r="O90" i="30"/>
  <c r="N90" i="30"/>
  <c r="M90" i="30"/>
  <c r="L90" i="30"/>
  <c r="K90" i="30"/>
  <c r="J90" i="30"/>
  <c r="I90" i="30"/>
  <c r="H90" i="30"/>
  <c r="G90" i="30"/>
  <c r="F90" i="30"/>
  <c r="E90" i="30"/>
  <c r="D90" i="30"/>
  <c r="C90" i="30"/>
  <c r="B90" i="30"/>
  <c r="A90" i="30"/>
  <c r="Q89" i="30"/>
  <c r="P89" i="30"/>
  <c r="O89" i="30"/>
  <c r="N89" i="30"/>
  <c r="M89" i="30"/>
  <c r="L89" i="30"/>
  <c r="K89" i="30"/>
  <c r="J89" i="30"/>
  <c r="I89" i="30"/>
  <c r="H89" i="30"/>
  <c r="G89" i="30"/>
  <c r="F89" i="30"/>
  <c r="E89" i="30"/>
  <c r="D89" i="30"/>
  <c r="C89" i="30"/>
  <c r="B89" i="30"/>
  <c r="A89" i="30"/>
  <c r="Q88" i="30"/>
  <c r="P88" i="30"/>
  <c r="O88" i="30"/>
  <c r="N88" i="30"/>
  <c r="M88" i="30"/>
  <c r="L88" i="30"/>
  <c r="K88" i="30"/>
  <c r="J88" i="30"/>
  <c r="I88" i="30"/>
  <c r="H88" i="30"/>
  <c r="G88" i="30"/>
  <c r="F88" i="30"/>
  <c r="E88" i="30"/>
  <c r="D88" i="30"/>
  <c r="C88" i="30"/>
  <c r="B88" i="30"/>
  <c r="A88" i="30"/>
  <c r="Q87" i="30"/>
  <c r="P87" i="30"/>
  <c r="O87" i="30"/>
  <c r="N87" i="30"/>
  <c r="M87" i="30"/>
  <c r="L87" i="30"/>
  <c r="K87" i="30"/>
  <c r="J87" i="30"/>
  <c r="I87" i="30"/>
  <c r="H87" i="30"/>
  <c r="G87" i="30"/>
  <c r="F87" i="30"/>
  <c r="E87" i="30"/>
  <c r="D87" i="30"/>
  <c r="C87" i="30"/>
  <c r="B87" i="30"/>
  <c r="A87" i="30"/>
  <c r="Q86" i="30"/>
  <c r="P86" i="30"/>
  <c r="O86" i="30"/>
  <c r="N86" i="30"/>
  <c r="M86" i="30"/>
  <c r="L86" i="30"/>
  <c r="K86" i="30"/>
  <c r="J86" i="30"/>
  <c r="I86" i="30"/>
  <c r="H86" i="30"/>
  <c r="G86" i="30"/>
  <c r="F86" i="30"/>
  <c r="E86" i="30"/>
  <c r="D86" i="30"/>
  <c r="C86" i="30"/>
  <c r="B86" i="30"/>
  <c r="A86" i="30"/>
  <c r="Q85" i="30"/>
  <c r="P85" i="30"/>
  <c r="O85" i="30"/>
  <c r="N85" i="30"/>
  <c r="M85" i="30"/>
  <c r="L85" i="30"/>
  <c r="K85" i="30"/>
  <c r="J85" i="30"/>
  <c r="I85" i="30"/>
  <c r="H85" i="30"/>
  <c r="G85" i="30"/>
  <c r="F85" i="30"/>
  <c r="E85" i="30"/>
  <c r="D85" i="30"/>
  <c r="C85" i="30"/>
  <c r="B85" i="30"/>
  <c r="A85" i="30"/>
  <c r="Q84" i="30"/>
  <c r="P84" i="30"/>
  <c r="O84" i="30"/>
  <c r="N84" i="30"/>
  <c r="M84" i="30"/>
  <c r="L84" i="30"/>
  <c r="K84" i="30"/>
  <c r="J84" i="30"/>
  <c r="I84" i="30"/>
  <c r="H84" i="30"/>
  <c r="G84" i="30"/>
  <c r="F84" i="30"/>
  <c r="E84" i="30"/>
  <c r="D84" i="30"/>
  <c r="C84" i="30"/>
  <c r="B84" i="30"/>
  <c r="A84" i="30"/>
  <c r="Q83" i="30"/>
  <c r="P83" i="30"/>
  <c r="O83" i="30"/>
  <c r="N83" i="30"/>
  <c r="M83" i="30"/>
  <c r="L83" i="30"/>
  <c r="K83" i="30"/>
  <c r="J83" i="30"/>
  <c r="I83" i="30"/>
  <c r="H83" i="30"/>
  <c r="G83" i="30"/>
  <c r="F83" i="30"/>
  <c r="E83" i="30"/>
  <c r="D83" i="30"/>
  <c r="C83" i="30"/>
  <c r="B83" i="30"/>
  <c r="A83" i="30"/>
  <c r="Q82" i="30"/>
  <c r="P82" i="30"/>
  <c r="O82" i="30"/>
  <c r="N82" i="30"/>
  <c r="M82" i="30"/>
  <c r="L82" i="30"/>
  <c r="K82" i="30"/>
  <c r="J82" i="30"/>
  <c r="I82" i="30"/>
  <c r="H82" i="30"/>
  <c r="G82" i="30"/>
  <c r="F82" i="30"/>
  <c r="E82" i="30"/>
  <c r="D82" i="30"/>
  <c r="C82" i="30"/>
  <c r="B82" i="30"/>
  <c r="A82" i="30"/>
  <c r="Q81" i="30"/>
  <c r="P81" i="30"/>
  <c r="O81" i="30"/>
  <c r="N81" i="30"/>
  <c r="M81" i="30"/>
  <c r="L81" i="30"/>
  <c r="K81" i="30"/>
  <c r="J81" i="30"/>
  <c r="I81" i="30"/>
  <c r="H81" i="30"/>
  <c r="G81" i="30"/>
  <c r="F81" i="30"/>
  <c r="E81" i="30"/>
  <c r="D81" i="30"/>
  <c r="C81" i="30"/>
  <c r="B81" i="30"/>
  <c r="A81" i="30"/>
  <c r="Q80" i="30"/>
  <c r="P80" i="30"/>
  <c r="O80" i="30"/>
  <c r="N80" i="30"/>
  <c r="M80" i="30"/>
  <c r="L80" i="30"/>
  <c r="K80" i="30"/>
  <c r="J80" i="30"/>
  <c r="I80" i="30"/>
  <c r="H80" i="30"/>
  <c r="G80" i="30"/>
  <c r="F80" i="30"/>
  <c r="E80" i="30"/>
  <c r="D80" i="30"/>
  <c r="C80" i="30"/>
  <c r="B80" i="30"/>
  <c r="A80" i="30"/>
  <c r="Q79" i="30"/>
  <c r="P79" i="30"/>
  <c r="O79" i="30"/>
  <c r="N79" i="30"/>
  <c r="M79" i="30"/>
  <c r="L79" i="30"/>
  <c r="K79" i="30"/>
  <c r="J79" i="30"/>
  <c r="I79" i="30"/>
  <c r="H79" i="30"/>
  <c r="G79" i="30"/>
  <c r="F79" i="30"/>
  <c r="E79" i="30"/>
  <c r="D79" i="30"/>
  <c r="C79" i="30"/>
  <c r="B79" i="30"/>
  <c r="A79" i="30"/>
  <c r="Q78" i="30"/>
  <c r="P78" i="30"/>
  <c r="O78" i="30"/>
  <c r="N78" i="30"/>
  <c r="M78" i="30"/>
  <c r="L78" i="30"/>
  <c r="K78" i="30"/>
  <c r="J78" i="30"/>
  <c r="I78" i="30"/>
  <c r="H78" i="30"/>
  <c r="G78" i="30"/>
  <c r="F78" i="30"/>
  <c r="E78" i="30"/>
  <c r="D78" i="30"/>
  <c r="C78" i="30"/>
  <c r="B78" i="30"/>
  <c r="A78" i="30"/>
  <c r="Q77" i="30"/>
  <c r="P77" i="30"/>
  <c r="O77" i="30"/>
  <c r="N77" i="30"/>
  <c r="M77" i="30"/>
  <c r="L77" i="30"/>
  <c r="K77" i="30"/>
  <c r="J77" i="30"/>
  <c r="I77" i="30"/>
  <c r="H77" i="30"/>
  <c r="G77" i="30"/>
  <c r="F77" i="30"/>
  <c r="E77" i="30"/>
  <c r="D77" i="30"/>
  <c r="C77" i="30"/>
  <c r="B77" i="30"/>
  <c r="A77" i="30"/>
  <c r="Q76" i="30"/>
  <c r="P76" i="30"/>
  <c r="O76" i="30"/>
  <c r="N76" i="30"/>
  <c r="M76" i="30"/>
  <c r="L76" i="30"/>
  <c r="K76" i="30"/>
  <c r="J76" i="30"/>
  <c r="I76" i="30"/>
  <c r="H76" i="30"/>
  <c r="G76" i="30"/>
  <c r="F76" i="30"/>
  <c r="E76" i="30"/>
  <c r="D76" i="30"/>
  <c r="C76" i="30"/>
  <c r="B76" i="30"/>
  <c r="A76" i="30"/>
  <c r="Q75" i="30"/>
  <c r="P75" i="30"/>
  <c r="O75" i="30"/>
  <c r="N75" i="30"/>
  <c r="M75" i="30"/>
  <c r="L75" i="30"/>
  <c r="K75" i="30"/>
  <c r="J75" i="30"/>
  <c r="I75" i="30"/>
  <c r="H75" i="30"/>
  <c r="G75" i="30"/>
  <c r="F75" i="30"/>
  <c r="E75" i="30"/>
  <c r="D75" i="30"/>
  <c r="C75" i="30"/>
  <c r="B75" i="30"/>
  <c r="A75" i="30"/>
  <c r="Q74" i="30"/>
  <c r="P74" i="30"/>
  <c r="O74" i="30"/>
  <c r="N74" i="30"/>
  <c r="M74" i="30"/>
  <c r="L74" i="30"/>
  <c r="K74" i="30"/>
  <c r="J74" i="30"/>
  <c r="I74" i="30"/>
  <c r="H74" i="30"/>
  <c r="G74" i="30"/>
  <c r="F74" i="30"/>
  <c r="E74" i="30"/>
  <c r="D74" i="30"/>
  <c r="C74" i="30"/>
  <c r="B74" i="30"/>
  <c r="A74" i="30"/>
  <c r="Q73" i="30"/>
  <c r="P73" i="30"/>
  <c r="O73" i="30"/>
  <c r="N73" i="30"/>
  <c r="M73" i="30"/>
  <c r="L73" i="30"/>
  <c r="K73" i="30"/>
  <c r="J73" i="30"/>
  <c r="I73" i="30"/>
  <c r="H73" i="30"/>
  <c r="G73" i="30"/>
  <c r="F73" i="30"/>
  <c r="E73" i="30"/>
  <c r="D73" i="30"/>
  <c r="C73" i="30"/>
  <c r="B73" i="30"/>
  <c r="A73" i="30"/>
  <c r="Q72" i="30"/>
  <c r="P72" i="30"/>
  <c r="O72" i="30"/>
  <c r="N72" i="30"/>
  <c r="M72" i="30"/>
  <c r="L72" i="30"/>
  <c r="K72" i="30"/>
  <c r="J72" i="30"/>
  <c r="I72" i="30"/>
  <c r="H72" i="30"/>
  <c r="G72" i="30"/>
  <c r="F72" i="30"/>
  <c r="E72" i="30"/>
  <c r="D72" i="30"/>
  <c r="C72" i="30"/>
  <c r="B72" i="30"/>
  <c r="A72" i="30"/>
  <c r="Q71" i="30"/>
  <c r="P71" i="30"/>
  <c r="O71" i="30"/>
  <c r="N71" i="30"/>
  <c r="M71" i="30"/>
  <c r="L71" i="30"/>
  <c r="K71" i="30"/>
  <c r="J71" i="30"/>
  <c r="I71" i="30"/>
  <c r="H71" i="30"/>
  <c r="G71" i="30"/>
  <c r="F71" i="30"/>
  <c r="E71" i="30"/>
  <c r="D71" i="30"/>
  <c r="C71" i="30"/>
  <c r="B71" i="30"/>
  <c r="A71" i="30"/>
  <c r="Q70" i="30"/>
  <c r="P70" i="30"/>
  <c r="O70" i="30"/>
  <c r="N70" i="30"/>
  <c r="M70" i="30"/>
  <c r="L70" i="30"/>
  <c r="K70" i="30"/>
  <c r="J70" i="30"/>
  <c r="I70" i="30"/>
  <c r="H70" i="30"/>
  <c r="G70" i="30"/>
  <c r="F70" i="30"/>
  <c r="E70" i="30"/>
  <c r="D70" i="30"/>
  <c r="C70" i="30"/>
  <c r="B70" i="30"/>
  <c r="A70" i="30"/>
  <c r="Q69" i="30"/>
  <c r="P69" i="30"/>
  <c r="O69" i="30"/>
  <c r="N69" i="30"/>
  <c r="M69" i="30"/>
  <c r="L69" i="30"/>
  <c r="K69" i="30"/>
  <c r="J69" i="30"/>
  <c r="I69" i="30"/>
  <c r="H69" i="30"/>
  <c r="G69" i="30"/>
  <c r="F69" i="30"/>
  <c r="E69" i="30"/>
  <c r="D69" i="30"/>
  <c r="C69" i="30"/>
  <c r="B69" i="30"/>
  <c r="A69" i="30"/>
  <c r="Q68" i="30"/>
  <c r="P68" i="30"/>
  <c r="O68" i="30"/>
  <c r="N68" i="30"/>
  <c r="M68" i="30"/>
  <c r="L68" i="30"/>
  <c r="K68" i="30"/>
  <c r="J68" i="30"/>
  <c r="I68" i="30"/>
  <c r="H68" i="30"/>
  <c r="G68" i="30"/>
  <c r="F68" i="30"/>
  <c r="E68" i="30"/>
  <c r="D68" i="30"/>
  <c r="C68" i="30"/>
  <c r="B68" i="30"/>
  <c r="A68" i="30"/>
  <c r="Q67" i="30"/>
  <c r="P67" i="30"/>
  <c r="O67" i="30"/>
  <c r="N67" i="30"/>
  <c r="M67" i="30"/>
  <c r="L67" i="30"/>
  <c r="K67" i="30"/>
  <c r="J67" i="30"/>
  <c r="I67" i="30"/>
  <c r="H67" i="30"/>
  <c r="G67" i="30"/>
  <c r="F67" i="30"/>
  <c r="E67" i="30"/>
  <c r="D67" i="30"/>
  <c r="C67" i="30"/>
  <c r="B67" i="30"/>
  <c r="A67" i="30"/>
  <c r="Q66" i="30"/>
  <c r="P66" i="30"/>
  <c r="O66" i="30"/>
  <c r="N66" i="30"/>
  <c r="M66" i="30"/>
  <c r="L66" i="30"/>
  <c r="K66" i="30"/>
  <c r="J66" i="30"/>
  <c r="I66" i="30"/>
  <c r="H66" i="30"/>
  <c r="G66" i="30"/>
  <c r="F66" i="30"/>
  <c r="E66" i="30"/>
  <c r="D66" i="30"/>
  <c r="C66" i="30"/>
  <c r="B66" i="30"/>
  <c r="A66" i="30"/>
  <c r="Q65" i="30"/>
  <c r="P65" i="30"/>
  <c r="O65" i="30"/>
  <c r="N65" i="30"/>
  <c r="M65" i="30"/>
  <c r="L65" i="30"/>
  <c r="K65" i="30"/>
  <c r="J65" i="30"/>
  <c r="I65" i="30"/>
  <c r="H65" i="30"/>
  <c r="G65" i="30"/>
  <c r="F65" i="30"/>
  <c r="E65" i="30"/>
  <c r="D65" i="30"/>
  <c r="C65" i="30"/>
  <c r="B65" i="30"/>
  <c r="A65" i="30"/>
  <c r="Q64" i="30"/>
  <c r="P64" i="30"/>
  <c r="O64" i="30"/>
  <c r="N64" i="30"/>
  <c r="M64" i="30"/>
  <c r="L64" i="30"/>
  <c r="K64" i="30"/>
  <c r="J64" i="30"/>
  <c r="I64" i="30"/>
  <c r="H64" i="30"/>
  <c r="G64" i="30"/>
  <c r="F64" i="30"/>
  <c r="E64" i="30"/>
  <c r="D64" i="30"/>
  <c r="C64" i="30"/>
  <c r="B64" i="30"/>
  <c r="A64" i="30"/>
  <c r="Q63" i="30"/>
  <c r="P63" i="30"/>
  <c r="O63" i="30"/>
  <c r="N63" i="30"/>
  <c r="M63" i="30"/>
  <c r="L63" i="30"/>
  <c r="K63" i="30"/>
  <c r="J63" i="30"/>
  <c r="I63" i="30"/>
  <c r="H63" i="30"/>
  <c r="G63" i="30"/>
  <c r="F63" i="30"/>
  <c r="E63" i="30"/>
  <c r="D63" i="30"/>
  <c r="C63" i="30"/>
  <c r="B63" i="30"/>
  <c r="A63" i="30"/>
  <c r="Q62" i="30"/>
  <c r="P62" i="30"/>
  <c r="O62" i="30"/>
  <c r="N62" i="30"/>
  <c r="M62" i="30"/>
  <c r="L62" i="30"/>
  <c r="K62" i="30"/>
  <c r="J62" i="30"/>
  <c r="I62" i="30"/>
  <c r="H62" i="30"/>
  <c r="G62" i="30"/>
  <c r="F62" i="30"/>
  <c r="E62" i="30"/>
  <c r="D62" i="30"/>
  <c r="C62" i="30"/>
  <c r="B62" i="30"/>
  <c r="A62" i="30"/>
  <c r="Q61" i="30"/>
  <c r="P61" i="30"/>
  <c r="O61" i="30"/>
  <c r="N61" i="30"/>
  <c r="M61" i="30"/>
  <c r="L61" i="30"/>
  <c r="K61" i="30"/>
  <c r="J61" i="30"/>
  <c r="I61" i="30"/>
  <c r="H61" i="30"/>
  <c r="G61" i="30"/>
  <c r="F61" i="30"/>
  <c r="E61" i="30"/>
  <c r="D61" i="30"/>
  <c r="C61" i="30"/>
  <c r="B61" i="30"/>
  <c r="A61" i="30"/>
  <c r="Q60" i="30"/>
  <c r="P60" i="30"/>
  <c r="O60" i="30"/>
  <c r="N60" i="30"/>
  <c r="M60" i="30"/>
  <c r="L60" i="30"/>
  <c r="K60" i="30"/>
  <c r="J60" i="30"/>
  <c r="I60" i="30"/>
  <c r="H60" i="30"/>
  <c r="G60" i="30"/>
  <c r="F60" i="30"/>
  <c r="E60" i="30"/>
  <c r="D60" i="30"/>
  <c r="C60" i="30"/>
  <c r="B60" i="30"/>
  <c r="A60" i="30"/>
  <c r="Q59" i="30"/>
  <c r="P59" i="30"/>
  <c r="O59" i="30"/>
  <c r="N59" i="30"/>
  <c r="M59" i="30"/>
  <c r="L59" i="30"/>
  <c r="K59" i="30"/>
  <c r="J59" i="30"/>
  <c r="I59" i="30"/>
  <c r="H59" i="30"/>
  <c r="G59" i="30"/>
  <c r="F59" i="30"/>
  <c r="E59" i="30"/>
  <c r="D59" i="30"/>
  <c r="C59" i="30"/>
  <c r="B59" i="30"/>
  <c r="A59" i="30"/>
  <c r="Q58" i="30"/>
  <c r="P58" i="30"/>
  <c r="O58" i="30"/>
  <c r="N58" i="30"/>
  <c r="M58" i="30"/>
  <c r="L58" i="30"/>
  <c r="K58" i="30"/>
  <c r="J58" i="30"/>
  <c r="I58" i="30"/>
  <c r="H58" i="30"/>
  <c r="G58" i="30"/>
  <c r="F58" i="30"/>
  <c r="E58" i="30"/>
  <c r="D58" i="30"/>
  <c r="C58" i="30"/>
  <c r="B58" i="30"/>
  <c r="A58" i="30"/>
  <c r="Q57" i="30"/>
  <c r="P57" i="30"/>
  <c r="O57" i="30"/>
  <c r="N57" i="30"/>
  <c r="M57" i="30"/>
  <c r="L57" i="30"/>
  <c r="K57" i="30"/>
  <c r="J57" i="30"/>
  <c r="I57" i="30"/>
  <c r="H57" i="30"/>
  <c r="G57" i="30"/>
  <c r="F57" i="30"/>
  <c r="E57" i="30"/>
  <c r="D57" i="30"/>
  <c r="C57" i="30"/>
  <c r="B57" i="30"/>
  <c r="A57" i="30"/>
  <c r="Q56" i="30"/>
  <c r="P56" i="30"/>
  <c r="O56" i="30"/>
  <c r="N56" i="30"/>
  <c r="M56" i="30"/>
  <c r="L56" i="30"/>
  <c r="K56" i="30"/>
  <c r="J56" i="30"/>
  <c r="I56" i="30"/>
  <c r="H56" i="30"/>
  <c r="G56" i="30"/>
  <c r="F56" i="30"/>
  <c r="E56" i="30"/>
  <c r="D56" i="30"/>
  <c r="C56" i="30"/>
  <c r="B56" i="30"/>
  <c r="A56" i="30"/>
  <c r="Q55" i="30"/>
  <c r="P55" i="30"/>
  <c r="O55" i="30"/>
  <c r="N55" i="30"/>
  <c r="M55" i="30"/>
  <c r="L55" i="30"/>
  <c r="K55" i="30"/>
  <c r="J55" i="30"/>
  <c r="I55" i="30"/>
  <c r="H55" i="30"/>
  <c r="G55" i="30"/>
  <c r="F55" i="30"/>
  <c r="E55" i="30"/>
  <c r="D55" i="30"/>
  <c r="C55" i="30"/>
  <c r="B55" i="30"/>
  <c r="A55" i="30"/>
  <c r="Q54" i="30"/>
  <c r="P54" i="30"/>
  <c r="O54" i="30"/>
  <c r="N54" i="30"/>
  <c r="M54" i="30"/>
  <c r="L54" i="30"/>
  <c r="K54" i="30"/>
  <c r="J54" i="30"/>
  <c r="I54" i="30"/>
  <c r="H54" i="30"/>
  <c r="G54" i="30"/>
  <c r="F54" i="30"/>
  <c r="E54" i="30"/>
  <c r="D54" i="30"/>
  <c r="C54" i="30"/>
  <c r="B54" i="30"/>
  <c r="A54" i="30"/>
  <c r="Q53" i="30"/>
  <c r="P53" i="30"/>
  <c r="O53" i="30"/>
  <c r="N53" i="30"/>
  <c r="M53" i="30"/>
  <c r="L53" i="30"/>
  <c r="K53" i="30"/>
  <c r="J53" i="30"/>
  <c r="I53" i="30"/>
  <c r="H53" i="30"/>
  <c r="G53" i="30"/>
  <c r="F53" i="30"/>
  <c r="E53" i="30"/>
  <c r="D53" i="30"/>
  <c r="C53" i="30"/>
  <c r="B53" i="30"/>
  <c r="A53" i="30"/>
  <c r="Q52" i="30"/>
  <c r="P52" i="30"/>
  <c r="O52" i="30"/>
  <c r="N52" i="30"/>
  <c r="M52" i="30"/>
  <c r="L52" i="30"/>
  <c r="K52" i="30"/>
  <c r="J52" i="30"/>
  <c r="I52" i="30"/>
  <c r="H52" i="30"/>
  <c r="G52" i="30"/>
  <c r="F52" i="30"/>
  <c r="E52" i="30"/>
  <c r="D52" i="30"/>
  <c r="C52" i="30"/>
  <c r="B52" i="30"/>
  <c r="A52" i="30"/>
  <c r="Q51" i="30"/>
  <c r="P51" i="30"/>
  <c r="O51" i="30"/>
  <c r="N51" i="30"/>
  <c r="M51" i="30"/>
  <c r="L51" i="30"/>
  <c r="K51" i="30"/>
  <c r="J51" i="30"/>
  <c r="I51" i="30"/>
  <c r="H51" i="30"/>
  <c r="G51" i="30"/>
  <c r="F51" i="30"/>
  <c r="E51" i="30"/>
  <c r="D51" i="30"/>
  <c r="C51" i="30"/>
  <c r="B51" i="30"/>
  <c r="A51" i="30"/>
  <c r="Q50" i="30"/>
  <c r="P50" i="30"/>
  <c r="O50" i="30"/>
  <c r="N50" i="30"/>
  <c r="M50" i="30"/>
  <c r="L50" i="30"/>
  <c r="K50" i="30"/>
  <c r="J50" i="30"/>
  <c r="I50" i="30"/>
  <c r="H50" i="30"/>
  <c r="G50" i="30"/>
  <c r="F50" i="30"/>
  <c r="E50" i="30"/>
  <c r="D50" i="30"/>
  <c r="C50" i="30"/>
  <c r="B50" i="30"/>
  <c r="A50" i="30"/>
  <c r="Q49" i="30"/>
  <c r="P49" i="30"/>
  <c r="O49" i="30"/>
  <c r="N49" i="30"/>
  <c r="M49" i="30"/>
  <c r="L49" i="30"/>
  <c r="K49" i="30"/>
  <c r="J49" i="30"/>
  <c r="I49" i="30"/>
  <c r="H49" i="30"/>
  <c r="G49" i="30"/>
  <c r="F49" i="30"/>
  <c r="E49" i="30"/>
  <c r="D49" i="30"/>
  <c r="C49" i="30"/>
  <c r="B49" i="30"/>
  <c r="A49" i="30"/>
  <c r="Q48" i="30"/>
  <c r="P48" i="30"/>
  <c r="O48" i="30"/>
  <c r="N48" i="30"/>
  <c r="M48" i="30"/>
  <c r="L48" i="30"/>
  <c r="K48" i="30"/>
  <c r="J48" i="30"/>
  <c r="I48" i="30"/>
  <c r="H48" i="30"/>
  <c r="G48" i="30"/>
  <c r="F48" i="30"/>
  <c r="E48" i="30"/>
  <c r="D48" i="30"/>
  <c r="C48" i="30"/>
  <c r="B48" i="30"/>
  <c r="A48" i="30"/>
  <c r="Q47" i="30"/>
  <c r="P47" i="30"/>
  <c r="O47" i="30"/>
  <c r="N47" i="30"/>
  <c r="M47" i="30"/>
  <c r="L47" i="30"/>
  <c r="K47" i="30"/>
  <c r="J47" i="30"/>
  <c r="I47" i="30"/>
  <c r="H47" i="30"/>
  <c r="G47" i="30"/>
  <c r="F47" i="30"/>
  <c r="E47" i="30"/>
  <c r="D47" i="30"/>
  <c r="C47" i="30"/>
  <c r="B47" i="30"/>
  <c r="A47" i="30"/>
  <c r="Q46" i="30"/>
  <c r="P46" i="30"/>
  <c r="O46" i="30"/>
  <c r="N46" i="30"/>
  <c r="M46" i="30"/>
  <c r="L46" i="30"/>
  <c r="K46" i="30"/>
  <c r="J46" i="30"/>
  <c r="I46" i="30"/>
  <c r="H46" i="30"/>
  <c r="G46" i="30"/>
  <c r="F46" i="30"/>
  <c r="E46" i="30"/>
  <c r="D46" i="30"/>
  <c r="C46" i="30"/>
  <c r="B46" i="30"/>
  <c r="A46" i="30"/>
  <c r="Q45" i="30"/>
  <c r="P45" i="30"/>
  <c r="O45" i="30"/>
  <c r="N45" i="30"/>
  <c r="M45" i="30"/>
  <c r="L45" i="30"/>
  <c r="K45" i="30"/>
  <c r="J45" i="30"/>
  <c r="I45" i="30"/>
  <c r="H45" i="30"/>
  <c r="G45" i="30"/>
  <c r="F45" i="30"/>
  <c r="E45" i="30"/>
  <c r="D45" i="30"/>
  <c r="C45" i="30"/>
  <c r="B45" i="30"/>
  <c r="A45" i="30"/>
  <c r="Q44" i="30"/>
  <c r="P44" i="30"/>
  <c r="O44" i="30"/>
  <c r="N44" i="30"/>
  <c r="M44" i="30"/>
  <c r="L44" i="30"/>
  <c r="K44" i="30"/>
  <c r="J44" i="30"/>
  <c r="I44" i="30"/>
  <c r="H44" i="30"/>
  <c r="G44" i="30"/>
  <c r="F44" i="30"/>
  <c r="E44" i="30"/>
  <c r="D44" i="30"/>
  <c r="C44" i="30"/>
  <c r="B44" i="30"/>
  <c r="A44" i="30"/>
  <c r="Q43" i="30"/>
  <c r="P43" i="30"/>
  <c r="O43" i="30"/>
  <c r="N43" i="30"/>
  <c r="M43" i="30"/>
  <c r="L43" i="30"/>
  <c r="K43" i="30"/>
  <c r="J43" i="30"/>
  <c r="I43" i="30"/>
  <c r="H43" i="30"/>
  <c r="G43" i="30"/>
  <c r="F43" i="30"/>
  <c r="E43" i="30"/>
  <c r="D43" i="30"/>
  <c r="C43" i="30"/>
  <c r="B43" i="30"/>
  <c r="A43" i="30"/>
  <c r="Q42" i="30"/>
  <c r="P42" i="30"/>
  <c r="O42" i="30"/>
  <c r="N42" i="30"/>
  <c r="M42" i="30"/>
  <c r="L42" i="30"/>
  <c r="K42" i="30"/>
  <c r="J42" i="30"/>
  <c r="I42" i="30"/>
  <c r="H42" i="30"/>
  <c r="G42" i="30"/>
  <c r="F42" i="30"/>
  <c r="E42" i="30"/>
  <c r="D42" i="30"/>
  <c r="C42" i="30"/>
  <c r="B42" i="30"/>
  <c r="A42" i="30"/>
  <c r="Q41" i="30"/>
  <c r="P41" i="30"/>
  <c r="O41" i="30"/>
  <c r="N41" i="30"/>
  <c r="M41" i="30"/>
  <c r="L41" i="30"/>
  <c r="K41" i="30"/>
  <c r="J41" i="30"/>
  <c r="I41" i="30"/>
  <c r="H41" i="30"/>
  <c r="G41" i="30"/>
  <c r="F41" i="30"/>
  <c r="E41" i="30"/>
  <c r="D41" i="30"/>
  <c r="C41" i="30"/>
  <c r="B41" i="30"/>
  <c r="A41" i="30"/>
  <c r="Q40" i="30"/>
  <c r="P40" i="30"/>
  <c r="O40" i="30"/>
  <c r="N40" i="30"/>
  <c r="M40" i="30"/>
  <c r="L40" i="30"/>
  <c r="K40" i="30"/>
  <c r="J40" i="30"/>
  <c r="I40" i="30"/>
  <c r="H40" i="30"/>
  <c r="G40" i="30"/>
  <c r="F40" i="30"/>
  <c r="E40" i="30"/>
  <c r="D40" i="30"/>
  <c r="C40" i="30"/>
  <c r="B40" i="30"/>
  <c r="A40" i="30"/>
  <c r="Q39" i="30"/>
  <c r="P39" i="30"/>
  <c r="O39" i="30"/>
  <c r="N39" i="30"/>
  <c r="M39" i="30"/>
  <c r="L39" i="30"/>
  <c r="K39" i="30"/>
  <c r="J39" i="30"/>
  <c r="I39" i="30"/>
  <c r="H39" i="30"/>
  <c r="G39" i="30"/>
  <c r="F39" i="30"/>
  <c r="E39" i="30"/>
  <c r="D39" i="30"/>
  <c r="C39" i="30"/>
  <c r="B39" i="30"/>
  <c r="A39" i="30"/>
  <c r="Q38" i="30"/>
  <c r="P38" i="30"/>
  <c r="O38" i="30"/>
  <c r="N38" i="30"/>
  <c r="M38" i="30"/>
  <c r="L38" i="30"/>
  <c r="K38" i="30"/>
  <c r="J38" i="30"/>
  <c r="I38" i="30"/>
  <c r="H38" i="30"/>
  <c r="G38" i="30"/>
  <c r="F38" i="30"/>
  <c r="E38" i="30"/>
  <c r="D38" i="30"/>
  <c r="C38" i="30"/>
  <c r="B38" i="30"/>
  <c r="A38" i="30"/>
  <c r="Q37" i="30"/>
  <c r="P37" i="30"/>
  <c r="O37" i="30"/>
  <c r="N37" i="30"/>
  <c r="M37" i="30"/>
  <c r="L37" i="30"/>
  <c r="K37" i="30"/>
  <c r="J37" i="30"/>
  <c r="I37" i="30"/>
  <c r="H37" i="30"/>
  <c r="G37" i="30"/>
  <c r="F37" i="30"/>
  <c r="E37" i="30"/>
  <c r="D37" i="30"/>
  <c r="C37" i="30"/>
  <c r="B37" i="30"/>
  <c r="A37" i="30"/>
  <c r="Q36" i="30"/>
  <c r="P36" i="30"/>
  <c r="O36" i="30"/>
  <c r="N36" i="30"/>
  <c r="M36" i="30"/>
  <c r="L36" i="30"/>
  <c r="K36" i="30"/>
  <c r="J36" i="30"/>
  <c r="I36" i="30"/>
  <c r="H36" i="30"/>
  <c r="G36" i="30"/>
  <c r="F36" i="30"/>
  <c r="E36" i="30"/>
  <c r="D36" i="30"/>
  <c r="C36" i="30"/>
  <c r="B36" i="30"/>
  <c r="A36" i="30"/>
  <c r="Q35" i="30"/>
  <c r="P35" i="30"/>
  <c r="O35" i="30"/>
  <c r="N35" i="30"/>
  <c r="M35" i="30"/>
  <c r="L35" i="30"/>
  <c r="K35" i="30"/>
  <c r="J35" i="30"/>
  <c r="I35" i="30"/>
  <c r="H35" i="30"/>
  <c r="G35" i="30"/>
  <c r="F35" i="30"/>
  <c r="E35" i="30"/>
  <c r="D35" i="30"/>
  <c r="C35" i="30"/>
  <c r="B35" i="30"/>
  <c r="A35" i="30"/>
  <c r="Q34" i="30"/>
  <c r="P34" i="30"/>
  <c r="O34" i="30"/>
  <c r="N34" i="30"/>
  <c r="M34" i="30"/>
  <c r="L34" i="30"/>
  <c r="K34" i="30"/>
  <c r="J34" i="30"/>
  <c r="I34" i="30"/>
  <c r="H34" i="30"/>
  <c r="G34" i="30"/>
  <c r="F34" i="30"/>
  <c r="E34" i="30"/>
  <c r="D34" i="30"/>
  <c r="C34" i="30"/>
  <c r="B34" i="30"/>
  <c r="A34" i="30"/>
  <c r="Q33" i="30"/>
  <c r="P33" i="30"/>
  <c r="O33" i="30"/>
  <c r="N33" i="30"/>
  <c r="M33" i="30"/>
  <c r="L33" i="30"/>
  <c r="K33" i="30"/>
  <c r="J33" i="30"/>
  <c r="I33" i="30"/>
  <c r="H33" i="30"/>
  <c r="G33" i="30"/>
  <c r="F33" i="30"/>
  <c r="E33" i="30"/>
  <c r="D33" i="30"/>
  <c r="C33" i="30"/>
  <c r="B33" i="30"/>
  <c r="A33" i="30"/>
  <c r="Q32" i="30"/>
  <c r="P32" i="30"/>
  <c r="O32" i="30"/>
  <c r="N32" i="30"/>
  <c r="M32" i="30"/>
  <c r="L32" i="30"/>
  <c r="K32" i="30"/>
  <c r="J32" i="30"/>
  <c r="I32" i="30"/>
  <c r="H32" i="30"/>
  <c r="G32" i="30"/>
  <c r="F32" i="30"/>
  <c r="E32" i="30"/>
  <c r="D32" i="30"/>
  <c r="C32" i="30"/>
  <c r="B32" i="30"/>
  <c r="A32" i="30"/>
  <c r="Q31" i="30"/>
  <c r="P31" i="30"/>
  <c r="O31" i="30"/>
  <c r="N31" i="30"/>
  <c r="M31" i="30"/>
  <c r="L31" i="30"/>
  <c r="K31" i="30"/>
  <c r="J31" i="30"/>
  <c r="I31" i="30"/>
  <c r="H31" i="30"/>
  <c r="G31" i="30"/>
  <c r="F31" i="30"/>
  <c r="E31" i="30"/>
  <c r="D31" i="30"/>
  <c r="C31" i="30"/>
  <c r="B31" i="30"/>
  <c r="A31" i="30"/>
  <c r="Q30" i="30"/>
  <c r="P30" i="30"/>
  <c r="O30" i="30"/>
  <c r="N30" i="30"/>
  <c r="M30" i="30"/>
  <c r="L30" i="30"/>
  <c r="K30" i="30"/>
  <c r="J30" i="30"/>
  <c r="I30" i="30"/>
  <c r="H30" i="30"/>
  <c r="G30" i="30"/>
  <c r="F30" i="30"/>
  <c r="E30" i="30"/>
  <c r="D30" i="30"/>
  <c r="C30" i="30"/>
  <c r="B30" i="30"/>
  <c r="A30" i="30"/>
  <c r="Q29" i="30"/>
  <c r="P29" i="30"/>
  <c r="O29" i="30"/>
  <c r="N29" i="30"/>
  <c r="M29" i="30"/>
  <c r="L29" i="30"/>
  <c r="K29" i="30"/>
  <c r="J29" i="30"/>
  <c r="I29" i="30"/>
  <c r="H29" i="30"/>
  <c r="G29" i="30"/>
  <c r="F29" i="30"/>
  <c r="E29" i="30"/>
  <c r="D29" i="30"/>
  <c r="C29" i="30"/>
  <c r="B29" i="30"/>
  <c r="A29" i="30"/>
  <c r="Q28" i="30"/>
  <c r="P28" i="30"/>
  <c r="O28" i="30"/>
  <c r="N28" i="30"/>
  <c r="M28" i="30"/>
  <c r="L28" i="30"/>
  <c r="K28" i="30"/>
  <c r="J28" i="30"/>
  <c r="I28" i="30"/>
  <c r="H28" i="30"/>
  <c r="G28" i="30"/>
  <c r="F28" i="30"/>
  <c r="E28" i="30"/>
  <c r="D28" i="30"/>
  <c r="C28" i="30"/>
  <c r="B28" i="30"/>
  <c r="A28" i="30"/>
  <c r="Q27" i="30"/>
  <c r="P27" i="30"/>
  <c r="O27" i="30"/>
  <c r="N27" i="30"/>
  <c r="M27" i="30"/>
  <c r="L27" i="30"/>
  <c r="K27" i="30"/>
  <c r="J27" i="30"/>
  <c r="I27" i="30"/>
  <c r="H27" i="30"/>
  <c r="G27" i="30"/>
  <c r="F27" i="30"/>
  <c r="E27" i="30"/>
  <c r="D27" i="30"/>
  <c r="C27" i="30"/>
  <c r="B27" i="30"/>
  <c r="A27" i="30"/>
  <c r="Q26" i="30"/>
  <c r="P26" i="30"/>
  <c r="O26" i="30"/>
  <c r="N26" i="30"/>
  <c r="M26" i="30"/>
  <c r="L26" i="30"/>
  <c r="K26" i="30"/>
  <c r="J26" i="30"/>
  <c r="I26" i="30"/>
  <c r="H26" i="30"/>
  <c r="G26" i="30"/>
  <c r="F26" i="30"/>
  <c r="E26" i="30"/>
  <c r="D26" i="30"/>
  <c r="C26" i="30"/>
  <c r="B26" i="30"/>
  <c r="A26" i="30"/>
  <c r="Q25" i="30"/>
  <c r="P25" i="30"/>
  <c r="O25" i="30"/>
  <c r="N25" i="30"/>
  <c r="M25" i="30"/>
  <c r="L25" i="30"/>
  <c r="K25" i="30"/>
  <c r="J25" i="30"/>
  <c r="I25" i="30"/>
  <c r="H25" i="30"/>
  <c r="G25" i="30"/>
  <c r="F25" i="30"/>
  <c r="E25" i="30"/>
  <c r="D25" i="30"/>
  <c r="C25" i="30"/>
  <c r="B25" i="30"/>
  <c r="A25" i="30"/>
  <c r="Q24" i="30"/>
  <c r="P24" i="30"/>
  <c r="O24" i="30"/>
  <c r="N24" i="30"/>
  <c r="M24" i="30"/>
  <c r="L24" i="30"/>
  <c r="K24" i="30"/>
  <c r="J24" i="30"/>
  <c r="I24" i="30"/>
  <c r="H24" i="30"/>
  <c r="G24" i="30"/>
  <c r="F24" i="30"/>
  <c r="E24" i="30"/>
  <c r="D24" i="30"/>
  <c r="C24" i="30"/>
  <c r="B24" i="30"/>
  <c r="A24" i="30"/>
  <c r="Q23" i="30"/>
  <c r="P23" i="30"/>
  <c r="O23" i="30"/>
  <c r="N23" i="30"/>
  <c r="M23" i="30"/>
  <c r="L23" i="30"/>
  <c r="K23" i="30"/>
  <c r="J23" i="30"/>
  <c r="I23" i="30"/>
  <c r="H23" i="30"/>
  <c r="G23" i="30"/>
  <c r="F23" i="30"/>
  <c r="E23" i="30"/>
  <c r="D23" i="30"/>
  <c r="C23" i="30"/>
  <c r="B23" i="30"/>
  <c r="A23" i="30"/>
  <c r="Q22" i="30"/>
  <c r="P22" i="30"/>
  <c r="O22" i="30"/>
  <c r="N22" i="30"/>
  <c r="M22" i="30"/>
  <c r="L22" i="30"/>
  <c r="K22" i="30"/>
  <c r="J22" i="30"/>
  <c r="I22" i="30"/>
  <c r="H22" i="30"/>
  <c r="G22" i="30"/>
  <c r="F22" i="30"/>
  <c r="E22" i="30"/>
  <c r="D22" i="30"/>
  <c r="C22" i="30"/>
  <c r="B22" i="30"/>
  <c r="A22" i="30"/>
  <c r="Q21" i="30"/>
  <c r="P21" i="30"/>
  <c r="O21" i="30"/>
  <c r="N21" i="30"/>
  <c r="M21" i="30"/>
  <c r="L21" i="30"/>
  <c r="K21" i="30"/>
  <c r="J21" i="30"/>
  <c r="I21" i="30"/>
  <c r="H21" i="30"/>
  <c r="G21" i="30"/>
  <c r="F21" i="30"/>
  <c r="E21" i="30"/>
  <c r="D21" i="30"/>
  <c r="C21" i="30"/>
  <c r="B21" i="30"/>
  <c r="A21" i="30"/>
  <c r="Q20" i="30"/>
  <c r="P20" i="30"/>
  <c r="O20" i="30"/>
  <c r="N20" i="30"/>
  <c r="M20" i="30"/>
  <c r="L20" i="30"/>
  <c r="K20" i="30"/>
  <c r="J20" i="30"/>
  <c r="I20" i="30"/>
  <c r="H20" i="30"/>
  <c r="G20" i="30"/>
  <c r="F20" i="30"/>
  <c r="E20" i="30"/>
  <c r="D20" i="30"/>
  <c r="C20" i="30"/>
  <c r="B20" i="30"/>
  <c r="A20" i="30"/>
  <c r="Q19" i="30"/>
  <c r="P19" i="30"/>
  <c r="O19" i="30"/>
  <c r="N19" i="30"/>
  <c r="M19" i="30"/>
  <c r="L19" i="30"/>
  <c r="K19" i="30"/>
  <c r="J19" i="30"/>
  <c r="I19" i="30"/>
  <c r="H19" i="30"/>
  <c r="G19" i="30"/>
  <c r="F19" i="30"/>
  <c r="E19" i="30"/>
  <c r="D19" i="30"/>
  <c r="C19" i="30"/>
  <c r="B19" i="30"/>
  <c r="A19" i="30"/>
  <c r="Q18" i="30"/>
  <c r="P18" i="30"/>
  <c r="O18" i="30"/>
  <c r="N18" i="30"/>
  <c r="M18" i="30"/>
  <c r="L18" i="30"/>
  <c r="K18" i="30"/>
  <c r="J18" i="30"/>
  <c r="I18" i="30"/>
  <c r="H18" i="30"/>
  <c r="G18" i="30"/>
  <c r="F18" i="30"/>
  <c r="E18" i="30"/>
  <c r="D18" i="30"/>
  <c r="C18" i="30"/>
  <c r="B18" i="30"/>
  <c r="A18" i="30"/>
  <c r="Q17" i="30"/>
  <c r="P17" i="30"/>
  <c r="O17" i="30"/>
  <c r="N17" i="30"/>
  <c r="M17" i="30"/>
  <c r="L17" i="30"/>
  <c r="K17" i="30"/>
  <c r="J17" i="30"/>
  <c r="I17" i="30"/>
  <c r="H17" i="30"/>
  <c r="G17" i="30"/>
  <c r="F17" i="30"/>
  <c r="E17" i="30"/>
  <c r="D17" i="30"/>
  <c r="C17" i="30"/>
  <c r="B17" i="30"/>
  <c r="A17" i="30"/>
  <c r="Q16" i="30"/>
  <c r="P16" i="30"/>
  <c r="O16" i="30"/>
  <c r="N16" i="30"/>
  <c r="M16" i="30"/>
  <c r="L16" i="30"/>
  <c r="K16" i="30"/>
  <c r="J16" i="30"/>
  <c r="I16" i="30"/>
  <c r="H16" i="30"/>
  <c r="G16" i="30"/>
  <c r="F16" i="30"/>
  <c r="E16" i="30"/>
  <c r="D16" i="30"/>
  <c r="C16" i="30"/>
  <c r="B16" i="30"/>
  <c r="A16" i="30"/>
  <c r="Q15" i="30"/>
  <c r="P15" i="30"/>
  <c r="O15" i="30"/>
  <c r="N15" i="30"/>
  <c r="M15" i="30"/>
  <c r="L15" i="30"/>
  <c r="K15" i="30"/>
  <c r="J15" i="30"/>
  <c r="I15" i="30"/>
  <c r="H15" i="30"/>
  <c r="G15" i="30"/>
  <c r="F15" i="30"/>
  <c r="E15" i="30"/>
  <c r="D15" i="30"/>
  <c r="C15" i="30"/>
  <c r="B15" i="30"/>
  <c r="A15" i="30"/>
  <c r="Q14" i="30"/>
  <c r="P14" i="30"/>
  <c r="O14" i="30"/>
  <c r="N14" i="30"/>
  <c r="M14" i="30"/>
  <c r="L14" i="30"/>
  <c r="K14" i="30"/>
  <c r="J14" i="30"/>
  <c r="I14" i="30"/>
  <c r="H14" i="30"/>
  <c r="G14" i="30"/>
  <c r="F14" i="30"/>
  <c r="E14" i="30"/>
  <c r="D14" i="30"/>
  <c r="C14" i="30"/>
  <c r="B14" i="30"/>
  <c r="A14" i="30"/>
  <c r="Q13" i="30"/>
  <c r="P13" i="30"/>
  <c r="O13" i="30"/>
  <c r="N13" i="30"/>
  <c r="M13" i="30"/>
  <c r="L13" i="30"/>
  <c r="K13" i="30"/>
  <c r="J13" i="30"/>
  <c r="I13" i="30"/>
  <c r="H13" i="30"/>
  <c r="G13" i="30"/>
  <c r="F13" i="30"/>
  <c r="E13" i="30"/>
  <c r="D13" i="30"/>
  <c r="C13" i="30"/>
  <c r="B13" i="30"/>
  <c r="A13" i="30"/>
  <c r="Q12" i="30"/>
  <c r="P12" i="30"/>
  <c r="O12" i="30"/>
  <c r="N12" i="30"/>
  <c r="M12" i="30"/>
  <c r="L12" i="30"/>
  <c r="K12" i="30"/>
  <c r="J12" i="30"/>
  <c r="I12" i="30"/>
  <c r="H12" i="30"/>
  <c r="G12" i="30"/>
  <c r="F12" i="30"/>
  <c r="E12" i="30"/>
  <c r="D12" i="30"/>
  <c r="C12" i="30"/>
  <c r="B12" i="30"/>
  <c r="A12" i="30"/>
  <c r="Q11" i="30"/>
  <c r="P11" i="30"/>
  <c r="O11" i="30"/>
  <c r="N11" i="30"/>
  <c r="M11" i="30"/>
  <c r="L11" i="30"/>
  <c r="K11" i="30"/>
  <c r="J11" i="30"/>
  <c r="I11" i="30"/>
  <c r="H11" i="30"/>
  <c r="G11" i="30"/>
  <c r="F11" i="30"/>
  <c r="E11" i="30"/>
  <c r="D11" i="30"/>
  <c r="C11" i="30"/>
  <c r="B11" i="30"/>
  <c r="A11" i="30"/>
  <c r="Q10" i="30"/>
  <c r="P10" i="30"/>
  <c r="O10" i="30"/>
  <c r="N10" i="30"/>
  <c r="M10" i="30"/>
  <c r="L10" i="30"/>
  <c r="K10" i="30"/>
  <c r="J10" i="30"/>
  <c r="I10" i="30"/>
  <c r="H10" i="30"/>
  <c r="G10" i="30"/>
  <c r="F10" i="30"/>
  <c r="E10" i="30"/>
  <c r="D10" i="30"/>
  <c r="C10" i="30"/>
  <c r="B10" i="30"/>
  <c r="A10" i="30"/>
  <c r="Q9" i="30"/>
  <c r="P9" i="30"/>
  <c r="O9" i="30"/>
  <c r="N9" i="30"/>
  <c r="M9" i="30"/>
  <c r="L9" i="30"/>
  <c r="K9" i="30"/>
  <c r="J9" i="30"/>
  <c r="I9" i="30"/>
  <c r="H9" i="30"/>
  <c r="G9" i="30"/>
  <c r="F9" i="30"/>
  <c r="E9" i="30"/>
  <c r="D9" i="30"/>
  <c r="C9" i="30"/>
  <c r="B9" i="30"/>
  <c r="A9" i="30"/>
  <c r="Q8" i="30"/>
  <c r="P8" i="30"/>
  <c r="O8" i="30"/>
  <c r="N8" i="30"/>
  <c r="M8" i="30"/>
  <c r="L8" i="30"/>
  <c r="K8" i="30"/>
  <c r="J8" i="30"/>
  <c r="I8" i="30"/>
  <c r="H8" i="30"/>
  <c r="G8" i="30"/>
  <c r="F8" i="30"/>
  <c r="E8" i="30"/>
  <c r="D8" i="30"/>
  <c r="C8" i="30"/>
  <c r="B8" i="30"/>
  <c r="A8" i="30"/>
  <c r="Q7" i="30"/>
  <c r="P7" i="30"/>
  <c r="O7" i="30"/>
  <c r="N7" i="30"/>
  <c r="M7" i="30"/>
  <c r="L7" i="30"/>
  <c r="K7" i="30"/>
  <c r="J7" i="30"/>
  <c r="I7" i="30"/>
  <c r="H7" i="30"/>
  <c r="G7" i="30"/>
  <c r="F7" i="30"/>
  <c r="E7" i="30"/>
  <c r="D7" i="30"/>
  <c r="C7" i="30"/>
  <c r="B7" i="30"/>
  <c r="A7" i="30"/>
  <c r="A7" i="3"/>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55" i="8"/>
  <c r="A56" i="8"/>
  <c r="A57" i="8"/>
  <c r="A58" i="8"/>
  <c r="A59" i="8"/>
  <c r="A60" i="8"/>
  <c r="A61" i="8"/>
  <c r="A62" i="8"/>
  <c r="A63" i="8"/>
  <c r="A64" i="8"/>
  <c r="A65" i="8"/>
  <c r="A66" i="8"/>
  <c r="A67" i="8"/>
  <c r="A68" i="8"/>
  <c r="A69" i="8"/>
  <c r="A70" i="8"/>
  <c r="A71" i="8"/>
  <c r="A72" i="8"/>
  <c r="A73" i="8"/>
  <c r="A74" i="8"/>
  <c r="A75" i="8"/>
  <c r="A76" i="8"/>
  <c r="A77" i="8"/>
  <c r="A78" i="8"/>
  <c r="A79" i="8"/>
  <c r="A80" i="8"/>
  <c r="A81" i="8"/>
  <c r="A82" i="8"/>
  <c r="A83" i="8"/>
  <c r="A84" i="8"/>
  <c r="A85" i="8"/>
  <c r="A86" i="8"/>
  <c r="A87" i="8"/>
  <c r="A88" i="8"/>
  <c r="A89" i="8"/>
  <c r="A90" i="8"/>
  <c r="A91" i="8"/>
  <c r="A92" i="8"/>
  <c r="A93" i="8"/>
  <c r="A94" i="8"/>
  <c r="A95" i="8"/>
  <c r="A96" i="8"/>
  <c r="A97" i="8"/>
  <c r="A98" i="8"/>
  <c r="A99" i="8"/>
  <c r="A100" i="8"/>
  <c r="A101" i="8"/>
  <c r="A102" i="8"/>
  <c r="A103" i="8"/>
  <c r="A104" i="8"/>
  <c r="A105" i="8"/>
  <c r="A106" i="8"/>
  <c r="A107" i="8"/>
  <c r="A108" i="8"/>
  <c r="A109" i="8"/>
  <c r="A110" i="8"/>
  <c r="A111" i="8"/>
  <c r="A112" i="8"/>
  <c r="A113" i="8"/>
  <c r="A114" i="8"/>
  <c r="A115" i="8"/>
  <c r="A116" i="8"/>
  <c r="A117" i="8"/>
  <c r="A118" i="8"/>
  <c r="A119" i="8"/>
  <c r="A120" i="8"/>
  <c r="A121" i="8"/>
  <c r="A122" i="8"/>
  <c r="A123" i="8"/>
  <c r="A124" i="8"/>
  <c r="A125" i="8"/>
  <c r="A126" i="8"/>
  <c r="A127" i="8"/>
  <c r="A128" i="8"/>
  <c r="A129" i="8"/>
  <c r="A130" i="8"/>
  <c r="A131" i="8"/>
  <c r="A132" i="8"/>
  <c r="A133" i="8"/>
  <c r="A134" i="8"/>
  <c r="A135" i="8"/>
  <c r="A136" i="8"/>
  <c r="A137" i="8"/>
  <c r="A138" i="8"/>
  <c r="A139" i="8"/>
  <c r="A140" i="8"/>
  <c r="A141" i="8"/>
  <c r="A142" i="8"/>
  <c r="A143" i="8"/>
  <c r="A144" i="8"/>
  <c r="A145" i="8"/>
  <c r="A146" i="8"/>
  <c r="A147" i="8"/>
  <c r="A148" i="8"/>
  <c r="A149" i="8"/>
  <c r="A150" i="8"/>
  <c r="A151" i="8"/>
  <c r="A152" i="8"/>
  <c r="A153" i="8"/>
  <c r="A154" i="8"/>
  <c r="A155" i="8"/>
  <c r="A156" i="8"/>
  <c r="A157" i="8"/>
  <c r="A158" i="8"/>
  <c r="A159" i="8"/>
  <c r="A160" i="8"/>
  <c r="A161" i="8"/>
  <c r="A162" i="8"/>
  <c r="A163" i="8"/>
  <c r="A164" i="8"/>
  <c r="A165" i="8"/>
  <c r="A166" i="8"/>
  <c r="A167" i="8"/>
  <c r="A168" i="8"/>
  <c r="A169" i="8"/>
  <c r="A170" i="8"/>
  <c r="A171" i="8"/>
  <c r="A172" i="8"/>
  <c r="A173" i="8"/>
  <c r="A174" i="8"/>
  <c r="A175" i="8"/>
  <c r="A176" i="8"/>
  <c r="A177" i="8"/>
  <c r="A178" i="8"/>
  <c r="A179" i="8"/>
  <c r="A180" i="8"/>
  <c r="A181" i="8"/>
  <c r="A182" i="8"/>
  <c r="A183" i="8"/>
  <c r="A184" i="8"/>
  <c r="A185" i="8"/>
  <c r="A186" i="8"/>
  <c r="A187" i="8"/>
  <c r="A188" i="8"/>
  <c r="A189" i="8"/>
  <c r="A190" i="8"/>
  <c r="A191" i="8"/>
  <c r="A192" i="8"/>
  <c r="A193" i="8"/>
  <c r="A194" i="8"/>
  <c r="A195" i="8"/>
  <c r="A196" i="8"/>
  <c r="A197" i="8"/>
  <c r="A198" i="8"/>
  <c r="A199" i="8"/>
  <c r="A200" i="8"/>
  <c r="A201" i="8"/>
  <c r="A202" i="8"/>
  <c r="A203" i="8"/>
  <c r="A204" i="8"/>
  <c r="A205" i="8"/>
  <c r="A206" i="8"/>
  <c r="A207" i="8"/>
  <c r="A208" i="8"/>
  <c r="A209" i="8"/>
  <c r="A210" i="8"/>
  <c r="A211" i="8"/>
  <c r="A212" i="8"/>
  <c r="A213" i="8"/>
  <c r="A214" i="8"/>
  <c r="A215" i="8"/>
  <c r="A216" i="8"/>
  <c r="A217" i="8"/>
  <c r="A218" i="8"/>
  <c r="A219" i="8"/>
  <c r="A220" i="8"/>
  <c r="A221" i="8"/>
  <c r="A222" i="8"/>
  <c r="A223" i="8"/>
  <c r="A224" i="8"/>
  <c r="A225" i="8"/>
  <c r="A226" i="8"/>
  <c r="A227" i="8"/>
  <c r="A228" i="8"/>
  <c r="A229" i="8"/>
  <c r="A230" i="8"/>
  <c r="A231" i="8"/>
  <c r="A232" i="8"/>
  <c r="A233" i="8"/>
  <c r="A234" i="8"/>
  <c r="A235" i="8"/>
  <c r="A236" i="8"/>
  <c r="A237" i="8"/>
  <c r="A238" i="8"/>
  <c r="A239" i="8"/>
  <c r="A240" i="8"/>
  <c r="A241" i="8"/>
  <c r="A242" i="8"/>
  <c r="A243" i="8"/>
  <c r="A244" i="8"/>
  <c r="A245" i="8"/>
  <c r="A246" i="8"/>
  <c r="A247" i="8"/>
  <c r="A248" i="8"/>
  <c r="A249" i="8"/>
  <c r="A250" i="8"/>
  <c r="A251" i="8"/>
  <c r="A252" i="8"/>
  <c r="A253" i="8"/>
  <c r="A254" i="8"/>
  <c r="A255" i="8"/>
  <c r="A256" i="8"/>
  <c r="A257" i="8"/>
  <c r="A258" i="8"/>
  <c r="A259" i="8"/>
  <c r="A260" i="8"/>
  <c r="A261" i="8"/>
  <c r="A262" i="8"/>
  <c r="A263" i="8"/>
  <c r="A264" i="8"/>
  <c r="A265" i="8"/>
  <c r="A266" i="8"/>
  <c r="A267" i="8"/>
  <c r="A268" i="8"/>
  <c r="A269" i="8"/>
  <c r="A270" i="8"/>
  <c r="A271" i="8"/>
  <c r="A272" i="8"/>
  <c r="A273" i="8"/>
  <c r="A274" i="8"/>
  <c r="A275" i="8"/>
  <c r="A276" i="8"/>
  <c r="A277" i="8"/>
  <c r="A278" i="8"/>
  <c r="A279" i="8"/>
  <c r="A280" i="8"/>
  <c r="A281" i="8"/>
  <c r="A282" i="8"/>
  <c r="A283" i="8"/>
  <c r="A284" i="8"/>
  <c r="A285" i="8"/>
  <c r="A286" i="8"/>
  <c r="A287" i="8"/>
  <c r="A288" i="8"/>
  <c r="A289" i="8"/>
  <c r="A290" i="8"/>
  <c r="A291" i="8"/>
  <c r="A292" i="8"/>
  <c r="A293" i="8"/>
  <c r="A294" i="8"/>
  <c r="A295" i="8"/>
  <c r="A296" i="8"/>
  <c r="A297" i="8"/>
  <c r="A298" i="8"/>
  <c r="A299" i="8"/>
  <c r="A300" i="8"/>
  <c r="A301" i="8"/>
  <c r="A302" i="8"/>
  <c r="A303" i="8"/>
  <c r="A304" i="8"/>
  <c r="A305" i="8"/>
  <c r="A306" i="8"/>
  <c r="A307" i="8"/>
  <c r="A308" i="8"/>
  <c r="A309" i="8"/>
  <c r="A310" i="8"/>
  <c r="A311" i="8"/>
  <c r="A312" i="8"/>
  <c r="A313" i="8"/>
  <c r="A314" i="8"/>
  <c r="A315" i="8"/>
  <c r="A316" i="8"/>
  <c r="A317" i="8"/>
  <c r="A318" i="8"/>
  <c r="A319" i="8"/>
  <c r="A320" i="8"/>
  <c r="A321" i="8"/>
  <c r="A322" i="8"/>
  <c r="A323" i="8"/>
  <c r="A324" i="8"/>
  <c r="A325" i="8"/>
  <c r="A326" i="8"/>
  <c r="A327" i="8"/>
  <c r="A328" i="8"/>
  <c r="A329" i="8"/>
  <c r="A330" i="8"/>
  <c r="A331" i="8"/>
  <c r="A332" i="8"/>
  <c r="A333" i="8"/>
  <c r="A334" i="8"/>
  <c r="A335" i="8"/>
  <c r="A336" i="8"/>
  <c r="A337" i="8"/>
  <c r="A338" i="8"/>
  <c r="A339" i="8"/>
  <c r="A340" i="8"/>
  <c r="A341" i="8"/>
  <c r="A342" i="8"/>
  <c r="A343" i="8"/>
  <c r="A344" i="8"/>
  <c r="A345" i="8"/>
  <c r="A346" i="8"/>
  <c r="A347" i="8"/>
  <c r="A348" i="8"/>
  <c r="A349" i="8"/>
  <c r="A350" i="8"/>
  <c r="A351" i="8"/>
  <c r="A352" i="8"/>
  <c r="A353" i="8"/>
  <c r="A354" i="8"/>
  <c r="A355" i="8"/>
  <c r="A356" i="8"/>
  <c r="A357" i="8"/>
  <c r="A358" i="8"/>
  <c r="A359" i="8"/>
  <c r="A360" i="8"/>
  <c r="A361" i="8"/>
  <c r="A362" i="8"/>
  <c r="A363" i="8"/>
  <c r="A364" i="8"/>
  <c r="A365" i="8"/>
  <c r="A366" i="8"/>
  <c r="A367" i="8"/>
  <c r="A368" i="8"/>
  <c r="A369" i="8"/>
  <c r="A370" i="8"/>
  <c r="A371" i="8"/>
  <c r="A372" i="8"/>
  <c r="A373" i="8"/>
  <c r="A374" i="8"/>
  <c r="A375" i="8"/>
  <c r="A376" i="8"/>
  <c r="A377" i="8"/>
  <c r="A378" i="8"/>
  <c r="A379" i="8"/>
  <c r="A380" i="8"/>
  <c r="A381" i="8"/>
  <c r="A382" i="8"/>
  <c r="A383" i="8"/>
  <c r="A384" i="8"/>
  <c r="A385" i="8"/>
  <c r="A386" i="8"/>
  <c r="A387" i="8"/>
  <c r="A388" i="8"/>
  <c r="A389" i="8"/>
  <c r="A390" i="8"/>
  <c r="A391" i="8"/>
  <c r="A392" i="8"/>
  <c r="A393" i="8"/>
  <c r="A394" i="8"/>
  <c r="A395" i="8"/>
  <c r="A396" i="8"/>
  <c r="A397" i="8"/>
  <c r="A398" i="8"/>
  <c r="A399" i="8"/>
  <c r="A400" i="8"/>
  <c r="A401" i="8"/>
  <c r="A402" i="8"/>
  <c r="A403" i="8"/>
  <c r="A404" i="8"/>
  <c r="A405" i="8"/>
  <c r="A406" i="8"/>
  <c r="A407" i="8"/>
  <c r="A408" i="8"/>
  <c r="A409" i="8"/>
  <c r="A410" i="8"/>
  <c r="A411" i="8"/>
  <c r="A412" i="8"/>
  <c r="A413" i="8"/>
  <c r="A414" i="8"/>
  <c r="A415" i="8"/>
  <c r="A416" i="8"/>
  <c r="A417" i="8"/>
  <c r="A418" i="8"/>
  <c r="A419" i="8"/>
  <c r="A420" i="8"/>
  <c r="A421" i="8"/>
  <c r="A422" i="8"/>
  <c r="A423" i="8"/>
  <c r="A424" i="8"/>
  <c r="A425" i="8"/>
  <c r="A426" i="8"/>
  <c r="A427" i="8"/>
  <c r="A428" i="8"/>
  <c r="A429" i="8"/>
  <c r="A430" i="8"/>
  <c r="A431" i="8"/>
  <c r="A432" i="8"/>
  <c r="A433" i="8"/>
  <c r="A434" i="8"/>
  <c r="A435" i="8"/>
  <c r="A436" i="8"/>
  <c r="A437" i="8"/>
  <c r="A438" i="8"/>
  <c r="A439" i="8"/>
  <c r="A440" i="8"/>
  <c r="A441" i="8"/>
  <c r="A442" i="8"/>
  <c r="A443" i="8"/>
  <c r="A444" i="8"/>
  <c r="A445" i="8"/>
  <c r="A446" i="8"/>
  <c r="A447" i="8"/>
  <c r="A448" i="8"/>
  <c r="A449" i="8"/>
  <c r="A450" i="8"/>
  <c r="A451" i="8"/>
  <c r="A452" i="8"/>
  <c r="A453" i="8"/>
  <c r="A454" i="8"/>
  <c r="A455" i="8"/>
  <c r="A456" i="8"/>
  <c r="A457" i="8"/>
  <c r="A458" i="8"/>
  <c r="A459" i="8"/>
  <c r="A460" i="8"/>
  <c r="A461" i="8"/>
  <c r="A462" i="8"/>
  <c r="A463" i="8"/>
  <c r="A464" i="8"/>
  <c r="A465" i="8"/>
  <c r="A466" i="8"/>
  <c r="A467" i="8"/>
  <c r="A468" i="8"/>
  <c r="A469" i="8"/>
  <c r="A470" i="8"/>
  <c r="A471" i="8"/>
  <c r="A472" i="8"/>
  <c r="A473" i="8"/>
  <c r="A474" i="8"/>
  <c r="A475" i="8"/>
  <c r="A476" i="8"/>
  <c r="A477" i="8"/>
  <c r="A478" i="8"/>
  <c r="A479" i="8"/>
  <c r="A480" i="8"/>
  <c r="A481" i="8"/>
  <c r="A482" i="8"/>
  <c r="A483" i="8"/>
  <c r="A484" i="8"/>
  <c r="A485" i="8"/>
  <c r="A486" i="8"/>
  <c r="A487" i="8"/>
  <c r="A488" i="8"/>
  <c r="A489" i="8"/>
  <c r="A490" i="8"/>
  <c r="A491" i="8"/>
  <c r="A492" i="8"/>
  <c r="A493" i="8"/>
  <c r="A494" i="8"/>
  <c r="A495" i="8"/>
  <c r="A496" i="8"/>
  <c r="A497" i="8"/>
  <c r="A498" i="8"/>
  <c r="A499" i="8"/>
  <c r="A500" i="8"/>
  <c r="A501" i="8"/>
  <c r="A502" i="8"/>
  <c r="A503" i="8"/>
  <c r="A504" i="8"/>
  <c r="A505" i="8"/>
  <c r="A506" i="8"/>
  <c r="A507" i="8"/>
  <c r="A508" i="8"/>
  <c r="A509" i="8"/>
  <c r="A510" i="8"/>
  <c r="A511" i="8"/>
  <c r="A512" i="8"/>
  <c r="A513" i="8"/>
  <c r="A514" i="8"/>
  <c r="A515" i="8"/>
  <c r="A516" i="8"/>
  <c r="A517" i="8"/>
  <c r="A518" i="8"/>
  <c r="A519" i="8"/>
  <c r="A520" i="8"/>
  <c r="A521" i="8"/>
  <c r="A522" i="8"/>
  <c r="A523" i="8"/>
  <c r="A524" i="8"/>
  <c r="A525" i="8"/>
  <c r="A526" i="8"/>
  <c r="A527" i="8"/>
  <c r="A528" i="8"/>
  <c r="A529" i="8"/>
  <c r="A530" i="8"/>
  <c r="A531" i="8"/>
  <c r="A532" i="8"/>
  <c r="A533" i="8"/>
  <c r="A534" i="8"/>
  <c r="A535" i="8"/>
  <c r="A536" i="8"/>
  <c r="A537" i="8"/>
  <c r="A538" i="8"/>
  <c r="A539" i="8"/>
  <c r="A540" i="8"/>
  <c r="A541" i="8"/>
  <c r="A542" i="8"/>
  <c r="A543" i="8"/>
  <c r="A544" i="8"/>
  <c r="A545" i="8"/>
  <c r="A546" i="8"/>
  <c r="A547" i="8"/>
  <c r="A548" i="8"/>
  <c r="A549" i="8"/>
  <c r="A550" i="8"/>
  <c r="A551" i="8"/>
  <c r="A552" i="8"/>
  <c r="A553" i="8"/>
  <c r="A554" i="8"/>
  <c r="A555" i="8"/>
  <c r="A556" i="8"/>
  <c r="A557" i="8"/>
  <c r="A558" i="8"/>
  <c r="A559" i="8"/>
  <c r="A560" i="8"/>
  <c r="A561" i="8"/>
  <c r="A562" i="8"/>
  <c r="A563" i="8"/>
  <c r="A564" i="8"/>
  <c r="A565" i="8"/>
  <c r="A566" i="8"/>
  <c r="A567" i="8"/>
  <c r="A568" i="8"/>
  <c r="A569" i="8"/>
  <c r="A570" i="8"/>
  <c r="A571" i="8"/>
  <c r="A572" i="8"/>
  <c r="A573" i="8"/>
  <c r="A574" i="8"/>
  <c r="A575" i="8"/>
  <c r="A576" i="8"/>
  <c r="A577" i="8"/>
  <c r="A578" i="8"/>
  <c r="A579" i="8"/>
  <c r="A580" i="8"/>
  <c r="A581" i="8"/>
  <c r="A582" i="8"/>
  <c r="A583" i="8"/>
  <c r="A584" i="8"/>
  <c r="A585" i="8"/>
  <c r="A586" i="8"/>
  <c r="A587" i="8"/>
  <c r="A588" i="8"/>
  <c r="A589" i="8"/>
  <c r="A590" i="8"/>
  <c r="A591" i="8"/>
  <c r="A592" i="8"/>
  <c r="A593" i="8"/>
  <c r="A594" i="8"/>
  <c r="A595" i="8"/>
  <c r="A596" i="8"/>
  <c r="A597" i="8"/>
  <c r="A598" i="8"/>
  <c r="A599" i="8"/>
  <c r="A600" i="8"/>
  <c r="A601" i="8"/>
  <c r="A602" i="8"/>
  <c r="A603" i="8"/>
  <c r="A604" i="8"/>
  <c r="A605" i="8"/>
  <c r="A606" i="8"/>
  <c r="A607" i="8"/>
  <c r="A608" i="8"/>
  <c r="A609" i="8"/>
  <c r="A610" i="8"/>
  <c r="A611" i="8"/>
  <c r="A612" i="8"/>
  <c r="A613" i="8"/>
  <c r="A614" i="8"/>
  <c r="A615" i="8"/>
  <c r="A616" i="8"/>
  <c r="A617" i="8"/>
  <c r="A618" i="8"/>
  <c r="A619" i="8"/>
  <c r="A620" i="8"/>
  <c r="A621" i="8"/>
  <c r="A622" i="8"/>
  <c r="A623" i="8"/>
  <c r="A624" i="8"/>
  <c r="A625" i="8"/>
  <c r="A626" i="8"/>
  <c r="A627" i="8"/>
  <c r="A628" i="8"/>
  <c r="A629" i="8"/>
  <c r="A630" i="8"/>
  <c r="A631" i="8"/>
  <c r="A632" i="8"/>
  <c r="A633" i="8"/>
  <c r="A634" i="8"/>
  <c r="A635" i="8"/>
  <c r="A636" i="8"/>
  <c r="A637" i="8"/>
  <c r="A638" i="8"/>
  <c r="A639" i="8"/>
  <c r="A640" i="8"/>
  <c r="A641" i="8"/>
  <c r="A642" i="8"/>
  <c r="A643" i="8"/>
  <c r="A644" i="8"/>
  <c r="A645" i="8"/>
  <c r="A646" i="8"/>
  <c r="A647" i="8"/>
  <c r="A648" i="8"/>
  <c r="A649" i="8"/>
  <c r="A650" i="8"/>
  <c r="A651" i="8"/>
  <c r="A652" i="8"/>
  <c r="A653" i="8"/>
  <c r="A654" i="8"/>
  <c r="A655" i="8"/>
  <c r="A656" i="8"/>
  <c r="A657" i="8"/>
  <c r="A658" i="8"/>
  <c r="A659" i="8"/>
  <c r="A660" i="8"/>
  <c r="A661" i="8"/>
  <c r="A662" i="8"/>
  <c r="A663" i="8"/>
  <c r="A664" i="8"/>
  <c r="A665" i="8"/>
  <c r="A666" i="8"/>
  <c r="A667" i="8"/>
  <c r="A668" i="8"/>
  <c r="A669" i="8"/>
  <c r="A670" i="8"/>
  <c r="A671" i="8"/>
  <c r="A672" i="8"/>
  <c r="A673" i="8"/>
  <c r="A674" i="8"/>
  <c r="A675" i="8"/>
  <c r="A676" i="8"/>
  <c r="A677" i="8"/>
  <c r="A678" i="8"/>
  <c r="A679" i="8"/>
  <c r="A680" i="8"/>
  <c r="A681" i="8"/>
  <c r="A682" i="8"/>
  <c r="A683" i="8"/>
  <c r="A684" i="8"/>
  <c r="A685" i="8"/>
  <c r="A686" i="8"/>
  <c r="A687" i="8"/>
  <c r="A688" i="8"/>
  <c r="A689" i="8"/>
  <c r="A690" i="8"/>
  <c r="A691" i="8"/>
  <c r="A692" i="8"/>
  <c r="A693" i="8"/>
  <c r="A694" i="8"/>
  <c r="A695" i="8"/>
  <c r="A696" i="8"/>
  <c r="A697" i="8"/>
  <c r="A698" i="8"/>
  <c r="A699" i="8"/>
  <c r="A700" i="8"/>
  <c r="A701" i="8"/>
  <c r="A702" i="8"/>
  <c r="A703" i="8"/>
  <c r="A704" i="8"/>
  <c r="A705" i="8"/>
  <c r="A706" i="8"/>
  <c r="A707" i="8"/>
  <c r="A708" i="8"/>
  <c r="A709" i="8"/>
  <c r="A710" i="8"/>
  <c r="A711" i="8"/>
  <c r="A712" i="8"/>
  <c r="A713" i="8"/>
  <c r="A714" i="8"/>
  <c r="A715" i="8"/>
  <c r="A716" i="8"/>
  <c r="A717" i="8"/>
  <c r="A718" i="8"/>
  <c r="A719" i="8"/>
  <c r="A720" i="8"/>
  <c r="A721" i="8"/>
  <c r="A722" i="8"/>
  <c r="A723" i="8"/>
  <c r="A724" i="8"/>
  <c r="A725" i="8"/>
  <c r="A726" i="8"/>
  <c r="A727" i="8"/>
  <c r="A728" i="8"/>
  <c r="A729" i="8"/>
  <c r="A730" i="8"/>
  <c r="A731" i="8"/>
  <c r="A732" i="8"/>
  <c r="A733" i="8"/>
  <c r="A734" i="8"/>
  <c r="A735" i="8"/>
  <c r="A736" i="8"/>
  <c r="A737" i="8"/>
  <c r="A738" i="8"/>
  <c r="A739" i="8"/>
  <c r="A740" i="8"/>
  <c r="A741" i="8"/>
  <c r="A742" i="8"/>
  <c r="A743" i="8"/>
  <c r="A744" i="8"/>
  <c r="A745" i="8"/>
  <c r="A746" i="8"/>
  <c r="A747" i="8"/>
  <c r="A748" i="8"/>
  <c r="A749" i="8"/>
  <c r="A750" i="8"/>
  <c r="A751" i="8"/>
  <c r="A752" i="8"/>
  <c r="A753" i="8"/>
  <c r="A754" i="8"/>
  <c r="A755" i="8"/>
  <c r="A756" i="8"/>
  <c r="A757" i="8"/>
  <c r="A758" i="8"/>
  <c r="A759" i="8"/>
  <c r="A760" i="8"/>
  <c r="A761" i="8"/>
  <c r="A762" i="8"/>
  <c r="A763" i="8"/>
  <c r="A764" i="8"/>
  <c r="A765" i="8"/>
  <c r="A766" i="8"/>
  <c r="A767" i="8"/>
  <c r="A768" i="8"/>
  <c r="A769" i="8"/>
  <c r="A770" i="8"/>
  <c r="A771" i="8"/>
  <c r="A772" i="8"/>
  <c r="A773" i="8"/>
  <c r="A774" i="8"/>
  <c r="A775" i="8"/>
  <c r="A776" i="8"/>
  <c r="A777" i="8"/>
  <c r="A778" i="8"/>
  <c r="A779" i="8"/>
  <c r="A780" i="8"/>
  <c r="A781" i="8"/>
  <c r="A782" i="8"/>
  <c r="A783" i="8"/>
  <c r="A784" i="8"/>
  <c r="A785" i="8"/>
  <c r="A786" i="8"/>
  <c r="A787" i="8"/>
  <c r="A788" i="8"/>
  <c r="A789" i="8"/>
  <c r="A790" i="8"/>
  <c r="A791" i="8"/>
  <c r="A792" i="8"/>
  <c r="A793" i="8"/>
  <c r="A794" i="8"/>
  <c r="A795" i="8"/>
  <c r="A796" i="8"/>
  <c r="A797" i="8"/>
  <c r="A798" i="8"/>
  <c r="A799" i="8"/>
  <c r="A800" i="8"/>
  <c r="A801" i="8"/>
  <c r="A802" i="8"/>
  <c r="A803" i="8"/>
  <c r="A804" i="8"/>
  <c r="A805" i="8"/>
  <c r="A806" i="8"/>
  <c r="A807" i="8"/>
  <c r="A808" i="8"/>
  <c r="A809" i="8"/>
  <c r="A810" i="8"/>
  <c r="A811" i="8"/>
  <c r="A812" i="8"/>
  <c r="A813" i="8"/>
  <c r="A814" i="8"/>
  <c r="A815" i="8"/>
  <c r="A816" i="8"/>
  <c r="A817" i="8"/>
  <c r="A818" i="8"/>
  <c r="A819" i="8"/>
  <c r="A820" i="8"/>
  <c r="A821" i="8"/>
  <c r="A822" i="8"/>
  <c r="A823" i="8"/>
  <c r="A824" i="8"/>
  <c r="A825" i="8"/>
  <c r="A826" i="8"/>
  <c r="A827" i="8"/>
  <c r="A828" i="8"/>
  <c r="A829" i="8"/>
  <c r="A830" i="8"/>
  <c r="A831" i="8"/>
  <c r="A832" i="8"/>
  <c r="A833" i="8"/>
  <c r="A834" i="8"/>
  <c r="A835" i="8"/>
  <c r="A836" i="8"/>
  <c r="A837" i="8"/>
  <c r="A838" i="8"/>
  <c r="A839" i="8"/>
  <c r="A840" i="8"/>
  <c r="A841" i="8"/>
  <c r="A842" i="8"/>
  <c r="A843" i="8"/>
  <c r="A844" i="8"/>
  <c r="A845" i="8"/>
  <c r="A846" i="8"/>
  <c r="A847" i="8"/>
  <c r="A848" i="8"/>
  <c r="A849" i="8"/>
  <c r="A850" i="8"/>
  <c r="A851" i="8"/>
  <c r="A852" i="8"/>
  <c r="A853" i="8"/>
  <c r="A854" i="8"/>
  <c r="A855" i="8"/>
  <c r="A856" i="8"/>
  <c r="A857" i="8"/>
  <c r="A858" i="8"/>
  <c r="A859" i="8"/>
  <c r="A860" i="8"/>
  <c r="A861" i="8"/>
  <c r="A862" i="8"/>
  <c r="A863" i="8"/>
  <c r="A864" i="8"/>
  <c r="A865" i="8"/>
  <c r="A866" i="8"/>
  <c r="A867" i="8"/>
  <c r="A868" i="8"/>
  <c r="A869" i="8"/>
  <c r="A870" i="8"/>
  <c r="A871" i="8"/>
  <c r="A872" i="8"/>
  <c r="A873" i="8"/>
  <c r="A874" i="8"/>
  <c r="A875" i="8"/>
  <c r="A876" i="8"/>
  <c r="A877" i="8"/>
  <c r="A878" i="8"/>
  <c r="A879" i="8"/>
  <c r="A880" i="8"/>
  <c r="A881" i="8"/>
  <c r="A882" i="8"/>
  <c r="A883" i="8"/>
  <c r="A884" i="8"/>
  <c r="A885" i="8"/>
  <c r="A886" i="8"/>
  <c r="A887" i="8"/>
  <c r="A888" i="8"/>
  <c r="A889" i="8"/>
  <c r="A890" i="8"/>
  <c r="A891" i="8"/>
  <c r="A892" i="8"/>
  <c r="A893" i="8"/>
  <c r="A894" i="8"/>
  <c r="A895" i="8"/>
  <c r="A896" i="8"/>
  <c r="A897" i="8"/>
  <c r="A898" i="8"/>
  <c r="A899" i="8"/>
  <c r="A900" i="8"/>
  <c r="A901" i="8"/>
  <c r="A902" i="8"/>
  <c r="A903" i="8"/>
  <c r="A904" i="8"/>
  <c r="A905" i="8"/>
  <c r="A906" i="8"/>
  <c r="A907" i="8"/>
  <c r="A908" i="8"/>
  <c r="A909" i="8"/>
  <c r="A910" i="8"/>
  <c r="A911" i="8"/>
  <c r="A912" i="8"/>
  <c r="A913" i="8"/>
  <c r="A914" i="8"/>
  <c r="A915" i="8"/>
  <c r="A916" i="8"/>
  <c r="A917" i="8"/>
  <c r="A918" i="8"/>
  <c r="A919" i="8"/>
  <c r="A920" i="8"/>
  <c r="A921" i="8"/>
  <c r="A922" i="8"/>
  <c r="A923" i="8"/>
  <c r="A924" i="8"/>
  <c r="A925" i="8"/>
  <c r="A926" i="8"/>
  <c r="A927" i="8"/>
  <c r="A928" i="8"/>
  <c r="A929" i="8"/>
  <c r="A930" i="8"/>
  <c r="A931" i="8"/>
  <c r="A932" i="8"/>
  <c r="A933" i="8"/>
  <c r="A934" i="8"/>
  <c r="A935" i="8"/>
  <c r="A936" i="8"/>
  <c r="A937" i="8"/>
  <c r="A938" i="8"/>
  <c r="A939" i="8"/>
  <c r="A940" i="8"/>
  <c r="A941" i="8"/>
  <c r="A942" i="8"/>
  <c r="A943" i="8"/>
  <c r="A944" i="8"/>
  <c r="A945" i="8"/>
  <c r="A946" i="8"/>
  <c r="A947" i="8"/>
  <c r="A948" i="8"/>
  <c r="A949" i="8"/>
  <c r="A950" i="8"/>
  <c r="A951" i="8"/>
  <c r="A952" i="8"/>
  <c r="A953" i="8"/>
  <c r="A954" i="8"/>
  <c r="A955" i="8"/>
  <c r="A956" i="8"/>
  <c r="A957" i="8"/>
  <c r="A958" i="8"/>
  <c r="A959" i="8"/>
  <c r="A960" i="8"/>
  <c r="A961" i="8"/>
  <c r="A962" i="8"/>
  <c r="A963" i="8"/>
  <c r="A964" i="8"/>
  <c r="A965" i="8"/>
  <c r="A966" i="8"/>
  <c r="A967" i="8"/>
  <c r="A968" i="8"/>
  <c r="A969" i="8"/>
  <c r="A970" i="8"/>
  <c r="A971" i="8"/>
  <c r="A972" i="8"/>
  <c r="A973" i="8"/>
  <c r="A974" i="8"/>
  <c r="A975" i="8"/>
  <c r="A976" i="8"/>
  <c r="A977" i="8"/>
  <c r="A978" i="8"/>
  <c r="A979" i="8"/>
  <c r="A980" i="8"/>
  <c r="A981" i="8"/>
  <c r="A982" i="8"/>
  <c r="A983" i="8"/>
  <c r="A984" i="8"/>
  <c r="A985" i="8"/>
  <c r="A986" i="8"/>
  <c r="A987" i="8"/>
  <c r="A988" i="8"/>
  <c r="A989" i="8"/>
  <c r="A990" i="8"/>
  <c r="A991" i="8"/>
  <c r="A992" i="8"/>
  <c r="A993" i="8"/>
  <c r="A994" i="8"/>
  <c r="A995" i="8"/>
  <c r="A996" i="8"/>
  <c r="A997" i="8"/>
  <c r="A998" i="8"/>
  <c r="A999" i="8"/>
  <c r="A1000" i="8"/>
  <c r="A1001" i="8"/>
  <c r="A1002" i="8"/>
  <c r="A1003" i="8"/>
  <c r="A1004" i="8"/>
  <c r="A1005" i="8"/>
  <c r="A1006" i="8"/>
  <c r="A7" i="8"/>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H31" i="29"/>
  <c r="Q1006" i="29"/>
  <c r="P1006" i="29"/>
  <c r="O1006" i="29"/>
  <c r="N1006" i="29"/>
  <c r="M1006" i="29"/>
  <c r="L1006" i="29"/>
  <c r="K1006" i="29"/>
  <c r="J1006" i="29"/>
  <c r="I1006" i="29"/>
  <c r="H1006" i="29"/>
  <c r="G1006" i="29"/>
  <c r="F1006" i="29"/>
  <c r="E1006" i="29"/>
  <c r="D1006" i="29"/>
  <c r="C1006" i="29"/>
  <c r="B1006" i="29"/>
  <c r="A1006" i="29"/>
  <c r="Q1005" i="29"/>
  <c r="P1005" i="29"/>
  <c r="O1005" i="29"/>
  <c r="N1005" i="29"/>
  <c r="M1005" i="29"/>
  <c r="L1005" i="29"/>
  <c r="K1005" i="29"/>
  <c r="J1005" i="29"/>
  <c r="I1005" i="29"/>
  <c r="H1005" i="29"/>
  <c r="G1005" i="29"/>
  <c r="F1005" i="29"/>
  <c r="E1005" i="29"/>
  <c r="D1005" i="29"/>
  <c r="C1005" i="29"/>
  <c r="B1005" i="29"/>
  <c r="A1005" i="29"/>
  <c r="Q1004" i="29"/>
  <c r="P1004" i="29"/>
  <c r="O1004" i="29"/>
  <c r="N1004" i="29"/>
  <c r="M1004" i="29"/>
  <c r="L1004" i="29"/>
  <c r="K1004" i="29"/>
  <c r="J1004" i="29"/>
  <c r="I1004" i="29"/>
  <c r="H1004" i="29"/>
  <c r="G1004" i="29"/>
  <c r="F1004" i="29"/>
  <c r="E1004" i="29"/>
  <c r="D1004" i="29"/>
  <c r="C1004" i="29"/>
  <c r="B1004" i="29"/>
  <c r="A1004" i="29"/>
  <c r="Q1003" i="29"/>
  <c r="P1003" i="29"/>
  <c r="O1003" i="29"/>
  <c r="N1003" i="29"/>
  <c r="M1003" i="29"/>
  <c r="L1003" i="29"/>
  <c r="K1003" i="29"/>
  <c r="J1003" i="29"/>
  <c r="I1003" i="29"/>
  <c r="H1003" i="29"/>
  <c r="G1003" i="29"/>
  <c r="F1003" i="29"/>
  <c r="E1003" i="29"/>
  <c r="D1003" i="29"/>
  <c r="C1003" i="29"/>
  <c r="B1003" i="29"/>
  <c r="A1003" i="29"/>
  <c r="Q1002" i="29"/>
  <c r="P1002" i="29"/>
  <c r="O1002" i="29"/>
  <c r="N1002" i="29"/>
  <c r="M1002" i="29"/>
  <c r="L1002" i="29"/>
  <c r="K1002" i="29"/>
  <c r="J1002" i="29"/>
  <c r="I1002" i="29"/>
  <c r="H1002" i="29"/>
  <c r="G1002" i="29"/>
  <c r="F1002" i="29"/>
  <c r="E1002" i="29"/>
  <c r="D1002" i="29"/>
  <c r="C1002" i="29"/>
  <c r="B1002" i="29"/>
  <c r="A1002" i="29"/>
  <c r="Q1001" i="29"/>
  <c r="P1001" i="29"/>
  <c r="O1001" i="29"/>
  <c r="N1001" i="29"/>
  <c r="M1001" i="29"/>
  <c r="L1001" i="29"/>
  <c r="K1001" i="29"/>
  <c r="J1001" i="29"/>
  <c r="I1001" i="29"/>
  <c r="H1001" i="29"/>
  <c r="G1001" i="29"/>
  <c r="F1001" i="29"/>
  <c r="E1001" i="29"/>
  <c r="D1001" i="29"/>
  <c r="C1001" i="29"/>
  <c r="B1001" i="29"/>
  <c r="A1001" i="29"/>
  <c r="Q1000" i="29"/>
  <c r="P1000" i="29"/>
  <c r="O1000" i="29"/>
  <c r="N1000" i="29"/>
  <c r="M1000" i="29"/>
  <c r="L1000" i="29"/>
  <c r="K1000" i="29"/>
  <c r="J1000" i="29"/>
  <c r="I1000" i="29"/>
  <c r="H1000" i="29"/>
  <c r="G1000" i="29"/>
  <c r="F1000" i="29"/>
  <c r="E1000" i="29"/>
  <c r="D1000" i="29"/>
  <c r="C1000" i="29"/>
  <c r="B1000" i="29"/>
  <c r="A1000" i="29"/>
  <c r="Q999" i="29"/>
  <c r="P999" i="29"/>
  <c r="O999" i="29"/>
  <c r="N999" i="29"/>
  <c r="M999" i="29"/>
  <c r="L999" i="29"/>
  <c r="K999" i="29"/>
  <c r="J999" i="29"/>
  <c r="I999" i="29"/>
  <c r="H999" i="29"/>
  <c r="G999" i="29"/>
  <c r="F999" i="29"/>
  <c r="E999" i="29"/>
  <c r="D999" i="29"/>
  <c r="C999" i="29"/>
  <c r="B999" i="29"/>
  <c r="A999" i="29"/>
  <c r="Q998" i="29"/>
  <c r="P998" i="29"/>
  <c r="O998" i="29"/>
  <c r="N998" i="29"/>
  <c r="M998" i="29"/>
  <c r="L998" i="29"/>
  <c r="K998" i="29"/>
  <c r="J998" i="29"/>
  <c r="I998" i="29"/>
  <c r="H998" i="29"/>
  <c r="G998" i="29"/>
  <c r="F998" i="29"/>
  <c r="E998" i="29"/>
  <c r="D998" i="29"/>
  <c r="C998" i="29"/>
  <c r="B998" i="29"/>
  <c r="A998" i="29"/>
  <c r="Q997" i="29"/>
  <c r="P997" i="29"/>
  <c r="O997" i="29"/>
  <c r="N997" i="29"/>
  <c r="M997" i="29"/>
  <c r="L997" i="29"/>
  <c r="K997" i="29"/>
  <c r="J997" i="29"/>
  <c r="I997" i="29"/>
  <c r="H997" i="29"/>
  <c r="G997" i="29"/>
  <c r="F997" i="29"/>
  <c r="E997" i="29"/>
  <c r="D997" i="29"/>
  <c r="C997" i="29"/>
  <c r="B997" i="29"/>
  <c r="A997" i="29"/>
  <c r="Q996" i="29"/>
  <c r="P996" i="29"/>
  <c r="O996" i="29"/>
  <c r="N996" i="29"/>
  <c r="M996" i="29"/>
  <c r="L996" i="29"/>
  <c r="K996" i="29"/>
  <c r="J996" i="29"/>
  <c r="I996" i="29"/>
  <c r="H996" i="29"/>
  <c r="G996" i="29"/>
  <c r="F996" i="29"/>
  <c r="E996" i="29"/>
  <c r="D996" i="29"/>
  <c r="C996" i="29"/>
  <c r="B996" i="29"/>
  <c r="A996" i="29"/>
  <c r="Q995" i="29"/>
  <c r="P995" i="29"/>
  <c r="O995" i="29"/>
  <c r="N995" i="29"/>
  <c r="M995" i="29"/>
  <c r="L995" i="29"/>
  <c r="K995" i="29"/>
  <c r="J995" i="29"/>
  <c r="I995" i="29"/>
  <c r="H995" i="29"/>
  <c r="G995" i="29"/>
  <c r="F995" i="29"/>
  <c r="E995" i="29"/>
  <c r="D995" i="29"/>
  <c r="C995" i="29"/>
  <c r="B995" i="29"/>
  <c r="A995" i="29"/>
  <c r="Q994" i="29"/>
  <c r="P994" i="29"/>
  <c r="O994" i="29"/>
  <c r="N994" i="29"/>
  <c r="M994" i="29"/>
  <c r="L994" i="29"/>
  <c r="K994" i="29"/>
  <c r="J994" i="29"/>
  <c r="I994" i="29"/>
  <c r="H994" i="29"/>
  <c r="G994" i="29"/>
  <c r="F994" i="29"/>
  <c r="E994" i="29"/>
  <c r="D994" i="29"/>
  <c r="C994" i="29"/>
  <c r="B994" i="29"/>
  <c r="A994" i="29"/>
  <c r="Q993" i="29"/>
  <c r="P993" i="29"/>
  <c r="O993" i="29"/>
  <c r="N993" i="29"/>
  <c r="M993" i="29"/>
  <c r="L993" i="29"/>
  <c r="K993" i="29"/>
  <c r="J993" i="29"/>
  <c r="I993" i="29"/>
  <c r="H993" i="29"/>
  <c r="G993" i="29"/>
  <c r="F993" i="29"/>
  <c r="E993" i="29"/>
  <c r="D993" i="29"/>
  <c r="C993" i="29"/>
  <c r="B993" i="29"/>
  <c r="A993" i="29"/>
  <c r="Q992" i="29"/>
  <c r="P992" i="29"/>
  <c r="O992" i="29"/>
  <c r="N992" i="29"/>
  <c r="M992" i="29"/>
  <c r="L992" i="29"/>
  <c r="K992" i="29"/>
  <c r="J992" i="29"/>
  <c r="I992" i="29"/>
  <c r="H992" i="29"/>
  <c r="G992" i="29"/>
  <c r="F992" i="29"/>
  <c r="E992" i="29"/>
  <c r="D992" i="29"/>
  <c r="C992" i="29"/>
  <c r="B992" i="29"/>
  <c r="A992" i="29"/>
  <c r="Q991" i="29"/>
  <c r="P991" i="29"/>
  <c r="O991" i="29"/>
  <c r="N991" i="29"/>
  <c r="M991" i="29"/>
  <c r="L991" i="29"/>
  <c r="K991" i="29"/>
  <c r="J991" i="29"/>
  <c r="I991" i="29"/>
  <c r="H991" i="29"/>
  <c r="G991" i="29"/>
  <c r="F991" i="29"/>
  <c r="E991" i="29"/>
  <c r="D991" i="29"/>
  <c r="C991" i="29"/>
  <c r="B991" i="29"/>
  <c r="A991" i="29"/>
  <c r="Q990" i="29"/>
  <c r="P990" i="29"/>
  <c r="O990" i="29"/>
  <c r="N990" i="29"/>
  <c r="M990" i="29"/>
  <c r="L990" i="29"/>
  <c r="K990" i="29"/>
  <c r="J990" i="29"/>
  <c r="I990" i="29"/>
  <c r="H990" i="29"/>
  <c r="G990" i="29"/>
  <c r="F990" i="29"/>
  <c r="E990" i="29"/>
  <c r="D990" i="29"/>
  <c r="C990" i="29"/>
  <c r="B990" i="29"/>
  <c r="A990" i="29"/>
  <c r="Q989" i="29"/>
  <c r="P989" i="29"/>
  <c r="O989" i="29"/>
  <c r="N989" i="29"/>
  <c r="M989" i="29"/>
  <c r="L989" i="29"/>
  <c r="K989" i="29"/>
  <c r="J989" i="29"/>
  <c r="I989" i="29"/>
  <c r="H989" i="29"/>
  <c r="G989" i="29"/>
  <c r="F989" i="29"/>
  <c r="E989" i="29"/>
  <c r="D989" i="29"/>
  <c r="C989" i="29"/>
  <c r="B989" i="29"/>
  <c r="A989" i="29"/>
  <c r="Q988" i="29"/>
  <c r="P988" i="29"/>
  <c r="O988" i="29"/>
  <c r="N988" i="29"/>
  <c r="M988" i="29"/>
  <c r="L988" i="29"/>
  <c r="K988" i="29"/>
  <c r="J988" i="29"/>
  <c r="I988" i="29"/>
  <c r="H988" i="29"/>
  <c r="G988" i="29"/>
  <c r="F988" i="29"/>
  <c r="E988" i="29"/>
  <c r="D988" i="29"/>
  <c r="C988" i="29"/>
  <c r="B988" i="29"/>
  <c r="A988" i="29"/>
  <c r="Q987" i="29"/>
  <c r="P987" i="29"/>
  <c r="O987" i="29"/>
  <c r="N987" i="29"/>
  <c r="M987" i="29"/>
  <c r="L987" i="29"/>
  <c r="K987" i="29"/>
  <c r="J987" i="29"/>
  <c r="I987" i="29"/>
  <c r="H987" i="29"/>
  <c r="G987" i="29"/>
  <c r="F987" i="29"/>
  <c r="E987" i="29"/>
  <c r="D987" i="29"/>
  <c r="C987" i="29"/>
  <c r="B987" i="29"/>
  <c r="A987" i="29"/>
  <c r="Q986" i="29"/>
  <c r="P986" i="29"/>
  <c r="O986" i="29"/>
  <c r="N986" i="29"/>
  <c r="M986" i="29"/>
  <c r="L986" i="29"/>
  <c r="K986" i="29"/>
  <c r="J986" i="29"/>
  <c r="I986" i="29"/>
  <c r="H986" i="29"/>
  <c r="G986" i="29"/>
  <c r="F986" i="29"/>
  <c r="E986" i="29"/>
  <c r="D986" i="29"/>
  <c r="C986" i="29"/>
  <c r="B986" i="29"/>
  <c r="A986" i="29"/>
  <c r="Q985" i="29"/>
  <c r="P985" i="29"/>
  <c r="O985" i="29"/>
  <c r="N985" i="29"/>
  <c r="M985" i="29"/>
  <c r="L985" i="29"/>
  <c r="K985" i="29"/>
  <c r="J985" i="29"/>
  <c r="I985" i="29"/>
  <c r="H985" i="29"/>
  <c r="G985" i="29"/>
  <c r="F985" i="29"/>
  <c r="E985" i="29"/>
  <c r="D985" i="29"/>
  <c r="C985" i="29"/>
  <c r="B985" i="29"/>
  <c r="A985" i="29"/>
  <c r="Q984" i="29"/>
  <c r="P984" i="29"/>
  <c r="O984" i="29"/>
  <c r="N984" i="29"/>
  <c r="M984" i="29"/>
  <c r="L984" i="29"/>
  <c r="K984" i="29"/>
  <c r="J984" i="29"/>
  <c r="I984" i="29"/>
  <c r="H984" i="29"/>
  <c r="G984" i="29"/>
  <c r="F984" i="29"/>
  <c r="E984" i="29"/>
  <c r="D984" i="29"/>
  <c r="C984" i="29"/>
  <c r="B984" i="29"/>
  <c r="A984" i="29"/>
  <c r="Q983" i="29"/>
  <c r="P983" i="29"/>
  <c r="O983" i="29"/>
  <c r="N983" i="29"/>
  <c r="M983" i="29"/>
  <c r="L983" i="29"/>
  <c r="K983" i="29"/>
  <c r="J983" i="29"/>
  <c r="I983" i="29"/>
  <c r="H983" i="29"/>
  <c r="G983" i="29"/>
  <c r="F983" i="29"/>
  <c r="E983" i="29"/>
  <c r="D983" i="29"/>
  <c r="C983" i="29"/>
  <c r="B983" i="29"/>
  <c r="A983" i="29"/>
  <c r="Q982" i="29"/>
  <c r="P982" i="29"/>
  <c r="O982" i="29"/>
  <c r="N982" i="29"/>
  <c r="M982" i="29"/>
  <c r="L982" i="29"/>
  <c r="K982" i="29"/>
  <c r="J982" i="29"/>
  <c r="I982" i="29"/>
  <c r="H982" i="29"/>
  <c r="G982" i="29"/>
  <c r="F982" i="29"/>
  <c r="E982" i="29"/>
  <c r="D982" i="29"/>
  <c r="C982" i="29"/>
  <c r="B982" i="29"/>
  <c r="A982" i="29"/>
  <c r="Q981" i="29"/>
  <c r="P981" i="29"/>
  <c r="O981" i="29"/>
  <c r="N981" i="29"/>
  <c r="M981" i="29"/>
  <c r="L981" i="29"/>
  <c r="K981" i="29"/>
  <c r="J981" i="29"/>
  <c r="I981" i="29"/>
  <c r="H981" i="29"/>
  <c r="G981" i="29"/>
  <c r="F981" i="29"/>
  <c r="E981" i="29"/>
  <c r="D981" i="29"/>
  <c r="C981" i="29"/>
  <c r="B981" i="29"/>
  <c r="A981" i="29"/>
  <c r="Q980" i="29"/>
  <c r="P980" i="29"/>
  <c r="O980" i="29"/>
  <c r="N980" i="29"/>
  <c r="M980" i="29"/>
  <c r="L980" i="29"/>
  <c r="K980" i="29"/>
  <c r="J980" i="29"/>
  <c r="I980" i="29"/>
  <c r="H980" i="29"/>
  <c r="G980" i="29"/>
  <c r="F980" i="29"/>
  <c r="E980" i="29"/>
  <c r="D980" i="29"/>
  <c r="C980" i="29"/>
  <c r="B980" i="29"/>
  <c r="A980" i="29"/>
  <c r="Q979" i="29"/>
  <c r="P979" i="29"/>
  <c r="O979" i="29"/>
  <c r="N979" i="29"/>
  <c r="M979" i="29"/>
  <c r="L979" i="29"/>
  <c r="K979" i="29"/>
  <c r="J979" i="29"/>
  <c r="I979" i="29"/>
  <c r="H979" i="29"/>
  <c r="G979" i="29"/>
  <c r="F979" i="29"/>
  <c r="E979" i="29"/>
  <c r="D979" i="29"/>
  <c r="C979" i="29"/>
  <c r="B979" i="29"/>
  <c r="A979" i="29"/>
  <c r="Q978" i="29"/>
  <c r="P978" i="29"/>
  <c r="O978" i="29"/>
  <c r="N978" i="29"/>
  <c r="M978" i="29"/>
  <c r="L978" i="29"/>
  <c r="K978" i="29"/>
  <c r="J978" i="29"/>
  <c r="I978" i="29"/>
  <c r="H978" i="29"/>
  <c r="G978" i="29"/>
  <c r="F978" i="29"/>
  <c r="E978" i="29"/>
  <c r="D978" i="29"/>
  <c r="C978" i="29"/>
  <c r="B978" i="29"/>
  <c r="A978" i="29"/>
  <c r="Q977" i="29"/>
  <c r="P977" i="29"/>
  <c r="O977" i="29"/>
  <c r="N977" i="29"/>
  <c r="M977" i="29"/>
  <c r="L977" i="29"/>
  <c r="K977" i="29"/>
  <c r="J977" i="29"/>
  <c r="I977" i="29"/>
  <c r="H977" i="29"/>
  <c r="G977" i="29"/>
  <c r="F977" i="29"/>
  <c r="E977" i="29"/>
  <c r="D977" i="29"/>
  <c r="C977" i="29"/>
  <c r="B977" i="29"/>
  <c r="A977" i="29"/>
  <c r="Q976" i="29"/>
  <c r="P976" i="29"/>
  <c r="O976" i="29"/>
  <c r="N976" i="29"/>
  <c r="M976" i="29"/>
  <c r="L976" i="29"/>
  <c r="K976" i="29"/>
  <c r="J976" i="29"/>
  <c r="I976" i="29"/>
  <c r="H976" i="29"/>
  <c r="G976" i="29"/>
  <c r="F976" i="29"/>
  <c r="E976" i="29"/>
  <c r="D976" i="29"/>
  <c r="C976" i="29"/>
  <c r="B976" i="29"/>
  <c r="A976" i="29"/>
  <c r="Q975" i="29"/>
  <c r="P975" i="29"/>
  <c r="O975" i="29"/>
  <c r="N975" i="29"/>
  <c r="M975" i="29"/>
  <c r="L975" i="29"/>
  <c r="K975" i="29"/>
  <c r="J975" i="29"/>
  <c r="I975" i="29"/>
  <c r="H975" i="29"/>
  <c r="G975" i="29"/>
  <c r="F975" i="29"/>
  <c r="E975" i="29"/>
  <c r="D975" i="29"/>
  <c r="C975" i="29"/>
  <c r="B975" i="29"/>
  <c r="A975" i="29"/>
  <c r="Q974" i="29"/>
  <c r="P974" i="29"/>
  <c r="O974" i="29"/>
  <c r="N974" i="29"/>
  <c r="M974" i="29"/>
  <c r="L974" i="29"/>
  <c r="K974" i="29"/>
  <c r="J974" i="29"/>
  <c r="I974" i="29"/>
  <c r="H974" i="29"/>
  <c r="G974" i="29"/>
  <c r="F974" i="29"/>
  <c r="E974" i="29"/>
  <c r="D974" i="29"/>
  <c r="C974" i="29"/>
  <c r="B974" i="29"/>
  <c r="A974" i="29"/>
  <c r="Q973" i="29"/>
  <c r="P973" i="29"/>
  <c r="O973" i="29"/>
  <c r="N973" i="29"/>
  <c r="M973" i="29"/>
  <c r="L973" i="29"/>
  <c r="K973" i="29"/>
  <c r="J973" i="29"/>
  <c r="I973" i="29"/>
  <c r="H973" i="29"/>
  <c r="G973" i="29"/>
  <c r="F973" i="29"/>
  <c r="E973" i="29"/>
  <c r="D973" i="29"/>
  <c r="C973" i="29"/>
  <c r="B973" i="29"/>
  <c r="A973" i="29"/>
  <c r="Q972" i="29"/>
  <c r="P972" i="29"/>
  <c r="O972" i="29"/>
  <c r="N972" i="29"/>
  <c r="M972" i="29"/>
  <c r="L972" i="29"/>
  <c r="K972" i="29"/>
  <c r="J972" i="29"/>
  <c r="I972" i="29"/>
  <c r="H972" i="29"/>
  <c r="G972" i="29"/>
  <c r="F972" i="29"/>
  <c r="E972" i="29"/>
  <c r="D972" i="29"/>
  <c r="C972" i="29"/>
  <c r="B972" i="29"/>
  <c r="A972" i="29"/>
  <c r="Q971" i="29"/>
  <c r="P971" i="29"/>
  <c r="O971" i="29"/>
  <c r="N971" i="29"/>
  <c r="M971" i="29"/>
  <c r="L971" i="29"/>
  <c r="K971" i="29"/>
  <c r="J971" i="29"/>
  <c r="I971" i="29"/>
  <c r="H971" i="29"/>
  <c r="G971" i="29"/>
  <c r="F971" i="29"/>
  <c r="E971" i="29"/>
  <c r="D971" i="29"/>
  <c r="C971" i="29"/>
  <c r="B971" i="29"/>
  <c r="A971" i="29"/>
  <c r="Q970" i="29"/>
  <c r="P970" i="29"/>
  <c r="O970" i="29"/>
  <c r="N970" i="29"/>
  <c r="M970" i="29"/>
  <c r="L970" i="29"/>
  <c r="K970" i="29"/>
  <c r="J970" i="29"/>
  <c r="I970" i="29"/>
  <c r="H970" i="29"/>
  <c r="G970" i="29"/>
  <c r="F970" i="29"/>
  <c r="E970" i="29"/>
  <c r="D970" i="29"/>
  <c r="C970" i="29"/>
  <c r="B970" i="29"/>
  <c r="A970" i="29"/>
  <c r="Q969" i="29"/>
  <c r="P969" i="29"/>
  <c r="O969" i="29"/>
  <c r="N969" i="29"/>
  <c r="M969" i="29"/>
  <c r="L969" i="29"/>
  <c r="K969" i="29"/>
  <c r="J969" i="29"/>
  <c r="I969" i="29"/>
  <c r="H969" i="29"/>
  <c r="G969" i="29"/>
  <c r="F969" i="29"/>
  <c r="E969" i="29"/>
  <c r="D969" i="29"/>
  <c r="C969" i="29"/>
  <c r="B969" i="29"/>
  <c r="A969" i="29"/>
  <c r="Q968" i="29"/>
  <c r="P968" i="29"/>
  <c r="O968" i="29"/>
  <c r="N968" i="29"/>
  <c r="M968" i="29"/>
  <c r="L968" i="29"/>
  <c r="K968" i="29"/>
  <c r="J968" i="29"/>
  <c r="I968" i="29"/>
  <c r="H968" i="29"/>
  <c r="G968" i="29"/>
  <c r="F968" i="29"/>
  <c r="E968" i="29"/>
  <c r="D968" i="29"/>
  <c r="C968" i="29"/>
  <c r="B968" i="29"/>
  <c r="A968" i="29"/>
  <c r="Q967" i="29"/>
  <c r="P967" i="29"/>
  <c r="O967" i="29"/>
  <c r="N967" i="29"/>
  <c r="M967" i="29"/>
  <c r="L967" i="29"/>
  <c r="K967" i="29"/>
  <c r="J967" i="29"/>
  <c r="I967" i="29"/>
  <c r="H967" i="29"/>
  <c r="G967" i="29"/>
  <c r="F967" i="29"/>
  <c r="E967" i="29"/>
  <c r="D967" i="29"/>
  <c r="C967" i="29"/>
  <c r="B967" i="29"/>
  <c r="A967" i="29"/>
  <c r="Q966" i="29"/>
  <c r="P966" i="29"/>
  <c r="O966" i="29"/>
  <c r="N966" i="29"/>
  <c r="M966" i="29"/>
  <c r="L966" i="29"/>
  <c r="K966" i="29"/>
  <c r="J966" i="29"/>
  <c r="I966" i="29"/>
  <c r="H966" i="29"/>
  <c r="G966" i="29"/>
  <c r="F966" i="29"/>
  <c r="E966" i="29"/>
  <c r="D966" i="29"/>
  <c r="C966" i="29"/>
  <c r="B966" i="29"/>
  <c r="A966" i="29"/>
  <c r="Q965" i="29"/>
  <c r="P965" i="29"/>
  <c r="O965" i="29"/>
  <c r="N965" i="29"/>
  <c r="M965" i="29"/>
  <c r="L965" i="29"/>
  <c r="K965" i="29"/>
  <c r="J965" i="29"/>
  <c r="I965" i="29"/>
  <c r="H965" i="29"/>
  <c r="G965" i="29"/>
  <c r="F965" i="29"/>
  <c r="E965" i="29"/>
  <c r="D965" i="29"/>
  <c r="C965" i="29"/>
  <c r="B965" i="29"/>
  <c r="A965" i="29"/>
  <c r="Q964" i="29"/>
  <c r="P964" i="29"/>
  <c r="O964" i="29"/>
  <c r="N964" i="29"/>
  <c r="M964" i="29"/>
  <c r="L964" i="29"/>
  <c r="K964" i="29"/>
  <c r="J964" i="29"/>
  <c r="I964" i="29"/>
  <c r="H964" i="29"/>
  <c r="G964" i="29"/>
  <c r="F964" i="29"/>
  <c r="E964" i="29"/>
  <c r="D964" i="29"/>
  <c r="C964" i="29"/>
  <c r="B964" i="29"/>
  <c r="A964" i="29"/>
  <c r="Q963" i="29"/>
  <c r="P963" i="29"/>
  <c r="O963" i="29"/>
  <c r="N963" i="29"/>
  <c r="M963" i="29"/>
  <c r="L963" i="29"/>
  <c r="K963" i="29"/>
  <c r="J963" i="29"/>
  <c r="I963" i="29"/>
  <c r="H963" i="29"/>
  <c r="G963" i="29"/>
  <c r="F963" i="29"/>
  <c r="E963" i="29"/>
  <c r="D963" i="29"/>
  <c r="C963" i="29"/>
  <c r="B963" i="29"/>
  <c r="A963" i="29"/>
  <c r="Q962" i="29"/>
  <c r="P962" i="29"/>
  <c r="O962" i="29"/>
  <c r="N962" i="29"/>
  <c r="M962" i="29"/>
  <c r="L962" i="29"/>
  <c r="K962" i="29"/>
  <c r="J962" i="29"/>
  <c r="I962" i="29"/>
  <c r="H962" i="29"/>
  <c r="G962" i="29"/>
  <c r="F962" i="29"/>
  <c r="E962" i="29"/>
  <c r="D962" i="29"/>
  <c r="C962" i="29"/>
  <c r="B962" i="29"/>
  <c r="A962" i="29"/>
  <c r="Q961" i="29"/>
  <c r="P961" i="29"/>
  <c r="O961" i="29"/>
  <c r="N961" i="29"/>
  <c r="M961" i="29"/>
  <c r="L961" i="29"/>
  <c r="K961" i="29"/>
  <c r="J961" i="29"/>
  <c r="I961" i="29"/>
  <c r="H961" i="29"/>
  <c r="G961" i="29"/>
  <c r="F961" i="29"/>
  <c r="E961" i="29"/>
  <c r="D961" i="29"/>
  <c r="C961" i="29"/>
  <c r="B961" i="29"/>
  <c r="A961" i="29"/>
  <c r="Q960" i="29"/>
  <c r="P960" i="29"/>
  <c r="O960" i="29"/>
  <c r="N960" i="29"/>
  <c r="M960" i="29"/>
  <c r="L960" i="29"/>
  <c r="K960" i="29"/>
  <c r="J960" i="29"/>
  <c r="I960" i="29"/>
  <c r="H960" i="29"/>
  <c r="G960" i="29"/>
  <c r="F960" i="29"/>
  <c r="E960" i="29"/>
  <c r="D960" i="29"/>
  <c r="C960" i="29"/>
  <c r="B960" i="29"/>
  <c r="A960" i="29"/>
  <c r="Q959" i="29"/>
  <c r="P959" i="29"/>
  <c r="O959" i="29"/>
  <c r="N959" i="29"/>
  <c r="M959" i="29"/>
  <c r="L959" i="29"/>
  <c r="K959" i="29"/>
  <c r="J959" i="29"/>
  <c r="I959" i="29"/>
  <c r="H959" i="29"/>
  <c r="G959" i="29"/>
  <c r="F959" i="29"/>
  <c r="E959" i="29"/>
  <c r="D959" i="29"/>
  <c r="C959" i="29"/>
  <c r="B959" i="29"/>
  <c r="A959" i="29"/>
  <c r="Q958" i="29"/>
  <c r="P958" i="29"/>
  <c r="O958" i="29"/>
  <c r="N958" i="29"/>
  <c r="M958" i="29"/>
  <c r="L958" i="29"/>
  <c r="K958" i="29"/>
  <c r="J958" i="29"/>
  <c r="I958" i="29"/>
  <c r="H958" i="29"/>
  <c r="G958" i="29"/>
  <c r="F958" i="29"/>
  <c r="E958" i="29"/>
  <c r="D958" i="29"/>
  <c r="C958" i="29"/>
  <c r="B958" i="29"/>
  <c r="A958" i="29"/>
  <c r="Q957" i="29"/>
  <c r="P957" i="29"/>
  <c r="O957" i="29"/>
  <c r="N957" i="29"/>
  <c r="M957" i="29"/>
  <c r="L957" i="29"/>
  <c r="K957" i="29"/>
  <c r="J957" i="29"/>
  <c r="I957" i="29"/>
  <c r="H957" i="29"/>
  <c r="G957" i="29"/>
  <c r="F957" i="29"/>
  <c r="E957" i="29"/>
  <c r="D957" i="29"/>
  <c r="C957" i="29"/>
  <c r="B957" i="29"/>
  <c r="A957" i="29"/>
  <c r="Q956" i="29"/>
  <c r="P956" i="29"/>
  <c r="O956" i="29"/>
  <c r="N956" i="29"/>
  <c r="M956" i="29"/>
  <c r="L956" i="29"/>
  <c r="K956" i="29"/>
  <c r="J956" i="29"/>
  <c r="I956" i="29"/>
  <c r="H956" i="29"/>
  <c r="G956" i="29"/>
  <c r="F956" i="29"/>
  <c r="E956" i="29"/>
  <c r="D956" i="29"/>
  <c r="C956" i="29"/>
  <c r="B956" i="29"/>
  <c r="A956" i="29"/>
  <c r="Q955" i="29"/>
  <c r="P955" i="29"/>
  <c r="O955" i="29"/>
  <c r="N955" i="29"/>
  <c r="M955" i="29"/>
  <c r="L955" i="29"/>
  <c r="K955" i="29"/>
  <c r="J955" i="29"/>
  <c r="I955" i="29"/>
  <c r="H955" i="29"/>
  <c r="G955" i="29"/>
  <c r="F955" i="29"/>
  <c r="E955" i="29"/>
  <c r="D955" i="29"/>
  <c r="C955" i="29"/>
  <c r="B955" i="29"/>
  <c r="A955" i="29"/>
  <c r="Q954" i="29"/>
  <c r="P954" i="29"/>
  <c r="O954" i="29"/>
  <c r="N954" i="29"/>
  <c r="M954" i="29"/>
  <c r="L954" i="29"/>
  <c r="K954" i="29"/>
  <c r="J954" i="29"/>
  <c r="I954" i="29"/>
  <c r="H954" i="29"/>
  <c r="G954" i="29"/>
  <c r="F954" i="29"/>
  <c r="E954" i="29"/>
  <c r="D954" i="29"/>
  <c r="C954" i="29"/>
  <c r="B954" i="29"/>
  <c r="A954" i="29"/>
  <c r="Q953" i="29"/>
  <c r="P953" i="29"/>
  <c r="O953" i="29"/>
  <c r="N953" i="29"/>
  <c r="M953" i="29"/>
  <c r="L953" i="29"/>
  <c r="K953" i="29"/>
  <c r="J953" i="29"/>
  <c r="I953" i="29"/>
  <c r="H953" i="29"/>
  <c r="G953" i="29"/>
  <c r="F953" i="29"/>
  <c r="E953" i="29"/>
  <c r="D953" i="29"/>
  <c r="C953" i="29"/>
  <c r="B953" i="29"/>
  <c r="A953" i="29"/>
  <c r="Q952" i="29"/>
  <c r="P952" i="29"/>
  <c r="O952" i="29"/>
  <c r="N952" i="29"/>
  <c r="M952" i="29"/>
  <c r="L952" i="29"/>
  <c r="K952" i="29"/>
  <c r="J952" i="29"/>
  <c r="I952" i="29"/>
  <c r="H952" i="29"/>
  <c r="G952" i="29"/>
  <c r="F952" i="29"/>
  <c r="E952" i="29"/>
  <c r="D952" i="29"/>
  <c r="C952" i="29"/>
  <c r="B952" i="29"/>
  <c r="A952" i="29"/>
  <c r="Q951" i="29"/>
  <c r="P951" i="29"/>
  <c r="O951" i="29"/>
  <c r="N951" i="29"/>
  <c r="M951" i="29"/>
  <c r="L951" i="29"/>
  <c r="K951" i="29"/>
  <c r="J951" i="29"/>
  <c r="I951" i="29"/>
  <c r="H951" i="29"/>
  <c r="G951" i="29"/>
  <c r="F951" i="29"/>
  <c r="E951" i="29"/>
  <c r="D951" i="29"/>
  <c r="C951" i="29"/>
  <c r="B951" i="29"/>
  <c r="A951" i="29"/>
  <c r="Q950" i="29"/>
  <c r="P950" i="29"/>
  <c r="O950" i="29"/>
  <c r="N950" i="29"/>
  <c r="M950" i="29"/>
  <c r="L950" i="29"/>
  <c r="K950" i="29"/>
  <c r="J950" i="29"/>
  <c r="I950" i="29"/>
  <c r="H950" i="29"/>
  <c r="G950" i="29"/>
  <c r="F950" i="29"/>
  <c r="E950" i="29"/>
  <c r="D950" i="29"/>
  <c r="C950" i="29"/>
  <c r="B950" i="29"/>
  <c r="A950" i="29"/>
  <c r="Q949" i="29"/>
  <c r="P949" i="29"/>
  <c r="O949" i="29"/>
  <c r="N949" i="29"/>
  <c r="M949" i="29"/>
  <c r="L949" i="29"/>
  <c r="K949" i="29"/>
  <c r="J949" i="29"/>
  <c r="I949" i="29"/>
  <c r="H949" i="29"/>
  <c r="G949" i="29"/>
  <c r="F949" i="29"/>
  <c r="E949" i="29"/>
  <c r="D949" i="29"/>
  <c r="C949" i="29"/>
  <c r="B949" i="29"/>
  <c r="A949" i="29"/>
  <c r="Q948" i="29"/>
  <c r="P948" i="29"/>
  <c r="O948" i="29"/>
  <c r="N948" i="29"/>
  <c r="M948" i="29"/>
  <c r="L948" i="29"/>
  <c r="K948" i="29"/>
  <c r="J948" i="29"/>
  <c r="I948" i="29"/>
  <c r="H948" i="29"/>
  <c r="G948" i="29"/>
  <c r="F948" i="29"/>
  <c r="E948" i="29"/>
  <c r="D948" i="29"/>
  <c r="C948" i="29"/>
  <c r="B948" i="29"/>
  <c r="A948" i="29"/>
  <c r="Q947" i="29"/>
  <c r="P947" i="29"/>
  <c r="O947" i="29"/>
  <c r="N947" i="29"/>
  <c r="M947" i="29"/>
  <c r="L947" i="29"/>
  <c r="K947" i="29"/>
  <c r="J947" i="29"/>
  <c r="I947" i="29"/>
  <c r="H947" i="29"/>
  <c r="G947" i="29"/>
  <c r="F947" i="29"/>
  <c r="E947" i="29"/>
  <c r="D947" i="29"/>
  <c r="C947" i="29"/>
  <c r="B947" i="29"/>
  <c r="A947" i="29"/>
  <c r="Q946" i="29"/>
  <c r="P946" i="29"/>
  <c r="O946" i="29"/>
  <c r="N946" i="29"/>
  <c r="M946" i="29"/>
  <c r="L946" i="29"/>
  <c r="K946" i="29"/>
  <c r="J946" i="29"/>
  <c r="I946" i="29"/>
  <c r="H946" i="29"/>
  <c r="G946" i="29"/>
  <c r="F946" i="29"/>
  <c r="E946" i="29"/>
  <c r="D946" i="29"/>
  <c r="C946" i="29"/>
  <c r="B946" i="29"/>
  <c r="A946" i="29"/>
  <c r="Q945" i="29"/>
  <c r="P945" i="29"/>
  <c r="O945" i="29"/>
  <c r="N945" i="29"/>
  <c r="M945" i="29"/>
  <c r="L945" i="29"/>
  <c r="K945" i="29"/>
  <c r="J945" i="29"/>
  <c r="I945" i="29"/>
  <c r="H945" i="29"/>
  <c r="G945" i="29"/>
  <c r="F945" i="29"/>
  <c r="E945" i="29"/>
  <c r="D945" i="29"/>
  <c r="C945" i="29"/>
  <c r="B945" i="29"/>
  <c r="A945" i="29"/>
  <c r="Q944" i="29"/>
  <c r="P944" i="29"/>
  <c r="O944" i="29"/>
  <c r="N944" i="29"/>
  <c r="M944" i="29"/>
  <c r="L944" i="29"/>
  <c r="K944" i="29"/>
  <c r="J944" i="29"/>
  <c r="I944" i="29"/>
  <c r="H944" i="29"/>
  <c r="G944" i="29"/>
  <c r="F944" i="29"/>
  <c r="E944" i="29"/>
  <c r="D944" i="29"/>
  <c r="C944" i="29"/>
  <c r="B944" i="29"/>
  <c r="A944" i="29"/>
  <c r="Q943" i="29"/>
  <c r="P943" i="29"/>
  <c r="O943" i="29"/>
  <c r="N943" i="29"/>
  <c r="M943" i="29"/>
  <c r="L943" i="29"/>
  <c r="K943" i="29"/>
  <c r="J943" i="29"/>
  <c r="I943" i="29"/>
  <c r="H943" i="29"/>
  <c r="G943" i="29"/>
  <c r="F943" i="29"/>
  <c r="E943" i="29"/>
  <c r="D943" i="29"/>
  <c r="C943" i="29"/>
  <c r="B943" i="29"/>
  <c r="A943" i="29"/>
  <c r="Q942" i="29"/>
  <c r="P942" i="29"/>
  <c r="O942" i="29"/>
  <c r="N942" i="29"/>
  <c r="M942" i="29"/>
  <c r="L942" i="29"/>
  <c r="K942" i="29"/>
  <c r="J942" i="29"/>
  <c r="I942" i="29"/>
  <c r="H942" i="29"/>
  <c r="G942" i="29"/>
  <c r="F942" i="29"/>
  <c r="E942" i="29"/>
  <c r="D942" i="29"/>
  <c r="C942" i="29"/>
  <c r="B942" i="29"/>
  <c r="A942" i="29"/>
  <c r="Q941" i="29"/>
  <c r="P941" i="29"/>
  <c r="O941" i="29"/>
  <c r="N941" i="29"/>
  <c r="M941" i="29"/>
  <c r="L941" i="29"/>
  <c r="K941" i="29"/>
  <c r="J941" i="29"/>
  <c r="I941" i="29"/>
  <c r="H941" i="29"/>
  <c r="G941" i="29"/>
  <c r="F941" i="29"/>
  <c r="E941" i="29"/>
  <c r="D941" i="29"/>
  <c r="C941" i="29"/>
  <c r="B941" i="29"/>
  <c r="A941" i="29"/>
  <c r="Q940" i="29"/>
  <c r="P940" i="29"/>
  <c r="O940" i="29"/>
  <c r="N940" i="29"/>
  <c r="M940" i="29"/>
  <c r="L940" i="29"/>
  <c r="K940" i="29"/>
  <c r="J940" i="29"/>
  <c r="I940" i="29"/>
  <c r="H940" i="29"/>
  <c r="G940" i="29"/>
  <c r="F940" i="29"/>
  <c r="E940" i="29"/>
  <c r="D940" i="29"/>
  <c r="C940" i="29"/>
  <c r="B940" i="29"/>
  <c r="A940" i="29"/>
  <c r="Q939" i="29"/>
  <c r="P939" i="29"/>
  <c r="O939" i="29"/>
  <c r="N939" i="29"/>
  <c r="M939" i="29"/>
  <c r="L939" i="29"/>
  <c r="K939" i="29"/>
  <c r="J939" i="29"/>
  <c r="I939" i="29"/>
  <c r="H939" i="29"/>
  <c r="G939" i="29"/>
  <c r="F939" i="29"/>
  <c r="E939" i="29"/>
  <c r="D939" i="29"/>
  <c r="C939" i="29"/>
  <c r="B939" i="29"/>
  <c r="A939" i="29"/>
  <c r="Q938" i="29"/>
  <c r="P938" i="29"/>
  <c r="O938" i="29"/>
  <c r="N938" i="29"/>
  <c r="M938" i="29"/>
  <c r="L938" i="29"/>
  <c r="K938" i="29"/>
  <c r="J938" i="29"/>
  <c r="I938" i="29"/>
  <c r="H938" i="29"/>
  <c r="G938" i="29"/>
  <c r="F938" i="29"/>
  <c r="E938" i="29"/>
  <c r="D938" i="29"/>
  <c r="C938" i="29"/>
  <c r="B938" i="29"/>
  <c r="A938" i="29"/>
  <c r="Q937" i="29"/>
  <c r="P937" i="29"/>
  <c r="O937" i="29"/>
  <c r="N937" i="29"/>
  <c r="M937" i="29"/>
  <c r="L937" i="29"/>
  <c r="K937" i="29"/>
  <c r="J937" i="29"/>
  <c r="I937" i="29"/>
  <c r="H937" i="29"/>
  <c r="G937" i="29"/>
  <c r="F937" i="29"/>
  <c r="E937" i="29"/>
  <c r="D937" i="29"/>
  <c r="C937" i="29"/>
  <c r="B937" i="29"/>
  <c r="A937" i="29"/>
  <c r="Q936" i="29"/>
  <c r="P936" i="29"/>
  <c r="O936" i="29"/>
  <c r="N936" i="29"/>
  <c r="M936" i="29"/>
  <c r="L936" i="29"/>
  <c r="K936" i="29"/>
  <c r="J936" i="29"/>
  <c r="I936" i="29"/>
  <c r="H936" i="29"/>
  <c r="G936" i="29"/>
  <c r="F936" i="29"/>
  <c r="E936" i="29"/>
  <c r="D936" i="29"/>
  <c r="C936" i="29"/>
  <c r="B936" i="29"/>
  <c r="A936" i="29"/>
  <c r="Q935" i="29"/>
  <c r="P935" i="29"/>
  <c r="O935" i="29"/>
  <c r="N935" i="29"/>
  <c r="M935" i="29"/>
  <c r="L935" i="29"/>
  <c r="K935" i="29"/>
  <c r="J935" i="29"/>
  <c r="I935" i="29"/>
  <c r="H935" i="29"/>
  <c r="G935" i="29"/>
  <c r="F935" i="29"/>
  <c r="E935" i="29"/>
  <c r="D935" i="29"/>
  <c r="C935" i="29"/>
  <c r="B935" i="29"/>
  <c r="A935" i="29"/>
  <c r="Q934" i="29"/>
  <c r="P934" i="29"/>
  <c r="O934" i="29"/>
  <c r="N934" i="29"/>
  <c r="M934" i="29"/>
  <c r="L934" i="29"/>
  <c r="K934" i="29"/>
  <c r="J934" i="29"/>
  <c r="I934" i="29"/>
  <c r="H934" i="29"/>
  <c r="G934" i="29"/>
  <c r="F934" i="29"/>
  <c r="E934" i="29"/>
  <c r="D934" i="29"/>
  <c r="C934" i="29"/>
  <c r="B934" i="29"/>
  <c r="A934" i="29"/>
  <c r="Q933" i="29"/>
  <c r="P933" i="29"/>
  <c r="O933" i="29"/>
  <c r="N933" i="29"/>
  <c r="M933" i="29"/>
  <c r="L933" i="29"/>
  <c r="K933" i="29"/>
  <c r="J933" i="29"/>
  <c r="I933" i="29"/>
  <c r="H933" i="29"/>
  <c r="G933" i="29"/>
  <c r="F933" i="29"/>
  <c r="E933" i="29"/>
  <c r="D933" i="29"/>
  <c r="C933" i="29"/>
  <c r="B933" i="29"/>
  <c r="A933" i="29"/>
  <c r="Q932" i="29"/>
  <c r="P932" i="29"/>
  <c r="O932" i="29"/>
  <c r="N932" i="29"/>
  <c r="M932" i="29"/>
  <c r="L932" i="29"/>
  <c r="K932" i="29"/>
  <c r="J932" i="29"/>
  <c r="I932" i="29"/>
  <c r="H932" i="29"/>
  <c r="G932" i="29"/>
  <c r="F932" i="29"/>
  <c r="E932" i="29"/>
  <c r="D932" i="29"/>
  <c r="C932" i="29"/>
  <c r="B932" i="29"/>
  <c r="A932" i="29"/>
  <c r="Q931" i="29"/>
  <c r="P931" i="29"/>
  <c r="O931" i="29"/>
  <c r="N931" i="29"/>
  <c r="M931" i="29"/>
  <c r="L931" i="29"/>
  <c r="K931" i="29"/>
  <c r="J931" i="29"/>
  <c r="I931" i="29"/>
  <c r="H931" i="29"/>
  <c r="G931" i="29"/>
  <c r="F931" i="29"/>
  <c r="E931" i="29"/>
  <c r="D931" i="29"/>
  <c r="C931" i="29"/>
  <c r="B931" i="29"/>
  <c r="A931" i="29"/>
  <c r="Q930" i="29"/>
  <c r="P930" i="29"/>
  <c r="O930" i="29"/>
  <c r="N930" i="29"/>
  <c r="M930" i="29"/>
  <c r="L930" i="29"/>
  <c r="K930" i="29"/>
  <c r="J930" i="29"/>
  <c r="I930" i="29"/>
  <c r="H930" i="29"/>
  <c r="G930" i="29"/>
  <c r="F930" i="29"/>
  <c r="E930" i="29"/>
  <c r="D930" i="29"/>
  <c r="C930" i="29"/>
  <c r="B930" i="29"/>
  <c r="A930" i="29"/>
  <c r="Q929" i="29"/>
  <c r="P929" i="29"/>
  <c r="O929" i="29"/>
  <c r="N929" i="29"/>
  <c r="M929" i="29"/>
  <c r="L929" i="29"/>
  <c r="K929" i="29"/>
  <c r="J929" i="29"/>
  <c r="I929" i="29"/>
  <c r="H929" i="29"/>
  <c r="G929" i="29"/>
  <c r="F929" i="29"/>
  <c r="E929" i="29"/>
  <c r="D929" i="29"/>
  <c r="C929" i="29"/>
  <c r="B929" i="29"/>
  <c r="A929" i="29"/>
  <c r="Q928" i="29"/>
  <c r="P928" i="29"/>
  <c r="O928" i="29"/>
  <c r="N928" i="29"/>
  <c r="M928" i="29"/>
  <c r="L928" i="29"/>
  <c r="K928" i="29"/>
  <c r="J928" i="29"/>
  <c r="I928" i="29"/>
  <c r="H928" i="29"/>
  <c r="G928" i="29"/>
  <c r="F928" i="29"/>
  <c r="E928" i="29"/>
  <c r="D928" i="29"/>
  <c r="C928" i="29"/>
  <c r="B928" i="29"/>
  <c r="A928" i="29"/>
  <c r="Q927" i="29"/>
  <c r="P927" i="29"/>
  <c r="O927" i="29"/>
  <c r="N927" i="29"/>
  <c r="M927" i="29"/>
  <c r="L927" i="29"/>
  <c r="K927" i="29"/>
  <c r="J927" i="29"/>
  <c r="I927" i="29"/>
  <c r="H927" i="29"/>
  <c r="G927" i="29"/>
  <c r="F927" i="29"/>
  <c r="E927" i="29"/>
  <c r="D927" i="29"/>
  <c r="C927" i="29"/>
  <c r="B927" i="29"/>
  <c r="A927" i="29"/>
  <c r="Q926" i="29"/>
  <c r="P926" i="29"/>
  <c r="O926" i="29"/>
  <c r="N926" i="29"/>
  <c r="M926" i="29"/>
  <c r="L926" i="29"/>
  <c r="K926" i="29"/>
  <c r="J926" i="29"/>
  <c r="I926" i="29"/>
  <c r="H926" i="29"/>
  <c r="G926" i="29"/>
  <c r="F926" i="29"/>
  <c r="E926" i="29"/>
  <c r="D926" i="29"/>
  <c r="C926" i="29"/>
  <c r="B926" i="29"/>
  <c r="A926" i="29"/>
  <c r="Q925" i="29"/>
  <c r="P925" i="29"/>
  <c r="O925" i="29"/>
  <c r="N925" i="29"/>
  <c r="M925" i="29"/>
  <c r="L925" i="29"/>
  <c r="K925" i="29"/>
  <c r="J925" i="29"/>
  <c r="I925" i="29"/>
  <c r="H925" i="29"/>
  <c r="G925" i="29"/>
  <c r="F925" i="29"/>
  <c r="E925" i="29"/>
  <c r="D925" i="29"/>
  <c r="C925" i="29"/>
  <c r="B925" i="29"/>
  <c r="A925" i="29"/>
  <c r="Q924" i="29"/>
  <c r="P924" i="29"/>
  <c r="O924" i="29"/>
  <c r="N924" i="29"/>
  <c r="M924" i="29"/>
  <c r="L924" i="29"/>
  <c r="K924" i="29"/>
  <c r="J924" i="29"/>
  <c r="I924" i="29"/>
  <c r="H924" i="29"/>
  <c r="G924" i="29"/>
  <c r="F924" i="29"/>
  <c r="E924" i="29"/>
  <c r="D924" i="29"/>
  <c r="C924" i="29"/>
  <c r="B924" i="29"/>
  <c r="A924" i="29"/>
  <c r="Q923" i="29"/>
  <c r="P923" i="29"/>
  <c r="O923" i="29"/>
  <c r="N923" i="29"/>
  <c r="M923" i="29"/>
  <c r="L923" i="29"/>
  <c r="K923" i="29"/>
  <c r="J923" i="29"/>
  <c r="I923" i="29"/>
  <c r="H923" i="29"/>
  <c r="G923" i="29"/>
  <c r="F923" i="29"/>
  <c r="E923" i="29"/>
  <c r="D923" i="29"/>
  <c r="C923" i="29"/>
  <c r="B923" i="29"/>
  <c r="A923" i="29"/>
  <c r="Q922" i="29"/>
  <c r="P922" i="29"/>
  <c r="O922" i="29"/>
  <c r="N922" i="29"/>
  <c r="M922" i="29"/>
  <c r="L922" i="29"/>
  <c r="K922" i="29"/>
  <c r="J922" i="29"/>
  <c r="I922" i="29"/>
  <c r="H922" i="29"/>
  <c r="G922" i="29"/>
  <c r="F922" i="29"/>
  <c r="E922" i="29"/>
  <c r="D922" i="29"/>
  <c r="C922" i="29"/>
  <c r="B922" i="29"/>
  <c r="A922" i="29"/>
  <c r="Q921" i="29"/>
  <c r="P921" i="29"/>
  <c r="O921" i="29"/>
  <c r="N921" i="29"/>
  <c r="M921" i="29"/>
  <c r="L921" i="29"/>
  <c r="K921" i="29"/>
  <c r="J921" i="29"/>
  <c r="I921" i="29"/>
  <c r="H921" i="29"/>
  <c r="G921" i="29"/>
  <c r="F921" i="29"/>
  <c r="E921" i="29"/>
  <c r="D921" i="29"/>
  <c r="C921" i="29"/>
  <c r="B921" i="29"/>
  <c r="A921" i="29"/>
  <c r="Q920" i="29"/>
  <c r="P920" i="29"/>
  <c r="O920" i="29"/>
  <c r="N920" i="29"/>
  <c r="M920" i="29"/>
  <c r="L920" i="29"/>
  <c r="K920" i="29"/>
  <c r="J920" i="29"/>
  <c r="I920" i="29"/>
  <c r="H920" i="29"/>
  <c r="G920" i="29"/>
  <c r="F920" i="29"/>
  <c r="E920" i="29"/>
  <c r="D920" i="29"/>
  <c r="C920" i="29"/>
  <c r="B920" i="29"/>
  <c r="A920" i="29"/>
  <c r="Q919" i="29"/>
  <c r="P919" i="29"/>
  <c r="O919" i="29"/>
  <c r="N919" i="29"/>
  <c r="M919" i="29"/>
  <c r="L919" i="29"/>
  <c r="K919" i="29"/>
  <c r="J919" i="29"/>
  <c r="I919" i="29"/>
  <c r="H919" i="29"/>
  <c r="G919" i="29"/>
  <c r="F919" i="29"/>
  <c r="E919" i="29"/>
  <c r="D919" i="29"/>
  <c r="C919" i="29"/>
  <c r="B919" i="29"/>
  <c r="A919" i="29"/>
  <c r="Q918" i="29"/>
  <c r="P918" i="29"/>
  <c r="O918" i="29"/>
  <c r="N918" i="29"/>
  <c r="M918" i="29"/>
  <c r="L918" i="29"/>
  <c r="K918" i="29"/>
  <c r="J918" i="29"/>
  <c r="I918" i="29"/>
  <c r="H918" i="29"/>
  <c r="G918" i="29"/>
  <c r="F918" i="29"/>
  <c r="E918" i="29"/>
  <c r="D918" i="29"/>
  <c r="C918" i="29"/>
  <c r="B918" i="29"/>
  <c r="A918" i="29"/>
  <c r="Q917" i="29"/>
  <c r="P917" i="29"/>
  <c r="O917" i="29"/>
  <c r="N917" i="29"/>
  <c r="M917" i="29"/>
  <c r="L917" i="29"/>
  <c r="K917" i="29"/>
  <c r="J917" i="29"/>
  <c r="I917" i="29"/>
  <c r="H917" i="29"/>
  <c r="G917" i="29"/>
  <c r="F917" i="29"/>
  <c r="E917" i="29"/>
  <c r="D917" i="29"/>
  <c r="C917" i="29"/>
  <c r="B917" i="29"/>
  <c r="A917" i="29"/>
  <c r="Q916" i="29"/>
  <c r="P916" i="29"/>
  <c r="O916" i="29"/>
  <c r="N916" i="29"/>
  <c r="M916" i="29"/>
  <c r="L916" i="29"/>
  <c r="K916" i="29"/>
  <c r="J916" i="29"/>
  <c r="I916" i="29"/>
  <c r="H916" i="29"/>
  <c r="G916" i="29"/>
  <c r="F916" i="29"/>
  <c r="E916" i="29"/>
  <c r="D916" i="29"/>
  <c r="C916" i="29"/>
  <c r="B916" i="29"/>
  <c r="A916" i="29"/>
  <c r="Q915" i="29"/>
  <c r="P915" i="29"/>
  <c r="O915" i="29"/>
  <c r="N915" i="29"/>
  <c r="M915" i="29"/>
  <c r="L915" i="29"/>
  <c r="K915" i="29"/>
  <c r="J915" i="29"/>
  <c r="I915" i="29"/>
  <c r="H915" i="29"/>
  <c r="G915" i="29"/>
  <c r="F915" i="29"/>
  <c r="E915" i="29"/>
  <c r="D915" i="29"/>
  <c r="C915" i="29"/>
  <c r="B915" i="29"/>
  <c r="A915" i="29"/>
  <c r="Q914" i="29"/>
  <c r="P914" i="29"/>
  <c r="O914" i="29"/>
  <c r="N914" i="29"/>
  <c r="M914" i="29"/>
  <c r="L914" i="29"/>
  <c r="K914" i="29"/>
  <c r="J914" i="29"/>
  <c r="I914" i="29"/>
  <c r="H914" i="29"/>
  <c r="G914" i="29"/>
  <c r="F914" i="29"/>
  <c r="E914" i="29"/>
  <c r="D914" i="29"/>
  <c r="C914" i="29"/>
  <c r="B914" i="29"/>
  <c r="A914" i="29"/>
  <c r="Q913" i="29"/>
  <c r="P913" i="29"/>
  <c r="O913" i="29"/>
  <c r="N913" i="29"/>
  <c r="M913" i="29"/>
  <c r="L913" i="29"/>
  <c r="K913" i="29"/>
  <c r="J913" i="29"/>
  <c r="I913" i="29"/>
  <c r="H913" i="29"/>
  <c r="G913" i="29"/>
  <c r="F913" i="29"/>
  <c r="E913" i="29"/>
  <c r="D913" i="29"/>
  <c r="C913" i="29"/>
  <c r="B913" i="29"/>
  <c r="A913" i="29"/>
  <c r="Q912" i="29"/>
  <c r="P912" i="29"/>
  <c r="O912" i="29"/>
  <c r="N912" i="29"/>
  <c r="M912" i="29"/>
  <c r="L912" i="29"/>
  <c r="K912" i="29"/>
  <c r="J912" i="29"/>
  <c r="I912" i="29"/>
  <c r="H912" i="29"/>
  <c r="G912" i="29"/>
  <c r="F912" i="29"/>
  <c r="E912" i="29"/>
  <c r="D912" i="29"/>
  <c r="C912" i="29"/>
  <c r="B912" i="29"/>
  <c r="A912" i="29"/>
  <c r="Q911" i="29"/>
  <c r="P911" i="29"/>
  <c r="O911" i="29"/>
  <c r="N911" i="29"/>
  <c r="M911" i="29"/>
  <c r="L911" i="29"/>
  <c r="K911" i="29"/>
  <c r="J911" i="29"/>
  <c r="I911" i="29"/>
  <c r="H911" i="29"/>
  <c r="G911" i="29"/>
  <c r="F911" i="29"/>
  <c r="E911" i="29"/>
  <c r="D911" i="29"/>
  <c r="C911" i="29"/>
  <c r="B911" i="29"/>
  <c r="A911" i="29"/>
  <c r="Q910" i="29"/>
  <c r="P910" i="29"/>
  <c r="O910" i="29"/>
  <c r="N910" i="29"/>
  <c r="M910" i="29"/>
  <c r="L910" i="29"/>
  <c r="K910" i="29"/>
  <c r="J910" i="29"/>
  <c r="I910" i="29"/>
  <c r="H910" i="29"/>
  <c r="G910" i="29"/>
  <c r="F910" i="29"/>
  <c r="E910" i="29"/>
  <c r="D910" i="29"/>
  <c r="C910" i="29"/>
  <c r="B910" i="29"/>
  <c r="A910" i="29"/>
  <c r="Q909" i="29"/>
  <c r="P909" i="29"/>
  <c r="O909" i="29"/>
  <c r="N909" i="29"/>
  <c r="M909" i="29"/>
  <c r="L909" i="29"/>
  <c r="K909" i="29"/>
  <c r="J909" i="29"/>
  <c r="I909" i="29"/>
  <c r="H909" i="29"/>
  <c r="G909" i="29"/>
  <c r="F909" i="29"/>
  <c r="E909" i="29"/>
  <c r="D909" i="29"/>
  <c r="C909" i="29"/>
  <c r="B909" i="29"/>
  <c r="A909" i="29"/>
  <c r="Q908" i="29"/>
  <c r="P908" i="29"/>
  <c r="O908" i="29"/>
  <c r="N908" i="29"/>
  <c r="M908" i="29"/>
  <c r="L908" i="29"/>
  <c r="K908" i="29"/>
  <c r="J908" i="29"/>
  <c r="I908" i="29"/>
  <c r="H908" i="29"/>
  <c r="G908" i="29"/>
  <c r="F908" i="29"/>
  <c r="E908" i="29"/>
  <c r="D908" i="29"/>
  <c r="C908" i="29"/>
  <c r="B908" i="29"/>
  <c r="A908" i="29"/>
  <c r="Q907" i="29"/>
  <c r="P907" i="29"/>
  <c r="O907" i="29"/>
  <c r="N907" i="29"/>
  <c r="M907" i="29"/>
  <c r="L907" i="29"/>
  <c r="K907" i="29"/>
  <c r="J907" i="29"/>
  <c r="I907" i="29"/>
  <c r="H907" i="29"/>
  <c r="G907" i="29"/>
  <c r="F907" i="29"/>
  <c r="E907" i="29"/>
  <c r="D907" i="29"/>
  <c r="C907" i="29"/>
  <c r="B907" i="29"/>
  <c r="A907" i="29"/>
  <c r="Q906" i="29"/>
  <c r="P906" i="29"/>
  <c r="O906" i="29"/>
  <c r="N906" i="29"/>
  <c r="M906" i="29"/>
  <c r="L906" i="29"/>
  <c r="K906" i="29"/>
  <c r="J906" i="29"/>
  <c r="I906" i="29"/>
  <c r="H906" i="29"/>
  <c r="G906" i="29"/>
  <c r="F906" i="29"/>
  <c r="E906" i="29"/>
  <c r="D906" i="29"/>
  <c r="C906" i="29"/>
  <c r="B906" i="29"/>
  <c r="A906" i="29"/>
  <c r="Q905" i="29"/>
  <c r="P905" i="29"/>
  <c r="O905" i="29"/>
  <c r="N905" i="29"/>
  <c r="M905" i="29"/>
  <c r="L905" i="29"/>
  <c r="K905" i="29"/>
  <c r="J905" i="29"/>
  <c r="I905" i="29"/>
  <c r="H905" i="29"/>
  <c r="G905" i="29"/>
  <c r="F905" i="29"/>
  <c r="E905" i="29"/>
  <c r="D905" i="29"/>
  <c r="C905" i="29"/>
  <c r="B905" i="29"/>
  <c r="A905" i="29"/>
  <c r="Q904" i="29"/>
  <c r="P904" i="29"/>
  <c r="O904" i="29"/>
  <c r="N904" i="29"/>
  <c r="M904" i="29"/>
  <c r="L904" i="29"/>
  <c r="K904" i="29"/>
  <c r="J904" i="29"/>
  <c r="I904" i="29"/>
  <c r="H904" i="29"/>
  <c r="G904" i="29"/>
  <c r="F904" i="29"/>
  <c r="E904" i="29"/>
  <c r="D904" i="29"/>
  <c r="C904" i="29"/>
  <c r="B904" i="29"/>
  <c r="A904" i="29"/>
  <c r="Q903" i="29"/>
  <c r="P903" i="29"/>
  <c r="O903" i="29"/>
  <c r="N903" i="29"/>
  <c r="M903" i="29"/>
  <c r="L903" i="29"/>
  <c r="K903" i="29"/>
  <c r="J903" i="29"/>
  <c r="I903" i="29"/>
  <c r="H903" i="29"/>
  <c r="G903" i="29"/>
  <c r="F903" i="29"/>
  <c r="E903" i="29"/>
  <c r="D903" i="29"/>
  <c r="C903" i="29"/>
  <c r="B903" i="29"/>
  <c r="A903" i="29"/>
  <c r="Q902" i="29"/>
  <c r="P902" i="29"/>
  <c r="O902" i="29"/>
  <c r="N902" i="29"/>
  <c r="M902" i="29"/>
  <c r="L902" i="29"/>
  <c r="K902" i="29"/>
  <c r="J902" i="29"/>
  <c r="I902" i="29"/>
  <c r="H902" i="29"/>
  <c r="G902" i="29"/>
  <c r="F902" i="29"/>
  <c r="E902" i="29"/>
  <c r="D902" i="29"/>
  <c r="C902" i="29"/>
  <c r="B902" i="29"/>
  <c r="A902" i="29"/>
  <c r="Q901" i="29"/>
  <c r="P901" i="29"/>
  <c r="O901" i="29"/>
  <c r="N901" i="29"/>
  <c r="M901" i="29"/>
  <c r="L901" i="29"/>
  <c r="K901" i="29"/>
  <c r="J901" i="29"/>
  <c r="I901" i="29"/>
  <c r="H901" i="29"/>
  <c r="G901" i="29"/>
  <c r="F901" i="29"/>
  <c r="E901" i="29"/>
  <c r="D901" i="29"/>
  <c r="C901" i="29"/>
  <c r="B901" i="29"/>
  <c r="A901" i="29"/>
  <c r="Q900" i="29"/>
  <c r="P900" i="29"/>
  <c r="O900" i="29"/>
  <c r="N900" i="29"/>
  <c r="M900" i="29"/>
  <c r="L900" i="29"/>
  <c r="K900" i="29"/>
  <c r="J900" i="29"/>
  <c r="I900" i="29"/>
  <c r="H900" i="29"/>
  <c r="G900" i="29"/>
  <c r="F900" i="29"/>
  <c r="E900" i="29"/>
  <c r="D900" i="29"/>
  <c r="C900" i="29"/>
  <c r="B900" i="29"/>
  <c r="A900" i="29"/>
  <c r="Q899" i="29"/>
  <c r="P899" i="29"/>
  <c r="O899" i="29"/>
  <c r="N899" i="29"/>
  <c r="M899" i="29"/>
  <c r="L899" i="29"/>
  <c r="K899" i="29"/>
  <c r="J899" i="29"/>
  <c r="I899" i="29"/>
  <c r="H899" i="29"/>
  <c r="G899" i="29"/>
  <c r="F899" i="29"/>
  <c r="E899" i="29"/>
  <c r="D899" i="29"/>
  <c r="C899" i="29"/>
  <c r="B899" i="29"/>
  <c r="A899" i="29"/>
  <c r="Q898" i="29"/>
  <c r="P898" i="29"/>
  <c r="O898" i="29"/>
  <c r="N898" i="29"/>
  <c r="M898" i="29"/>
  <c r="L898" i="29"/>
  <c r="K898" i="29"/>
  <c r="J898" i="29"/>
  <c r="I898" i="29"/>
  <c r="H898" i="29"/>
  <c r="G898" i="29"/>
  <c r="F898" i="29"/>
  <c r="E898" i="29"/>
  <c r="D898" i="29"/>
  <c r="C898" i="29"/>
  <c r="B898" i="29"/>
  <c r="A898" i="29"/>
  <c r="Q897" i="29"/>
  <c r="P897" i="29"/>
  <c r="O897" i="29"/>
  <c r="N897" i="29"/>
  <c r="M897" i="29"/>
  <c r="L897" i="29"/>
  <c r="K897" i="29"/>
  <c r="J897" i="29"/>
  <c r="I897" i="29"/>
  <c r="H897" i="29"/>
  <c r="G897" i="29"/>
  <c r="F897" i="29"/>
  <c r="E897" i="29"/>
  <c r="D897" i="29"/>
  <c r="C897" i="29"/>
  <c r="B897" i="29"/>
  <c r="A897" i="29"/>
  <c r="Q896" i="29"/>
  <c r="P896" i="29"/>
  <c r="O896" i="29"/>
  <c r="N896" i="29"/>
  <c r="M896" i="29"/>
  <c r="L896" i="29"/>
  <c r="K896" i="29"/>
  <c r="J896" i="29"/>
  <c r="I896" i="29"/>
  <c r="H896" i="29"/>
  <c r="G896" i="29"/>
  <c r="F896" i="29"/>
  <c r="E896" i="29"/>
  <c r="D896" i="29"/>
  <c r="C896" i="29"/>
  <c r="B896" i="29"/>
  <c r="A896" i="29"/>
  <c r="Q895" i="29"/>
  <c r="P895" i="29"/>
  <c r="O895" i="29"/>
  <c r="N895" i="29"/>
  <c r="M895" i="29"/>
  <c r="L895" i="29"/>
  <c r="K895" i="29"/>
  <c r="J895" i="29"/>
  <c r="I895" i="29"/>
  <c r="H895" i="29"/>
  <c r="G895" i="29"/>
  <c r="F895" i="29"/>
  <c r="E895" i="29"/>
  <c r="D895" i="29"/>
  <c r="C895" i="29"/>
  <c r="B895" i="29"/>
  <c r="A895" i="29"/>
  <c r="Q894" i="29"/>
  <c r="P894" i="29"/>
  <c r="O894" i="29"/>
  <c r="N894" i="29"/>
  <c r="M894" i="29"/>
  <c r="L894" i="29"/>
  <c r="K894" i="29"/>
  <c r="J894" i="29"/>
  <c r="I894" i="29"/>
  <c r="H894" i="29"/>
  <c r="G894" i="29"/>
  <c r="F894" i="29"/>
  <c r="E894" i="29"/>
  <c r="D894" i="29"/>
  <c r="C894" i="29"/>
  <c r="B894" i="29"/>
  <c r="A894" i="29"/>
  <c r="Q893" i="29"/>
  <c r="P893" i="29"/>
  <c r="O893" i="29"/>
  <c r="N893" i="29"/>
  <c r="M893" i="29"/>
  <c r="L893" i="29"/>
  <c r="K893" i="29"/>
  <c r="J893" i="29"/>
  <c r="I893" i="29"/>
  <c r="H893" i="29"/>
  <c r="G893" i="29"/>
  <c r="F893" i="29"/>
  <c r="E893" i="29"/>
  <c r="D893" i="29"/>
  <c r="C893" i="29"/>
  <c r="B893" i="29"/>
  <c r="A893" i="29"/>
  <c r="Q892" i="29"/>
  <c r="P892" i="29"/>
  <c r="O892" i="29"/>
  <c r="N892" i="29"/>
  <c r="M892" i="29"/>
  <c r="L892" i="29"/>
  <c r="K892" i="29"/>
  <c r="J892" i="29"/>
  <c r="I892" i="29"/>
  <c r="H892" i="29"/>
  <c r="G892" i="29"/>
  <c r="F892" i="29"/>
  <c r="E892" i="29"/>
  <c r="D892" i="29"/>
  <c r="C892" i="29"/>
  <c r="B892" i="29"/>
  <c r="A892" i="29"/>
  <c r="Q891" i="29"/>
  <c r="P891" i="29"/>
  <c r="O891" i="29"/>
  <c r="N891" i="29"/>
  <c r="M891" i="29"/>
  <c r="L891" i="29"/>
  <c r="K891" i="29"/>
  <c r="J891" i="29"/>
  <c r="I891" i="29"/>
  <c r="H891" i="29"/>
  <c r="G891" i="29"/>
  <c r="F891" i="29"/>
  <c r="E891" i="29"/>
  <c r="D891" i="29"/>
  <c r="C891" i="29"/>
  <c r="B891" i="29"/>
  <c r="A891" i="29"/>
  <c r="Q890" i="29"/>
  <c r="P890" i="29"/>
  <c r="O890" i="29"/>
  <c r="N890" i="29"/>
  <c r="M890" i="29"/>
  <c r="L890" i="29"/>
  <c r="K890" i="29"/>
  <c r="J890" i="29"/>
  <c r="I890" i="29"/>
  <c r="H890" i="29"/>
  <c r="G890" i="29"/>
  <c r="F890" i="29"/>
  <c r="E890" i="29"/>
  <c r="D890" i="29"/>
  <c r="C890" i="29"/>
  <c r="B890" i="29"/>
  <c r="A890" i="29"/>
  <c r="Q889" i="29"/>
  <c r="P889" i="29"/>
  <c r="O889" i="29"/>
  <c r="N889" i="29"/>
  <c r="M889" i="29"/>
  <c r="L889" i="29"/>
  <c r="K889" i="29"/>
  <c r="J889" i="29"/>
  <c r="I889" i="29"/>
  <c r="H889" i="29"/>
  <c r="G889" i="29"/>
  <c r="F889" i="29"/>
  <c r="E889" i="29"/>
  <c r="D889" i="29"/>
  <c r="C889" i="29"/>
  <c r="B889" i="29"/>
  <c r="A889" i="29"/>
  <c r="Q888" i="29"/>
  <c r="P888" i="29"/>
  <c r="O888" i="29"/>
  <c r="N888" i="29"/>
  <c r="M888" i="29"/>
  <c r="L888" i="29"/>
  <c r="K888" i="29"/>
  <c r="J888" i="29"/>
  <c r="I888" i="29"/>
  <c r="H888" i="29"/>
  <c r="G888" i="29"/>
  <c r="F888" i="29"/>
  <c r="E888" i="29"/>
  <c r="D888" i="29"/>
  <c r="C888" i="29"/>
  <c r="B888" i="29"/>
  <c r="A888" i="29"/>
  <c r="Q887" i="29"/>
  <c r="P887" i="29"/>
  <c r="O887" i="29"/>
  <c r="N887" i="29"/>
  <c r="M887" i="29"/>
  <c r="L887" i="29"/>
  <c r="K887" i="29"/>
  <c r="J887" i="29"/>
  <c r="I887" i="29"/>
  <c r="H887" i="29"/>
  <c r="G887" i="29"/>
  <c r="F887" i="29"/>
  <c r="E887" i="29"/>
  <c r="D887" i="29"/>
  <c r="C887" i="29"/>
  <c r="B887" i="29"/>
  <c r="A887" i="29"/>
  <c r="Q886" i="29"/>
  <c r="P886" i="29"/>
  <c r="O886" i="29"/>
  <c r="N886" i="29"/>
  <c r="M886" i="29"/>
  <c r="L886" i="29"/>
  <c r="K886" i="29"/>
  <c r="J886" i="29"/>
  <c r="I886" i="29"/>
  <c r="H886" i="29"/>
  <c r="G886" i="29"/>
  <c r="F886" i="29"/>
  <c r="E886" i="29"/>
  <c r="D886" i="29"/>
  <c r="C886" i="29"/>
  <c r="B886" i="29"/>
  <c r="A886" i="29"/>
  <c r="Q885" i="29"/>
  <c r="P885" i="29"/>
  <c r="O885" i="29"/>
  <c r="N885" i="29"/>
  <c r="M885" i="29"/>
  <c r="L885" i="29"/>
  <c r="K885" i="29"/>
  <c r="J885" i="29"/>
  <c r="I885" i="29"/>
  <c r="H885" i="29"/>
  <c r="G885" i="29"/>
  <c r="F885" i="29"/>
  <c r="E885" i="29"/>
  <c r="D885" i="29"/>
  <c r="C885" i="29"/>
  <c r="B885" i="29"/>
  <c r="A885" i="29"/>
  <c r="Q884" i="29"/>
  <c r="P884" i="29"/>
  <c r="O884" i="29"/>
  <c r="N884" i="29"/>
  <c r="M884" i="29"/>
  <c r="L884" i="29"/>
  <c r="K884" i="29"/>
  <c r="J884" i="29"/>
  <c r="I884" i="29"/>
  <c r="H884" i="29"/>
  <c r="G884" i="29"/>
  <c r="F884" i="29"/>
  <c r="E884" i="29"/>
  <c r="D884" i="29"/>
  <c r="C884" i="29"/>
  <c r="B884" i="29"/>
  <c r="A884" i="29"/>
  <c r="Q883" i="29"/>
  <c r="P883" i="29"/>
  <c r="O883" i="29"/>
  <c r="N883" i="29"/>
  <c r="M883" i="29"/>
  <c r="L883" i="29"/>
  <c r="K883" i="29"/>
  <c r="J883" i="29"/>
  <c r="I883" i="29"/>
  <c r="H883" i="29"/>
  <c r="G883" i="29"/>
  <c r="F883" i="29"/>
  <c r="E883" i="29"/>
  <c r="D883" i="29"/>
  <c r="C883" i="29"/>
  <c r="B883" i="29"/>
  <c r="A883" i="29"/>
  <c r="Q882" i="29"/>
  <c r="P882" i="29"/>
  <c r="O882" i="29"/>
  <c r="N882" i="29"/>
  <c r="M882" i="29"/>
  <c r="L882" i="29"/>
  <c r="K882" i="29"/>
  <c r="J882" i="29"/>
  <c r="I882" i="29"/>
  <c r="H882" i="29"/>
  <c r="G882" i="29"/>
  <c r="F882" i="29"/>
  <c r="E882" i="29"/>
  <c r="D882" i="29"/>
  <c r="C882" i="29"/>
  <c r="B882" i="29"/>
  <c r="A882" i="29"/>
  <c r="Q881" i="29"/>
  <c r="P881" i="29"/>
  <c r="O881" i="29"/>
  <c r="N881" i="29"/>
  <c r="M881" i="29"/>
  <c r="L881" i="29"/>
  <c r="K881" i="29"/>
  <c r="J881" i="29"/>
  <c r="I881" i="29"/>
  <c r="H881" i="29"/>
  <c r="G881" i="29"/>
  <c r="F881" i="29"/>
  <c r="E881" i="29"/>
  <c r="D881" i="29"/>
  <c r="C881" i="29"/>
  <c r="B881" i="29"/>
  <c r="A881" i="29"/>
  <c r="Q880" i="29"/>
  <c r="P880" i="29"/>
  <c r="O880" i="29"/>
  <c r="N880" i="29"/>
  <c r="M880" i="29"/>
  <c r="L880" i="29"/>
  <c r="K880" i="29"/>
  <c r="J880" i="29"/>
  <c r="I880" i="29"/>
  <c r="H880" i="29"/>
  <c r="G880" i="29"/>
  <c r="F880" i="29"/>
  <c r="E880" i="29"/>
  <c r="D880" i="29"/>
  <c r="C880" i="29"/>
  <c r="B880" i="29"/>
  <c r="A880" i="29"/>
  <c r="Q879" i="29"/>
  <c r="P879" i="29"/>
  <c r="O879" i="29"/>
  <c r="N879" i="29"/>
  <c r="M879" i="29"/>
  <c r="L879" i="29"/>
  <c r="K879" i="29"/>
  <c r="J879" i="29"/>
  <c r="I879" i="29"/>
  <c r="H879" i="29"/>
  <c r="G879" i="29"/>
  <c r="F879" i="29"/>
  <c r="E879" i="29"/>
  <c r="D879" i="29"/>
  <c r="C879" i="29"/>
  <c r="B879" i="29"/>
  <c r="A879" i="29"/>
  <c r="Q878" i="29"/>
  <c r="P878" i="29"/>
  <c r="O878" i="29"/>
  <c r="N878" i="29"/>
  <c r="M878" i="29"/>
  <c r="L878" i="29"/>
  <c r="K878" i="29"/>
  <c r="J878" i="29"/>
  <c r="I878" i="29"/>
  <c r="H878" i="29"/>
  <c r="G878" i="29"/>
  <c r="F878" i="29"/>
  <c r="E878" i="29"/>
  <c r="D878" i="29"/>
  <c r="C878" i="29"/>
  <c r="B878" i="29"/>
  <c r="A878" i="29"/>
  <c r="Q877" i="29"/>
  <c r="P877" i="29"/>
  <c r="O877" i="29"/>
  <c r="N877" i="29"/>
  <c r="M877" i="29"/>
  <c r="L877" i="29"/>
  <c r="K877" i="29"/>
  <c r="J877" i="29"/>
  <c r="I877" i="29"/>
  <c r="H877" i="29"/>
  <c r="G877" i="29"/>
  <c r="F877" i="29"/>
  <c r="E877" i="29"/>
  <c r="D877" i="29"/>
  <c r="C877" i="29"/>
  <c r="B877" i="29"/>
  <c r="A877" i="29"/>
  <c r="Q876" i="29"/>
  <c r="P876" i="29"/>
  <c r="O876" i="29"/>
  <c r="N876" i="29"/>
  <c r="M876" i="29"/>
  <c r="L876" i="29"/>
  <c r="K876" i="29"/>
  <c r="J876" i="29"/>
  <c r="I876" i="29"/>
  <c r="H876" i="29"/>
  <c r="G876" i="29"/>
  <c r="F876" i="29"/>
  <c r="E876" i="29"/>
  <c r="D876" i="29"/>
  <c r="C876" i="29"/>
  <c r="B876" i="29"/>
  <c r="A876" i="29"/>
  <c r="Q875" i="29"/>
  <c r="P875" i="29"/>
  <c r="O875" i="29"/>
  <c r="N875" i="29"/>
  <c r="M875" i="29"/>
  <c r="L875" i="29"/>
  <c r="K875" i="29"/>
  <c r="J875" i="29"/>
  <c r="I875" i="29"/>
  <c r="H875" i="29"/>
  <c r="G875" i="29"/>
  <c r="F875" i="29"/>
  <c r="E875" i="29"/>
  <c r="D875" i="29"/>
  <c r="C875" i="29"/>
  <c r="B875" i="29"/>
  <c r="A875" i="29"/>
  <c r="Q874" i="29"/>
  <c r="P874" i="29"/>
  <c r="O874" i="29"/>
  <c r="N874" i="29"/>
  <c r="M874" i="29"/>
  <c r="L874" i="29"/>
  <c r="K874" i="29"/>
  <c r="J874" i="29"/>
  <c r="I874" i="29"/>
  <c r="H874" i="29"/>
  <c r="G874" i="29"/>
  <c r="F874" i="29"/>
  <c r="E874" i="29"/>
  <c r="D874" i="29"/>
  <c r="C874" i="29"/>
  <c r="B874" i="29"/>
  <c r="A874" i="29"/>
  <c r="Q873" i="29"/>
  <c r="P873" i="29"/>
  <c r="O873" i="29"/>
  <c r="N873" i="29"/>
  <c r="M873" i="29"/>
  <c r="L873" i="29"/>
  <c r="K873" i="29"/>
  <c r="J873" i="29"/>
  <c r="I873" i="29"/>
  <c r="H873" i="29"/>
  <c r="G873" i="29"/>
  <c r="F873" i="29"/>
  <c r="E873" i="29"/>
  <c r="D873" i="29"/>
  <c r="C873" i="29"/>
  <c r="B873" i="29"/>
  <c r="A873" i="29"/>
  <c r="Q872" i="29"/>
  <c r="P872" i="29"/>
  <c r="O872" i="29"/>
  <c r="N872" i="29"/>
  <c r="M872" i="29"/>
  <c r="L872" i="29"/>
  <c r="K872" i="29"/>
  <c r="J872" i="29"/>
  <c r="I872" i="29"/>
  <c r="H872" i="29"/>
  <c r="G872" i="29"/>
  <c r="F872" i="29"/>
  <c r="E872" i="29"/>
  <c r="D872" i="29"/>
  <c r="C872" i="29"/>
  <c r="B872" i="29"/>
  <c r="A872" i="29"/>
  <c r="Q871" i="29"/>
  <c r="P871" i="29"/>
  <c r="O871" i="29"/>
  <c r="N871" i="29"/>
  <c r="M871" i="29"/>
  <c r="L871" i="29"/>
  <c r="K871" i="29"/>
  <c r="J871" i="29"/>
  <c r="I871" i="29"/>
  <c r="H871" i="29"/>
  <c r="G871" i="29"/>
  <c r="F871" i="29"/>
  <c r="E871" i="29"/>
  <c r="D871" i="29"/>
  <c r="C871" i="29"/>
  <c r="B871" i="29"/>
  <c r="A871" i="29"/>
  <c r="Q870" i="29"/>
  <c r="P870" i="29"/>
  <c r="O870" i="29"/>
  <c r="N870" i="29"/>
  <c r="M870" i="29"/>
  <c r="L870" i="29"/>
  <c r="K870" i="29"/>
  <c r="J870" i="29"/>
  <c r="I870" i="29"/>
  <c r="H870" i="29"/>
  <c r="G870" i="29"/>
  <c r="F870" i="29"/>
  <c r="E870" i="29"/>
  <c r="D870" i="29"/>
  <c r="C870" i="29"/>
  <c r="B870" i="29"/>
  <c r="A870" i="29"/>
  <c r="Q869" i="29"/>
  <c r="P869" i="29"/>
  <c r="O869" i="29"/>
  <c r="N869" i="29"/>
  <c r="M869" i="29"/>
  <c r="L869" i="29"/>
  <c r="K869" i="29"/>
  <c r="J869" i="29"/>
  <c r="I869" i="29"/>
  <c r="H869" i="29"/>
  <c r="G869" i="29"/>
  <c r="F869" i="29"/>
  <c r="E869" i="29"/>
  <c r="D869" i="29"/>
  <c r="C869" i="29"/>
  <c r="B869" i="29"/>
  <c r="A869" i="29"/>
  <c r="Q868" i="29"/>
  <c r="P868" i="29"/>
  <c r="O868" i="29"/>
  <c r="N868" i="29"/>
  <c r="M868" i="29"/>
  <c r="L868" i="29"/>
  <c r="K868" i="29"/>
  <c r="J868" i="29"/>
  <c r="I868" i="29"/>
  <c r="H868" i="29"/>
  <c r="G868" i="29"/>
  <c r="F868" i="29"/>
  <c r="E868" i="29"/>
  <c r="D868" i="29"/>
  <c r="C868" i="29"/>
  <c r="B868" i="29"/>
  <c r="A868" i="29"/>
  <c r="Q867" i="29"/>
  <c r="P867" i="29"/>
  <c r="O867" i="29"/>
  <c r="N867" i="29"/>
  <c r="M867" i="29"/>
  <c r="L867" i="29"/>
  <c r="K867" i="29"/>
  <c r="J867" i="29"/>
  <c r="I867" i="29"/>
  <c r="H867" i="29"/>
  <c r="G867" i="29"/>
  <c r="F867" i="29"/>
  <c r="E867" i="29"/>
  <c r="D867" i="29"/>
  <c r="C867" i="29"/>
  <c r="B867" i="29"/>
  <c r="A867" i="29"/>
  <c r="Q866" i="29"/>
  <c r="P866" i="29"/>
  <c r="O866" i="29"/>
  <c r="N866" i="29"/>
  <c r="M866" i="29"/>
  <c r="L866" i="29"/>
  <c r="K866" i="29"/>
  <c r="J866" i="29"/>
  <c r="I866" i="29"/>
  <c r="H866" i="29"/>
  <c r="G866" i="29"/>
  <c r="F866" i="29"/>
  <c r="E866" i="29"/>
  <c r="D866" i="29"/>
  <c r="C866" i="29"/>
  <c r="B866" i="29"/>
  <c r="A866" i="29"/>
  <c r="Q865" i="29"/>
  <c r="P865" i="29"/>
  <c r="O865" i="29"/>
  <c r="N865" i="29"/>
  <c r="M865" i="29"/>
  <c r="L865" i="29"/>
  <c r="K865" i="29"/>
  <c r="J865" i="29"/>
  <c r="I865" i="29"/>
  <c r="H865" i="29"/>
  <c r="G865" i="29"/>
  <c r="F865" i="29"/>
  <c r="E865" i="29"/>
  <c r="D865" i="29"/>
  <c r="C865" i="29"/>
  <c r="B865" i="29"/>
  <c r="A865" i="29"/>
  <c r="Q864" i="29"/>
  <c r="P864" i="29"/>
  <c r="O864" i="29"/>
  <c r="N864" i="29"/>
  <c r="M864" i="29"/>
  <c r="L864" i="29"/>
  <c r="K864" i="29"/>
  <c r="J864" i="29"/>
  <c r="I864" i="29"/>
  <c r="H864" i="29"/>
  <c r="G864" i="29"/>
  <c r="F864" i="29"/>
  <c r="E864" i="29"/>
  <c r="D864" i="29"/>
  <c r="C864" i="29"/>
  <c r="B864" i="29"/>
  <c r="A864" i="29"/>
  <c r="Q863" i="29"/>
  <c r="P863" i="29"/>
  <c r="O863" i="29"/>
  <c r="N863" i="29"/>
  <c r="M863" i="29"/>
  <c r="L863" i="29"/>
  <c r="K863" i="29"/>
  <c r="J863" i="29"/>
  <c r="I863" i="29"/>
  <c r="H863" i="29"/>
  <c r="G863" i="29"/>
  <c r="F863" i="29"/>
  <c r="E863" i="29"/>
  <c r="D863" i="29"/>
  <c r="C863" i="29"/>
  <c r="B863" i="29"/>
  <c r="A863" i="29"/>
  <c r="Q862" i="29"/>
  <c r="P862" i="29"/>
  <c r="O862" i="29"/>
  <c r="N862" i="29"/>
  <c r="M862" i="29"/>
  <c r="L862" i="29"/>
  <c r="K862" i="29"/>
  <c r="J862" i="29"/>
  <c r="I862" i="29"/>
  <c r="H862" i="29"/>
  <c r="G862" i="29"/>
  <c r="F862" i="29"/>
  <c r="E862" i="29"/>
  <c r="D862" i="29"/>
  <c r="C862" i="29"/>
  <c r="B862" i="29"/>
  <c r="A862" i="29"/>
  <c r="Q861" i="29"/>
  <c r="P861" i="29"/>
  <c r="O861" i="29"/>
  <c r="N861" i="29"/>
  <c r="M861" i="29"/>
  <c r="L861" i="29"/>
  <c r="K861" i="29"/>
  <c r="J861" i="29"/>
  <c r="I861" i="29"/>
  <c r="H861" i="29"/>
  <c r="G861" i="29"/>
  <c r="F861" i="29"/>
  <c r="E861" i="29"/>
  <c r="D861" i="29"/>
  <c r="C861" i="29"/>
  <c r="B861" i="29"/>
  <c r="A861" i="29"/>
  <c r="Q860" i="29"/>
  <c r="P860" i="29"/>
  <c r="O860" i="29"/>
  <c r="N860" i="29"/>
  <c r="M860" i="29"/>
  <c r="L860" i="29"/>
  <c r="K860" i="29"/>
  <c r="J860" i="29"/>
  <c r="I860" i="29"/>
  <c r="H860" i="29"/>
  <c r="G860" i="29"/>
  <c r="F860" i="29"/>
  <c r="E860" i="29"/>
  <c r="D860" i="29"/>
  <c r="C860" i="29"/>
  <c r="B860" i="29"/>
  <c r="A860" i="29"/>
  <c r="Q859" i="29"/>
  <c r="P859" i="29"/>
  <c r="O859" i="29"/>
  <c r="N859" i="29"/>
  <c r="M859" i="29"/>
  <c r="L859" i="29"/>
  <c r="K859" i="29"/>
  <c r="J859" i="29"/>
  <c r="I859" i="29"/>
  <c r="H859" i="29"/>
  <c r="G859" i="29"/>
  <c r="F859" i="29"/>
  <c r="E859" i="29"/>
  <c r="D859" i="29"/>
  <c r="C859" i="29"/>
  <c r="B859" i="29"/>
  <c r="A859" i="29"/>
  <c r="Q858" i="29"/>
  <c r="P858" i="29"/>
  <c r="O858" i="29"/>
  <c r="N858" i="29"/>
  <c r="M858" i="29"/>
  <c r="L858" i="29"/>
  <c r="K858" i="29"/>
  <c r="J858" i="29"/>
  <c r="I858" i="29"/>
  <c r="H858" i="29"/>
  <c r="G858" i="29"/>
  <c r="F858" i="29"/>
  <c r="E858" i="29"/>
  <c r="D858" i="29"/>
  <c r="C858" i="29"/>
  <c r="B858" i="29"/>
  <c r="A858" i="29"/>
  <c r="Q857" i="29"/>
  <c r="P857" i="29"/>
  <c r="O857" i="29"/>
  <c r="N857" i="29"/>
  <c r="M857" i="29"/>
  <c r="L857" i="29"/>
  <c r="K857" i="29"/>
  <c r="J857" i="29"/>
  <c r="I857" i="29"/>
  <c r="H857" i="29"/>
  <c r="G857" i="29"/>
  <c r="F857" i="29"/>
  <c r="E857" i="29"/>
  <c r="D857" i="29"/>
  <c r="C857" i="29"/>
  <c r="B857" i="29"/>
  <c r="A857" i="29"/>
  <c r="Q856" i="29"/>
  <c r="P856" i="29"/>
  <c r="O856" i="29"/>
  <c r="N856" i="29"/>
  <c r="M856" i="29"/>
  <c r="L856" i="29"/>
  <c r="K856" i="29"/>
  <c r="J856" i="29"/>
  <c r="I856" i="29"/>
  <c r="H856" i="29"/>
  <c r="G856" i="29"/>
  <c r="F856" i="29"/>
  <c r="E856" i="29"/>
  <c r="D856" i="29"/>
  <c r="C856" i="29"/>
  <c r="B856" i="29"/>
  <c r="A856" i="29"/>
  <c r="Q855" i="29"/>
  <c r="P855" i="29"/>
  <c r="O855" i="29"/>
  <c r="N855" i="29"/>
  <c r="M855" i="29"/>
  <c r="L855" i="29"/>
  <c r="K855" i="29"/>
  <c r="J855" i="29"/>
  <c r="I855" i="29"/>
  <c r="H855" i="29"/>
  <c r="G855" i="29"/>
  <c r="F855" i="29"/>
  <c r="E855" i="29"/>
  <c r="D855" i="29"/>
  <c r="C855" i="29"/>
  <c r="B855" i="29"/>
  <c r="A855" i="29"/>
  <c r="Q854" i="29"/>
  <c r="P854" i="29"/>
  <c r="O854" i="29"/>
  <c r="N854" i="29"/>
  <c r="M854" i="29"/>
  <c r="L854" i="29"/>
  <c r="K854" i="29"/>
  <c r="J854" i="29"/>
  <c r="I854" i="29"/>
  <c r="H854" i="29"/>
  <c r="G854" i="29"/>
  <c r="F854" i="29"/>
  <c r="E854" i="29"/>
  <c r="D854" i="29"/>
  <c r="C854" i="29"/>
  <c r="B854" i="29"/>
  <c r="A854" i="29"/>
  <c r="Q853" i="29"/>
  <c r="P853" i="29"/>
  <c r="O853" i="29"/>
  <c r="N853" i="29"/>
  <c r="M853" i="29"/>
  <c r="L853" i="29"/>
  <c r="K853" i="29"/>
  <c r="J853" i="29"/>
  <c r="I853" i="29"/>
  <c r="H853" i="29"/>
  <c r="G853" i="29"/>
  <c r="F853" i="29"/>
  <c r="E853" i="29"/>
  <c r="D853" i="29"/>
  <c r="C853" i="29"/>
  <c r="B853" i="29"/>
  <c r="A853" i="29"/>
  <c r="Q852" i="29"/>
  <c r="P852" i="29"/>
  <c r="O852" i="29"/>
  <c r="N852" i="29"/>
  <c r="M852" i="29"/>
  <c r="L852" i="29"/>
  <c r="K852" i="29"/>
  <c r="J852" i="29"/>
  <c r="I852" i="29"/>
  <c r="H852" i="29"/>
  <c r="G852" i="29"/>
  <c r="F852" i="29"/>
  <c r="E852" i="29"/>
  <c r="D852" i="29"/>
  <c r="C852" i="29"/>
  <c r="B852" i="29"/>
  <c r="A852" i="29"/>
  <c r="Q851" i="29"/>
  <c r="P851" i="29"/>
  <c r="O851" i="29"/>
  <c r="N851" i="29"/>
  <c r="M851" i="29"/>
  <c r="L851" i="29"/>
  <c r="K851" i="29"/>
  <c r="J851" i="29"/>
  <c r="I851" i="29"/>
  <c r="H851" i="29"/>
  <c r="G851" i="29"/>
  <c r="F851" i="29"/>
  <c r="E851" i="29"/>
  <c r="D851" i="29"/>
  <c r="C851" i="29"/>
  <c r="B851" i="29"/>
  <c r="A851" i="29"/>
  <c r="Q850" i="29"/>
  <c r="P850" i="29"/>
  <c r="O850" i="29"/>
  <c r="N850" i="29"/>
  <c r="M850" i="29"/>
  <c r="L850" i="29"/>
  <c r="K850" i="29"/>
  <c r="J850" i="29"/>
  <c r="I850" i="29"/>
  <c r="H850" i="29"/>
  <c r="G850" i="29"/>
  <c r="F850" i="29"/>
  <c r="E850" i="29"/>
  <c r="D850" i="29"/>
  <c r="C850" i="29"/>
  <c r="B850" i="29"/>
  <c r="A850" i="29"/>
  <c r="Q849" i="29"/>
  <c r="P849" i="29"/>
  <c r="O849" i="29"/>
  <c r="N849" i="29"/>
  <c r="M849" i="29"/>
  <c r="L849" i="29"/>
  <c r="K849" i="29"/>
  <c r="J849" i="29"/>
  <c r="I849" i="29"/>
  <c r="H849" i="29"/>
  <c r="G849" i="29"/>
  <c r="F849" i="29"/>
  <c r="E849" i="29"/>
  <c r="D849" i="29"/>
  <c r="C849" i="29"/>
  <c r="B849" i="29"/>
  <c r="A849" i="29"/>
  <c r="Q848" i="29"/>
  <c r="P848" i="29"/>
  <c r="O848" i="29"/>
  <c r="N848" i="29"/>
  <c r="M848" i="29"/>
  <c r="L848" i="29"/>
  <c r="K848" i="29"/>
  <c r="J848" i="29"/>
  <c r="I848" i="29"/>
  <c r="H848" i="29"/>
  <c r="G848" i="29"/>
  <c r="F848" i="29"/>
  <c r="E848" i="29"/>
  <c r="D848" i="29"/>
  <c r="C848" i="29"/>
  <c r="B848" i="29"/>
  <c r="A848" i="29"/>
  <c r="Q847" i="29"/>
  <c r="P847" i="29"/>
  <c r="O847" i="29"/>
  <c r="N847" i="29"/>
  <c r="M847" i="29"/>
  <c r="L847" i="29"/>
  <c r="K847" i="29"/>
  <c r="J847" i="29"/>
  <c r="I847" i="29"/>
  <c r="H847" i="29"/>
  <c r="G847" i="29"/>
  <c r="F847" i="29"/>
  <c r="E847" i="29"/>
  <c r="D847" i="29"/>
  <c r="C847" i="29"/>
  <c r="B847" i="29"/>
  <c r="A847" i="29"/>
  <c r="Q846" i="29"/>
  <c r="P846" i="29"/>
  <c r="O846" i="29"/>
  <c r="N846" i="29"/>
  <c r="M846" i="29"/>
  <c r="L846" i="29"/>
  <c r="K846" i="29"/>
  <c r="J846" i="29"/>
  <c r="I846" i="29"/>
  <c r="H846" i="29"/>
  <c r="G846" i="29"/>
  <c r="F846" i="29"/>
  <c r="E846" i="29"/>
  <c r="D846" i="29"/>
  <c r="C846" i="29"/>
  <c r="B846" i="29"/>
  <c r="A846" i="29"/>
  <c r="Q845" i="29"/>
  <c r="P845" i="29"/>
  <c r="O845" i="29"/>
  <c r="N845" i="29"/>
  <c r="M845" i="29"/>
  <c r="L845" i="29"/>
  <c r="K845" i="29"/>
  <c r="J845" i="29"/>
  <c r="I845" i="29"/>
  <c r="H845" i="29"/>
  <c r="G845" i="29"/>
  <c r="F845" i="29"/>
  <c r="E845" i="29"/>
  <c r="D845" i="29"/>
  <c r="C845" i="29"/>
  <c r="B845" i="29"/>
  <c r="A845" i="29"/>
  <c r="Q844" i="29"/>
  <c r="P844" i="29"/>
  <c r="O844" i="29"/>
  <c r="N844" i="29"/>
  <c r="M844" i="29"/>
  <c r="L844" i="29"/>
  <c r="K844" i="29"/>
  <c r="J844" i="29"/>
  <c r="I844" i="29"/>
  <c r="H844" i="29"/>
  <c r="G844" i="29"/>
  <c r="F844" i="29"/>
  <c r="E844" i="29"/>
  <c r="D844" i="29"/>
  <c r="C844" i="29"/>
  <c r="B844" i="29"/>
  <c r="A844" i="29"/>
  <c r="Q843" i="29"/>
  <c r="P843" i="29"/>
  <c r="O843" i="29"/>
  <c r="N843" i="29"/>
  <c r="M843" i="29"/>
  <c r="L843" i="29"/>
  <c r="K843" i="29"/>
  <c r="J843" i="29"/>
  <c r="I843" i="29"/>
  <c r="H843" i="29"/>
  <c r="G843" i="29"/>
  <c r="F843" i="29"/>
  <c r="E843" i="29"/>
  <c r="D843" i="29"/>
  <c r="C843" i="29"/>
  <c r="B843" i="29"/>
  <c r="A843" i="29"/>
  <c r="Q842" i="29"/>
  <c r="P842" i="29"/>
  <c r="O842" i="29"/>
  <c r="N842" i="29"/>
  <c r="M842" i="29"/>
  <c r="L842" i="29"/>
  <c r="K842" i="29"/>
  <c r="J842" i="29"/>
  <c r="I842" i="29"/>
  <c r="H842" i="29"/>
  <c r="G842" i="29"/>
  <c r="F842" i="29"/>
  <c r="E842" i="29"/>
  <c r="D842" i="29"/>
  <c r="C842" i="29"/>
  <c r="B842" i="29"/>
  <c r="A842" i="29"/>
  <c r="Q841" i="29"/>
  <c r="P841" i="29"/>
  <c r="O841" i="29"/>
  <c r="N841" i="29"/>
  <c r="M841" i="29"/>
  <c r="L841" i="29"/>
  <c r="K841" i="29"/>
  <c r="J841" i="29"/>
  <c r="I841" i="29"/>
  <c r="H841" i="29"/>
  <c r="G841" i="29"/>
  <c r="F841" i="29"/>
  <c r="E841" i="29"/>
  <c r="D841" i="29"/>
  <c r="C841" i="29"/>
  <c r="B841" i="29"/>
  <c r="A841" i="29"/>
  <c r="Q840" i="29"/>
  <c r="P840" i="29"/>
  <c r="O840" i="29"/>
  <c r="N840" i="29"/>
  <c r="M840" i="29"/>
  <c r="L840" i="29"/>
  <c r="K840" i="29"/>
  <c r="J840" i="29"/>
  <c r="I840" i="29"/>
  <c r="H840" i="29"/>
  <c r="G840" i="29"/>
  <c r="F840" i="29"/>
  <c r="E840" i="29"/>
  <c r="D840" i="29"/>
  <c r="C840" i="29"/>
  <c r="B840" i="29"/>
  <c r="A840" i="29"/>
  <c r="Q839" i="29"/>
  <c r="P839" i="29"/>
  <c r="O839" i="29"/>
  <c r="N839" i="29"/>
  <c r="M839" i="29"/>
  <c r="L839" i="29"/>
  <c r="K839" i="29"/>
  <c r="J839" i="29"/>
  <c r="I839" i="29"/>
  <c r="H839" i="29"/>
  <c r="G839" i="29"/>
  <c r="F839" i="29"/>
  <c r="E839" i="29"/>
  <c r="D839" i="29"/>
  <c r="C839" i="29"/>
  <c r="B839" i="29"/>
  <c r="A839" i="29"/>
  <c r="Q838" i="29"/>
  <c r="P838" i="29"/>
  <c r="O838" i="29"/>
  <c r="N838" i="29"/>
  <c r="M838" i="29"/>
  <c r="L838" i="29"/>
  <c r="K838" i="29"/>
  <c r="J838" i="29"/>
  <c r="I838" i="29"/>
  <c r="H838" i="29"/>
  <c r="G838" i="29"/>
  <c r="F838" i="29"/>
  <c r="E838" i="29"/>
  <c r="D838" i="29"/>
  <c r="C838" i="29"/>
  <c r="B838" i="29"/>
  <c r="A838" i="29"/>
  <c r="Q837" i="29"/>
  <c r="P837" i="29"/>
  <c r="O837" i="29"/>
  <c r="N837" i="29"/>
  <c r="M837" i="29"/>
  <c r="L837" i="29"/>
  <c r="K837" i="29"/>
  <c r="J837" i="29"/>
  <c r="I837" i="29"/>
  <c r="H837" i="29"/>
  <c r="G837" i="29"/>
  <c r="F837" i="29"/>
  <c r="E837" i="29"/>
  <c r="D837" i="29"/>
  <c r="C837" i="29"/>
  <c r="B837" i="29"/>
  <c r="A837" i="29"/>
  <c r="Q836" i="29"/>
  <c r="P836" i="29"/>
  <c r="O836" i="29"/>
  <c r="N836" i="29"/>
  <c r="M836" i="29"/>
  <c r="L836" i="29"/>
  <c r="K836" i="29"/>
  <c r="J836" i="29"/>
  <c r="I836" i="29"/>
  <c r="H836" i="29"/>
  <c r="G836" i="29"/>
  <c r="F836" i="29"/>
  <c r="E836" i="29"/>
  <c r="D836" i="29"/>
  <c r="C836" i="29"/>
  <c r="B836" i="29"/>
  <c r="A836" i="29"/>
  <c r="Q835" i="29"/>
  <c r="P835" i="29"/>
  <c r="O835" i="29"/>
  <c r="N835" i="29"/>
  <c r="M835" i="29"/>
  <c r="L835" i="29"/>
  <c r="K835" i="29"/>
  <c r="J835" i="29"/>
  <c r="I835" i="29"/>
  <c r="H835" i="29"/>
  <c r="G835" i="29"/>
  <c r="F835" i="29"/>
  <c r="E835" i="29"/>
  <c r="D835" i="29"/>
  <c r="C835" i="29"/>
  <c r="B835" i="29"/>
  <c r="A835" i="29"/>
  <c r="Q834" i="29"/>
  <c r="P834" i="29"/>
  <c r="O834" i="29"/>
  <c r="N834" i="29"/>
  <c r="M834" i="29"/>
  <c r="L834" i="29"/>
  <c r="K834" i="29"/>
  <c r="J834" i="29"/>
  <c r="I834" i="29"/>
  <c r="H834" i="29"/>
  <c r="G834" i="29"/>
  <c r="F834" i="29"/>
  <c r="E834" i="29"/>
  <c r="D834" i="29"/>
  <c r="C834" i="29"/>
  <c r="B834" i="29"/>
  <c r="A834" i="29"/>
  <c r="Q833" i="29"/>
  <c r="P833" i="29"/>
  <c r="O833" i="29"/>
  <c r="N833" i="29"/>
  <c r="M833" i="29"/>
  <c r="L833" i="29"/>
  <c r="K833" i="29"/>
  <c r="J833" i="29"/>
  <c r="I833" i="29"/>
  <c r="H833" i="29"/>
  <c r="G833" i="29"/>
  <c r="F833" i="29"/>
  <c r="E833" i="29"/>
  <c r="D833" i="29"/>
  <c r="C833" i="29"/>
  <c r="B833" i="29"/>
  <c r="A833" i="29"/>
  <c r="Q832" i="29"/>
  <c r="P832" i="29"/>
  <c r="O832" i="29"/>
  <c r="N832" i="29"/>
  <c r="M832" i="29"/>
  <c r="L832" i="29"/>
  <c r="K832" i="29"/>
  <c r="J832" i="29"/>
  <c r="I832" i="29"/>
  <c r="H832" i="29"/>
  <c r="G832" i="29"/>
  <c r="F832" i="29"/>
  <c r="E832" i="29"/>
  <c r="D832" i="29"/>
  <c r="C832" i="29"/>
  <c r="B832" i="29"/>
  <c r="A832" i="29"/>
  <c r="Q831" i="29"/>
  <c r="P831" i="29"/>
  <c r="O831" i="29"/>
  <c r="N831" i="29"/>
  <c r="M831" i="29"/>
  <c r="L831" i="29"/>
  <c r="K831" i="29"/>
  <c r="J831" i="29"/>
  <c r="I831" i="29"/>
  <c r="H831" i="29"/>
  <c r="G831" i="29"/>
  <c r="F831" i="29"/>
  <c r="E831" i="29"/>
  <c r="D831" i="29"/>
  <c r="C831" i="29"/>
  <c r="B831" i="29"/>
  <c r="A831" i="29"/>
  <c r="Q830" i="29"/>
  <c r="P830" i="29"/>
  <c r="O830" i="29"/>
  <c r="N830" i="29"/>
  <c r="M830" i="29"/>
  <c r="L830" i="29"/>
  <c r="K830" i="29"/>
  <c r="J830" i="29"/>
  <c r="I830" i="29"/>
  <c r="H830" i="29"/>
  <c r="G830" i="29"/>
  <c r="F830" i="29"/>
  <c r="E830" i="29"/>
  <c r="D830" i="29"/>
  <c r="C830" i="29"/>
  <c r="B830" i="29"/>
  <c r="A830" i="29"/>
  <c r="Q829" i="29"/>
  <c r="P829" i="29"/>
  <c r="O829" i="29"/>
  <c r="N829" i="29"/>
  <c r="M829" i="29"/>
  <c r="L829" i="29"/>
  <c r="K829" i="29"/>
  <c r="J829" i="29"/>
  <c r="I829" i="29"/>
  <c r="H829" i="29"/>
  <c r="G829" i="29"/>
  <c r="F829" i="29"/>
  <c r="E829" i="29"/>
  <c r="D829" i="29"/>
  <c r="C829" i="29"/>
  <c r="B829" i="29"/>
  <c r="A829" i="29"/>
  <c r="Q828" i="29"/>
  <c r="P828" i="29"/>
  <c r="O828" i="29"/>
  <c r="N828" i="29"/>
  <c r="M828" i="29"/>
  <c r="L828" i="29"/>
  <c r="K828" i="29"/>
  <c r="J828" i="29"/>
  <c r="I828" i="29"/>
  <c r="H828" i="29"/>
  <c r="G828" i="29"/>
  <c r="F828" i="29"/>
  <c r="E828" i="29"/>
  <c r="D828" i="29"/>
  <c r="C828" i="29"/>
  <c r="B828" i="29"/>
  <c r="A828" i="29"/>
  <c r="Q827" i="29"/>
  <c r="P827" i="29"/>
  <c r="O827" i="29"/>
  <c r="N827" i="29"/>
  <c r="M827" i="29"/>
  <c r="L827" i="29"/>
  <c r="K827" i="29"/>
  <c r="J827" i="29"/>
  <c r="I827" i="29"/>
  <c r="H827" i="29"/>
  <c r="G827" i="29"/>
  <c r="F827" i="29"/>
  <c r="E827" i="29"/>
  <c r="D827" i="29"/>
  <c r="C827" i="29"/>
  <c r="B827" i="29"/>
  <c r="A827" i="29"/>
  <c r="Q826" i="29"/>
  <c r="P826" i="29"/>
  <c r="O826" i="29"/>
  <c r="N826" i="29"/>
  <c r="M826" i="29"/>
  <c r="L826" i="29"/>
  <c r="K826" i="29"/>
  <c r="J826" i="29"/>
  <c r="I826" i="29"/>
  <c r="H826" i="29"/>
  <c r="G826" i="29"/>
  <c r="F826" i="29"/>
  <c r="E826" i="29"/>
  <c r="D826" i="29"/>
  <c r="C826" i="29"/>
  <c r="B826" i="29"/>
  <c r="A826" i="29"/>
  <c r="Q825" i="29"/>
  <c r="P825" i="29"/>
  <c r="O825" i="29"/>
  <c r="N825" i="29"/>
  <c r="M825" i="29"/>
  <c r="L825" i="29"/>
  <c r="K825" i="29"/>
  <c r="J825" i="29"/>
  <c r="I825" i="29"/>
  <c r="H825" i="29"/>
  <c r="G825" i="29"/>
  <c r="F825" i="29"/>
  <c r="E825" i="29"/>
  <c r="D825" i="29"/>
  <c r="C825" i="29"/>
  <c r="B825" i="29"/>
  <c r="A825" i="29"/>
  <c r="Q824" i="29"/>
  <c r="P824" i="29"/>
  <c r="O824" i="29"/>
  <c r="N824" i="29"/>
  <c r="M824" i="29"/>
  <c r="L824" i="29"/>
  <c r="K824" i="29"/>
  <c r="J824" i="29"/>
  <c r="I824" i="29"/>
  <c r="H824" i="29"/>
  <c r="G824" i="29"/>
  <c r="F824" i="29"/>
  <c r="E824" i="29"/>
  <c r="D824" i="29"/>
  <c r="C824" i="29"/>
  <c r="B824" i="29"/>
  <c r="A824" i="29"/>
  <c r="Q823" i="29"/>
  <c r="P823" i="29"/>
  <c r="O823" i="29"/>
  <c r="N823" i="29"/>
  <c r="M823" i="29"/>
  <c r="L823" i="29"/>
  <c r="K823" i="29"/>
  <c r="J823" i="29"/>
  <c r="I823" i="29"/>
  <c r="H823" i="29"/>
  <c r="G823" i="29"/>
  <c r="F823" i="29"/>
  <c r="E823" i="29"/>
  <c r="D823" i="29"/>
  <c r="C823" i="29"/>
  <c r="B823" i="29"/>
  <c r="A823" i="29"/>
  <c r="Q822" i="29"/>
  <c r="P822" i="29"/>
  <c r="O822" i="29"/>
  <c r="N822" i="29"/>
  <c r="M822" i="29"/>
  <c r="L822" i="29"/>
  <c r="K822" i="29"/>
  <c r="J822" i="29"/>
  <c r="I822" i="29"/>
  <c r="H822" i="29"/>
  <c r="G822" i="29"/>
  <c r="F822" i="29"/>
  <c r="E822" i="29"/>
  <c r="D822" i="29"/>
  <c r="C822" i="29"/>
  <c r="B822" i="29"/>
  <c r="A822" i="29"/>
  <c r="Q821" i="29"/>
  <c r="P821" i="29"/>
  <c r="O821" i="29"/>
  <c r="N821" i="29"/>
  <c r="M821" i="29"/>
  <c r="L821" i="29"/>
  <c r="K821" i="29"/>
  <c r="J821" i="29"/>
  <c r="I821" i="29"/>
  <c r="H821" i="29"/>
  <c r="G821" i="29"/>
  <c r="F821" i="29"/>
  <c r="E821" i="29"/>
  <c r="D821" i="29"/>
  <c r="C821" i="29"/>
  <c r="B821" i="29"/>
  <c r="A821" i="29"/>
  <c r="Q820" i="29"/>
  <c r="P820" i="29"/>
  <c r="O820" i="29"/>
  <c r="N820" i="29"/>
  <c r="M820" i="29"/>
  <c r="L820" i="29"/>
  <c r="K820" i="29"/>
  <c r="J820" i="29"/>
  <c r="I820" i="29"/>
  <c r="H820" i="29"/>
  <c r="G820" i="29"/>
  <c r="F820" i="29"/>
  <c r="E820" i="29"/>
  <c r="D820" i="29"/>
  <c r="C820" i="29"/>
  <c r="B820" i="29"/>
  <c r="A820" i="29"/>
  <c r="Q819" i="29"/>
  <c r="P819" i="29"/>
  <c r="O819" i="29"/>
  <c r="N819" i="29"/>
  <c r="M819" i="29"/>
  <c r="L819" i="29"/>
  <c r="K819" i="29"/>
  <c r="J819" i="29"/>
  <c r="I819" i="29"/>
  <c r="H819" i="29"/>
  <c r="G819" i="29"/>
  <c r="F819" i="29"/>
  <c r="E819" i="29"/>
  <c r="D819" i="29"/>
  <c r="C819" i="29"/>
  <c r="B819" i="29"/>
  <c r="A819" i="29"/>
  <c r="Q818" i="29"/>
  <c r="P818" i="29"/>
  <c r="O818" i="29"/>
  <c r="N818" i="29"/>
  <c r="M818" i="29"/>
  <c r="L818" i="29"/>
  <c r="K818" i="29"/>
  <c r="J818" i="29"/>
  <c r="I818" i="29"/>
  <c r="H818" i="29"/>
  <c r="G818" i="29"/>
  <c r="F818" i="29"/>
  <c r="E818" i="29"/>
  <c r="D818" i="29"/>
  <c r="C818" i="29"/>
  <c r="B818" i="29"/>
  <c r="A818" i="29"/>
  <c r="Q817" i="29"/>
  <c r="P817" i="29"/>
  <c r="O817" i="29"/>
  <c r="N817" i="29"/>
  <c r="M817" i="29"/>
  <c r="L817" i="29"/>
  <c r="K817" i="29"/>
  <c r="J817" i="29"/>
  <c r="I817" i="29"/>
  <c r="H817" i="29"/>
  <c r="G817" i="29"/>
  <c r="F817" i="29"/>
  <c r="E817" i="29"/>
  <c r="D817" i="29"/>
  <c r="C817" i="29"/>
  <c r="B817" i="29"/>
  <c r="A817" i="29"/>
  <c r="Q816" i="29"/>
  <c r="P816" i="29"/>
  <c r="O816" i="29"/>
  <c r="N816" i="29"/>
  <c r="M816" i="29"/>
  <c r="L816" i="29"/>
  <c r="K816" i="29"/>
  <c r="J816" i="29"/>
  <c r="I816" i="29"/>
  <c r="H816" i="29"/>
  <c r="G816" i="29"/>
  <c r="F816" i="29"/>
  <c r="E816" i="29"/>
  <c r="D816" i="29"/>
  <c r="C816" i="29"/>
  <c r="B816" i="29"/>
  <c r="A816" i="29"/>
  <c r="Q815" i="29"/>
  <c r="P815" i="29"/>
  <c r="O815" i="29"/>
  <c r="N815" i="29"/>
  <c r="M815" i="29"/>
  <c r="L815" i="29"/>
  <c r="K815" i="29"/>
  <c r="J815" i="29"/>
  <c r="I815" i="29"/>
  <c r="H815" i="29"/>
  <c r="G815" i="29"/>
  <c r="F815" i="29"/>
  <c r="E815" i="29"/>
  <c r="D815" i="29"/>
  <c r="C815" i="29"/>
  <c r="B815" i="29"/>
  <c r="A815" i="29"/>
  <c r="Q814" i="29"/>
  <c r="P814" i="29"/>
  <c r="O814" i="29"/>
  <c r="N814" i="29"/>
  <c r="M814" i="29"/>
  <c r="L814" i="29"/>
  <c r="K814" i="29"/>
  <c r="J814" i="29"/>
  <c r="I814" i="29"/>
  <c r="H814" i="29"/>
  <c r="G814" i="29"/>
  <c r="F814" i="29"/>
  <c r="E814" i="29"/>
  <c r="D814" i="29"/>
  <c r="C814" i="29"/>
  <c r="B814" i="29"/>
  <c r="A814" i="29"/>
  <c r="Q813" i="29"/>
  <c r="P813" i="29"/>
  <c r="O813" i="29"/>
  <c r="N813" i="29"/>
  <c r="M813" i="29"/>
  <c r="L813" i="29"/>
  <c r="K813" i="29"/>
  <c r="J813" i="29"/>
  <c r="I813" i="29"/>
  <c r="H813" i="29"/>
  <c r="G813" i="29"/>
  <c r="F813" i="29"/>
  <c r="E813" i="29"/>
  <c r="D813" i="29"/>
  <c r="C813" i="29"/>
  <c r="B813" i="29"/>
  <c r="A813" i="29"/>
  <c r="Q812" i="29"/>
  <c r="P812" i="29"/>
  <c r="O812" i="29"/>
  <c r="N812" i="29"/>
  <c r="M812" i="29"/>
  <c r="L812" i="29"/>
  <c r="K812" i="29"/>
  <c r="J812" i="29"/>
  <c r="I812" i="29"/>
  <c r="H812" i="29"/>
  <c r="G812" i="29"/>
  <c r="F812" i="29"/>
  <c r="E812" i="29"/>
  <c r="D812" i="29"/>
  <c r="C812" i="29"/>
  <c r="B812" i="29"/>
  <c r="A812" i="29"/>
  <c r="Q811" i="29"/>
  <c r="P811" i="29"/>
  <c r="O811" i="29"/>
  <c r="N811" i="29"/>
  <c r="M811" i="29"/>
  <c r="L811" i="29"/>
  <c r="K811" i="29"/>
  <c r="J811" i="29"/>
  <c r="I811" i="29"/>
  <c r="H811" i="29"/>
  <c r="G811" i="29"/>
  <c r="F811" i="29"/>
  <c r="E811" i="29"/>
  <c r="D811" i="29"/>
  <c r="C811" i="29"/>
  <c r="B811" i="29"/>
  <c r="A811" i="29"/>
  <c r="Q810" i="29"/>
  <c r="P810" i="29"/>
  <c r="O810" i="29"/>
  <c r="N810" i="29"/>
  <c r="M810" i="29"/>
  <c r="L810" i="29"/>
  <c r="K810" i="29"/>
  <c r="J810" i="29"/>
  <c r="I810" i="29"/>
  <c r="H810" i="29"/>
  <c r="G810" i="29"/>
  <c r="F810" i="29"/>
  <c r="E810" i="29"/>
  <c r="D810" i="29"/>
  <c r="C810" i="29"/>
  <c r="B810" i="29"/>
  <c r="A810" i="29"/>
  <c r="Q809" i="29"/>
  <c r="P809" i="29"/>
  <c r="O809" i="29"/>
  <c r="N809" i="29"/>
  <c r="M809" i="29"/>
  <c r="L809" i="29"/>
  <c r="K809" i="29"/>
  <c r="J809" i="29"/>
  <c r="I809" i="29"/>
  <c r="H809" i="29"/>
  <c r="G809" i="29"/>
  <c r="F809" i="29"/>
  <c r="E809" i="29"/>
  <c r="D809" i="29"/>
  <c r="C809" i="29"/>
  <c r="B809" i="29"/>
  <c r="A809" i="29"/>
  <c r="Q808" i="29"/>
  <c r="P808" i="29"/>
  <c r="O808" i="29"/>
  <c r="N808" i="29"/>
  <c r="M808" i="29"/>
  <c r="L808" i="29"/>
  <c r="K808" i="29"/>
  <c r="J808" i="29"/>
  <c r="I808" i="29"/>
  <c r="H808" i="29"/>
  <c r="G808" i="29"/>
  <c r="F808" i="29"/>
  <c r="E808" i="29"/>
  <c r="D808" i="29"/>
  <c r="C808" i="29"/>
  <c r="B808" i="29"/>
  <c r="A808" i="29"/>
  <c r="Q807" i="29"/>
  <c r="P807" i="29"/>
  <c r="O807" i="29"/>
  <c r="N807" i="29"/>
  <c r="M807" i="29"/>
  <c r="L807" i="29"/>
  <c r="K807" i="29"/>
  <c r="J807" i="29"/>
  <c r="I807" i="29"/>
  <c r="H807" i="29"/>
  <c r="G807" i="29"/>
  <c r="F807" i="29"/>
  <c r="E807" i="29"/>
  <c r="D807" i="29"/>
  <c r="C807" i="29"/>
  <c r="B807" i="29"/>
  <c r="A807" i="29"/>
  <c r="Q806" i="29"/>
  <c r="P806" i="29"/>
  <c r="O806" i="29"/>
  <c r="N806" i="29"/>
  <c r="M806" i="29"/>
  <c r="L806" i="29"/>
  <c r="K806" i="29"/>
  <c r="J806" i="29"/>
  <c r="I806" i="29"/>
  <c r="H806" i="29"/>
  <c r="G806" i="29"/>
  <c r="F806" i="29"/>
  <c r="E806" i="29"/>
  <c r="D806" i="29"/>
  <c r="C806" i="29"/>
  <c r="B806" i="29"/>
  <c r="A806" i="29"/>
  <c r="Q805" i="29"/>
  <c r="P805" i="29"/>
  <c r="O805" i="29"/>
  <c r="N805" i="29"/>
  <c r="M805" i="29"/>
  <c r="L805" i="29"/>
  <c r="K805" i="29"/>
  <c r="J805" i="29"/>
  <c r="I805" i="29"/>
  <c r="H805" i="29"/>
  <c r="G805" i="29"/>
  <c r="F805" i="29"/>
  <c r="E805" i="29"/>
  <c r="D805" i="29"/>
  <c r="C805" i="29"/>
  <c r="B805" i="29"/>
  <c r="A805" i="29"/>
  <c r="Q804" i="29"/>
  <c r="P804" i="29"/>
  <c r="O804" i="29"/>
  <c r="N804" i="29"/>
  <c r="M804" i="29"/>
  <c r="L804" i="29"/>
  <c r="K804" i="29"/>
  <c r="J804" i="29"/>
  <c r="I804" i="29"/>
  <c r="H804" i="29"/>
  <c r="G804" i="29"/>
  <c r="F804" i="29"/>
  <c r="E804" i="29"/>
  <c r="D804" i="29"/>
  <c r="C804" i="29"/>
  <c r="B804" i="29"/>
  <c r="A804" i="29"/>
  <c r="Q803" i="29"/>
  <c r="P803" i="29"/>
  <c r="O803" i="29"/>
  <c r="N803" i="29"/>
  <c r="M803" i="29"/>
  <c r="L803" i="29"/>
  <c r="K803" i="29"/>
  <c r="J803" i="29"/>
  <c r="I803" i="29"/>
  <c r="H803" i="29"/>
  <c r="G803" i="29"/>
  <c r="F803" i="29"/>
  <c r="E803" i="29"/>
  <c r="D803" i="29"/>
  <c r="C803" i="29"/>
  <c r="B803" i="29"/>
  <c r="A803" i="29"/>
  <c r="Q802" i="29"/>
  <c r="P802" i="29"/>
  <c r="O802" i="29"/>
  <c r="N802" i="29"/>
  <c r="M802" i="29"/>
  <c r="L802" i="29"/>
  <c r="K802" i="29"/>
  <c r="J802" i="29"/>
  <c r="I802" i="29"/>
  <c r="H802" i="29"/>
  <c r="G802" i="29"/>
  <c r="F802" i="29"/>
  <c r="E802" i="29"/>
  <c r="D802" i="29"/>
  <c r="C802" i="29"/>
  <c r="B802" i="29"/>
  <c r="A802" i="29"/>
  <c r="Q801" i="29"/>
  <c r="P801" i="29"/>
  <c r="O801" i="29"/>
  <c r="N801" i="29"/>
  <c r="M801" i="29"/>
  <c r="L801" i="29"/>
  <c r="K801" i="29"/>
  <c r="J801" i="29"/>
  <c r="I801" i="29"/>
  <c r="H801" i="29"/>
  <c r="G801" i="29"/>
  <c r="F801" i="29"/>
  <c r="E801" i="29"/>
  <c r="D801" i="29"/>
  <c r="C801" i="29"/>
  <c r="B801" i="29"/>
  <c r="A801" i="29"/>
  <c r="Q800" i="29"/>
  <c r="P800" i="29"/>
  <c r="O800" i="29"/>
  <c r="N800" i="29"/>
  <c r="M800" i="29"/>
  <c r="L800" i="29"/>
  <c r="K800" i="29"/>
  <c r="J800" i="29"/>
  <c r="I800" i="29"/>
  <c r="H800" i="29"/>
  <c r="G800" i="29"/>
  <c r="F800" i="29"/>
  <c r="E800" i="29"/>
  <c r="D800" i="29"/>
  <c r="C800" i="29"/>
  <c r="B800" i="29"/>
  <c r="A800" i="29"/>
  <c r="Q799" i="29"/>
  <c r="P799" i="29"/>
  <c r="O799" i="29"/>
  <c r="N799" i="29"/>
  <c r="M799" i="29"/>
  <c r="L799" i="29"/>
  <c r="K799" i="29"/>
  <c r="J799" i="29"/>
  <c r="I799" i="29"/>
  <c r="H799" i="29"/>
  <c r="G799" i="29"/>
  <c r="F799" i="29"/>
  <c r="E799" i="29"/>
  <c r="D799" i="29"/>
  <c r="C799" i="29"/>
  <c r="B799" i="29"/>
  <c r="A799" i="29"/>
  <c r="Q798" i="29"/>
  <c r="P798" i="29"/>
  <c r="O798" i="29"/>
  <c r="N798" i="29"/>
  <c r="M798" i="29"/>
  <c r="L798" i="29"/>
  <c r="K798" i="29"/>
  <c r="J798" i="29"/>
  <c r="I798" i="29"/>
  <c r="H798" i="29"/>
  <c r="G798" i="29"/>
  <c r="F798" i="29"/>
  <c r="E798" i="29"/>
  <c r="D798" i="29"/>
  <c r="C798" i="29"/>
  <c r="B798" i="29"/>
  <c r="A798" i="29"/>
  <c r="Q797" i="29"/>
  <c r="P797" i="29"/>
  <c r="O797" i="29"/>
  <c r="N797" i="29"/>
  <c r="M797" i="29"/>
  <c r="L797" i="29"/>
  <c r="K797" i="29"/>
  <c r="J797" i="29"/>
  <c r="I797" i="29"/>
  <c r="H797" i="29"/>
  <c r="G797" i="29"/>
  <c r="F797" i="29"/>
  <c r="E797" i="29"/>
  <c r="D797" i="29"/>
  <c r="C797" i="29"/>
  <c r="B797" i="29"/>
  <c r="A797" i="29"/>
  <c r="Q796" i="29"/>
  <c r="P796" i="29"/>
  <c r="O796" i="29"/>
  <c r="N796" i="29"/>
  <c r="M796" i="29"/>
  <c r="L796" i="29"/>
  <c r="K796" i="29"/>
  <c r="J796" i="29"/>
  <c r="I796" i="29"/>
  <c r="H796" i="29"/>
  <c r="G796" i="29"/>
  <c r="F796" i="29"/>
  <c r="E796" i="29"/>
  <c r="D796" i="29"/>
  <c r="C796" i="29"/>
  <c r="B796" i="29"/>
  <c r="A796" i="29"/>
  <c r="Q795" i="29"/>
  <c r="P795" i="29"/>
  <c r="O795" i="29"/>
  <c r="N795" i="29"/>
  <c r="M795" i="29"/>
  <c r="L795" i="29"/>
  <c r="K795" i="29"/>
  <c r="J795" i="29"/>
  <c r="I795" i="29"/>
  <c r="H795" i="29"/>
  <c r="G795" i="29"/>
  <c r="F795" i="29"/>
  <c r="E795" i="29"/>
  <c r="D795" i="29"/>
  <c r="C795" i="29"/>
  <c r="B795" i="29"/>
  <c r="A795" i="29"/>
  <c r="Q794" i="29"/>
  <c r="P794" i="29"/>
  <c r="O794" i="29"/>
  <c r="N794" i="29"/>
  <c r="M794" i="29"/>
  <c r="L794" i="29"/>
  <c r="K794" i="29"/>
  <c r="J794" i="29"/>
  <c r="I794" i="29"/>
  <c r="H794" i="29"/>
  <c r="G794" i="29"/>
  <c r="F794" i="29"/>
  <c r="E794" i="29"/>
  <c r="D794" i="29"/>
  <c r="C794" i="29"/>
  <c r="B794" i="29"/>
  <c r="A794" i="29"/>
  <c r="Q793" i="29"/>
  <c r="P793" i="29"/>
  <c r="O793" i="29"/>
  <c r="N793" i="29"/>
  <c r="M793" i="29"/>
  <c r="L793" i="29"/>
  <c r="K793" i="29"/>
  <c r="J793" i="29"/>
  <c r="I793" i="29"/>
  <c r="H793" i="29"/>
  <c r="G793" i="29"/>
  <c r="F793" i="29"/>
  <c r="E793" i="29"/>
  <c r="D793" i="29"/>
  <c r="C793" i="29"/>
  <c r="B793" i="29"/>
  <c r="A793" i="29"/>
  <c r="Q792" i="29"/>
  <c r="P792" i="29"/>
  <c r="O792" i="29"/>
  <c r="N792" i="29"/>
  <c r="M792" i="29"/>
  <c r="L792" i="29"/>
  <c r="K792" i="29"/>
  <c r="J792" i="29"/>
  <c r="I792" i="29"/>
  <c r="H792" i="29"/>
  <c r="G792" i="29"/>
  <c r="F792" i="29"/>
  <c r="E792" i="29"/>
  <c r="D792" i="29"/>
  <c r="C792" i="29"/>
  <c r="B792" i="29"/>
  <c r="A792" i="29"/>
  <c r="Q791" i="29"/>
  <c r="P791" i="29"/>
  <c r="O791" i="29"/>
  <c r="N791" i="29"/>
  <c r="M791" i="29"/>
  <c r="L791" i="29"/>
  <c r="K791" i="29"/>
  <c r="J791" i="29"/>
  <c r="I791" i="29"/>
  <c r="H791" i="29"/>
  <c r="G791" i="29"/>
  <c r="F791" i="29"/>
  <c r="E791" i="29"/>
  <c r="D791" i="29"/>
  <c r="C791" i="29"/>
  <c r="B791" i="29"/>
  <c r="A791" i="29"/>
  <c r="Q790" i="29"/>
  <c r="P790" i="29"/>
  <c r="O790" i="29"/>
  <c r="N790" i="29"/>
  <c r="M790" i="29"/>
  <c r="L790" i="29"/>
  <c r="K790" i="29"/>
  <c r="J790" i="29"/>
  <c r="I790" i="29"/>
  <c r="H790" i="29"/>
  <c r="G790" i="29"/>
  <c r="F790" i="29"/>
  <c r="E790" i="29"/>
  <c r="D790" i="29"/>
  <c r="C790" i="29"/>
  <c r="B790" i="29"/>
  <c r="A790" i="29"/>
  <c r="Q789" i="29"/>
  <c r="P789" i="29"/>
  <c r="O789" i="29"/>
  <c r="N789" i="29"/>
  <c r="M789" i="29"/>
  <c r="L789" i="29"/>
  <c r="K789" i="29"/>
  <c r="J789" i="29"/>
  <c r="I789" i="29"/>
  <c r="H789" i="29"/>
  <c r="G789" i="29"/>
  <c r="F789" i="29"/>
  <c r="E789" i="29"/>
  <c r="D789" i="29"/>
  <c r="C789" i="29"/>
  <c r="B789" i="29"/>
  <c r="A789" i="29"/>
  <c r="Q788" i="29"/>
  <c r="P788" i="29"/>
  <c r="O788" i="29"/>
  <c r="N788" i="29"/>
  <c r="M788" i="29"/>
  <c r="L788" i="29"/>
  <c r="K788" i="29"/>
  <c r="J788" i="29"/>
  <c r="I788" i="29"/>
  <c r="H788" i="29"/>
  <c r="G788" i="29"/>
  <c r="F788" i="29"/>
  <c r="E788" i="29"/>
  <c r="D788" i="29"/>
  <c r="C788" i="29"/>
  <c r="B788" i="29"/>
  <c r="A788" i="29"/>
  <c r="Q787" i="29"/>
  <c r="P787" i="29"/>
  <c r="O787" i="29"/>
  <c r="N787" i="29"/>
  <c r="M787" i="29"/>
  <c r="L787" i="29"/>
  <c r="K787" i="29"/>
  <c r="J787" i="29"/>
  <c r="I787" i="29"/>
  <c r="H787" i="29"/>
  <c r="G787" i="29"/>
  <c r="F787" i="29"/>
  <c r="E787" i="29"/>
  <c r="D787" i="29"/>
  <c r="C787" i="29"/>
  <c r="B787" i="29"/>
  <c r="A787" i="29"/>
  <c r="Q786" i="29"/>
  <c r="P786" i="29"/>
  <c r="O786" i="29"/>
  <c r="N786" i="29"/>
  <c r="M786" i="29"/>
  <c r="L786" i="29"/>
  <c r="K786" i="29"/>
  <c r="J786" i="29"/>
  <c r="I786" i="29"/>
  <c r="H786" i="29"/>
  <c r="G786" i="29"/>
  <c r="F786" i="29"/>
  <c r="E786" i="29"/>
  <c r="D786" i="29"/>
  <c r="C786" i="29"/>
  <c r="B786" i="29"/>
  <c r="A786" i="29"/>
  <c r="Q785" i="29"/>
  <c r="P785" i="29"/>
  <c r="O785" i="29"/>
  <c r="N785" i="29"/>
  <c r="M785" i="29"/>
  <c r="L785" i="29"/>
  <c r="K785" i="29"/>
  <c r="J785" i="29"/>
  <c r="I785" i="29"/>
  <c r="H785" i="29"/>
  <c r="G785" i="29"/>
  <c r="F785" i="29"/>
  <c r="E785" i="29"/>
  <c r="D785" i="29"/>
  <c r="C785" i="29"/>
  <c r="B785" i="29"/>
  <c r="A785" i="29"/>
  <c r="Q784" i="29"/>
  <c r="P784" i="29"/>
  <c r="O784" i="29"/>
  <c r="N784" i="29"/>
  <c r="M784" i="29"/>
  <c r="L784" i="29"/>
  <c r="K784" i="29"/>
  <c r="J784" i="29"/>
  <c r="I784" i="29"/>
  <c r="H784" i="29"/>
  <c r="G784" i="29"/>
  <c r="F784" i="29"/>
  <c r="E784" i="29"/>
  <c r="D784" i="29"/>
  <c r="C784" i="29"/>
  <c r="B784" i="29"/>
  <c r="A784" i="29"/>
  <c r="Q783" i="29"/>
  <c r="P783" i="29"/>
  <c r="O783" i="29"/>
  <c r="N783" i="29"/>
  <c r="M783" i="29"/>
  <c r="L783" i="29"/>
  <c r="K783" i="29"/>
  <c r="J783" i="29"/>
  <c r="I783" i="29"/>
  <c r="H783" i="29"/>
  <c r="G783" i="29"/>
  <c r="F783" i="29"/>
  <c r="E783" i="29"/>
  <c r="D783" i="29"/>
  <c r="C783" i="29"/>
  <c r="B783" i="29"/>
  <c r="A783" i="29"/>
  <c r="Q782" i="29"/>
  <c r="P782" i="29"/>
  <c r="O782" i="29"/>
  <c r="N782" i="29"/>
  <c r="M782" i="29"/>
  <c r="L782" i="29"/>
  <c r="K782" i="29"/>
  <c r="J782" i="29"/>
  <c r="I782" i="29"/>
  <c r="H782" i="29"/>
  <c r="G782" i="29"/>
  <c r="F782" i="29"/>
  <c r="E782" i="29"/>
  <c r="D782" i="29"/>
  <c r="C782" i="29"/>
  <c r="B782" i="29"/>
  <c r="A782" i="29"/>
  <c r="Q781" i="29"/>
  <c r="P781" i="29"/>
  <c r="O781" i="29"/>
  <c r="N781" i="29"/>
  <c r="M781" i="29"/>
  <c r="L781" i="29"/>
  <c r="K781" i="29"/>
  <c r="J781" i="29"/>
  <c r="I781" i="29"/>
  <c r="H781" i="29"/>
  <c r="G781" i="29"/>
  <c r="F781" i="29"/>
  <c r="E781" i="29"/>
  <c r="D781" i="29"/>
  <c r="C781" i="29"/>
  <c r="B781" i="29"/>
  <c r="A781" i="29"/>
  <c r="Q780" i="29"/>
  <c r="P780" i="29"/>
  <c r="O780" i="29"/>
  <c r="N780" i="29"/>
  <c r="M780" i="29"/>
  <c r="L780" i="29"/>
  <c r="K780" i="29"/>
  <c r="J780" i="29"/>
  <c r="I780" i="29"/>
  <c r="H780" i="29"/>
  <c r="G780" i="29"/>
  <c r="F780" i="29"/>
  <c r="E780" i="29"/>
  <c r="D780" i="29"/>
  <c r="C780" i="29"/>
  <c r="B780" i="29"/>
  <c r="A780" i="29"/>
  <c r="Q779" i="29"/>
  <c r="P779" i="29"/>
  <c r="O779" i="29"/>
  <c r="N779" i="29"/>
  <c r="M779" i="29"/>
  <c r="L779" i="29"/>
  <c r="K779" i="29"/>
  <c r="J779" i="29"/>
  <c r="I779" i="29"/>
  <c r="H779" i="29"/>
  <c r="G779" i="29"/>
  <c r="F779" i="29"/>
  <c r="E779" i="29"/>
  <c r="D779" i="29"/>
  <c r="C779" i="29"/>
  <c r="B779" i="29"/>
  <c r="A779" i="29"/>
  <c r="Q778" i="29"/>
  <c r="P778" i="29"/>
  <c r="O778" i="29"/>
  <c r="N778" i="29"/>
  <c r="M778" i="29"/>
  <c r="L778" i="29"/>
  <c r="K778" i="29"/>
  <c r="J778" i="29"/>
  <c r="I778" i="29"/>
  <c r="H778" i="29"/>
  <c r="G778" i="29"/>
  <c r="F778" i="29"/>
  <c r="E778" i="29"/>
  <c r="D778" i="29"/>
  <c r="C778" i="29"/>
  <c r="B778" i="29"/>
  <c r="A778" i="29"/>
  <c r="Q777" i="29"/>
  <c r="P777" i="29"/>
  <c r="O777" i="29"/>
  <c r="N777" i="29"/>
  <c r="M777" i="29"/>
  <c r="L777" i="29"/>
  <c r="K777" i="29"/>
  <c r="J777" i="29"/>
  <c r="I777" i="29"/>
  <c r="H777" i="29"/>
  <c r="G777" i="29"/>
  <c r="F777" i="29"/>
  <c r="E777" i="29"/>
  <c r="D777" i="29"/>
  <c r="C777" i="29"/>
  <c r="B777" i="29"/>
  <c r="A777" i="29"/>
  <c r="Q776" i="29"/>
  <c r="P776" i="29"/>
  <c r="O776" i="29"/>
  <c r="N776" i="29"/>
  <c r="M776" i="29"/>
  <c r="L776" i="29"/>
  <c r="K776" i="29"/>
  <c r="J776" i="29"/>
  <c r="I776" i="29"/>
  <c r="H776" i="29"/>
  <c r="G776" i="29"/>
  <c r="F776" i="29"/>
  <c r="E776" i="29"/>
  <c r="D776" i="29"/>
  <c r="C776" i="29"/>
  <c r="B776" i="29"/>
  <c r="A776" i="29"/>
  <c r="Q775" i="29"/>
  <c r="P775" i="29"/>
  <c r="O775" i="29"/>
  <c r="N775" i="29"/>
  <c r="M775" i="29"/>
  <c r="L775" i="29"/>
  <c r="K775" i="29"/>
  <c r="J775" i="29"/>
  <c r="I775" i="29"/>
  <c r="H775" i="29"/>
  <c r="G775" i="29"/>
  <c r="F775" i="29"/>
  <c r="E775" i="29"/>
  <c r="D775" i="29"/>
  <c r="C775" i="29"/>
  <c r="B775" i="29"/>
  <c r="A775" i="29"/>
  <c r="Q774" i="29"/>
  <c r="P774" i="29"/>
  <c r="O774" i="29"/>
  <c r="N774" i="29"/>
  <c r="M774" i="29"/>
  <c r="L774" i="29"/>
  <c r="K774" i="29"/>
  <c r="J774" i="29"/>
  <c r="I774" i="29"/>
  <c r="H774" i="29"/>
  <c r="G774" i="29"/>
  <c r="F774" i="29"/>
  <c r="E774" i="29"/>
  <c r="D774" i="29"/>
  <c r="C774" i="29"/>
  <c r="B774" i="29"/>
  <c r="A774" i="29"/>
  <c r="Q773" i="29"/>
  <c r="P773" i="29"/>
  <c r="O773" i="29"/>
  <c r="N773" i="29"/>
  <c r="M773" i="29"/>
  <c r="L773" i="29"/>
  <c r="K773" i="29"/>
  <c r="J773" i="29"/>
  <c r="I773" i="29"/>
  <c r="H773" i="29"/>
  <c r="G773" i="29"/>
  <c r="F773" i="29"/>
  <c r="E773" i="29"/>
  <c r="D773" i="29"/>
  <c r="C773" i="29"/>
  <c r="B773" i="29"/>
  <c r="A773" i="29"/>
  <c r="Q772" i="29"/>
  <c r="P772" i="29"/>
  <c r="O772" i="29"/>
  <c r="N772" i="29"/>
  <c r="M772" i="29"/>
  <c r="L772" i="29"/>
  <c r="K772" i="29"/>
  <c r="J772" i="29"/>
  <c r="I772" i="29"/>
  <c r="H772" i="29"/>
  <c r="G772" i="29"/>
  <c r="F772" i="29"/>
  <c r="E772" i="29"/>
  <c r="D772" i="29"/>
  <c r="C772" i="29"/>
  <c r="B772" i="29"/>
  <c r="A772" i="29"/>
  <c r="Q771" i="29"/>
  <c r="P771" i="29"/>
  <c r="O771" i="29"/>
  <c r="N771" i="29"/>
  <c r="M771" i="29"/>
  <c r="L771" i="29"/>
  <c r="K771" i="29"/>
  <c r="J771" i="29"/>
  <c r="I771" i="29"/>
  <c r="H771" i="29"/>
  <c r="G771" i="29"/>
  <c r="F771" i="29"/>
  <c r="E771" i="29"/>
  <c r="D771" i="29"/>
  <c r="C771" i="29"/>
  <c r="B771" i="29"/>
  <c r="A771" i="29"/>
  <c r="Q770" i="29"/>
  <c r="P770" i="29"/>
  <c r="O770" i="29"/>
  <c r="N770" i="29"/>
  <c r="M770" i="29"/>
  <c r="L770" i="29"/>
  <c r="K770" i="29"/>
  <c r="J770" i="29"/>
  <c r="I770" i="29"/>
  <c r="H770" i="29"/>
  <c r="G770" i="29"/>
  <c r="F770" i="29"/>
  <c r="E770" i="29"/>
  <c r="D770" i="29"/>
  <c r="C770" i="29"/>
  <c r="B770" i="29"/>
  <c r="A770" i="29"/>
  <c r="Q769" i="29"/>
  <c r="P769" i="29"/>
  <c r="O769" i="29"/>
  <c r="N769" i="29"/>
  <c r="M769" i="29"/>
  <c r="L769" i="29"/>
  <c r="K769" i="29"/>
  <c r="J769" i="29"/>
  <c r="I769" i="29"/>
  <c r="H769" i="29"/>
  <c r="G769" i="29"/>
  <c r="F769" i="29"/>
  <c r="E769" i="29"/>
  <c r="D769" i="29"/>
  <c r="C769" i="29"/>
  <c r="B769" i="29"/>
  <c r="A769" i="29"/>
  <c r="Q768" i="29"/>
  <c r="P768" i="29"/>
  <c r="O768" i="29"/>
  <c r="N768" i="29"/>
  <c r="M768" i="29"/>
  <c r="L768" i="29"/>
  <c r="K768" i="29"/>
  <c r="J768" i="29"/>
  <c r="I768" i="29"/>
  <c r="H768" i="29"/>
  <c r="G768" i="29"/>
  <c r="F768" i="29"/>
  <c r="E768" i="29"/>
  <c r="D768" i="29"/>
  <c r="C768" i="29"/>
  <c r="B768" i="29"/>
  <c r="A768" i="29"/>
  <c r="Q767" i="29"/>
  <c r="P767" i="29"/>
  <c r="O767" i="29"/>
  <c r="N767" i="29"/>
  <c r="M767" i="29"/>
  <c r="L767" i="29"/>
  <c r="K767" i="29"/>
  <c r="J767" i="29"/>
  <c r="I767" i="29"/>
  <c r="H767" i="29"/>
  <c r="G767" i="29"/>
  <c r="F767" i="29"/>
  <c r="E767" i="29"/>
  <c r="D767" i="29"/>
  <c r="C767" i="29"/>
  <c r="B767" i="29"/>
  <c r="A767" i="29"/>
  <c r="Q766" i="29"/>
  <c r="P766" i="29"/>
  <c r="O766" i="29"/>
  <c r="N766" i="29"/>
  <c r="M766" i="29"/>
  <c r="L766" i="29"/>
  <c r="K766" i="29"/>
  <c r="J766" i="29"/>
  <c r="I766" i="29"/>
  <c r="H766" i="29"/>
  <c r="G766" i="29"/>
  <c r="F766" i="29"/>
  <c r="E766" i="29"/>
  <c r="D766" i="29"/>
  <c r="C766" i="29"/>
  <c r="B766" i="29"/>
  <c r="A766" i="29"/>
  <c r="Q765" i="29"/>
  <c r="P765" i="29"/>
  <c r="O765" i="29"/>
  <c r="N765" i="29"/>
  <c r="M765" i="29"/>
  <c r="L765" i="29"/>
  <c r="K765" i="29"/>
  <c r="J765" i="29"/>
  <c r="I765" i="29"/>
  <c r="H765" i="29"/>
  <c r="G765" i="29"/>
  <c r="F765" i="29"/>
  <c r="E765" i="29"/>
  <c r="D765" i="29"/>
  <c r="C765" i="29"/>
  <c r="B765" i="29"/>
  <c r="A765" i="29"/>
  <c r="Q764" i="29"/>
  <c r="P764" i="29"/>
  <c r="O764" i="29"/>
  <c r="N764" i="29"/>
  <c r="M764" i="29"/>
  <c r="L764" i="29"/>
  <c r="K764" i="29"/>
  <c r="J764" i="29"/>
  <c r="I764" i="29"/>
  <c r="H764" i="29"/>
  <c r="G764" i="29"/>
  <c r="F764" i="29"/>
  <c r="E764" i="29"/>
  <c r="D764" i="29"/>
  <c r="C764" i="29"/>
  <c r="B764" i="29"/>
  <c r="A764" i="29"/>
  <c r="Q763" i="29"/>
  <c r="P763" i="29"/>
  <c r="O763" i="29"/>
  <c r="N763" i="29"/>
  <c r="M763" i="29"/>
  <c r="L763" i="29"/>
  <c r="K763" i="29"/>
  <c r="J763" i="29"/>
  <c r="I763" i="29"/>
  <c r="H763" i="29"/>
  <c r="G763" i="29"/>
  <c r="F763" i="29"/>
  <c r="E763" i="29"/>
  <c r="D763" i="29"/>
  <c r="C763" i="29"/>
  <c r="B763" i="29"/>
  <c r="A763" i="29"/>
  <c r="Q762" i="29"/>
  <c r="P762" i="29"/>
  <c r="O762" i="29"/>
  <c r="N762" i="29"/>
  <c r="M762" i="29"/>
  <c r="L762" i="29"/>
  <c r="K762" i="29"/>
  <c r="J762" i="29"/>
  <c r="I762" i="29"/>
  <c r="H762" i="29"/>
  <c r="G762" i="29"/>
  <c r="F762" i="29"/>
  <c r="E762" i="29"/>
  <c r="D762" i="29"/>
  <c r="C762" i="29"/>
  <c r="B762" i="29"/>
  <c r="A762" i="29"/>
  <c r="Q761" i="29"/>
  <c r="P761" i="29"/>
  <c r="O761" i="29"/>
  <c r="N761" i="29"/>
  <c r="M761" i="29"/>
  <c r="L761" i="29"/>
  <c r="K761" i="29"/>
  <c r="J761" i="29"/>
  <c r="I761" i="29"/>
  <c r="H761" i="29"/>
  <c r="G761" i="29"/>
  <c r="F761" i="29"/>
  <c r="E761" i="29"/>
  <c r="D761" i="29"/>
  <c r="C761" i="29"/>
  <c r="B761" i="29"/>
  <c r="A761" i="29"/>
  <c r="Q760" i="29"/>
  <c r="P760" i="29"/>
  <c r="O760" i="29"/>
  <c r="N760" i="29"/>
  <c r="M760" i="29"/>
  <c r="L760" i="29"/>
  <c r="K760" i="29"/>
  <c r="J760" i="29"/>
  <c r="I760" i="29"/>
  <c r="H760" i="29"/>
  <c r="G760" i="29"/>
  <c r="F760" i="29"/>
  <c r="E760" i="29"/>
  <c r="D760" i="29"/>
  <c r="C760" i="29"/>
  <c r="B760" i="29"/>
  <c r="A760" i="29"/>
  <c r="Q759" i="29"/>
  <c r="P759" i="29"/>
  <c r="O759" i="29"/>
  <c r="N759" i="29"/>
  <c r="M759" i="29"/>
  <c r="L759" i="29"/>
  <c r="K759" i="29"/>
  <c r="J759" i="29"/>
  <c r="I759" i="29"/>
  <c r="H759" i="29"/>
  <c r="G759" i="29"/>
  <c r="F759" i="29"/>
  <c r="E759" i="29"/>
  <c r="D759" i="29"/>
  <c r="C759" i="29"/>
  <c r="B759" i="29"/>
  <c r="A759" i="29"/>
  <c r="Q758" i="29"/>
  <c r="P758" i="29"/>
  <c r="O758" i="29"/>
  <c r="N758" i="29"/>
  <c r="M758" i="29"/>
  <c r="L758" i="29"/>
  <c r="K758" i="29"/>
  <c r="J758" i="29"/>
  <c r="I758" i="29"/>
  <c r="H758" i="29"/>
  <c r="G758" i="29"/>
  <c r="F758" i="29"/>
  <c r="E758" i="29"/>
  <c r="D758" i="29"/>
  <c r="C758" i="29"/>
  <c r="B758" i="29"/>
  <c r="A758" i="29"/>
  <c r="Q757" i="29"/>
  <c r="P757" i="29"/>
  <c r="O757" i="29"/>
  <c r="N757" i="29"/>
  <c r="M757" i="29"/>
  <c r="L757" i="29"/>
  <c r="K757" i="29"/>
  <c r="J757" i="29"/>
  <c r="I757" i="29"/>
  <c r="H757" i="29"/>
  <c r="G757" i="29"/>
  <c r="F757" i="29"/>
  <c r="E757" i="29"/>
  <c r="D757" i="29"/>
  <c r="C757" i="29"/>
  <c r="B757" i="29"/>
  <c r="A757" i="29"/>
  <c r="Q756" i="29"/>
  <c r="P756" i="29"/>
  <c r="O756" i="29"/>
  <c r="N756" i="29"/>
  <c r="M756" i="29"/>
  <c r="L756" i="29"/>
  <c r="K756" i="29"/>
  <c r="J756" i="29"/>
  <c r="I756" i="29"/>
  <c r="H756" i="29"/>
  <c r="G756" i="29"/>
  <c r="F756" i="29"/>
  <c r="E756" i="29"/>
  <c r="D756" i="29"/>
  <c r="C756" i="29"/>
  <c r="B756" i="29"/>
  <c r="A756" i="29"/>
  <c r="Q755" i="29"/>
  <c r="P755" i="29"/>
  <c r="O755" i="29"/>
  <c r="N755" i="29"/>
  <c r="M755" i="29"/>
  <c r="L755" i="29"/>
  <c r="K755" i="29"/>
  <c r="J755" i="29"/>
  <c r="I755" i="29"/>
  <c r="H755" i="29"/>
  <c r="G755" i="29"/>
  <c r="F755" i="29"/>
  <c r="E755" i="29"/>
  <c r="D755" i="29"/>
  <c r="C755" i="29"/>
  <c r="B755" i="29"/>
  <c r="A755" i="29"/>
  <c r="Q754" i="29"/>
  <c r="P754" i="29"/>
  <c r="O754" i="29"/>
  <c r="N754" i="29"/>
  <c r="M754" i="29"/>
  <c r="L754" i="29"/>
  <c r="K754" i="29"/>
  <c r="J754" i="29"/>
  <c r="I754" i="29"/>
  <c r="H754" i="29"/>
  <c r="G754" i="29"/>
  <c r="F754" i="29"/>
  <c r="E754" i="29"/>
  <c r="D754" i="29"/>
  <c r="C754" i="29"/>
  <c r="B754" i="29"/>
  <c r="A754" i="29"/>
  <c r="Q753" i="29"/>
  <c r="P753" i="29"/>
  <c r="O753" i="29"/>
  <c r="N753" i="29"/>
  <c r="M753" i="29"/>
  <c r="L753" i="29"/>
  <c r="K753" i="29"/>
  <c r="J753" i="29"/>
  <c r="I753" i="29"/>
  <c r="H753" i="29"/>
  <c r="G753" i="29"/>
  <c r="F753" i="29"/>
  <c r="E753" i="29"/>
  <c r="D753" i="29"/>
  <c r="C753" i="29"/>
  <c r="B753" i="29"/>
  <c r="A753" i="29"/>
  <c r="Q752" i="29"/>
  <c r="P752" i="29"/>
  <c r="O752" i="29"/>
  <c r="N752" i="29"/>
  <c r="M752" i="29"/>
  <c r="L752" i="29"/>
  <c r="K752" i="29"/>
  <c r="J752" i="29"/>
  <c r="I752" i="29"/>
  <c r="H752" i="29"/>
  <c r="G752" i="29"/>
  <c r="F752" i="29"/>
  <c r="E752" i="29"/>
  <c r="D752" i="29"/>
  <c r="C752" i="29"/>
  <c r="B752" i="29"/>
  <c r="A752" i="29"/>
  <c r="Q751" i="29"/>
  <c r="P751" i="29"/>
  <c r="O751" i="29"/>
  <c r="N751" i="29"/>
  <c r="M751" i="29"/>
  <c r="L751" i="29"/>
  <c r="K751" i="29"/>
  <c r="J751" i="29"/>
  <c r="I751" i="29"/>
  <c r="H751" i="29"/>
  <c r="G751" i="29"/>
  <c r="F751" i="29"/>
  <c r="E751" i="29"/>
  <c r="D751" i="29"/>
  <c r="C751" i="29"/>
  <c r="B751" i="29"/>
  <c r="A751" i="29"/>
  <c r="Q750" i="29"/>
  <c r="P750" i="29"/>
  <c r="O750" i="29"/>
  <c r="N750" i="29"/>
  <c r="M750" i="29"/>
  <c r="L750" i="29"/>
  <c r="K750" i="29"/>
  <c r="J750" i="29"/>
  <c r="I750" i="29"/>
  <c r="H750" i="29"/>
  <c r="G750" i="29"/>
  <c r="F750" i="29"/>
  <c r="E750" i="29"/>
  <c r="D750" i="29"/>
  <c r="C750" i="29"/>
  <c r="B750" i="29"/>
  <c r="A750" i="29"/>
  <c r="Q749" i="29"/>
  <c r="P749" i="29"/>
  <c r="O749" i="29"/>
  <c r="N749" i="29"/>
  <c r="M749" i="29"/>
  <c r="L749" i="29"/>
  <c r="K749" i="29"/>
  <c r="J749" i="29"/>
  <c r="I749" i="29"/>
  <c r="H749" i="29"/>
  <c r="G749" i="29"/>
  <c r="F749" i="29"/>
  <c r="E749" i="29"/>
  <c r="D749" i="29"/>
  <c r="C749" i="29"/>
  <c r="B749" i="29"/>
  <c r="A749" i="29"/>
  <c r="Q748" i="29"/>
  <c r="P748" i="29"/>
  <c r="O748" i="29"/>
  <c r="N748" i="29"/>
  <c r="M748" i="29"/>
  <c r="L748" i="29"/>
  <c r="K748" i="29"/>
  <c r="J748" i="29"/>
  <c r="I748" i="29"/>
  <c r="H748" i="29"/>
  <c r="G748" i="29"/>
  <c r="F748" i="29"/>
  <c r="E748" i="29"/>
  <c r="D748" i="29"/>
  <c r="C748" i="29"/>
  <c r="B748" i="29"/>
  <c r="A748" i="29"/>
  <c r="Q747" i="29"/>
  <c r="P747" i="29"/>
  <c r="O747" i="29"/>
  <c r="N747" i="29"/>
  <c r="M747" i="29"/>
  <c r="L747" i="29"/>
  <c r="K747" i="29"/>
  <c r="J747" i="29"/>
  <c r="I747" i="29"/>
  <c r="H747" i="29"/>
  <c r="G747" i="29"/>
  <c r="F747" i="29"/>
  <c r="E747" i="29"/>
  <c r="D747" i="29"/>
  <c r="C747" i="29"/>
  <c r="B747" i="29"/>
  <c r="A747" i="29"/>
  <c r="Q746" i="29"/>
  <c r="P746" i="29"/>
  <c r="O746" i="29"/>
  <c r="N746" i="29"/>
  <c r="M746" i="29"/>
  <c r="L746" i="29"/>
  <c r="K746" i="29"/>
  <c r="J746" i="29"/>
  <c r="I746" i="29"/>
  <c r="H746" i="29"/>
  <c r="G746" i="29"/>
  <c r="F746" i="29"/>
  <c r="E746" i="29"/>
  <c r="D746" i="29"/>
  <c r="C746" i="29"/>
  <c r="B746" i="29"/>
  <c r="A746" i="29"/>
  <c r="Q745" i="29"/>
  <c r="P745" i="29"/>
  <c r="O745" i="29"/>
  <c r="N745" i="29"/>
  <c r="M745" i="29"/>
  <c r="L745" i="29"/>
  <c r="K745" i="29"/>
  <c r="J745" i="29"/>
  <c r="I745" i="29"/>
  <c r="H745" i="29"/>
  <c r="G745" i="29"/>
  <c r="F745" i="29"/>
  <c r="E745" i="29"/>
  <c r="D745" i="29"/>
  <c r="C745" i="29"/>
  <c r="B745" i="29"/>
  <c r="A745" i="29"/>
  <c r="Q744" i="29"/>
  <c r="P744" i="29"/>
  <c r="O744" i="29"/>
  <c r="N744" i="29"/>
  <c r="M744" i="29"/>
  <c r="L744" i="29"/>
  <c r="K744" i="29"/>
  <c r="J744" i="29"/>
  <c r="I744" i="29"/>
  <c r="H744" i="29"/>
  <c r="G744" i="29"/>
  <c r="F744" i="29"/>
  <c r="E744" i="29"/>
  <c r="D744" i="29"/>
  <c r="C744" i="29"/>
  <c r="B744" i="29"/>
  <c r="A744" i="29"/>
  <c r="Q743" i="29"/>
  <c r="P743" i="29"/>
  <c r="O743" i="29"/>
  <c r="N743" i="29"/>
  <c r="M743" i="29"/>
  <c r="L743" i="29"/>
  <c r="K743" i="29"/>
  <c r="J743" i="29"/>
  <c r="I743" i="29"/>
  <c r="H743" i="29"/>
  <c r="G743" i="29"/>
  <c r="F743" i="29"/>
  <c r="E743" i="29"/>
  <c r="D743" i="29"/>
  <c r="C743" i="29"/>
  <c r="B743" i="29"/>
  <c r="A743" i="29"/>
  <c r="Q742" i="29"/>
  <c r="P742" i="29"/>
  <c r="O742" i="29"/>
  <c r="N742" i="29"/>
  <c r="M742" i="29"/>
  <c r="L742" i="29"/>
  <c r="K742" i="29"/>
  <c r="J742" i="29"/>
  <c r="I742" i="29"/>
  <c r="H742" i="29"/>
  <c r="G742" i="29"/>
  <c r="F742" i="29"/>
  <c r="E742" i="29"/>
  <c r="D742" i="29"/>
  <c r="C742" i="29"/>
  <c r="B742" i="29"/>
  <c r="A742" i="29"/>
  <c r="Q741" i="29"/>
  <c r="P741" i="29"/>
  <c r="O741" i="29"/>
  <c r="N741" i="29"/>
  <c r="M741" i="29"/>
  <c r="L741" i="29"/>
  <c r="K741" i="29"/>
  <c r="J741" i="29"/>
  <c r="I741" i="29"/>
  <c r="H741" i="29"/>
  <c r="G741" i="29"/>
  <c r="F741" i="29"/>
  <c r="E741" i="29"/>
  <c r="D741" i="29"/>
  <c r="C741" i="29"/>
  <c r="B741" i="29"/>
  <c r="A741" i="29"/>
  <c r="Q740" i="29"/>
  <c r="P740" i="29"/>
  <c r="O740" i="29"/>
  <c r="N740" i="29"/>
  <c r="M740" i="29"/>
  <c r="L740" i="29"/>
  <c r="K740" i="29"/>
  <c r="J740" i="29"/>
  <c r="I740" i="29"/>
  <c r="H740" i="29"/>
  <c r="G740" i="29"/>
  <c r="F740" i="29"/>
  <c r="E740" i="29"/>
  <c r="D740" i="29"/>
  <c r="C740" i="29"/>
  <c r="B740" i="29"/>
  <c r="A740" i="29"/>
  <c r="Q739" i="29"/>
  <c r="P739" i="29"/>
  <c r="O739" i="29"/>
  <c r="N739" i="29"/>
  <c r="M739" i="29"/>
  <c r="L739" i="29"/>
  <c r="K739" i="29"/>
  <c r="J739" i="29"/>
  <c r="I739" i="29"/>
  <c r="H739" i="29"/>
  <c r="G739" i="29"/>
  <c r="F739" i="29"/>
  <c r="E739" i="29"/>
  <c r="D739" i="29"/>
  <c r="C739" i="29"/>
  <c r="B739" i="29"/>
  <c r="A739" i="29"/>
  <c r="Q738" i="29"/>
  <c r="P738" i="29"/>
  <c r="O738" i="29"/>
  <c r="N738" i="29"/>
  <c r="M738" i="29"/>
  <c r="L738" i="29"/>
  <c r="K738" i="29"/>
  <c r="J738" i="29"/>
  <c r="I738" i="29"/>
  <c r="H738" i="29"/>
  <c r="G738" i="29"/>
  <c r="F738" i="29"/>
  <c r="E738" i="29"/>
  <c r="D738" i="29"/>
  <c r="C738" i="29"/>
  <c r="B738" i="29"/>
  <c r="A738" i="29"/>
  <c r="Q737" i="29"/>
  <c r="P737" i="29"/>
  <c r="O737" i="29"/>
  <c r="N737" i="29"/>
  <c r="M737" i="29"/>
  <c r="L737" i="29"/>
  <c r="K737" i="29"/>
  <c r="J737" i="29"/>
  <c r="I737" i="29"/>
  <c r="H737" i="29"/>
  <c r="G737" i="29"/>
  <c r="F737" i="29"/>
  <c r="E737" i="29"/>
  <c r="D737" i="29"/>
  <c r="C737" i="29"/>
  <c r="B737" i="29"/>
  <c r="A737" i="29"/>
  <c r="Q736" i="29"/>
  <c r="P736" i="29"/>
  <c r="O736" i="29"/>
  <c r="N736" i="29"/>
  <c r="M736" i="29"/>
  <c r="L736" i="29"/>
  <c r="K736" i="29"/>
  <c r="J736" i="29"/>
  <c r="I736" i="29"/>
  <c r="H736" i="29"/>
  <c r="G736" i="29"/>
  <c r="F736" i="29"/>
  <c r="E736" i="29"/>
  <c r="D736" i="29"/>
  <c r="C736" i="29"/>
  <c r="B736" i="29"/>
  <c r="A736" i="29"/>
  <c r="Q735" i="29"/>
  <c r="P735" i="29"/>
  <c r="O735" i="29"/>
  <c r="N735" i="29"/>
  <c r="M735" i="29"/>
  <c r="L735" i="29"/>
  <c r="K735" i="29"/>
  <c r="J735" i="29"/>
  <c r="I735" i="29"/>
  <c r="H735" i="29"/>
  <c r="G735" i="29"/>
  <c r="F735" i="29"/>
  <c r="E735" i="29"/>
  <c r="D735" i="29"/>
  <c r="C735" i="29"/>
  <c r="B735" i="29"/>
  <c r="A735" i="29"/>
  <c r="Q734" i="29"/>
  <c r="P734" i="29"/>
  <c r="O734" i="29"/>
  <c r="N734" i="29"/>
  <c r="M734" i="29"/>
  <c r="L734" i="29"/>
  <c r="K734" i="29"/>
  <c r="J734" i="29"/>
  <c r="I734" i="29"/>
  <c r="H734" i="29"/>
  <c r="G734" i="29"/>
  <c r="F734" i="29"/>
  <c r="E734" i="29"/>
  <c r="D734" i="29"/>
  <c r="C734" i="29"/>
  <c r="B734" i="29"/>
  <c r="A734" i="29"/>
  <c r="Q733" i="29"/>
  <c r="P733" i="29"/>
  <c r="O733" i="29"/>
  <c r="N733" i="29"/>
  <c r="M733" i="29"/>
  <c r="L733" i="29"/>
  <c r="K733" i="29"/>
  <c r="J733" i="29"/>
  <c r="I733" i="29"/>
  <c r="H733" i="29"/>
  <c r="G733" i="29"/>
  <c r="F733" i="29"/>
  <c r="E733" i="29"/>
  <c r="D733" i="29"/>
  <c r="C733" i="29"/>
  <c r="B733" i="29"/>
  <c r="A733" i="29"/>
  <c r="Q732" i="29"/>
  <c r="P732" i="29"/>
  <c r="O732" i="29"/>
  <c r="N732" i="29"/>
  <c r="M732" i="29"/>
  <c r="L732" i="29"/>
  <c r="K732" i="29"/>
  <c r="J732" i="29"/>
  <c r="I732" i="29"/>
  <c r="H732" i="29"/>
  <c r="G732" i="29"/>
  <c r="F732" i="29"/>
  <c r="E732" i="29"/>
  <c r="D732" i="29"/>
  <c r="C732" i="29"/>
  <c r="B732" i="29"/>
  <c r="A732" i="29"/>
  <c r="Q731" i="29"/>
  <c r="P731" i="29"/>
  <c r="O731" i="29"/>
  <c r="N731" i="29"/>
  <c r="M731" i="29"/>
  <c r="L731" i="29"/>
  <c r="K731" i="29"/>
  <c r="J731" i="29"/>
  <c r="I731" i="29"/>
  <c r="H731" i="29"/>
  <c r="G731" i="29"/>
  <c r="F731" i="29"/>
  <c r="E731" i="29"/>
  <c r="D731" i="29"/>
  <c r="C731" i="29"/>
  <c r="B731" i="29"/>
  <c r="A731" i="29"/>
  <c r="Q730" i="29"/>
  <c r="P730" i="29"/>
  <c r="O730" i="29"/>
  <c r="N730" i="29"/>
  <c r="M730" i="29"/>
  <c r="L730" i="29"/>
  <c r="K730" i="29"/>
  <c r="J730" i="29"/>
  <c r="I730" i="29"/>
  <c r="H730" i="29"/>
  <c r="G730" i="29"/>
  <c r="F730" i="29"/>
  <c r="E730" i="29"/>
  <c r="D730" i="29"/>
  <c r="C730" i="29"/>
  <c r="B730" i="29"/>
  <c r="A730" i="29"/>
  <c r="Q729" i="29"/>
  <c r="P729" i="29"/>
  <c r="O729" i="29"/>
  <c r="N729" i="29"/>
  <c r="M729" i="29"/>
  <c r="L729" i="29"/>
  <c r="K729" i="29"/>
  <c r="J729" i="29"/>
  <c r="I729" i="29"/>
  <c r="H729" i="29"/>
  <c r="G729" i="29"/>
  <c r="F729" i="29"/>
  <c r="E729" i="29"/>
  <c r="D729" i="29"/>
  <c r="C729" i="29"/>
  <c r="B729" i="29"/>
  <c r="A729" i="29"/>
  <c r="Q728" i="29"/>
  <c r="P728" i="29"/>
  <c r="O728" i="29"/>
  <c r="N728" i="29"/>
  <c r="M728" i="29"/>
  <c r="L728" i="29"/>
  <c r="K728" i="29"/>
  <c r="J728" i="29"/>
  <c r="I728" i="29"/>
  <c r="H728" i="29"/>
  <c r="G728" i="29"/>
  <c r="F728" i="29"/>
  <c r="E728" i="29"/>
  <c r="D728" i="29"/>
  <c r="C728" i="29"/>
  <c r="B728" i="29"/>
  <c r="A728" i="29"/>
  <c r="Q727" i="29"/>
  <c r="P727" i="29"/>
  <c r="O727" i="29"/>
  <c r="N727" i="29"/>
  <c r="M727" i="29"/>
  <c r="L727" i="29"/>
  <c r="K727" i="29"/>
  <c r="J727" i="29"/>
  <c r="I727" i="29"/>
  <c r="H727" i="29"/>
  <c r="G727" i="29"/>
  <c r="F727" i="29"/>
  <c r="E727" i="29"/>
  <c r="D727" i="29"/>
  <c r="C727" i="29"/>
  <c r="B727" i="29"/>
  <c r="A727" i="29"/>
  <c r="Q726" i="29"/>
  <c r="P726" i="29"/>
  <c r="O726" i="29"/>
  <c r="N726" i="29"/>
  <c r="M726" i="29"/>
  <c r="L726" i="29"/>
  <c r="K726" i="29"/>
  <c r="J726" i="29"/>
  <c r="I726" i="29"/>
  <c r="H726" i="29"/>
  <c r="G726" i="29"/>
  <c r="F726" i="29"/>
  <c r="E726" i="29"/>
  <c r="D726" i="29"/>
  <c r="C726" i="29"/>
  <c r="B726" i="29"/>
  <c r="A726" i="29"/>
  <c r="Q725" i="29"/>
  <c r="P725" i="29"/>
  <c r="O725" i="29"/>
  <c r="N725" i="29"/>
  <c r="M725" i="29"/>
  <c r="L725" i="29"/>
  <c r="K725" i="29"/>
  <c r="J725" i="29"/>
  <c r="I725" i="29"/>
  <c r="H725" i="29"/>
  <c r="G725" i="29"/>
  <c r="F725" i="29"/>
  <c r="E725" i="29"/>
  <c r="D725" i="29"/>
  <c r="C725" i="29"/>
  <c r="B725" i="29"/>
  <c r="A725" i="29"/>
  <c r="Q724" i="29"/>
  <c r="P724" i="29"/>
  <c r="O724" i="29"/>
  <c r="N724" i="29"/>
  <c r="M724" i="29"/>
  <c r="L724" i="29"/>
  <c r="K724" i="29"/>
  <c r="J724" i="29"/>
  <c r="I724" i="29"/>
  <c r="H724" i="29"/>
  <c r="G724" i="29"/>
  <c r="F724" i="29"/>
  <c r="E724" i="29"/>
  <c r="D724" i="29"/>
  <c r="C724" i="29"/>
  <c r="B724" i="29"/>
  <c r="A724" i="29"/>
  <c r="Q723" i="29"/>
  <c r="P723" i="29"/>
  <c r="O723" i="29"/>
  <c r="N723" i="29"/>
  <c r="M723" i="29"/>
  <c r="L723" i="29"/>
  <c r="K723" i="29"/>
  <c r="J723" i="29"/>
  <c r="I723" i="29"/>
  <c r="H723" i="29"/>
  <c r="G723" i="29"/>
  <c r="F723" i="29"/>
  <c r="E723" i="29"/>
  <c r="D723" i="29"/>
  <c r="C723" i="29"/>
  <c r="B723" i="29"/>
  <c r="A723" i="29"/>
  <c r="Q722" i="29"/>
  <c r="P722" i="29"/>
  <c r="O722" i="29"/>
  <c r="N722" i="29"/>
  <c r="M722" i="29"/>
  <c r="L722" i="29"/>
  <c r="K722" i="29"/>
  <c r="J722" i="29"/>
  <c r="I722" i="29"/>
  <c r="H722" i="29"/>
  <c r="G722" i="29"/>
  <c r="F722" i="29"/>
  <c r="E722" i="29"/>
  <c r="D722" i="29"/>
  <c r="C722" i="29"/>
  <c r="B722" i="29"/>
  <c r="A722" i="29"/>
  <c r="Q721" i="29"/>
  <c r="P721" i="29"/>
  <c r="O721" i="29"/>
  <c r="N721" i="29"/>
  <c r="M721" i="29"/>
  <c r="L721" i="29"/>
  <c r="K721" i="29"/>
  <c r="J721" i="29"/>
  <c r="I721" i="29"/>
  <c r="H721" i="29"/>
  <c r="G721" i="29"/>
  <c r="F721" i="29"/>
  <c r="E721" i="29"/>
  <c r="D721" i="29"/>
  <c r="C721" i="29"/>
  <c r="B721" i="29"/>
  <c r="A721" i="29"/>
  <c r="Q720" i="29"/>
  <c r="P720" i="29"/>
  <c r="O720" i="29"/>
  <c r="N720" i="29"/>
  <c r="M720" i="29"/>
  <c r="L720" i="29"/>
  <c r="K720" i="29"/>
  <c r="J720" i="29"/>
  <c r="I720" i="29"/>
  <c r="H720" i="29"/>
  <c r="G720" i="29"/>
  <c r="F720" i="29"/>
  <c r="E720" i="29"/>
  <c r="D720" i="29"/>
  <c r="C720" i="29"/>
  <c r="B720" i="29"/>
  <c r="A720" i="29"/>
  <c r="Q719" i="29"/>
  <c r="P719" i="29"/>
  <c r="O719" i="29"/>
  <c r="N719" i="29"/>
  <c r="M719" i="29"/>
  <c r="L719" i="29"/>
  <c r="K719" i="29"/>
  <c r="J719" i="29"/>
  <c r="I719" i="29"/>
  <c r="H719" i="29"/>
  <c r="G719" i="29"/>
  <c r="F719" i="29"/>
  <c r="E719" i="29"/>
  <c r="D719" i="29"/>
  <c r="C719" i="29"/>
  <c r="B719" i="29"/>
  <c r="A719" i="29"/>
  <c r="Q718" i="29"/>
  <c r="P718" i="29"/>
  <c r="O718" i="29"/>
  <c r="N718" i="29"/>
  <c r="M718" i="29"/>
  <c r="L718" i="29"/>
  <c r="K718" i="29"/>
  <c r="J718" i="29"/>
  <c r="I718" i="29"/>
  <c r="H718" i="29"/>
  <c r="G718" i="29"/>
  <c r="F718" i="29"/>
  <c r="E718" i="29"/>
  <c r="D718" i="29"/>
  <c r="C718" i="29"/>
  <c r="B718" i="29"/>
  <c r="A718" i="29"/>
  <c r="Q717" i="29"/>
  <c r="P717" i="29"/>
  <c r="O717" i="29"/>
  <c r="N717" i="29"/>
  <c r="M717" i="29"/>
  <c r="L717" i="29"/>
  <c r="K717" i="29"/>
  <c r="J717" i="29"/>
  <c r="I717" i="29"/>
  <c r="H717" i="29"/>
  <c r="G717" i="29"/>
  <c r="F717" i="29"/>
  <c r="E717" i="29"/>
  <c r="D717" i="29"/>
  <c r="C717" i="29"/>
  <c r="B717" i="29"/>
  <c r="A717" i="29"/>
  <c r="Q716" i="29"/>
  <c r="P716" i="29"/>
  <c r="O716" i="29"/>
  <c r="N716" i="29"/>
  <c r="M716" i="29"/>
  <c r="L716" i="29"/>
  <c r="K716" i="29"/>
  <c r="J716" i="29"/>
  <c r="I716" i="29"/>
  <c r="H716" i="29"/>
  <c r="G716" i="29"/>
  <c r="F716" i="29"/>
  <c r="E716" i="29"/>
  <c r="D716" i="29"/>
  <c r="C716" i="29"/>
  <c r="B716" i="29"/>
  <c r="A716" i="29"/>
  <c r="Q715" i="29"/>
  <c r="P715" i="29"/>
  <c r="O715" i="29"/>
  <c r="N715" i="29"/>
  <c r="M715" i="29"/>
  <c r="L715" i="29"/>
  <c r="K715" i="29"/>
  <c r="J715" i="29"/>
  <c r="I715" i="29"/>
  <c r="H715" i="29"/>
  <c r="G715" i="29"/>
  <c r="F715" i="29"/>
  <c r="E715" i="29"/>
  <c r="D715" i="29"/>
  <c r="C715" i="29"/>
  <c r="B715" i="29"/>
  <c r="A715" i="29"/>
  <c r="Q714" i="29"/>
  <c r="P714" i="29"/>
  <c r="O714" i="29"/>
  <c r="N714" i="29"/>
  <c r="M714" i="29"/>
  <c r="L714" i="29"/>
  <c r="K714" i="29"/>
  <c r="J714" i="29"/>
  <c r="I714" i="29"/>
  <c r="H714" i="29"/>
  <c r="G714" i="29"/>
  <c r="F714" i="29"/>
  <c r="E714" i="29"/>
  <c r="D714" i="29"/>
  <c r="C714" i="29"/>
  <c r="B714" i="29"/>
  <c r="A714" i="29"/>
  <c r="Q713" i="29"/>
  <c r="P713" i="29"/>
  <c r="O713" i="29"/>
  <c r="N713" i="29"/>
  <c r="M713" i="29"/>
  <c r="L713" i="29"/>
  <c r="K713" i="29"/>
  <c r="J713" i="29"/>
  <c r="I713" i="29"/>
  <c r="H713" i="29"/>
  <c r="G713" i="29"/>
  <c r="F713" i="29"/>
  <c r="E713" i="29"/>
  <c r="D713" i="29"/>
  <c r="C713" i="29"/>
  <c r="B713" i="29"/>
  <c r="A713" i="29"/>
  <c r="Q712" i="29"/>
  <c r="P712" i="29"/>
  <c r="O712" i="29"/>
  <c r="N712" i="29"/>
  <c r="M712" i="29"/>
  <c r="L712" i="29"/>
  <c r="K712" i="29"/>
  <c r="J712" i="29"/>
  <c r="I712" i="29"/>
  <c r="H712" i="29"/>
  <c r="G712" i="29"/>
  <c r="F712" i="29"/>
  <c r="E712" i="29"/>
  <c r="D712" i="29"/>
  <c r="C712" i="29"/>
  <c r="B712" i="29"/>
  <c r="A712" i="29"/>
  <c r="Q711" i="29"/>
  <c r="P711" i="29"/>
  <c r="O711" i="29"/>
  <c r="N711" i="29"/>
  <c r="M711" i="29"/>
  <c r="L711" i="29"/>
  <c r="K711" i="29"/>
  <c r="J711" i="29"/>
  <c r="I711" i="29"/>
  <c r="H711" i="29"/>
  <c r="G711" i="29"/>
  <c r="F711" i="29"/>
  <c r="E711" i="29"/>
  <c r="D711" i="29"/>
  <c r="C711" i="29"/>
  <c r="B711" i="29"/>
  <c r="A711" i="29"/>
  <c r="Q710" i="29"/>
  <c r="P710" i="29"/>
  <c r="O710" i="29"/>
  <c r="N710" i="29"/>
  <c r="M710" i="29"/>
  <c r="L710" i="29"/>
  <c r="K710" i="29"/>
  <c r="J710" i="29"/>
  <c r="I710" i="29"/>
  <c r="H710" i="29"/>
  <c r="G710" i="29"/>
  <c r="F710" i="29"/>
  <c r="E710" i="29"/>
  <c r="D710" i="29"/>
  <c r="C710" i="29"/>
  <c r="B710" i="29"/>
  <c r="A710" i="29"/>
  <c r="Q709" i="29"/>
  <c r="P709" i="29"/>
  <c r="O709" i="29"/>
  <c r="N709" i="29"/>
  <c r="M709" i="29"/>
  <c r="L709" i="29"/>
  <c r="K709" i="29"/>
  <c r="J709" i="29"/>
  <c r="I709" i="29"/>
  <c r="H709" i="29"/>
  <c r="G709" i="29"/>
  <c r="F709" i="29"/>
  <c r="E709" i="29"/>
  <c r="D709" i="29"/>
  <c r="C709" i="29"/>
  <c r="B709" i="29"/>
  <c r="A709" i="29"/>
  <c r="Q708" i="29"/>
  <c r="P708" i="29"/>
  <c r="O708" i="29"/>
  <c r="N708" i="29"/>
  <c r="M708" i="29"/>
  <c r="L708" i="29"/>
  <c r="K708" i="29"/>
  <c r="J708" i="29"/>
  <c r="I708" i="29"/>
  <c r="H708" i="29"/>
  <c r="G708" i="29"/>
  <c r="F708" i="29"/>
  <c r="E708" i="29"/>
  <c r="D708" i="29"/>
  <c r="C708" i="29"/>
  <c r="B708" i="29"/>
  <c r="A708" i="29"/>
  <c r="Q707" i="29"/>
  <c r="P707" i="29"/>
  <c r="O707" i="29"/>
  <c r="N707" i="29"/>
  <c r="M707" i="29"/>
  <c r="L707" i="29"/>
  <c r="K707" i="29"/>
  <c r="J707" i="29"/>
  <c r="I707" i="29"/>
  <c r="H707" i="29"/>
  <c r="G707" i="29"/>
  <c r="F707" i="29"/>
  <c r="E707" i="29"/>
  <c r="D707" i="29"/>
  <c r="C707" i="29"/>
  <c r="B707" i="29"/>
  <c r="A707" i="29"/>
  <c r="Q706" i="29"/>
  <c r="P706" i="29"/>
  <c r="O706" i="29"/>
  <c r="N706" i="29"/>
  <c r="M706" i="29"/>
  <c r="L706" i="29"/>
  <c r="K706" i="29"/>
  <c r="J706" i="29"/>
  <c r="I706" i="29"/>
  <c r="H706" i="29"/>
  <c r="G706" i="29"/>
  <c r="F706" i="29"/>
  <c r="E706" i="29"/>
  <c r="D706" i="29"/>
  <c r="C706" i="29"/>
  <c r="B706" i="29"/>
  <c r="A706" i="29"/>
  <c r="Q705" i="29"/>
  <c r="P705" i="29"/>
  <c r="O705" i="29"/>
  <c r="N705" i="29"/>
  <c r="M705" i="29"/>
  <c r="L705" i="29"/>
  <c r="K705" i="29"/>
  <c r="J705" i="29"/>
  <c r="I705" i="29"/>
  <c r="H705" i="29"/>
  <c r="G705" i="29"/>
  <c r="F705" i="29"/>
  <c r="E705" i="29"/>
  <c r="D705" i="29"/>
  <c r="C705" i="29"/>
  <c r="B705" i="29"/>
  <c r="A705" i="29"/>
  <c r="Q704" i="29"/>
  <c r="P704" i="29"/>
  <c r="O704" i="29"/>
  <c r="N704" i="29"/>
  <c r="M704" i="29"/>
  <c r="L704" i="29"/>
  <c r="K704" i="29"/>
  <c r="J704" i="29"/>
  <c r="I704" i="29"/>
  <c r="H704" i="29"/>
  <c r="G704" i="29"/>
  <c r="F704" i="29"/>
  <c r="E704" i="29"/>
  <c r="D704" i="29"/>
  <c r="C704" i="29"/>
  <c r="B704" i="29"/>
  <c r="A704" i="29"/>
  <c r="Q703" i="29"/>
  <c r="P703" i="29"/>
  <c r="O703" i="29"/>
  <c r="N703" i="29"/>
  <c r="M703" i="29"/>
  <c r="L703" i="29"/>
  <c r="K703" i="29"/>
  <c r="J703" i="29"/>
  <c r="I703" i="29"/>
  <c r="H703" i="29"/>
  <c r="G703" i="29"/>
  <c r="F703" i="29"/>
  <c r="E703" i="29"/>
  <c r="D703" i="29"/>
  <c r="C703" i="29"/>
  <c r="B703" i="29"/>
  <c r="A703" i="29"/>
  <c r="Q702" i="29"/>
  <c r="P702" i="29"/>
  <c r="O702" i="29"/>
  <c r="N702" i="29"/>
  <c r="M702" i="29"/>
  <c r="L702" i="29"/>
  <c r="K702" i="29"/>
  <c r="J702" i="29"/>
  <c r="I702" i="29"/>
  <c r="H702" i="29"/>
  <c r="G702" i="29"/>
  <c r="F702" i="29"/>
  <c r="E702" i="29"/>
  <c r="D702" i="29"/>
  <c r="C702" i="29"/>
  <c r="B702" i="29"/>
  <c r="A702" i="29"/>
  <c r="Q701" i="29"/>
  <c r="P701" i="29"/>
  <c r="O701" i="29"/>
  <c r="N701" i="29"/>
  <c r="M701" i="29"/>
  <c r="L701" i="29"/>
  <c r="K701" i="29"/>
  <c r="J701" i="29"/>
  <c r="I701" i="29"/>
  <c r="H701" i="29"/>
  <c r="G701" i="29"/>
  <c r="F701" i="29"/>
  <c r="E701" i="29"/>
  <c r="D701" i="29"/>
  <c r="C701" i="29"/>
  <c r="B701" i="29"/>
  <c r="A701" i="29"/>
  <c r="Q700" i="29"/>
  <c r="P700" i="29"/>
  <c r="O700" i="29"/>
  <c r="N700" i="29"/>
  <c r="M700" i="29"/>
  <c r="L700" i="29"/>
  <c r="K700" i="29"/>
  <c r="J700" i="29"/>
  <c r="I700" i="29"/>
  <c r="H700" i="29"/>
  <c r="G700" i="29"/>
  <c r="F700" i="29"/>
  <c r="E700" i="29"/>
  <c r="D700" i="29"/>
  <c r="C700" i="29"/>
  <c r="B700" i="29"/>
  <c r="A700" i="29"/>
  <c r="Q699" i="29"/>
  <c r="P699" i="29"/>
  <c r="O699" i="29"/>
  <c r="N699" i="29"/>
  <c r="M699" i="29"/>
  <c r="L699" i="29"/>
  <c r="K699" i="29"/>
  <c r="J699" i="29"/>
  <c r="I699" i="29"/>
  <c r="H699" i="29"/>
  <c r="G699" i="29"/>
  <c r="F699" i="29"/>
  <c r="E699" i="29"/>
  <c r="D699" i="29"/>
  <c r="C699" i="29"/>
  <c r="B699" i="29"/>
  <c r="A699" i="29"/>
  <c r="Q698" i="29"/>
  <c r="P698" i="29"/>
  <c r="O698" i="29"/>
  <c r="N698" i="29"/>
  <c r="M698" i="29"/>
  <c r="L698" i="29"/>
  <c r="K698" i="29"/>
  <c r="J698" i="29"/>
  <c r="I698" i="29"/>
  <c r="H698" i="29"/>
  <c r="G698" i="29"/>
  <c r="F698" i="29"/>
  <c r="E698" i="29"/>
  <c r="D698" i="29"/>
  <c r="C698" i="29"/>
  <c r="B698" i="29"/>
  <c r="A698" i="29"/>
  <c r="Q697" i="29"/>
  <c r="P697" i="29"/>
  <c r="O697" i="29"/>
  <c r="N697" i="29"/>
  <c r="M697" i="29"/>
  <c r="L697" i="29"/>
  <c r="K697" i="29"/>
  <c r="J697" i="29"/>
  <c r="I697" i="29"/>
  <c r="H697" i="29"/>
  <c r="G697" i="29"/>
  <c r="F697" i="29"/>
  <c r="E697" i="29"/>
  <c r="D697" i="29"/>
  <c r="C697" i="29"/>
  <c r="B697" i="29"/>
  <c r="A697" i="29"/>
  <c r="Q696" i="29"/>
  <c r="P696" i="29"/>
  <c r="O696" i="29"/>
  <c r="N696" i="29"/>
  <c r="M696" i="29"/>
  <c r="L696" i="29"/>
  <c r="K696" i="29"/>
  <c r="J696" i="29"/>
  <c r="I696" i="29"/>
  <c r="H696" i="29"/>
  <c r="G696" i="29"/>
  <c r="F696" i="29"/>
  <c r="E696" i="29"/>
  <c r="D696" i="29"/>
  <c r="C696" i="29"/>
  <c r="B696" i="29"/>
  <c r="A696" i="29"/>
  <c r="Q695" i="29"/>
  <c r="P695" i="29"/>
  <c r="O695" i="29"/>
  <c r="N695" i="29"/>
  <c r="M695" i="29"/>
  <c r="L695" i="29"/>
  <c r="K695" i="29"/>
  <c r="J695" i="29"/>
  <c r="I695" i="29"/>
  <c r="H695" i="29"/>
  <c r="G695" i="29"/>
  <c r="F695" i="29"/>
  <c r="E695" i="29"/>
  <c r="D695" i="29"/>
  <c r="C695" i="29"/>
  <c r="B695" i="29"/>
  <c r="A695" i="29"/>
  <c r="Q694" i="29"/>
  <c r="P694" i="29"/>
  <c r="O694" i="29"/>
  <c r="N694" i="29"/>
  <c r="M694" i="29"/>
  <c r="L694" i="29"/>
  <c r="K694" i="29"/>
  <c r="J694" i="29"/>
  <c r="I694" i="29"/>
  <c r="H694" i="29"/>
  <c r="G694" i="29"/>
  <c r="F694" i="29"/>
  <c r="E694" i="29"/>
  <c r="D694" i="29"/>
  <c r="C694" i="29"/>
  <c r="B694" i="29"/>
  <c r="A694" i="29"/>
  <c r="Q693" i="29"/>
  <c r="P693" i="29"/>
  <c r="O693" i="29"/>
  <c r="N693" i="29"/>
  <c r="M693" i="29"/>
  <c r="L693" i="29"/>
  <c r="K693" i="29"/>
  <c r="J693" i="29"/>
  <c r="I693" i="29"/>
  <c r="H693" i="29"/>
  <c r="G693" i="29"/>
  <c r="F693" i="29"/>
  <c r="E693" i="29"/>
  <c r="D693" i="29"/>
  <c r="C693" i="29"/>
  <c r="B693" i="29"/>
  <c r="A693" i="29"/>
  <c r="Q692" i="29"/>
  <c r="P692" i="29"/>
  <c r="O692" i="29"/>
  <c r="N692" i="29"/>
  <c r="M692" i="29"/>
  <c r="L692" i="29"/>
  <c r="K692" i="29"/>
  <c r="J692" i="29"/>
  <c r="I692" i="29"/>
  <c r="H692" i="29"/>
  <c r="G692" i="29"/>
  <c r="F692" i="29"/>
  <c r="E692" i="29"/>
  <c r="D692" i="29"/>
  <c r="C692" i="29"/>
  <c r="B692" i="29"/>
  <c r="A692" i="29"/>
  <c r="Q691" i="29"/>
  <c r="P691" i="29"/>
  <c r="O691" i="29"/>
  <c r="N691" i="29"/>
  <c r="M691" i="29"/>
  <c r="L691" i="29"/>
  <c r="K691" i="29"/>
  <c r="J691" i="29"/>
  <c r="I691" i="29"/>
  <c r="H691" i="29"/>
  <c r="G691" i="29"/>
  <c r="F691" i="29"/>
  <c r="E691" i="29"/>
  <c r="D691" i="29"/>
  <c r="C691" i="29"/>
  <c r="B691" i="29"/>
  <c r="A691" i="29"/>
  <c r="Q690" i="29"/>
  <c r="P690" i="29"/>
  <c r="O690" i="29"/>
  <c r="N690" i="29"/>
  <c r="M690" i="29"/>
  <c r="L690" i="29"/>
  <c r="K690" i="29"/>
  <c r="J690" i="29"/>
  <c r="I690" i="29"/>
  <c r="H690" i="29"/>
  <c r="G690" i="29"/>
  <c r="F690" i="29"/>
  <c r="E690" i="29"/>
  <c r="D690" i="29"/>
  <c r="C690" i="29"/>
  <c r="B690" i="29"/>
  <c r="A690" i="29"/>
  <c r="Q689" i="29"/>
  <c r="P689" i="29"/>
  <c r="O689" i="29"/>
  <c r="N689" i="29"/>
  <c r="M689" i="29"/>
  <c r="L689" i="29"/>
  <c r="K689" i="29"/>
  <c r="J689" i="29"/>
  <c r="I689" i="29"/>
  <c r="H689" i="29"/>
  <c r="G689" i="29"/>
  <c r="F689" i="29"/>
  <c r="E689" i="29"/>
  <c r="D689" i="29"/>
  <c r="C689" i="29"/>
  <c r="B689" i="29"/>
  <c r="A689" i="29"/>
  <c r="Q688" i="29"/>
  <c r="P688" i="29"/>
  <c r="O688" i="29"/>
  <c r="N688" i="29"/>
  <c r="M688" i="29"/>
  <c r="L688" i="29"/>
  <c r="K688" i="29"/>
  <c r="J688" i="29"/>
  <c r="I688" i="29"/>
  <c r="H688" i="29"/>
  <c r="G688" i="29"/>
  <c r="F688" i="29"/>
  <c r="E688" i="29"/>
  <c r="D688" i="29"/>
  <c r="C688" i="29"/>
  <c r="B688" i="29"/>
  <c r="A688" i="29"/>
  <c r="Q687" i="29"/>
  <c r="P687" i="29"/>
  <c r="O687" i="29"/>
  <c r="N687" i="29"/>
  <c r="M687" i="29"/>
  <c r="L687" i="29"/>
  <c r="K687" i="29"/>
  <c r="J687" i="29"/>
  <c r="I687" i="29"/>
  <c r="H687" i="29"/>
  <c r="G687" i="29"/>
  <c r="F687" i="29"/>
  <c r="E687" i="29"/>
  <c r="D687" i="29"/>
  <c r="C687" i="29"/>
  <c r="B687" i="29"/>
  <c r="A687" i="29"/>
  <c r="Q686" i="29"/>
  <c r="P686" i="29"/>
  <c r="O686" i="29"/>
  <c r="N686" i="29"/>
  <c r="M686" i="29"/>
  <c r="L686" i="29"/>
  <c r="K686" i="29"/>
  <c r="J686" i="29"/>
  <c r="I686" i="29"/>
  <c r="H686" i="29"/>
  <c r="G686" i="29"/>
  <c r="F686" i="29"/>
  <c r="E686" i="29"/>
  <c r="D686" i="29"/>
  <c r="C686" i="29"/>
  <c r="B686" i="29"/>
  <c r="A686" i="29"/>
  <c r="Q685" i="29"/>
  <c r="P685" i="29"/>
  <c r="O685" i="29"/>
  <c r="N685" i="29"/>
  <c r="M685" i="29"/>
  <c r="L685" i="29"/>
  <c r="K685" i="29"/>
  <c r="J685" i="29"/>
  <c r="I685" i="29"/>
  <c r="H685" i="29"/>
  <c r="G685" i="29"/>
  <c r="F685" i="29"/>
  <c r="E685" i="29"/>
  <c r="D685" i="29"/>
  <c r="C685" i="29"/>
  <c r="B685" i="29"/>
  <c r="A685" i="29"/>
  <c r="Q684" i="29"/>
  <c r="P684" i="29"/>
  <c r="O684" i="29"/>
  <c r="N684" i="29"/>
  <c r="M684" i="29"/>
  <c r="L684" i="29"/>
  <c r="K684" i="29"/>
  <c r="J684" i="29"/>
  <c r="I684" i="29"/>
  <c r="H684" i="29"/>
  <c r="G684" i="29"/>
  <c r="F684" i="29"/>
  <c r="E684" i="29"/>
  <c r="D684" i="29"/>
  <c r="C684" i="29"/>
  <c r="B684" i="29"/>
  <c r="A684" i="29"/>
  <c r="Q683" i="29"/>
  <c r="P683" i="29"/>
  <c r="O683" i="29"/>
  <c r="N683" i="29"/>
  <c r="M683" i="29"/>
  <c r="L683" i="29"/>
  <c r="K683" i="29"/>
  <c r="J683" i="29"/>
  <c r="I683" i="29"/>
  <c r="H683" i="29"/>
  <c r="G683" i="29"/>
  <c r="F683" i="29"/>
  <c r="E683" i="29"/>
  <c r="D683" i="29"/>
  <c r="C683" i="29"/>
  <c r="B683" i="29"/>
  <c r="A683" i="29"/>
  <c r="Q682" i="29"/>
  <c r="P682" i="29"/>
  <c r="O682" i="29"/>
  <c r="N682" i="29"/>
  <c r="M682" i="29"/>
  <c r="L682" i="29"/>
  <c r="K682" i="29"/>
  <c r="J682" i="29"/>
  <c r="I682" i="29"/>
  <c r="H682" i="29"/>
  <c r="G682" i="29"/>
  <c r="F682" i="29"/>
  <c r="E682" i="29"/>
  <c r="D682" i="29"/>
  <c r="C682" i="29"/>
  <c r="B682" i="29"/>
  <c r="A682" i="29"/>
  <c r="Q681" i="29"/>
  <c r="P681" i="29"/>
  <c r="O681" i="29"/>
  <c r="N681" i="29"/>
  <c r="M681" i="29"/>
  <c r="L681" i="29"/>
  <c r="K681" i="29"/>
  <c r="J681" i="29"/>
  <c r="I681" i="29"/>
  <c r="H681" i="29"/>
  <c r="G681" i="29"/>
  <c r="F681" i="29"/>
  <c r="E681" i="29"/>
  <c r="D681" i="29"/>
  <c r="C681" i="29"/>
  <c r="B681" i="29"/>
  <c r="A681" i="29"/>
  <c r="Q680" i="29"/>
  <c r="P680" i="29"/>
  <c r="O680" i="29"/>
  <c r="N680" i="29"/>
  <c r="M680" i="29"/>
  <c r="L680" i="29"/>
  <c r="K680" i="29"/>
  <c r="J680" i="29"/>
  <c r="I680" i="29"/>
  <c r="H680" i="29"/>
  <c r="G680" i="29"/>
  <c r="F680" i="29"/>
  <c r="E680" i="29"/>
  <c r="D680" i="29"/>
  <c r="C680" i="29"/>
  <c r="B680" i="29"/>
  <c r="A680" i="29"/>
  <c r="Q679" i="29"/>
  <c r="P679" i="29"/>
  <c r="O679" i="29"/>
  <c r="N679" i="29"/>
  <c r="M679" i="29"/>
  <c r="L679" i="29"/>
  <c r="K679" i="29"/>
  <c r="J679" i="29"/>
  <c r="I679" i="29"/>
  <c r="H679" i="29"/>
  <c r="G679" i="29"/>
  <c r="F679" i="29"/>
  <c r="E679" i="29"/>
  <c r="D679" i="29"/>
  <c r="C679" i="29"/>
  <c r="B679" i="29"/>
  <c r="A679" i="29"/>
  <c r="Q678" i="29"/>
  <c r="P678" i="29"/>
  <c r="O678" i="29"/>
  <c r="N678" i="29"/>
  <c r="M678" i="29"/>
  <c r="L678" i="29"/>
  <c r="K678" i="29"/>
  <c r="J678" i="29"/>
  <c r="I678" i="29"/>
  <c r="H678" i="29"/>
  <c r="G678" i="29"/>
  <c r="F678" i="29"/>
  <c r="E678" i="29"/>
  <c r="D678" i="29"/>
  <c r="C678" i="29"/>
  <c r="B678" i="29"/>
  <c r="A678" i="29"/>
  <c r="Q677" i="29"/>
  <c r="P677" i="29"/>
  <c r="O677" i="29"/>
  <c r="N677" i="29"/>
  <c r="M677" i="29"/>
  <c r="L677" i="29"/>
  <c r="K677" i="29"/>
  <c r="J677" i="29"/>
  <c r="I677" i="29"/>
  <c r="H677" i="29"/>
  <c r="G677" i="29"/>
  <c r="F677" i="29"/>
  <c r="E677" i="29"/>
  <c r="D677" i="29"/>
  <c r="C677" i="29"/>
  <c r="B677" i="29"/>
  <c r="A677" i="29"/>
  <c r="Q676" i="29"/>
  <c r="P676" i="29"/>
  <c r="O676" i="29"/>
  <c r="N676" i="29"/>
  <c r="M676" i="29"/>
  <c r="L676" i="29"/>
  <c r="K676" i="29"/>
  <c r="J676" i="29"/>
  <c r="I676" i="29"/>
  <c r="H676" i="29"/>
  <c r="G676" i="29"/>
  <c r="F676" i="29"/>
  <c r="E676" i="29"/>
  <c r="D676" i="29"/>
  <c r="C676" i="29"/>
  <c r="B676" i="29"/>
  <c r="A676" i="29"/>
  <c r="Q675" i="29"/>
  <c r="P675" i="29"/>
  <c r="O675" i="29"/>
  <c r="N675" i="29"/>
  <c r="M675" i="29"/>
  <c r="L675" i="29"/>
  <c r="K675" i="29"/>
  <c r="J675" i="29"/>
  <c r="I675" i="29"/>
  <c r="H675" i="29"/>
  <c r="G675" i="29"/>
  <c r="F675" i="29"/>
  <c r="E675" i="29"/>
  <c r="D675" i="29"/>
  <c r="C675" i="29"/>
  <c r="B675" i="29"/>
  <c r="A675" i="29"/>
  <c r="Q674" i="29"/>
  <c r="P674" i="29"/>
  <c r="O674" i="29"/>
  <c r="N674" i="29"/>
  <c r="M674" i="29"/>
  <c r="L674" i="29"/>
  <c r="K674" i="29"/>
  <c r="J674" i="29"/>
  <c r="I674" i="29"/>
  <c r="H674" i="29"/>
  <c r="G674" i="29"/>
  <c r="F674" i="29"/>
  <c r="E674" i="29"/>
  <c r="D674" i="29"/>
  <c r="C674" i="29"/>
  <c r="B674" i="29"/>
  <c r="A674" i="29"/>
  <c r="Q673" i="29"/>
  <c r="P673" i="29"/>
  <c r="O673" i="29"/>
  <c r="N673" i="29"/>
  <c r="M673" i="29"/>
  <c r="L673" i="29"/>
  <c r="K673" i="29"/>
  <c r="J673" i="29"/>
  <c r="I673" i="29"/>
  <c r="H673" i="29"/>
  <c r="G673" i="29"/>
  <c r="F673" i="29"/>
  <c r="E673" i="29"/>
  <c r="D673" i="29"/>
  <c r="C673" i="29"/>
  <c r="B673" i="29"/>
  <c r="A673" i="29"/>
  <c r="Q672" i="29"/>
  <c r="P672" i="29"/>
  <c r="O672" i="29"/>
  <c r="N672" i="29"/>
  <c r="M672" i="29"/>
  <c r="L672" i="29"/>
  <c r="K672" i="29"/>
  <c r="J672" i="29"/>
  <c r="I672" i="29"/>
  <c r="H672" i="29"/>
  <c r="G672" i="29"/>
  <c r="F672" i="29"/>
  <c r="E672" i="29"/>
  <c r="D672" i="29"/>
  <c r="C672" i="29"/>
  <c r="B672" i="29"/>
  <c r="A672" i="29"/>
  <c r="Q671" i="29"/>
  <c r="P671" i="29"/>
  <c r="O671" i="29"/>
  <c r="N671" i="29"/>
  <c r="M671" i="29"/>
  <c r="L671" i="29"/>
  <c r="K671" i="29"/>
  <c r="J671" i="29"/>
  <c r="I671" i="29"/>
  <c r="H671" i="29"/>
  <c r="G671" i="29"/>
  <c r="F671" i="29"/>
  <c r="E671" i="29"/>
  <c r="D671" i="29"/>
  <c r="C671" i="29"/>
  <c r="B671" i="29"/>
  <c r="A671" i="29"/>
  <c r="Q670" i="29"/>
  <c r="P670" i="29"/>
  <c r="O670" i="29"/>
  <c r="N670" i="29"/>
  <c r="M670" i="29"/>
  <c r="L670" i="29"/>
  <c r="K670" i="29"/>
  <c r="J670" i="29"/>
  <c r="I670" i="29"/>
  <c r="H670" i="29"/>
  <c r="G670" i="29"/>
  <c r="F670" i="29"/>
  <c r="E670" i="29"/>
  <c r="D670" i="29"/>
  <c r="C670" i="29"/>
  <c r="B670" i="29"/>
  <c r="A670" i="29"/>
  <c r="Q669" i="29"/>
  <c r="P669" i="29"/>
  <c r="O669" i="29"/>
  <c r="N669" i="29"/>
  <c r="M669" i="29"/>
  <c r="L669" i="29"/>
  <c r="K669" i="29"/>
  <c r="J669" i="29"/>
  <c r="I669" i="29"/>
  <c r="H669" i="29"/>
  <c r="G669" i="29"/>
  <c r="F669" i="29"/>
  <c r="E669" i="29"/>
  <c r="D669" i="29"/>
  <c r="C669" i="29"/>
  <c r="B669" i="29"/>
  <c r="A669" i="29"/>
  <c r="Q668" i="29"/>
  <c r="P668" i="29"/>
  <c r="O668" i="29"/>
  <c r="N668" i="29"/>
  <c r="M668" i="29"/>
  <c r="L668" i="29"/>
  <c r="K668" i="29"/>
  <c r="J668" i="29"/>
  <c r="I668" i="29"/>
  <c r="H668" i="29"/>
  <c r="G668" i="29"/>
  <c r="F668" i="29"/>
  <c r="E668" i="29"/>
  <c r="D668" i="29"/>
  <c r="C668" i="29"/>
  <c r="B668" i="29"/>
  <c r="A668" i="29"/>
  <c r="Q667" i="29"/>
  <c r="P667" i="29"/>
  <c r="O667" i="29"/>
  <c r="N667" i="29"/>
  <c r="M667" i="29"/>
  <c r="L667" i="29"/>
  <c r="K667" i="29"/>
  <c r="J667" i="29"/>
  <c r="I667" i="29"/>
  <c r="H667" i="29"/>
  <c r="G667" i="29"/>
  <c r="F667" i="29"/>
  <c r="E667" i="29"/>
  <c r="D667" i="29"/>
  <c r="C667" i="29"/>
  <c r="B667" i="29"/>
  <c r="A667" i="29"/>
  <c r="Q666" i="29"/>
  <c r="P666" i="29"/>
  <c r="O666" i="29"/>
  <c r="N666" i="29"/>
  <c r="M666" i="29"/>
  <c r="L666" i="29"/>
  <c r="K666" i="29"/>
  <c r="J666" i="29"/>
  <c r="I666" i="29"/>
  <c r="H666" i="29"/>
  <c r="G666" i="29"/>
  <c r="F666" i="29"/>
  <c r="E666" i="29"/>
  <c r="D666" i="29"/>
  <c r="C666" i="29"/>
  <c r="B666" i="29"/>
  <c r="A666" i="29"/>
  <c r="Q665" i="29"/>
  <c r="P665" i="29"/>
  <c r="O665" i="29"/>
  <c r="N665" i="29"/>
  <c r="M665" i="29"/>
  <c r="L665" i="29"/>
  <c r="K665" i="29"/>
  <c r="J665" i="29"/>
  <c r="I665" i="29"/>
  <c r="H665" i="29"/>
  <c r="G665" i="29"/>
  <c r="F665" i="29"/>
  <c r="E665" i="29"/>
  <c r="D665" i="29"/>
  <c r="C665" i="29"/>
  <c r="B665" i="29"/>
  <c r="A665" i="29"/>
  <c r="Q664" i="29"/>
  <c r="P664" i="29"/>
  <c r="O664" i="29"/>
  <c r="N664" i="29"/>
  <c r="M664" i="29"/>
  <c r="L664" i="29"/>
  <c r="K664" i="29"/>
  <c r="J664" i="29"/>
  <c r="I664" i="29"/>
  <c r="H664" i="29"/>
  <c r="G664" i="29"/>
  <c r="F664" i="29"/>
  <c r="E664" i="29"/>
  <c r="D664" i="29"/>
  <c r="C664" i="29"/>
  <c r="B664" i="29"/>
  <c r="A664" i="29"/>
  <c r="Q663" i="29"/>
  <c r="P663" i="29"/>
  <c r="O663" i="29"/>
  <c r="N663" i="29"/>
  <c r="M663" i="29"/>
  <c r="L663" i="29"/>
  <c r="K663" i="29"/>
  <c r="J663" i="29"/>
  <c r="I663" i="29"/>
  <c r="H663" i="29"/>
  <c r="G663" i="29"/>
  <c r="F663" i="29"/>
  <c r="E663" i="29"/>
  <c r="D663" i="29"/>
  <c r="C663" i="29"/>
  <c r="B663" i="29"/>
  <c r="A663" i="29"/>
  <c r="Q662" i="29"/>
  <c r="P662" i="29"/>
  <c r="O662" i="29"/>
  <c r="N662" i="29"/>
  <c r="M662" i="29"/>
  <c r="L662" i="29"/>
  <c r="K662" i="29"/>
  <c r="J662" i="29"/>
  <c r="I662" i="29"/>
  <c r="H662" i="29"/>
  <c r="G662" i="29"/>
  <c r="F662" i="29"/>
  <c r="E662" i="29"/>
  <c r="D662" i="29"/>
  <c r="C662" i="29"/>
  <c r="B662" i="29"/>
  <c r="A662" i="29"/>
  <c r="Q661" i="29"/>
  <c r="P661" i="29"/>
  <c r="O661" i="29"/>
  <c r="N661" i="29"/>
  <c r="M661" i="29"/>
  <c r="L661" i="29"/>
  <c r="K661" i="29"/>
  <c r="J661" i="29"/>
  <c r="I661" i="29"/>
  <c r="H661" i="29"/>
  <c r="G661" i="29"/>
  <c r="F661" i="29"/>
  <c r="E661" i="29"/>
  <c r="D661" i="29"/>
  <c r="C661" i="29"/>
  <c r="B661" i="29"/>
  <c r="A661" i="29"/>
  <c r="Q660" i="29"/>
  <c r="P660" i="29"/>
  <c r="O660" i="29"/>
  <c r="N660" i="29"/>
  <c r="M660" i="29"/>
  <c r="L660" i="29"/>
  <c r="K660" i="29"/>
  <c r="J660" i="29"/>
  <c r="I660" i="29"/>
  <c r="H660" i="29"/>
  <c r="G660" i="29"/>
  <c r="F660" i="29"/>
  <c r="E660" i="29"/>
  <c r="D660" i="29"/>
  <c r="C660" i="29"/>
  <c r="B660" i="29"/>
  <c r="A660" i="29"/>
  <c r="Q659" i="29"/>
  <c r="P659" i="29"/>
  <c r="O659" i="29"/>
  <c r="N659" i="29"/>
  <c r="M659" i="29"/>
  <c r="L659" i="29"/>
  <c r="K659" i="29"/>
  <c r="J659" i="29"/>
  <c r="I659" i="29"/>
  <c r="H659" i="29"/>
  <c r="G659" i="29"/>
  <c r="F659" i="29"/>
  <c r="E659" i="29"/>
  <c r="D659" i="29"/>
  <c r="C659" i="29"/>
  <c r="B659" i="29"/>
  <c r="A659" i="29"/>
  <c r="Q658" i="29"/>
  <c r="P658" i="29"/>
  <c r="O658" i="29"/>
  <c r="N658" i="29"/>
  <c r="M658" i="29"/>
  <c r="L658" i="29"/>
  <c r="K658" i="29"/>
  <c r="J658" i="29"/>
  <c r="I658" i="29"/>
  <c r="H658" i="29"/>
  <c r="G658" i="29"/>
  <c r="F658" i="29"/>
  <c r="E658" i="29"/>
  <c r="D658" i="29"/>
  <c r="C658" i="29"/>
  <c r="B658" i="29"/>
  <c r="A658" i="29"/>
  <c r="Q657" i="29"/>
  <c r="P657" i="29"/>
  <c r="O657" i="29"/>
  <c r="N657" i="29"/>
  <c r="M657" i="29"/>
  <c r="L657" i="29"/>
  <c r="K657" i="29"/>
  <c r="J657" i="29"/>
  <c r="I657" i="29"/>
  <c r="H657" i="29"/>
  <c r="G657" i="29"/>
  <c r="F657" i="29"/>
  <c r="E657" i="29"/>
  <c r="D657" i="29"/>
  <c r="C657" i="29"/>
  <c r="B657" i="29"/>
  <c r="A657" i="29"/>
  <c r="Q656" i="29"/>
  <c r="P656" i="29"/>
  <c r="O656" i="29"/>
  <c r="N656" i="29"/>
  <c r="M656" i="29"/>
  <c r="L656" i="29"/>
  <c r="K656" i="29"/>
  <c r="J656" i="29"/>
  <c r="I656" i="29"/>
  <c r="H656" i="29"/>
  <c r="G656" i="29"/>
  <c r="F656" i="29"/>
  <c r="E656" i="29"/>
  <c r="D656" i="29"/>
  <c r="C656" i="29"/>
  <c r="B656" i="29"/>
  <c r="A656" i="29"/>
  <c r="Q655" i="29"/>
  <c r="P655" i="29"/>
  <c r="O655" i="29"/>
  <c r="N655" i="29"/>
  <c r="M655" i="29"/>
  <c r="L655" i="29"/>
  <c r="K655" i="29"/>
  <c r="J655" i="29"/>
  <c r="I655" i="29"/>
  <c r="H655" i="29"/>
  <c r="G655" i="29"/>
  <c r="F655" i="29"/>
  <c r="E655" i="29"/>
  <c r="D655" i="29"/>
  <c r="C655" i="29"/>
  <c r="B655" i="29"/>
  <c r="A655" i="29"/>
  <c r="Q654" i="29"/>
  <c r="P654" i="29"/>
  <c r="O654" i="29"/>
  <c r="N654" i="29"/>
  <c r="M654" i="29"/>
  <c r="L654" i="29"/>
  <c r="K654" i="29"/>
  <c r="J654" i="29"/>
  <c r="I654" i="29"/>
  <c r="H654" i="29"/>
  <c r="G654" i="29"/>
  <c r="F654" i="29"/>
  <c r="E654" i="29"/>
  <c r="D654" i="29"/>
  <c r="C654" i="29"/>
  <c r="B654" i="29"/>
  <c r="A654" i="29"/>
  <c r="Q653" i="29"/>
  <c r="P653" i="29"/>
  <c r="O653" i="29"/>
  <c r="N653" i="29"/>
  <c r="M653" i="29"/>
  <c r="L653" i="29"/>
  <c r="K653" i="29"/>
  <c r="J653" i="29"/>
  <c r="I653" i="29"/>
  <c r="H653" i="29"/>
  <c r="G653" i="29"/>
  <c r="F653" i="29"/>
  <c r="E653" i="29"/>
  <c r="D653" i="29"/>
  <c r="C653" i="29"/>
  <c r="B653" i="29"/>
  <c r="A653" i="29"/>
  <c r="Q652" i="29"/>
  <c r="P652" i="29"/>
  <c r="O652" i="29"/>
  <c r="N652" i="29"/>
  <c r="M652" i="29"/>
  <c r="L652" i="29"/>
  <c r="K652" i="29"/>
  <c r="J652" i="29"/>
  <c r="I652" i="29"/>
  <c r="H652" i="29"/>
  <c r="G652" i="29"/>
  <c r="F652" i="29"/>
  <c r="E652" i="29"/>
  <c r="D652" i="29"/>
  <c r="C652" i="29"/>
  <c r="B652" i="29"/>
  <c r="A652" i="29"/>
  <c r="Q651" i="29"/>
  <c r="P651" i="29"/>
  <c r="O651" i="29"/>
  <c r="N651" i="29"/>
  <c r="M651" i="29"/>
  <c r="L651" i="29"/>
  <c r="K651" i="29"/>
  <c r="J651" i="29"/>
  <c r="I651" i="29"/>
  <c r="H651" i="29"/>
  <c r="G651" i="29"/>
  <c r="F651" i="29"/>
  <c r="E651" i="29"/>
  <c r="D651" i="29"/>
  <c r="C651" i="29"/>
  <c r="B651" i="29"/>
  <c r="A651" i="29"/>
  <c r="Q650" i="29"/>
  <c r="P650" i="29"/>
  <c r="O650" i="29"/>
  <c r="N650" i="29"/>
  <c r="M650" i="29"/>
  <c r="L650" i="29"/>
  <c r="K650" i="29"/>
  <c r="J650" i="29"/>
  <c r="I650" i="29"/>
  <c r="H650" i="29"/>
  <c r="G650" i="29"/>
  <c r="F650" i="29"/>
  <c r="E650" i="29"/>
  <c r="D650" i="29"/>
  <c r="C650" i="29"/>
  <c r="B650" i="29"/>
  <c r="A650" i="29"/>
  <c r="Q649" i="29"/>
  <c r="P649" i="29"/>
  <c r="O649" i="29"/>
  <c r="N649" i="29"/>
  <c r="M649" i="29"/>
  <c r="L649" i="29"/>
  <c r="K649" i="29"/>
  <c r="J649" i="29"/>
  <c r="I649" i="29"/>
  <c r="H649" i="29"/>
  <c r="G649" i="29"/>
  <c r="F649" i="29"/>
  <c r="E649" i="29"/>
  <c r="D649" i="29"/>
  <c r="C649" i="29"/>
  <c r="B649" i="29"/>
  <c r="A649" i="29"/>
  <c r="Q648" i="29"/>
  <c r="P648" i="29"/>
  <c r="O648" i="29"/>
  <c r="N648" i="29"/>
  <c r="M648" i="29"/>
  <c r="L648" i="29"/>
  <c r="K648" i="29"/>
  <c r="J648" i="29"/>
  <c r="I648" i="29"/>
  <c r="H648" i="29"/>
  <c r="G648" i="29"/>
  <c r="F648" i="29"/>
  <c r="E648" i="29"/>
  <c r="D648" i="29"/>
  <c r="C648" i="29"/>
  <c r="B648" i="29"/>
  <c r="A648" i="29"/>
  <c r="Q647" i="29"/>
  <c r="P647" i="29"/>
  <c r="O647" i="29"/>
  <c r="N647" i="29"/>
  <c r="M647" i="29"/>
  <c r="L647" i="29"/>
  <c r="K647" i="29"/>
  <c r="J647" i="29"/>
  <c r="I647" i="29"/>
  <c r="H647" i="29"/>
  <c r="G647" i="29"/>
  <c r="F647" i="29"/>
  <c r="E647" i="29"/>
  <c r="D647" i="29"/>
  <c r="C647" i="29"/>
  <c r="B647" i="29"/>
  <c r="A647" i="29"/>
  <c r="Q646" i="29"/>
  <c r="P646" i="29"/>
  <c r="O646" i="29"/>
  <c r="N646" i="29"/>
  <c r="M646" i="29"/>
  <c r="L646" i="29"/>
  <c r="K646" i="29"/>
  <c r="J646" i="29"/>
  <c r="I646" i="29"/>
  <c r="H646" i="29"/>
  <c r="G646" i="29"/>
  <c r="F646" i="29"/>
  <c r="E646" i="29"/>
  <c r="D646" i="29"/>
  <c r="C646" i="29"/>
  <c r="B646" i="29"/>
  <c r="A646" i="29"/>
  <c r="Q645" i="29"/>
  <c r="P645" i="29"/>
  <c r="O645" i="29"/>
  <c r="N645" i="29"/>
  <c r="M645" i="29"/>
  <c r="L645" i="29"/>
  <c r="K645" i="29"/>
  <c r="J645" i="29"/>
  <c r="I645" i="29"/>
  <c r="H645" i="29"/>
  <c r="G645" i="29"/>
  <c r="F645" i="29"/>
  <c r="E645" i="29"/>
  <c r="D645" i="29"/>
  <c r="C645" i="29"/>
  <c r="B645" i="29"/>
  <c r="A645" i="29"/>
  <c r="Q644" i="29"/>
  <c r="P644" i="29"/>
  <c r="O644" i="29"/>
  <c r="N644" i="29"/>
  <c r="M644" i="29"/>
  <c r="L644" i="29"/>
  <c r="K644" i="29"/>
  <c r="J644" i="29"/>
  <c r="I644" i="29"/>
  <c r="H644" i="29"/>
  <c r="G644" i="29"/>
  <c r="F644" i="29"/>
  <c r="E644" i="29"/>
  <c r="D644" i="29"/>
  <c r="C644" i="29"/>
  <c r="B644" i="29"/>
  <c r="A644" i="29"/>
  <c r="Q643" i="29"/>
  <c r="P643" i="29"/>
  <c r="O643" i="29"/>
  <c r="N643" i="29"/>
  <c r="M643" i="29"/>
  <c r="L643" i="29"/>
  <c r="K643" i="29"/>
  <c r="J643" i="29"/>
  <c r="I643" i="29"/>
  <c r="H643" i="29"/>
  <c r="G643" i="29"/>
  <c r="F643" i="29"/>
  <c r="E643" i="29"/>
  <c r="D643" i="29"/>
  <c r="C643" i="29"/>
  <c r="B643" i="29"/>
  <c r="A643" i="29"/>
  <c r="Q642" i="29"/>
  <c r="P642" i="29"/>
  <c r="O642" i="29"/>
  <c r="N642" i="29"/>
  <c r="M642" i="29"/>
  <c r="L642" i="29"/>
  <c r="K642" i="29"/>
  <c r="J642" i="29"/>
  <c r="I642" i="29"/>
  <c r="H642" i="29"/>
  <c r="G642" i="29"/>
  <c r="F642" i="29"/>
  <c r="E642" i="29"/>
  <c r="D642" i="29"/>
  <c r="C642" i="29"/>
  <c r="B642" i="29"/>
  <c r="A642" i="29"/>
  <c r="Q641" i="29"/>
  <c r="P641" i="29"/>
  <c r="O641" i="29"/>
  <c r="N641" i="29"/>
  <c r="M641" i="29"/>
  <c r="L641" i="29"/>
  <c r="K641" i="29"/>
  <c r="J641" i="29"/>
  <c r="I641" i="29"/>
  <c r="H641" i="29"/>
  <c r="G641" i="29"/>
  <c r="F641" i="29"/>
  <c r="E641" i="29"/>
  <c r="D641" i="29"/>
  <c r="C641" i="29"/>
  <c r="B641" i="29"/>
  <c r="A641" i="29"/>
  <c r="Q640" i="29"/>
  <c r="P640" i="29"/>
  <c r="O640" i="29"/>
  <c r="N640" i="29"/>
  <c r="M640" i="29"/>
  <c r="L640" i="29"/>
  <c r="K640" i="29"/>
  <c r="J640" i="29"/>
  <c r="I640" i="29"/>
  <c r="H640" i="29"/>
  <c r="G640" i="29"/>
  <c r="F640" i="29"/>
  <c r="E640" i="29"/>
  <c r="D640" i="29"/>
  <c r="C640" i="29"/>
  <c r="B640" i="29"/>
  <c r="A640" i="29"/>
  <c r="Q639" i="29"/>
  <c r="P639" i="29"/>
  <c r="O639" i="29"/>
  <c r="N639" i="29"/>
  <c r="M639" i="29"/>
  <c r="L639" i="29"/>
  <c r="K639" i="29"/>
  <c r="J639" i="29"/>
  <c r="I639" i="29"/>
  <c r="H639" i="29"/>
  <c r="G639" i="29"/>
  <c r="F639" i="29"/>
  <c r="E639" i="29"/>
  <c r="D639" i="29"/>
  <c r="C639" i="29"/>
  <c r="B639" i="29"/>
  <c r="A639" i="29"/>
  <c r="Q638" i="29"/>
  <c r="P638" i="29"/>
  <c r="O638" i="29"/>
  <c r="N638" i="29"/>
  <c r="M638" i="29"/>
  <c r="L638" i="29"/>
  <c r="K638" i="29"/>
  <c r="J638" i="29"/>
  <c r="I638" i="29"/>
  <c r="H638" i="29"/>
  <c r="G638" i="29"/>
  <c r="F638" i="29"/>
  <c r="E638" i="29"/>
  <c r="D638" i="29"/>
  <c r="C638" i="29"/>
  <c r="B638" i="29"/>
  <c r="A638" i="29"/>
  <c r="Q637" i="29"/>
  <c r="P637" i="29"/>
  <c r="O637" i="29"/>
  <c r="N637" i="29"/>
  <c r="M637" i="29"/>
  <c r="L637" i="29"/>
  <c r="K637" i="29"/>
  <c r="J637" i="29"/>
  <c r="I637" i="29"/>
  <c r="H637" i="29"/>
  <c r="G637" i="29"/>
  <c r="F637" i="29"/>
  <c r="E637" i="29"/>
  <c r="D637" i="29"/>
  <c r="C637" i="29"/>
  <c r="B637" i="29"/>
  <c r="A637" i="29"/>
  <c r="Q636" i="29"/>
  <c r="P636" i="29"/>
  <c r="O636" i="29"/>
  <c r="N636" i="29"/>
  <c r="M636" i="29"/>
  <c r="L636" i="29"/>
  <c r="K636" i="29"/>
  <c r="J636" i="29"/>
  <c r="I636" i="29"/>
  <c r="H636" i="29"/>
  <c r="G636" i="29"/>
  <c r="F636" i="29"/>
  <c r="E636" i="29"/>
  <c r="D636" i="29"/>
  <c r="C636" i="29"/>
  <c r="B636" i="29"/>
  <c r="A636" i="29"/>
  <c r="Q635" i="29"/>
  <c r="P635" i="29"/>
  <c r="O635" i="29"/>
  <c r="N635" i="29"/>
  <c r="M635" i="29"/>
  <c r="L635" i="29"/>
  <c r="K635" i="29"/>
  <c r="J635" i="29"/>
  <c r="I635" i="29"/>
  <c r="H635" i="29"/>
  <c r="G635" i="29"/>
  <c r="F635" i="29"/>
  <c r="E635" i="29"/>
  <c r="D635" i="29"/>
  <c r="C635" i="29"/>
  <c r="B635" i="29"/>
  <c r="A635" i="29"/>
  <c r="Q634" i="29"/>
  <c r="P634" i="29"/>
  <c r="O634" i="29"/>
  <c r="N634" i="29"/>
  <c r="M634" i="29"/>
  <c r="L634" i="29"/>
  <c r="K634" i="29"/>
  <c r="J634" i="29"/>
  <c r="I634" i="29"/>
  <c r="H634" i="29"/>
  <c r="G634" i="29"/>
  <c r="F634" i="29"/>
  <c r="E634" i="29"/>
  <c r="D634" i="29"/>
  <c r="C634" i="29"/>
  <c r="B634" i="29"/>
  <c r="A634" i="29"/>
  <c r="Q633" i="29"/>
  <c r="P633" i="29"/>
  <c r="O633" i="29"/>
  <c r="N633" i="29"/>
  <c r="M633" i="29"/>
  <c r="L633" i="29"/>
  <c r="K633" i="29"/>
  <c r="J633" i="29"/>
  <c r="I633" i="29"/>
  <c r="H633" i="29"/>
  <c r="G633" i="29"/>
  <c r="F633" i="29"/>
  <c r="E633" i="29"/>
  <c r="D633" i="29"/>
  <c r="C633" i="29"/>
  <c r="B633" i="29"/>
  <c r="A633" i="29"/>
  <c r="Q632" i="29"/>
  <c r="P632" i="29"/>
  <c r="O632" i="29"/>
  <c r="N632" i="29"/>
  <c r="M632" i="29"/>
  <c r="L632" i="29"/>
  <c r="K632" i="29"/>
  <c r="J632" i="29"/>
  <c r="I632" i="29"/>
  <c r="H632" i="29"/>
  <c r="G632" i="29"/>
  <c r="F632" i="29"/>
  <c r="E632" i="29"/>
  <c r="D632" i="29"/>
  <c r="C632" i="29"/>
  <c r="B632" i="29"/>
  <c r="A632" i="29"/>
  <c r="Q631" i="29"/>
  <c r="P631" i="29"/>
  <c r="O631" i="29"/>
  <c r="N631" i="29"/>
  <c r="M631" i="29"/>
  <c r="L631" i="29"/>
  <c r="K631" i="29"/>
  <c r="J631" i="29"/>
  <c r="I631" i="29"/>
  <c r="H631" i="29"/>
  <c r="G631" i="29"/>
  <c r="F631" i="29"/>
  <c r="E631" i="29"/>
  <c r="D631" i="29"/>
  <c r="C631" i="29"/>
  <c r="B631" i="29"/>
  <c r="A631" i="29"/>
  <c r="Q630" i="29"/>
  <c r="P630" i="29"/>
  <c r="O630" i="29"/>
  <c r="N630" i="29"/>
  <c r="M630" i="29"/>
  <c r="L630" i="29"/>
  <c r="K630" i="29"/>
  <c r="J630" i="29"/>
  <c r="I630" i="29"/>
  <c r="H630" i="29"/>
  <c r="G630" i="29"/>
  <c r="F630" i="29"/>
  <c r="E630" i="29"/>
  <c r="D630" i="29"/>
  <c r="C630" i="29"/>
  <c r="B630" i="29"/>
  <c r="A630" i="29"/>
  <c r="Q629" i="29"/>
  <c r="P629" i="29"/>
  <c r="O629" i="29"/>
  <c r="N629" i="29"/>
  <c r="M629" i="29"/>
  <c r="L629" i="29"/>
  <c r="K629" i="29"/>
  <c r="J629" i="29"/>
  <c r="I629" i="29"/>
  <c r="H629" i="29"/>
  <c r="G629" i="29"/>
  <c r="F629" i="29"/>
  <c r="E629" i="29"/>
  <c r="D629" i="29"/>
  <c r="C629" i="29"/>
  <c r="B629" i="29"/>
  <c r="A629" i="29"/>
  <c r="Q628" i="29"/>
  <c r="P628" i="29"/>
  <c r="O628" i="29"/>
  <c r="N628" i="29"/>
  <c r="M628" i="29"/>
  <c r="L628" i="29"/>
  <c r="K628" i="29"/>
  <c r="J628" i="29"/>
  <c r="I628" i="29"/>
  <c r="H628" i="29"/>
  <c r="G628" i="29"/>
  <c r="F628" i="29"/>
  <c r="E628" i="29"/>
  <c r="D628" i="29"/>
  <c r="C628" i="29"/>
  <c r="B628" i="29"/>
  <c r="A628" i="29"/>
  <c r="Q627" i="29"/>
  <c r="P627" i="29"/>
  <c r="O627" i="29"/>
  <c r="N627" i="29"/>
  <c r="M627" i="29"/>
  <c r="L627" i="29"/>
  <c r="K627" i="29"/>
  <c r="J627" i="29"/>
  <c r="I627" i="29"/>
  <c r="H627" i="29"/>
  <c r="G627" i="29"/>
  <c r="F627" i="29"/>
  <c r="E627" i="29"/>
  <c r="D627" i="29"/>
  <c r="C627" i="29"/>
  <c r="B627" i="29"/>
  <c r="A627" i="29"/>
  <c r="Q626" i="29"/>
  <c r="P626" i="29"/>
  <c r="O626" i="29"/>
  <c r="N626" i="29"/>
  <c r="M626" i="29"/>
  <c r="L626" i="29"/>
  <c r="K626" i="29"/>
  <c r="J626" i="29"/>
  <c r="I626" i="29"/>
  <c r="H626" i="29"/>
  <c r="G626" i="29"/>
  <c r="F626" i="29"/>
  <c r="E626" i="29"/>
  <c r="D626" i="29"/>
  <c r="C626" i="29"/>
  <c r="B626" i="29"/>
  <c r="A626" i="29"/>
  <c r="Q625" i="29"/>
  <c r="P625" i="29"/>
  <c r="O625" i="29"/>
  <c r="N625" i="29"/>
  <c r="M625" i="29"/>
  <c r="L625" i="29"/>
  <c r="K625" i="29"/>
  <c r="J625" i="29"/>
  <c r="I625" i="29"/>
  <c r="H625" i="29"/>
  <c r="G625" i="29"/>
  <c r="F625" i="29"/>
  <c r="E625" i="29"/>
  <c r="D625" i="29"/>
  <c r="C625" i="29"/>
  <c r="B625" i="29"/>
  <c r="A625" i="29"/>
  <c r="Q624" i="29"/>
  <c r="P624" i="29"/>
  <c r="O624" i="29"/>
  <c r="N624" i="29"/>
  <c r="M624" i="29"/>
  <c r="L624" i="29"/>
  <c r="K624" i="29"/>
  <c r="J624" i="29"/>
  <c r="I624" i="29"/>
  <c r="H624" i="29"/>
  <c r="G624" i="29"/>
  <c r="F624" i="29"/>
  <c r="E624" i="29"/>
  <c r="D624" i="29"/>
  <c r="C624" i="29"/>
  <c r="B624" i="29"/>
  <c r="A624" i="29"/>
  <c r="Q623" i="29"/>
  <c r="P623" i="29"/>
  <c r="O623" i="29"/>
  <c r="N623" i="29"/>
  <c r="M623" i="29"/>
  <c r="L623" i="29"/>
  <c r="K623" i="29"/>
  <c r="J623" i="29"/>
  <c r="I623" i="29"/>
  <c r="H623" i="29"/>
  <c r="G623" i="29"/>
  <c r="F623" i="29"/>
  <c r="E623" i="29"/>
  <c r="D623" i="29"/>
  <c r="C623" i="29"/>
  <c r="B623" i="29"/>
  <c r="A623" i="29"/>
  <c r="Q622" i="29"/>
  <c r="P622" i="29"/>
  <c r="O622" i="29"/>
  <c r="N622" i="29"/>
  <c r="M622" i="29"/>
  <c r="L622" i="29"/>
  <c r="K622" i="29"/>
  <c r="J622" i="29"/>
  <c r="I622" i="29"/>
  <c r="H622" i="29"/>
  <c r="G622" i="29"/>
  <c r="F622" i="29"/>
  <c r="E622" i="29"/>
  <c r="D622" i="29"/>
  <c r="C622" i="29"/>
  <c r="B622" i="29"/>
  <c r="A622" i="29"/>
  <c r="Q621" i="29"/>
  <c r="P621" i="29"/>
  <c r="O621" i="29"/>
  <c r="N621" i="29"/>
  <c r="M621" i="29"/>
  <c r="L621" i="29"/>
  <c r="K621" i="29"/>
  <c r="J621" i="29"/>
  <c r="I621" i="29"/>
  <c r="H621" i="29"/>
  <c r="G621" i="29"/>
  <c r="F621" i="29"/>
  <c r="E621" i="29"/>
  <c r="D621" i="29"/>
  <c r="C621" i="29"/>
  <c r="B621" i="29"/>
  <c r="A621" i="29"/>
  <c r="Q620" i="29"/>
  <c r="P620" i="29"/>
  <c r="O620" i="29"/>
  <c r="N620" i="29"/>
  <c r="M620" i="29"/>
  <c r="L620" i="29"/>
  <c r="K620" i="29"/>
  <c r="J620" i="29"/>
  <c r="I620" i="29"/>
  <c r="H620" i="29"/>
  <c r="G620" i="29"/>
  <c r="F620" i="29"/>
  <c r="E620" i="29"/>
  <c r="D620" i="29"/>
  <c r="C620" i="29"/>
  <c r="B620" i="29"/>
  <c r="A620" i="29"/>
  <c r="Q619" i="29"/>
  <c r="P619" i="29"/>
  <c r="O619" i="29"/>
  <c r="N619" i="29"/>
  <c r="M619" i="29"/>
  <c r="L619" i="29"/>
  <c r="K619" i="29"/>
  <c r="J619" i="29"/>
  <c r="I619" i="29"/>
  <c r="H619" i="29"/>
  <c r="G619" i="29"/>
  <c r="F619" i="29"/>
  <c r="E619" i="29"/>
  <c r="D619" i="29"/>
  <c r="C619" i="29"/>
  <c r="B619" i="29"/>
  <c r="A619" i="29"/>
  <c r="Q618" i="29"/>
  <c r="P618" i="29"/>
  <c r="O618" i="29"/>
  <c r="N618" i="29"/>
  <c r="M618" i="29"/>
  <c r="L618" i="29"/>
  <c r="K618" i="29"/>
  <c r="J618" i="29"/>
  <c r="I618" i="29"/>
  <c r="H618" i="29"/>
  <c r="G618" i="29"/>
  <c r="F618" i="29"/>
  <c r="E618" i="29"/>
  <c r="D618" i="29"/>
  <c r="C618" i="29"/>
  <c r="B618" i="29"/>
  <c r="A618" i="29"/>
  <c r="Q617" i="29"/>
  <c r="P617" i="29"/>
  <c r="O617" i="29"/>
  <c r="N617" i="29"/>
  <c r="M617" i="29"/>
  <c r="L617" i="29"/>
  <c r="K617" i="29"/>
  <c r="J617" i="29"/>
  <c r="I617" i="29"/>
  <c r="H617" i="29"/>
  <c r="G617" i="29"/>
  <c r="F617" i="29"/>
  <c r="E617" i="29"/>
  <c r="D617" i="29"/>
  <c r="C617" i="29"/>
  <c r="B617" i="29"/>
  <c r="A617" i="29"/>
  <c r="Q616" i="29"/>
  <c r="P616" i="29"/>
  <c r="O616" i="29"/>
  <c r="N616" i="29"/>
  <c r="M616" i="29"/>
  <c r="L616" i="29"/>
  <c r="K616" i="29"/>
  <c r="J616" i="29"/>
  <c r="I616" i="29"/>
  <c r="H616" i="29"/>
  <c r="G616" i="29"/>
  <c r="F616" i="29"/>
  <c r="E616" i="29"/>
  <c r="D616" i="29"/>
  <c r="C616" i="29"/>
  <c r="B616" i="29"/>
  <c r="A616" i="29"/>
  <c r="Q615" i="29"/>
  <c r="P615" i="29"/>
  <c r="O615" i="29"/>
  <c r="N615" i="29"/>
  <c r="M615" i="29"/>
  <c r="L615" i="29"/>
  <c r="K615" i="29"/>
  <c r="J615" i="29"/>
  <c r="I615" i="29"/>
  <c r="H615" i="29"/>
  <c r="G615" i="29"/>
  <c r="F615" i="29"/>
  <c r="E615" i="29"/>
  <c r="D615" i="29"/>
  <c r="C615" i="29"/>
  <c r="B615" i="29"/>
  <c r="A615" i="29"/>
  <c r="Q614" i="29"/>
  <c r="P614" i="29"/>
  <c r="O614" i="29"/>
  <c r="N614" i="29"/>
  <c r="M614" i="29"/>
  <c r="L614" i="29"/>
  <c r="K614" i="29"/>
  <c r="J614" i="29"/>
  <c r="I614" i="29"/>
  <c r="H614" i="29"/>
  <c r="G614" i="29"/>
  <c r="F614" i="29"/>
  <c r="E614" i="29"/>
  <c r="D614" i="29"/>
  <c r="C614" i="29"/>
  <c r="B614" i="29"/>
  <c r="A614" i="29"/>
  <c r="Q613" i="29"/>
  <c r="P613" i="29"/>
  <c r="O613" i="29"/>
  <c r="N613" i="29"/>
  <c r="M613" i="29"/>
  <c r="L613" i="29"/>
  <c r="K613" i="29"/>
  <c r="J613" i="29"/>
  <c r="I613" i="29"/>
  <c r="H613" i="29"/>
  <c r="G613" i="29"/>
  <c r="F613" i="29"/>
  <c r="E613" i="29"/>
  <c r="D613" i="29"/>
  <c r="C613" i="29"/>
  <c r="B613" i="29"/>
  <c r="A613" i="29"/>
  <c r="Q612" i="29"/>
  <c r="P612" i="29"/>
  <c r="O612" i="29"/>
  <c r="N612" i="29"/>
  <c r="M612" i="29"/>
  <c r="L612" i="29"/>
  <c r="K612" i="29"/>
  <c r="J612" i="29"/>
  <c r="I612" i="29"/>
  <c r="H612" i="29"/>
  <c r="G612" i="29"/>
  <c r="F612" i="29"/>
  <c r="E612" i="29"/>
  <c r="D612" i="29"/>
  <c r="C612" i="29"/>
  <c r="B612" i="29"/>
  <c r="A612" i="29"/>
  <c r="Q611" i="29"/>
  <c r="P611" i="29"/>
  <c r="O611" i="29"/>
  <c r="N611" i="29"/>
  <c r="M611" i="29"/>
  <c r="L611" i="29"/>
  <c r="K611" i="29"/>
  <c r="J611" i="29"/>
  <c r="I611" i="29"/>
  <c r="H611" i="29"/>
  <c r="G611" i="29"/>
  <c r="F611" i="29"/>
  <c r="E611" i="29"/>
  <c r="D611" i="29"/>
  <c r="C611" i="29"/>
  <c r="B611" i="29"/>
  <c r="A611" i="29"/>
  <c r="Q610" i="29"/>
  <c r="P610" i="29"/>
  <c r="O610" i="29"/>
  <c r="N610" i="29"/>
  <c r="M610" i="29"/>
  <c r="L610" i="29"/>
  <c r="K610" i="29"/>
  <c r="J610" i="29"/>
  <c r="I610" i="29"/>
  <c r="H610" i="29"/>
  <c r="G610" i="29"/>
  <c r="F610" i="29"/>
  <c r="E610" i="29"/>
  <c r="D610" i="29"/>
  <c r="C610" i="29"/>
  <c r="B610" i="29"/>
  <c r="A610" i="29"/>
  <c r="Q609" i="29"/>
  <c r="P609" i="29"/>
  <c r="O609" i="29"/>
  <c r="N609" i="29"/>
  <c r="M609" i="29"/>
  <c r="L609" i="29"/>
  <c r="K609" i="29"/>
  <c r="J609" i="29"/>
  <c r="I609" i="29"/>
  <c r="H609" i="29"/>
  <c r="G609" i="29"/>
  <c r="F609" i="29"/>
  <c r="E609" i="29"/>
  <c r="D609" i="29"/>
  <c r="C609" i="29"/>
  <c r="B609" i="29"/>
  <c r="A609" i="29"/>
  <c r="Q608" i="29"/>
  <c r="P608" i="29"/>
  <c r="O608" i="29"/>
  <c r="N608" i="29"/>
  <c r="M608" i="29"/>
  <c r="L608" i="29"/>
  <c r="K608" i="29"/>
  <c r="J608" i="29"/>
  <c r="I608" i="29"/>
  <c r="H608" i="29"/>
  <c r="G608" i="29"/>
  <c r="F608" i="29"/>
  <c r="E608" i="29"/>
  <c r="D608" i="29"/>
  <c r="C608" i="29"/>
  <c r="B608" i="29"/>
  <c r="A608" i="29"/>
  <c r="Q607" i="29"/>
  <c r="P607" i="29"/>
  <c r="O607" i="29"/>
  <c r="N607" i="29"/>
  <c r="M607" i="29"/>
  <c r="L607" i="29"/>
  <c r="K607" i="29"/>
  <c r="J607" i="29"/>
  <c r="I607" i="29"/>
  <c r="H607" i="29"/>
  <c r="G607" i="29"/>
  <c r="F607" i="29"/>
  <c r="E607" i="29"/>
  <c r="D607" i="29"/>
  <c r="C607" i="29"/>
  <c r="B607" i="29"/>
  <c r="A607" i="29"/>
  <c r="Q606" i="29"/>
  <c r="P606" i="29"/>
  <c r="O606" i="29"/>
  <c r="N606" i="29"/>
  <c r="M606" i="29"/>
  <c r="L606" i="29"/>
  <c r="K606" i="29"/>
  <c r="J606" i="29"/>
  <c r="I606" i="29"/>
  <c r="H606" i="29"/>
  <c r="G606" i="29"/>
  <c r="F606" i="29"/>
  <c r="E606" i="29"/>
  <c r="D606" i="29"/>
  <c r="C606" i="29"/>
  <c r="B606" i="29"/>
  <c r="A606" i="29"/>
  <c r="Q605" i="29"/>
  <c r="P605" i="29"/>
  <c r="O605" i="29"/>
  <c r="N605" i="29"/>
  <c r="M605" i="29"/>
  <c r="L605" i="29"/>
  <c r="K605" i="29"/>
  <c r="J605" i="29"/>
  <c r="I605" i="29"/>
  <c r="H605" i="29"/>
  <c r="G605" i="29"/>
  <c r="F605" i="29"/>
  <c r="E605" i="29"/>
  <c r="D605" i="29"/>
  <c r="C605" i="29"/>
  <c r="B605" i="29"/>
  <c r="A605" i="29"/>
  <c r="Q604" i="29"/>
  <c r="P604" i="29"/>
  <c r="O604" i="29"/>
  <c r="N604" i="29"/>
  <c r="M604" i="29"/>
  <c r="L604" i="29"/>
  <c r="K604" i="29"/>
  <c r="J604" i="29"/>
  <c r="I604" i="29"/>
  <c r="H604" i="29"/>
  <c r="G604" i="29"/>
  <c r="F604" i="29"/>
  <c r="E604" i="29"/>
  <c r="D604" i="29"/>
  <c r="C604" i="29"/>
  <c r="B604" i="29"/>
  <c r="A604" i="29"/>
  <c r="Q603" i="29"/>
  <c r="P603" i="29"/>
  <c r="O603" i="29"/>
  <c r="N603" i="29"/>
  <c r="M603" i="29"/>
  <c r="L603" i="29"/>
  <c r="K603" i="29"/>
  <c r="J603" i="29"/>
  <c r="I603" i="29"/>
  <c r="H603" i="29"/>
  <c r="G603" i="29"/>
  <c r="F603" i="29"/>
  <c r="E603" i="29"/>
  <c r="D603" i="29"/>
  <c r="C603" i="29"/>
  <c r="B603" i="29"/>
  <c r="A603" i="29"/>
  <c r="Q602" i="29"/>
  <c r="P602" i="29"/>
  <c r="O602" i="29"/>
  <c r="N602" i="29"/>
  <c r="M602" i="29"/>
  <c r="L602" i="29"/>
  <c r="K602" i="29"/>
  <c r="J602" i="29"/>
  <c r="I602" i="29"/>
  <c r="H602" i="29"/>
  <c r="G602" i="29"/>
  <c r="F602" i="29"/>
  <c r="E602" i="29"/>
  <c r="D602" i="29"/>
  <c r="C602" i="29"/>
  <c r="B602" i="29"/>
  <c r="A602" i="29"/>
  <c r="Q601" i="29"/>
  <c r="P601" i="29"/>
  <c r="O601" i="29"/>
  <c r="N601" i="29"/>
  <c r="M601" i="29"/>
  <c r="L601" i="29"/>
  <c r="K601" i="29"/>
  <c r="J601" i="29"/>
  <c r="I601" i="29"/>
  <c r="H601" i="29"/>
  <c r="G601" i="29"/>
  <c r="F601" i="29"/>
  <c r="E601" i="29"/>
  <c r="D601" i="29"/>
  <c r="C601" i="29"/>
  <c r="B601" i="29"/>
  <c r="A601" i="29"/>
  <c r="Q600" i="29"/>
  <c r="P600" i="29"/>
  <c r="O600" i="29"/>
  <c r="N600" i="29"/>
  <c r="M600" i="29"/>
  <c r="L600" i="29"/>
  <c r="K600" i="29"/>
  <c r="J600" i="29"/>
  <c r="I600" i="29"/>
  <c r="H600" i="29"/>
  <c r="G600" i="29"/>
  <c r="F600" i="29"/>
  <c r="E600" i="29"/>
  <c r="D600" i="29"/>
  <c r="C600" i="29"/>
  <c r="B600" i="29"/>
  <c r="A600" i="29"/>
  <c r="Q599" i="29"/>
  <c r="P599" i="29"/>
  <c r="O599" i="29"/>
  <c r="N599" i="29"/>
  <c r="M599" i="29"/>
  <c r="L599" i="29"/>
  <c r="K599" i="29"/>
  <c r="J599" i="29"/>
  <c r="I599" i="29"/>
  <c r="H599" i="29"/>
  <c r="G599" i="29"/>
  <c r="F599" i="29"/>
  <c r="E599" i="29"/>
  <c r="D599" i="29"/>
  <c r="C599" i="29"/>
  <c r="B599" i="29"/>
  <c r="A599" i="29"/>
  <c r="Q598" i="29"/>
  <c r="P598" i="29"/>
  <c r="O598" i="29"/>
  <c r="N598" i="29"/>
  <c r="M598" i="29"/>
  <c r="L598" i="29"/>
  <c r="K598" i="29"/>
  <c r="J598" i="29"/>
  <c r="I598" i="29"/>
  <c r="H598" i="29"/>
  <c r="G598" i="29"/>
  <c r="F598" i="29"/>
  <c r="E598" i="29"/>
  <c r="D598" i="29"/>
  <c r="C598" i="29"/>
  <c r="B598" i="29"/>
  <c r="A598" i="29"/>
  <c r="Q597" i="29"/>
  <c r="P597" i="29"/>
  <c r="O597" i="29"/>
  <c r="N597" i="29"/>
  <c r="M597" i="29"/>
  <c r="L597" i="29"/>
  <c r="K597" i="29"/>
  <c r="J597" i="29"/>
  <c r="I597" i="29"/>
  <c r="H597" i="29"/>
  <c r="G597" i="29"/>
  <c r="F597" i="29"/>
  <c r="E597" i="29"/>
  <c r="D597" i="29"/>
  <c r="C597" i="29"/>
  <c r="B597" i="29"/>
  <c r="A597" i="29"/>
  <c r="Q596" i="29"/>
  <c r="P596" i="29"/>
  <c r="O596" i="29"/>
  <c r="N596" i="29"/>
  <c r="M596" i="29"/>
  <c r="L596" i="29"/>
  <c r="K596" i="29"/>
  <c r="J596" i="29"/>
  <c r="I596" i="29"/>
  <c r="H596" i="29"/>
  <c r="G596" i="29"/>
  <c r="F596" i="29"/>
  <c r="E596" i="29"/>
  <c r="D596" i="29"/>
  <c r="C596" i="29"/>
  <c r="B596" i="29"/>
  <c r="A596" i="29"/>
  <c r="Q595" i="29"/>
  <c r="P595" i="29"/>
  <c r="O595" i="29"/>
  <c r="N595" i="29"/>
  <c r="M595" i="29"/>
  <c r="L595" i="29"/>
  <c r="K595" i="29"/>
  <c r="J595" i="29"/>
  <c r="I595" i="29"/>
  <c r="H595" i="29"/>
  <c r="G595" i="29"/>
  <c r="F595" i="29"/>
  <c r="E595" i="29"/>
  <c r="D595" i="29"/>
  <c r="C595" i="29"/>
  <c r="B595" i="29"/>
  <c r="A595" i="29"/>
  <c r="Q594" i="29"/>
  <c r="P594" i="29"/>
  <c r="O594" i="29"/>
  <c r="N594" i="29"/>
  <c r="M594" i="29"/>
  <c r="L594" i="29"/>
  <c r="K594" i="29"/>
  <c r="J594" i="29"/>
  <c r="I594" i="29"/>
  <c r="H594" i="29"/>
  <c r="G594" i="29"/>
  <c r="F594" i="29"/>
  <c r="E594" i="29"/>
  <c r="D594" i="29"/>
  <c r="C594" i="29"/>
  <c r="B594" i="29"/>
  <c r="A594" i="29"/>
  <c r="Q593" i="29"/>
  <c r="P593" i="29"/>
  <c r="O593" i="29"/>
  <c r="N593" i="29"/>
  <c r="M593" i="29"/>
  <c r="L593" i="29"/>
  <c r="K593" i="29"/>
  <c r="J593" i="29"/>
  <c r="I593" i="29"/>
  <c r="H593" i="29"/>
  <c r="G593" i="29"/>
  <c r="F593" i="29"/>
  <c r="E593" i="29"/>
  <c r="D593" i="29"/>
  <c r="C593" i="29"/>
  <c r="B593" i="29"/>
  <c r="A593" i="29"/>
  <c r="Q592" i="29"/>
  <c r="P592" i="29"/>
  <c r="O592" i="29"/>
  <c r="N592" i="29"/>
  <c r="M592" i="29"/>
  <c r="L592" i="29"/>
  <c r="K592" i="29"/>
  <c r="J592" i="29"/>
  <c r="I592" i="29"/>
  <c r="H592" i="29"/>
  <c r="G592" i="29"/>
  <c r="F592" i="29"/>
  <c r="E592" i="29"/>
  <c r="D592" i="29"/>
  <c r="C592" i="29"/>
  <c r="B592" i="29"/>
  <c r="A592" i="29"/>
  <c r="Q591" i="29"/>
  <c r="P591" i="29"/>
  <c r="O591" i="29"/>
  <c r="N591" i="29"/>
  <c r="M591" i="29"/>
  <c r="L591" i="29"/>
  <c r="K591" i="29"/>
  <c r="J591" i="29"/>
  <c r="I591" i="29"/>
  <c r="H591" i="29"/>
  <c r="G591" i="29"/>
  <c r="F591" i="29"/>
  <c r="E591" i="29"/>
  <c r="D591" i="29"/>
  <c r="C591" i="29"/>
  <c r="B591" i="29"/>
  <c r="A591" i="29"/>
  <c r="Q590" i="29"/>
  <c r="P590" i="29"/>
  <c r="O590" i="29"/>
  <c r="N590" i="29"/>
  <c r="M590" i="29"/>
  <c r="L590" i="29"/>
  <c r="K590" i="29"/>
  <c r="J590" i="29"/>
  <c r="I590" i="29"/>
  <c r="H590" i="29"/>
  <c r="G590" i="29"/>
  <c r="F590" i="29"/>
  <c r="E590" i="29"/>
  <c r="D590" i="29"/>
  <c r="C590" i="29"/>
  <c r="B590" i="29"/>
  <c r="A590" i="29"/>
  <c r="Q589" i="29"/>
  <c r="P589" i="29"/>
  <c r="O589" i="29"/>
  <c r="N589" i="29"/>
  <c r="M589" i="29"/>
  <c r="L589" i="29"/>
  <c r="K589" i="29"/>
  <c r="J589" i="29"/>
  <c r="I589" i="29"/>
  <c r="H589" i="29"/>
  <c r="G589" i="29"/>
  <c r="F589" i="29"/>
  <c r="E589" i="29"/>
  <c r="D589" i="29"/>
  <c r="C589" i="29"/>
  <c r="B589" i="29"/>
  <c r="A589" i="29"/>
  <c r="Q588" i="29"/>
  <c r="P588" i="29"/>
  <c r="O588" i="29"/>
  <c r="N588" i="29"/>
  <c r="M588" i="29"/>
  <c r="L588" i="29"/>
  <c r="K588" i="29"/>
  <c r="J588" i="29"/>
  <c r="I588" i="29"/>
  <c r="H588" i="29"/>
  <c r="G588" i="29"/>
  <c r="F588" i="29"/>
  <c r="E588" i="29"/>
  <c r="D588" i="29"/>
  <c r="C588" i="29"/>
  <c r="B588" i="29"/>
  <c r="A588" i="29"/>
  <c r="Q587" i="29"/>
  <c r="P587" i="29"/>
  <c r="O587" i="29"/>
  <c r="N587" i="29"/>
  <c r="M587" i="29"/>
  <c r="L587" i="29"/>
  <c r="K587" i="29"/>
  <c r="J587" i="29"/>
  <c r="I587" i="29"/>
  <c r="H587" i="29"/>
  <c r="G587" i="29"/>
  <c r="F587" i="29"/>
  <c r="E587" i="29"/>
  <c r="D587" i="29"/>
  <c r="C587" i="29"/>
  <c r="B587" i="29"/>
  <c r="A587" i="29"/>
  <c r="Q586" i="29"/>
  <c r="P586" i="29"/>
  <c r="O586" i="29"/>
  <c r="N586" i="29"/>
  <c r="M586" i="29"/>
  <c r="L586" i="29"/>
  <c r="K586" i="29"/>
  <c r="J586" i="29"/>
  <c r="I586" i="29"/>
  <c r="H586" i="29"/>
  <c r="G586" i="29"/>
  <c r="F586" i="29"/>
  <c r="E586" i="29"/>
  <c r="D586" i="29"/>
  <c r="C586" i="29"/>
  <c r="B586" i="29"/>
  <c r="A586" i="29"/>
  <c r="Q585" i="29"/>
  <c r="P585" i="29"/>
  <c r="O585" i="29"/>
  <c r="N585" i="29"/>
  <c r="M585" i="29"/>
  <c r="L585" i="29"/>
  <c r="K585" i="29"/>
  <c r="J585" i="29"/>
  <c r="I585" i="29"/>
  <c r="H585" i="29"/>
  <c r="G585" i="29"/>
  <c r="F585" i="29"/>
  <c r="E585" i="29"/>
  <c r="D585" i="29"/>
  <c r="C585" i="29"/>
  <c r="B585" i="29"/>
  <c r="A585" i="29"/>
  <c r="Q584" i="29"/>
  <c r="P584" i="29"/>
  <c r="O584" i="29"/>
  <c r="N584" i="29"/>
  <c r="M584" i="29"/>
  <c r="L584" i="29"/>
  <c r="K584" i="29"/>
  <c r="J584" i="29"/>
  <c r="I584" i="29"/>
  <c r="H584" i="29"/>
  <c r="G584" i="29"/>
  <c r="F584" i="29"/>
  <c r="E584" i="29"/>
  <c r="D584" i="29"/>
  <c r="C584" i="29"/>
  <c r="B584" i="29"/>
  <c r="A584" i="29"/>
  <c r="Q583" i="29"/>
  <c r="P583" i="29"/>
  <c r="O583" i="29"/>
  <c r="N583" i="29"/>
  <c r="M583" i="29"/>
  <c r="L583" i="29"/>
  <c r="K583" i="29"/>
  <c r="J583" i="29"/>
  <c r="I583" i="29"/>
  <c r="H583" i="29"/>
  <c r="G583" i="29"/>
  <c r="F583" i="29"/>
  <c r="E583" i="29"/>
  <c r="D583" i="29"/>
  <c r="C583" i="29"/>
  <c r="B583" i="29"/>
  <c r="A583" i="29"/>
  <c r="Q582" i="29"/>
  <c r="P582" i="29"/>
  <c r="O582" i="29"/>
  <c r="N582" i="29"/>
  <c r="M582" i="29"/>
  <c r="L582" i="29"/>
  <c r="K582" i="29"/>
  <c r="J582" i="29"/>
  <c r="I582" i="29"/>
  <c r="H582" i="29"/>
  <c r="G582" i="29"/>
  <c r="F582" i="29"/>
  <c r="E582" i="29"/>
  <c r="D582" i="29"/>
  <c r="C582" i="29"/>
  <c r="B582" i="29"/>
  <c r="A582" i="29"/>
  <c r="Q581" i="29"/>
  <c r="P581" i="29"/>
  <c r="O581" i="29"/>
  <c r="N581" i="29"/>
  <c r="M581" i="29"/>
  <c r="L581" i="29"/>
  <c r="K581" i="29"/>
  <c r="J581" i="29"/>
  <c r="I581" i="29"/>
  <c r="H581" i="29"/>
  <c r="G581" i="29"/>
  <c r="F581" i="29"/>
  <c r="E581" i="29"/>
  <c r="D581" i="29"/>
  <c r="C581" i="29"/>
  <c r="B581" i="29"/>
  <c r="A581" i="29"/>
  <c r="Q580" i="29"/>
  <c r="P580" i="29"/>
  <c r="O580" i="29"/>
  <c r="N580" i="29"/>
  <c r="M580" i="29"/>
  <c r="L580" i="29"/>
  <c r="K580" i="29"/>
  <c r="J580" i="29"/>
  <c r="I580" i="29"/>
  <c r="H580" i="29"/>
  <c r="G580" i="29"/>
  <c r="F580" i="29"/>
  <c r="E580" i="29"/>
  <c r="D580" i="29"/>
  <c r="C580" i="29"/>
  <c r="B580" i="29"/>
  <c r="A580" i="29"/>
  <c r="Q579" i="29"/>
  <c r="P579" i="29"/>
  <c r="O579" i="29"/>
  <c r="N579" i="29"/>
  <c r="M579" i="29"/>
  <c r="L579" i="29"/>
  <c r="K579" i="29"/>
  <c r="J579" i="29"/>
  <c r="I579" i="29"/>
  <c r="H579" i="29"/>
  <c r="G579" i="29"/>
  <c r="F579" i="29"/>
  <c r="E579" i="29"/>
  <c r="D579" i="29"/>
  <c r="C579" i="29"/>
  <c r="B579" i="29"/>
  <c r="A579" i="29"/>
  <c r="Q578" i="29"/>
  <c r="P578" i="29"/>
  <c r="O578" i="29"/>
  <c r="N578" i="29"/>
  <c r="M578" i="29"/>
  <c r="L578" i="29"/>
  <c r="K578" i="29"/>
  <c r="J578" i="29"/>
  <c r="I578" i="29"/>
  <c r="H578" i="29"/>
  <c r="G578" i="29"/>
  <c r="F578" i="29"/>
  <c r="E578" i="29"/>
  <c r="D578" i="29"/>
  <c r="C578" i="29"/>
  <c r="B578" i="29"/>
  <c r="A578" i="29"/>
  <c r="Q577" i="29"/>
  <c r="P577" i="29"/>
  <c r="O577" i="29"/>
  <c r="N577" i="29"/>
  <c r="M577" i="29"/>
  <c r="L577" i="29"/>
  <c r="K577" i="29"/>
  <c r="J577" i="29"/>
  <c r="I577" i="29"/>
  <c r="H577" i="29"/>
  <c r="G577" i="29"/>
  <c r="F577" i="29"/>
  <c r="E577" i="29"/>
  <c r="D577" i="29"/>
  <c r="C577" i="29"/>
  <c r="B577" i="29"/>
  <c r="A577" i="29"/>
  <c r="Q576" i="29"/>
  <c r="P576" i="29"/>
  <c r="O576" i="29"/>
  <c r="N576" i="29"/>
  <c r="M576" i="29"/>
  <c r="L576" i="29"/>
  <c r="K576" i="29"/>
  <c r="J576" i="29"/>
  <c r="I576" i="29"/>
  <c r="H576" i="29"/>
  <c r="G576" i="29"/>
  <c r="F576" i="29"/>
  <c r="E576" i="29"/>
  <c r="D576" i="29"/>
  <c r="C576" i="29"/>
  <c r="B576" i="29"/>
  <c r="A576" i="29"/>
  <c r="Q575" i="29"/>
  <c r="P575" i="29"/>
  <c r="O575" i="29"/>
  <c r="N575" i="29"/>
  <c r="M575" i="29"/>
  <c r="L575" i="29"/>
  <c r="K575" i="29"/>
  <c r="J575" i="29"/>
  <c r="I575" i="29"/>
  <c r="H575" i="29"/>
  <c r="G575" i="29"/>
  <c r="F575" i="29"/>
  <c r="E575" i="29"/>
  <c r="D575" i="29"/>
  <c r="C575" i="29"/>
  <c r="B575" i="29"/>
  <c r="A575" i="29"/>
  <c r="Q574" i="29"/>
  <c r="P574" i="29"/>
  <c r="O574" i="29"/>
  <c r="N574" i="29"/>
  <c r="M574" i="29"/>
  <c r="L574" i="29"/>
  <c r="K574" i="29"/>
  <c r="J574" i="29"/>
  <c r="I574" i="29"/>
  <c r="H574" i="29"/>
  <c r="G574" i="29"/>
  <c r="F574" i="29"/>
  <c r="E574" i="29"/>
  <c r="D574" i="29"/>
  <c r="C574" i="29"/>
  <c r="B574" i="29"/>
  <c r="A574" i="29"/>
  <c r="Q573" i="29"/>
  <c r="P573" i="29"/>
  <c r="O573" i="29"/>
  <c r="N573" i="29"/>
  <c r="M573" i="29"/>
  <c r="L573" i="29"/>
  <c r="K573" i="29"/>
  <c r="J573" i="29"/>
  <c r="I573" i="29"/>
  <c r="H573" i="29"/>
  <c r="G573" i="29"/>
  <c r="F573" i="29"/>
  <c r="E573" i="29"/>
  <c r="D573" i="29"/>
  <c r="C573" i="29"/>
  <c r="B573" i="29"/>
  <c r="A573" i="29"/>
  <c r="Q572" i="29"/>
  <c r="P572" i="29"/>
  <c r="O572" i="29"/>
  <c r="N572" i="29"/>
  <c r="M572" i="29"/>
  <c r="L572" i="29"/>
  <c r="K572" i="29"/>
  <c r="J572" i="29"/>
  <c r="I572" i="29"/>
  <c r="H572" i="29"/>
  <c r="G572" i="29"/>
  <c r="F572" i="29"/>
  <c r="E572" i="29"/>
  <c r="D572" i="29"/>
  <c r="C572" i="29"/>
  <c r="B572" i="29"/>
  <c r="A572" i="29"/>
  <c r="Q571" i="29"/>
  <c r="P571" i="29"/>
  <c r="O571" i="29"/>
  <c r="N571" i="29"/>
  <c r="M571" i="29"/>
  <c r="L571" i="29"/>
  <c r="K571" i="29"/>
  <c r="J571" i="29"/>
  <c r="I571" i="29"/>
  <c r="H571" i="29"/>
  <c r="G571" i="29"/>
  <c r="F571" i="29"/>
  <c r="E571" i="29"/>
  <c r="D571" i="29"/>
  <c r="C571" i="29"/>
  <c r="B571" i="29"/>
  <c r="A571" i="29"/>
  <c r="Q570" i="29"/>
  <c r="P570" i="29"/>
  <c r="O570" i="29"/>
  <c r="N570" i="29"/>
  <c r="M570" i="29"/>
  <c r="L570" i="29"/>
  <c r="K570" i="29"/>
  <c r="J570" i="29"/>
  <c r="I570" i="29"/>
  <c r="H570" i="29"/>
  <c r="G570" i="29"/>
  <c r="F570" i="29"/>
  <c r="E570" i="29"/>
  <c r="D570" i="29"/>
  <c r="C570" i="29"/>
  <c r="B570" i="29"/>
  <c r="A570" i="29"/>
  <c r="Q569" i="29"/>
  <c r="P569" i="29"/>
  <c r="O569" i="29"/>
  <c r="N569" i="29"/>
  <c r="M569" i="29"/>
  <c r="L569" i="29"/>
  <c r="K569" i="29"/>
  <c r="J569" i="29"/>
  <c r="I569" i="29"/>
  <c r="H569" i="29"/>
  <c r="G569" i="29"/>
  <c r="F569" i="29"/>
  <c r="E569" i="29"/>
  <c r="D569" i="29"/>
  <c r="C569" i="29"/>
  <c r="B569" i="29"/>
  <c r="A569" i="29"/>
  <c r="Q568" i="29"/>
  <c r="P568" i="29"/>
  <c r="O568" i="29"/>
  <c r="N568" i="29"/>
  <c r="M568" i="29"/>
  <c r="L568" i="29"/>
  <c r="K568" i="29"/>
  <c r="J568" i="29"/>
  <c r="I568" i="29"/>
  <c r="H568" i="29"/>
  <c r="G568" i="29"/>
  <c r="F568" i="29"/>
  <c r="E568" i="29"/>
  <c r="D568" i="29"/>
  <c r="C568" i="29"/>
  <c r="B568" i="29"/>
  <c r="A568" i="29"/>
  <c r="Q567" i="29"/>
  <c r="P567" i="29"/>
  <c r="O567" i="29"/>
  <c r="N567" i="29"/>
  <c r="M567" i="29"/>
  <c r="L567" i="29"/>
  <c r="K567" i="29"/>
  <c r="J567" i="29"/>
  <c r="I567" i="29"/>
  <c r="H567" i="29"/>
  <c r="G567" i="29"/>
  <c r="F567" i="29"/>
  <c r="E567" i="29"/>
  <c r="D567" i="29"/>
  <c r="C567" i="29"/>
  <c r="B567" i="29"/>
  <c r="A567" i="29"/>
  <c r="Q566" i="29"/>
  <c r="P566" i="29"/>
  <c r="O566" i="29"/>
  <c r="N566" i="29"/>
  <c r="M566" i="29"/>
  <c r="L566" i="29"/>
  <c r="K566" i="29"/>
  <c r="J566" i="29"/>
  <c r="I566" i="29"/>
  <c r="H566" i="29"/>
  <c r="G566" i="29"/>
  <c r="F566" i="29"/>
  <c r="E566" i="29"/>
  <c r="D566" i="29"/>
  <c r="C566" i="29"/>
  <c r="B566" i="29"/>
  <c r="A566" i="29"/>
  <c r="Q565" i="29"/>
  <c r="P565" i="29"/>
  <c r="O565" i="29"/>
  <c r="N565" i="29"/>
  <c r="M565" i="29"/>
  <c r="L565" i="29"/>
  <c r="K565" i="29"/>
  <c r="J565" i="29"/>
  <c r="I565" i="29"/>
  <c r="H565" i="29"/>
  <c r="G565" i="29"/>
  <c r="F565" i="29"/>
  <c r="E565" i="29"/>
  <c r="D565" i="29"/>
  <c r="C565" i="29"/>
  <c r="B565" i="29"/>
  <c r="A565" i="29"/>
  <c r="Q564" i="29"/>
  <c r="P564" i="29"/>
  <c r="O564" i="29"/>
  <c r="N564" i="29"/>
  <c r="M564" i="29"/>
  <c r="L564" i="29"/>
  <c r="K564" i="29"/>
  <c r="J564" i="29"/>
  <c r="I564" i="29"/>
  <c r="H564" i="29"/>
  <c r="G564" i="29"/>
  <c r="F564" i="29"/>
  <c r="E564" i="29"/>
  <c r="D564" i="29"/>
  <c r="C564" i="29"/>
  <c r="B564" i="29"/>
  <c r="A564" i="29"/>
  <c r="Q563" i="29"/>
  <c r="P563" i="29"/>
  <c r="O563" i="29"/>
  <c r="N563" i="29"/>
  <c r="M563" i="29"/>
  <c r="L563" i="29"/>
  <c r="K563" i="29"/>
  <c r="J563" i="29"/>
  <c r="I563" i="29"/>
  <c r="H563" i="29"/>
  <c r="G563" i="29"/>
  <c r="F563" i="29"/>
  <c r="E563" i="29"/>
  <c r="D563" i="29"/>
  <c r="C563" i="29"/>
  <c r="B563" i="29"/>
  <c r="A563" i="29"/>
  <c r="Q562" i="29"/>
  <c r="P562" i="29"/>
  <c r="O562" i="29"/>
  <c r="N562" i="29"/>
  <c r="M562" i="29"/>
  <c r="L562" i="29"/>
  <c r="K562" i="29"/>
  <c r="J562" i="29"/>
  <c r="I562" i="29"/>
  <c r="H562" i="29"/>
  <c r="G562" i="29"/>
  <c r="F562" i="29"/>
  <c r="E562" i="29"/>
  <c r="D562" i="29"/>
  <c r="C562" i="29"/>
  <c r="B562" i="29"/>
  <c r="A562" i="29"/>
  <c r="Q561" i="29"/>
  <c r="P561" i="29"/>
  <c r="O561" i="29"/>
  <c r="N561" i="29"/>
  <c r="M561" i="29"/>
  <c r="L561" i="29"/>
  <c r="K561" i="29"/>
  <c r="J561" i="29"/>
  <c r="I561" i="29"/>
  <c r="H561" i="29"/>
  <c r="G561" i="29"/>
  <c r="F561" i="29"/>
  <c r="E561" i="29"/>
  <c r="D561" i="29"/>
  <c r="C561" i="29"/>
  <c r="B561" i="29"/>
  <c r="A561" i="29"/>
  <c r="Q560" i="29"/>
  <c r="P560" i="29"/>
  <c r="O560" i="29"/>
  <c r="N560" i="29"/>
  <c r="M560" i="29"/>
  <c r="L560" i="29"/>
  <c r="K560" i="29"/>
  <c r="J560" i="29"/>
  <c r="I560" i="29"/>
  <c r="H560" i="29"/>
  <c r="G560" i="29"/>
  <c r="F560" i="29"/>
  <c r="E560" i="29"/>
  <c r="D560" i="29"/>
  <c r="C560" i="29"/>
  <c r="B560" i="29"/>
  <c r="A560" i="29"/>
  <c r="Q559" i="29"/>
  <c r="P559" i="29"/>
  <c r="O559" i="29"/>
  <c r="N559" i="29"/>
  <c r="M559" i="29"/>
  <c r="L559" i="29"/>
  <c r="K559" i="29"/>
  <c r="J559" i="29"/>
  <c r="I559" i="29"/>
  <c r="H559" i="29"/>
  <c r="G559" i="29"/>
  <c r="F559" i="29"/>
  <c r="E559" i="29"/>
  <c r="D559" i="29"/>
  <c r="C559" i="29"/>
  <c r="B559" i="29"/>
  <c r="A559" i="29"/>
  <c r="Q558" i="29"/>
  <c r="P558" i="29"/>
  <c r="O558" i="29"/>
  <c r="N558" i="29"/>
  <c r="M558" i="29"/>
  <c r="L558" i="29"/>
  <c r="K558" i="29"/>
  <c r="J558" i="29"/>
  <c r="I558" i="29"/>
  <c r="H558" i="29"/>
  <c r="G558" i="29"/>
  <c r="F558" i="29"/>
  <c r="E558" i="29"/>
  <c r="D558" i="29"/>
  <c r="C558" i="29"/>
  <c r="B558" i="29"/>
  <c r="A558" i="29"/>
  <c r="Q557" i="29"/>
  <c r="P557" i="29"/>
  <c r="O557" i="29"/>
  <c r="N557" i="29"/>
  <c r="M557" i="29"/>
  <c r="L557" i="29"/>
  <c r="K557" i="29"/>
  <c r="J557" i="29"/>
  <c r="I557" i="29"/>
  <c r="H557" i="29"/>
  <c r="G557" i="29"/>
  <c r="F557" i="29"/>
  <c r="E557" i="29"/>
  <c r="D557" i="29"/>
  <c r="C557" i="29"/>
  <c r="B557" i="29"/>
  <c r="A557" i="29"/>
  <c r="Q556" i="29"/>
  <c r="P556" i="29"/>
  <c r="O556" i="29"/>
  <c r="N556" i="29"/>
  <c r="M556" i="29"/>
  <c r="L556" i="29"/>
  <c r="K556" i="29"/>
  <c r="J556" i="29"/>
  <c r="I556" i="29"/>
  <c r="H556" i="29"/>
  <c r="G556" i="29"/>
  <c r="F556" i="29"/>
  <c r="E556" i="29"/>
  <c r="D556" i="29"/>
  <c r="C556" i="29"/>
  <c r="B556" i="29"/>
  <c r="A556" i="29"/>
  <c r="Q555" i="29"/>
  <c r="P555" i="29"/>
  <c r="O555" i="29"/>
  <c r="N555" i="29"/>
  <c r="M555" i="29"/>
  <c r="L555" i="29"/>
  <c r="K555" i="29"/>
  <c r="J555" i="29"/>
  <c r="I555" i="29"/>
  <c r="H555" i="29"/>
  <c r="G555" i="29"/>
  <c r="F555" i="29"/>
  <c r="E555" i="29"/>
  <c r="D555" i="29"/>
  <c r="C555" i="29"/>
  <c r="B555" i="29"/>
  <c r="A555" i="29"/>
  <c r="Q554" i="29"/>
  <c r="P554" i="29"/>
  <c r="O554" i="29"/>
  <c r="N554" i="29"/>
  <c r="M554" i="29"/>
  <c r="L554" i="29"/>
  <c r="K554" i="29"/>
  <c r="J554" i="29"/>
  <c r="I554" i="29"/>
  <c r="H554" i="29"/>
  <c r="G554" i="29"/>
  <c r="F554" i="29"/>
  <c r="E554" i="29"/>
  <c r="D554" i="29"/>
  <c r="C554" i="29"/>
  <c r="B554" i="29"/>
  <c r="A554" i="29"/>
  <c r="Q553" i="29"/>
  <c r="P553" i="29"/>
  <c r="O553" i="29"/>
  <c r="N553" i="29"/>
  <c r="M553" i="29"/>
  <c r="L553" i="29"/>
  <c r="K553" i="29"/>
  <c r="J553" i="29"/>
  <c r="I553" i="29"/>
  <c r="H553" i="29"/>
  <c r="G553" i="29"/>
  <c r="F553" i="29"/>
  <c r="E553" i="29"/>
  <c r="D553" i="29"/>
  <c r="C553" i="29"/>
  <c r="B553" i="29"/>
  <c r="A553" i="29"/>
  <c r="Q552" i="29"/>
  <c r="P552" i="29"/>
  <c r="O552" i="29"/>
  <c r="N552" i="29"/>
  <c r="M552" i="29"/>
  <c r="L552" i="29"/>
  <c r="K552" i="29"/>
  <c r="J552" i="29"/>
  <c r="I552" i="29"/>
  <c r="H552" i="29"/>
  <c r="G552" i="29"/>
  <c r="F552" i="29"/>
  <c r="E552" i="29"/>
  <c r="D552" i="29"/>
  <c r="C552" i="29"/>
  <c r="B552" i="29"/>
  <c r="A552" i="29"/>
  <c r="Q551" i="29"/>
  <c r="P551" i="29"/>
  <c r="O551" i="29"/>
  <c r="N551" i="29"/>
  <c r="M551" i="29"/>
  <c r="L551" i="29"/>
  <c r="K551" i="29"/>
  <c r="J551" i="29"/>
  <c r="I551" i="29"/>
  <c r="H551" i="29"/>
  <c r="G551" i="29"/>
  <c r="F551" i="29"/>
  <c r="E551" i="29"/>
  <c r="D551" i="29"/>
  <c r="C551" i="29"/>
  <c r="B551" i="29"/>
  <c r="A551" i="29"/>
  <c r="Q550" i="29"/>
  <c r="P550" i="29"/>
  <c r="O550" i="29"/>
  <c r="N550" i="29"/>
  <c r="M550" i="29"/>
  <c r="L550" i="29"/>
  <c r="K550" i="29"/>
  <c r="J550" i="29"/>
  <c r="I550" i="29"/>
  <c r="H550" i="29"/>
  <c r="G550" i="29"/>
  <c r="F550" i="29"/>
  <c r="E550" i="29"/>
  <c r="D550" i="29"/>
  <c r="C550" i="29"/>
  <c r="B550" i="29"/>
  <c r="A550" i="29"/>
  <c r="Q549" i="29"/>
  <c r="P549" i="29"/>
  <c r="O549" i="29"/>
  <c r="N549" i="29"/>
  <c r="M549" i="29"/>
  <c r="L549" i="29"/>
  <c r="K549" i="29"/>
  <c r="J549" i="29"/>
  <c r="I549" i="29"/>
  <c r="H549" i="29"/>
  <c r="G549" i="29"/>
  <c r="F549" i="29"/>
  <c r="E549" i="29"/>
  <c r="D549" i="29"/>
  <c r="C549" i="29"/>
  <c r="B549" i="29"/>
  <c r="A549" i="29"/>
  <c r="Q548" i="29"/>
  <c r="P548" i="29"/>
  <c r="O548" i="29"/>
  <c r="N548" i="29"/>
  <c r="M548" i="29"/>
  <c r="L548" i="29"/>
  <c r="K548" i="29"/>
  <c r="J548" i="29"/>
  <c r="I548" i="29"/>
  <c r="H548" i="29"/>
  <c r="G548" i="29"/>
  <c r="F548" i="29"/>
  <c r="E548" i="29"/>
  <c r="D548" i="29"/>
  <c r="C548" i="29"/>
  <c r="B548" i="29"/>
  <c r="A548" i="29"/>
  <c r="Q547" i="29"/>
  <c r="P547" i="29"/>
  <c r="O547" i="29"/>
  <c r="N547" i="29"/>
  <c r="M547" i="29"/>
  <c r="L547" i="29"/>
  <c r="K547" i="29"/>
  <c r="J547" i="29"/>
  <c r="I547" i="29"/>
  <c r="H547" i="29"/>
  <c r="G547" i="29"/>
  <c r="F547" i="29"/>
  <c r="E547" i="29"/>
  <c r="D547" i="29"/>
  <c r="C547" i="29"/>
  <c r="B547" i="29"/>
  <c r="A547" i="29"/>
  <c r="Q546" i="29"/>
  <c r="P546" i="29"/>
  <c r="O546" i="29"/>
  <c r="N546" i="29"/>
  <c r="M546" i="29"/>
  <c r="L546" i="29"/>
  <c r="K546" i="29"/>
  <c r="J546" i="29"/>
  <c r="I546" i="29"/>
  <c r="H546" i="29"/>
  <c r="G546" i="29"/>
  <c r="F546" i="29"/>
  <c r="E546" i="29"/>
  <c r="D546" i="29"/>
  <c r="C546" i="29"/>
  <c r="B546" i="29"/>
  <c r="A546" i="29"/>
  <c r="Q545" i="29"/>
  <c r="P545" i="29"/>
  <c r="O545" i="29"/>
  <c r="N545" i="29"/>
  <c r="M545" i="29"/>
  <c r="L545" i="29"/>
  <c r="K545" i="29"/>
  <c r="J545" i="29"/>
  <c r="I545" i="29"/>
  <c r="H545" i="29"/>
  <c r="G545" i="29"/>
  <c r="F545" i="29"/>
  <c r="E545" i="29"/>
  <c r="D545" i="29"/>
  <c r="C545" i="29"/>
  <c r="B545" i="29"/>
  <c r="A545" i="29"/>
  <c r="Q544" i="29"/>
  <c r="P544" i="29"/>
  <c r="O544" i="29"/>
  <c r="N544" i="29"/>
  <c r="M544" i="29"/>
  <c r="L544" i="29"/>
  <c r="K544" i="29"/>
  <c r="J544" i="29"/>
  <c r="I544" i="29"/>
  <c r="H544" i="29"/>
  <c r="G544" i="29"/>
  <c r="F544" i="29"/>
  <c r="E544" i="29"/>
  <c r="D544" i="29"/>
  <c r="C544" i="29"/>
  <c r="B544" i="29"/>
  <c r="A544" i="29"/>
  <c r="Q543" i="29"/>
  <c r="P543" i="29"/>
  <c r="O543" i="29"/>
  <c r="N543" i="29"/>
  <c r="M543" i="29"/>
  <c r="L543" i="29"/>
  <c r="K543" i="29"/>
  <c r="J543" i="29"/>
  <c r="I543" i="29"/>
  <c r="H543" i="29"/>
  <c r="G543" i="29"/>
  <c r="F543" i="29"/>
  <c r="E543" i="29"/>
  <c r="D543" i="29"/>
  <c r="C543" i="29"/>
  <c r="B543" i="29"/>
  <c r="A543" i="29"/>
  <c r="Q542" i="29"/>
  <c r="P542" i="29"/>
  <c r="O542" i="29"/>
  <c r="N542" i="29"/>
  <c r="M542" i="29"/>
  <c r="L542" i="29"/>
  <c r="K542" i="29"/>
  <c r="J542" i="29"/>
  <c r="I542" i="29"/>
  <c r="H542" i="29"/>
  <c r="G542" i="29"/>
  <c r="F542" i="29"/>
  <c r="E542" i="29"/>
  <c r="D542" i="29"/>
  <c r="C542" i="29"/>
  <c r="B542" i="29"/>
  <c r="A542" i="29"/>
  <c r="Q541" i="29"/>
  <c r="P541" i="29"/>
  <c r="O541" i="29"/>
  <c r="N541" i="29"/>
  <c r="M541" i="29"/>
  <c r="L541" i="29"/>
  <c r="K541" i="29"/>
  <c r="J541" i="29"/>
  <c r="I541" i="29"/>
  <c r="H541" i="29"/>
  <c r="G541" i="29"/>
  <c r="F541" i="29"/>
  <c r="E541" i="29"/>
  <c r="D541" i="29"/>
  <c r="C541" i="29"/>
  <c r="B541" i="29"/>
  <c r="A541" i="29"/>
  <c r="Q540" i="29"/>
  <c r="P540" i="29"/>
  <c r="O540" i="29"/>
  <c r="N540" i="29"/>
  <c r="M540" i="29"/>
  <c r="L540" i="29"/>
  <c r="K540" i="29"/>
  <c r="J540" i="29"/>
  <c r="I540" i="29"/>
  <c r="H540" i="29"/>
  <c r="G540" i="29"/>
  <c r="F540" i="29"/>
  <c r="E540" i="29"/>
  <c r="D540" i="29"/>
  <c r="C540" i="29"/>
  <c r="B540" i="29"/>
  <c r="A540" i="29"/>
  <c r="Q539" i="29"/>
  <c r="P539" i="29"/>
  <c r="O539" i="29"/>
  <c r="N539" i="29"/>
  <c r="M539" i="29"/>
  <c r="L539" i="29"/>
  <c r="K539" i="29"/>
  <c r="J539" i="29"/>
  <c r="I539" i="29"/>
  <c r="H539" i="29"/>
  <c r="G539" i="29"/>
  <c r="F539" i="29"/>
  <c r="E539" i="29"/>
  <c r="D539" i="29"/>
  <c r="C539" i="29"/>
  <c r="B539" i="29"/>
  <c r="A539" i="29"/>
  <c r="Q538" i="29"/>
  <c r="P538" i="29"/>
  <c r="O538" i="29"/>
  <c r="N538" i="29"/>
  <c r="M538" i="29"/>
  <c r="L538" i="29"/>
  <c r="K538" i="29"/>
  <c r="J538" i="29"/>
  <c r="I538" i="29"/>
  <c r="H538" i="29"/>
  <c r="G538" i="29"/>
  <c r="F538" i="29"/>
  <c r="E538" i="29"/>
  <c r="D538" i="29"/>
  <c r="C538" i="29"/>
  <c r="B538" i="29"/>
  <c r="A538" i="29"/>
  <c r="Q537" i="29"/>
  <c r="P537" i="29"/>
  <c r="O537" i="29"/>
  <c r="N537" i="29"/>
  <c r="M537" i="29"/>
  <c r="L537" i="29"/>
  <c r="K537" i="29"/>
  <c r="J537" i="29"/>
  <c r="I537" i="29"/>
  <c r="H537" i="29"/>
  <c r="G537" i="29"/>
  <c r="F537" i="29"/>
  <c r="E537" i="29"/>
  <c r="D537" i="29"/>
  <c r="C537" i="29"/>
  <c r="B537" i="29"/>
  <c r="A537" i="29"/>
  <c r="Q536" i="29"/>
  <c r="P536" i="29"/>
  <c r="O536" i="29"/>
  <c r="N536" i="29"/>
  <c r="M536" i="29"/>
  <c r="L536" i="29"/>
  <c r="K536" i="29"/>
  <c r="J536" i="29"/>
  <c r="I536" i="29"/>
  <c r="H536" i="29"/>
  <c r="G536" i="29"/>
  <c r="F536" i="29"/>
  <c r="E536" i="29"/>
  <c r="D536" i="29"/>
  <c r="C536" i="29"/>
  <c r="B536" i="29"/>
  <c r="A536" i="29"/>
  <c r="Q535" i="29"/>
  <c r="P535" i="29"/>
  <c r="O535" i="29"/>
  <c r="N535" i="29"/>
  <c r="M535" i="29"/>
  <c r="L535" i="29"/>
  <c r="K535" i="29"/>
  <c r="J535" i="29"/>
  <c r="I535" i="29"/>
  <c r="H535" i="29"/>
  <c r="G535" i="29"/>
  <c r="F535" i="29"/>
  <c r="E535" i="29"/>
  <c r="D535" i="29"/>
  <c r="C535" i="29"/>
  <c r="B535" i="29"/>
  <c r="A535" i="29"/>
  <c r="Q534" i="29"/>
  <c r="P534" i="29"/>
  <c r="O534" i="29"/>
  <c r="N534" i="29"/>
  <c r="M534" i="29"/>
  <c r="L534" i="29"/>
  <c r="K534" i="29"/>
  <c r="J534" i="29"/>
  <c r="I534" i="29"/>
  <c r="H534" i="29"/>
  <c r="G534" i="29"/>
  <c r="F534" i="29"/>
  <c r="E534" i="29"/>
  <c r="D534" i="29"/>
  <c r="C534" i="29"/>
  <c r="B534" i="29"/>
  <c r="A534" i="29"/>
  <c r="Q533" i="29"/>
  <c r="P533" i="29"/>
  <c r="O533" i="29"/>
  <c r="N533" i="29"/>
  <c r="M533" i="29"/>
  <c r="L533" i="29"/>
  <c r="K533" i="29"/>
  <c r="J533" i="29"/>
  <c r="I533" i="29"/>
  <c r="H533" i="29"/>
  <c r="G533" i="29"/>
  <c r="F533" i="29"/>
  <c r="E533" i="29"/>
  <c r="D533" i="29"/>
  <c r="C533" i="29"/>
  <c r="B533" i="29"/>
  <c r="A533" i="29"/>
  <c r="Q532" i="29"/>
  <c r="P532" i="29"/>
  <c r="O532" i="29"/>
  <c r="N532" i="29"/>
  <c r="M532" i="29"/>
  <c r="L532" i="29"/>
  <c r="K532" i="29"/>
  <c r="J532" i="29"/>
  <c r="I532" i="29"/>
  <c r="H532" i="29"/>
  <c r="G532" i="29"/>
  <c r="F532" i="29"/>
  <c r="E532" i="29"/>
  <c r="D532" i="29"/>
  <c r="C532" i="29"/>
  <c r="B532" i="29"/>
  <c r="A532" i="29"/>
  <c r="Q531" i="29"/>
  <c r="P531" i="29"/>
  <c r="O531" i="29"/>
  <c r="N531" i="29"/>
  <c r="M531" i="29"/>
  <c r="L531" i="29"/>
  <c r="K531" i="29"/>
  <c r="J531" i="29"/>
  <c r="I531" i="29"/>
  <c r="H531" i="29"/>
  <c r="G531" i="29"/>
  <c r="F531" i="29"/>
  <c r="E531" i="29"/>
  <c r="D531" i="29"/>
  <c r="C531" i="29"/>
  <c r="B531" i="29"/>
  <c r="A531" i="29"/>
  <c r="Q530" i="29"/>
  <c r="P530" i="29"/>
  <c r="O530" i="29"/>
  <c r="N530" i="29"/>
  <c r="M530" i="29"/>
  <c r="L530" i="29"/>
  <c r="K530" i="29"/>
  <c r="J530" i="29"/>
  <c r="I530" i="29"/>
  <c r="H530" i="29"/>
  <c r="G530" i="29"/>
  <c r="F530" i="29"/>
  <c r="E530" i="29"/>
  <c r="D530" i="29"/>
  <c r="C530" i="29"/>
  <c r="B530" i="29"/>
  <c r="A530" i="29"/>
  <c r="Q529" i="29"/>
  <c r="P529" i="29"/>
  <c r="O529" i="29"/>
  <c r="N529" i="29"/>
  <c r="M529" i="29"/>
  <c r="L529" i="29"/>
  <c r="K529" i="29"/>
  <c r="J529" i="29"/>
  <c r="I529" i="29"/>
  <c r="H529" i="29"/>
  <c r="G529" i="29"/>
  <c r="F529" i="29"/>
  <c r="E529" i="29"/>
  <c r="D529" i="29"/>
  <c r="C529" i="29"/>
  <c r="B529" i="29"/>
  <c r="A529" i="29"/>
  <c r="Q528" i="29"/>
  <c r="P528" i="29"/>
  <c r="O528" i="29"/>
  <c r="N528" i="29"/>
  <c r="M528" i="29"/>
  <c r="L528" i="29"/>
  <c r="K528" i="29"/>
  <c r="J528" i="29"/>
  <c r="I528" i="29"/>
  <c r="H528" i="29"/>
  <c r="G528" i="29"/>
  <c r="F528" i="29"/>
  <c r="E528" i="29"/>
  <c r="D528" i="29"/>
  <c r="C528" i="29"/>
  <c r="B528" i="29"/>
  <c r="A528" i="29"/>
  <c r="Q527" i="29"/>
  <c r="P527" i="29"/>
  <c r="O527" i="29"/>
  <c r="N527" i="29"/>
  <c r="M527" i="29"/>
  <c r="L527" i="29"/>
  <c r="K527" i="29"/>
  <c r="J527" i="29"/>
  <c r="I527" i="29"/>
  <c r="H527" i="29"/>
  <c r="G527" i="29"/>
  <c r="F527" i="29"/>
  <c r="E527" i="29"/>
  <c r="D527" i="29"/>
  <c r="C527" i="29"/>
  <c r="B527" i="29"/>
  <c r="A527" i="29"/>
  <c r="Q526" i="29"/>
  <c r="P526" i="29"/>
  <c r="O526" i="29"/>
  <c r="N526" i="29"/>
  <c r="M526" i="29"/>
  <c r="L526" i="29"/>
  <c r="K526" i="29"/>
  <c r="J526" i="29"/>
  <c r="I526" i="29"/>
  <c r="H526" i="29"/>
  <c r="G526" i="29"/>
  <c r="F526" i="29"/>
  <c r="E526" i="29"/>
  <c r="D526" i="29"/>
  <c r="C526" i="29"/>
  <c r="B526" i="29"/>
  <c r="A526" i="29"/>
  <c r="Q525" i="29"/>
  <c r="P525" i="29"/>
  <c r="O525" i="29"/>
  <c r="N525" i="29"/>
  <c r="M525" i="29"/>
  <c r="L525" i="29"/>
  <c r="K525" i="29"/>
  <c r="J525" i="29"/>
  <c r="I525" i="29"/>
  <c r="H525" i="29"/>
  <c r="G525" i="29"/>
  <c r="F525" i="29"/>
  <c r="E525" i="29"/>
  <c r="D525" i="29"/>
  <c r="C525" i="29"/>
  <c r="B525" i="29"/>
  <c r="A525" i="29"/>
  <c r="Q524" i="29"/>
  <c r="P524" i="29"/>
  <c r="O524" i="29"/>
  <c r="N524" i="29"/>
  <c r="M524" i="29"/>
  <c r="L524" i="29"/>
  <c r="K524" i="29"/>
  <c r="J524" i="29"/>
  <c r="I524" i="29"/>
  <c r="H524" i="29"/>
  <c r="G524" i="29"/>
  <c r="F524" i="29"/>
  <c r="E524" i="29"/>
  <c r="D524" i="29"/>
  <c r="C524" i="29"/>
  <c r="B524" i="29"/>
  <c r="A524" i="29"/>
  <c r="Q523" i="29"/>
  <c r="P523" i="29"/>
  <c r="O523" i="29"/>
  <c r="N523" i="29"/>
  <c r="M523" i="29"/>
  <c r="L523" i="29"/>
  <c r="K523" i="29"/>
  <c r="J523" i="29"/>
  <c r="I523" i="29"/>
  <c r="H523" i="29"/>
  <c r="G523" i="29"/>
  <c r="F523" i="29"/>
  <c r="E523" i="29"/>
  <c r="D523" i="29"/>
  <c r="C523" i="29"/>
  <c r="B523" i="29"/>
  <c r="A523" i="29"/>
  <c r="Q522" i="29"/>
  <c r="P522" i="29"/>
  <c r="O522" i="29"/>
  <c r="N522" i="29"/>
  <c r="M522" i="29"/>
  <c r="L522" i="29"/>
  <c r="K522" i="29"/>
  <c r="J522" i="29"/>
  <c r="I522" i="29"/>
  <c r="H522" i="29"/>
  <c r="G522" i="29"/>
  <c r="F522" i="29"/>
  <c r="E522" i="29"/>
  <c r="D522" i="29"/>
  <c r="C522" i="29"/>
  <c r="B522" i="29"/>
  <c r="A522" i="29"/>
  <c r="Q521" i="29"/>
  <c r="P521" i="29"/>
  <c r="O521" i="29"/>
  <c r="N521" i="29"/>
  <c r="M521" i="29"/>
  <c r="L521" i="29"/>
  <c r="K521" i="29"/>
  <c r="J521" i="29"/>
  <c r="I521" i="29"/>
  <c r="H521" i="29"/>
  <c r="G521" i="29"/>
  <c r="F521" i="29"/>
  <c r="E521" i="29"/>
  <c r="D521" i="29"/>
  <c r="C521" i="29"/>
  <c r="B521" i="29"/>
  <c r="A521" i="29"/>
  <c r="Q520" i="29"/>
  <c r="P520" i="29"/>
  <c r="O520" i="29"/>
  <c r="N520" i="29"/>
  <c r="M520" i="29"/>
  <c r="L520" i="29"/>
  <c r="K520" i="29"/>
  <c r="J520" i="29"/>
  <c r="I520" i="29"/>
  <c r="H520" i="29"/>
  <c r="G520" i="29"/>
  <c r="F520" i="29"/>
  <c r="E520" i="29"/>
  <c r="D520" i="29"/>
  <c r="C520" i="29"/>
  <c r="B520" i="29"/>
  <c r="A520" i="29"/>
  <c r="Q519" i="29"/>
  <c r="P519" i="29"/>
  <c r="O519" i="29"/>
  <c r="N519" i="29"/>
  <c r="M519" i="29"/>
  <c r="L519" i="29"/>
  <c r="K519" i="29"/>
  <c r="J519" i="29"/>
  <c r="I519" i="29"/>
  <c r="H519" i="29"/>
  <c r="G519" i="29"/>
  <c r="F519" i="29"/>
  <c r="E519" i="29"/>
  <c r="D519" i="29"/>
  <c r="C519" i="29"/>
  <c r="B519" i="29"/>
  <c r="A519" i="29"/>
  <c r="Q518" i="29"/>
  <c r="P518" i="29"/>
  <c r="O518" i="29"/>
  <c r="N518" i="29"/>
  <c r="M518" i="29"/>
  <c r="L518" i="29"/>
  <c r="K518" i="29"/>
  <c r="J518" i="29"/>
  <c r="I518" i="29"/>
  <c r="H518" i="29"/>
  <c r="G518" i="29"/>
  <c r="F518" i="29"/>
  <c r="E518" i="29"/>
  <c r="D518" i="29"/>
  <c r="C518" i="29"/>
  <c r="B518" i="29"/>
  <c r="A518" i="29"/>
  <c r="Q517" i="29"/>
  <c r="P517" i="29"/>
  <c r="O517" i="29"/>
  <c r="N517" i="29"/>
  <c r="M517" i="29"/>
  <c r="L517" i="29"/>
  <c r="K517" i="29"/>
  <c r="J517" i="29"/>
  <c r="I517" i="29"/>
  <c r="H517" i="29"/>
  <c r="G517" i="29"/>
  <c r="F517" i="29"/>
  <c r="E517" i="29"/>
  <c r="D517" i="29"/>
  <c r="C517" i="29"/>
  <c r="B517" i="29"/>
  <c r="A517" i="29"/>
  <c r="Q516" i="29"/>
  <c r="P516" i="29"/>
  <c r="O516" i="29"/>
  <c r="N516" i="29"/>
  <c r="M516" i="29"/>
  <c r="L516" i="29"/>
  <c r="K516" i="29"/>
  <c r="J516" i="29"/>
  <c r="I516" i="29"/>
  <c r="H516" i="29"/>
  <c r="G516" i="29"/>
  <c r="F516" i="29"/>
  <c r="E516" i="29"/>
  <c r="D516" i="29"/>
  <c r="C516" i="29"/>
  <c r="B516" i="29"/>
  <c r="A516" i="29"/>
  <c r="Q515" i="29"/>
  <c r="P515" i="29"/>
  <c r="O515" i="29"/>
  <c r="N515" i="29"/>
  <c r="M515" i="29"/>
  <c r="L515" i="29"/>
  <c r="K515" i="29"/>
  <c r="J515" i="29"/>
  <c r="I515" i="29"/>
  <c r="H515" i="29"/>
  <c r="G515" i="29"/>
  <c r="F515" i="29"/>
  <c r="E515" i="29"/>
  <c r="D515" i="29"/>
  <c r="C515" i="29"/>
  <c r="B515" i="29"/>
  <c r="A515" i="29"/>
  <c r="Q514" i="29"/>
  <c r="P514" i="29"/>
  <c r="O514" i="29"/>
  <c r="N514" i="29"/>
  <c r="M514" i="29"/>
  <c r="L514" i="29"/>
  <c r="K514" i="29"/>
  <c r="J514" i="29"/>
  <c r="I514" i="29"/>
  <c r="H514" i="29"/>
  <c r="G514" i="29"/>
  <c r="F514" i="29"/>
  <c r="E514" i="29"/>
  <c r="D514" i="29"/>
  <c r="C514" i="29"/>
  <c r="B514" i="29"/>
  <c r="A514" i="29"/>
  <c r="Q513" i="29"/>
  <c r="P513" i="29"/>
  <c r="O513" i="29"/>
  <c r="N513" i="29"/>
  <c r="M513" i="29"/>
  <c r="L513" i="29"/>
  <c r="K513" i="29"/>
  <c r="J513" i="29"/>
  <c r="I513" i="29"/>
  <c r="H513" i="29"/>
  <c r="G513" i="29"/>
  <c r="F513" i="29"/>
  <c r="E513" i="29"/>
  <c r="D513" i="29"/>
  <c r="C513" i="29"/>
  <c r="B513" i="29"/>
  <c r="A513" i="29"/>
  <c r="Q512" i="29"/>
  <c r="P512" i="29"/>
  <c r="O512" i="29"/>
  <c r="N512" i="29"/>
  <c r="M512" i="29"/>
  <c r="L512" i="29"/>
  <c r="K512" i="29"/>
  <c r="J512" i="29"/>
  <c r="I512" i="29"/>
  <c r="H512" i="29"/>
  <c r="G512" i="29"/>
  <c r="F512" i="29"/>
  <c r="E512" i="29"/>
  <c r="D512" i="29"/>
  <c r="C512" i="29"/>
  <c r="B512" i="29"/>
  <c r="A512" i="29"/>
  <c r="Q511" i="29"/>
  <c r="P511" i="29"/>
  <c r="O511" i="29"/>
  <c r="N511" i="29"/>
  <c r="M511" i="29"/>
  <c r="L511" i="29"/>
  <c r="K511" i="29"/>
  <c r="J511" i="29"/>
  <c r="I511" i="29"/>
  <c r="H511" i="29"/>
  <c r="G511" i="29"/>
  <c r="F511" i="29"/>
  <c r="E511" i="29"/>
  <c r="D511" i="29"/>
  <c r="C511" i="29"/>
  <c r="B511" i="29"/>
  <c r="A511" i="29"/>
  <c r="Q510" i="29"/>
  <c r="P510" i="29"/>
  <c r="O510" i="29"/>
  <c r="N510" i="29"/>
  <c r="M510" i="29"/>
  <c r="L510" i="29"/>
  <c r="K510" i="29"/>
  <c r="J510" i="29"/>
  <c r="I510" i="29"/>
  <c r="H510" i="29"/>
  <c r="G510" i="29"/>
  <c r="F510" i="29"/>
  <c r="E510" i="29"/>
  <c r="D510" i="29"/>
  <c r="C510" i="29"/>
  <c r="B510" i="29"/>
  <c r="A510" i="29"/>
  <c r="Q509" i="29"/>
  <c r="P509" i="29"/>
  <c r="O509" i="29"/>
  <c r="N509" i="29"/>
  <c r="M509" i="29"/>
  <c r="L509" i="29"/>
  <c r="K509" i="29"/>
  <c r="J509" i="29"/>
  <c r="I509" i="29"/>
  <c r="H509" i="29"/>
  <c r="G509" i="29"/>
  <c r="F509" i="29"/>
  <c r="E509" i="29"/>
  <c r="D509" i="29"/>
  <c r="C509" i="29"/>
  <c r="B509" i="29"/>
  <c r="A509" i="29"/>
  <c r="Q508" i="29"/>
  <c r="P508" i="29"/>
  <c r="O508" i="29"/>
  <c r="N508" i="29"/>
  <c r="M508" i="29"/>
  <c r="L508" i="29"/>
  <c r="K508" i="29"/>
  <c r="J508" i="29"/>
  <c r="I508" i="29"/>
  <c r="H508" i="29"/>
  <c r="G508" i="29"/>
  <c r="F508" i="29"/>
  <c r="E508" i="29"/>
  <c r="D508" i="29"/>
  <c r="C508" i="29"/>
  <c r="B508" i="29"/>
  <c r="A508" i="29"/>
  <c r="Q507" i="29"/>
  <c r="P507" i="29"/>
  <c r="O507" i="29"/>
  <c r="N507" i="29"/>
  <c r="M507" i="29"/>
  <c r="L507" i="29"/>
  <c r="K507" i="29"/>
  <c r="J507" i="29"/>
  <c r="I507" i="29"/>
  <c r="H507" i="29"/>
  <c r="G507" i="29"/>
  <c r="F507" i="29"/>
  <c r="E507" i="29"/>
  <c r="D507" i="29"/>
  <c r="C507" i="29"/>
  <c r="B507" i="29"/>
  <c r="A507" i="29"/>
  <c r="Q506" i="29"/>
  <c r="P506" i="29"/>
  <c r="O506" i="29"/>
  <c r="N506" i="29"/>
  <c r="M506" i="29"/>
  <c r="L506" i="29"/>
  <c r="K506" i="29"/>
  <c r="J506" i="29"/>
  <c r="I506" i="29"/>
  <c r="H506" i="29"/>
  <c r="G506" i="29"/>
  <c r="F506" i="29"/>
  <c r="E506" i="29"/>
  <c r="D506" i="29"/>
  <c r="C506" i="29"/>
  <c r="B506" i="29"/>
  <c r="A506" i="29"/>
  <c r="Q505" i="29"/>
  <c r="P505" i="29"/>
  <c r="O505" i="29"/>
  <c r="N505" i="29"/>
  <c r="M505" i="29"/>
  <c r="L505" i="29"/>
  <c r="K505" i="29"/>
  <c r="J505" i="29"/>
  <c r="I505" i="29"/>
  <c r="H505" i="29"/>
  <c r="G505" i="29"/>
  <c r="F505" i="29"/>
  <c r="E505" i="29"/>
  <c r="D505" i="29"/>
  <c r="C505" i="29"/>
  <c r="B505" i="29"/>
  <c r="A505" i="29"/>
  <c r="Q504" i="29"/>
  <c r="P504" i="29"/>
  <c r="O504" i="29"/>
  <c r="N504" i="29"/>
  <c r="M504" i="29"/>
  <c r="L504" i="29"/>
  <c r="K504" i="29"/>
  <c r="J504" i="29"/>
  <c r="I504" i="29"/>
  <c r="H504" i="29"/>
  <c r="G504" i="29"/>
  <c r="F504" i="29"/>
  <c r="E504" i="29"/>
  <c r="D504" i="29"/>
  <c r="C504" i="29"/>
  <c r="B504" i="29"/>
  <c r="A504" i="29"/>
  <c r="Q503" i="29"/>
  <c r="P503" i="29"/>
  <c r="O503" i="29"/>
  <c r="N503" i="29"/>
  <c r="M503" i="29"/>
  <c r="L503" i="29"/>
  <c r="K503" i="29"/>
  <c r="J503" i="29"/>
  <c r="I503" i="29"/>
  <c r="H503" i="29"/>
  <c r="G503" i="29"/>
  <c r="F503" i="29"/>
  <c r="E503" i="29"/>
  <c r="D503" i="29"/>
  <c r="C503" i="29"/>
  <c r="B503" i="29"/>
  <c r="A503" i="29"/>
  <c r="Q502" i="29"/>
  <c r="P502" i="29"/>
  <c r="O502" i="29"/>
  <c r="N502" i="29"/>
  <c r="M502" i="29"/>
  <c r="L502" i="29"/>
  <c r="K502" i="29"/>
  <c r="J502" i="29"/>
  <c r="I502" i="29"/>
  <c r="H502" i="29"/>
  <c r="G502" i="29"/>
  <c r="F502" i="29"/>
  <c r="E502" i="29"/>
  <c r="D502" i="29"/>
  <c r="C502" i="29"/>
  <c r="B502" i="29"/>
  <c r="A502" i="29"/>
  <c r="Q501" i="29"/>
  <c r="P501" i="29"/>
  <c r="O501" i="29"/>
  <c r="N501" i="29"/>
  <c r="M501" i="29"/>
  <c r="L501" i="29"/>
  <c r="K501" i="29"/>
  <c r="J501" i="29"/>
  <c r="I501" i="29"/>
  <c r="H501" i="29"/>
  <c r="G501" i="29"/>
  <c r="F501" i="29"/>
  <c r="E501" i="29"/>
  <c r="D501" i="29"/>
  <c r="C501" i="29"/>
  <c r="B501" i="29"/>
  <c r="A501" i="29"/>
  <c r="Q500" i="29"/>
  <c r="P500" i="29"/>
  <c r="O500" i="29"/>
  <c r="N500" i="29"/>
  <c r="M500" i="29"/>
  <c r="L500" i="29"/>
  <c r="K500" i="29"/>
  <c r="J500" i="29"/>
  <c r="I500" i="29"/>
  <c r="H500" i="29"/>
  <c r="G500" i="29"/>
  <c r="F500" i="29"/>
  <c r="E500" i="29"/>
  <c r="D500" i="29"/>
  <c r="C500" i="29"/>
  <c r="B500" i="29"/>
  <c r="A500" i="29"/>
  <c r="Q499" i="29"/>
  <c r="P499" i="29"/>
  <c r="O499" i="29"/>
  <c r="N499" i="29"/>
  <c r="M499" i="29"/>
  <c r="L499" i="29"/>
  <c r="K499" i="29"/>
  <c r="J499" i="29"/>
  <c r="I499" i="29"/>
  <c r="H499" i="29"/>
  <c r="G499" i="29"/>
  <c r="F499" i="29"/>
  <c r="E499" i="29"/>
  <c r="D499" i="29"/>
  <c r="C499" i="29"/>
  <c r="B499" i="29"/>
  <c r="A499" i="29"/>
  <c r="Q498" i="29"/>
  <c r="P498" i="29"/>
  <c r="O498" i="29"/>
  <c r="N498" i="29"/>
  <c r="M498" i="29"/>
  <c r="L498" i="29"/>
  <c r="K498" i="29"/>
  <c r="J498" i="29"/>
  <c r="I498" i="29"/>
  <c r="H498" i="29"/>
  <c r="G498" i="29"/>
  <c r="F498" i="29"/>
  <c r="E498" i="29"/>
  <c r="D498" i="29"/>
  <c r="C498" i="29"/>
  <c r="B498" i="29"/>
  <c r="A498" i="29"/>
  <c r="Q497" i="29"/>
  <c r="P497" i="29"/>
  <c r="O497" i="29"/>
  <c r="N497" i="29"/>
  <c r="M497" i="29"/>
  <c r="L497" i="29"/>
  <c r="K497" i="29"/>
  <c r="J497" i="29"/>
  <c r="I497" i="29"/>
  <c r="H497" i="29"/>
  <c r="G497" i="29"/>
  <c r="F497" i="29"/>
  <c r="E497" i="29"/>
  <c r="D497" i="29"/>
  <c r="C497" i="29"/>
  <c r="B497" i="29"/>
  <c r="A497" i="29"/>
  <c r="Q496" i="29"/>
  <c r="P496" i="29"/>
  <c r="O496" i="29"/>
  <c r="N496" i="29"/>
  <c r="M496" i="29"/>
  <c r="L496" i="29"/>
  <c r="K496" i="29"/>
  <c r="J496" i="29"/>
  <c r="I496" i="29"/>
  <c r="H496" i="29"/>
  <c r="G496" i="29"/>
  <c r="F496" i="29"/>
  <c r="E496" i="29"/>
  <c r="D496" i="29"/>
  <c r="C496" i="29"/>
  <c r="B496" i="29"/>
  <c r="A496" i="29"/>
  <c r="Q495" i="29"/>
  <c r="P495" i="29"/>
  <c r="O495" i="29"/>
  <c r="N495" i="29"/>
  <c r="M495" i="29"/>
  <c r="L495" i="29"/>
  <c r="K495" i="29"/>
  <c r="J495" i="29"/>
  <c r="I495" i="29"/>
  <c r="H495" i="29"/>
  <c r="G495" i="29"/>
  <c r="F495" i="29"/>
  <c r="E495" i="29"/>
  <c r="D495" i="29"/>
  <c r="C495" i="29"/>
  <c r="B495" i="29"/>
  <c r="A495" i="29"/>
  <c r="Q494" i="29"/>
  <c r="P494" i="29"/>
  <c r="O494" i="29"/>
  <c r="N494" i="29"/>
  <c r="M494" i="29"/>
  <c r="L494" i="29"/>
  <c r="K494" i="29"/>
  <c r="J494" i="29"/>
  <c r="I494" i="29"/>
  <c r="H494" i="29"/>
  <c r="G494" i="29"/>
  <c r="F494" i="29"/>
  <c r="E494" i="29"/>
  <c r="D494" i="29"/>
  <c r="C494" i="29"/>
  <c r="B494" i="29"/>
  <c r="A494" i="29"/>
  <c r="Q493" i="29"/>
  <c r="P493" i="29"/>
  <c r="O493" i="29"/>
  <c r="N493" i="29"/>
  <c r="M493" i="29"/>
  <c r="L493" i="29"/>
  <c r="K493" i="29"/>
  <c r="J493" i="29"/>
  <c r="I493" i="29"/>
  <c r="H493" i="29"/>
  <c r="G493" i="29"/>
  <c r="F493" i="29"/>
  <c r="E493" i="29"/>
  <c r="D493" i="29"/>
  <c r="C493" i="29"/>
  <c r="B493" i="29"/>
  <c r="A493" i="29"/>
  <c r="Q492" i="29"/>
  <c r="P492" i="29"/>
  <c r="O492" i="29"/>
  <c r="N492" i="29"/>
  <c r="M492" i="29"/>
  <c r="L492" i="29"/>
  <c r="K492" i="29"/>
  <c r="J492" i="29"/>
  <c r="I492" i="29"/>
  <c r="H492" i="29"/>
  <c r="G492" i="29"/>
  <c r="F492" i="29"/>
  <c r="E492" i="29"/>
  <c r="D492" i="29"/>
  <c r="C492" i="29"/>
  <c r="B492" i="29"/>
  <c r="A492" i="29"/>
  <c r="Q491" i="29"/>
  <c r="P491" i="29"/>
  <c r="O491" i="29"/>
  <c r="N491" i="29"/>
  <c r="M491" i="29"/>
  <c r="L491" i="29"/>
  <c r="K491" i="29"/>
  <c r="J491" i="29"/>
  <c r="I491" i="29"/>
  <c r="H491" i="29"/>
  <c r="G491" i="29"/>
  <c r="F491" i="29"/>
  <c r="E491" i="29"/>
  <c r="D491" i="29"/>
  <c r="C491" i="29"/>
  <c r="B491" i="29"/>
  <c r="A491" i="29"/>
  <c r="Q490" i="29"/>
  <c r="P490" i="29"/>
  <c r="O490" i="29"/>
  <c r="N490" i="29"/>
  <c r="M490" i="29"/>
  <c r="L490" i="29"/>
  <c r="K490" i="29"/>
  <c r="J490" i="29"/>
  <c r="I490" i="29"/>
  <c r="H490" i="29"/>
  <c r="G490" i="29"/>
  <c r="F490" i="29"/>
  <c r="E490" i="29"/>
  <c r="D490" i="29"/>
  <c r="C490" i="29"/>
  <c r="B490" i="29"/>
  <c r="A490" i="29"/>
  <c r="Q489" i="29"/>
  <c r="P489" i="29"/>
  <c r="O489" i="29"/>
  <c r="N489" i="29"/>
  <c r="M489" i="29"/>
  <c r="L489" i="29"/>
  <c r="K489" i="29"/>
  <c r="J489" i="29"/>
  <c r="I489" i="29"/>
  <c r="H489" i="29"/>
  <c r="G489" i="29"/>
  <c r="F489" i="29"/>
  <c r="E489" i="29"/>
  <c r="D489" i="29"/>
  <c r="C489" i="29"/>
  <c r="B489" i="29"/>
  <c r="A489" i="29"/>
  <c r="Q488" i="29"/>
  <c r="P488" i="29"/>
  <c r="O488" i="29"/>
  <c r="N488" i="29"/>
  <c r="M488" i="29"/>
  <c r="L488" i="29"/>
  <c r="K488" i="29"/>
  <c r="J488" i="29"/>
  <c r="I488" i="29"/>
  <c r="H488" i="29"/>
  <c r="G488" i="29"/>
  <c r="F488" i="29"/>
  <c r="E488" i="29"/>
  <c r="D488" i="29"/>
  <c r="C488" i="29"/>
  <c r="B488" i="29"/>
  <c r="A488" i="29"/>
  <c r="Q487" i="29"/>
  <c r="P487" i="29"/>
  <c r="O487" i="29"/>
  <c r="N487" i="29"/>
  <c r="M487" i="29"/>
  <c r="L487" i="29"/>
  <c r="K487" i="29"/>
  <c r="J487" i="29"/>
  <c r="I487" i="29"/>
  <c r="H487" i="29"/>
  <c r="G487" i="29"/>
  <c r="F487" i="29"/>
  <c r="E487" i="29"/>
  <c r="D487" i="29"/>
  <c r="C487" i="29"/>
  <c r="B487" i="29"/>
  <c r="A487" i="29"/>
  <c r="Q486" i="29"/>
  <c r="P486" i="29"/>
  <c r="O486" i="29"/>
  <c r="N486" i="29"/>
  <c r="M486" i="29"/>
  <c r="L486" i="29"/>
  <c r="K486" i="29"/>
  <c r="J486" i="29"/>
  <c r="I486" i="29"/>
  <c r="H486" i="29"/>
  <c r="G486" i="29"/>
  <c r="F486" i="29"/>
  <c r="E486" i="29"/>
  <c r="D486" i="29"/>
  <c r="C486" i="29"/>
  <c r="B486" i="29"/>
  <c r="A486" i="29"/>
  <c r="Q485" i="29"/>
  <c r="P485" i="29"/>
  <c r="O485" i="29"/>
  <c r="N485" i="29"/>
  <c r="M485" i="29"/>
  <c r="L485" i="29"/>
  <c r="K485" i="29"/>
  <c r="J485" i="29"/>
  <c r="I485" i="29"/>
  <c r="H485" i="29"/>
  <c r="G485" i="29"/>
  <c r="F485" i="29"/>
  <c r="E485" i="29"/>
  <c r="D485" i="29"/>
  <c r="C485" i="29"/>
  <c r="B485" i="29"/>
  <c r="A485" i="29"/>
  <c r="Q484" i="29"/>
  <c r="P484" i="29"/>
  <c r="O484" i="29"/>
  <c r="N484" i="29"/>
  <c r="M484" i="29"/>
  <c r="L484" i="29"/>
  <c r="K484" i="29"/>
  <c r="J484" i="29"/>
  <c r="I484" i="29"/>
  <c r="H484" i="29"/>
  <c r="G484" i="29"/>
  <c r="F484" i="29"/>
  <c r="E484" i="29"/>
  <c r="D484" i="29"/>
  <c r="C484" i="29"/>
  <c r="B484" i="29"/>
  <c r="A484" i="29"/>
  <c r="Q483" i="29"/>
  <c r="P483" i="29"/>
  <c r="O483" i="29"/>
  <c r="N483" i="29"/>
  <c r="M483" i="29"/>
  <c r="L483" i="29"/>
  <c r="K483" i="29"/>
  <c r="J483" i="29"/>
  <c r="I483" i="29"/>
  <c r="H483" i="29"/>
  <c r="G483" i="29"/>
  <c r="F483" i="29"/>
  <c r="E483" i="29"/>
  <c r="D483" i="29"/>
  <c r="C483" i="29"/>
  <c r="B483" i="29"/>
  <c r="A483" i="29"/>
  <c r="Q482" i="29"/>
  <c r="P482" i="29"/>
  <c r="O482" i="29"/>
  <c r="N482" i="29"/>
  <c r="M482" i="29"/>
  <c r="L482" i="29"/>
  <c r="K482" i="29"/>
  <c r="J482" i="29"/>
  <c r="I482" i="29"/>
  <c r="H482" i="29"/>
  <c r="G482" i="29"/>
  <c r="F482" i="29"/>
  <c r="E482" i="29"/>
  <c r="D482" i="29"/>
  <c r="C482" i="29"/>
  <c r="B482" i="29"/>
  <c r="A482" i="29"/>
  <c r="Q481" i="29"/>
  <c r="P481" i="29"/>
  <c r="O481" i="29"/>
  <c r="N481" i="29"/>
  <c r="M481" i="29"/>
  <c r="L481" i="29"/>
  <c r="K481" i="29"/>
  <c r="J481" i="29"/>
  <c r="I481" i="29"/>
  <c r="H481" i="29"/>
  <c r="G481" i="29"/>
  <c r="F481" i="29"/>
  <c r="E481" i="29"/>
  <c r="D481" i="29"/>
  <c r="C481" i="29"/>
  <c r="B481" i="29"/>
  <c r="A481" i="29"/>
  <c r="Q480" i="29"/>
  <c r="P480" i="29"/>
  <c r="O480" i="29"/>
  <c r="N480" i="29"/>
  <c r="M480" i="29"/>
  <c r="L480" i="29"/>
  <c r="K480" i="29"/>
  <c r="J480" i="29"/>
  <c r="I480" i="29"/>
  <c r="H480" i="29"/>
  <c r="G480" i="29"/>
  <c r="F480" i="29"/>
  <c r="E480" i="29"/>
  <c r="D480" i="29"/>
  <c r="C480" i="29"/>
  <c r="B480" i="29"/>
  <c r="A480" i="29"/>
  <c r="Q479" i="29"/>
  <c r="P479" i="29"/>
  <c r="O479" i="29"/>
  <c r="N479" i="29"/>
  <c r="M479" i="29"/>
  <c r="L479" i="29"/>
  <c r="K479" i="29"/>
  <c r="J479" i="29"/>
  <c r="I479" i="29"/>
  <c r="H479" i="29"/>
  <c r="G479" i="29"/>
  <c r="F479" i="29"/>
  <c r="E479" i="29"/>
  <c r="D479" i="29"/>
  <c r="C479" i="29"/>
  <c r="B479" i="29"/>
  <c r="A479" i="29"/>
  <c r="Q478" i="29"/>
  <c r="P478" i="29"/>
  <c r="O478" i="29"/>
  <c r="N478" i="29"/>
  <c r="M478" i="29"/>
  <c r="L478" i="29"/>
  <c r="K478" i="29"/>
  <c r="J478" i="29"/>
  <c r="I478" i="29"/>
  <c r="H478" i="29"/>
  <c r="G478" i="29"/>
  <c r="F478" i="29"/>
  <c r="E478" i="29"/>
  <c r="D478" i="29"/>
  <c r="C478" i="29"/>
  <c r="B478" i="29"/>
  <c r="A478" i="29"/>
  <c r="Q477" i="29"/>
  <c r="P477" i="29"/>
  <c r="O477" i="29"/>
  <c r="N477" i="29"/>
  <c r="M477" i="29"/>
  <c r="L477" i="29"/>
  <c r="K477" i="29"/>
  <c r="J477" i="29"/>
  <c r="I477" i="29"/>
  <c r="H477" i="29"/>
  <c r="G477" i="29"/>
  <c r="F477" i="29"/>
  <c r="E477" i="29"/>
  <c r="D477" i="29"/>
  <c r="C477" i="29"/>
  <c r="B477" i="29"/>
  <c r="A477" i="29"/>
  <c r="Q476" i="29"/>
  <c r="P476" i="29"/>
  <c r="O476" i="29"/>
  <c r="N476" i="29"/>
  <c r="M476" i="29"/>
  <c r="L476" i="29"/>
  <c r="K476" i="29"/>
  <c r="J476" i="29"/>
  <c r="I476" i="29"/>
  <c r="H476" i="29"/>
  <c r="G476" i="29"/>
  <c r="F476" i="29"/>
  <c r="E476" i="29"/>
  <c r="D476" i="29"/>
  <c r="C476" i="29"/>
  <c r="B476" i="29"/>
  <c r="A476" i="29"/>
  <c r="Q475" i="29"/>
  <c r="P475" i="29"/>
  <c r="O475" i="29"/>
  <c r="N475" i="29"/>
  <c r="M475" i="29"/>
  <c r="L475" i="29"/>
  <c r="K475" i="29"/>
  <c r="J475" i="29"/>
  <c r="I475" i="29"/>
  <c r="H475" i="29"/>
  <c r="G475" i="29"/>
  <c r="F475" i="29"/>
  <c r="E475" i="29"/>
  <c r="D475" i="29"/>
  <c r="C475" i="29"/>
  <c r="B475" i="29"/>
  <c r="A475" i="29"/>
  <c r="Q474" i="29"/>
  <c r="P474" i="29"/>
  <c r="O474" i="29"/>
  <c r="N474" i="29"/>
  <c r="M474" i="29"/>
  <c r="L474" i="29"/>
  <c r="K474" i="29"/>
  <c r="J474" i="29"/>
  <c r="I474" i="29"/>
  <c r="H474" i="29"/>
  <c r="G474" i="29"/>
  <c r="F474" i="29"/>
  <c r="E474" i="29"/>
  <c r="D474" i="29"/>
  <c r="C474" i="29"/>
  <c r="B474" i="29"/>
  <c r="A474" i="29"/>
  <c r="Q473" i="29"/>
  <c r="P473" i="29"/>
  <c r="O473" i="29"/>
  <c r="N473" i="29"/>
  <c r="M473" i="29"/>
  <c r="L473" i="29"/>
  <c r="K473" i="29"/>
  <c r="J473" i="29"/>
  <c r="I473" i="29"/>
  <c r="H473" i="29"/>
  <c r="G473" i="29"/>
  <c r="F473" i="29"/>
  <c r="E473" i="29"/>
  <c r="D473" i="29"/>
  <c r="C473" i="29"/>
  <c r="B473" i="29"/>
  <c r="A473" i="29"/>
  <c r="Q472" i="29"/>
  <c r="P472" i="29"/>
  <c r="O472" i="29"/>
  <c r="N472" i="29"/>
  <c r="M472" i="29"/>
  <c r="L472" i="29"/>
  <c r="K472" i="29"/>
  <c r="J472" i="29"/>
  <c r="I472" i="29"/>
  <c r="H472" i="29"/>
  <c r="G472" i="29"/>
  <c r="F472" i="29"/>
  <c r="E472" i="29"/>
  <c r="D472" i="29"/>
  <c r="C472" i="29"/>
  <c r="B472" i="29"/>
  <c r="A472" i="29"/>
  <c r="Q471" i="29"/>
  <c r="P471" i="29"/>
  <c r="O471" i="29"/>
  <c r="N471" i="29"/>
  <c r="M471" i="29"/>
  <c r="L471" i="29"/>
  <c r="K471" i="29"/>
  <c r="J471" i="29"/>
  <c r="I471" i="29"/>
  <c r="H471" i="29"/>
  <c r="G471" i="29"/>
  <c r="F471" i="29"/>
  <c r="E471" i="29"/>
  <c r="D471" i="29"/>
  <c r="C471" i="29"/>
  <c r="B471" i="29"/>
  <c r="A471" i="29"/>
  <c r="Q470" i="29"/>
  <c r="P470" i="29"/>
  <c r="O470" i="29"/>
  <c r="N470" i="29"/>
  <c r="M470" i="29"/>
  <c r="L470" i="29"/>
  <c r="K470" i="29"/>
  <c r="J470" i="29"/>
  <c r="I470" i="29"/>
  <c r="H470" i="29"/>
  <c r="G470" i="29"/>
  <c r="F470" i="29"/>
  <c r="E470" i="29"/>
  <c r="D470" i="29"/>
  <c r="C470" i="29"/>
  <c r="B470" i="29"/>
  <c r="A470" i="29"/>
  <c r="Q469" i="29"/>
  <c r="P469" i="29"/>
  <c r="O469" i="29"/>
  <c r="N469" i="29"/>
  <c r="M469" i="29"/>
  <c r="L469" i="29"/>
  <c r="K469" i="29"/>
  <c r="J469" i="29"/>
  <c r="I469" i="29"/>
  <c r="H469" i="29"/>
  <c r="G469" i="29"/>
  <c r="F469" i="29"/>
  <c r="E469" i="29"/>
  <c r="D469" i="29"/>
  <c r="C469" i="29"/>
  <c r="B469" i="29"/>
  <c r="A469" i="29"/>
  <c r="Q468" i="29"/>
  <c r="P468" i="29"/>
  <c r="O468" i="29"/>
  <c r="N468" i="29"/>
  <c r="M468" i="29"/>
  <c r="L468" i="29"/>
  <c r="K468" i="29"/>
  <c r="J468" i="29"/>
  <c r="I468" i="29"/>
  <c r="H468" i="29"/>
  <c r="G468" i="29"/>
  <c r="F468" i="29"/>
  <c r="E468" i="29"/>
  <c r="D468" i="29"/>
  <c r="C468" i="29"/>
  <c r="B468" i="29"/>
  <c r="A468" i="29"/>
  <c r="Q467" i="29"/>
  <c r="P467" i="29"/>
  <c r="O467" i="29"/>
  <c r="N467" i="29"/>
  <c r="M467" i="29"/>
  <c r="L467" i="29"/>
  <c r="K467" i="29"/>
  <c r="J467" i="29"/>
  <c r="I467" i="29"/>
  <c r="H467" i="29"/>
  <c r="G467" i="29"/>
  <c r="F467" i="29"/>
  <c r="E467" i="29"/>
  <c r="D467" i="29"/>
  <c r="C467" i="29"/>
  <c r="B467" i="29"/>
  <c r="A467" i="29"/>
  <c r="Q466" i="29"/>
  <c r="P466" i="29"/>
  <c r="O466" i="29"/>
  <c r="N466" i="29"/>
  <c r="M466" i="29"/>
  <c r="L466" i="29"/>
  <c r="K466" i="29"/>
  <c r="J466" i="29"/>
  <c r="I466" i="29"/>
  <c r="H466" i="29"/>
  <c r="G466" i="29"/>
  <c r="F466" i="29"/>
  <c r="E466" i="29"/>
  <c r="D466" i="29"/>
  <c r="C466" i="29"/>
  <c r="B466" i="29"/>
  <c r="A466" i="29"/>
  <c r="Q465" i="29"/>
  <c r="P465" i="29"/>
  <c r="O465" i="29"/>
  <c r="N465" i="29"/>
  <c r="M465" i="29"/>
  <c r="L465" i="29"/>
  <c r="K465" i="29"/>
  <c r="J465" i="29"/>
  <c r="I465" i="29"/>
  <c r="H465" i="29"/>
  <c r="G465" i="29"/>
  <c r="F465" i="29"/>
  <c r="E465" i="29"/>
  <c r="D465" i="29"/>
  <c r="C465" i="29"/>
  <c r="B465" i="29"/>
  <c r="A465" i="29"/>
  <c r="Q464" i="29"/>
  <c r="P464" i="29"/>
  <c r="O464" i="29"/>
  <c r="N464" i="29"/>
  <c r="M464" i="29"/>
  <c r="L464" i="29"/>
  <c r="K464" i="29"/>
  <c r="J464" i="29"/>
  <c r="I464" i="29"/>
  <c r="H464" i="29"/>
  <c r="G464" i="29"/>
  <c r="F464" i="29"/>
  <c r="E464" i="29"/>
  <c r="D464" i="29"/>
  <c r="C464" i="29"/>
  <c r="B464" i="29"/>
  <c r="A464" i="29"/>
  <c r="Q463" i="29"/>
  <c r="P463" i="29"/>
  <c r="O463" i="29"/>
  <c r="N463" i="29"/>
  <c r="M463" i="29"/>
  <c r="L463" i="29"/>
  <c r="K463" i="29"/>
  <c r="J463" i="29"/>
  <c r="I463" i="29"/>
  <c r="H463" i="29"/>
  <c r="G463" i="29"/>
  <c r="F463" i="29"/>
  <c r="E463" i="29"/>
  <c r="D463" i="29"/>
  <c r="C463" i="29"/>
  <c r="B463" i="29"/>
  <c r="A463" i="29"/>
  <c r="Q462" i="29"/>
  <c r="P462" i="29"/>
  <c r="O462" i="29"/>
  <c r="N462" i="29"/>
  <c r="M462" i="29"/>
  <c r="L462" i="29"/>
  <c r="K462" i="29"/>
  <c r="J462" i="29"/>
  <c r="I462" i="29"/>
  <c r="H462" i="29"/>
  <c r="G462" i="29"/>
  <c r="F462" i="29"/>
  <c r="E462" i="29"/>
  <c r="D462" i="29"/>
  <c r="C462" i="29"/>
  <c r="B462" i="29"/>
  <c r="A462" i="29"/>
  <c r="Q461" i="29"/>
  <c r="P461" i="29"/>
  <c r="O461" i="29"/>
  <c r="N461" i="29"/>
  <c r="M461" i="29"/>
  <c r="L461" i="29"/>
  <c r="K461" i="29"/>
  <c r="J461" i="29"/>
  <c r="I461" i="29"/>
  <c r="H461" i="29"/>
  <c r="G461" i="29"/>
  <c r="F461" i="29"/>
  <c r="E461" i="29"/>
  <c r="D461" i="29"/>
  <c r="C461" i="29"/>
  <c r="B461" i="29"/>
  <c r="A461" i="29"/>
  <c r="Q460" i="29"/>
  <c r="P460" i="29"/>
  <c r="O460" i="29"/>
  <c r="N460" i="29"/>
  <c r="M460" i="29"/>
  <c r="L460" i="29"/>
  <c r="K460" i="29"/>
  <c r="J460" i="29"/>
  <c r="I460" i="29"/>
  <c r="H460" i="29"/>
  <c r="G460" i="29"/>
  <c r="F460" i="29"/>
  <c r="E460" i="29"/>
  <c r="D460" i="29"/>
  <c r="C460" i="29"/>
  <c r="B460" i="29"/>
  <c r="A460" i="29"/>
  <c r="Q459" i="29"/>
  <c r="P459" i="29"/>
  <c r="O459" i="29"/>
  <c r="N459" i="29"/>
  <c r="M459" i="29"/>
  <c r="L459" i="29"/>
  <c r="K459" i="29"/>
  <c r="J459" i="29"/>
  <c r="I459" i="29"/>
  <c r="H459" i="29"/>
  <c r="G459" i="29"/>
  <c r="F459" i="29"/>
  <c r="E459" i="29"/>
  <c r="D459" i="29"/>
  <c r="C459" i="29"/>
  <c r="B459" i="29"/>
  <c r="A459" i="29"/>
  <c r="Q458" i="29"/>
  <c r="P458" i="29"/>
  <c r="O458" i="29"/>
  <c r="N458" i="29"/>
  <c r="M458" i="29"/>
  <c r="L458" i="29"/>
  <c r="K458" i="29"/>
  <c r="J458" i="29"/>
  <c r="I458" i="29"/>
  <c r="H458" i="29"/>
  <c r="G458" i="29"/>
  <c r="F458" i="29"/>
  <c r="E458" i="29"/>
  <c r="D458" i="29"/>
  <c r="C458" i="29"/>
  <c r="B458" i="29"/>
  <c r="A458" i="29"/>
  <c r="Q457" i="29"/>
  <c r="P457" i="29"/>
  <c r="O457" i="29"/>
  <c r="N457" i="29"/>
  <c r="M457" i="29"/>
  <c r="L457" i="29"/>
  <c r="K457" i="29"/>
  <c r="J457" i="29"/>
  <c r="I457" i="29"/>
  <c r="H457" i="29"/>
  <c r="G457" i="29"/>
  <c r="F457" i="29"/>
  <c r="E457" i="29"/>
  <c r="D457" i="29"/>
  <c r="C457" i="29"/>
  <c r="B457" i="29"/>
  <c r="A457" i="29"/>
  <c r="Q456" i="29"/>
  <c r="P456" i="29"/>
  <c r="O456" i="29"/>
  <c r="N456" i="29"/>
  <c r="M456" i="29"/>
  <c r="L456" i="29"/>
  <c r="K456" i="29"/>
  <c r="J456" i="29"/>
  <c r="I456" i="29"/>
  <c r="H456" i="29"/>
  <c r="G456" i="29"/>
  <c r="F456" i="29"/>
  <c r="E456" i="29"/>
  <c r="D456" i="29"/>
  <c r="C456" i="29"/>
  <c r="B456" i="29"/>
  <c r="A456" i="29"/>
  <c r="Q455" i="29"/>
  <c r="P455" i="29"/>
  <c r="O455" i="29"/>
  <c r="N455" i="29"/>
  <c r="M455" i="29"/>
  <c r="L455" i="29"/>
  <c r="K455" i="29"/>
  <c r="J455" i="29"/>
  <c r="I455" i="29"/>
  <c r="H455" i="29"/>
  <c r="G455" i="29"/>
  <c r="F455" i="29"/>
  <c r="E455" i="29"/>
  <c r="D455" i="29"/>
  <c r="C455" i="29"/>
  <c r="B455" i="29"/>
  <c r="A455" i="29"/>
  <c r="Q454" i="29"/>
  <c r="P454" i="29"/>
  <c r="O454" i="29"/>
  <c r="N454" i="29"/>
  <c r="M454" i="29"/>
  <c r="L454" i="29"/>
  <c r="K454" i="29"/>
  <c r="J454" i="29"/>
  <c r="I454" i="29"/>
  <c r="H454" i="29"/>
  <c r="G454" i="29"/>
  <c r="F454" i="29"/>
  <c r="E454" i="29"/>
  <c r="D454" i="29"/>
  <c r="C454" i="29"/>
  <c r="B454" i="29"/>
  <c r="A454" i="29"/>
  <c r="Q453" i="29"/>
  <c r="P453" i="29"/>
  <c r="O453" i="29"/>
  <c r="N453" i="29"/>
  <c r="M453" i="29"/>
  <c r="L453" i="29"/>
  <c r="K453" i="29"/>
  <c r="J453" i="29"/>
  <c r="I453" i="29"/>
  <c r="H453" i="29"/>
  <c r="G453" i="29"/>
  <c r="F453" i="29"/>
  <c r="E453" i="29"/>
  <c r="D453" i="29"/>
  <c r="C453" i="29"/>
  <c r="B453" i="29"/>
  <c r="A453" i="29"/>
  <c r="Q452" i="29"/>
  <c r="P452" i="29"/>
  <c r="O452" i="29"/>
  <c r="N452" i="29"/>
  <c r="M452" i="29"/>
  <c r="L452" i="29"/>
  <c r="K452" i="29"/>
  <c r="J452" i="29"/>
  <c r="I452" i="29"/>
  <c r="H452" i="29"/>
  <c r="G452" i="29"/>
  <c r="F452" i="29"/>
  <c r="E452" i="29"/>
  <c r="D452" i="29"/>
  <c r="C452" i="29"/>
  <c r="B452" i="29"/>
  <c r="A452" i="29"/>
  <c r="Q451" i="29"/>
  <c r="P451" i="29"/>
  <c r="O451" i="29"/>
  <c r="N451" i="29"/>
  <c r="M451" i="29"/>
  <c r="L451" i="29"/>
  <c r="K451" i="29"/>
  <c r="J451" i="29"/>
  <c r="I451" i="29"/>
  <c r="H451" i="29"/>
  <c r="G451" i="29"/>
  <c r="F451" i="29"/>
  <c r="E451" i="29"/>
  <c r="D451" i="29"/>
  <c r="C451" i="29"/>
  <c r="B451" i="29"/>
  <c r="A451" i="29"/>
  <c r="Q450" i="29"/>
  <c r="P450" i="29"/>
  <c r="O450" i="29"/>
  <c r="N450" i="29"/>
  <c r="M450" i="29"/>
  <c r="L450" i="29"/>
  <c r="K450" i="29"/>
  <c r="J450" i="29"/>
  <c r="I450" i="29"/>
  <c r="H450" i="29"/>
  <c r="G450" i="29"/>
  <c r="F450" i="29"/>
  <c r="E450" i="29"/>
  <c r="D450" i="29"/>
  <c r="C450" i="29"/>
  <c r="B450" i="29"/>
  <c r="A450" i="29"/>
  <c r="Q449" i="29"/>
  <c r="P449" i="29"/>
  <c r="O449" i="29"/>
  <c r="N449" i="29"/>
  <c r="M449" i="29"/>
  <c r="L449" i="29"/>
  <c r="K449" i="29"/>
  <c r="J449" i="29"/>
  <c r="I449" i="29"/>
  <c r="H449" i="29"/>
  <c r="G449" i="29"/>
  <c r="F449" i="29"/>
  <c r="E449" i="29"/>
  <c r="D449" i="29"/>
  <c r="C449" i="29"/>
  <c r="B449" i="29"/>
  <c r="A449" i="29"/>
  <c r="Q448" i="29"/>
  <c r="P448" i="29"/>
  <c r="O448" i="29"/>
  <c r="N448" i="29"/>
  <c r="M448" i="29"/>
  <c r="L448" i="29"/>
  <c r="K448" i="29"/>
  <c r="J448" i="29"/>
  <c r="I448" i="29"/>
  <c r="H448" i="29"/>
  <c r="G448" i="29"/>
  <c r="F448" i="29"/>
  <c r="E448" i="29"/>
  <c r="D448" i="29"/>
  <c r="C448" i="29"/>
  <c r="B448" i="29"/>
  <c r="A448" i="29"/>
  <c r="Q447" i="29"/>
  <c r="P447" i="29"/>
  <c r="O447" i="29"/>
  <c r="N447" i="29"/>
  <c r="M447" i="29"/>
  <c r="L447" i="29"/>
  <c r="K447" i="29"/>
  <c r="J447" i="29"/>
  <c r="I447" i="29"/>
  <c r="H447" i="29"/>
  <c r="G447" i="29"/>
  <c r="F447" i="29"/>
  <c r="E447" i="29"/>
  <c r="D447" i="29"/>
  <c r="C447" i="29"/>
  <c r="B447" i="29"/>
  <c r="A447" i="29"/>
  <c r="Q446" i="29"/>
  <c r="P446" i="29"/>
  <c r="O446" i="29"/>
  <c r="N446" i="29"/>
  <c r="M446" i="29"/>
  <c r="L446" i="29"/>
  <c r="K446" i="29"/>
  <c r="J446" i="29"/>
  <c r="I446" i="29"/>
  <c r="H446" i="29"/>
  <c r="G446" i="29"/>
  <c r="F446" i="29"/>
  <c r="E446" i="29"/>
  <c r="D446" i="29"/>
  <c r="C446" i="29"/>
  <c r="B446" i="29"/>
  <c r="A446" i="29"/>
  <c r="Q445" i="29"/>
  <c r="P445" i="29"/>
  <c r="O445" i="29"/>
  <c r="N445" i="29"/>
  <c r="M445" i="29"/>
  <c r="L445" i="29"/>
  <c r="K445" i="29"/>
  <c r="J445" i="29"/>
  <c r="I445" i="29"/>
  <c r="H445" i="29"/>
  <c r="G445" i="29"/>
  <c r="F445" i="29"/>
  <c r="E445" i="29"/>
  <c r="D445" i="29"/>
  <c r="C445" i="29"/>
  <c r="B445" i="29"/>
  <c r="A445" i="29"/>
  <c r="Q444" i="29"/>
  <c r="P444" i="29"/>
  <c r="O444" i="29"/>
  <c r="N444" i="29"/>
  <c r="M444" i="29"/>
  <c r="L444" i="29"/>
  <c r="K444" i="29"/>
  <c r="J444" i="29"/>
  <c r="I444" i="29"/>
  <c r="H444" i="29"/>
  <c r="G444" i="29"/>
  <c r="F444" i="29"/>
  <c r="E444" i="29"/>
  <c r="D444" i="29"/>
  <c r="C444" i="29"/>
  <c r="B444" i="29"/>
  <c r="A444" i="29"/>
  <c r="Q443" i="29"/>
  <c r="P443" i="29"/>
  <c r="O443" i="29"/>
  <c r="N443" i="29"/>
  <c r="M443" i="29"/>
  <c r="L443" i="29"/>
  <c r="K443" i="29"/>
  <c r="J443" i="29"/>
  <c r="I443" i="29"/>
  <c r="H443" i="29"/>
  <c r="G443" i="29"/>
  <c r="F443" i="29"/>
  <c r="E443" i="29"/>
  <c r="D443" i="29"/>
  <c r="C443" i="29"/>
  <c r="B443" i="29"/>
  <c r="A443" i="29"/>
  <c r="Q442" i="29"/>
  <c r="P442" i="29"/>
  <c r="O442" i="29"/>
  <c r="N442" i="29"/>
  <c r="M442" i="29"/>
  <c r="L442" i="29"/>
  <c r="K442" i="29"/>
  <c r="J442" i="29"/>
  <c r="I442" i="29"/>
  <c r="H442" i="29"/>
  <c r="G442" i="29"/>
  <c r="F442" i="29"/>
  <c r="E442" i="29"/>
  <c r="D442" i="29"/>
  <c r="C442" i="29"/>
  <c r="B442" i="29"/>
  <c r="A442" i="29"/>
  <c r="Q441" i="29"/>
  <c r="P441" i="29"/>
  <c r="O441" i="29"/>
  <c r="N441" i="29"/>
  <c r="M441" i="29"/>
  <c r="L441" i="29"/>
  <c r="K441" i="29"/>
  <c r="J441" i="29"/>
  <c r="I441" i="29"/>
  <c r="H441" i="29"/>
  <c r="G441" i="29"/>
  <c r="F441" i="29"/>
  <c r="E441" i="29"/>
  <c r="D441" i="29"/>
  <c r="C441" i="29"/>
  <c r="B441" i="29"/>
  <c r="A441" i="29"/>
  <c r="Q440" i="29"/>
  <c r="P440" i="29"/>
  <c r="O440" i="29"/>
  <c r="N440" i="29"/>
  <c r="M440" i="29"/>
  <c r="L440" i="29"/>
  <c r="K440" i="29"/>
  <c r="J440" i="29"/>
  <c r="I440" i="29"/>
  <c r="H440" i="29"/>
  <c r="G440" i="29"/>
  <c r="F440" i="29"/>
  <c r="E440" i="29"/>
  <c r="D440" i="29"/>
  <c r="C440" i="29"/>
  <c r="B440" i="29"/>
  <c r="A440" i="29"/>
  <c r="Q439" i="29"/>
  <c r="P439" i="29"/>
  <c r="O439" i="29"/>
  <c r="N439" i="29"/>
  <c r="M439" i="29"/>
  <c r="L439" i="29"/>
  <c r="K439" i="29"/>
  <c r="J439" i="29"/>
  <c r="I439" i="29"/>
  <c r="H439" i="29"/>
  <c r="G439" i="29"/>
  <c r="F439" i="29"/>
  <c r="E439" i="29"/>
  <c r="D439" i="29"/>
  <c r="C439" i="29"/>
  <c r="B439" i="29"/>
  <c r="A439" i="29"/>
  <c r="Q438" i="29"/>
  <c r="P438" i="29"/>
  <c r="O438" i="29"/>
  <c r="N438" i="29"/>
  <c r="M438" i="29"/>
  <c r="L438" i="29"/>
  <c r="K438" i="29"/>
  <c r="J438" i="29"/>
  <c r="I438" i="29"/>
  <c r="H438" i="29"/>
  <c r="G438" i="29"/>
  <c r="F438" i="29"/>
  <c r="E438" i="29"/>
  <c r="D438" i="29"/>
  <c r="C438" i="29"/>
  <c r="B438" i="29"/>
  <c r="A438" i="29"/>
  <c r="Q437" i="29"/>
  <c r="P437" i="29"/>
  <c r="O437" i="29"/>
  <c r="N437" i="29"/>
  <c r="M437" i="29"/>
  <c r="L437" i="29"/>
  <c r="K437" i="29"/>
  <c r="J437" i="29"/>
  <c r="I437" i="29"/>
  <c r="H437" i="29"/>
  <c r="G437" i="29"/>
  <c r="F437" i="29"/>
  <c r="E437" i="29"/>
  <c r="D437" i="29"/>
  <c r="C437" i="29"/>
  <c r="B437" i="29"/>
  <c r="A437" i="29"/>
  <c r="Q436" i="29"/>
  <c r="P436" i="29"/>
  <c r="O436" i="29"/>
  <c r="N436" i="29"/>
  <c r="M436" i="29"/>
  <c r="L436" i="29"/>
  <c r="K436" i="29"/>
  <c r="J436" i="29"/>
  <c r="I436" i="29"/>
  <c r="H436" i="29"/>
  <c r="G436" i="29"/>
  <c r="F436" i="29"/>
  <c r="E436" i="29"/>
  <c r="D436" i="29"/>
  <c r="C436" i="29"/>
  <c r="B436" i="29"/>
  <c r="A436" i="29"/>
  <c r="Q435" i="29"/>
  <c r="P435" i="29"/>
  <c r="O435" i="29"/>
  <c r="N435" i="29"/>
  <c r="M435" i="29"/>
  <c r="L435" i="29"/>
  <c r="K435" i="29"/>
  <c r="J435" i="29"/>
  <c r="I435" i="29"/>
  <c r="H435" i="29"/>
  <c r="G435" i="29"/>
  <c r="F435" i="29"/>
  <c r="E435" i="29"/>
  <c r="D435" i="29"/>
  <c r="C435" i="29"/>
  <c r="B435" i="29"/>
  <c r="A435" i="29"/>
  <c r="Q434" i="29"/>
  <c r="P434" i="29"/>
  <c r="O434" i="29"/>
  <c r="N434" i="29"/>
  <c r="M434" i="29"/>
  <c r="L434" i="29"/>
  <c r="K434" i="29"/>
  <c r="J434" i="29"/>
  <c r="I434" i="29"/>
  <c r="H434" i="29"/>
  <c r="G434" i="29"/>
  <c r="F434" i="29"/>
  <c r="E434" i="29"/>
  <c r="D434" i="29"/>
  <c r="C434" i="29"/>
  <c r="B434" i="29"/>
  <c r="A434" i="29"/>
  <c r="Q433" i="29"/>
  <c r="P433" i="29"/>
  <c r="O433" i="29"/>
  <c r="N433" i="29"/>
  <c r="M433" i="29"/>
  <c r="L433" i="29"/>
  <c r="K433" i="29"/>
  <c r="J433" i="29"/>
  <c r="I433" i="29"/>
  <c r="H433" i="29"/>
  <c r="G433" i="29"/>
  <c r="F433" i="29"/>
  <c r="E433" i="29"/>
  <c r="D433" i="29"/>
  <c r="C433" i="29"/>
  <c r="B433" i="29"/>
  <c r="A433" i="29"/>
  <c r="Q432" i="29"/>
  <c r="P432" i="29"/>
  <c r="O432" i="29"/>
  <c r="N432" i="29"/>
  <c r="M432" i="29"/>
  <c r="L432" i="29"/>
  <c r="K432" i="29"/>
  <c r="J432" i="29"/>
  <c r="I432" i="29"/>
  <c r="H432" i="29"/>
  <c r="G432" i="29"/>
  <c r="F432" i="29"/>
  <c r="E432" i="29"/>
  <c r="D432" i="29"/>
  <c r="C432" i="29"/>
  <c r="B432" i="29"/>
  <c r="A432" i="29"/>
  <c r="Q431" i="29"/>
  <c r="P431" i="29"/>
  <c r="O431" i="29"/>
  <c r="N431" i="29"/>
  <c r="M431" i="29"/>
  <c r="L431" i="29"/>
  <c r="K431" i="29"/>
  <c r="J431" i="29"/>
  <c r="I431" i="29"/>
  <c r="H431" i="29"/>
  <c r="G431" i="29"/>
  <c r="F431" i="29"/>
  <c r="E431" i="29"/>
  <c r="D431" i="29"/>
  <c r="C431" i="29"/>
  <c r="B431" i="29"/>
  <c r="A431" i="29"/>
  <c r="Q430" i="29"/>
  <c r="P430" i="29"/>
  <c r="O430" i="29"/>
  <c r="N430" i="29"/>
  <c r="M430" i="29"/>
  <c r="L430" i="29"/>
  <c r="K430" i="29"/>
  <c r="J430" i="29"/>
  <c r="I430" i="29"/>
  <c r="H430" i="29"/>
  <c r="G430" i="29"/>
  <c r="F430" i="29"/>
  <c r="E430" i="29"/>
  <c r="D430" i="29"/>
  <c r="C430" i="29"/>
  <c r="B430" i="29"/>
  <c r="A430" i="29"/>
  <c r="Q429" i="29"/>
  <c r="P429" i="29"/>
  <c r="O429" i="29"/>
  <c r="N429" i="29"/>
  <c r="M429" i="29"/>
  <c r="L429" i="29"/>
  <c r="K429" i="29"/>
  <c r="J429" i="29"/>
  <c r="I429" i="29"/>
  <c r="H429" i="29"/>
  <c r="G429" i="29"/>
  <c r="F429" i="29"/>
  <c r="E429" i="29"/>
  <c r="D429" i="29"/>
  <c r="C429" i="29"/>
  <c r="B429" i="29"/>
  <c r="A429" i="29"/>
  <c r="Q428" i="29"/>
  <c r="P428" i="29"/>
  <c r="O428" i="29"/>
  <c r="N428" i="29"/>
  <c r="M428" i="29"/>
  <c r="L428" i="29"/>
  <c r="K428" i="29"/>
  <c r="J428" i="29"/>
  <c r="I428" i="29"/>
  <c r="H428" i="29"/>
  <c r="G428" i="29"/>
  <c r="F428" i="29"/>
  <c r="E428" i="29"/>
  <c r="D428" i="29"/>
  <c r="C428" i="29"/>
  <c r="B428" i="29"/>
  <c r="A428" i="29"/>
  <c r="Q427" i="29"/>
  <c r="P427" i="29"/>
  <c r="O427" i="29"/>
  <c r="N427" i="29"/>
  <c r="M427" i="29"/>
  <c r="L427" i="29"/>
  <c r="K427" i="29"/>
  <c r="J427" i="29"/>
  <c r="I427" i="29"/>
  <c r="H427" i="29"/>
  <c r="G427" i="29"/>
  <c r="F427" i="29"/>
  <c r="E427" i="29"/>
  <c r="D427" i="29"/>
  <c r="C427" i="29"/>
  <c r="B427" i="29"/>
  <c r="A427" i="29"/>
  <c r="Q426" i="29"/>
  <c r="P426" i="29"/>
  <c r="O426" i="29"/>
  <c r="N426" i="29"/>
  <c r="M426" i="29"/>
  <c r="L426" i="29"/>
  <c r="K426" i="29"/>
  <c r="J426" i="29"/>
  <c r="I426" i="29"/>
  <c r="H426" i="29"/>
  <c r="G426" i="29"/>
  <c r="F426" i="29"/>
  <c r="E426" i="29"/>
  <c r="D426" i="29"/>
  <c r="C426" i="29"/>
  <c r="B426" i="29"/>
  <c r="A426" i="29"/>
  <c r="Q425" i="29"/>
  <c r="P425" i="29"/>
  <c r="O425" i="29"/>
  <c r="N425" i="29"/>
  <c r="M425" i="29"/>
  <c r="L425" i="29"/>
  <c r="K425" i="29"/>
  <c r="J425" i="29"/>
  <c r="I425" i="29"/>
  <c r="H425" i="29"/>
  <c r="G425" i="29"/>
  <c r="F425" i="29"/>
  <c r="E425" i="29"/>
  <c r="D425" i="29"/>
  <c r="C425" i="29"/>
  <c r="B425" i="29"/>
  <c r="A425" i="29"/>
  <c r="Q424" i="29"/>
  <c r="P424" i="29"/>
  <c r="O424" i="29"/>
  <c r="N424" i="29"/>
  <c r="M424" i="29"/>
  <c r="L424" i="29"/>
  <c r="K424" i="29"/>
  <c r="J424" i="29"/>
  <c r="I424" i="29"/>
  <c r="H424" i="29"/>
  <c r="G424" i="29"/>
  <c r="F424" i="29"/>
  <c r="E424" i="29"/>
  <c r="D424" i="29"/>
  <c r="C424" i="29"/>
  <c r="B424" i="29"/>
  <c r="A424" i="29"/>
  <c r="Q423" i="29"/>
  <c r="P423" i="29"/>
  <c r="O423" i="29"/>
  <c r="N423" i="29"/>
  <c r="M423" i="29"/>
  <c r="L423" i="29"/>
  <c r="K423" i="29"/>
  <c r="J423" i="29"/>
  <c r="I423" i="29"/>
  <c r="H423" i="29"/>
  <c r="G423" i="29"/>
  <c r="F423" i="29"/>
  <c r="E423" i="29"/>
  <c r="D423" i="29"/>
  <c r="C423" i="29"/>
  <c r="B423" i="29"/>
  <c r="A423" i="29"/>
  <c r="Q422" i="29"/>
  <c r="P422" i="29"/>
  <c r="O422" i="29"/>
  <c r="N422" i="29"/>
  <c r="M422" i="29"/>
  <c r="L422" i="29"/>
  <c r="K422" i="29"/>
  <c r="J422" i="29"/>
  <c r="I422" i="29"/>
  <c r="H422" i="29"/>
  <c r="G422" i="29"/>
  <c r="F422" i="29"/>
  <c r="E422" i="29"/>
  <c r="D422" i="29"/>
  <c r="C422" i="29"/>
  <c r="B422" i="29"/>
  <c r="A422" i="29"/>
  <c r="Q421" i="29"/>
  <c r="P421" i="29"/>
  <c r="O421" i="29"/>
  <c r="N421" i="29"/>
  <c r="M421" i="29"/>
  <c r="L421" i="29"/>
  <c r="K421" i="29"/>
  <c r="J421" i="29"/>
  <c r="I421" i="29"/>
  <c r="H421" i="29"/>
  <c r="G421" i="29"/>
  <c r="F421" i="29"/>
  <c r="E421" i="29"/>
  <c r="D421" i="29"/>
  <c r="C421" i="29"/>
  <c r="B421" i="29"/>
  <c r="A421" i="29"/>
  <c r="Q420" i="29"/>
  <c r="P420" i="29"/>
  <c r="O420" i="29"/>
  <c r="N420" i="29"/>
  <c r="M420" i="29"/>
  <c r="L420" i="29"/>
  <c r="K420" i="29"/>
  <c r="J420" i="29"/>
  <c r="I420" i="29"/>
  <c r="H420" i="29"/>
  <c r="G420" i="29"/>
  <c r="F420" i="29"/>
  <c r="E420" i="29"/>
  <c r="D420" i="29"/>
  <c r="C420" i="29"/>
  <c r="B420" i="29"/>
  <c r="A420" i="29"/>
  <c r="Q419" i="29"/>
  <c r="P419" i="29"/>
  <c r="O419" i="29"/>
  <c r="N419" i="29"/>
  <c r="M419" i="29"/>
  <c r="L419" i="29"/>
  <c r="K419" i="29"/>
  <c r="J419" i="29"/>
  <c r="I419" i="29"/>
  <c r="H419" i="29"/>
  <c r="G419" i="29"/>
  <c r="F419" i="29"/>
  <c r="E419" i="29"/>
  <c r="D419" i="29"/>
  <c r="C419" i="29"/>
  <c r="B419" i="29"/>
  <c r="A419" i="29"/>
  <c r="Q418" i="29"/>
  <c r="P418" i="29"/>
  <c r="O418" i="29"/>
  <c r="N418" i="29"/>
  <c r="M418" i="29"/>
  <c r="L418" i="29"/>
  <c r="K418" i="29"/>
  <c r="J418" i="29"/>
  <c r="I418" i="29"/>
  <c r="H418" i="29"/>
  <c r="G418" i="29"/>
  <c r="F418" i="29"/>
  <c r="E418" i="29"/>
  <c r="D418" i="29"/>
  <c r="C418" i="29"/>
  <c r="B418" i="29"/>
  <c r="A418" i="29"/>
  <c r="Q417" i="29"/>
  <c r="P417" i="29"/>
  <c r="O417" i="29"/>
  <c r="N417" i="29"/>
  <c r="M417" i="29"/>
  <c r="L417" i="29"/>
  <c r="K417" i="29"/>
  <c r="J417" i="29"/>
  <c r="I417" i="29"/>
  <c r="H417" i="29"/>
  <c r="G417" i="29"/>
  <c r="F417" i="29"/>
  <c r="E417" i="29"/>
  <c r="D417" i="29"/>
  <c r="C417" i="29"/>
  <c r="B417" i="29"/>
  <c r="A417" i="29"/>
  <c r="Q416" i="29"/>
  <c r="P416" i="29"/>
  <c r="O416" i="29"/>
  <c r="N416" i="29"/>
  <c r="M416" i="29"/>
  <c r="L416" i="29"/>
  <c r="K416" i="29"/>
  <c r="J416" i="29"/>
  <c r="I416" i="29"/>
  <c r="H416" i="29"/>
  <c r="G416" i="29"/>
  <c r="F416" i="29"/>
  <c r="E416" i="29"/>
  <c r="D416" i="29"/>
  <c r="C416" i="29"/>
  <c r="B416" i="29"/>
  <c r="A416" i="29"/>
  <c r="Q415" i="29"/>
  <c r="P415" i="29"/>
  <c r="O415" i="29"/>
  <c r="N415" i="29"/>
  <c r="M415" i="29"/>
  <c r="L415" i="29"/>
  <c r="K415" i="29"/>
  <c r="J415" i="29"/>
  <c r="I415" i="29"/>
  <c r="H415" i="29"/>
  <c r="G415" i="29"/>
  <c r="F415" i="29"/>
  <c r="E415" i="29"/>
  <c r="D415" i="29"/>
  <c r="C415" i="29"/>
  <c r="B415" i="29"/>
  <c r="A415" i="29"/>
  <c r="Q414" i="29"/>
  <c r="P414" i="29"/>
  <c r="O414" i="29"/>
  <c r="N414" i="29"/>
  <c r="M414" i="29"/>
  <c r="L414" i="29"/>
  <c r="K414" i="29"/>
  <c r="J414" i="29"/>
  <c r="I414" i="29"/>
  <c r="H414" i="29"/>
  <c r="G414" i="29"/>
  <c r="F414" i="29"/>
  <c r="E414" i="29"/>
  <c r="D414" i="29"/>
  <c r="C414" i="29"/>
  <c r="B414" i="29"/>
  <c r="A414" i="29"/>
  <c r="Q413" i="29"/>
  <c r="P413" i="29"/>
  <c r="O413" i="29"/>
  <c r="N413" i="29"/>
  <c r="M413" i="29"/>
  <c r="L413" i="29"/>
  <c r="K413" i="29"/>
  <c r="J413" i="29"/>
  <c r="I413" i="29"/>
  <c r="H413" i="29"/>
  <c r="G413" i="29"/>
  <c r="F413" i="29"/>
  <c r="E413" i="29"/>
  <c r="D413" i="29"/>
  <c r="C413" i="29"/>
  <c r="B413" i="29"/>
  <c r="A413" i="29"/>
  <c r="Q412" i="29"/>
  <c r="P412" i="29"/>
  <c r="O412" i="29"/>
  <c r="N412" i="29"/>
  <c r="M412" i="29"/>
  <c r="L412" i="29"/>
  <c r="K412" i="29"/>
  <c r="J412" i="29"/>
  <c r="I412" i="29"/>
  <c r="H412" i="29"/>
  <c r="G412" i="29"/>
  <c r="F412" i="29"/>
  <c r="E412" i="29"/>
  <c r="D412" i="29"/>
  <c r="C412" i="29"/>
  <c r="B412" i="29"/>
  <c r="A412" i="29"/>
  <c r="Q411" i="29"/>
  <c r="P411" i="29"/>
  <c r="O411" i="29"/>
  <c r="N411" i="29"/>
  <c r="M411" i="29"/>
  <c r="L411" i="29"/>
  <c r="K411" i="29"/>
  <c r="J411" i="29"/>
  <c r="I411" i="29"/>
  <c r="H411" i="29"/>
  <c r="G411" i="29"/>
  <c r="F411" i="29"/>
  <c r="E411" i="29"/>
  <c r="D411" i="29"/>
  <c r="C411" i="29"/>
  <c r="B411" i="29"/>
  <c r="A411" i="29"/>
  <c r="Q410" i="29"/>
  <c r="P410" i="29"/>
  <c r="O410" i="29"/>
  <c r="N410" i="29"/>
  <c r="M410" i="29"/>
  <c r="L410" i="29"/>
  <c r="K410" i="29"/>
  <c r="J410" i="29"/>
  <c r="I410" i="29"/>
  <c r="H410" i="29"/>
  <c r="G410" i="29"/>
  <c r="F410" i="29"/>
  <c r="E410" i="29"/>
  <c r="D410" i="29"/>
  <c r="C410" i="29"/>
  <c r="B410" i="29"/>
  <c r="A410" i="29"/>
  <c r="Q409" i="29"/>
  <c r="P409" i="29"/>
  <c r="O409" i="29"/>
  <c r="N409" i="29"/>
  <c r="M409" i="29"/>
  <c r="L409" i="29"/>
  <c r="K409" i="29"/>
  <c r="J409" i="29"/>
  <c r="I409" i="29"/>
  <c r="H409" i="29"/>
  <c r="G409" i="29"/>
  <c r="F409" i="29"/>
  <c r="E409" i="29"/>
  <c r="D409" i="29"/>
  <c r="C409" i="29"/>
  <c r="B409" i="29"/>
  <c r="A409" i="29"/>
  <c r="Q408" i="29"/>
  <c r="P408" i="29"/>
  <c r="O408" i="29"/>
  <c r="N408" i="29"/>
  <c r="M408" i="29"/>
  <c r="L408" i="29"/>
  <c r="K408" i="29"/>
  <c r="J408" i="29"/>
  <c r="I408" i="29"/>
  <c r="H408" i="29"/>
  <c r="G408" i="29"/>
  <c r="F408" i="29"/>
  <c r="E408" i="29"/>
  <c r="D408" i="29"/>
  <c r="C408" i="29"/>
  <c r="B408" i="29"/>
  <c r="A408" i="29"/>
  <c r="Q407" i="29"/>
  <c r="P407" i="29"/>
  <c r="O407" i="29"/>
  <c r="N407" i="29"/>
  <c r="M407" i="29"/>
  <c r="L407" i="29"/>
  <c r="K407" i="29"/>
  <c r="J407" i="29"/>
  <c r="I407" i="29"/>
  <c r="H407" i="29"/>
  <c r="G407" i="29"/>
  <c r="F407" i="29"/>
  <c r="E407" i="29"/>
  <c r="D407" i="29"/>
  <c r="C407" i="29"/>
  <c r="B407" i="29"/>
  <c r="A407" i="29"/>
  <c r="Q406" i="29"/>
  <c r="P406" i="29"/>
  <c r="O406" i="29"/>
  <c r="N406" i="29"/>
  <c r="M406" i="29"/>
  <c r="L406" i="29"/>
  <c r="K406" i="29"/>
  <c r="J406" i="29"/>
  <c r="I406" i="29"/>
  <c r="H406" i="29"/>
  <c r="G406" i="29"/>
  <c r="F406" i="29"/>
  <c r="E406" i="29"/>
  <c r="D406" i="29"/>
  <c r="C406" i="29"/>
  <c r="B406" i="29"/>
  <c r="A406" i="29"/>
  <c r="Q405" i="29"/>
  <c r="P405" i="29"/>
  <c r="O405" i="29"/>
  <c r="N405" i="29"/>
  <c r="M405" i="29"/>
  <c r="L405" i="29"/>
  <c r="K405" i="29"/>
  <c r="J405" i="29"/>
  <c r="I405" i="29"/>
  <c r="H405" i="29"/>
  <c r="G405" i="29"/>
  <c r="F405" i="29"/>
  <c r="E405" i="29"/>
  <c r="D405" i="29"/>
  <c r="C405" i="29"/>
  <c r="B405" i="29"/>
  <c r="A405" i="29"/>
  <c r="Q404" i="29"/>
  <c r="P404" i="29"/>
  <c r="O404" i="29"/>
  <c r="N404" i="29"/>
  <c r="M404" i="29"/>
  <c r="L404" i="29"/>
  <c r="K404" i="29"/>
  <c r="J404" i="29"/>
  <c r="I404" i="29"/>
  <c r="H404" i="29"/>
  <c r="G404" i="29"/>
  <c r="F404" i="29"/>
  <c r="E404" i="29"/>
  <c r="D404" i="29"/>
  <c r="C404" i="29"/>
  <c r="B404" i="29"/>
  <c r="A404" i="29"/>
  <c r="Q403" i="29"/>
  <c r="P403" i="29"/>
  <c r="O403" i="29"/>
  <c r="N403" i="29"/>
  <c r="M403" i="29"/>
  <c r="L403" i="29"/>
  <c r="K403" i="29"/>
  <c r="J403" i="29"/>
  <c r="I403" i="29"/>
  <c r="H403" i="29"/>
  <c r="G403" i="29"/>
  <c r="F403" i="29"/>
  <c r="E403" i="29"/>
  <c r="D403" i="29"/>
  <c r="C403" i="29"/>
  <c r="B403" i="29"/>
  <c r="A403" i="29"/>
  <c r="Q402" i="29"/>
  <c r="P402" i="29"/>
  <c r="O402" i="29"/>
  <c r="N402" i="29"/>
  <c r="M402" i="29"/>
  <c r="L402" i="29"/>
  <c r="K402" i="29"/>
  <c r="J402" i="29"/>
  <c r="I402" i="29"/>
  <c r="H402" i="29"/>
  <c r="G402" i="29"/>
  <c r="F402" i="29"/>
  <c r="E402" i="29"/>
  <c r="D402" i="29"/>
  <c r="C402" i="29"/>
  <c r="B402" i="29"/>
  <c r="A402" i="29"/>
  <c r="Q401" i="29"/>
  <c r="P401" i="29"/>
  <c r="O401" i="29"/>
  <c r="N401" i="29"/>
  <c r="M401" i="29"/>
  <c r="L401" i="29"/>
  <c r="K401" i="29"/>
  <c r="J401" i="29"/>
  <c r="I401" i="29"/>
  <c r="H401" i="29"/>
  <c r="G401" i="29"/>
  <c r="F401" i="29"/>
  <c r="E401" i="29"/>
  <c r="D401" i="29"/>
  <c r="C401" i="29"/>
  <c r="B401" i="29"/>
  <c r="A401" i="29"/>
  <c r="Q400" i="29"/>
  <c r="P400" i="29"/>
  <c r="O400" i="29"/>
  <c r="N400" i="29"/>
  <c r="M400" i="29"/>
  <c r="L400" i="29"/>
  <c r="K400" i="29"/>
  <c r="J400" i="29"/>
  <c r="I400" i="29"/>
  <c r="H400" i="29"/>
  <c r="G400" i="29"/>
  <c r="F400" i="29"/>
  <c r="E400" i="29"/>
  <c r="D400" i="29"/>
  <c r="C400" i="29"/>
  <c r="B400" i="29"/>
  <c r="A400" i="29"/>
  <c r="Q399" i="29"/>
  <c r="P399" i="29"/>
  <c r="O399" i="29"/>
  <c r="N399" i="29"/>
  <c r="M399" i="29"/>
  <c r="L399" i="29"/>
  <c r="K399" i="29"/>
  <c r="J399" i="29"/>
  <c r="I399" i="29"/>
  <c r="H399" i="29"/>
  <c r="G399" i="29"/>
  <c r="F399" i="29"/>
  <c r="E399" i="29"/>
  <c r="D399" i="29"/>
  <c r="C399" i="29"/>
  <c r="B399" i="29"/>
  <c r="A399" i="29"/>
  <c r="Q398" i="29"/>
  <c r="P398" i="29"/>
  <c r="O398" i="29"/>
  <c r="N398" i="29"/>
  <c r="M398" i="29"/>
  <c r="L398" i="29"/>
  <c r="K398" i="29"/>
  <c r="J398" i="29"/>
  <c r="I398" i="29"/>
  <c r="H398" i="29"/>
  <c r="G398" i="29"/>
  <c r="F398" i="29"/>
  <c r="E398" i="29"/>
  <c r="D398" i="29"/>
  <c r="C398" i="29"/>
  <c r="B398" i="29"/>
  <c r="A398" i="29"/>
  <c r="Q397" i="29"/>
  <c r="P397" i="29"/>
  <c r="O397" i="29"/>
  <c r="N397" i="29"/>
  <c r="M397" i="29"/>
  <c r="L397" i="29"/>
  <c r="K397" i="29"/>
  <c r="J397" i="29"/>
  <c r="I397" i="29"/>
  <c r="H397" i="29"/>
  <c r="G397" i="29"/>
  <c r="F397" i="29"/>
  <c r="E397" i="29"/>
  <c r="D397" i="29"/>
  <c r="C397" i="29"/>
  <c r="B397" i="29"/>
  <c r="A397" i="29"/>
  <c r="Q396" i="29"/>
  <c r="P396" i="29"/>
  <c r="O396" i="29"/>
  <c r="N396" i="29"/>
  <c r="M396" i="29"/>
  <c r="L396" i="29"/>
  <c r="K396" i="29"/>
  <c r="J396" i="29"/>
  <c r="I396" i="29"/>
  <c r="H396" i="29"/>
  <c r="G396" i="29"/>
  <c r="F396" i="29"/>
  <c r="E396" i="29"/>
  <c r="D396" i="29"/>
  <c r="C396" i="29"/>
  <c r="B396" i="29"/>
  <c r="A396" i="29"/>
  <c r="Q395" i="29"/>
  <c r="P395" i="29"/>
  <c r="O395" i="29"/>
  <c r="N395" i="29"/>
  <c r="M395" i="29"/>
  <c r="L395" i="29"/>
  <c r="K395" i="29"/>
  <c r="J395" i="29"/>
  <c r="I395" i="29"/>
  <c r="H395" i="29"/>
  <c r="G395" i="29"/>
  <c r="F395" i="29"/>
  <c r="E395" i="29"/>
  <c r="D395" i="29"/>
  <c r="C395" i="29"/>
  <c r="B395" i="29"/>
  <c r="A395" i="29"/>
  <c r="Q394" i="29"/>
  <c r="P394" i="29"/>
  <c r="O394" i="29"/>
  <c r="N394" i="29"/>
  <c r="M394" i="29"/>
  <c r="L394" i="29"/>
  <c r="K394" i="29"/>
  <c r="J394" i="29"/>
  <c r="I394" i="29"/>
  <c r="H394" i="29"/>
  <c r="G394" i="29"/>
  <c r="F394" i="29"/>
  <c r="E394" i="29"/>
  <c r="D394" i="29"/>
  <c r="C394" i="29"/>
  <c r="B394" i="29"/>
  <c r="A394" i="29"/>
  <c r="Q393" i="29"/>
  <c r="P393" i="29"/>
  <c r="O393" i="29"/>
  <c r="N393" i="29"/>
  <c r="M393" i="29"/>
  <c r="L393" i="29"/>
  <c r="K393" i="29"/>
  <c r="J393" i="29"/>
  <c r="I393" i="29"/>
  <c r="H393" i="29"/>
  <c r="G393" i="29"/>
  <c r="F393" i="29"/>
  <c r="E393" i="29"/>
  <c r="D393" i="29"/>
  <c r="C393" i="29"/>
  <c r="B393" i="29"/>
  <c r="A393" i="29"/>
  <c r="Q392" i="29"/>
  <c r="P392" i="29"/>
  <c r="O392" i="29"/>
  <c r="N392" i="29"/>
  <c r="M392" i="29"/>
  <c r="L392" i="29"/>
  <c r="K392" i="29"/>
  <c r="J392" i="29"/>
  <c r="I392" i="29"/>
  <c r="H392" i="29"/>
  <c r="G392" i="29"/>
  <c r="F392" i="29"/>
  <c r="E392" i="29"/>
  <c r="D392" i="29"/>
  <c r="C392" i="29"/>
  <c r="B392" i="29"/>
  <c r="A392" i="29"/>
  <c r="Q391" i="29"/>
  <c r="P391" i="29"/>
  <c r="O391" i="29"/>
  <c r="N391" i="29"/>
  <c r="M391" i="29"/>
  <c r="L391" i="29"/>
  <c r="K391" i="29"/>
  <c r="J391" i="29"/>
  <c r="I391" i="29"/>
  <c r="H391" i="29"/>
  <c r="G391" i="29"/>
  <c r="F391" i="29"/>
  <c r="E391" i="29"/>
  <c r="D391" i="29"/>
  <c r="C391" i="29"/>
  <c r="B391" i="29"/>
  <c r="A391" i="29"/>
  <c r="Q390" i="29"/>
  <c r="P390" i="29"/>
  <c r="O390" i="29"/>
  <c r="N390" i="29"/>
  <c r="M390" i="29"/>
  <c r="L390" i="29"/>
  <c r="K390" i="29"/>
  <c r="J390" i="29"/>
  <c r="I390" i="29"/>
  <c r="H390" i="29"/>
  <c r="G390" i="29"/>
  <c r="F390" i="29"/>
  <c r="E390" i="29"/>
  <c r="D390" i="29"/>
  <c r="C390" i="29"/>
  <c r="B390" i="29"/>
  <c r="A390" i="29"/>
  <c r="Q389" i="29"/>
  <c r="P389" i="29"/>
  <c r="O389" i="29"/>
  <c r="N389" i="29"/>
  <c r="M389" i="29"/>
  <c r="L389" i="29"/>
  <c r="K389" i="29"/>
  <c r="J389" i="29"/>
  <c r="I389" i="29"/>
  <c r="H389" i="29"/>
  <c r="G389" i="29"/>
  <c r="F389" i="29"/>
  <c r="E389" i="29"/>
  <c r="D389" i="29"/>
  <c r="C389" i="29"/>
  <c r="B389" i="29"/>
  <c r="A389" i="29"/>
  <c r="Q388" i="29"/>
  <c r="P388" i="29"/>
  <c r="O388" i="29"/>
  <c r="N388" i="29"/>
  <c r="M388" i="29"/>
  <c r="L388" i="29"/>
  <c r="K388" i="29"/>
  <c r="J388" i="29"/>
  <c r="I388" i="29"/>
  <c r="H388" i="29"/>
  <c r="G388" i="29"/>
  <c r="F388" i="29"/>
  <c r="E388" i="29"/>
  <c r="D388" i="29"/>
  <c r="C388" i="29"/>
  <c r="B388" i="29"/>
  <c r="A388" i="29"/>
  <c r="Q387" i="29"/>
  <c r="P387" i="29"/>
  <c r="O387" i="29"/>
  <c r="N387" i="29"/>
  <c r="M387" i="29"/>
  <c r="L387" i="29"/>
  <c r="K387" i="29"/>
  <c r="J387" i="29"/>
  <c r="I387" i="29"/>
  <c r="H387" i="29"/>
  <c r="G387" i="29"/>
  <c r="F387" i="29"/>
  <c r="E387" i="29"/>
  <c r="D387" i="29"/>
  <c r="C387" i="29"/>
  <c r="B387" i="29"/>
  <c r="A387" i="29"/>
  <c r="Q386" i="29"/>
  <c r="P386" i="29"/>
  <c r="O386" i="29"/>
  <c r="N386" i="29"/>
  <c r="M386" i="29"/>
  <c r="L386" i="29"/>
  <c r="K386" i="29"/>
  <c r="J386" i="29"/>
  <c r="I386" i="29"/>
  <c r="H386" i="29"/>
  <c r="G386" i="29"/>
  <c r="F386" i="29"/>
  <c r="E386" i="29"/>
  <c r="D386" i="29"/>
  <c r="C386" i="29"/>
  <c r="B386" i="29"/>
  <c r="A386" i="29"/>
  <c r="Q385" i="29"/>
  <c r="P385" i="29"/>
  <c r="O385" i="29"/>
  <c r="N385" i="29"/>
  <c r="M385" i="29"/>
  <c r="L385" i="29"/>
  <c r="K385" i="29"/>
  <c r="J385" i="29"/>
  <c r="I385" i="29"/>
  <c r="H385" i="29"/>
  <c r="G385" i="29"/>
  <c r="F385" i="29"/>
  <c r="E385" i="29"/>
  <c r="D385" i="29"/>
  <c r="C385" i="29"/>
  <c r="B385" i="29"/>
  <c r="A385" i="29"/>
  <c r="Q384" i="29"/>
  <c r="P384" i="29"/>
  <c r="O384" i="29"/>
  <c r="N384" i="29"/>
  <c r="M384" i="29"/>
  <c r="L384" i="29"/>
  <c r="K384" i="29"/>
  <c r="J384" i="29"/>
  <c r="I384" i="29"/>
  <c r="H384" i="29"/>
  <c r="G384" i="29"/>
  <c r="F384" i="29"/>
  <c r="E384" i="29"/>
  <c r="D384" i="29"/>
  <c r="C384" i="29"/>
  <c r="B384" i="29"/>
  <c r="A384" i="29"/>
  <c r="Q383" i="29"/>
  <c r="P383" i="29"/>
  <c r="O383" i="29"/>
  <c r="N383" i="29"/>
  <c r="M383" i="29"/>
  <c r="L383" i="29"/>
  <c r="K383" i="29"/>
  <c r="J383" i="29"/>
  <c r="I383" i="29"/>
  <c r="H383" i="29"/>
  <c r="G383" i="29"/>
  <c r="F383" i="29"/>
  <c r="E383" i="29"/>
  <c r="D383" i="29"/>
  <c r="C383" i="29"/>
  <c r="B383" i="29"/>
  <c r="A383" i="29"/>
  <c r="Q382" i="29"/>
  <c r="P382" i="29"/>
  <c r="O382" i="29"/>
  <c r="N382" i="29"/>
  <c r="M382" i="29"/>
  <c r="L382" i="29"/>
  <c r="K382" i="29"/>
  <c r="J382" i="29"/>
  <c r="I382" i="29"/>
  <c r="H382" i="29"/>
  <c r="G382" i="29"/>
  <c r="F382" i="29"/>
  <c r="E382" i="29"/>
  <c r="D382" i="29"/>
  <c r="C382" i="29"/>
  <c r="B382" i="29"/>
  <c r="A382" i="29"/>
  <c r="Q381" i="29"/>
  <c r="P381" i="29"/>
  <c r="O381" i="29"/>
  <c r="N381" i="29"/>
  <c r="M381" i="29"/>
  <c r="L381" i="29"/>
  <c r="K381" i="29"/>
  <c r="J381" i="29"/>
  <c r="I381" i="29"/>
  <c r="H381" i="29"/>
  <c r="G381" i="29"/>
  <c r="F381" i="29"/>
  <c r="E381" i="29"/>
  <c r="D381" i="29"/>
  <c r="C381" i="29"/>
  <c r="B381" i="29"/>
  <c r="A381" i="29"/>
  <c r="Q380" i="29"/>
  <c r="P380" i="29"/>
  <c r="O380" i="29"/>
  <c r="N380" i="29"/>
  <c r="M380" i="29"/>
  <c r="L380" i="29"/>
  <c r="K380" i="29"/>
  <c r="J380" i="29"/>
  <c r="I380" i="29"/>
  <c r="H380" i="29"/>
  <c r="G380" i="29"/>
  <c r="F380" i="29"/>
  <c r="E380" i="29"/>
  <c r="D380" i="29"/>
  <c r="C380" i="29"/>
  <c r="B380" i="29"/>
  <c r="A380" i="29"/>
  <c r="Q379" i="29"/>
  <c r="P379" i="29"/>
  <c r="O379" i="29"/>
  <c r="N379" i="29"/>
  <c r="M379" i="29"/>
  <c r="L379" i="29"/>
  <c r="K379" i="29"/>
  <c r="J379" i="29"/>
  <c r="I379" i="29"/>
  <c r="H379" i="29"/>
  <c r="G379" i="29"/>
  <c r="F379" i="29"/>
  <c r="E379" i="29"/>
  <c r="D379" i="29"/>
  <c r="C379" i="29"/>
  <c r="B379" i="29"/>
  <c r="A379" i="29"/>
  <c r="Q378" i="29"/>
  <c r="P378" i="29"/>
  <c r="O378" i="29"/>
  <c r="N378" i="29"/>
  <c r="M378" i="29"/>
  <c r="L378" i="29"/>
  <c r="K378" i="29"/>
  <c r="J378" i="29"/>
  <c r="I378" i="29"/>
  <c r="H378" i="29"/>
  <c r="G378" i="29"/>
  <c r="F378" i="29"/>
  <c r="E378" i="29"/>
  <c r="D378" i="29"/>
  <c r="C378" i="29"/>
  <c r="B378" i="29"/>
  <c r="A378" i="29"/>
  <c r="Q377" i="29"/>
  <c r="P377" i="29"/>
  <c r="O377" i="29"/>
  <c r="N377" i="29"/>
  <c r="M377" i="29"/>
  <c r="L377" i="29"/>
  <c r="K377" i="29"/>
  <c r="J377" i="29"/>
  <c r="I377" i="29"/>
  <c r="H377" i="29"/>
  <c r="G377" i="29"/>
  <c r="F377" i="29"/>
  <c r="E377" i="29"/>
  <c r="D377" i="29"/>
  <c r="C377" i="29"/>
  <c r="B377" i="29"/>
  <c r="A377" i="29"/>
  <c r="Q376" i="29"/>
  <c r="P376" i="29"/>
  <c r="O376" i="29"/>
  <c r="N376" i="29"/>
  <c r="M376" i="29"/>
  <c r="L376" i="29"/>
  <c r="K376" i="29"/>
  <c r="J376" i="29"/>
  <c r="I376" i="29"/>
  <c r="H376" i="29"/>
  <c r="G376" i="29"/>
  <c r="F376" i="29"/>
  <c r="E376" i="29"/>
  <c r="D376" i="29"/>
  <c r="C376" i="29"/>
  <c r="B376" i="29"/>
  <c r="A376" i="29"/>
  <c r="Q375" i="29"/>
  <c r="P375" i="29"/>
  <c r="O375" i="29"/>
  <c r="N375" i="29"/>
  <c r="M375" i="29"/>
  <c r="L375" i="29"/>
  <c r="K375" i="29"/>
  <c r="J375" i="29"/>
  <c r="I375" i="29"/>
  <c r="H375" i="29"/>
  <c r="G375" i="29"/>
  <c r="F375" i="29"/>
  <c r="E375" i="29"/>
  <c r="D375" i="29"/>
  <c r="C375" i="29"/>
  <c r="B375" i="29"/>
  <c r="A375" i="29"/>
  <c r="Q374" i="29"/>
  <c r="P374" i="29"/>
  <c r="O374" i="29"/>
  <c r="N374" i="29"/>
  <c r="M374" i="29"/>
  <c r="L374" i="29"/>
  <c r="K374" i="29"/>
  <c r="J374" i="29"/>
  <c r="I374" i="29"/>
  <c r="H374" i="29"/>
  <c r="G374" i="29"/>
  <c r="F374" i="29"/>
  <c r="E374" i="29"/>
  <c r="D374" i="29"/>
  <c r="C374" i="29"/>
  <c r="B374" i="29"/>
  <c r="A374" i="29"/>
  <c r="Q373" i="29"/>
  <c r="P373" i="29"/>
  <c r="O373" i="29"/>
  <c r="N373" i="29"/>
  <c r="M373" i="29"/>
  <c r="L373" i="29"/>
  <c r="K373" i="29"/>
  <c r="J373" i="29"/>
  <c r="I373" i="29"/>
  <c r="H373" i="29"/>
  <c r="G373" i="29"/>
  <c r="F373" i="29"/>
  <c r="E373" i="29"/>
  <c r="D373" i="29"/>
  <c r="C373" i="29"/>
  <c r="B373" i="29"/>
  <c r="A373" i="29"/>
  <c r="Q372" i="29"/>
  <c r="P372" i="29"/>
  <c r="O372" i="29"/>
  <c r="N372" i="29"/>
  <c r="M372" i="29"/>
  <c r="L372" i="29"/>
  <c r="K372" i="29"/>
  <c r="J372" i="29"/>
  <c r="I372" i="29"/>
  <c r="H372" i="29"/>
  <c r="G372" i="29"/>
  <c r="F372" i="29"/>
  <c r="E372" i="29"/>
  <c r="D372" i="29"/>
  <c r="C372" i="29"/>
  <c r="B372" i="29"/>
  <c r="A372" i="29"/>
  <c r="Q371" i="29"/>
  <c r="P371" i="29"/>
  <c r="O371" i="29"/>
  <c r="N371" i="29"/>
  <c r="M371" i="29"/>
  <c r="L371" i="29"/>
  <c r="K371" i="29"/>
  <c r="J371" i="29"/>
  <c r="I371" i="29"/>
  <c r="H371" i="29"/>
  <c r="G371" i="29"/>
  <c r="F371" i="29"/>
  <c r="E371" i="29"/>
  <c r="D371" i="29"/>
  <c r="C371" i="29"/>
  <c r="B371" i="29"/>
  <c r="A371" i="29"/>
  <c r="Q370" i="29"/>
  <c r="P370" i="29"/>
  <c r="O370" i="29"/>
  <c r="N370" i="29"/>
  <c r="M370" i="29"/>
  <c r="L370" i="29"/>
  <c r="K370" i="29"/>
  <c r="J370" i="29"/>
  <c r="I370" i="29"/>
  <c r="H370" i="29"/>
  <c r="G370" i="29"/>
  <c r="F370" i="29"/>
  <c r="E370" i="29"/>
  <c r="D370" i="29"/>
  <c r="C370" i="29"/>
  <c r="B370" i="29"/>
  <c r="A370" i="29"/>
  <c r="Q369" i="29"/>
  <c r="P369" i="29"/>
  <c r="O369" i="29"/>
  <c r="N369" i="29"/>
  <c r="M369" i="29"/>
  <c r="L369" i="29"/>
  <c r="K369" i="29"/>
  <c r="J369" i="29"/>
  <c r="I369" i="29"/>
  <c r="H369" i="29"/>
  <c r="G369" i="29"/>
  <c r="F369" i="29"/>
  <c r="E369" i="29"/>
  <c r="D369" i="29"/>
  <c r="C369" i="29"/>
  <c r="B369" i="29"/>
  <c r="A369" i="29"/>
  <c r="Q368" i="29"/>
  <c r="P368" i="29"/>
  <c r="O368" i="29"/>
  <c r="N368" i="29"/>
  <c r="M368" i="29"/>
  <c r="L368" i="29"/>
  <c r="K368" i="29"/>
  <c r="J368" i="29"/>
  <c r="I368" i="29"/>
  <c r="H368" i="29"/>
  <c r="G368" i="29"/>
  <c r="F368" i="29"/>
  <c r="E368" i="29"/>
  <c r="D368" i="29"/>
  <c r="C368" i="29"/>
  <c r="B368" i="29"/>
  <c r="A368" i="29"/>
  <c r="Q367" i="29"/>
  <c r="P367" i="29"/>
  <c r="O367" i="29"/>
  <c r="N367" i="29"/>
  <c r="M367" i="29"/>
  <c r="L367" i="29"/>
  <c r="K367" i="29"/>
  <c r="J367" i="29"/>
  <c r="I367" i="29"/>
  <c r="H367" i="29"/>
  <c r="G367" i="29"/>
  <c r="F367" i="29"/>
  <c r="E367" i="29"/>
  <c r="D367" i="29"/>
  <c r="C367" i="29"/>
  <c r="B367" i="29"/>
  <c r="A367" i="29"/>
  <c r="Q366" i="29"/>
  <c r="P366" i="29"/>
  <c r="O366" i="29"/>
  <c r="N366" i="29"/>
  <c r="M366" i="29"/>
  <c r="L366" i="29"/>
  <c r="K366" i="29"/>
  <c r="J366" i="29"/>
  <c r="I366" i="29"/>
  <c r="H366" i="29"/>
  <c r="G366" i="29"/>
  <c r="F366" i="29"/>
  <c r="E366" i="29"/>
  <c r="D366" i="29"/>
  <c r="C366" i="29"/>
  <c r="B366" i="29"/>
  <c r="A366" i="29"/>
  <c r="Q365" i="29"/>
  <c r="P365" i="29"/>
  <c r="O365" i="29"/>
  <c r="N365" i="29"/>
  <c r="M365" i="29"/>
  <c r="L365" i="29"/>
  <c r="K365" i="29"/>
  <c r="J365" i="29"/>
  <c r="I365" i="29"/>
  <c r="H365" i="29"/>
  <c r="G365" i="29"/>
  <c r="F365" i="29"/>
  <c r="E365" i="29"/>
  <c r="D365" i="29"/>
  <c r="C365" i="29"/>
  <c r="B365" i="29"/>
  <c r="A365" i="29"/>
  <c r="Q364" i="29"/>
  <c r="P364" i="29"/>
  <c r="O364" i="29"/>
  <c r="N364" i="29"/>
  <c r="M364" i="29"/>
  <c r="L364" i="29"/>
  <c r="K364" i="29"/>
  <c r="J364" i="29"/>
  <c r="I364" i="29"/>
  <c r="H364" i="29"/>
  <c r="G364" i="29"/>
  <c r="F364" i="29"/>
  <c r="E364" i="29"/>
  <c r="D364" i="29"/>
  <c r="C364" i="29"/>
  <c r="B364" i="29"/>
  <c r="A364" i="29"/>
  <c r="Q363" i="29"/>
  <c r="P363" i="29"/>
  <c r="O363" i="29"/>
  <c r="N363" i="29"/>
  <c r="M363" i="29"/>
  <c r="L363" i="29"/>
  <c r="K363" i="29"/>
  <c r="J363" i="29"/>
  <c r="I363" i="29"/>
  <c r="H363" i="29"/>
  <c r="G363" i="29"/>
  <c r="F363" i="29"/>
  <c r="E363" i="29"/>
  <c r="D363" i="29"/>
  <c r="C363" i="29"/>
  <c r="B363" i="29"/>
  <c r="A363" i="29"/>
  <c r="Q362" i="29"/>
  <c r="P362" i="29"/>
  <c r="O362" i="29"/>
  <c r="N362" i="29"/>
  <c r="M362" i="29"/>
  <c r="L362" i="29"/>
  <c r="K362" i="29"/>
  <c r="J362" i="29"/>
  <c r="I362" i="29"/>
  <c r="H362" i="29"/>
  <c r="G362" i="29"/>
  <c r="F362" i="29"/>
  <c r="E362" i="29"/>
  <c r="D362" i="29"/>
  <c r="C362" i="29"/>
  <c r="B362" i="29"/>
  <c r="A362" i="29"/>
  <c r="Q361" i="29"/>
  <c r="P361" i="29"/>
  <c r="O361" i="29"/>
  <c r="N361" i="29"/>
  <c r="M361" i="29"/>
  <c r="L361" i="29"/>
  <c r="K361" i="29"/>
  <c r="J361" i="29"/>
  <c r="I361" i="29"/>
  <c r="H361" i="29"/>
  <c r="G361" i="29"/>
  <c r="F361" i="29"/>
  <c r="E361" i="29"/>
  <c r="D361" i="29"/>
  <c r="C361" i="29"/>
  <c r="B361" i="29"/>
  <c r="A361" i="29"/>
  <c r="Q360" i="29"/>
  <c r="P360" i="29"/>
  <c r="O360" i="29"/>
  <c r="N360" i="29"/>
  <c r="M360" i="29"/>
  <c r="L360" i="29"/>
  <c r="K360" i="29"/>
  <c r="J360" i="29"/>
  <c r="I360" i="29"/>
  <c r="H360" i="29"/>
  <c r="G360" i="29"/>
  <c r="F360" i="29"/>
  <c r="E360" i="29"/>
  <c r="D360" i="29"/>
  <c r="C360" i="29"/>
  <c r="B360" i="29"/>
  <c r="A360" i="29"/>
  <c r="Q359" i="29"/>
  <c r="P359" i="29"/>
  <c r="O359" i="29"/>
  <c r="N359" i="29"/>
  <c r="M359" i="29"/>
  <c r="L359" i="29"/>
  <c r="K359" i="29"/>
  <c r="J359" i="29"/>
  <c r="I359" i="29"/>
  <c r="H359" i="29"/>
  <c r="G359" i="29"/>
  <c r="F359" i="29"/>
  <c r="E359" i="29"/>
  <c r="D359" i="29"/>
  <c r="C359" i="29"/>
  <c r="B359" i="29"/>
  <c r="A359" i="29"/>
  <c r="Q358" i="29"/>
  <c r="P358" i="29"/>
  <c r="O358" i="29"/>
  <c r="N358" i="29"/>
  <c r="M358" i="29"/>
  <c r="L358" i="29"/>
  <c r="K358" i="29"/>
  <c r="J358" i="29"/>
  <c r="I358" i="29"/>
  <c r="H358" i="29"/>
  <c r="G358" i="29"/>
  <c r="F358" i="29"/>
  <c r="E358" i="29"/>
  <c r="D358" i="29"/>
  <c r="C358" i="29"/>
  <c r="B358" i="29"/>
  <c r="A358" i="29"/>
  <c r="Q357" i="29"/>
  <c r="P357" i="29"/>
  <c r="O357" i="29"/>
  <c r="N357" i="29"/>
  <c r="M357" i="29"/>
  <c r="L357" i="29"/>
  <c r="K357" i="29"/>
  <c r="J357" i="29"/>
  <c r="I357" i="29"/>
  <c r="H357" i="29"/>
  <c r="G357" i="29"/>
  <c r="F357" i="29"/>
  <c r="E357" i="29"/>
  <c r="D357" i="29"/>
  <c r="C357" i="29"/>
  <c r="B357" i="29"/>
  <c r="A357" i="29"/>
  <c r="Q356" i="29"/>
  <c r="P356" i="29"/>
  <c r="O356" i="29"/>
  <c r="N356" i="29"/>
  <c r="M356" i="29"/>
  <c r="L356" i="29"/>
  <c r="K356" i="29"/>
  <c r="J356" i="29"/>
  <c r="I356" i="29"/>
  <c r="H356" i="29"/>
  <c r="G356" i="29"/>
  <c r="F356" i="29"/>
  <c r="E356" i="29"/>
  <c r="D356" i="29"/>
  <c r="C356" i="29"/>
  <c r="B356" i="29"/>
  <c r="A356" i="29"/>
  <c r="Q355" i="29"/>
  <c r="P355" i="29"/>
  <c r="O355" i="29"/>
  <c r="N355" i="29"/>
  <c r="M355" i="29"/>
  <c r="L355" i="29"/>
  <c r="K355" i="29"/>
  <c r="J355" i="29"/>
  <c r="I355" i="29"/>
  <c r="H355" i="29"/>
  <c r="G355" i="29"/>
  <c r="F355" i="29"/>
  <c r="E355" i="29"/>
  <c r="D355" i="29"/>
  <c r="C355" i="29"/>
  <c r="B355" i="29"/>
  <c r="A355" i="29"/>
  <c r="Q354" i="29"/>
  <c r="P354" i="29"/>
  <c r="O354" i="29"/>
  <c r="N354" i="29"/>
  <c r="M354" i="29"/>
  <c r="L354" i="29"/>
  <c r="K354" i="29"/>
  <c r="J354" i="29"/>
  <c r="I354" i="29"/>
  <c r="H354" i="29"/>
  <c r="G354" i="29"/>
  <c r="F354" i="29"/>
  <c r="E354" i="29"/>
  <c r="D354" i="29"/>
  <c r="C354" i="29"/>
  <c r="B354" i="29"/>
  <c r="A354" i="29"/>
  <c r="Q353" i="29"/>
  <c r="P353" i="29"/>
  <c r="O353" i="29"/>
  <c r="N353" i="29"/>
  <c r="M353" i="29"/>
  <c r="L353" i="29"/>
  <c r="K353" i="29"/>
  <c r="J353" i="29"/>
  <c r="I353" i="29"/>
  <c r="H353" i="29"/>
  <c r="G353" i="29"/>
  <c r="F353" i="29"/>
  <c r="E353" i="29"/>
  <c r="D353" i="29"/>
  <c r="C353" i="29"/>
  <c r="B353" i="29"/>
  <c r="A353" i="29"/>
  <c r="Q352" i="29"/>
  <c r="P352" i="29"/>
  <c r="O352" i="29"/>
  <c r="N352" i="29"/>
  <c r="M352" i="29"/>
  <c r="L352" i="29"/>
  <c r="K352" i="29"/>
  <c r="J352" i="29"/>
  <c r="I352" i="29"/>
  <c r="H352" i="29"/>
  <c r="G352" i="29"/>
  <c r="F352" i="29"/>
  <c r="E352" i="29"/>
  <c r="D352" i="29"/>
  <c r="C352" i="29"/>
  <c r="B352" i="29"/>
  <c r="A352" i="29"/>
  <c r="Q351" i="29"/>
  <c r="P351" i="29"/>
  <c r="O351" i="29"/>
  <c r="N351" i="29"/>
  <c r="M351" i="29"/>
  <c r="L351" i="29"/>
  <c r="K351" i="29"/>
  <c r="J351" i="29"/>
  <c r="I351" i="29"/>
  <c r="H351" i="29"/>
  <c r="G351" i="29"/>
  <c r="F351" i="29"/>
  <c r="E351" i="29"/>
  <c r="D351" i="29"/>
  <c r="C351" i="29"/>
  <c r="B351" i="29"/>
  <c r="A351" i="29"/>
  <c r="Q350" i="29"/>
  <c r="P350" i="29"/>
  <c r="O350" i="29"/>
  <c r="N350" i="29"/>
  <c r="M350" i="29"/>
  <c r="L350" i="29"/>
  <c r="K350" i="29"/>
  <c r="J350" i="29"/>
  <c r="I350" i="29"/>
  <c r="H350" i="29"/>
  <c r="G350" i="29"/>
  <c r="F350" i="29"/>
  <c r="E350" i="29"/>
  <c r="D350" i="29"/>
  <c r="C350" i="29"/>
  <c r="B350" i="29"/>
  <c r="A350" i="29"/>
  <c r="Q349" i="29"/>
  <c r="P349" i="29"/>
  <c r="O349" i="29"/>
  <c r="N349" i="29"/>
  <c r="M349" i="29"/>
  <c r="L349" i="29"/>
  <c r="K349" i="29"/>
  <c r="J349" i="29"/>
  <c r="I349" i="29"/>
  <c r="H349" i="29"/>
  <c r="G349" i="29"/>
  <c r="F349" i="29"/>
  <c r="E349" i="29"/>
  <c r="D349" i="29"/>
  <c r="C349" i="29"/>
  <c r="B349" i="29"/>
  <c r="A349" i="29"/>
  <c r="Q348" i="29"/>
  <c r="P348" i="29"/>
  <c r="O348" i="29"/>
  <c r="N348" i="29"/>
  <c r="M348" i="29"/>
  <c r="L348" i="29"/>
  <c r="K348" i="29"/>
  <c r="J348" i="29"/>
  <c r="I348" i="29"/>
  <c r="H348" i="29"/>
  <c r="G348" i="29"/>
  <c r="F348" i="29"/>
  <c r="E348" i="29"/>
  <c r="D348" i="29"/>
  <c r="C348" i="29"/>
  <c r="B348" i="29"/>
  <c r="A348" i="29"/>
  <c r="Q347" i="29"/>
  <c r="P347" i="29"/>
  <c r="O347" i="29"/>
  <c r="N347" i="29"/>
  <c r="M347" i="29"/>
  <c r="L347" i="29"/>
  <c r="K347" i="29"/>
  <c r="J347" i="29"/>
  <c r="I347" i="29"/>
  <c r="H347" i="29"/>
  <c r="G347" i="29"/>
  <c r="F347" i="29"/>
  <c r="E347" i="29"/>
  <c r="D347" i="29"/>
  <c r="C347" i="29"/>
  <c r="B347" i="29"/>
  <c r="A347" i="29"/>
  <c r="Q346" i="29"/>
  <c r="P346" i="29"/>
  <c r="O346" i="29"/>
  <c r="N346" i="29"/>
  <c r="M346" i="29"/>
  <c r="L346" i="29"/>
  <c r="K346" i="29"/>
  <c r="J346" i="29"/>
  <c r="I346" i="29"/>
  <c r="H346" i="29"/>
  <c r="G346" i="29"/>
  <c r="F346" i="29"/>
  <c r="E346" i="29"/>
  <c r="D346" i="29"/>
  <c r="C346" i="29"/>
  <c r="B346" i="29"/>
  <c r="A346" i="29"/>
  <c r="Q345" i="29"/>
  <c r="P345" i="29"/>
  <c r="O345" i="29"/>
  <c r="N345" i="29"/>
  <c r="M345" i="29"/>
  <c r="L345" i="29"/>
  <c r="K345" i="29"/>
  <c r="J345" i="29"/>
  <c r="I345" i="29"/>
  <c r="H345" i="29"/>
  <c r="G345" i="29"/>
  <c r="F345" i="29"/>
  <c r="E345" i="29"/>
  <c r="D345" i="29"/>
  <c r="C345" i="29"/>
  <c r="B345" i="29"/>
  <c r="A345" i="29"/>
  <c r="Q344" i="29"/>
  <c r="P344" i="29"/>
  <c r="O344" i="29"/>
  <c r="N344" i="29"/>
  <c r="M344" i="29"/>
  <c r="L344" i="29"/>
  <c r="K344" i="29"/>
  <c r="J344" i="29"/>
  <c r="I344" i="29"/>
  <c r="H344" i="29"/>
  <c r="G344" i="29"/>
  <c r="F344" i="29"/>
  <c r="E344" i="29"/>
  <c r="D344" i="29"/>
  <c r="C344" i="29"/>
  <c r="B344" i="29"/>
  <c r="A344" i="29"/>
  <c r="Q343" i="29"/>
  <c r="P343" i="29"/>
  <c r="O343" i="29"/>
  <c r="N343" i="29"/>
  <c r="M343" i="29"/>
  <c r="L343" i="29"/>
  <c r="K343" i="29"/>
  <c r="J343" i="29"/>
  <c r="I343" i="29"/>
  <c r="H343" i="29"/>
  <c r="G343" i="29"/>
  <c r="F343" i="29"/>
  <c r="E343" i="29"/>
  <c r="D343" i="29"/>
  <c r="C343" i="29"/>
  <c r="B343" i="29"/>
  <c r="A343" i="29"/>
  <c r="Q342" i="29"/>
  <c r="P342" i="29"/>
  <c r="O342" i="29"/>
  <c r="N342" i="29"/>
  <c r="M342" i="29"/>
  <c r="L342" i="29"/>
  <c r="K342" i="29"/>
  <c r="J342" i="29"/>
  <c r="I342" i="29"/>
  <c r="H342" i="29"/>
  <c r="G342" i="29"/>
  <c r="F342" i="29"/>
  <c r="E342" i="29"/>
  <c r="D342" i="29"/>
  <c r="C342" i="29"/>
  <c r="B342" i="29"/>
  <c r="A342" i="29"/>
  <c r="Q341" i="29"/>
  <c r="P341" i="29"/>
  <c r="O341" i="29"/>
  <c r="N341" i="29"/>
  <c r="M341" i="29"/>
  <c r="L341" i="29"/>
  <c r="K341" i="29"/>
  <c r="J341" i="29"/>
  <c r="I341" i="29"/>
  <c r="H341" i="29"/>
  <c r="G341" i="29"/>
  <c r="F341" i="29"/>
  <c r="E341" i="29"/>
  <c r="D341" i="29"/>
  <c r="C341" i="29"/>
  <c r="B341" i="29"/>
  <c r="A341" i="29"/>
  <c r="Q340" i="29"/>
  <c r="P340" i="29"/>
  <c r="O340" i="29"/>
  <c r="N340" i="29"/>
  <c r="M340" i="29"/>
  <c r="L340" i="29"/>
  <c r="K340" i="29"/>
  <c r="J340" i="29"/>
  <c r="I340" i="29"/>
  <c r="H340" i="29"/>
  <c r="G340" i="29"/>
  <c r="F340" i="29"/>
  <c r="E340" i="29"/>
  <c r="D340" i="29"/>
  <c r="C340" i="29"/>
  <c r="B340" i="29"/>
  <c r="A340" i="29"/>
  <c r="Q339" i="29"/>
  <c r="P339" i="29"/>
  <c r="O339" i="29"/>
  <c r="N339" i="29"/>
  <c r="M339" i="29"/>
  <c r="L339" i="29"/>
  <c r="K339" i="29"/>
  <c r="J339" i="29"/>
  <c r="I339" i="29"/>
  <c r="H339" i="29"/>
  <c r="G339" i="29"/>
  <c r="F339" i="29"/>
  <c r="E339" i="29"/>
  <c r="D339" i="29"/>
  <c r="C339" i="29"/>
  <c r="B339" i="29"/>
  <c r="A339" i="29"/>
  <c r="Q338" i="29"/>
  <c r="P338" i="29"/>
  <c r="O338" i="29"/>
  <c r="N338" i="29"/>
  <c r="M338" i="29"/>
  <c r="L338" i="29"/>
  <c r="K338" i="29"/>
  <c r="J338" i="29"/>
  <c r="I338" i="29"/>
  <c r="H338" i="29"/>
  <c r="G338" i="29"/>
  <c r="F338" i="29"/>
  <c r="E338" i="29"/>
  <c r="D338" i="29"/>
  <c r="C338" i="29"/>
  <c r="B338" i="29"/>
  <c r="A338" i="29"/>
  <c r="Q337" i="29"/>
  <c r="P337" i="29"/>
  <c r="O337" i="29"/>
  <c r="N337" i="29"/>
  <c r="M337" i="29"/>
  <c r="L337" i="29"/>
  <c r="K337" i="29"/>
  <c r="J337" i="29"/>
  <c r="I337" i="29"/>
  <c r="H337" i="29"/>
  <c r="G337" i="29"/>
  <c r="F337" i="29"/>
  <c r="E337" i="29"/>
  <c r="D337" i="29"/>
  <c r="C337" i="29"/>
  <c r="B337" i="29"/>
  <c r="A337" i="29"/>
  <c r="Q336" i="29"/>
  <c r="P336" i="29"/>
  <c r="O336" i="29"/>
  <c r="N336" i="29"/>
  <c r="M336" i="29"/>
  <c r="L336" i="29"/>
  <c r="K336" i="29"/>
  <c r="J336" i="29"/>
  <c r="I336" i="29"/>
  <c r="H336" i="29"/>
  <c r="G336" i="29"/>
  <c r="F336" i="29"/>
  <c r="E336" i="29"/>
  <c r="D336" i="29"/>
  <c r="C336" i="29"/>
  <c r="B336" i="29"/>
  <c r="A336" i="29"/>
  <c r="Q335" i="29"/>
  <c r="P335" i="29"/>
  <c r="O335" i="29"/>
  <c r="N335" i="29"/>
  <c r="M335" i="29"/>
  <c r="L335" i="29"/>
  <c r="K335" i="29"/>
  <c r="J335" i="29"/>
  <c r="I335" i="29"/>
  <c r="H335" i="29"/>
  <c r="G335" i="29"/>
  <c r="F335" i="29"/>
  <c r="E335" i="29"/>
  <c r="D335" i="29"/>
  <c r="C335" i="29"/>
  <c r="B335" i="29"/>
  <c r="A335" i="29"/>
  <c r="Q334" i="29"/>
  <c r="P334" i="29"/>
  <c r="O334" i="29"/>
  <c r="N334" i="29"/>
  <c r="M334" i="29"/>
  <c r="L334" i="29"/>
  <c r="K334" i="29"/>
  <c r="J334" i="29"/>
  <c r="I334" i="29"/>
  <c r="H334" i="29"/>
  <c r="G334" i="29"/>
  <c r="F334" i="29"/>
  <c r="E334" i="29"/>
  <c r="D334" i="29"/>
  <c r="C334" i="29"/>
  <c r="B334" i="29"/>
  <c r="A334" i="29"/>
  <c r="Q333" i="29"/>
  <c r="P333" i="29"/>
  <c r="O333" i="29"/>
  <c r="N333" i="29"/>
  <c r="M333" i="29"/>
  <c r="L333" i="29"/>
  <c r="K333" i="29"/>
  <c r="J333" i="29"/>
  <c r="I333" i="29"/>
  <c r="H333" i="29"/>
  <c r="G333" i="29"/>
  <c r="F333" i="29"/>
  <c r="E333" i="29"/>
  <c r="D333" i="29"/>
  <c r="C333" i="29"/>
  <c r="B333" i="29"/>
  <c r="A333" i="29"/>
  <c r="Q332" i="29"/>
  <c r="P332" i="29"/>
  <c r="O332" i="29"/>
  <c r="N332" i="29"/>
  <c r="M332" i="29"/>
  <c r="L332" i="29"/>
  <c r="K332" i="29"/>
  <c r="J332" i="29"/>
  <c r="I332" i="29"/>
  <c r="H332" i="29"/>
  <c r="G332" i="29"/>
  <c r="F332" i="29"/>
  <c r="E332" i="29"/>
  <c r="D332" i="29"/>
  <c r="C332" i="29"/>
  <c r="B332" i="29"/>
  <c r="A332" i="29"/>
  <c r="Q331" i="29"/>
  <c r="P331" i="29"/>
  <c r="O331" i="29"/>
  <c r="N331" i="29"/>
  <c r="M331" i="29"/>
  <c r="L331" i="29"/>
  <c r="K331" i="29"/>
  <c r="J331" i="29"/>
  <c r="I331" i="29"/>
  <c r="H331" i="29"/>
  <c r="G331" i="29"/>
  <c r="F331" i="29"/>
  <c r="E331" i="29"/>
  <c r="D331" i="29"/>
  <c r="C331" i="29"/>
  <c r="B331" i="29"/>
  <c r="A331" i="29"/>
  <c r="Q330" i="29"/>
  <c r="P330" i="29"/>
  <c r="O330" i="29"/>
  <c r="N330" i="29"/>
  <c r="M330" i="29"/>
  <c r="L330" i="29"/>
  <c r="K330" i="29"/>
  <c r="J330" i="29"/>
  <c r="I330" i="29"/>
  <c r="H330" i="29"/>
  <c r="G330" i="29"/>
  <c r="F330" i="29"/>
  <c r="E330" i="29"/>
  <c r="D330" i="29"/>
  <c r="C330" i="29"/>
  <c r="B330" i="29"/>
  <c r="A330" i="29"/>
  <c r="Q329" i="29"/>
  <c r="P329" i="29"/>
  <c r="O329" i="29"/>
  <c r="N329" i="29"/>
  <c r="M329" i="29"/>
  <c r="L329" i="29"/>
  <c r="K329" i="29"/>
  <c r="J329" i="29"/>
  <c r="I329" i="29"/>
  <c r="H329" i="29"/>
  <c r="G329" i="29"/>
  <c r="F329" i="29"/>
  <c r="E329" i="29"/>
  <c r="D329" i="29"/>
  <c r="C329" i="29"/>
  <c r="B329" i="29"/>
  <c r="A329" i="29"/>
  <c r="Q328" i="29"/>
  <c r="P328" i="29"/>
  <c r="O328" i="29"/>
  <c r="N328" i="29"/>
  <c r="M328" i="29"/>
  <c r="L328" i="29"/>
  <c r="K328" i="29"/>
  <c r="J328" i="29"/>
  <c r="I328" i="29"/>
  <c r="H328" i="29"/>
  <c r="G328" i="29"/>
  <c r="F328" i="29"/>
  <c r="E328" i="29"/>
  <c r="D328" i="29"/>
  <c r="C328" i="29"/>
  <c r="B328" i="29"/>
  <c r="A328" i="29"/>
  <c r="Q327" i="29"/>
  <c r="P327" i="29"/>
  <c r="O327" i="29"/>
  <c r="N327" i="29"/>
  <c r="M327" i="29"/>
  <c r="L327" i="29"/>
  <c r="K327" i="29"/>
  <c r="J327" i="29"/>
  <c r="I327" i="29"/>
  <c r="H327" i="29"/>
  <c r="G327" i="29"/>
  <c r="F327" i="29"/>
  <c r="E327" i="29"/>
  <c r="D327" i="29"/>
  <c r="C327" i="29"/>
  <c r="B327" i="29"/>
  <c r="A327" i="29"/>
  <c r="Q326" i="29"/>
  <c r="P326" i="29"/>
  <c r="O326" i="29"/>
  <c r="N326" i="29"/>
  <c r="M326" i="29"/>
  <c r="L326" i="29"/>
  <c r="K326" i="29"/>
  <c r="J326" i="29"/>
  <c r="I326" i="29"/>
  <c r="H326" i="29"/>
  <c r="G326" i="29"/>
  <c r="F326" i="29"/>
  <c r="E326" i="29"/>
  <c r="D326" i="29"/>
  <c r="C326" i="29"/>
  <c r="B326" i="29"/>
  <c r="A326" i="29"/>
  <c r="Q325" i="29"/>
  <c r="P325" i="29"/>
  <c r="O325" i="29"/>
  <c r="N325" i="29"/>
  <c r="M325" i="29"/>
  <c r="L325" i="29"/>
  <c r="K325" i="29"/>
  <c r="J325" i="29"/>
  <c r="I325" i="29"/>
  <c r="H325" i="29"/>
  <c r="G325" i="29"/>
  <c r="F325" i="29"/>
  <c r="E325" i="29"/>
  <c r="D325" i="29"/>
  <c r="C325" i="29"/>
  <c r="B325" i="29"/>
  <c r="A325" i="29"/>
  <c r="Q324" i="29"/>
  <c r="P324" i="29"/>
  <c r="O324" i="29"/>
  <c r="N324" i="29"/>
  <c r="M324" i="29"/>
  <c r="L324" i="29"/>
  <c r="K324" i="29"/>
  <c r="J324" i="29"/>
  <c r="I324" i="29"/>
  <c r="H324" i="29"/>
  <c r="G324" i="29"/>
  <c r="F324" i="29"/>
  <c r="E324" i="29"/>
  <c r="D324" i="29"/>
  <c r="C324" i="29"/>
  <c r="B324" i="29"/>
  <c r="A324" i="29"/>
  <c r="Q323" i="29"/>
  <c r="P323" i="29"/>
  <c r="O323" i="29"/>
  <c r="N323" i="29"/>
  <c r="M323" i="29"/>
  <c r="L323" i="29"/>
  <c r="K323" i="29"/>
  <c r="J323" i="29"/>
  <c r="I323" i="29"/>
  <c r="H323" i="29"/>
  <c r="G323" i="29"/>
  <c r="F323" i="29"/>
  <c r="E323" i="29"/>
  <c r="D323" i="29"/>
  <c r="C323" i="29"/>
  <c r="B323" i="29"/>
  <c r="A323" i="29"/>
  <c r="Q322" i="29"/>
  <c r="P322" i="29"/>
  <c r="O322" i="29"/>
  <c r="N322" i="29"/>
  <c r="M322" i="29"/>
  <c r="L322" i="29"/>
  <c r="K322" i="29"/>
  <c r="J322" i="29"/>
  <c r="I322" i="29"/>
  <c r="H322" i="29"/>
  <c r="G322" i="29"/>
  <c r="F322" i="29"/>
  <c r="E322" i="29"/>
  <c r="D322" i="29"/>
  <c r="C322" i="29"/>
  <c r="B322" i="29"/>
  <c r="A322" i="29"/>
  <c r="Q321" i="29"/>
  <c r="P321" i="29"/>
  <c r="O321" i="29"/>
  <c r="N321" i="29"/>
  <c r="M321" i="29"/>
  <c r="L321" i="29"/>
  <c r="K321" i="29"/>
  <c r="J321" i="29"/>
  <c r="I321" i="29"/>
  <c r="H321" i="29"/>
  <c r="G321" i="29"/>
  <c r="F321" i="29"/>
  <c r="E321" i="29"/>
  <c r="D321" i="29"/>
  <c r="C321" i="29"/>
  <c r="B321" i="29"/>
  <c r="A321" i="29"/>
  <c r="Q320" i="29"/>
  <c r="P320" i="29"/>
  <c r="O320" i="29"/>
  <c r="N320" i="29"/>
  <c r="M320" i="29"/>
  <c r="L320" i="29"/>
  <c r="K320" i="29"/>
  <c r="J320" i="29"/>
  <c r="I320" i="29"/>
  <c r="H320" i="29"/>
  <c r="G320" i="29"/>
  <c r="F320" i="29"/>
  <c r="E320" i="29"/>
  <c r="D320" i="29"/>
  <c r="C320" i="29"/>
  <c r="B320" i="29"/>
  <c r="A320" i="29"/>
  <c r="Q319" i="29"/>
  <c r="P319" i="29"/>
  <c r="O319" i="29"/>
  <c r="N319" i="29"/>
  <c r="M319" i="29"/>
  <c r="L319" i="29"/>
  <c r="K319" i="29"/>
  <c r="J319" i="29"/>
  <c r="I319" i="29"/>
  <c r="H319" i="29"/>
  <c r="G319" i="29"/>
  <c r="F319" i="29"/>
  <c r="E319" i="29"/>
  <c r="D319" i="29"/>
  <c r="C319" i="29"/>
  <c r="B319" i="29"/>
  <c r="A319" i="29"/>
  <c r="Q318" i="29"/>
  <c r="P318" i="29"/>
  <c r="O318" i="29"/>
  <c r="N318" i="29"/>
  <c r="M318" i="29"/>
  <c r="L318" i="29"/>
  <c r="K318" i="29"/>
  <c r="J318" i="29"/>
  <c r="I318" i="29"/>
  <c r="H318" i="29"/>
  <c r="G318" i="29"/>
  <c r="F318" i="29"/>
  <c r="E318" i="29"/>
  <c r="D318" i="29"/>
  <c r="C318" i="29"/>
  <c r="B318" i="29"/>
  <c r="A318" i="29"/>
  <c r="Q317" i="29"/>
  <c r="P317" i="29"/>
  <c r="O317" i="29"/>
  <c r="N317" i="29"/>
  <c r="M317" i="29"/>
  <c r="L317" i="29"/>
  <c r="K317" i="29"/>
  <c r="J317" i="29"/>
  <c r="I317" i="29"/>
  <c r="H317" i="29"/>
  <c r="G317" i="29"/>
  <c r="F317" i="29"/>
  <c r="E317" i="29"/>
  <c r="D317" i="29"/>
  <c r="C317" i="29"/>
  <c r="B317" i="29"/>
  <c r="A317" i="29"/>
  <c r="Q316" i="29"/>
  <c r="P316" i="29"/>
  <c r="O316" i="29"/>
  <c r="N316" i="29"/>
  <c r="M316" i="29"/>
  <c r="L316" i="29"/>
  <c r="K316" i="29"/>
  <c r="J316" i="29"/>
  <c r="I316" i="29"/>
  <c r="H316" i="29"/>
  <c r="G316" i="29"/>
  <c r="F316" i="29"/>
  <c r="E316" i="29"/>
  <c r="D316" i="29"/>
  <c r="C316" i="29"/>
  <c r="B316" i="29"/>
  <c r="A316" i="29"/>
  <c r="Q315" i="29"/>
  <c r="P315" i="29"/>
  <c r="O315" i="29"/>
  <c r="N315" i="29"/>
  <c r="M315" i="29"/>
  <c r="L315" i="29"/>
  <c r="K315" i="29"/>
  <c r="J315" i="29"/>
  <c r="I315" i="29"/>
  <c r="H315" i="29"/>
  <c r="G315" i="29"/>
  <c r="F315" i="29"/>
  <c r="E315" i="29"/>
  <c r="D315" i="29"/>
  <c r="C315" i="29"/>
  <c r="B315" i="29"/>
  <c r="A315" i="29"/>
  <c r="Q314" i="29"/>
  <c r="P314" i="29"/>
  <c r="O314" i="29"/>
  <c r="N314" i="29"/>
  <c r="M314" i="29"/>
  <c r="L314" i="29"/>
  <c r="K314" i="29"/>
  <c r="J314" i="29"/>
  <c r="I314" i="29"/>
  <c r="H314" i="29"/>
  <c r="G314" i="29"/>
  <c r="F314" i="29"/>
  <c r="E314" i="29"/>
  <c r="D314" i="29"/>
  <c r="C314" i="29"/>
  <c r="B314" i="29"/>
  <c r="A314" i="29"/>
  <c r="Q313" i="29"/>
  <c r="P313" i="29"/>
  <c r="O313" i="29"/>
  <c r="N313" i="29"/>
  <c r="M313" i="29"/>
  <c r="L313" i="29"/>
  <c r="K313" i="29"/>
  <c r="J313" i="29"/>
  <c r="I313" i="29"/>
  <c r="H313" i="29"/>
  <c r="G313" i="29"/>
  <c r="F313" i="29"/>
  <c r="E313" i="29"/>
  <c r="D313" i="29"/>
  <c r="C313" i="29"/>
  <c r="B313" i="29"/>
  <c r="A313" i="29"/>
  <c r="Q312" i="29"/>
  <c r="P312" i="29"/>
  <c r="O312" i="29"/>
  <c r="N312" i="29"/>
  <c r="M312" i="29"/>
  <c r="L312" i="29"/>
  <c r="K312" i="29"/>
  <c r="J312" i="29"/>
  <c r="I312" i="29"/>
  <c r="H312" i="29"/>
  <c r="G312" i="29"/>
  <c r="F312" i="29"/>
  <c r="E312" i="29"/>
  <c r="D312" i="29"/>
  <c r="C312" i="29"/>
  <c r="B312" i="29"/>
  <c r="A312" i="29"/>
  <c r="Q311" i="29"/>
  <c r="P311" i="29"/>
  <c r="O311" i="29"/>
  <c r="N311" i="29"/>
  <c r="M311" i="29"/>
  <c r="L311" i="29"/>
  <c r="K311" i="29"/>
  <c r="J311" i="29"/>
  <c r="I311" i="29"/>
  <c r="H311" i="29"/>
  <c r="G311" i="29"/>
  <c r="F311" i="29"/>
  <c r="E311" i="29"/>
  <c r="D311" i="29"/>
  <c r="C311" i="29"/>
  <c r="B311" i="29"/>
  <c r="A311" i="29"/>
  <c r="Q310" i="29"/>
  <c r="P310" i="29"/>
  <c r="O310" i="29"/>
  <c r="N310" i="29"/>
  <c r="M310" i="29"/>
  <c r="L310" i="29"/>
  <c r="K310" i="29"/>
  <c r="J310" i="29"/>
  <c r="I310" i="29"/>
  <c r="H310" i="29"/>
  <c r="G310" i="29"/>
  <c r="F310" i="29"/>
  <c r="E310" i="29"/>
  <c r="D310" i="29"/>
  <c r="C310" i="29"/>
  <c r="B310" i="29"/>
  <c r="A310" i="29"/>
  <c r="Q309" i="29"/>
  <c r="P309" i="29"/>
  <c r="O309" i="29"/>
  <c r="N309" i="29"/>
  <c r="M309" i="29"/>
  <c r="L309" i="29"/>
  <c r="K309" i="29"/>
  <c r="J309" i="29"/>
  <c r="I309" i="29"/>
  <c r="H309" i="29"/>
  <c r="G309" i="29"/>
  <c r="F309" i="29"/>
  <c r="E309" i="29"/>
  <c r="D309" i="29"/>
  <c r="C309" i="29"/>
  <c r="B309" i="29"/>
  <c r="A309" i="29"/>
  <c r="Q308" i="29"/>
  <c r="P308" i="29"/>
  <c r="O308" i="29"/>
  <c r="N308" i="29"/>
  <c r="M308" i="29"/>
  <c r="L308" i="29"/>
  <c r="K308" i="29"/>
  <c r="J308" i="29"/>
  <c r="I308" i="29"/>
  <c r="H308" i="29"/>
  <c r="G308" i="29"/>
  <c r="F308" i="29"/>
  <c r="E308" i="29"/>
  <c r="D308" i="29"/>
  <c r="C308" i="29"/>
  <c r="B308" i="29"/>
  <c r="A308" i="29"/>
  <c r="Q307" i="29"/>
  <c r="P307" i="29"/>
  <c r="O307" i="29"/>
  <c r="N307" i="29"/>
  <c r="M307" i="29"/>
  <c r="L307" i="29"/>
  <c r="K307" i="29"/>
  <c r="J307" i="29"/>
  <c r="I307" i="29"/>
  <c r="H307" i="29"/>
  <c r="G307" i="29"/>
  <c r="F307" i="29"/>
  <c r="E307" i="29"/>
  <c r="D307" i="29"/>
  <c r="C307" i="29"/>
  <c r="B307" i="29"/>
  <c r="A307" i="29"/>
  <c r="Q306" i="29"/>
  <c r="P306" i="29"/>
  <c r="O306" i="29"/>
  <c r="N306" i="29"/>
  <c r="M306" i="29"/>
  <c r="L306" i="29"/>
  <c r="K306" i="29"/>
  <c r="J306" i="29"/>
  <c r="I306" i="29"/>
  <c r="H306" i="29"/>
  <c r="G306" i="29"/>
  <c r="F306" i="29"/>
  <c r="E306" i="29"/>
  <c r="D306" i="29"/>
  <c r="C306" i="29"/>
  <c r="B306" i="29"/>
  <c r="A306" i="29"/>
  <c r="Q305" i="29"/>
  <c r="P305" i="29"/>
  <c r="O305" i="29"/>
  <c r="N305" i="29"/>
  <c r="M305" i="29"/>
  <c r="L305" i="29"/>
  <c r="K305" i="29"/>
  <c r="J305" i="29"/>
  <c r="I305" i="29"/>
  <c r="H305" i="29"/>
  <c r="G305" i="29"/>
  <c r="F305" i="29"/>
  <c r="E305" i="29"/>
  <c r="D305" i="29"/>
  <c r="C305" i="29"/>
  <c r="B305" i="29"/>
  <c r="A305" i="29"/>
  <c r="Q304" i="29"/>
  <c r="P304" i="29"/>
  <c r="O304" i="29"/>
  <c r="N304" i="29"/>
  <c r="M304" i="29"/>
  <c r="L304" i="29"/>
  <c r="K304" i="29"/>
  <c r="J304" i="29"/>
  <c r="I304" i="29"/>
  <c r="H304" i="29"/>
  <c r="G304" i="29"/>
  <c r="F304" i="29"/>
  <c r="E304" i="29"/>
  <c r="D304" i="29"/>
  <c r="C304" i="29"/>
  <c r="B304" i="29"/>
  <c r="A304" i="29"/>
  <c r="Q303" i="29"/>
  <c r="P303" i="29"/>
  <c r="O303" i="29"/>
  <c r="N303" i="29"/>
  <c r="M303" i="29"/>
  <c r="L303" i="29"/>
  <c r="K303" i="29"/>
  <c r="J303" i="29"/>
  <c r="I303" i="29"/>
  <c r="H303" i="29"/>
  <c r="G303" i="29"/>
  <c r="F303" i="29"/>
  <c r="E303" i="29"/>
  <c r="D303" i="29"/>
  <c r="C303" i="29"/>
  <c r="B303" i="29"/>
  <c r="A303" i="29"/>
  <c r="Q302" i="29"/>
  <c r="P302" i="29"/>
  <c r="O302" i="29"/>
  <c r="N302" i="29"/>
  <c r="M302" i="29"/>
  <c r="L302" i="29"/>
  <c r="K302" i="29"/>
  <c r="J302" i="29"/>
  <c r="I302" i="29"/>
  <c r="H302" i="29"/>
  <c r="G302" i="29"/>
  <c r="F302" i="29"/>
  <c r="E302" i="29"/>
  <c r="D302" i="29"/>
  <c r="C302" i="29"/>
  <c r="B302" i="29"/>
  <c r="A302" i="29"/>
  <c r="Q301" i="29"/>
  <c r="P301" i="29"/>
  <c r="O301" i="29"/>
  <c r="N301" i="29"/>
  <c r="M301" i="29"/>
  <c r="L301" i="29"/>
  <c r="K301" i="29"/>
  <c r="J301" i="29"/>
  <c r="I301" i="29"/>
  <c r="H301" i="29"/>
  <c r="G301" i="29"/>
  <c r="F301" i="29"/>
  <c r="E301" i="29"/>
  <c r="D301" i="29"/>
  <c r="C301" i="29"/>
  <c r="B301" i="29"/>
  <c r="A301" i="29"/>
  <c r="Q300" i="29"/>
  <c r="P300" i="29"/>
  <c r="O300" i="29"/>
  <c r="N300" i="29"/>
  <c r="M300" i="29"/>
  <c r="L300" i="29"/>
  <c r="K300" i="29"/>
  <c r="J300" i="29"/>
  <c r="I300" i="29"/>
  <c r="H300" i="29"/>
  <c r="G300" i="29"/>
  <c r="F300" i="29"/>
  <c r="E300" i="29"/>
  <c r="D300" i="29"/>
  <c r="C300" i="29"/>
  <c r="B300" i="29"/>
  <c r="A300" i="29"/>
  <c r="Q299" i="29"/>
  <c r="P299" i="29"/>
  <c r="O299" i="29"/>
  <c r="N299" i="29"/>
  <c r="M299" i="29"/>
  <c r="L299" i="29"/>
  <c r="K299" i="29"/>
  <c r="J299" i="29"/>
  <c r="I299" i="29"/>
  <c r="H299" i="29"/>
  <c r="G299" i="29"/>
  <c r="F299" i="29"/>
  <c r="E299" i="29"/>
  <c r="D299" i="29"/>
  <c r="C299" i="29"/>
  <c r="B299" i="29"/>
  <c r="A299" i="29"/>
  <c r="Q298" i="29"/>
  <c r="P298" i="29"/>
  <c r="O298" i="29"/>
  <c r="N298" i="29"/>
  <c r="M298" i="29"/>
  <c r="L298" i="29"/>
  <c r="K298" i="29"/>
  <c r="J298" i="29"/>
  <c r="I298" i="29"/>
  <c r="H298" i="29"/>
  <c r="G298" i="29"/>
  <c r="F298" i="29"/>
  <c r="E298" i="29"/>
  <c r="D298" i="29"/>
  <c r="C298" i="29"/>
  <c r="B298" i="29"/>
  <c r="A298" i="29"/>
  <c r="Q297" i="29"/>
  <c r="P297" i="29"/>
  <c r="O297" i="29"/>
  <c r="N297" i="29"/>
  <c r="M297" i="29"/>
  <c r="L297" i="29"/>
  <c r="K297" i="29"/>
  <c r="J297" i="29"/>
  <c r="I297" i="29"/>
  <c r="H297" i="29"/>
  <c r="G297" i="29"/>
  <c r="F297" i="29"/>
  <c r="E297" i="29"/>
  <c r="D297" i="29"/>
  <c r="C297" i="29"/>
  <c r="B297" i="29"/>
  <c r="A297" i="29"/>
  <c r="Q296" i="29"/>
  <c r="P296" i="29"/>
  <c r="O296" i="29"/>
  <c r="N296" i="29"/>
  <c r="M296" i="29"/>
  <c r="L296" i="29"/>
  <c r="K296" i="29"/>
  <c r="J296" i="29"/>
  <c r="I296" i="29"/>
  <c r="H296" i="29"/>
  <c r="G296" i="29"/>
  <c r="F296" i="29"/>
  <c r="E296" i="29"/>
  <c r="D296" i="29"/>
  <c r="C296" i="29"/>
  <c r="B296" i="29"/>
  <c r="A296" i="29"/>
  <c r="Q295" i="29"/>
  <c r="P295" i="29"/>
  <c r="O295" i="29"/>
  <c r="N295" i="29"/>
  <c r="M295" i="29"/>
  <c r="L295" i="29"/>
  <c r="K295" i="29"/>
  <c r="J295" i="29"/>
  <c r="I295" i="29"/>
  <c r="H295" i="29"/>
  <c r="G295" i="29"/>
  <c r="F295" i="29"/>
  <c r="E295" i="29"/>
  <c r="D295" i="29"/>
  <c r="C295" i="29"/>
  <c r="B295" i="29"/>
  <c r="A295" i="29"/>
  <c r="Q294" i="29"/>
  <c r="P294" i="29"/>
  <c r="O294" i="29"/>
  <c r="N294" i="29"/>
  <c r="M294" i="29"/>
  <c r="L294" i="29"/>
  <c r="K294" i="29"/>
  <c r="J294" i="29"/>
  <c r="I294" i="29"/>
  <c r="H294" i="29"/>
  <c r="G294" i="29"/>
  <c r="F294" i="29"/>
  <c r="E294" i="29"/>
  <c r="D294" i="29"/>
  <c r="C294" i="29"/>
  <c r="B294" i="29"/>
  <c r="A294" i="29"/>
  <c r="Q293" i="29"/>
  <c r="P293" i="29"/>
  <c r="O293" i="29"/>
  <c r="N293" i="29"/>
  <c r="M293" i="29"/>
  <c r="L293" i="29"/>
  <c r="K293" i="29"/>
  <c r="J293" i="29"/>
  <c r="I293" i="29"/>
  <c r="H293" i="29"/>
  <c r="G293" i="29"/>
  <c r="F293" i="29"/>
  <c r="E293" i="29"/>
  <c r="D293" i="29"/>
  <c r="C293" i="29"/>
  <c r="B293" i="29"/>
  <c r="A293" i="29"/>
  <c r="Q292" i="29"/>
  <c r="P292" i="29"/>
  <c r="O292" i="29"/>
  <c r="N292" i="29"/>
  <c r="M292" i="29"/>
  <c r="L292" i="29"/>
  <c r="K292" i="29"/>
  <c r="J292" i="29"/>
  <c r="I292" i="29"/>
  <c r="H292" i="29"/>
  <c r="G292" i="29"/>
  <c r="F292" i="29"/>
  <c r="E292" i="29"/>
  <c r="D292" i="29"/>
  <c r="C292" i="29"/>
  <c r="B292" i="29"/>
  <c r="A292" i="29"/>
  <c r="Q291" i="29"/>
  <c r="P291" i="29"/>
  <c r="O291" i="29"/>
  <c r="N291" i="29"/>
  <c r="M291" i="29"/>
  <c r="L291" i="29"/>
  <c r="K291" i="29"/>
  <c r="J291" i="29"/>
  <c r="I291" i="29"/>
  <c r="H291" i="29"/>
  <c r="G291" i="29"/>
  <c r="F291" i="29"/>
  <c r="E291" i="29"/>
  <c r="D291" i="29"/>
  <c r="C291" i="29"/>
  <c r="B291" i="29"/>
  <c r="A291" i="29"/>
  <c r="Q290" i="29"/>
  <c r="P290" i="29"/>
  <c r="O290" i="29"/>
  <c r="N290" i="29"/>
  <c r="M290" i="29"/>
  <c r="L290" i="29"/>
  <c r="K290" i="29"/>
  <c r="J290" i="29"/>
  <c r="I290" i="29"/>
  <c r="H290" i="29"/>
  <c r="G290" i="29"/>
  <c r="F290" i="29"/>
  <c r="E290" i="29"/>
  <c r="D290" i="29"/>
  <c r="C290" i="29"/>
  <c r="B290" i="29"/>
  <c r="A290" i="29"/>
  <c r="Q289" i="29"/>
  <c r="P289" i="29"/>
  <c r="O289" i="29"/>
  <c r="N289" i="29"/>
  <c r="M289" i="29"/>
  <c r="L289" i="29"/>
  <c r="K289" i="29"/>
  <c r="J289" i="29"/>
  <c r="I289" i="29"/>
  <c r="H289" i="29"/>
  <c r="G289" i="29"/>
  <c r="F289" i="29"/>
  <c r="E289" i="29"/>
  <c r="D289" i="29"/>
  <c r="C289" i="29"/>
  <c r="B289" i="29"/>
  <c r="A289" i="29"/>
  <c r="Q288" i="29"/>
  <c r="P288" i="29"/>
  <c r="O288" i="29"/>
  <c r="N288" i="29"/>
  <c r="M288" i="29"/>
  <c r="L288" i="29"/>
  <c r="K288" i="29"/>
  <c r="J288" i="29"/>
  <c r="I288" i="29"/>
  <c r="H288" i="29"/>
  <c r="G288" i="29"/>
  <c r="F288" i="29"/>
  <c r="E288" i="29"/>
  <c r="D288" i="29"/>
  <c r="C288" i="29"/>
  <c r="B288" i="29"/>
  <c r="A288" i="29"/>
  <c r="Q287" i="29"/>
  <c r="P287" i="29"/>
  <c r="O287" i="29"/>
  <c r="N287" i="29"/>
  <c r="M287" i="29"/>
  <c r="L287" i="29"/>
  <c r="K287" i="29"/>
  <c r="J287" i="29"/>
  <c r="I287" i="29"/>
  <c r="H287" i="29"/>
  <c r="G287" i="29"/>
  <c r="F287" i="29"/>
  <c r="E287" i="29"/>
  <c r="D287" i="29"/>
  <c r="C287" i="29"/>
  <c r="B287" i="29"/>
  <c r="A287" i="29"/>
  <c r="Q286" i="29"/>
  <c r="P286" i="29"/>
  <c r="O286" i="29"/>
  <c r="N286" i="29"/>
  <c r="M286" i="29"/>
  <c r="L286" i="29"/>
  <c r="K286" i="29"/>
  <c r="J286" i="29"/>
  <c r="I286" i="29"/>
  <c r="H286" i="29"/>
  <c r="G286" i="29"/>
  <c r="F286" i="29"/>
  <c r="E286" i="29"/>
  <c r="D286" i="29"/>
  <c r="C286" i="29"/>
  <c r="B286" i="29"/>
  <c r="A286" i="29"/>
  <c r="Q285" i="29"/>
  <c r="P285" i="29"/>
  <c r="O285" i="29"/>
  <c r="N285" i="29"/>
  <c r="M285" i="29"/>
  <c r="L285" i="29"/>
  <c r="K285" i="29"/>
  <c r="J285" i="29"/>
  <c r="I285" i="29"/>
  <c r="H285" i="29"/>
  <c r="G285" i="29"/>
  <c r="F285" i="29"/>
  <c r="E285" i="29"/>
  <c r="D285" i="29"/>
  <c r="C285" i="29"/>
  <c r="B285" i="29"/>
  <c r="A285" i="29"/>
  <c r="Q284" i="29"/>
  <c r="P284" i="29"/>
  <c r="O284" i="29"/>
  <c r="N284" i="29"/>
  <c r="M284" i="29"/>
  <c r="L284" i="29"/>
  <c r="K284" i="29"/>
  <c r="J284" i="29"/>
  <c r="I284" i="29"/>
  <c r="H284" i="29"/>
  <c r="G284" i="29"/>
  <c r="F284" i="29"/>
  <c r="E284" i="29"/>
  <c r="D284" i="29"/>
  <c r="C284" i="29"/>
  <c r="B284" i="29"/>
  <c r="A284" i="29"/>
  <c r="Q283" i="29"/>
  <c r="P283" i="29"/>
  <c r="O283" i="29"/>
  <c r="N283" i="29"/>
  <c r="M283" i="29"/>
  <c r="L283" i="29"/>
  <c r="K283" i="29"/>
  <c r="J283" i="29"/>
  <c r="I283" i="29"/>
  <c r="H283" i="29"/>
  <c r="G283" i="29"/>
  <c r="F283" i="29"/>
  <c r="E283" i="29"/>
  <c r="D283" i="29"/>
  <c r="C283" i="29"/>
  <c r="B283" i="29"/>
  <c r="A283" i="29"/>
  <c r="Q282" i="29"/>
  <c r="P282" i="29"/>
  <c r="O282" i="29"/>
  <c r="N282" i="29"/>
  <c r="M282" i="29"/>
  <c r="L282" i="29"/>
  <c r="K282" i="29"/>
  <c r="J282" i="29"/>
  <c r="I282" i="29"/>
  <c r="H282" i="29"/>
  <c r="G282" i="29"/>
  <c r="F282" i="29"/>
  <c r="E282" i="29"/>
  <c r="D282" i="29"/>
  <c r="C282" i="29"/>
  <c r="B282" i="29"/>
  <c r="A282" i="29"/>
  <c r="Q281" i="29"/>
  <c r="P281" i="29"/>
  <c r="O281" i="29"/>
  <c r="N281" i="29"/>
  <c r="M281" i="29"/>
  <c r="L281" i="29"/>
  <c r="K281" i="29"/>
  <c r="J281" i="29"/>
  <c r="I281" i="29"/>
  <c r="H281" i="29"/>
  <c r="G281" i="29"/>
  <c r="F281" i="29"/>
  <c r="E281" i="29"/>
  <c r="D281" i="29"/>
  <c r="C281" i="29"/>
  <c r="B281" i="29"/>
  <c r="A281" i="29"/>
  <c r="Q280" i="29"/>
  <c r="P280" i="29"/>
  <c r="O280" i="29"/>
  <c r="N280" i="29"/>
  <c r="M280" i="29"/>
  <c r="L280" i="29"/>
  <c r="K280" i="29"/>
  <c r="J280" i="29"/>
  <c r="I280" i="29"/>
  <c r="H280" i="29"/>
  <c r="G280" i="29"/>
  <c r="F280" i="29"/>
  <c r="E280" i="29"/>
  <c r="D280" i="29"/>
  <c r="C280" i="29"/>
  <c r="B280" i="29"/>
  <c r="A280" i="29"/>
  <c r="Q279" i="29"/>
  <c r="P279" i="29"/>
  <c r="O279" i="29"/>
  <c r="N279" i="29"/>
  <c r="M279" i="29"/>
  <c r="L279" i="29"/>
  <c r="K279" i="29"/>
  <c r="J279" i="29"/>
  <c r="I279" i="29"/>
  <c r="H279" i="29"/>
  <c r="G279" i="29"/>
  <c r="F279" i="29"/>
  <c r="E279" i="29"/>
  <c r="D279" i="29"/>
  <c r="C279" i="29"/>
  <c r="B279" i="29"/>
  <c r="A279" i="29"/>
  <c r="Q278" i="29"/>
  <c r="P278" i="29"/>
  <c r="O278" i="29"/>
  <c r="N278" i="29"/>
  <c r="M278" i="29"/>
  <c r="L278" i="29"/>
  <c r="K278" i="29"/>
  <c r="J278" i="29"/>
  <c r="I278" i="29"/>
  <c r="H278" i="29"/>
  <c r="G278" i="29"/>
  <c r="F278" i="29"/>
  <c r="E278" i="29"/>
  <c r="D278" i="29"/>
  <c r="C278" i="29"/>
  <c r="B278" i="29"/>
  <c r="A278" i="29"/>
  <c r="Q277" i="29"/>
  <c r="P277" i="29"/>
  <c r="O277" i="29"/>
  <c r="N277" i="29"/>
  <c r="M277" i="29"/>
  <c r="L277" i="29"/>
  <c r="K277" i="29"/>
  <c r="J277" i="29"/>
  <c r="I277" i="29"/>
  <c r="H277" i="29"/>
  <c r="G277" i="29"/>
  <c r="F277" i="29"/>
  <c r="E277" i="29"/>
  <c r="D277" i="29"/>
  <c r="C277" i="29"/>
  <c r="B277" i="29"/>
  <c r="A277" i="29"/>
  <c r="Q276" i="29"/>
  <c r="P276" i="29"/>
  <c r="O276" i="29"/>
  <c r="N276" i="29"/>
  <c r="M276" i="29"/>
  <c r="L276" i="29"/>
  <c r="K276" i="29"/>
  <c r="J276" i="29"/>
  <c r="I276" i="29"/>
  <c r="H276" i="29"/>
  <c r="G276" i="29"/>
  <c r="F276" i="29"/>
  <c r="E276" i="29"/>
  <c r="D276" i="29"/>
  <c r="C276" i="29"/>
  <c r="B276" i="29"/>
  <c r="A276" i="29"/>
  <c r="Q275" i="29"/>
  <c r="P275" i="29"/>
  <c r="O275" i="29"/>
  <c r="N275" i="29"/>
  <c r="M275" i="29"/>
  <c r="L275" i="29"/>
  <c r="K275" i="29"/>
  <c r="J275" i="29"/>
  <c r="I275" i="29"/>
  <c r="H275" i="29"/>
  <c r="G275" i="29"/>
  <c r="F275" i="29"/>
  <c r="E275" i="29"/>
  <c r="D275" i="29"/>
  <c r="C275" i="29"/>
  <c r="B275" i="29"/>
  <c r="A275" i="29"/>
  <c r="Q274" i="29"/>
  <c r="P274" i="29"/>
  <c r="O274" i="29"/>
  <c r="N274" i="29"/>
  <c r="M274" i="29"/>
  <c r="L274" i="29"/>
  <c r="K274" i="29"/>
  <c r="J274" i="29"/>
  <c r="I274" i="29"/>
  <c r="H274" i="29"/>
  <c r="G274" i="29"/>
  <c r="F274" i="29"/>
  <c r="E274" i="29"/>
  <c r="D274" i="29"/>
  <c r="C274" i="29"/>
  <c r="B274" i="29"/>
  <c r="A274" i="29"/>
  <c r="Q273" i="29"/>
  <c r="P273" i="29"/>
  <c r="O273" i="29"/>
  <c r="N273" i="29"/>
  <c r="M273" i="29"/>
  <c r="L273" i="29"/>
  <c r="K273" i="29"/>
  <c r="J273" i="29"/>
  <c r="I273" i="29"/>
  <c r="H273" i="29"/>
  <c r="G273" i="29"/>
  <c r="F273" i="29"/>
  <c r="E273" i="29"/>
  <c r="D273" i="29"/>
  <c r="C273" i="29"/>
  <c r="B273" i="29"/>
  <c r="A273" i="29"/>
  <c r="Q272" i="29"/>
  <c r="P272" i="29"/>
  <c r="O272" i="29"/>
  <c r="N272" i="29"/>
  <c r="M272" i="29"/>
  <c r="L272" i="29"/>
  <c r="K272" i="29"/>
  <c r="J272" i="29"/>
  <c r="I272" i="29"/>
  <c r="H272" i="29"/>
  <c r="G272" i="29"/>
  <c r="F272" i="29"/>
  <c r="E272" i="29"/>
  <c r="D272" i="29"/>
  <c r="C272" i="29"/>
  <c r="B272" i="29"/>
  <c r="A272" i="29"/>
  <c r="Q271" i="29"/>
  <c r="P271" i="29"/>
  <c r="O271" i="29"/>
  <c r="N271" i="29"/>
  <c r="M271" i="29"/>
  <c r="L271" i="29"/>
  <c r="K271" i="29"/>
  <c r="J271" i="29"/>
  <c r="I271" i="29"/>
  <c r="H271" i="29"/>
  <c r="G271" i="29"/>
  <c r="F271" i="29"/>
  <c r="E271" i="29"/>
  <c r="D271" i="29"/>
  <c r="C271" i="29"/>
  <c r="B271" i="29"/>
  <c r="A271" i="29"/>
  <c r="Q270" i="29"/>
  <c r="P270" i="29"/>
  <c r="O270" i="29"/>
  <c r="N270" i="29"/>
  <c r="M270" i="29"/>
  <c r="L270" i="29"/>
  <c r="K270" i="29"/>
  <c r="J270" i="29"/>
  <c r="I270" i="29"/>
  <c r="H270" i="29"/>
  <c r="G270" i="29"/>
  <c r="F270" i="29"/>
  <c r="E270" i="29"/>
  <c r="D270" i="29"/>
  <c r="C270" i="29"/>
  <c r="B270" i="29"/>
  <c r="A270" i="29"/>
  <c r="Q269" i="29"/>
  <c r="P269" i="29"/>
  <c r="O269" i="29"/>
  <c r="N269" i="29"/>
  <c r="M269" i="29"/>
  <c r="L269" i="29"/>
  <c r="K269" i="29"/>
  <c r="J269" i="29"/>
  <c r="I269" i="29"/>
  <c r="H269" i="29"/>
  <c r="G269" i="29"/>
  <c r="F269" i="29"/>
  <c r="E269" i="29"/>
  <c r="D269" i="29"/>
  <c r="C269" i="29"/>
  <c r="B269" i="29"/>
  <c r="A269" i="29"/>
  <c r="Q268" i="29"/>
  <c r="P268" i="29"/>
  <c r="O268" i="29"/>
  <c r="N268" i="29"/>
  <c r="M268" i="29"/>
  <c r="L268" i="29"/>
  <c r="K268" i="29"/>
  <c r="J268" i="29"/>
  <c r="I268" i="29"/>
  <c r="H268" i="29"/>
  <c r="G268" i="29"/>
  <c r="F268" i="29"/>
  <c r="E268" i="29"/>
  <c r="D268" i="29"/>
  <c r="C268" i="29"/>
  <c r="B268" i="29"/>
  <c r="A268" i="29"/>
  <c r="Q267" i="29"/>
  <c r="P267" i="29"/>
  <c r="O267" i="29"/>
  <c r="N267" i="29"/>
  <c r="M267" i="29"/>
  <c r="L267" i="29"/>
  <c r="K267" i="29"/>
  <c r="J267" i="29"/>
  <c r="I267" i="29"/>
  <c r="H267" i="29"/>
  <c r="G267" i="29"/>
  <c r="F267" i="29"/>
  <c r="E267" i="29"/>
  <c r="D267" i="29"/>
  <c r="C267" i="29"/>
  <c r="B267" i="29"/>
  <c r="A267" i="29"/>
  <c r="Q266" i="29"/>
  <c r="P266" i="29"/>
  <c r="O266" i="29"/>
  <c r="N266" i="29"/>
  <c r="M266" i="29"/>
  <c r="L266" i="29"/>
  <c r="K266" i="29"/>
  <c r="J266" i="29"/>
  <c r="I266" i="29"/>
  <c r="H266" i="29"/>
  <c r="G266" i="29"/>
  <c r="F266" i="29"/>
  <c r="E266" i="29"/>
  <c r="D266" i="29"/>
  <c r="C266" i="29"/>
  <c r="B266" i="29"/>
  <c r="A266" i="29"/>
  <c r="Q265" i="29"/>
  <c r="P265" i="29"/>
  <c r="O265" i="29"/>
  <c r="N265" i="29"/>
  <c r="M265" i="29"/>
  <c r="L265" i="29"/>
  <c r="K265" i="29"/>
  <c r="J265" i="29"/>
  <c r="I265" i="29"/>
  <c r="H265" i="29"/>
  <c r="G265" i="29"/>
  <c r="F265" i="29"/>
  <c r="E265" i="29"/>
  <c r="D265" i="29"/>
  <c r="C265" i="29"/>
  <c r="B265" i="29"/>
  <c r="A265" i="29"/>
  <c r="Q264" i="29"/>
  <c r="P264" i="29"/>
  <c r="O264" i="29"/>
  <c r="N264" i="29"/>
  <c r="M264" i="29"/>
  <c r="L264" i="29"/>
  <c r="K264" i="29"/>
  <c r="J264" i="29"/>
  <c r="I264" i="29"/>
  <c r="H264" i="29"/>
  <c r="G264" i="29"/>
  <c r="F264" i="29"/>
  <c r="E264" i="29"/>
  <c r="D264" i="29"/>
  <c r="C264" i="29"/>
  <c r="B264" i="29"/>
  <c r="A264" i="29"/>
  <c r="Q263" i="29"/>
  <c r="P263" i="29"/>
  <c r="O263" i="29"/>
  <c r="N263" i="29"/>
  <c r="M263" i="29"/>
  <c r="L263" i="29"/>
  <c r="K263" i="29"/>
  <c r="J263" i="29"/>
  <c r="I263" i="29"/>
  <c r="H263" i="29"/>
  <c r="G263" i="29"/>
  <c r="F263" i="29"/>
  <c r="E263" i="29"/>
  <c r="D263" i="29"/>
  <c r="C263" i="29"/>
  <c r="B263" i="29"/>
  <c r="A263" i="29"/>
  <c r="Q262" i="29"/>
  <c r="P262" i="29"/>
  <c r="O262" i="29"/>
  <c r="N262" i="29"/>
  <c r="M262" i="29"/>
  <c r="L262" i="29"/>
  <c r="K262" i="29"/>
  <c r="J262" i="29"/>
  <c r="I262" i="29"/>
  <c r="H262" i="29"/>
  <c r="G262" i="29"/>
  <c r="F262" i="29"/>
  <c r="E262" i="29"/>
  <c r="D262" i="29"/>
  <c r="C262" i="29"/>
  <c r="B262" i="29"/>
  <c r="A262" i="29"/>
  <c r="Q261" i="29"/>
  <c r="P261" i="29"/>
  <c r="O261" i="29"/>
  <c r="N261" i="29"/>
  <c r="M261" i="29"/>
  <c r="L261" i="29"/>
  <c r="K261" i="29"/>
  <c r="J261" i="29"/>
  <c r="I261" i="29"/>
  <c r="H261" i="29"/>
  <c r="G261" i="29"/>
  <c r="F261" i="29"/>
  <c r="E261" i="29"/>
  <c r="D261" i="29"/>
  <c r="C261" i="29"/>
  <c r="B261" i="29"/>
  <c r="A261" i="29"/>
  <c r="Q260" i="29"/>
  <c r="P260" i="29"/>
  <c r="O260" i="29"/>
  <c r="N260" i="29"/>
  <c r="M260" i="29"/>
  <c r="L260" i="29"/>
  <c r="K260" i="29"/>
  <c r="J260" i="29"/>
  <c r="I260" i="29"/>
  <c r="H260" i="29"/>
  <c r="G260" i="29"/>
  <c r="F260" i="29"/>
  <c r="E260" i="29"/>
  <c r="D260" i="29"/>
  <c r="C260" i="29"/>
  <c r="B260" i="29"/>
  <c r="A260" i="29"/>
  <c r="Q259" i="29"/>
  <c r="P259" i="29"/>
  <c r="O259" i="29"/>
  <c r="N259" i="29"/>
  <c r="M259" i="29"/>
  <c r="L259" i="29"/>
  <c r="K259" i="29"/>
  <c r="J259" i="29"/>
  <c r="I259" i="29"/>
  <c r="H259" i="29"/>
  <c r="G259" i="29"/>
  <c r="F259" i="29"/>
  <c r="E259" i="29"/>
  <c r="D259" i="29"/>
  <c r="C259" i="29"/>
  <c r="B259" i="29"/>
  <c r="A259" i="29"/>
  <c r="Q258" i="29"/>
  <c r="P258" i="29"/>
  <c r="O258" i="29"/>
  <c r="N258" i="29"/>
  <c r="M258" i="29"/>
  <c r="L258" i="29"/>
  <c r="K258" i="29"/>
  <c r="J258" i="29"/>
  <c r="I258" i="29"/>
  <c r="H258" i="29"/>
  <c r="G258" i="29"/>
  <c r="F258" i="29"/>
  <c r="E258" i="29"/>
  <c r="D258" i="29"/>
  <c r="C258" i="29"/>
  <c r="B258" i="29"/>
  <c r="A258" i="29"/>
  <c r="Q257" i="29"/>
  <c r="P257" i="29"/>
  <c r="O257" i="29"/>
  <c r="N257" i="29"/>
  <c r="M257" i="29"/>
  <c r="L257" i="29"/>
  <c r="K257" i="29"/>
  <c r="J257" i="29"/>
  <c r="I257" i="29"/>
  <c r="H257" i="29"/>
  <c r="G257" i="29"/>
  <c r="F257" i="29"/>
  <c r="E257" i="29"/>
  <c r="D257" i="29"/>
  <c r="C257" i="29"/>
  <c r="B257" i="29"/>
  <c r="A257" i="29"/>
  <c r="Q256" i="29"/>
  <c r="P256" i="29"/>
  <c r="O256" i="29"/>
  <c r="N256" i="29"/>
  <c r="M256" i="29"/>
  <c r="L256" i="29"/>
  <c r="K256" i="29"/>
  <c r="J256" i="29"/>
  <c r="I256" i="29"/>
  <c r="H256" i="29"/>
  <c r="G256" i="29"/>
  <c r="F256" i="29"/>
  <c r="E256" i="29"/>
  <c r="D256" i="29"/>
  <c r="C256" i="29"/>
  <c r="B256" i="29"/>
  <c r="A256" i="29"/>
  <c r="Q255" i="29"/>
  <c r="P255" i="29"/>
  <c r="O255" i="29"/>
  <c r="N255" i="29"/>
  <c r="M255" i="29"/>
  <c r="L255" i="29"/>
  <c r="K255" i="29"/>
  <c r="J255" i="29"/>
  <c r="I255" i="29"/>
  <c r="H255" i="29"/>
  <c r="G255" i="29"/>
  <c r="F255" i="29"/>
  <c r="E255" i="29"/>
  <c r="D255" i="29"/>
  <c r="C255" i="29"/>
  <c r="B255" i="29"/>
  <c r="A255" i="29"/>
  <c r="Q254" i="29"/>
  <c r="P254" i="29"/>
  <c r="O254" i="29"/>
  <c r="N254" i="29"/>
  <c r="M254" i="29"/>
  <c r="L254" i="29"/>
  <c r="K254" i="29"/>
  <c r="J254" i="29"/>
  <c r="I254" i="29"/>
  <c r="H254" i="29"/>
  <c r="G254" i="29"/>
  <c r="F254" i="29"/>
  <c r="E254" i="29"/>
  <c r="D254" i="29"/>
  <c r="C254" i="29"/>
  <c r="B254" i="29"/>
  <c r="A254" i="29"/>
  <c r="Q253" i="29"/>
  <c r="P253" i="29"/>
  <c r="O253" i="29"/>
  <c r="N253" i="29"/>
  <c r="M253" i="29"/>
  <c r="L253" i="29"/>
  <c r="K253" i="29"/>
  <c r="J253" i="29"/>
  <c r="I253" i="29"/>
  <c r="H253" i="29"/>
  <c r="G253" i="29"/>
  <c r="F253" i="29"/>
  <c r="E253" i="29"/>
  <c r="D253" i="29"/>
  <c r="C253" i="29"/>
  <c r="B253" i="29"/>
  <c r="A253" i="29"/>
  <c r="Q252" i="29"/>
  <c r="P252" i="29"/>
  <c r="O252" i="29"/>
  <c r="N252" i="29"/>
  <c r="M252" i="29"/>
  <c r="L252" i="29"/>
  <c r="K252" i="29"/>
  <c r="J252" i="29"/>
  <c r="I252" i="29"/>
  <c r="H252" i="29"/>
  <c r="G252" i="29"/>
  <c r="F252" i="29"/>
  <c r="E252" i="29"/>
  <c r="D252" i="29"/>
  <c r="C252" i="29"/>
  <c r="B252" i="29"/>
  <c r="A252" i="29"/>
  <c r="Q251" i="29"/>
  <c r="P251" i="29"/>
  <c r="O251" i="29"/>
  <c r="N251" i="29"/>
  <c r="M251" i="29"/>
  <c r="L251" i="29"/>
  <c r="K251" i="29"/>
  <c r="J251" i="29"/>
  <c r="I251" i="29"/>
  <c r="H251" i="29"/>
  <c r="G251" i="29"/>
  <c r="F251" i="29"/>
  <c r="E251" i="29"/>
  <c r="D251" i="29"/>
  <c r="C251" i="29"/>
  <c r="B251" i="29"/>
  <c r="A251" i="29"/>
  <c r="Q250" i="29"/>
  <c r="P250" i="29"/>
  <c r="O250" i="29"/>
  <c r="N250" i="29"/>
  <c r="M250" i="29"/>
  <c r="L250" i="29"/>
  <c r="K250" i="29"/>
  <c r="J250" i="29"/>
  <c r="I250" i="29"/>
  <c r="H250" i="29"/>
  <c r="G250" i="29"/>
  <c r="F250" i="29"/>
  <c r="E250" i="29"/>
  <c r="D250" i="29"/>
  <c r="C250" i="29"/>
  <c r="B250" i="29"/>
  <c r="A250" i="29"/>
  <c r="Q249" i="29"/>
  <c r="P249" i="29"/>
  <c r="O249" i="29"/>
  <c r="N249" i="29"/>
  <c r="M249" i="29"/>
  <c r="L249" i="29"/>
  <c r="K249" i="29"/>
  <c r="J249" i="29"/>
  <c r="I249" i="29"/>
  <c r="H249" i="29"/>
  <c r="G249" i="29"/>
  <c r="F249" i="29"/>
  <c r="E249" i="29"/>
  <c r="D249" i="29"/>
  <c r="C249" i="29"/>
  <c r="B249" i="29"/>
  <c r="A249" i="29"/>
  <c r="Q248" i="29"/>
  <c r="P248" i="29"/>
  <c r="O248" i="29"/>
  <c r="N248" i="29"/>
  <c r="M248" i="29"/>
  <c r="L248" i="29"/>
  <c r="K248" i="29"/>
  <c r="J248" i="29"/>
  <c r="I248" i="29"/>
  <c r="H248" i="29"/>
  <c r="G248" i="29"/>
  <c r="F248" i="29"/>
  <c r="E248" i="29"/>
  <c r="D248" i="29"/>
  <c r="C248" i="29"/>
  <c r="B248" i="29"/>
  <c r="A248" i="29"/>
  <c r="Q247" i="29"/>
  <c r="P247" i="29"/>
  <c r="O247" i="29"/>
  <c r="N247" i="29"/>
  <c r="M247" i="29"/>
  <c r="L247" i="29"/>
  <c r="K247" i="29"/>
  <c r="J247" i="29"/>
  <c r="I247" i="29"/>
  <c r="H247" i="29"/>
  <c r="G247" i="29"/>
  <c r="F247" i="29"/>
  <c r="E247" i="29"/>
  <c r="D247" i="29"/>
  <c r="C247" i="29"/>
  <c r="B247" i="29"/>
  <c r="A247" i="29"/>
  <c r="Q246" i="29"/>
  <c r="P246" i="29"/>
  <c r="O246" i="29"/>
  <c r="N246" i="29"/>
  <c r="M246" i="29"/>
  <c r="L246" i="29"/>
  <c r="K246" i="29"/>
  <c r="J246" i="29"/>
  <c r="I246" i="29"/>
  <c r="H246" i="29"/>
  <c r="G246" i="29"/>
  <c r="F246" i="29"/>
  <c r="E246" i="29"/>
  <c r="D246" i="29"/>
  <c r="C246" i="29"/>
  <c r="B246" i="29"/>
  <c r="A246" i="29"/>
  <c r="Q245" i="29"/>
  <c r="P245" i="29"/>
  <c r="O245" i="29"/>
  <c r="N245" i="29"/>
  <c r="M245" i="29"/>
  <c r="L245" i="29"/>
  <c r="K245" i="29"/>
  <c r="J245" i="29"/>
  <c r="I245" i="29"/>
  <c r="H245" i="29"/>
  <c r="G245" i="29"/>
  <c r="F245" i="29"/>
  <c r="E245" i="29"/>
  <c r="D245" i="29"/>
  <c r="C245" i="29"/>
  <c r="B245" i="29"/>
  <c r="A245" i="29"/>
  <c r="Q244" i="29"/>
  <c r="P244" i="29"/>
  <c r="O244" i="29"/>
  <c r="N244" i="29"/>
  <c r="M244" i="29"/>
  <c r="L244" i="29"/>
  <c r="K244" i="29"/>
  <c r="J244" i="29"/>
  <c r="I244" i="29"/>
  <c r="H244" i="29"/>
  <c r="G244" i="29"/>
  <c r="F244" i="29"/>
  <c r="E244" i="29"/>
  <c r="D244" i="29"/>
  <c r="C244" i="29"/>
  <c r="B244" i="29"/>
  <c r="A244" i="29"/>
  <c r="Q243" i="29"/>
  <c r="P243" i="29"/>
  <c r="O243" i="29"/>
  <c r="N243" i="29"/>
  <c r="M243" i="29"/>
  <c r="L243" i="29"/>
  <c r="K243" i="29"/>
  <c r="J243" i="29"/>
  <c r="I243" i="29"/>
  <c r="H243" i="29"/>
  <c r="G243" i="29"/>
  <c r="F243" i="29"/>
  <c r="E243" i="29"/>
  <c r="D243" i="29"/>
  <c r="C243" i="29"/>
  <c r="B243" i="29"/>
  <c r="A243" i="29"/>
  <c r="Q242" i="29"/>
  <c r="P242" i="29"/>
  <c r="O242" i="29"/>
  <c r="N242" i="29"/>
  <c r="M242" i="29"/>
  <c r="L242" i="29"/>
  <c r="K242" i="29"/>
  <c r="J242" i="29"/>
  <c r="I242" i="29"/>
  <c r="H242" i="29"/>
  <c r="G242" i="29"/>
  <c r="F242" i="29"/>
  <c r="E242" i="29"/>
  <c r="D242" i="29"/>
  <c r="C242" i="29"/>
  <c r="B242" i="29"/>
  <c r="A242" i="29"/>
  <c r="Q241" i="29"/>
  <c r="P241" i="29"/>
  <c r="O241" i="29"/>
  <c r="N241" i="29"/>
  <c r="M241" i="29"/>
  <c r="L241" i="29"/>
  <c r="K241" i="29"/>
  <c r="J241" i="29"/>
  <c r="I241" i="29"/>
  <c r="H241" i="29"/>
  <c r="G241" i="29"/>
  <c r="F241" i="29"/>
  <c r="E241" i="29"/>
  <c r="D241" i="29"/>
  <c r="C241" i="29"/>
  <c r="B241" i="29"/>
  <c r="A241" i="29"/>
  <c r="Q240" i="29"/>
  <c r="P240" i="29"/>
  <c r="O240" i="29"/>
  <c r="N240" i="29"/>
  <c r="M240" i="29"/>
  <c r="L240" i="29"/>
  <c r="K240" i="29"/>
  <c r="J240" i="29"/>
  <c r="I240" i="29"/>
  <c r="H240" i="29"/>
  <c r="G240" i="29"/>
  <c r="F240" i="29"/>
  <c r="E240" i="29"/>
  <c r="D240" i="29"/>
  <c r="C240" i="29"/>
  <c r="B240" i="29"/>
  <c r="A240" i="29"/>
  <c r="Q239" i="29"/>
  <c r="P239" i="29"/>
  <c r="O239" i="29"/>
  <c r="N239" i="29"/>
  <c r="M239" i="29"/>
  <c r="L239" i="29"/>
  <c r="K239" i="29"/>
  <c r="J239" i="29"/>
  <c r="I239" i="29"/>
  <c r="H239" i="29"/>
  <c r="G239" i="29"/>
  <c r="F239" i="29"/>
  <c r="E239" i="29"/>
  <c r="D239" i="29"/>
  <c r="C239" i="29"/>
  <c r="B239" i="29"/>
  <c r="A239" i="29"/>
  <c r="Q238" i="29"/>
  <c r="P238" i="29"/>
  <c r="O238" i="29"/>
  <c r="N238" i="29"/>
  <c r="M238" i="29"/>
  <c r="L238" i="29"/>
  <c r="K238" i="29"/>
  <c r="J238" i="29"/>
  <c r="I238" i="29"/>
  <c r="H238" i="29"/>
  <c r="G238" i="29"/>
  <c r="F238" i="29"/>
  <c r="E238" i="29"/>
  <c r="D238" i="29"/>
  <c r="C238" i="29"/>
  <c r="B238" i="29"/>
  <c r="A238" i="29"/>
  <c r="Q237" i="29"/>
  <c r="P237" i="29"/>
  <c r="O237" i="29"/>
  <c r="N237" i="29"/>
  <c r="M237" i="29"/>
  <c r="L237" i="29"/>
  <c r="K237" i="29"/>
  <c r="J237" i="29"/>
  <c r="I237" i="29"/>
  <c r="H237" i="29"/>
  <c r="G237" i="29"/>
  <c r="F237" i="29"/>
  <c r="E237" i="29"/>
  <c r="D237" i="29"/>
  <c r="C237" i="29"/>
  <c r="B237" i="29"/>
  <c r="A237" i="29"/>
  <c r="Q236" i="29"/>
  <c r="P236" i="29"/>
  <c r="O236" i="29"/>
  <c r="N236" i="29"/>
  <c r="M236" i="29"/>
  <c r="L236" i="29"/>
  <c r="K236" i="29"/>
  <c r="J236" i="29"/>
  <c r="I236" i="29"/>
  <c r="H236" i="29"/>
  <c r="G236" i="29"/>
  <c r="F236" i="29"/>
  <c r="E236" i="29"/>
  <c r="D236" i="29"/>
  <c r="C236" i="29"/>
  <c r="B236" i="29"/>
  <c r="A236" i="29"/>
  <c r="Q235" i="29"/>
  <c r="P235" i="29"/>
  <c r="O235" i="29"/>
  <c r="N235" i="29"/>
  <c r="M235" i="29"/>
  <c r="L235" i="29"/>
  <c r="K235" i="29"/>
  <c r="J235" i="29"/>
  <c r="I235" i="29"/>
  <c r="H235" i="29"/>
  <c r="G235" i="29"/>
  <c r="F235" i="29"/>
  <c r="E235" i="29"/>
  <c r="D235" i="29"/>
  <c r="C235" i="29"/>
  <c r="B235" i="29"/>
  <c r="A235" i="29"/>
  <c r="Q234" i="29"/>
  <c r="P234" i="29"/>
  <c r="O234" i="29"/>
  <c r="N234" i="29"/>
  <c r="M234" i="29"/>
  <c r="L234" i="29"/>
  <c r="K234" i="29"/>
  <c r="J234" i="29"/>
  <c r="I234" i="29"/>
  <c r="H234" i="29"/>
  <c r="G234" i="29"/>
  <c r="F234" i="29"/>
  <c r="E234" i="29"/>
  <c r="D234" i="29"/>
  <c r="C234" i="29"/>
  <c r="B234" i="29"/>
  <c r="A234" i="29"/>
  <c r="Q233" i="29"/>
  <c r="P233" i="29"/>
  <c r="O233" i="29"/>
  <c r="N233" i="29"/>
  <c r="M233" i="29"/>
  <c r="L233" i="29"/>
  <c r="K233" i="29"/>
  <c r="J233" i="29"/>
  <c r="I233" i="29"/>
  <c r="H233" i="29"/>
  <c r="G233" i="29"/>
  <c r="F233" i="29"/>
  <c r="E233" i="29"/>
  <c r="D233" i="29"/>
  <c r="C233" i="29"/>
  <c r="B233" i="29"/>
  <c r="A233" i="29"/>
  <c r="Q232" i="29"/>
  <c r="P232" i="29"/>
  <c r="O232" i="29"/>
  <c r="N232" i="29"/>
  <c r="M232" i="29"/>
  <c r="L232" i="29"/>
  <c r="K232" i="29"/>
  <c r="J232" i="29"/>
  <c r="I232" i="29"/>
  <c r="H232" i="29"/>
  <c r="G232" i="29"/>
  <c r="F232" i="29"/>
  <c r="E232" i="29"/>
  <c r="D232" i="29"/>
  <c r="C232" i="29"/>
  <c r="B232" i="29"/>
  <c r="A232" i="29"/>
  <c r="Q231" i="29"/>
  <c r="P231" i="29"/>
  <c r="O231" i="29"/>
  <c r="N231" i="29"/>
  <c r="M231" i="29"/>
  <c r="L231" i="29"/>
  <c r="K231" i="29"/>
  <c r="J231" i="29"/>
  <c r="I231" i="29"/>
  <c r="H231" i="29"/>
  <c r="G231" i="29"/>
  <c r="F231" i="29"/>
  <c r="E231" i="29"/>
  <c r="D231" i="29"/>
  <c r="C231" i="29"/>
  <c r="B231" i="29"/>
  <c r="A231" i="29"/>
  <c r="Q230" i="29"/>
  <c r="P230" i="29"/>
  <c r="O230" i="29"/>
  <c r="N230" i="29"/>
  <c r="M230" i="29"/>
  <c r="L230" i="29"/>
  <c r="K230" i="29"/>
  <c r="J230" i="29"/>
  <c r="I230" i="29"/>
  <c r="H230" i="29"/>
  <c r="G230" i="29"/>
  <c r="F230" i="29"/>
  <c r="E230" i="29"/>
  <c r="D230" i="29"/>
  <c r="C230" i="29"/>
  <c r="B230" i="29"/>
  <c r="A230" i="29"/>
  <c r="Q229" i="29"/>
  <c r="P229" i="29"/>
  <c r="O229" i="29"/>
  <c r="N229" i="29"/>
  <c r="M229" i="29"/>
  <c r="L229" i="29"/>
  <c r="K229" i="29"/>
  <c r="J229" i="29"/>
  <c r="I229" i="29"/>
  <c r="H229" i="29"/>
  <c r="G229" i="29"/>
  <c r="F229" i="29"/>
  <c r="E229" i="29"/>
  <c r="D229" i="29"/>
  <c r="C229" i="29"/>
  <c r="B229" i="29"/>
  <c r="A229" i="29"/>
  <c r="Q228" i="29"/>
  <c r="P228" i="29"/>
  <c r="O228" i="29"/>
  <c r="N228" i="29"/>
  <c r="M228" i="29"/>
  <c r="L228" i="29"/>
  <c r="K228" i="29"/>
  <c r="J228" i="29"/>
  <c r="I228" i="29"/>
  <c r="H228" i="29"/>
  <c r="G228" i="29"/>
  <c r="F228" i="29"/>
  <c r="E228" i="29"/>
  <c r="D228" i="29"/>
  <c r="C228" i="29"/>
  <c r="B228" i="29"/>
  <c r="A228" i="29"/>
  <c r="Q227" i="29"/>
  <c r="P227" i="29"/>
  <c r="O227" i="29"/>
  <c r="N227" i="29"/>
  <c r="M227" i="29"/>
  <c r="L227" i="29"/>
  <c r="K227" i="29"/>
  <c r="J227" i="29"/>
  <c r="I227" i="29"/>
  <c r="H227" i="29"/>
  <c r="G227" i="29"/>
  <c r="F227" i="29"/>
  <c r="E227" i="29"/>
  <c r="D227" i="29"/>
  <c r="C227" i="29"/>
  <c r="B227" i="29"/>
  <c r="A227" i="29"/>
  <c r="Q226" i="29"/>
  <c r="P226" i="29"/>
  <c r="O226" i="29"/>
  <c r="N226" i="29"/>
  <c r="M226" i="29"/>
  <c r="L226" i="29"/>
  <c r="K226" i="29"/>
  <c r="J226" i="29"/>
  <c r="I226" i="29"/>
  <c r="H226" i="29"/>
  <c r="G226" i="29"/>
  <c r="F226" i="29"/>
  <c r="E226" i="29"/>
  <c r="D226" i="29"/>
  <c r="C226" i="29"/>
  <c r="B226" i="29"/>
  <c r="A226" i="29"/>
  <c r="Q225" i="29"/>
  <c r="P225" i="29"/>
  <c r="O225" i="29"/>
  <c r="N225" i="29"/>
  <c r="M225" i="29"/>
  <c r="L225" i="29"/>
  <c r="K225" i="29"/>
  <c r="J225" i="29"/>
  <c r="I225" i="29"/>
  <c r="H225" i="29"/>
  <c r="G225" i="29"/>
  <c r="F225" i="29"/>
  <c r="E225" i="29"/>
  <c r="D225" i="29"/>
  <c r="C225" i="29"/>
  <c r="B225" i="29"/>
  <c r="A225" i="29"/>
  <c r="Q224" i="29"/>
  <c r="P224" i="29"/>
  <c r="O224" i="29"/>
  <c r="N224" i="29"/>
  <c r="M224" i="29"/>
  <c r="L224" i="29"/>
  <c r="K224" i="29"/>
  <c r="J224" i="29"/>
  <c r="I224" i="29"/>
  <c r="H224" i="29"/>
  <c r="G224" i="29"/>
  <c r="F224" i="29"/>
  <c r="E224" i="29"/>
  <c r="D224" i="29"/>
  <c r="C224" i="29"/>
  <c r="B224" i="29"/>
  <c r="A224" i="29"/>
  <c r="Q223" i="29"/>
  <c r="P223" i="29"/>
  <c r="O223" i="29"/>
  <c r="N223" i="29"/>
  <c r="M223" i="29"/>
  <c r="L223" i="29"/>
  <c r="K223" i="29"/>
  <c r="J223" i="29"/>
  <c r="I223" i="29"/>
  <c r="H223" i="29"/>
  <c r="G223" i="29"/>
  <c r="F223" i="29"/>
  <c r="E223" i="29"/>
  <c r="D223" i="29"/>
  <c r="C223" i="29"/>
  <c r="B223" i="29"/>
  <c r="A223" i="29"/>
  <c r="Q222" i="29"/>
  <c r="P222" i="29"/>
  <c r="O222" i="29"/>
  <c r="N222" i="29"/>
  <c r="M222" i="29"/>
  <c r="L222" i="29"/>
  <c r="K222" i="29"/>
  <c r="J222" i="29"/>
  <c r="I222" i="29"/>
  <c r="H222" i="29"/>
  <c r="G222" i="29"/>
  <c r="F222" i="29"/>
  <c r="E222" i="29"/>
  <c r="D222" i="29"/>
  <c r="C222" i="29"/>
  <c r="B222" i="29"/>
  <c r="A222" i="29"/>
  <c r="Q221" i="29"/>
  <c r="P221" i="29"/>
  <c r="O221" i="29"/>
  <c r="N221" i="29"/>
  <c r="M221" i="29"/>
  <c r="L221" i="29"/>
  <c r="K221" i="29"/>
  <c r="J221" i="29"/>
  <c r="I221" i="29"/>
  <c r="H221" i="29"/>
  <c r="G221" i="29"/>
  <c r="F221" i="29"/>
  <c r="E221" i="29"/>
  <c r="D221" i="29"/>
  <c r="C221" i="29"/>
  <c r="B221" i="29"/>
  <c r="A221" i="29"/>
  <c r="Q220" i="29"/>
  <c r="P220" i="29"/>
  <c r="O220" i="29"/>
  <c r="N220" i="29"/>
  <c r="M220" i="29"/>
  <c r="L220" i="29"/>
  <c r="K220" i="29"/>
  <c r="J220" i="29"/>
  <c r="I220" i="29"/>
  <c r="H220" i="29"/>
  <c r="G220" i="29"/>
  <c r="F220" i="29"/>
  <c r="E220" i="29"/>
  <c r="D220" i="29"/>
  <c r="C220" i="29"/>
  <c r="B220" i="29"/>
  <c r="A220" i="29"/>
  <c r="Q219" i="29"/>
  <c r="P219" i="29"/>
  <c r="O219" i="29"/>
  <c r="N219" i="29"/>
  <c r="M219" i="29"/>
  <c r="L219" i="29"/>
  <c r="K219" i="29"/>
  <c r="J219" i="29"/>
  <c r="I219" i="29"/>
  <c r="H219" i="29"/>
  <c r="G219" i="29"/>
  <c r="F219" i="29"/>
  <c r="E219" i="29"/>
  <c r="D219" i="29"/>
  <c r="C219" i="29"/>
  <c r="B219" i="29"/>
  <c r="A219" i="29"/>
  <c r="Q218" i="29"/>
  <c r="P218" i="29"/>
  <c r="O218" i="29"/>
  <c r="N218" i="29"/>
  <c r="M218" i="29"/>
  <c r="L218" i="29"/>
  <c r="K218" i="29"/>
  <c r="J218" i="29"/>
  <c r="I218" i="29"/>
  <c r="H218" i="29"/>
  <c r="G218" i="29"/>
  <c r="F218" i="29"/>
  <c r="E218" i="29"/>
  <c r="D218" i="29"/>
  <c r="C218" i="29"/>
  <c r="B218" i="29"/>
  <c r="A218" i="29"/>
  <c r="Q217" i="29"/>
  <c r="P217" i="29"/>
  <c r="O217" i="29"/>
  <c r="N217" i="29"/>
  <c r="M217" i="29"/>
  <c r="L217" i="29"/>
  <c r="K217" i="29"/>
  <c r="J217" i="29"/>
  <c r="I217" i="29"/>
  <c r="H217" i="29"/>
  <c r="G217" i="29"/>
  <c r="F217" i="29"/>
  <c r="E217" i="29"/>
  <c r="D217" i="29"/>
  <c r="C217" i="29"/>
  <c r="B217" i="29"/>
  <c r="A217" i="29"/>
  <c r="Q216" i="29"/>
  <c r="P216" i="29"/>
  <c r="O216" i="29"/>
  <c r="N216" i="29"/>
  <c r="M216" i="29"/>
  <c r="L216" i="29"/>
  <c r="K216" i="29"/>
  <c r="J216" i="29"/>
  <c r="I216" i="29"/>
  <c r="H216" i="29"/>
  <c r="G216" i="29"/>
  <c r="F216" i="29"/>
  <c r="E216" i="29"/>
  <c r="D216" i="29"/>
  <c r="C216" i="29"/>
  <c r="B216" i="29"/>
  <c r="A216" i="29"/>
  <c r="Q215" i="29"/>
  <c r="P215" i="29"/>
  <c r="O215" i="29"/>
  <c r="N215" i="29"/>
  <c r="M215" i="29"/>
  <c r="L215" i="29"/>
  <c r="K215" i="29"/>
  <c r="J215" i="29"/>
  <c r="I215" i="29"/>
  <c r="H215" i="29"/>
  <c r="G215" i="29"/>
  <c r="F215" i="29"/>
  <c r="E215" i="29"/>
  <c r="D215" i="29"/>
  <c r="C215" i="29"/>
  <c r="B215" i="29"/>
  <c r="A215" i="29"/>
  <c r="Q214" i="29"/>
  <c r="P214" i="29"/>
  <c r="O214" i="29"/>
  <c r="N214" i="29"/>
  <c r="M214" i="29"/>
  <c r="L214" i="29"/>
  <c r="K214" i="29"/>
  <c r="J214" i="29"/>
  <c r="I214" i="29"/>
  <c r="H214" i="29"/>
  <c r="G214" i="29"/>
  <c r="F214" i="29"/>
  <c r="E214" i="29"/>
  <c r="D214" i="29"/>
  <c r="C214" i="29"/>
  <c r="B214" i="29"/>
  <c r="A214" i="29"/>
  <c r="Q213" i="29"/>
  <c r="P213" i="29"/>
  <c r="O213" i="29"/>
  <c r="N213" i="29"/>
  <c r="M213" i="29"/>
  <c r="L213" i="29"/>
  <c r="K213" i="29"/>
  <c r="J213" i="29"/>
  <c r="I213" i="29"/>
  <c r="H213" i="29"/>
  <c r="G213" i="29"/>
  <c r="F213" i="29"/>
  <c r="E213" i="29"/>
  <c r="D213" i="29"/>
  <c r="C213" i="29"/>
  <c r="B213" i="29"/>
  <c r="A213" i="29"/>
  <c r="Q212" i="29"/>
  <c r="P212" i="29"/>
  <c r="O212" i="29"/>
  <c r="N212" i="29"/>
  <c r="M212" i="29"/>
  <c r="L212" i="29"/>
  <c r="K212" i="29"/>
  <c r="J212" i="29"/>
  <c r="I212" i="29"/>
  <c r="H212" i="29"/>
  <c r="G212" i="29"/>
  <c r="F212" i="29"/>
  <c r="E212" i="29"/>
  <c r="D212" i="29"/>
  <c r="C212" i="29"/>
  <c r="B212" i="29"/>
  <c r="A212" i="29"/>
  <c r="Q211" i="29"/>
  <c r="P211" i="29"/>
  <c r="O211" i="29"/>
  <c r="N211" i="29"/>
  <c r="M211" i="29"/>
  <c r="L211" i="29"/>
  <c r="K211" i="29"/>
  <c r="J211" i="29"/>
  <c r="I211" i="29"/>
  <c r="H211" i="29"/>
  <c r="G211" i="29"/>
  <c r="F211" i="29"/>
  <c r="E211" i="29"/>
  <c r="D211" i="29"/>
  <c r="C211" i="29"/>
  <c r="B211" i="29"/>
  <c r="A211" i="29"/>
  <c r="Q210" i="29"/>
  <c r="P210" i="29"/>
  <c r="O210" i="29"/>
  <c r="N210" i="29"/>
  <c r="M210" i="29"/>
  <c r="L210" i="29"/>
  <c r="K210" i="29"/>
  <c r="J210" i="29"/>
  <c r="I210" i="29"/>
  <c r="H210" i="29"/>
  <c r="G210" i="29"/>
  <c r="F210" i="29"/>
  <c r="E210" i="29"/>
  <c r="D210" i="29"/>
  <c r="C210" i="29"/>
  <c r="B210" i="29"/>
  <c r="A210" i="29"/>
  <c r="Q209" i="29"/>
  <c r="P209" i="29"/>
  <c r="O209" i="29"/>
  <c r="N209" i="29"/>
  <c r="M209" i="29"/>
  <c r="L209" i="29"/>
  <c r="K209" i="29"/>
  <c r="J209" i="29"/>
  <c r="I209" i="29"/>
  <c r="H209" i="29"/>
  <c r="G209" i="29"/>
  <c r="F209" i="29"/>
  <c r="E209" i="29"/>
  <c r="D209" i="29"/>
  <c r="C209" i="29"/>
  <c r="B209" i="29"/>
  <c r="A209" i="29"/>
  <c r="Q208" i="29"/>
  <c r="P208" i="29"/>
  <c r="O208" i="29"/>
  <c r="N208" i="29"/>
  <c r="M208" i="29"/>
  <c r="L208" i="29"/>
  <c r="K208" i="29"/>
  <c r="J208" i="29"/>
  <c r="I208" i="29"/>
  <c r="H208" i="29"/>
  <c r="G208" i="29"/>
  <c r="F208" i="29"/>
  <c r="E208" i="29"/>
  <c r="D208" i="29"/>
  <c r="C208" i="29"/>
  <c r="B208" i="29"/>
  <c r="A208" i="29"/>
  <c r="Q207" i="29"/>
  <c r="P207" i="29"/>
  <c r="O207" i="29"/>
  <c r="N207" i="29"/>
  <c r="M207" i="29"/>
  <c r="L207" i="29"/>
  <c r="K207" i="29"/>
  <c r="J207" i="29"/>
  <c r="I207" i="29"/>
  <c r="H207" i="29"/>
  <c r="G207" i="29"/>
  <c r="F207" i="29"/>
  <c r="E207" i="29"/>
  <c r="D207" i="29"/>
  <c r="C207" i="29"/>
  <c r="B207" i="29"/>
  <c r="A207" i="29"/>
  <c r="Q206" i="29"/>
  <c r="P206" i="29"/>
  <c r="O206" i="29"/>
  <c r="N206" i="29"/>
  <c r="M206" i="29"/>
  <c r="L206" i="29"/>
  <c r="K206" i="29"/>
  <c r="J206" i="29"/>
  <c r="I206" i="29"/>
  <c r="H206" i="29"/>
  <c r="G206" i="29"/>
  <c r="F206" i="29"/>
  <c r="E206" i="29"/>
  <c r="D206" i="29"/>
  <c r="C206" i="29"/>
  <c r="B206" i="29"/>
  <c r="A206" i="29"/>
  <c r="Q205" i="29"/>
  <c r="P205" i="29"/>
  <c r="O205" i="29"/>
  <c r="N205" i="29"/>
  <c r="M205" i="29"/>
  <c r="L205" i="29"/>
  <c r="K205" i="29"/>
  <c r="J205" i="29"/>
  <c r="I205" i="29"/>
  <c r="H205" i="29"/>
  <c r="G205" i="29"/>
  <c r="F205" i="29"/>
  <c r="E205" i="29"/>
  <c r="D205" i="29"/>
  <c r="C205" i="29"/>
  <c r="B205" i="29"/>
  <c r="A205" i="29"/>
  <c r="Q204" i="29"/>
  <c r="P204" i="29"/>
  <c r="O204" i="29"/>
  <c r="N204" i="29"/>
  <c r="M204" i="29"/>
  <c r="L204" i="29"/>
  <c r="K204" i="29"/>
  <c r="J204" i="29"/>
  <c r="I204" i="29"/>
  <c r="H204" i="29"/>
  <c r="G204" i="29"/>
  <c r="F204" i="29"/>
  <c r="E204" i="29"/>
  <c r="D204" i="29"/>
  <c r="C204" i="29"/>
  <c r="B204" i="29"/>
  <c r="A204" i="29"/>
  <c r="Q203" i="29"/>
  <c r="P203" i="29"/>
  <c r="O203" i="29"/>
  <c r="N203" i="29"/>
  <c r="M203" i="29"/>
  <c r="L203" i="29"/>
  <c r="K203" i="29"/>
  <c r="J203" i="29"/>
  <c r="I203" i="29"/>
  <c r="H203" i="29"/>
  <c r="G203" i="29"/>
  <c r="F203" i="29"/>
  <c r="E203" i="29"/>
  <c r="D203" i="29"/>
  <c r="C203" i="29"/>
  <c r="B203" i="29"/>
  <c r="A203" i="29"/>
  <c r="Q202" i="29"/>
  <c r="P202" i="29"/>
  <c r="O202" i="29"/>
  <c r="N202" i="29"/>
  <c r="M202" i="29"/>
  <c r="L202" i="29"/>
  <c r="K202" i="29"/>
  <c r="J202" i="29"/>
  <c r="I202" i="29"/>
  <c r="H202" i="29"/>
  <c r="G202" i="29"/>
  <c r="F202" i="29"/>
  <c r="E202" i="29"/>
  <c r="D202" i="29"/>
  <c r="C202" i="29"/>
  <c r="B202" i="29"/>
  <c r="A202" i="29"/>
  <c r="Q201" i="29"/>
  <c r="P201" i="29"/>
  <c r="O201" i="29"/>
  <c r="N201" i="29"/>
  <c r="M201" i="29"/>
  <c r="L201" i="29"/>
  <c r="K201" i="29"/>
  <c r="J201" i="29"/>
  <c r="I201" i="29"/>
  <c r="H201" i="29"/>
  <c r="G201" i="29"/>
  <c r="F201" i="29"/>
  <c r="E201" i="29"/>
  <c r="D201" i="29"/>
  <c r="C201" i="29"/>
  <c r="B201" i="29"/>
  <c r="A201" i="29"/>
  <c r="Q200" i="29"/>
  <c r="P200" i="29"/>
  <c r="O200" i="29"/>
  <c r="N200" i="29"/>
  <c r="M200" i="29"/>
  <c r="L200" i="29"/>
  <c r="K200" i="29"/>
  <c r="J200" i="29"/>
  <c r="I200" i="29"/>
  <c r="H200" i="29"/>
  <c r="G200" i="29"/>
  <c r="F200" i="29"/>
  <c r="E200" i="29"/>
  <c r="D200" i="29"/>
  <c r="C200" i="29"/>
  <c r="B200" i="29"/>
  <c r="A200" i="29"/>
  <c r="Q199" i="29"/>
  <c r="P199" i="29"/>
  <c r="O199" i="29"/>
  <c r="N199" i="29"/>
  <c r="M199" i="29"/>
  <c r="L199" i="29"/>
  <c r="K199" i="29"/>
  <c r="J199" i="29"/>
  <c r="I199" i="29"/>
  <c r="H199" i="29"/>
  <c r="G199" i="29"/>
  <c r="F199" i="29"/>
  <c r="E199" i="29"/>
  <c r="D199" i="29"/>
  <c r="C199" i="29"/>
  <c r="B199" i="29"/>
  <c r="A199" i="29"/>
  <c r="Q198" i="29"/>
  <c r="P198" i="29"/>
  <c r="O198" i="29"/>
  <c r="N198" i="29"/>
  <c r="M198" i="29"/>
  <c r="L198" i="29"/>
  <c r="K198" i="29"/>
  <c r="J198" i="29"/>
  <c r="I198" i="29"/>
  <c r="H198" i="29"/>
  <c r="G198" i="29"/>
  <c r="F198" i="29"/>
  <c r="E198" i="29"/>
  <c r="D198" i="29"/>
  <c r="C198" i="29"/>
  <c r="B198" i="29"/>
  <c r="A198" i="29"/>
  <c r="Q197" i="29"/>
  <c r="P197" i="29"/>
  <c r="O197" i="29"/>
  <c r="N197" i="29"/>
  <c r="M197" i="29"/>
  <c r="L197" i="29"/>
  <c r="K197" i="29"/>
  <c r="J197" i="29"/>
  <c r="I197" i="29"/>
  <c r="H197" i="29"/>
  <c r="G197" i="29"/>
  <c r="F197" i="29"/>
  <c r="E197" i="29"/>
  <c r="D197" i="29"/>
  <c r="C197" i="29"/>
  <c r="B197" i="29"/>
  <c r="A197" i="29"/>
  <c r="Q196" i="29"/>
  <c r="P196" i="29"/>
  <c r="O196" i="29"/>
  <c r="N196" i="29"/>
  <c r="M196" i="29"/>
  <c r="L196" i="29"/>
  <c r="K196" i="29"/>
  <c r="J196" i="29"/>
  <c r="I196" i="29"/>
  <c r="H196" i="29"/>
  <c r="G196" i="29"/>
  <c r="F196" i="29"/>
  <c r="E196" i="29"/>
  <c r="D196" i="29"/>
  <c r="C196" i="29"/>
  <c r="B196" i="29"/>
  <c r="A196" i="29"/>
  <c r="Q195" i="29"/>
  <c r="P195" i="29"/>
  <c r="O195" i="29"/>
  <c r="N195" i="29"/>
  <c r="M195" i="29"/>
  <c r="L195" i="29"/>
  <c r="K195" i="29"/>
  <c r="J195" i="29"/>
  <c r="I195" i="29"/>
  <c r="H195" i="29"/>
  <c r="G195" i="29"/>
  <c r="F195" i="29"/>
  <c r="E195" i="29"/>
  <c r="D195" i="29"/>
  <c r="C195" i="29"/>
  <c r="B195" i="29"/>
  <c r="A195" i="29"/>
  <c r="Q194" i="29"/>
  <c r="P194" i="29"/>
  <c r="O194" i="29"/>
  <c r="N194" i="29"/>
  <c r="M194" i="29"/>
  <c r="L194" i="29"/>
  <c r="K194" i="29"/>
  <c r="J194" i="29"/>
  <c r="I194" i="29"/>
  <c r="H194" i="29"/>
  <c r="G194" i="29"/>
  <c r="F194" i="29"/>
  <c r="E194" i="29"/>
  <c r="D194" i="29"/>
  <c r="C194" i="29"/>
  <c r="B194" i="29"/>
  <c r="A194" i="29"/>
  <c r="Q193" i="29"/>
  <c r="P193" i="29"/>
  <c r="O193" i="29"/>
  <c r="N193" i="29"/>
  <c r="M193" i="29"/>
  <c r="L193" i="29"/>
  <c r="K193" i="29"/>
  <c r="J193" i="29"/>
  <c r="I193" i="29"/>
  <c r="H193" i="29"/>
  <c r="G193" i="29"/>
  <c r="F193" i="29"/>
  <c r="E193" i="29"/>
  <c r="D193" i="29"/>
  <c r="C193" i="29"/>
  <c r="B193" i="29"/>
  <c r="A193" i="29"/>
  <c r="Q192" i="29"/>
  <c r="P192" i="29"/>
  <c r="O192" i="29"/>
  <c r="N192" i="29"/>
  <c r="M192" i="29"/>
  <c r="L192" i="29"/>
  <c r="K192" i="29"/>
  <c r="J192" i="29"/>
  <c r="I192" i="29"/>
  <c r="H192" i="29"/>
  <c r="G192" i="29"/>
  <c r="F192" i="29"/>
  <c r="E192" i="29"/>
  <c r="D192" i="29"/>
  <c r="C192" i="29"/>
  <c r="B192" i="29"/>
  <c r="A192" i="29"/>
  <c r="Q191" i="29"/>
  <c r="P191" i="29"/>
  <c r="O191" i="29"/>
  <c r="N191" i="29"/>
  <c r="M191" i="29"/>
  <c r="L191" i="29"/>
  <c r="K191" i="29"/>
  <c r="J191" i="29"/>
  <c r="I191" i="29"/>
  <c r="H191" i="29"/>
  <c r="G191" i="29"/>
  <c r="F191" i="29"/>
  <c r="E191" i="29"/>
  <c r="D191" i="29"/>
  <c r="C191" i="29"/>
  <c r="B191" i="29"/>
  <c r="A191" i="29"/>
  <c r="Q190" i="29"/>
  <c r="P190" i="29"/>
  <c r="O190" i="29"/>
  <c r="N190" i="29"/>
  <c r="M190" i="29"/>
  <c r="L190" i="29"/>
  <c r="K190" i="29"/>
  <c r="J190" i="29"/>
  <c r="I190" i="29"/>
  <c r="H190" i="29"/>
  <c r="G190" i="29"/>
  <c r="F190" i="29"/>
  <c r="E190" i="29"/>
  <c r="D190" i="29"/>
  <c r="C190" i="29"/>
  <c r="B190" i="29"/>
  <c r="A190" i="29"/>
  <c r="Q189" i="29"/>
  <c r="P189" i="29"/>
  <c r="O189" i="29"/>
  <c r="N189" i="29"/>
  <c r="M189" i="29"/>
  <c r="L189" i="29"/>
  <c r="K189" i="29"/>
  <c r="J189" i="29"/>
  <c r="I189" i="29"/>
  <c r="H189" i="29"/>
  <c r="G189" i="29"/>
  <c r="F189" i="29"/>
  <c r="E189" i="29"/>
  <c r="D189" i="29"/>
  <c r="C189" i="29"/>
  <c r="B189" i="29"/>
  <c r="A189" i="29"/>
  <c r="Q188" i="29"/>
  <c r="P188" i="29"/>
  <c r="O188" i="29"/>
  <c r="N188" i="29"/>
  <c r="M188" i="29"/>
  <c r="L188" i="29"/>
  <c r="K188" i="29"/>
  <c r="J188" i="29"/>
  <c r="I188" i="29"/>
  <c r="H188" i="29"/>
  <c r="G188" i="29"/>
  <c r="F188" i="29"/>
  <c r="E188" i="29"/>
  <c r="D188" i="29"/>
  <c r="C188" i="29"/>
  <c r="B188" i="29"/>
  <c r="A188" i="29"/>
  <c r="Q187" i="29"/>
  <c r="P187" i="29"/>
  <c r="O187" i="29"/>
  <c r="N187" i="29"/>
  <c r="M187" i="29"/>
  <c r="L187" i="29"/>
  <c r="K187" i="29"/>
  <c r="J187" i="29"/>
  <c r="I187" i="29"/>
  <c r="H187" i="29"/>
  <c r="G187" i="29"/>
  <c r="F187" i="29"/>
  <c r="E187" i="29"/>
  <c r="D187" i="29"/>
  <c r="C187" i="29"/>
  <c r="B187" i="29"/>
  <c r="A187" i="29"/>
  <c r="Q186" i="29"/>
  <c r="P186" i="29"/>
  <c r="O186" i="29"/>
  <c r="N186" i="29"/>
  <c r="M186" i="29"/>
  <c r="L186" i="29"/>
  <c r="K186" i="29"/>
  <c r="J186" i="29"/>
  <c r="I186" i="29"/>
  <c r="H186" i="29"/>
  <c r="G186" i="29"/>
  <c r="F186" i="29"/>
  <c r="E186" i="29"/>
  <c r="D186" i="29"/>
  <c r="C186" i="29"/>
  <c r="B186" i="29"/>
  <c r="A186" i="29"/>
  <c r="Q185" i="29"/>
  <c r="P185" i="29"/>
  <c r="O185" i="29"/>
  <c r="N185" i="29"/>
  <c r="M185" i="29"/>
  <c r="L185" i="29"/>
  <c r="K185" i="29"/>
  <c r="J185" i="29"/>
  <c r="I185" i="29"/>
  <c r="H185" i="29"/>
  <c r="G185" i="29"/>
  <c r="F185" i="29"/>
  <c r="E185" i="29"/>
  <c r="D185" i="29"/>
  <c r="C185" i="29"/>
  <c r="B185" i="29"/>
  <c r="A185" i="29"/>
  <c r="Q184" i="29"/>
  <c r="P184" i="29"/>
  <c r="O184" i="29"/>
  <c r="N184" i="29"/>
  <c r="M184" i="29"/>
  <c r="L184" i="29"/>
  <c r="K184" i="29"/>
  <c r="J184" i="29"/>
  <c r="I184" i="29"/>
  <c r="H184" i="29"/>
  <c r="G184" i="29"/>
  <c r="F184" i="29"/>
  <c r="E184" i="29"/>
  <c r="D184" i="29"/>
  <c r="C184" i="29"/>
  <c r="B184" i="29"/>
  <c r="A184" i="29"/>
  <c r="Q183" i="29"/>
  <c r="P183" i="29"/>
  <c r="O183" i="29"/>
  <c r="N183" i="29"/>
  <c r="M183" i="29"/>
  <c r="L183" i="29"/>
  <c r="K183" i="29"/>
  <c r="J183" i="29"/>
  <c r="I183" i="29"/>
  <c r="H183" i="29"/>
  <c r="G183" i="29"/>
  <c r="F183" i="29"/>
  <c r="E183" i="29"/>
  <c r="D183" i="29"/>
  <c r="C183" i="29"/>
  <c r="B183" i="29"/>
  <c r="A183" i="29"/>
  <c r="Q182" i="29"/>
  <c r="P182" i="29"/>
  <c r="O182" i="29"/>
  <c r="N182" i="29"/>
  <c r="M182" i="29"/>
  <c r="L182" i="29"/>
  <c r="K182" i="29"/>
  <c r="J182" i="29"/>
  <c r="I182" i="29"/>
  <c r="H182" i="29"/>
  <c r="G182" i="29"/>
  <c r="F182" i="29"/>
  <c r="E182" i="29"/>
  <c r="D182" i="29"/>
  <c r="C182" i="29"/>
  <c r="B182" i="29"/>
  <c r="A182" i="29"/>
  <c r="Q181" i="29"/>
  <c r="P181" i="29"/>
  <c r="O181" i="29"/>
  <c r="N181" i="29"/>
  <c r="M181" i="29"/>
  <c r="L181" i="29"/>
  <c r="K181" i="29"/>
  <c r="J181" i="29"/>
  <c r="I181" i="29"/>
  <c r="H181" i="29"/>
  <c r="G181" i="29"/>
  <c r="F181" i="29"/>
  <c r="E181" i="29"/>
  <c r="D181" i="29"/>
  <c r="C181" i="29"/>
  <c r="B181" i="29"/>
  <c r="A181" i="29"/>
  <c r="Q180" i="29"/>
  <c r="P180" i="29"/>
  <c r="O180" i="29"/>
  <c r="N180" i="29"/>
  <c r="M180" i="29"/>
  <c r="L180" i="29"/>
  <c r="K180" i="29"/>
  <c r="J180" i="29"/>
  <c r="I180" i="29"/>
  <c r="H180" i="29"/>
  <c r="G180" i="29"/>
  <c r="F180" i="29"/>
  <c r="E180" i="29"/>
  <c r="D180" i="29"/>
  <c r="C180" i="29"/>
  <c r="B180" i="29"/>
  <c r="A180" i="29"/>
  <c r="Q179" i="29"/>
  <c r="P179" i="29"/>
  <c r="O179" i="29"/>
  <c r="N179" i="29"/>
  <c r="M179" i="29"/>
  <c r="L179" i="29"/>
  <c r="K179" i="29"/>
  <c r="J179" i="29"/>
  <c r="I179" i="29"/>
  <c r="H179" i="29"/>
  <c r="G179" i="29"/>
  <c r="F179" i="29"/>
  <c r="E179" i="29"/>
  <c r="D179" i="29"/>
  <c r="C179" i="29"/>
  <c r="B179" i="29"/>
  <c r="A179" i="29"/>
  <c r="Q178" i="29"/>
  <c r="P178" i="29"/>
  <c r="O178" i="29"/>
  <c r="N178" i="29"/>
  <c r="M178" i="29"/>
  <c r="L178" i="29"/>
  <c r="K178" i="29"/>
  <c r="J178" i="29"/>
  <c r="I178" i="29"/>
  <c r="H178" i="29"/>
  <c r="G178" i="29"/>
  <c r="F178" i="29"/>
  <c r="E178" i="29"/>
  <c r="D178" i="29"/>
  <c r="C178" i="29"/>
  <c r="B178" i="29"/>
  <c r="A178" i="29"/>
  <c r="Q177" i="29"/>
  <c r="P177" i="29"/>
  <c r="O177" i="29"/>
  <c r="N177" i="29"/>
  <c r="M177" i="29"/>
  <c r="L177" i="29"/>
  <c r="K177" i="29"/>
  <c r="J177" i="29"/>
  <c r="I177" i="29"/>
  <c r="H177" i="29"/>
  <c r="G177" i="29"/>
  <c r="F177" i="29"/>
  <c r="E177" i="29"/>
  <c r="D177" i="29"/>
  <c r="C177" i="29"/>
  <c r="B177" i="29"/>
  <c r="A177" i="29"/>
  <c r="Q176" i="29"/>
  <c r="P176" i="29"/>
  <c r="O176" i="29"/>
  <c r="N176" i="29"/>
  <c r="M176" i="29"/>
  <c r="L176" i="29"/>
  <c r="K176" i="29"/>
  <c r="J176" i="29"/>
  <c r="I176" i="29"/>
  <c r="H176" i="29"/>
  <c r="G176" i="29"/>
  <c r="F176" i="29"/>
  <c r="E176" i="29"/>
  <c r="D176" i="29"/>
  <c r="C176" i="29"/>
  <c r="B176" i="29"/>
  <c r="A176" i="29"/>
  <c r="Q175" i="29"/>
  <c r="P175" i="29"/>
  <c r="O175" i="29"/>
  <c r="N175" i="29"/>
  <c r="M175" i="29"/>
  <c r="L175" i="29"/>
  <c r="K175" i="29"/>
  <c r="J175" i="29"/>
  <c r="I175" i="29"/>
  <c r="H175" i="29"/>
  <c r="G175" i="29"/>
  <c r="F175" i="29"/>
  <c r="E175" i="29"/>
  <c r="D175" i="29"/>
  <c r="C175" i="29"/>
  <c r="B175" i="29"/>
  <c r="A175" i="29"/>
  <c r="Q174" i="29"/>
  <c r="P174" i="29"/>
  <c r="O174" i="29"/>
  <c r="N174" i="29"/>
  <c r="M174" i="29"/>
  <c r="L174" i="29"/>
  <c r="K174" i="29"/>
  <c r="J174" i="29"/>
  <c r="I174" i="29"/>
  <c r="H174" i="29"/>
  <c r="G174" i="29"/>
  <c r="F174" i="29"/>
  <c r="E174" i="29"/>
  <c r="D174" i="29"/>
  <c r="C174" i="29"/>
  <c r="B174" i="29"/>
  <c r="A174" i="29"/>
  <c r="Q173" i="29"/>
  <c r="P173" i="29"/>
  <c r="O173" i="29"/>
  <c r="N173" i="29"/>
  <c r="M173" i="29"/>
  <c r="L173" i="29"/>
  <c r="K173" i="29"/>
  <c r="J173" i="29"/>
  <c r="I173" i="29"/>
  <c r="H173" i="29"/>
  <c r="G173" i="29"/>
  <c r="F173" i="29"/>
  <c r="E173" i="29"/>
  <c r="D173" i="29"/>
  <c r="C173" i="29"/>
  <c r="B173" i="29"/>
  <c r="A173" i="29"/>
  <c r="Q172" i="29"/>
  <c r="P172" i="29"/>
  <c r="O172" i="29"/>
  <c r="N172" i="29"/>
  <c r="M172" i="29"/>
  <c r="L172" i="29"/>
  <c r="K172" i="29"/>
  <c r="J172" i="29"/>
  <c r="I172" i="29"/>
  <c r="H172" i="29"/>
  <c r="G172" i="29"/>
  <c r="F172" i="29"/>
  <c r="E172" i="29"/>
  <c r="D172" i="29"/>
  <c r="C172" i="29"/>
  <c r="B172" i="29"/>
  <c r="A172" i="29"/>
  <c r="Q171" i="29"/>
  <c r="P171" i="29"/>
  <c r="O171" i="29"/>
  <c r="N171" i="29"/>
  <c r="M171" i="29"/>
  <c r="L171" i="29"/>
  <c r="K171" i="29"/>
  <c r="J171" i="29"/>
  <c r="I171" i="29"/>
  <c r="H171" i="29"/>
  <c r="G171" i="29"/>
  <c r="F171" i="29"/>
  <c r="E171" i="29"/>
  <c r="D171" i="29"/>
  <c r="C171" i="29"/>
  <c r="B171" i="29"/>
  <c r="A171" i="29"/>
  <c r="Q170" i="29"/>
  <c r="P170" i="29"/>
  <c r="O170" i="29"/>
  <c r="N170" i="29"/>
  <c r="M170" i="29"/>
  <c r="L170" i="29"/>
  <c r="K170" i="29"/>
  <c r="J170" i="29"/>
  <c r="I170" i="29"/>
  <c r="H170" i="29"/>
  <c r="G170" i="29"/>
  <c r="F170" i="29"/>
  <c r="E170" i="29"/>
  <c r="D170" i="29"/>
  <c r="C170" i="29"/>
  <c r="B170" i="29"/>
  <c r="A170" i="29"/>
  <c r="Q169" i="29"/>
  <c r="P169" i="29"/>
  <c r="O169" i="29"/>
  <c r="N169" i="29"/>
  <c r="M169" i="29"/>
  <c r="L169" i="29"/>
  <c r="K169" i="29"/>
  <c r="J169" i="29"/>
  <c r="I169" i="29"/>
  <c r="H169" i="29"/>
  <c r="G169" i="29"/>
  <c r="F169" i="29"/>
  <c r="E169" i="29"/>
  <c r="D169" i="29"/>
  <c r="C169" i="29"/>
  <c r="B169" i="29"/>
  <c r="A169" i="29"/>
  <c r="Q168" i="29"/>
  <c r="P168" i="29"/>
  <c r="O168" i="29"/>
  <c r="N168" i="29"/>
  <c r="M168" i="29"/>
  <c r="L168" i="29"/>
  <c r="K168" i="29"/>
  <c r="J168" i="29"/>
  <c r="I168" i="29"/>
  <c r="H168" i="29"/>
  <c r="G168" i="29"/>
  <c r="F168" i="29"/>
  <c r="E168" i="29"/>
  <c r="D168" i="29"/>
  <c r="C168" i="29"/>
  <c r="B168" i="29"/>
  <c r="A168" i="29"/>
  <c r="Q167" i="29"/>
  <c r="P167" i="29"/>
  <c r="O167" i="29"/>
  <c r="N167" i="29"/>
  <c r="M167" i="29"/>
  <c r="L167" i="29"/>
  <c r="K167" i="29"/>
  <c r="J167" i="29"/>
  <c r="I167" i="29"/>
  <c r="H167" i="29"/>
  <c r="G167" i="29"/>
  <c r="F167" i="29"/>
  <c r="E167" i="29"/>
  <c r="D167" i="29"/>
  <c r="C167" i="29"/>
  <c r="B167" i="29"/>
  <c r="A167" i="29"/>
  <c r="Q166" i="29"/>
  <c r="P166" i="29"/>
  <c r="O166" i="29"/>
  <c r="N166" i="29"/>
  <c r="M166" i="29"/>
  <c r="L166" i="29"/>
  <c r="K166" i="29"/>
  <c r="J166" i="29"/>
  <c r="I166" i="29"/>
  <c r="H166" i="29"/>
  <c r="G166" i="29"/>
  <c r="F166" i="29"/>
  <c r="E166" i="29"/>
  <c r="D166" i="29"/>
  <c r="C166" i="29"/>
  <c r="B166" i="29"/>
  <c r="A166" i="29"/>
  <c r="Q165" i="29"/>
  <c r="P165" i="29"/>
  <c r="O165" i="29"/>
  <c r="N165" i="29"/>
  <c r="M165" i="29"/>
  <c r="L165" i="29"/>
  <c r="K165" i="29"/>
  <c r="J165" i="29"/>
  <c r="I165" i="29"/>
  <c r="H165" i="29"/>
  <c r="G165" i="29"/>
  <c r="F165" i="29"/>
  <c r="E165" i="29"/>
  <c r="D165" i="29"/>
  <c r="C165" i="29"/>
  <c r="B165" i="29"/>
  <c r="A165" i="29"/>
  <c r="Q164" i="29"/>
  <c r="P164" i="29"/>
  <c r="O164" i="29"/>
  <c r="N164" i="29"/>
  <c r="M164" i="29"/>
  <c r="L164" i="29"/>
  <c r="K164" i="29"/>
  <c r="J164" i="29"/>
  <c r="I164" i="29"/>
  <c r="H164" i="29"/>
  <c r="G164" i="29"/>
  <c r="F164" i="29"/>
  <c r="E164" i="29"/>
  <c r="D164" i="29"/>
  <c r="C164" i="29"/>
  <c r="B164" i="29"/>
  <c r="A164" i="29"/>
  <c r="Q163" i="29"/>
  <c r="P163" i="29"/>
  <c r="O163" i="29"/>
  <c r="N163" i="29"/>
  <c r="M163" i="29"/>
  <c r="L163" i="29"/>
  <c r="K163" i="29"/>
  <c r="J163" i="29"/>
  <c r="I163" i="29"/>
  <c r="H163" i="29"/>
  <c r="G163" i="29"/>
  <c r="F163" i="29"/>
  <c r="E163" i="29"/>
  <c r="D163" i="29"/>
  <c r="C163" i="29"/>
  <c r="B163" i="29"/>
  <c r="A163" i="29"/>
  <c r="Q162" i="29"/>
  <c r="P162" i="29"/>
  <c r="O162" i="29"/>
  <c r="N162" i="29"/>
  <c r="M162" i="29"/>
  <c r="L162" i="29"/>
  <c r="K162" i="29"/>
  <c r="J162" i="29"/>
  <c r="I162" i="29"/>
  <c r="H162" i="29"/>
  <c r="G162" i="29"/>
  <c r="F162" i="29"/>
  <c r="E162" i="29"/>
  <c r="D162" i="29"/>
  <c r="C162" i="29"/>
  <c r="B162" i="29"/>
  <c r="A162" i="29"/>
  <c r="Q161" i="29"/>
  <c r="P161" i="29"/>
  <c r="O161" i="29"/>
  <c r="N161" i="29"/>
  <c r="M161" i="29"/>
  <c r="L161" i="29"/>
  <c r="K161" i="29"/>
  <c r="J161" i="29"/>
  <c r="I161" i="29"/>
  <c r="H161" i="29"/>
  <c r="G161" i="29"/>
  <c r="F161" i="29"/>
  <c r="E161" i="29"/>
  <c r="D161" i="29"/>
  <c r="C161" i="29"/>
  <c r="B161" i="29"/>
  <c r="A161" i="29"/>
  <c r="Q160" i="29"/>
  <c r="P160" i="29"/>
  <c r="O160" i="29"/>
  <c r="N160" i="29"/>
  <c r="M160" i="29"/>
  <c r="L160" i="29"/>
  <c r="K160" i="29"/>
  <c r="J160" i="29"/>
  <c r="I160" i="29"/>
  <c r="H160" i="29"/>
  <c r="G160" i="29"/>
  <c r="F160" i="29"/>
  <c r="E160" i="29"/>
  <c r="D160" i="29"/>
  <c r="C160" i="29"/>
  <c r="B160" i="29"/>
  <c r="A160" i="29"/>
  <c r="Q159" i="29"/>
  <c r="P159" i="29"/>
  <c r="O159" i="29"/>
  <c r="N159" i="29"/>
  <c r="M159" i="29"/>
  <c r="L159" i="29"/>
  <c r="K159" i="29"/>
  <c r="J159" i="29"/>
  <c r="I159" i="29"/>
  <c r="H159" i="29"/>
  <c r="G159" i="29"/>
  <c r="F159" i="29"/>
  <c r="E159" i="29"/>
  <c r="D159" i="29"/>
  <c r="C159" i="29"/>
  <c r="B159" i="29"/>
  <c r="A159" i="29"/>
  <c r="Q158" i="29"/>
  <c r="P158" i="29"/>
  <c r="O158" i="29"/>
  <c r="N158" i="29"/>
  <c r="M158" i="29"/>
  <c r="L158" i="29"/>
  <c r="K158" i="29"/>
  <c r="J158" i="29"/>
  <c r="I158" i="29"/>
  <c r="H158" i="29"/>
  <c r="G158" i="29"/>
  <c r="F158" i="29"/>
  <c r="E158" i="29"/>
  <c r="D158" i="29"/>
  <c r="C158" i="29"/>
  <c r="B158" i="29"/>
  <c r="A158" i="29"/>
  <c r="Q157" i="29"/>
  <c r="P157" i="29"/>
  <c r="O157" i="29"/>
  <c r="N157" i="29"/>
  <c r="M157" i="29"/>
  <c r="L157" i="29"/>
  <c r="K157" i="29"/>
  <c r="J157" i="29"/>
  <c r="I157" i="29"/>
  <c r="H157" i="29"/>
  <c r="G157" i="29"/>
  <c r="F157" i="29"/>
  <c r="E157" i="29"/>
  <c r="D157" i="29"/>
  <c r="C157" i="29"/>
  <c r="B157" i="29"/>
  <c r="A157" i="29"/>
  <c r="Q156" i="29"/>
  <c r="P156" i="29"/>
  <c r="O156" i="29"/>
  <c r="N156" i="29"/>
  <c r="M156" i="29"/>
  <c r="L156" i="29"/>
  <c r="K156" i="29"/>
  <c r="J156" i="29"/>
  <c r="I156" i="29"/>
  <c r="H156" i="29"/>
  <c r="G156" i="29"/>
  <c r="F156" i="29"/>
  <c r="E156" i="29"/>
  <c r="D156" i="29"/>
  <c r="C156" i="29"/>
  <c r="B156" i="29"/>
  <c r="A156" i="29"/>
  <c r="Q155" i="29"/>
  <c r="P155" i="29"/>
  <c r="O155" i="29"/>
  <c r="N155" i="29"/>
  <c r="M155" i="29"/>
  <c r="L155" i="29"/>
  <c r="K155" i="29"/>
  <c r="J155" i="29"/>
  <c r="I155" i="29"/>
  <c r="H155" i="29"/>
  <c r="G155" i="29"/>
  <c r="F155" i="29"/>
  <c r="E155" i="29"/>
  <c r="D155" i="29"/>
  <c r="C155" i="29"/>
  <c r="B155" i="29"/>
  <c r="A155" i="29"/>
  <c r="Q154" i="29"/>
  <c r="P154" i="29"/>
  <c r="O154" i="29"/>
  <c r="N154" i="29"/>
  <c r="M154" i="29"/>
  <c r="L154" i="29"/>
  <c r="K154" i="29"/>
  <c r="J154" i="29"/>
  <c r="I154" i="29"/>
  <c r="H154" i="29"/>
  <c r="G154" i="29"/>
  <c r="F154" i="29"/>
  <c r="E154" i="29"/>
  <c r="D154" i="29"/>
  <c r="C154" i="29"/>
  <c r="B154" i="29"/>
  <c r="A154" i="29"/>
  <c r="Q153" i="29"/>
  <c r="P153" i="29"/>
  <c r="O153" i="29"/>
  <c r="N153" i="29"/>
  <c r="M153" i="29"/>
  <c r="L153" i="29"/>
  <c r="K153" i="29"/>
  <c r="J153" i="29"/>
  <c r="I153" i="29"/>
  <c r="H153" i="29"/>
  <c r="G153" i="29"/>
  <c r="F153" i="29"/>
  <c r="E153" i="29"/>
  <c r="D153" i="29"/>
  <c r="C153" i="29"/>
  <c r="B153" i="29"/>
  <c r="A153" i="29"/>
  <c r="Q152" i="29"/>
  <c r="P152" i="29"/>
  <c r="O152" i="29"/>
  <c r="N152" i="29"/>
  <c r="M152" i="29"/>
  <c r="L152" i="29"/>
  <c r="K152" i="29"/>
  <c r="J152" i="29"/>
  <c r="I152" i="29"/>
  <c r="H152" i="29"/>
  <c r="G152" i="29"/>
  <c r="F152" i="29"/>
  <c r="E152" i="29"/>
  <c r="D152" i="29"/>
  <c r="C152" i="29"/>
  <c r="B152" i="29"/>
  <c r="A152" i="29"/>
  <c r="Q151" i="29"/>
  <c r="P151" i="29"/>
  <c r="O151" i="29"/>
  <c r="N151" i="29"/>
  <c r="M151" i="29"/>
  <c r="L151" i="29"/>
  <c r="K151" i="29"/>
  <c r="J151" i="29"/>
  <c r="I151" i="29"/>
  <c r="H151" i="29"/>
  <c r="G151" i="29"/>
  <c r="F151" i="29"/>
  <c r="E151" i="29"/>
  <c r="D151" i="29"/>
  <c r="C151" i="29"/>
  <c r="B151" i="29"/>
  <c r="A151" i="29"/>
  <c r="Q150" i="29"/>
  <c r="P150" i="29"/>
  <c r="O150" i="29"/>
  <c r="N150" i="29"/>
  <c r="M150" i="29"/>
  <c r="L150" i="29"/>
  <c r="K150" i="29"/>
  <c r="J150" i="29"/>
  <c r="I150" i="29"/>
  <c r="H150" i="29"/>
  <c r="G150" i="29"/>
  <c r="F150" i="29"/>
  <c r="E150" i="29"/>
  <c r="D150" i="29"/>
  <c r="C150" i="29"/>
  <c r="B150" i="29"/>
  <c r="A150" i="29"/>
  <c r="Q149" i="29"/>
  <c r="P149" i="29"/>
  <c r="O149" i="29"/>
  <c r="N149" i="29"/>
  <c r="M149" i="29"/>
  <c r="L149" i="29"/>
  <c r="K149" i="29"/>
  <c r="J149" i="29"/>
  <c r="I149" i="29"/>
  <c r="H149" i="29"/>
  <c r="G149" i="29"/>
  <c r="F149" i="29"/>
  <c r="E149" i="29"/>
  <c r="D149" i="29"/>
  <c r="C149" i="29"/>
  <c r="B149" i="29"/>
  <c r="A149" i="29"/>
  <c r="Q148" i="29"/>
  <c r="P148" i="29"/>
  <c r="O148" i="29"/>
  <c r="N148" i="29"/>
  <c r="M148" i="29"/>
  <c r="L148" i="29"/>
  <c r="K148" i="29"/>
  <c r="J148" i="29"/>
  <c r="I148" i="29"/>
  <c r="H148" i="29"/>
  <c r="G148" i="29"/>
  <c r="F148" i="29"/>
  <c r="E148" i="29"/>
  <c r="D148" i="29"/>
  <c r="C148" i="29"/>
  <c r="B148" i="29"/>
  <c r="A148" i="29"/>
  <c r="Q147" i="29"/>
  <c r="P147" i="29"/>
  <c r="O147" i="29"/>
  <c r="N147" i="29"/>
  <c r="M147" i="29"/>
  <c r="L147" i="29"/>
  <c r="K147" i="29"/>
  <c r="J147" i="29"/>
  <c r="I147" i="29"/>
  <c r="H147" i="29"/>
  <c r="G147" i="29"/>
  <c r="F147" i="29"/>
  <c r="E147" i="29"/>
  <c r="D147" i="29"/>
  <c r="C147" i="29"/>
  <c r="B147" i="29"/>
  <c r="A147" i="29"/>
  <c r="Q146" i="29"/>
  <c r="P146" i="29"/>
  <c r="O146" i="29"/>
  <c r="N146" i="29"/>
  <c r="M146" i="29"/>
  <c r="L146" i="29"/>
  <c r="K146" i="29"/>
  <c r="J146" i="29"/>
  <c r="I146" i="29"/>
  <c r="H146" i="29"/>
  <c r="G146" i="29"/>
  <c r="F146" i="29"/>
  <c r="E146" i="29"/>
  <c r="D146" i="29"/>
  <c r="C146" i="29"/>
  <c r="B146" i="29"/>
  <c r="A146" i="29"/>
  <c r="Q145" i="29"/>
  <c r="P145" i="29"/>
  <c r="O145" i="29"/>
  <c r="N145" i="29"/>
  <c r="M145" i="29"/>
  <c r="L145" i="29"/>
  <c r="K145" i="29"/>
  <c r="J145" i="29"/>
  <c r="I145" i="29"/>
  <c r="H145" i="29"/>
  <c r="G145" i="29"/>
  <c r="F145" i="29"/>
  <c r="E145" i="29"/>
  <c r="D145" i="29"/>
  <c r="C145" i="29"/>
  <c r="B145" i="29"/>
  <c r="A145" i="29"/>
  <c r="Q144" i="29"/>
  <c r="P144" i="29"/>
  <c r="O144" i="29"/>
  <c r="N144" i="29"/>
  <c r="M144" i="29"/>
  <c r="L144" i="29"/>
  <c r="K144" i="29"/>
  <c r="J144" i="29"/>
  <c r="I144" i="29"/>
  <c r="H144" i="29"/>
  <c r="G144" i="29"/>
  <c r="F144" i="29"/>
  <c r="E144" i="29"/>
  <c r="D144" i="29"/>
  <c r="C144" i="29"/>
  <c r="B144" i="29"/>
  <c r="A144" i="29"/>
  <c r="Q143" i="29"/>
  <c r="P143" i="29"/>
  <c r="O143" i="29"/>
  <c r="N143" i="29"/>
  <c r="M143" i="29"/>
  <c r="L143" i="29"/>
  <c r="K143" i="29"/>
  <c r="J143" i="29"/>
  <c r="I143" i="29"/>
  <c r="H143" i="29"/>
  <c r="G143" i="29"/>
  <c r="F143" i="29"/>
  <c r="E143" i="29"/>
  <c r="D143" i="29"/>
  <c r="C143" i="29"/>
  <c r="B143" i="29"/>
  <c r="A143" i="29"/>
  <c r="Q142" i="29"/>
  <c r="P142" i="29"/>
  <c r="O142" i="29"/>
  <c r="N142" i="29"/>
  <c r="M142" i="29"/>
  <c r="L142" i="29"/>
  <c r="K142" i="29"/>
  <c r="J142" i="29"/>
  <c r="I142" i="29"/>
  <c r="H142" i="29"/>
  <c r="G142" i="29"/>
  <c r="F142" i="29"/>
  <c r="E142" i="29"/>
  <c r="D142" i="29"/>
  <c r="C142" i="29"/>
  <c r="B142" i="29"/>
  <c r="A142" i="29"/>
  <c r="Q141" i="29"/>
  <c r="P141" i="29"/>
  <c r="O141" i="29"/>
  <c r="N141" i="29"/>
  <c r="M141" i="29"/>
  <c r="L141" i="29"/>
  <c r="K141" i="29"/>
  <c r="J141" i="29"/>
  <c r="I141" i="29"/>
  <c r="H141" i="29"/>
  <c r="G141" i="29"/>
  <c r="F141" i="29"/>
  <c r="E141" i="29"/>
  <c r="D141" i="29"/>
  <c r="C141" i="29"/>
  <c r="B141" i="29"/>
  <c r="A141" i="29"/>
  <c r="Q140" i="29"/>
  <c r="P140" i="29"/>
  <c r="O140" i="29"/>
  <c r="N140" i="29"/>
  <c r="M140" i="29"/>
  <c r="L140" i="29"/>
  <c r="K140" i="29"/>
  <c r="J140" i="29"/>
  <c r="I140" i="29"/>
  <c r="H140" i="29"/>
  <c r="G140" i="29"/>
  <c r="F140" i="29"/>
  <c r="E140" i="29"/>
  <c r="D140" i="29"/>
  <c r="C140" i="29"/>
  <c r="B140" i="29"/>
  <c r="A140" i="29"/>
  <c r="Q139" i="29"/>
  <c r="P139" i="29"/>
  <c r="O139" i="29"/>
  <c r="N139" i="29"/>
  <c r="M139" i="29"/>
  <c r="L139" i="29"/>
  <c r="K139" i="29"/>
  <c r="J139" i="29"/>
  <c r="I139" i="29"/>
  <c r="H139" i="29"/>
  <c r="G139" i="29"/>
  <c r="F139" i="29"/>
  <c r="E139" i="29"/>
  <c r="D139" i="29"/>
  <c r="C139" i="29"/>
  <c r="B139" i="29"/>
  <c r="A139" i="29"/>
  <c r="Q138" i="29"/>
  <c r="P138" i="29"/>
  <c r="O138" i="29"/>
  <c r="N138" i="29"/>
  <c r="M138" i="29"/>
  <c r="L138" i="29"/>
  <c r="K138" i="29"/>
  <c r="J138" i="29"/>
  <c r="I138" i="29"/>
  <c r="H138" i="29"/>
  <c r="G138" i="29"/>
  <c r="F138" i="29"/>
  <c r="E138" i="29"/>
  <c r="D138" i="29"/>
  <c r="C138" i="29"/>
  <c r="B138" i="29"/>
  <c r="A138" i="29"/>
  <c r="Q137" i="29"/>
  <c r="P137" i="29"/>
  <c r="O137" i="29"/>
  <c r="N137" i="29"/>
  <c r="M137" i="29"/>
  <c r="L137" i="29"/>
  <c r="K137" i="29"/>
  <c r="J137" i="29"/>
  <c r="I137" i="29"/>
  <c r="H137" i="29"/>
  <c r="G137" i="29"/>
  <c r="F137" i="29"/>
  <c r="E137" i="29"/>
  <c r="D137" i="29"/>
  <c r="C137" i="29"/>
  <c r="B137" i="29"/>
  <c r="A137" i="29"/>
  <c r="Q136" i="29"/>
  <c r="P136" i="29"/>
  <c r="O136" i="29"/>
  <c r="N136" i="29"/>
  <c r="M136" i="29"/>
  <c r="L136" i="29"/>
  <c r="K136" i="29"/>
  <c r="J136" i="29"/>
  <c r="I136" i="29"/>
  <c r="H136" i="29"/>
  <c r="G136" i="29"/>
  <c r="F136" i="29"/>
  <c r="E136" i="29"/>
  <c r="D136" i="29"/>
  <c r="C136" i="29"/>
  <c r="B136" i="29"/>
  <c r="A136" i="29"/>
  <c r="Q135" i="29"/>
  <c r="P135" i="29"/>
  <c r="O135" i="29"/>
  <c r="N135" i="29"/>
  <c r="M135" i="29"/>
  <c r="L135" i="29"/>
  <c r="K135" i="29"/>
  <c r="J135" i="29"/>
  <c r="I135" i="29"/>
  <c r="H135" i="29"/>
  <c r="G135" i="29"/>
  <c r="F135" i="29"/>
  <c r="E135" i="29"/>
  <c r="D135" i="29"/>
  <c r="C135" i="29"/>
  <c r="B135" i="29"/>
  <c r="A135" i="29"/>
  <c r="Q134" i="29"/>
  <c r="P134" i="29"/>
  <c r="O134" i="29"/>
  <c r="N134" i="29"/>
  <c r="M134" i="29"/>
  <c r="L134" i="29"/>
  <c r="K134" i="29"/>
  <c r="J134" i="29"/>
  <c r="I134" i="29"/>
  <c r="H134" i="29"/>
  <c r="G134" i="29"/>
  <c r="F134" i="29"/>
  <c r="E134" i="29"/>
  <c r="D134" i="29"/>
  <c r="C134" i="29"/>
  <c r="B134" i="29"/>
  <c r="A134" i="29"/>
  <c r="Q133" i="29"/>
  <c r="P133" i="29"/>
  <c r="O133" i="29"/>
  <c r="N133" i="29"/>
  <c r="M133" i="29"/>
  <c r="L133" i="29"/>
  <c r="K133" i="29"/>
  <c r="J133" i="29"/>
  <c r="I133" i="29"/>
  <c r="H133" i="29"/>
  <c r="G133" i="29"/>
  <c r="F133" i="29"/>
  <c r="E133" i="29"/>
  <c r="D133" i="29"/>
  <c r="C133" i="29"/>
  <c r="B133" i="29"/>
  <c r="A133" i="29"/>
  <c r="Q132" i="29"/>
  <c r="P132" i="29"/>
  <c r="O132" i="29"/>
  <c r="N132" i="29"/>
  <c r="M132" i="29"/>
  <c r="L132" i="29"/>
  <c r="K132" i="29"/>
  <c r="J132" i="29"/>
  <c r="I132" i="29"/>
  <c r="H132" i="29"/>
  <c r="G132" i="29"/>
  <c r="F132" i="29"/>
  <c r="E132" i="29"/>
  <c r="D132" i="29"/>
  <c r="C132" i="29"/>
  <c r="B132" i="29"/>
  <c r="A132" i="29"/>
  <c r="Q131" i="29"/>
  <c r="P131" i="29"/>
  <c r="O131" i="29"/>
  <c r="N131" i="29"/>
  <c r="M131" i="29"/>
  <c r="L131" i="29"/>
  <c r="K131" i="29"/>
  <c r="J131" i="29"/>
  <c r="I131" i="29"/>
  <c r="H131" i="29"/>
  <c r="G131" i="29"/>
  <c r="F131" i="29"/>
  <c r="E131" i="29"/>
  <c r="D131" i="29"/>
  <c r="C131" i="29"/>
  <c r="B131" i="29"/>
  <c r="A131" i="29"/>
  <c r="Q130" i="29"/>
  <c r="P130" i="29"/>
  <c r="O130" i="29"/>
  <c r="N130" i="29"/>
  <c r="M130" i="29"/>
  <c r="L130" i="29"/>
  <c r="K130" i="29"/>
  <c r="J130" i="29"/>
  <c r="I130" i="29"/>
  <c r="H130" i="29"/>
  <c r="G130" i="29"/>
  <c r="F130" i="29"/>
  <c r="E130" i="29"/>
  <c r="D130" i="29"/>
  <c r="C130" i="29"/>
  <c r="B130" i="29"/>
  <c r="A130" i="29"/>
  <c r="Q129" i="29"/>
  <c r="P129" i="29"/>
  <c r="O129" i="29"/>
  <c r="N129" i="29"/>
  <c r="M129" i="29"/>
  <c r="L129" i="29"/>
  <c r="K129" i="29"/>
  <c r="J129" i="29"/>
  <c r="I129" i="29"/>
  <c r="H129" i="29"/>
  <c r="G129" i="29"/>
  <c r="F129" i="29"/>
  <c r="E129" i="29"/>
  <c r="D129" i="29"/>
  <c r="C129" i="29"/>
  <c r="B129" i="29"/>
  <c r="A129" i="29"/>
  <c r="Q128" i="29"/>
  <c r="P128" i="29"/>
  <c r="O128" i="29"/>
  <c r="N128" i="29"/>
  <c r="M128" i="29"/>
  <c r="L128" i="29"/>
  <c r="K128" i="29"/>
  <c r="J128" i="29"/>
  <c r="I128" i="29"/>
  <c r="H128" i="29"/>
  <c r="G128" i="29"/>
  <c r="F128" i="29"/>
  <c r="E128" i="29"/>
  <c r="D128" i="29"/>
  <c r="C128" i="29"/>
  <c r="B128" i="29"/>
  <c r="A128" i="29"/>
  <c r="Q127" i="29"/>
  <c r="P127" i="29"/>
  <c r="O127" i="29"/>
  <c r="N127" i="29"/>
  <c r="M127" i="29"/>
  <c r="L127" i="29"/>
  <c r="K127" i="29"/>
  <c r="J127" i="29"/>
  <c r="I127" i="29"/>
  <c r="H127" i="29"/>
  <c r="G127" i="29"/>
  <c r="F127" i="29"/>
  <c r="E127" i="29"/>
  <c r="D127" i="29"/>
  <c r="C127" i="29"/>
  <c r="B127" i="29"/>
  <c r="A127" i="29"/>
  <c r="Q126" i="29"/>
  <c r="P126" i="29"/>
  <c r="O126" i="29"/>
  <c r="N126" i="29"/>
  <c r="M126" i="29"/>
  <c r="L126" i="29"/>
  <c r="K126" i="29"/>
  <c r="J126" i="29"/>
  <c r="I126" i="29"/>
  <c r="H126" i="29"/>
  <c r="G126" i="29"/>
  <c r="F126" i="29"/>
  <c r="E126" i="29"/>
  <c r="D126" i="29"/>
  <c r="C126" i="29"/>
  <c r="B126" i="29"/>
  <c r="A126" i="29"/>
  <c r="Q125" i="29"/>
  <c r="P125" i="29"/>
  <c r="O125" i="29"/>
  <c r="N125" i="29"/>
  <c r="M125" i="29"/>
  <c r="L125" i="29"/>
  <c r="K125" i="29"/>
  <c r="J125" i="29"/>
  <c r="I125" i="29"/>
  <c r="H125" i="29"/>
  <c r="G125" i="29"/>
  <c r="F125" i="29"/>
  <c r="E125" i="29"/>
  <c r="D125" i="29"/>
  <c r="C125" i="29"/>
  <c r="B125" i="29"/>
  <c r="A125" i="29"/>
  <c r="Q124" i="29"/>
  <c r="P124" i="29"/>
  <c r="O124" i="29"/>
  <c r="N124" i="29"/>
  <c r="M124" i="29"/>
  <c r="L124" i="29"/>
  <c r="K124" i="29"/>
  <c r="J124" i="29"/>
  <c r="I124" i="29"/>
  <c r="H124" i="29"/>
  <c r="G124" i="29"/>
  <c r="F124" i="29"/>
  <c r="E124" i="29"/>
  <c r="D124" i="29"/>
  <c r="C124" i="29"/>
  <c r="B124" i="29"/>
  <c r="A124" i="29"/>
  <c r="Q123" i="29"/>
  <c r="P123" i="29"/>
  <c r="O123" i="29"/>
  <c r="N123" i="29"/>
  <c r="M123" i="29"/>
  <c r="L123" i="29"/>
  <c r="K123" i="29"/>
  <c r="J123" i="29"/>
  <c r="I123" i="29"/>
  <c r="H123" i="29"/>
  <c r="G123" i="29"/>
  <c r="F123" i="29"/>
  <c r="E123" i="29"/>
  <c r="D123" i="29"/>
  <c r="C123" i="29"/>
  <c r="B123" i="29"/>
  <c r="A123" i="29"/>
  <c r="Q122" i="29"/>
  <c r="P122" i="29"/>
  <c r="O122" i="29"/>
  <c r="N122" i="29"/>
  <c r="M122" i="29"/>
  <c r="L122" i="29"/>
  <c r="K122" i="29"/>
  <c r="J122" i="29"/>
  <c r="I122" i="29"/>
  <c r="H122" i="29"/>
  <c r="G122" i="29"/>
  <c r="F122" i="29"/>
  <c r="E122" i="29"/>
  <c r="D122" i="29"/>
  <c r="C122" i="29"/>
  <c r="B122" i="29"/>
  <c r="A122" i="29"/>
  <c r="Q121" i="29"/>
  <c r="P121" i="29"/>
  <c r="O121" i="29"/>
  <c r="N121" i="29"/>
  <c r="M121" i="29"/>
  <c r="L121" i="29"/>
  <c r="K121" i="29"/>
  <c r="J121" i="29"/>
  <c r="I121" i="29"/>
  <c r="H121" i="29"/>
  <c r="G121" i="29"/>
  <c r="F121" i="29"/>
  <c r="E121" i="29"/>
  <c r="D121" i="29"/>
  <c r="C121" i="29"/>
  <c r="B121" i="29"/>
  <c r="A121" i="29"/>
  <c r="Q120" i="29"/>
  <c r="P120" i="29"/>
  <c r="O120" i="29"/>
  <c r="N120" i="29"/>
  <c r="M120" i="29"/>
  <c r="L120" i="29"/>
  <c r="K120" i="29"/>
  <c r="J120" i="29"/>
  <c r="I120" i="29"/>
  <c r="H120" i="29"/>
  <c r="G120" i="29"/>
  <c r="F120" i="29"/>
  <c r="E120" i="29"/>
  <c r="D120" i="29"/>
  <c r="C120" i="29"/>
  <c r="B120" i="29"/>
  <c r="A120" i="29"/>
  <c r="Q119" i="29"/>
  <c r="P119" i="29"/>
  <c r="O119" i="29"/>
  <c r="N119" i="29"/>
  <c r="M119" i="29"/>
  <c r="L119" i="29"/>
  <c r="K119" i="29"/>
  <c r="J119" i="29"/>
  <c r="I119" i="29"/>
  <c r="H119" i="29"/>
  <c r="G119" i="29"/>
  <c r="F119" i="29"/>
  <c r="E119" i="29"/>
  <c r="D119" i="29"/>
  <c r="C119" i="29"/>
  <c r="B119" i="29"/>
  <c r="A119" i="29"/>
  <c r="Q118" i="29"/>
  <c r="P118" i="29"/>
  <c r="O118" i="29"/>
  <c r="N118" i="29"/>
  <c r="M118" i="29"/>
  <c r="L118" i="29"/>
  <c r="K118" i="29"/>
  <c r="J118" i="29"/>
  <c r="I118" i="29"/>
  <c r="H118" i="29"/>
  <c r="G118" i="29"/>
  <c r="F118" i="29"/>
  <c r="E118" i="29"/>
  <c r="D118" i="29"/>
  <c r="C118" i="29"/>
  <c r="B118" i="29"/>
  <c r="A118" i="29"/>
  <c r="Q117" i="29"/>
  <c r="P117" i="29"/>
  <c r="O117" i="29"/>
  <c r="N117" i="29"/>
  <c r="M117" i="29"/>
  <c r="L117" i="29"/>
  <c r="K117" i="29"/>
  <c r="J117" i="29"/>
  <c r="I117" i="29"/>
  <c r="H117" i="29"/>
  <c r="G117" i="29"/>
  <c r="F117" i="29"/>
  <c r="E117" i="29"/>
  <c r="D117" i="29"/>
  <c r="C117" i="29"/>
  <c r="B117" i="29"/>
  <c r="A117" i="29"/>
  <c r="Q116" i="29"/>
  <c r="P116" i="29"/>
  <c r="O116" i="29"/>
  <c r="N116" i="29"/>
  <c r="M116" i="29"/>
  <c r="L116" i="29"/>
  <c r="K116" i="29"/>
  <c r="J116" i="29"/>
  <c r="I116" i="29"/>
  <c r="H116" i="29"/>
  <c r="G116" i="29"/>
  <c r="F116" i="29"/>
  <c r="E116" i="29"/>
  <c r="D116" i="29"/>
  <c r="C116" i="29"/>
  <c r="B116" i="29"/>
  <c r="A116" i="29"/>
  <c r="Q115" i="29"/>
  <c r="P115" i="29"/>
  <c r="O115" i="29"/>
  <c r="N115" i="29"/>
  <c r="M115" i="29"/>
  <c r="L115" i="29"/>
  <c r="K115" i="29"/>
  <c r="J115" i="29"/>
  <c r="I115" i="29"/>
  <c r="H115" i="29"/>
  <c r="G115" i="29"/>
  <c r="F115" i="29"/>
  <c r="E115" i="29"/>
  <c r="D115" i="29"/>
  <c r="C115" i="29"/>
  <c r="B115" i="29"/>
  <c r="A115" i="29"/>
  <c r="Q114" i="29"/>
  <c r="P114" i="29"/>
  <c r="O114" i="29"/>
  <c r="N114" i="29"/>
  <c r="M114" i="29"/>
  <c r="L114" i="29"/>
  <c r="K114" i="29"/>
  <c r="J114" i="29"/>
  <c r="I114" i="29"/>
  <c r="H114" i="29"/>
  <c r="G114" i="29"/>
  <c r="F114" i="29"/>
  <c r="E114" i="29"/>
  <c r="D114" i="29"/>
  <c r="C114" i="29"/>
  <c r="B114" i="29"/>
  <c r="A114" i="29"/>
  <c r="Q113" i="29"/>
  <c r="P113" i="29"/>
  <c r="O113" i="29"/>
  <c r="N113" i="29"/>
  <c r="M113" i="29"/>
  <c r="L113" i="29"/>
  <c r="K113" i="29"/>
  <c r="J113" i="29"/>
  <c r="I113" i="29"/>
  <c r="H113" i="29"/>
  <c r="G113" i="29"/>
  <c r="F113" i="29"/>
  <c r="E113" i="29"/>
  <c r="D113" i="29"/>
  <c r="C113" i="29"/>
  <c r="B113" i="29"/>
  <c r="A113" i="29"/>
  <c r="Q112" i="29"/>
  <c r="P112" i="29"/>
  <c r="O112" i="29"/>
  <c r="N112" i="29"/>
  <c r="M112" i="29"/>
  <c r="L112" i="29"/>
  <c r="K112" i="29"/>
  <c r="J112" i="29"/>
  <c r="I112" i="29"/>
  <c r="H112" i="29"/>
  <c r="G112" i="29"/>
  <c r="F112" i="29"/>
  <c r="E112" i="29"/>
  <c r="D112" i="29"/>
  <c r="C112" i="29"/>
  <c r="B112" i="29"/>
  <c r="A112" i="29"/>
  <c r="Q111" i="29"/>
  <c r="P111" i="29"/>
  <c r="O111" i="29"/>
  <c r="N111" i="29"/>
  <c r="M111" i="29"/>
  <c r="L111" i="29"/>
  <c r="K111" i="29"/>
  <c r="J111" i="29"/>
  <c r="I111" i="29"/>
  <c r="H111" i="29"/>
  <c r="G111" i="29"/>
  <c r="F111" i="29"/>
  <c r="E111" i="29"/>
  <c r="D111" i="29"/>
  <c r="C111" i="29"/>
  <c r="B111" i="29"/>
  <c r="A111" i="29"/>
  <c r="Q110" i="29"/>
  <c r="P110" i="29"/>
  <c r="O110" i="29"/>
  <c r="N110" i="29"/>
  <c r="M110" i="29"/>
  <c r="L110" i="29"/>
  <c r="K110" i="29"/>
  <c r="J110" i="29"/>
  <c r="I110" i="29"/>
  <c r="H110" i="29"/>
  <c r="G110" i="29"/>
  <c r="F110" i="29"/>
  <c r="E110" i="29"/>
  <c r="D110" i="29"/>
  <c r="C110" i="29"/>
  <c r="B110" i="29"/>
  <c r="A110" i="29"/>
  <c r="Q109" i="29"/>
  <c r="P109" i="29"/>
  <c r="O109" i="29"/>
  <c r="N109" i="29"/>
  <c r="M109" i="29"/>
  <c r="L109" i="29"/>
  <c r="K109" i="29"/>
  <c r="J109" i="29"/>
  <c r="I109" i="29"/>
  <c r="H109" i="29"/>
  <c r="G109" i="29"/>
  <c r="F109" i="29"/>
  <c r="E109" i="29"/>
  <c r="D109" i="29"/>
  <c r="C109" i="29"/>
  <c r="B109" i="29"/>
  <c r="A109" i="29"/>
  <c r="Q108" i="29"/>
  <c r="P108" i="29"/>
  <c r="O108" i="29"/>
  <c r="N108" i="29"/>
  <c r="M108" i="29"/>
  <c r="L108" i="29"/>
  <c r="K108" i="29"/>
  <c r="J108" i="29"/>
  <c r="I108" i="29"/>
  <c r="H108" i="29"/>
  <c r="G108" i="29"/>
  <c r="F108" i="29"/>
  <c r="E108" i="29"/>
  <c r="D108" i="29"/>
  <c r="C108" i="29"/>
  <c r="B108" i="29"/>
  <c r="A108" i="29"/>
  <c r="Q107" i="29"/>
  <c r="P107" i="29"/>
  <c r="O107" i="29"/>
  <c r="N107" i="29"/>
  <c r="M107" i="29"/>
  <c r="L107" i="29"/>
  <c r="K107" i="29"/>
  <c r="J107" i="29"/>
  <c r="I107" i="29"/>
  <c r="H107" i="29"/>
  <c r="G107" i="29"/>
  <c r="F107" i="29"/>
  <c r="E107" i="29"/>
  <c r="D107" i="29"/>
  <c r="C107" i="29"/>
  <c r="B107" i="29"/>
  <c r="A107" i="29"/>
  <c r="Q106" i="29"/>
  <c r="P106" i="29"/>
  <c r="O106" i="29"/>
  <c r="N106" i="29"/>
  <c r="M106" i="29"/>
  <c r="L106" i="29"/>
  <c r="K106" i="29"/>
  <c r="J106" i="29"/>
  <c r="I106" i="29"/>
  <c r="H106" i="29"/>
  <c r="G106" i="29"/>
  <c r="F106" i="29"/>
  <c r="E106" i="29"/>
  <c r="D106" i="29"/>
  <c r="C106" i="29"/>
  <c r="B106" i="29"/>
  <c r="A106" i="29"/>
  <c r="Q105" i="29"/>
  <c r="P105" i="29"/>
  <c r="O105" i="29"/>
  <c r="N105" i="29"/>
  <c r="M105" i="29"/>
  <c r="L105" i="29"/>
  <c r="K105" i="29"/>
  <c r="J105" i="29"/>
  <c r="I105" i="29"/>
  <c r="H105" i="29"/>
  <c r="G105" i="29"/>
  <c r="F105" i="29"/>
  <c r="E105" i="29"/>
  <c r="D105" i="29"/>
  <c r="C105" i="29"/>
  <c r="B105" i="29"/>
  <c r="A105" i="29"/>
  <c r="Q104" i="29"/>
  <c r="P104" i="29"/>
  <c r="O104" i="29"/>
  <c r="N104" i="29"/>
  <c r="M104" i="29"/>
  <c r="L104" i="29"/>
  <c r="K104" i="29"/>
  <c r="J104" i="29"/>
  <c r="I104" i="29"/>
  <c r="H104" i="29"/>
  <c r="G104" i="29"/>
  <c r="F104" i="29"/>
  <c r="E104" i="29"/>
  <c r="D104" i="29"/>
  <c r="C104" i="29"/>
  <c r="B104" i="29"/>
  <c r="A104" i="29"/>
  <c r="Q103" i="29"/>
  <c r="P103" i="29"/>
  <c r="O103" i="29"/>
  <c r="N103" i="29"/>
  <c r="M103" i="29"/>
  <c r="L103" i="29"/>
  <c r="K103" i="29"/>
  <c r="J103" i="29"/>
  <c r="I103" i="29"/>
  <c r="H103" i="29"/>
  <c r="G103" i="29"/>
  <c r="F103" i="29"/>
  <c r="E103" i="29"/>
  <c r="D103" i="29"/>
  <c r="C103" i="29"/>
  <c r="B103" i="29"/>
  <c r="A103" i="29"/>
  <c r="Q102" i="29"/>
  <c r="P102" i="29"/>
  <c r="O102" i="29"/>
  <c r="N102" i="29"/>
  <c r="M102" i="29"/>
  <c r="L102" i="29"/>
  <c r="K102" i="29"/>
  <c r="J102" i="29"/>
  <c r="I102" i="29"/>
  <c r="H102" i="29"/>
  <c r="G102" i="29"/>
  <c r="F102" i="29"/>
  <c r="E102" i="29"/>
  <c r="D102" i="29"/>
  <c r="C102" i="29"/>
  <c r="B102" i="29"/>
  <c r="A102" i="29"/>
  <c r="Q101" i="29"/>
  <c r="P101" i="29"/>
  <c r="O101" i="29"/>
  <c r="N101" i="29"/>
  <c r="M101" i="29"/>
  <c r="L101" i="29"/>
  <c r="K101" i="29"/>
  <c r="J101" i="29"/>
  <c r="I101" i="29"/>
  <c r="H101" i="29"/>
  <c r="G101" i="29"/>
  <c r="F101" i="29"/>
  <c r="E101" i="29"/>
  <c r="D101" i="29"/>
  <c r="C101" i="29"/>
  <c r="B101" i="29"/>
  <c r="A101" i="29"/>
  <c r="Q100" i="29"/>
  <c r="P100" i="29"/>
  <c r="O100" i="29"/>
  <c r="N100" i="29"/>
  <c r="M100" i="29"/>
  <c r="L100" i="29"/>
  <c r="K100" i="29"/>
  <c r="J100" i="29"/>
  <c r="I100" i="29"/>
  <c r="H100" i="29"/>
  <c r="G100" i="29"/>
  <c r="F100" i="29"/>
  <c r="E100" i="29"/>
  <c r="D100" i="29"/>
  <c r="C100" i="29"/>
  <c r="B100" i="29"/>
  <c r="A100" i="29"/>
  <c r="Q99" i="29"/>
  <c r="P99" i="29"/>
  <c r="O99" i="29"/>
  <c r="N99" i="29"/>
  <c r="M99" i="29"/>
  <c r="L99" i="29"/>
  <c r="K99" i="29"/>
  <c r="J99" i="29"/>
  <c r="I99" i="29"/>
  <c r="H99" i="29"/>
  <c r="G99" i="29"/>
  <c r="F99" i="29"/>
  <c r="E99" i="29"/>
  <c r="D99" i="29"/>
  <c r="C99" i="29"/>
  <c r="B99" i="29"/>
  <c r="A99" i="29"/>
  <c r="Q98" i="29"/>
  <c r="P98" i="29"/>
  <c r="O98" i="29"/>
  <c r="N98" i="29"/>
  <c r="M98" i="29"/>
  <c r="L98" i="29"/>
  <c r="K98" i="29"/>
  <c r="J98" i="29"/>
  <c r="I98" i="29"/>
  <c r="H98" i="29"/>
  <c r="G98" i="29"/>
  <c r="F98" i="29"/>
  <c r="E98" i="29"/>
  <c r="D98" i="29"/>
  <c r="C98" i="29"/>
  <c r="B98" i="29"/>
  <c r="A98" i="29"/>
  <c r="Q97" i="29"/>
  <c r="P97" i="29"/>
  <c r="O97" i="29"/>
  <c r="N97" i="29"/>
  <c r="M97" i="29"/>
  <c r="L97" i="29"/>
  <c r="K97" i="29"/>
  <c r="J97" i="29"/>
  <c r="I97" i="29"/>
  <c r="H97" i="29"/>
  <c r="G97" i="29"/>
  <c r="F97" i="29"/>
  <c r="E97" i="29"/>
  <c r="D97" i="29"/>
  <c r="C97" i="29"/>
  <c r="B97" i="29"/>
  <c r="A97" i="29"/>
  <c r="Q96" i="29"/>
  <c r="P96" i="29"/>
  <c r="O96" i="29"/>
  <c r="N96" i="29"/>
  <c r="M96" i="29"/>
  <c r="L96" i="29"/>
  <c r="K96" i="29"/>
  <c r="J96" i="29"/>
  <c r="I96" i="29"/>
  <c r="H96" i="29"/>
  <c r="G96" i="29"/>
  <c r="F96" i="29"/>
  <c r="E96" i="29"/>
  <c r="D96" i="29"/>
  <c r="C96" i="29"/>
  <c r="B96" i="29"/>
  <c r="A96" i="29"/>
  <c r="Q95" i="29"/>
  <c r="P95" i="29"/>
  <c r="O95" i="29"/>
  <c r="N95" i="29"/>
  <c r="M95" i="29"/>
  <c r="L95" i="29"/>
  <c r="K95" i="29"/>
  <c r="J95" i="29"/>
  <c r="I95" i="29"/>
  <c r="H95" i="29"/>
  <c r="G95" i="29"/>
  <c r="F95" i="29"/>
  <c r="E95" i="29"/>
  <c r="D95" i="29"/>
  <c r="C95" i="29"/>
  <c r="B95" i="29"/>
  <c r="A95" i="29"/>
  <c r="Q94" i="29"/>
  <c r="P94" i="29"/>
  <c r="O94" i="29"/>
  <c r="N94" i="29"/>
  <c r="M94" i="29"/>
  <c r="L94" i="29"/>
  <c r="K94" i="29"/>
  <c r="J94" i="29"/>
  <c r="I94" i="29"/>
  <c r="H94" i="29"/>
  <c r="G94" i="29"/>
  <c r="F94" i="29"/>
  <c r="E94" i="29"/>
  <c r="D94" i="29"/>
  <c r="C94" i="29"/>
  <c r="B94" i="29"/>
  <c r="A94" i="29"/>
  <c r="Q93" i="29"/>
  <c r="P93" i="29"/>
  <c r="O93" i="29"/>
  <c r="N93" i="29"/>
  <c r="M93" i="29"/>
  <c r="L93" i="29"/>
  <c r="K93" i="29"/>
  <c r="J93" i="29"/>
  <c r="I93" i="29"/>
  <c r="H93" i="29"/>
  <c r="G93" i="29"/>
  <c r="F93" i="29"/>
  <c r="E93" i="29"/>
  <c r="D93" i="29"/>
  <c r="C93" i="29"/>
  <c r="B93" i="29"/>
  <c r="A93" i="29"/>
  <c r="Q92" i="29"/>
  <c r="P92" i="29"/>
  <c r="O92" i="29"/>
  <c r="N92" i="29"/>
  <c r="M92" i="29"/>
  <c r="L92" i="29"/>
  <c r="K92" i="29"/>
  <c r="J92" i="29"/>
  <c r="I92" i="29"/>
  <c r="H92" i="29"/>
  <c r="G92" i="29"/>
  <c r="F92" i="29"/>
  <c r="E92" i="29"/>
  <c r="D92" i="29"/>
  <c r="C92" i="29"/>
  <c r="B92" i="29"/>
  <c r="A92" i="29"/>
  <c r="Q91" i="29"/>
  <c r="P91" i="29"/>
  <c r="O91" i="29"/>
  <c r="N91" i="29"/>
  <c r="M91" i="29"/>
  <c r="L91" i="29"/>
  <c r="K91" i="29"/>
  <c r="J91" i="29"/>
  <c r="I91" i="29"/>
  <c r="H91" i="29"/>
  <c r="G91" i="29"/>
  <c r="F91" i="29"/>
  <c r="E91" i="29"/>
  <c r="D91" i="29"/>
  <c r="C91" i="29"/>
  <c r="B91" i="29"/>
  <c r="A91" i="29"/>
  <c r="Q90" i="29"/>
  <c r="P90" i="29"/>
  <c r="O90" i="29"/>
  <c r="N90" i="29"/>
  <c r="M90" i="29"/>
  <c r="L90" i="29"/>
  <c r="K90" i="29"/>
  <c r="J90" i="29"/>
  <c r="I90" i="29"/>
  <c r="H90" i="29"/>
  <c r="G90" i="29"/>
  <c r="F90" i="29"/>
  <c r="E90" i="29"/>
  <c r="D90" i="29"/>
  <c r="C90" i="29"/>
  <c r="B90" i="29"/>
  <c r="A90" i="29"/>
  <c r="Q89" i="29"/>
  <c r="P89" i="29"/>
  <c r="O89" i="29"/>
  <c r="N89" i="29"/>
  <c r="M89" i="29"/>
  <c r="L89" i="29"/>
  <c r="K89" i="29"/>
  <c r="J89" i="29"/>
  <c r="I89" i="29"/>
  <c r="H89" i="29"/>
  <c r="G89" i="29"/>
  <c r="F89" i="29"/>
  <c r="E89" i="29"/>
  <c r="D89" i="29"/>
  <c r="C89" i="29"/>
  <c r="B89" i="29"/>
  <c r="A89" i="29"/>
  <c r="Q88" i="29"/>
  <c r="P88" i="29"/>
  <c r="O88" i="29"/>
  <c r="N88" i="29"/>
  <c r="M88" i="29"/>
  <c r="L88" i="29"/>
  <c r="K88" i="29"/>
  <c r="J88" i="29"/>
  <c r="I88" i="29"/>
  <c r="H88" i="29"/>
  <c r="G88" i="29"/>
  <c r="F88" i="29"/>
  <c r="E88" i="29"/>
  <c r="D88" i="29"/>
  <c r="C88" i="29"/>
  <c r="B88" i="29"/>
  <c r="A88" i="29"/>
  <c r="Q87" i="29"/>
  <c r="P87" i="29"/>
  <c r="O87" i="29"/>
  <c r="N87" i="29"/>
  <c r="M87" i="29"/>
  <c r="L87" i="29"/>
  <c r="K87" i="29"/>
  <c r="J87" i="29"/>
  <c r="I87" i="29"/>
  <c r="H87" i="29"/>
  <c r="G87" i="29"/>
  <c r="F87" i="29"/>
  <c r="E87" i="29"/>
  <c r="D87" i="29"/>
  <c r="C87" i="29"/>
  <c r="B87" i="29"/>
  <c r="A87" i="29"/>
  <c r="Q86" i="29"/>
  <c r="P86" i="29"/>
  <c r="O86" i="29"/>
  <c r="N86" i="29"/>
  <c r="M86" i="29"/>
  <c r="L86" i="29"/>
  <c r="K86" i="29"/>
  <c r="J86" i="29"/>
  <c r="I86" i="29"/>
  <c r="H86" i="29"/>
  <c r="G86" i="29"/>
  <c r="F86" i="29"/>
  <c r="E86" i="29"/>
  <c r="D86" i="29"/>
  <c r="C86" i="29"/>
  <c r="B86" i="29"/>
  <c r="A86" i="29"/>
  <c r="Q85" i="29"/>
  <c r="P85" i="29"/>
  <c r="O85" i="29"/>
  <c r="N85" i="29"/>
  <c r="M85" i="29"/>
  <c r="L85" i="29"/>
  <c r="K85" i="29"/>
  <c r="J85" i="29"/>
  <c r="I85" i="29"/>
  <c r="H85" i="29"/>
  <c r="G85" i="29"/>
  <c r="F85" i="29"/>
  <c r="E85" i="29"/>
  <c r="D85" i="29"/>
  <c r="C85" i="29"/>
  <c r="B85" i="29"/>
  <c r="A85" i="29"/>
  <c r="Q84" i="29"/>
  <c r="P84" i="29"/>
  <c r="O84" i="29"/>
  <c r="N84" i="29"/>
  <c r="M84" i="29"/>
  <c r="L84" i="29"/>
  <c r="K84" i="29"/>
  <c r="J84" i="29"/>
  <c r="I84" i="29"/>
  <c r="H84" i="29"/>
  <c r="G84" i="29"/>
  <c r="F84" i="29"/>
  <c r="E84" i="29"/>
  <c r="D84" i="29"/>
  <c r="C84" i="29"/>
  <c r="B84" i="29"/>
  <c r="A84" i="29"/>
  <c r="Q83" i="29"/>
  <c r="P83" i="29"/>
  <c r="O83" i="29"/>
  <c r="N83" i="29"/>
  <c r="M83" i="29"/>
  <c r="L83" i="29"/>
  <c r="K83" i="29"/>
  <c r="J83" i="29"/>
  <c r="I83" i="29"/>
  <c r="H83" i="29"/>
  <c r="G83" i="29"/>
  <c r="F83" i="29"/>
  <c r="E83" i="29"/>
  <c r="D83" i="29"/>
  <c r="C83" i="29"/>
  <c r="B83" i="29"/>
  <c r="A83" i="29"/>
  <c r="Q82" i="29"/>
  <c r="P82" i="29"/>
  <c r="O82" i="29"/>
  <c r="N82" i="29"/>
  <c r="M82" i="29"/>
  <c r="L82" i="29"/>
  <c r="K82" i="29"/>
  <c r="J82" i="29"/>
  <c r="I82" i="29"/>
  <c r="H82" i="29"/>
  <c r="G82" i="29"/>
  <c r="F82" i="29"/>
  <c r="E82" i="29"/>
  <c r="D82" i="29"/>
  <c r="C82" i="29"/>
  <c r="B82" i="29"/>
  <c r="A82" i="29"/>
  <c r="Q81" i="29"/>
  <c r="P81" i="29"/>
  <c r="O81" i="29"/>
  <c r="N81" i="29"/>
  <c r="M81" i="29"/>
  <c r="L81" i="29"/>
  <c r="K81" i="29"/>
  <c r="J81" i="29"/>
  <c r="I81" i="29"/>
  <c r="H81" i="29"/>
  <c r="G81" i="29"/>
  <c r="F81" i="29"/>
  <c r="E81" i="29"/>
  <c r="D81" i="29"/>
  <c r="C81" i="29"/>
  <c r="B81" i="29"/>
  <c r="A81" i="29"/>
  <c r="Q80" i="29"/>
  <c r="P80" i="29"/>
  <c r="O80" i="29"/>
  <c r="N80" i="29"/>
  <c r="M80" i="29"/>
  <c r="L80" i="29"/>
  <c r="K80" i="29"/>
  <c r="J80" i="29"/>
  <c r="I80" i="29"/>
  <c r="H80" i="29"/>
  <c r="G80" i="29"/>
  <c r="F80" i="29"/>
  <c r="E80" i="29"/>
  <c r="D80" i="29"/>
  <c r="C80" i="29"/>
  <c r="B80" i="29"/>
  <c r="A80" i="29"/>
  <c r="Q79" i="29"/>
  <c r="P79" i="29"/>
  <c r="O79" i="29"/>
  <c r="N79" i="29"/>
  <c r="M79" i="29"/>
  <c r="L79" i="29"/>
  <c r="K79" i="29"/>
  <c r="J79" i="29"/>
  <c r="I79" i="29"/>
  <c r="H79" i="29"/>
  <c r="G79" i="29"/>
  <c r="F79" i="29"/>
  <c r="E79" i="29"/>
  <c r="D79" i="29"/>
  <c r="C79" i="29"/>
  <c r="B79" i="29"/>
  <c r="A79" i="29"/>
  <c r="Q78" i="29"/>
  <c r="P78" i="29"/>
  <c r="O78" i="29"/>
  <c r="N78" i="29"/>
  <c r="M78" i="29"/>
  <c r="L78" i="29"/>
  <c r="K78" i="29"/>
  <c r="J78" i="29"/>
  <c r="I78" i="29"/>
  <c r="H78" i="29"/>
  <c r="G78" i="29"/>
  <c r="F78" i="29"/>
  <c r="E78" i="29"/>
  <c r="D78" i="29"/>
  <c r="C78" i="29"/>
  <c r="B78" i="29"/>
  <c r="A78" i="29"/>
  <c r="Q77" i="29"/>
  <c r="P77" i="29"/>
  <c r="O77" i="29"/>
  <c r="N77" i="29"/>
  <c r="M77" i="29"/>
  <c r="L77" i="29"/>
  <c r="K77" i="29"/>
  <c r="J77" i="29"/>
  <c r="I77" i="29"/>
  <c r="H77" i="29"/>
  <c r="G77" i="29"/>
  <c r="F77" i="29"/>
  <c r="E77" i="29"/>
  <c r="D77" i="29"/>
  <c r="C77" i="29"/>
  <c r="B77" i="29"/>
  <c r="A77" i="29"/>
  <c r="Q76" i="29"/>
  <c r="P76" i="29"/>
  <c r="O76" i="29"/>
  <c r="N76" i="29"/>
  <c r="M76" i="29"/>
  <c r="L76" i="29"/>
  <c r="K76" i="29"/>
  <c r="J76" i="29"/>
  <c r="I76" i="29"/>
  <c r="H76" i="29"/>
  <c r="G76" i="29"/>
  <c r="F76" i="29"/>
  <c r="E76" i="29"/>
  <c r="D76" i="29"/>
  <c r="C76" i="29"/>
  <c r="B76" i="29"/>
  <c r="A76" i="29"/>
  <c r="Q75" i="29"/>
  <c r="P75" i="29"/>
  <c r="O75" i="29"/>
  <c r="N75" i="29"/>
  <c r="M75" i="29"/>
  <c r="L75" i="29"/>
  <c r="K75" i="29"/>
  <c r="J75" i="29"/>
  <c r="I75" i="29"/>
  <c r="H75" i="29"/>
  <c r="G75" i="29"/>
  <c r="F75" i="29"/>
  <c r="E75" i="29"/>
  <c r="D75" i="29"/>
  <c r="C75" i="29"/>
  <c r="B75" i="29"/>
  <c r="A75" i="29"/>
  <c r="Q74" i="29"/>
  <c r="P74" i="29"/>
  <c r="O74" i="29"/>
  <c r="N74" i="29"/>
  <c r="M74" i="29"/>
  <c r="L74" i="29"/>
  <c r="K74" i="29"/>
  <c r="J74" i="29"/>
  <c r="I74" i="29"/>
  <c r="H74" i="29"/>
  <c r="G74" i="29"/>
  <c r="F74" i="29"/>
  <c r="E74" i="29"/>
  <c r="D74" i="29"/>
  <c r="C74" i="29"/>
  <c r="B74" i="29"/>
  <c r="A74" i="29"/>
  <c r="Q73" i="29"/>
  <c r="P73" i="29"/>
  <c r="O73" i="29"/>
  <c r="N73" i="29"/>
  <c r="M73" i="29"/>
  <c r="L73" i="29"/>
  <c r="K73" i="29"/>
  <c r="J73" i="29"/>
  <c r="I73" i="29"/>
  <c r="H73" i="29"/>
  <c r="G73" i="29"/>
  <c r="F73" i="29"/>
  <c r="E73" i="29"/>
  <c r="D73" i="29"/>
  <c r="C73" i="29"/>
  <c r="B73" i="29"/>
  <c r="A73" i="29"/>
  <c r="Q72" i="29"/>
  <c r="P72" i="29"/>
  <c r="O72" i="29"/>
  <c r="N72" i="29"/>
  <c r="M72" i="29"/>
  <c r="L72" i="29"/>
  <c r="K72" i="29"/>
  <c r="J72" i="29"/>
  <c r="I72" i="29"/>
  <c r="H72" i="29"/>
  <c r="G72" i="29"/>
  <c r="F72" i="29"/>
  <c r="E72" i="29"/>
  <c r="D72" i="29"/>
  <c r="C72" i="29"/>
  <c r="B72" i="29"/>
  <c r="A72" i="29"/>
  <c r="Q71" i="29"/>
  <c r="P71" i="29"/>
  <c r="O71" i="29"/>
  <c r="N71" i="29"/>
  <c r="M71" i="29"/>
  <c r="L71" i="29"/>
  <c r="K71" i="29"/>
  <c r="J71" i="29"/>
  <c r="I71" i="29"/>
  <c r="H71" i="29"/>
  <c r="G71" i="29"/>
  <c r="F71" i="29"/>
  <c r="E71" i="29"/>
  <c r="D71" i="29"/>
  <c r="C71" i="29"/>
  <c r="B71" i="29"/>
  <c r="A71" i="29"/>
  <c r="Q70" i="29"/>
  <c r="P70" i="29"/>
  <c r="O70" i="29"/>
  <c r="N70" i="29"/>
  <c r="M70" i="29"/>
  <c r="L70" i="29"/>
  <c r="K70" i="29"/>
  <c r="J70" i="29"/>
  <c r="I70" i="29"/>
  <c r="H70" i="29"/>
  <c r="G70" i="29"/>
  <c r="F70" i="29"/>
  <c r="E70" i="29"/>
  <c r="D70" i="29"/>
  <c r="C70" i="29"/>
  <c r="B70" i="29"/>
  <c r="A70" i="29"/>
  <c r="Q69" i="29"/>
  <c r="P69" i="29"/>
  <c r="O69" i="29"/>
  <c r="N69" i="29"/>
  <c r="M69" i="29"/>
  <c r="L69" i="29"/>
  <c r="K69" i="29"/>
  <c r="J69" i="29"/>
  <c r="I69" i="29"/>
  <c r="H69" i="29"/>
  <c r="G69" i="29"/>
  <c r="F69" i="29"/>
  <c r="E69" i="29"/>
  <c r="D69" i="29"/>
  <c r="C69" i="29"/>
  <c r="B69" i="29"/>
  <c r="A69" i="29"/>
  <c r="Q68" i="29"/>
  <c r="P68" i="29"/>
  <c r="O68" i="29"/>
  <c r="N68" i="29"/>
  <c r="M68" i="29"/>
  <c r="L68" i="29"/>
  <c r="K68" i="29"/>
  <c r="J68" i="29"/>
  <c r="I68" i="29"/>
  <c r="H68" i="29"/>
  <c r="G68" i="29"/>
  <c r="F68" i="29"/>
  <c r="E68" i="29"/>
  <c r="D68" i="29"/>
  <c r="C68" i="29"/>
  <c r="B68" i="29"/>
  <c r="A68" i="29"/>
  <c r="Q67" i="29"/>
  <c r="P67" i="29"/>
  <c r="O67" i="29"/>
  <c r="N67" i="29"/>
  <c r="M67" i="29"/>
  <c r="L67" i="29"/>
  <c r="K67" i="29"/>
  <c r="J67" i="29"/>
  <c r="I67" i="29"/>
  <c r="H67" i="29"/>
  <c r="G67" i="29"/>
  <c r="F67" i="29"/>
  <c r="E67" i="29"/>
  <c r="D67" i="29"/>
  <c r="C67" i="29"/>
  <c r="B67" i="29"/>
  <c r="A67" i="29"/>
  <c r="Q66" i="29"/>
  <c r="P66" i="29"/>
  <c r="O66" i="29"/>
  <c r="N66" i="29"/>
  <c r="M66" i="29"/>
  <c r="L66" i="29"/>
  <c r="K66" i="29"/>
  <c r="J66" i="29"/>
  <c r="I66" i="29"/>
  <c r="H66" i="29"/>
  <c r="G66" i="29"/>
  <c r="F66" i="29"/>
  <c r="E66" i="29"/>
  <c r="D66" i="29"/>
  <c r="C66" i="29"/>
  <c r="B66" i="29"/>
  <c r="A66" i="29"/>
  <c r="Q65" i="29"/>
  <c r="P65" i="29"/>
  <c r="O65" i="29"/>
  <c r="N65" i="29"/>
  <c r="M65" i="29"/>
  <c r="L65" i="29"/>
  <c r="K65" i="29"/>
  <c r="J65" i="29"/>
  <c r="I65" i="29"/>
  <c r="H65" i="29"/>
  <c r="G65" i="29"/>
  <c r="F65" i="29"/>
  <c r="E65" i="29"/>
  <c r="D65" i="29"/>
  <c r="C65" i="29"/>
  <c r="B65" i="29"/>
  <c r="A65" i="29"/>
  <c r="Q64" i="29"/>
  <c r="P64" i="29"/>
  <c r="O64" i="29"/>
  <c r="N64" i="29"/>
  <c r="M64" i="29"/>
  <c r="L64" i="29"/>
  <c r="K64" i="29"/>
  <c r="J64" i="29"/>
  <c r="I64" i="29"/>
  <c r="H64" i="29"/>
  <c r="G64" i="29"/>
  <c r="F64" i="29"/>
  <c r="E64" i="29"/>
  <c r="D64" i="29"/>
  <c r="C64" i="29"/>
  <c r="B64" i="29"/>
  <c r="A64" i="29"/>
  <c r="Q63" i="29"/>
  <c r="P63" i="29"/>
  <c r="O63" i="29"/>
  <c r="N63" i="29"/>
  <c r="M63" i="29"/>
  <c r="L63" i="29"/>
  <c r="K63" i="29"/>
  <c r="J63" i="29"/>
  <c r="I63" i="29"/>
  <c r="H63" i="29"/>
  <c r="G63" i="29"/>
  <c r="F63" i="29"/>
  <c r="E63" i="29"/>
  <c r="D63" i="29"/>
  <c r="C63" i="29"/>
  <c r="B63" i="29"/>
  <c r="A63" i="29"/>
  <c r="Q62" i="29"/>
  <c r="P62" i="29"/>
  <c r="O62" i="29"/>
  <c r="N62" i="29"/>
  <c r="M62" i="29"/>
  <c r="L62" i="29"/>
  <c r="K62" i="29"/>
  <c r="J62" i="29"/>
  <c r="I62" i="29"/>
  <c r="H62" i="29"/>
  <c r="G62" i="29"/>
  <c r="F62" i="29"/>
  <c r="E62" i="29"/>
  <c r="D62" i="29"/>
  <c r="C62" i="29"/>
  <c r="B62" i="29"/>
  <c r="A62" i="29"/>
  <c r="Q61" i="29"/>
  <c r="P61" i="29"/>
  <c r="O61" i="29"/>
  <c r="N61" i="29"/>
  <c r="M61" i="29"/>
  <c r="L61" i="29"/>
  <c r="K61" i="29"/>
  <c r="J61" i="29"/>
  <c r="I61" i="29"/>
  <c r="H61" i="29"/>
  <c r="G61" i="29"/>
  <c r="F61" i="29"/>
  <c r="E61" i="29"/>
  <c r="D61" i="29"/>
  <c r="C61" i="29"/>
  <c r="B61" i="29"/>
  <c r="A61" i="29"/>
  <c r="Q60" i="29"/>
  <c r="P60" i="29"/>
  <c r="O60" i="29"/>
  <c r="N60" i="29"/>
  <c r="M60" i="29"/>
  <c r="L60" i="29"/>
  <c r="K60" i="29"/>
  <c r="J60" i="29"/>
  <c r="I60" i="29"/>
  <c r="H60" i="29"/>
  <c r="G60" i="29"/>
  <c r="F60" i="29"/>
  <c r="E60" i="29"/>
  <c r="D60" i="29"/>
  <c r="C60" i="29"/>
  <c r="B60" i="29"/>
  <c r="A60" i="29"/>
  <c r="Q59" i="29"/>
  <c r="P59" i="29"/>
  <c r="O59" i="29"/>
  <c r="N59" i="29"/>
  <c r="M59" i="29"/>
  <c r="L59" i="29"/>
  <c r="K59" i="29"/>
  <c r="J59" i="29"/>
  <c r="I59" i="29"/>
  <c r="H59" i="29"/>
  <c r="G59" i="29"/>
  <c r="F59" i="29"/>
  <c r="E59" i="29"/>
  <c r="D59" i="29"/>
  <c r="C59" i="29"/>
  <c r="B59" i="29"/>
  <c r="A59" i="29"/>
  <c r="Q58" i="29"/>
  <c r="P58" i="29"/>
  <c r="O58" i="29"/>
  <c r="N58" i="29"/>
  <c r="M58" i="29"/>
  <c r="L58" i="29"/>
  <c r="K58" i="29"/>
  <c r="J58" i="29"/>
  <c r="I58" i="29"/>
  <c r="H58" i="29"/>
  <c r="G58" i="29"/>
  <c r="F58" i="29"/>
  <c r="E58" i="29"/>
  <c r="D58" i="29"/>
  <c r="C58" i="29"/>
  <c r="B58" i="29"/>
  <c r="A58" i="29"/>
  <c r="Q57" i="29"/>
  <c r="P57" i="29"/>
  <c r="O57" i="29"/>
  <c r="N57" i="29"/>
  <c r="M57" i="29"/>
  <c r="L57" i="29"/>
  <c r="K57" i="29"/>
  <c r="J57" i="29"/>
  <c r="I57" i="29"/>
  <c r="H57" i="29"/>
  <c r="G57" i="29"/>
  <c r="F57" i="29"/>
  <c r="E57" i="29"/>
  <c r="D57" i="29"/>
  <c r="C57" i="29"/>
  <c r="B57" i="29"/>
  <c r="A57" i="29"/>
  <c r="Q56" i="29"/>
  <c r="P56" i="29"/>
  <c r="O56" i="29"/>
  <c r="N56" i="29"/>
  <c r="M56" i="29"/>
  <c r="L56" i="29"/>
  <c r="K56" i="29"/>
  <c r="J56" i="29"/>
  <c r="I56" i="29"/>
  <c r="H56" i="29"/>
  <c r="G56" i="29"/>
  <c r="F56" i="29"/>
  <c r="E56" i="29"/>
  <c r="D56" i="29"/>
  <c r="C56" i="29"/>
  <c r="B56" i="29"/>
  <c r="A56" i="29"/>
  <c r="Q55" i="29"/>
  <c r="P55" i="29"/>
  <c r="O55" i="29"/>
  <c r="N55" i="29"/>
  <c r="M55" i="29"/>
  <c r="L55" i="29"/>
  <c r="K55" i="29"/>
  <c r="J55" i="29"/>
  <c r="I55" i="29"/>
  <c r="H55" i="29"/>
  <c r="G55" i="29"/>
  <c r="F55" i="29"/>
  <c r="E55" i="29"/>
  <c r="D55" i="29"/>
  <c r="C55" i="29"/>
  <c r="B55" i="29"/>
  <c r="A55" i="29"/>
  <c r="Q54" i="29"/>
  <c r="P54" i="29"/>
  <c r="O54" i="29"/>
  <c r="N54" i="29"/>
  <c r="M54" i="29"/>
  <c r="L54" i="29"/>
  <c r="K54" i="29"/>
  <c r="J54" i="29"/>
  <c r="I54" i="29"/>
  <c r="H54" i="29"/>
  <c r="G54" i="29"/>
  <c r="F54" i="29"/>
  <c r="E54" i="29"/>
  <c r="D54" i="29"/>
  <c r="C54" i="29"/>
  <c r="B54" i="29"/>
  <c r="A54" i="29"/>
  <c r="Q53" i="29"/>
  <c r="P53" i="29"/>
  <c r="O53" i="29"/>
  <c r="N53" i="29"/>
  <c r="M53" i="29"/>
  <c r="L53" i="29"/>
  <c r="K53" i="29"/>
  <c r="J53" i="29"/>
  <c r="I53" i="29"/>
  <c r="H53" i="29"/>
  <c r="G53" i="29"/>
  <c r="F53" i="29"/>
  <c r="E53" i="29"/>
  <c r="D53" i="29"/>
  <c r="C53" i="29"/>
  <c r="B53" i="29"/>
  <c r="A53" i="29"/>
  <c r="Q52" i="29"/>
  <c r="P52" i="29"/>
  <c r="O52" i="29"/>
  <c r="N52" i="29"/>
  <c r="M52" i="29"/>
  <c r="L52" i="29"/>
  <c r="K52" i="29"/>
  <c r="J52" i="29"/>
  <c r="I52" i="29"/>
  <c r="H52" i="29"/>
  <c r="G52" i="29"/>
  <c r="F52" i="29"/>
  <c r="E52" i="29"/>
  <c r="D52" i="29"/>
  <c r="C52" i="29"/>
  <c r="B52" i="29"/>
  <c r="A52" i="29"/>
  <c r="Q51" i="29"/>
  <c r="P51" i="29"/>
  <c r="O51" i="29"/>
  <c r="N51" i="29"/>
  <c r="M51" i="29"/>
  <c r="L51" i="29"/>
  <c r="K51" i="29"/>
  <c r="J51" i="29"/>
  <c r="I51" i="29"/>
  <c r="H51" i="29"/>
  <c r="G51" i="29"/>
  <c r="F51" i="29"/>
  <c r="E51" i="29"/>
  <c r="D51" i="29"/>
  <c r="C51" i="29"/>
  <c r="B51" i="29"/>
  <c r="A51" i="29"/>
  <c r="Q50" i="29"/>
  <c r="P50" i="29"/>
  <c r="O50" i="29"/>
  <c r="N50" i="29"/>
  <c r="M50" i="29"/>
  <c r="L50" i="29"/>
  <c r="K50" i="29"/>
  <c r="J50" i="29"/>
  <c r="I50" i="29"/>
  <c r="H50" i="29"/>
  <c r="G50" i="29"/>
  <c r="F50" i="29"/>
  <c r="E50" i="29"/>
  <c r="D50" i="29"/>
  <c r="C50" i="29"/>
  <c r="B50" i="29"/>
  <c r="A50" i="29"/>
  <c r="Q49" i="29"/>
  <c r="P49" i="29"/>
  <c r="O49" i="29"/>
  <c r="N49" i="29"/>
  <c r="M49" i="29"/>
  <c r="L49" i="29"/>
  <c r="K49" i="29"/>
  <c r="J49" i="29"/>
  <c r="I49" i="29"/>
  <c r="H49" i="29"/>
  <c r="G49" i="29"/>
  <c r="F49" i="29"/>
  <c r="E49" i="29"/>
  <c r="D49" i="29"/>
  <c r="C49" i="29"/>
  <c r="B49" i="29"/>
  <c r="A49" i="29"/>
  <c r="Q48" i="29"/>
  <c r="P48" i="29"/>
  <c r="O48" i="29"/>
  <c r="N48" i="29"/>
  <c r="M48" i="29"/>
  <c r="L48" i="29"/>
  <c r="K48" i="29"/>
  <c r="J48" i="29"/>
  <c r="I48" i="29"/>
  <c r="H48" i="29"/>
  <c r="G48" i="29"/>
  <c r="F48" i="29"/>
  <c r="E48" i="29"/>
  <c r="D48" i="29"/>
  <c r="C48" i="29"/>
  <c r="B48" i="29"/>
  <c r="A48" i="29"/>
  <c r="Q47" i="29"/>
  <c r="P47" i="29"/>
  <c r="O47" i="29"/>
  <c r="N47" i="29"/>
  <c r="M47" i="29"/>
  <c r="L47" i="29"/>
  <c r="K47" i="29"/>
  <c r="J47" i="29"/>
  <c r="I47" i="29"/>
  <c r="H47" i="29"/>
  <c r="G47" i="29"/>
  <c r="F47" i="29"/>
  <c r="E47" i="29"/>
  <c r="D47" i="29"/>
  <c r="C47" i="29"/>
  <c r="B47" i="29"/>
  <c r="A47" i="29"/>
  <c r="Q46" i="29"/>
  <c r="P46" i="29"/>
  <c r="O46" i="29"/>
  <c r="N46" i="29"/>
  <c r="M46" i="29"/>
  <c r="L46" i="29"/>
  <c r="K46" i="29"/>
  <c r="J46" i="29"/>
  <c r="I46" i="29"/>
  <c r="H46" i="29"/>
  <c r="G46" i="29"/>
  <c r="F46" i="29"/>
  <c r="E46" i="29"/>
  <c r="D46" i="29"/>
  <c r="C46" i="29"/>
  <c r="B46" i="29"/>
  <c r="A46" i="29"/>
  <c r="Q45" i="29"/>
  <c r="P45" i="29"/>
  <c r="O45" i="29"/>
  <c r="N45" i="29"/>
  <c r="M45" i="29"/>
  <c r="L45" i="29"/>
  <c r="K45" i="29"/>
  <c r="J45" i="29"/>
  <c r="I45" i="29"/>
  <c r="H45" i="29"/>
  <c r="G45" i="29"/>
  <c r="F45" i="29"/>
  <c r="E45" i="29"/>
  <c r="D45" i="29"/>
  <c r="C45" i="29"/>
  <c r="B45" i="29"/>
  <c r="A45" i="29"/>
  <c r="Q44" i="29"/>
  <c r="P44" i="29"/>
  <c r="O44" i="29"/>
  <c r="N44" i="29"/>
  <c r="M44" i="29"/>
  <c r="L44" i="29"/>
  <c r="K44" i="29"/>
  <c r="J44" i="29"/>
  <c r="I44" i="29"/>
  <c r="H44" i="29"/>
  <c r="G44" i="29"/>
  <c r="F44" i="29"/>
  <c r="E44" i="29"/>
  <c r="D44" i="29"/>
  <c r="C44" i="29"/>
  <c r="B44" i="29"/>
  <c r="A44" i="29"/>
  <c r="Q43" i="29"/>
  <c r="P43" i="29"/>
  <c r="O43" i="29"/>
  <c r="N43" i="29"/>
  <c r="M43" i="29"/>
  <c r="L43" i="29"/>
  <c r="K43" i="29"/>
  <c r="J43" i="29"/>
  <c r="I43" i="29"/>
  <c r="H43" i="29"/>
  <c r="G43" i="29"/>
  <c r="F43" i="29"/>
  <c r="E43" i="29"/>
  <c r="D43" i="29"/>
  <c r="C43" i="29"/>
  <c r="B43" i="29"/>
  <c r="A43" i="29"/>
  <c r="Q42" i="29"/>
  <c r="P42" i="29"/>
  <c r="O42" i="29"/>
  <c r="N42" i="29"/>
  <c r="M42" i="29"/>
  <c r="L42" i="29"/>
  <c r="K42" i="29"/>
  <c r="J42" i="29"/>
  <c r="I42" i="29"/>
  <c r="H42" i="29"/>
  <c r="G42" i="29"/>
  <c r="F42" i="29"/>
  <c r="E42" i="29"/>
  <c r="D42" i="29"/>
  <c r="C42" i="29"/>
  <c r="B42" i="29"/>
  <c r="A42" i="29"/>
  <c r="Q41" i="29"/>
  <c r="P41" i="29"/>
  <c r="O41" i="29"/>
  <c r="N41" i="29"/>
  <c r="M41" i="29"/>
  <c r="L41" i="29"/>
  <c r="K41" i="29"/>
  <c r="J41" i="29"/>
  <c r="I41" i="29"/>
  <c r="H41" i="29"/>
  <c r="G41" i="29"/>
  <c r="F41" i="29"/>
  <c r="E41" i="29"/>
  <c r="D41" i="29"/>
  <c r="C41" i="29"/>
  <c r="B41" i="29"/>
  <c r="A41" i="29"/>
  <c r="Q40" i="29"/>
  <c r="P40" i="29"/>
  <c r="O40" i="29"/>
  <c r="N40" i="29"/>
  <c r="M40" i="29"/>
  <c r="L40" i="29"/>
  <c r="K40" i="29"/>
  <c r="J40" i="29"/>
  <c r="I40" i="29"/>
  <c r="H40" i="29"/>
  <c r="G40" i="29"/>
  <c r="F40" i="29"/>
  <c r="E40" i="29"/>
  <c r="D40" i="29"/>
  <c r="C40" i="29"/>
  <c r="B40" i="29"/>
  <c r="A40" i="29"/>
  <c r="Q39" i="29"/>
  <c r="P39" i="29"/>
  <c r="O39" i="29"/>
  <c r="N39" i="29"/>
  <c r="M39" i="29"/>
  <c r="L39" i="29"/>
  <c r="K39" i="29"/>
  <c r="J39" i="29"/>
  <c r="I39" i="29"/>
  <c r="H39" i="29"/>
  <c r="G39" i="29"/>
  <c r="F39" i="29"/>
  <c r="E39" i="29"/>
  <c r="D39" i="29"/>
  <c r="C39" i="29"/>
  <c r="B39" i="29"/>
  <c r="A39" i="29"/>
  <c r="Q38" i="29"/>
  <c r="P38" i="29"/>
  <c r="O38" i="29"/>
  <c r="N38" i="29"/>
  <c r="M38" i="29"/>
  <c r="L38" i="29"/>
  <c r="K38" i="29"/>
  <c r="J38" i="29"/>
  <c r="I38" i="29"/>
  <c r="H38" i="29"/>
  <c r="G38" i="29"/>
  <c r="F38" i="29"/>
  <c r="E38" i="29"/>
  <c r="D38" i="29"/>
  <c r="C38" i="29"/>
  <c r="B38" i="29"/>
  <c r="A38" i="29"/>
  <c r="Q37" i="29"/>
  <c r="P37" i="29"/>
  <c r="O37" i="29"/>
  <c r="N37" i="29"/>
  <c r="M37" i="29"/>
  <c r="L37" i="29"/>
  <c r="K37" i="29"/>
  <c r="J37" i="29"/>
  <c r="I37" i="29"/>
  <c r="H37" i="29"/>
  <c r="G37" i="29"/>
  <c r="F37" i="29"/>
  <c r="E37" i="29"/>
  <c r="D37" i="29"/>
  <c r="C37" i="29"/>
  <c r="B37" i="29"/>
  <c r="A37" i="29"/>
  <c r="Q36" i="29"/>
  <c r="P36" i="29"/>
  <c r="O36" i="29"/>
  <c r="N36" i="29"/>
  <c r="M36" i="29"/>
  <c r="L36" i="29"/>
  <c r="K36" i="29"/>
  <c r="J36" i="29"/>
  <c r="I36" i="29"/>
  <c r="H36" i="29"/>
  <c r="G36" i="29"/>
  <c r="F36" i="29"/>
  <c r="E36" i="29"/>
  <c r="D36" i="29"/>
  <c r="C36" i="29"/>
  <c r="B36" i="29"/>
  <c r="A36" i="29"/>
  <c r="Q35" i="29"/>
  <c r="P35" i="29"/>
  <c r="O35" i="29"/>
  <c r="N35" i="29"/>
  <c r="M35" i="29"/>
  <c r="L35" i="29"/>
  <c r="K35" i="29"/>
  <c r="J35" i="29"/>
  <c r="I35" i="29"/>
  <c r="H35" i="29"/>
  <c r="G35" i="29"/>
  <c r="F35" i="29"/>
  <c r="E35" i="29"/>
  <c r="D35" i="29"/>
  <c r="C35" i="29"/>
  <c r="B35" i="29"/>
  <c r="A35" i="29"/>
  <c r="Q34" i="29"/>
  <c r="P34" i="29"/>
  <c r="O34" i="29"/>
  <c r="N34" i="29"/>
  <c r="M34" i="29"/>
  <c r="L34" i="29"/>
  <c r="K34" i="29"/>
  <c r="J34" i="29"/>
  <c r="I34" i="29"/>
  <c r="H34" i="29"/>
  <c r="G34" i="29"/>
  <c r="F34" i="29"/>
  <c r="E34" i="29"/>
  <c r="D34" i="29"/>
  <c r="C34" i="29"/>
  <c r="B34" i="29"/>
  <c r="A34" i="29"/>
  <c r="Q33" i="29"/>
  <c r="P33" i="29"/>
  <c r="O33" i="29"/>
  <c r="N33" i="29"/>
  <c r="M33" i="29"/>
  <c r="L33" i="29"/>
  <c r="K33" i="29"/>
  <c r="J33" i="29"/>
  <c r="I33" i="29"/>
  <c r="H33" i="29"/>
  <c r="G33" i="29"/>
  <c r="F33" i="29"/>
  <c r="E33" i="29"/>
  <c r="D33" i="29"/>
  <c r="C33" i="29"/>
  <c r="B33" i="29"/>
  <c r="A33" i="29"/>
  <c r="Q32" i="29"/>
  <c r="P32" i="29"/>
  <c r="O32" i="29"/>
  <c r="N32" i="29"/>
  <c r="M32" i="29"/>
  <c r="L32" i="29"/>
  <c r="K32" i="29"/>
  <c r="J32" i="29"/>
  <c r="I32" i="29"/>
  <c r="H32" i="29"/>
  <c r="G32" i="29"/>
  <c r="F32" i="29"/>
  <c r="E32" i="29"/>
  <c r="D32" i="29"/>
  <c r="C32" i="29"/>
  <c r="B32" i="29"/>
  <c r="A32" i="29"/>
  <c r="Q31" i="29"/>
  <c r="P31" i="29"/>
  <c r="O31" i="29"/>
  <c r="N31" i="29"/>
  <c r="M31" i="29"/>
  <c r="L31" i="29"/>
  <c r="K31" i="29"/>
  <c r="J31" i="29"/>
  <c r="I31" i="29"/>
  <c r="G31" i="29"/>
  <c r="F31" i="29"/>
  <c r="E31" i="29"/>
  <c r="D31" i="29"/>
  <c r="C31" i="29"/>
  <c r="B31" i="29"/>
  <c r="A31" i="29"/>
  <c r="Q30" i="29"/>
  <c r="P30" i="29"/>
  <c r="O30" i="29"/>
  <c r="N30" i="29"/>
  <c r="M30" i="29"/>
  <c r="L30" i="29"/>
  <c r="K30" i="29"/>
  <c r="J30" i="29"/>
  <c r="I30" i="29"/>
  <c r="H30" i="29"/>
  <c r="G30" i="29"/>
  <c r="F30" i="29"/>
  <c r="E30" i="29"/>
  <c r="D30" i="29"/>
  <c r="C30" i="29"/>
  <c r="B30" i="29"/>
  <c r="A30" i="29"/>
  <c r="Q29" i="29"/>
  <c r="P29" i="29"/>
  <c r="O29" i="29"/>
  <c r="N29" i="29"/>
  <c r="M29" i="29"/>
  <c r="L29" i="29"/>
  <c r="K29" i="29"/>
  <c r="J29" i="29"/>
  <c r="I29" i="29"/>
  <c r="H29" i="29"/>
  <c r="G29" i="29"/>
  <c r="F29" i="29"/>
  <c r="E29" i="29"/>
  <c r="D29" i="29"/>
  <c r="C29" i="29"/>
  <c r="B29" i="29"/>
  <c r="A29" i="29"/>
  <c r="Q28" i="29"/>
  <c r="P28" i="29"/>
  <c r="O28" i="29"/>
  <c r="N28" i="29"/>
  <c r="M28" i="29"/>
  <c r="L28" i="29"/>
  <c r="K28" i="29"/>
  <c r="J28" i="29"/>
  <c r="I28" i="29"/>
  <c r="H28" i="29"/>
  <c r="G28" i="29"/>
  <c r="F28" i="29"/>
  <c r="E28" i="29"/>
  <c r="D28" i="29"/>
  <c r="C28" i="29"/>
  <c r="B28" i="29"/>
  <c r="A28" i="29"/>
  <c r="Q27" i="29"/>
  <c r="P27" i="29"/>
  <c r="O27" i="29"/>
  <c r="N27" i="29"/>
  <c r="M27" i="29"/>
  <c r="L27" i="29"/>
  <c r="K27" i="29"/>
  <c r="J27" i="29"/>
  <c r="I27" i="29"/>
  <c r="H27" i="29"/>
  <c r="G27" i="29"/>
  <c r="F27" i="29"/>
  <c r="E27" i="29"/>
  <c r="D27" i="29"/>
  <c r="C27" i="29"/>
  <c r="B27" i="29"/>
  <c r="A27" i="29"/>
  <c r="Q26" i="29"/>
  <c r="P26" i="29"/>
  <c r="O26" i="29"/>
  <c r="N26" i="29"/>
  <c r="M26" i="29"/>
  <c r="L26" i="29"/>
  <c r="K26" i="29"/>
  <c r="J26" i="29"/>
  <c r="I26" i="29"/>
  <c r="H26" i="29"/>
  <c r="G26" i="29"/>
  <c r="F26" i="29"/>
  <c r="E26" i="29"/>
  <c r="D26" i="29"/>
  <c r="C26" i="29"/>
  <c r="B26" i="29"/>
  <c r="A26" i="29"/>
  <c r="Q25" i="29"/>
  <c r="P25" i="29"/>
  <c r="O25" i="29"/>
  <c r="N25" i="29"/>
  <c r="M25" i="29"/>
  <c r="L25" i="29"/>
  <c r="K25" i="29"/>
  <c r="J25" i="29"/>
  <c r="I25" i="29"/>
  <c r="H25" i="29"/>
  <c r="G25" i="29"/>
  <c r="F25" i="29"/>
  <c r="E25" i="29"/>
  <c r="D25" i="29"/>
  <c r="C25" i="29"/>
  <c r="B25" i="29"/>
  <c r="A25" i="29"/>
  <c r="Q24" i="29"/>
  <c r="P24" i="29"/>
  <c r="O24" i="29"/>
  <c r="N24" i="29"/>
  <c r="M24" i="29"/>
  <c r="L24" i="29"/>
  <c r="K24" i="29"/>
  <c r="J24" i="29"/>
  <c r="I24" i="29"/>
  <c r="H24" i="29"/>
  <c r="G24" i="29"/>
  <c r="F24" i="29"/>
  <c r="E24" i="29"/>
  <c r="D24" i="29"/>
  <c r="C24" i="29"/>
  <c r="B24" i="29"/>
  <c r="A24" i="29"/>
  <c r="Q23" i="29"/>
  <c r="P23" i="29"/>
  <c r="O23" i="29"/>
  <c r="N23" i="29"/>
  <c r="M23" i="29"/>
  <c r="L23" i="29"/>
  <c r="K23" i="29"/>
  <c r="J23" i="29"/>
  <c r="I23" i="29"/>
  <c r="H23" i="29"/>
  <c r="G23" i="29"/>
  <c r="F23" i="29"/>
  <c r="E23" i="29"/>
  <c r="D23" i="29"/>
  <c r="C23" i="29"/>
  <c r="B23" i="29"/>
  <c r="A23" i="29"/>
  <c r="Q22" i="29"/>
  <c r="P22" i="29"/>
  <c r="O22" i="29"/>
  <c r="N22" i="29"/>
  <c r="M22" i="29"/>
  <c r="L22" i="29"/>
  <c r="K22" i="29"/>
  <c r="J22" i="29"/>
  <c r="I22" i="29"/>
  <c r="H22" i="29"/>
  <c r="G22" i="29"/>
  <c r="F22" i="29"/>
  <c r="E22" i="29"/>
  <c r="D22" i="29"/>
  <c r="C22" i="29"/>
  <c r="B22" i="29"/>
  <c r="A22" i="29"/>
  <c r="Q21" i="29"/>
  <c r="P21" i="29"/>
  <c r="O21" i="29"/>
  <c r="N21" i="29"/>
  <c r="M21" i="29"/>
  <c r="L21" i="29"/>
  <c r="K21" i="29"/>
  <c r="J21" i="29"/>
  <c r="I21" i="29"/>
  <c r="H21" i="29"/>
  <c r="G21" i="29"/>
  <c r="F21" i="29"/>
  <c r="E21" i="29"/>
  <c r="D21" i="29"/>
  <c r="C21" i="29"/>
  <c r="B21" i="29"/>
  <c r="A21" i="29"/>
  <c r="Q20" i="29"/>
  <c r="P20" i="29"/>
  <c r="O20" i="29"/>
  <c r="N20" i="29"/>
  <c r="M20" i="29"/>
  <c r="L20" i="29"/>
  <c r="K20" i="29"/>
  <c r="J20" i="29"/>
  <c r="I20" i="29"/>
  <c r="H20" i="29"/>
  <c r="G20" i="29"/>
  <c r="F20" i="29"/>
  <c r="E20" i="29"/>
  <c r="D20" i="29"/>
  <c r="C20" i="29"/>
  <c r="B20" i="29"/>
  <c r="A20" i="29"/>
  <c r="Q19" i="29"/>
  <c r="P19" i="29"/>
  <c r="O19" i="29"/>
  <c r="N19" i="29"/>
  <c r="M19" i="29"/>
  <c r="L19" i="29"/>
  <c r="K19" i="29"/>
  <c r="J19" i="29"/>
  <c r="I19" i="29"/>
  <c r="H19" i="29"/>
  <c r="G19" i="29"/>
  <c r="F19" i="29"/>
  <c r="E19" i="29"/>
  <c r="D19" i="29"/>
  <c r="C19" i="29"/>
  <c r="B19" i="29"/>
  <c r="A19" i="29"/>
  <c r="Q18" i="29"/>
  <c r="P18" i="29"/>
  <c r="O18" i="29"/>
  <c r="N18" i="29"/>
  <c r="M18" i="29"/>
  <c r="L18" i="29"/>
  <c r="K18" i="29"/>
  <c r="J18" i="29"/>
  <c r="I18" i="29"/>
  <c r="H18" i="29"/>
  <c r="G18" i="29"/>
  <c r="F18" i="29"/>
  <c r="E18" i="29"/>
  <c r="D18" i="29"/>
  <c r="C18" i="29"/>
  <c r="B18" i="29"/>
  <c r="A18" i="29"/>
  <c r="Q17" i="29"/>
  <c r="P17" i="29"/>
  <c r="O17" i="29"/>
  <c r="N17" i="29"/>
  <c r="M17" i="29"/>
  <c r="L17" i="29"/>
  <c r="K17" i="29"/>
  <c r="J17" i="29"/>
  <c r="I17" i="29"/>
  <c r="H17" i="29"/>
  <c r="G17" i="29"/>
  <c r="F17" i="29"/>
  <c r="E17" i="29"/>
  <c r="D17" i="29"/>
  <c r="C17" i="29"/>
  <c r="B17" i="29"/>
  <c r="A17" i="29"/>
  <c r="Q16" i="29"/>
  <c r="P16" i="29"/>
  <c r="O16" i="29"/>
  <c r="N16" i="29"/>
  <c r="M16" i="29"/>
  <c r="L16" i="29"/>
  <c r="K16" i="29"/>
  <c r="J16" i="29"/>
  <c r="I16" i="29"/>
  <c r="H16" i="29"/>
  <c r="G16" i="29"/>
  <c r="F16" i="29"/>
  <c r="E16" i="29"/>
  <c r="D16" i="29"/>
  <c r="C16" i="29"/>
  <c r="B16" i="29"/>
  <c r="A16" i="29"/>
  <c r="Q15" i="29"/>
  <c r="P15" i="29"/>
  <c r="O15" i="29"/>
  <c r="N15" i="29"/>
  <c r="M15" i="29"/>
  <c r="L15" i="29"/>
  <c r="K15" i="29"/>
  <c r="J15" i="29"/>
  <c r="I15" i="29"/>
  <c r="H15" i="29"/>
  <c r="G15" i="29"/>
  <c r="F15" i="29"/>
  <c r="E15" i="29"/>
  <c r="D15" i="29"/>
  <c r="C15" i="29"/>
  <c r="B15" i="29"/>
  <c r="A15" i="29"/>
  <c r="Q14" i="29"/>
  <c r="P14" i="29"/>
  <c r="O14" i="29"/>
  <c r="N14" i="29"/>
  <c r="M14" i="29"/>
  <c r="L14" i="29"/>
  <c r="K14" i="29"/>
  <c r="J14" i="29"/>
  <c r="I14" i="29"/>
  <c r="H14" i="29"/>
  <c r="G14" i="29"/>
  <c r="F14" i="29"/>
  <c r="E14" i="29"/>
  <c r="D14" i="29"/>
  <c r="C14" i="29"/>
  <c r="B14" i="29"/>
  <c r="A14" i="29"/>
  <c r="Q13" i="29"/>
  <c r="P13" i="29"/>
  <c r="O13" i="29"/>
  <c r="N13" i="29"/>
  <c r="M13" i="29"/>
  <c r="L13" i="29"/>
  <c r="K13" i="29"/>
  <c r="J13" i="29"/>
  <c r="I13" i="29"/>
  <c r="H13" i="29"/>
  <c r="G13" i="29"/>
  <c r="F13" i="29"/>
  <c r="E13" i="29"/>
  <c r="D13" i="29"/>
  <c r="C13" i="29"/>
  <c r="B13" i="29"/>
  <c r="A13" i="29"/>
  <c r="Q12" i="29"/>
  <c r="P12" i="29"/>
  <c r="O12" i="29"/>
  <c r="N12" i="29"/>
  <c r="M12" i="29"/>
  <c r="L12" i="29"/>
  <c r="K12" i="29"/>
  <c r="J12" i="29"/>
  <c r="I12" i="29"/>
  <c r="H12" i="29"/>
  <c r="G12" i="29"/>
  <c r="F12" i="29"/>
  <c r="E12" i="29"/>
  <c r="D12" i="29"/>
  <c r="C12" i="29"/>
  <c r="B12" i="29"/>
  <c r="A12" i="29"/>
  <c r="Q11" i="29"/>
  <c r="P11" i="29"/>
  <c r="O11" i="29"/>
  <c r="N11" i="29"/>
  <c r="M11" i="29"/>
  <c r="L11" i="29"/>
  <c r="K11" i="29"/>
  <c r="J11" i="29"/>
  <c r="I11" i="29"/>
  <c r="H11" i="29"/>
  <c r="G11" i="29"/>
  <c r="F11" i="29"/>
  <c r="E11" i="29"/>
  <c r="D11" i="29"/>
  <c r="C11" i="29"/>
  <c r="B11" i="29"/>
  <c r="A11" i="29"/>
  <c r="Q10" i="29"/>
  <c r="P10" i="29"/>
  <c r="O10" i="29"/>
  <c r="N10" i="29"/>
  <c r="M10" i="29"/>
  <c r="L10" i="29"/>
  <c r="K10" i="29"/>
  <c r="J10" i="29"/>
  <c r="I10" i="29"/>
  <c r="H10" i="29"/>
  <c r="G10" i="29"/>
  <c r="F10" i="29"/>
  <c r="E10" i="29"/>
  <c r="D10" i="29"/>
  <c r="C10" i="29"/>
  <c r="B10" i="29"/>
  <c r="A10" i="29"/>
  <c r="Q9" i="29"/>
  <c r="P9" i="29"/>
  <c r="O9" i="29"/>
  <c r="N9" i="29"/>
  <c r="M9" i="29"/>
  <c r="L9" i="29"/>
  <c r="K9" i="29"/>
  <c r="J9" i="29"/>
  <c r="I9" i="29"/>
  <c r="H9" i="29"/>
  <c r="G9" i="29"/>
  <c r="F9" i="29"/>
  <c r="E9" i="29"/>
  <c r="D9" i="29"/>
  <c r="C9" i="29"/>
  <c r="B9" i="29"/>
  <c r="A9" i="29"/>
  <c r="Q8" i="29"/>
  <c r="P8" i="29"/>
  <c r="O8" i="29"/>
  <c r="N8" i="29"/>
  <c r="M8" i="29"/>
  <c r="L8" i="29"/>
  <c r="K8" i="29"/>
  <c r="J8" i="29"/>
  <c r="I8" i="29"/>
  <c r="H8" i="29"/>
  <c r="G8" i="29"/>
  <c r="F8" i="29"/>
  <c r="E8" i="29"/>
  <c r="D8" i="29"/>
  <c r="C8" i="29"/>
  <c r="B8" i="29"/>
  <c r="A8" i="29"/>
  <c r="Q7" i="29"/>
  <c r="P7" i="29"/>
  <c r="O7" i="29"/>
  <c r="N7" i="29"/>
  <c r="M7" i="29"/>
  <c r="L7" i="29"/>
  <c r="K7" i="29"/>
  <c r="J7" i="29"/>
  <c r="I7" i="29"/>
  <c r="H7" i="29"/>
  <c r="G7" i="29"/>
  <c r="F7" i="29"/>
  <c r="E7" i="29"/>
  <c r="D7" i="29"/>
  <c r="C7" i="29"/>
  <c r="B7" i="29"/>
  <c r="A7" i="29"/>
  <c r="Q8" i="14"/>
  <c r="Q7" i="14"/>
  <c r="Q6" i="14"/>
  <c r="Q5" i="14"/>
  <c r="O5" i="14"/>
  <c r="O6" i="14"/>
  <c r="O7" i="14"/>
  <c r="O8" i="14"/>
  <c r="O9" i="14"/>
  <c r="O10" i="14"/>
  <c r="O11" i="14"/>
  <c r="O12" i="14"/>
  <c r="O13" i="14"/>
  <c r="O14" i="14"/>
  <c r="O15" i="14"/>
  <c r="O16" i="14"/>
  <c r="O17" i="14"/>
  <c r="O18" i="14"/>
  <c r="O19" i="14"/>
  <c r="O20" i="14"/>
  <c r="O21" i="14"/>
  <c r="O22" i="14"/>
  <c r="O23" i="14"/>
  <c r="O24" i="14"/>
  <c r="O25" i="14"/>
  <c r="O26" i="14"/>
  <c r="O27" i="14"/>
  <c r="O28" i="14"/>
  <c r="O29" i="14"/>
  <c r="O30" i="14"/>
  <c r="O31" i="14"/>
  <c r="O32" i="14"/>
  <c r="O33" i="14"/>
  <c r="O34" i="14"/>
  <c r="O35" i="14"/>
  <c r="O36" i="14"/>
  <c r="O37" i="14"/>
  <c r="O38" i="14"/>
  <c r="O39" i="14"/>
  <c r="O40" i="14"/>
  <c r="O41" i="14"/>
  <c r="O42" i="14"/>
  <c r="O43" i="14"/>
  <c r="O44" i="14"/>
  <c r="O45" i="14"/>
  <c r="O46" i="14"/>
  <c r="O47" i="14"/>
  <c r="O48" i="14"/>
  <c r="O49" i="14"/>
  <c r="O50" i="14"/>
  <c r="O51" i="14"/>
  <c r="O52" i="14"/>
  <c r="O53" i="14"/>
  <c r="O54" i="14"/>
  <c r="O55" i="14"/>
  <c r="O56" i="14"/>
  <c r="O57" i="14"/>
  <c r="O58" i="14"/>
  <c r="O59" i="14"/>
  <c r="O60" i="14"/>
  <c r="O61" i="14"/>
  <c r="O62" i="14"/>
  <c r="O63" i="14"/>
  <c r="O64" i="14"/>
  <c r="O65" i="14"/>
  <c r="O66" i="14"/>
  <c r="O67" i="14"/>
  <c r="O68" i="14"/>
  <c r="O69" i="14"/>
  <c r="O70" i="14"/>
  <c r="O71" i="14"/>
  <c r="O72" i="14"/>
  <c r="O73" i="14"/>
  <c r="O74" i="14"/>
  <c r="O75" i="14"/>
  <c r="O76" i="14"/>
  <c r="O77" i="14"/>
  <c r="O78" i="14"/>
  <c r="O79" i="14"/>
  <c r="O80" i="14"/>
  <c r="O81" i="14"/>
  <c r="O82" i="14"/>
  <c r="O83" i="14"/>
  <c r="O84" i="14"/>
  <c r="O85" i="14"/>
  <c r="O86" i="14"/>
  <c r="O87" i="14"/>
  <c r="O88" i="14"/>
  <c r="O89" i="14"/>
  <c r="O90" i="14"/>
  <c r="O91" i="14"/>
  <c r="O92" i="14"/>
  <c r="O93" i="14"/>
  <c r="O94" i="14"/>
  <c r="O95" i="14"/>
  <c r="O96" i="14"/>
  <c r="O97" i="14"/>
  <c r="O98" i="14"/>
  <c r="O99" i="14"/>
  <c r="O100" i="14"/>
  <c r="O101" i="14"/>
  <c r="O102" i="14"/>
  <c r="O103" i="14"/>
  <c r="O4" i="14"/>
  <c r="N6" i="14"/>
  <c r="N7" i="14"/>
  <c r="N8" i="14"/>
  <c r="N9" i="14"/>
  <c r="N10" i="14"/>
  <c r="N11" i="14"/>
  <c r="N12" i="14"/>
  <c r="N13" i="14"/>
  <c r="N14" i="14"/>
  <c r="N15" i="14"/>
  <c r="N16" i="14"/>
  <c r="N17" i="14"/>
  <c r="N18" i="14"/>
  <c r="N19" i="14"/>
  <c r="N20" i="14"/>
  <c r="N21" i="14"/>
  <c r="N22" i="14"/>
  <c r="N23" i="14"/>
  <c r="N24" i="14"/>
  <c r="N25" i="14"/>
  <c r="N26" i="14"/>
  <c r="N27" i="14"/>
  <c r="N28" i="14"/>
  <c r="N29" i="14"/>
  <c r="N30" i="14"/>
  <c r="N31" i="14"/>
  <c r="N32" i="14"/>
  <c r="N33" i="14"/>
  <c r="N34" i="14"/>
  <c r="N35" i="14"/>
  <c r="N36" i="14"/>
  <c r="N37" i="14"/>
  <c r="N38" i="14"/>
  <c r="N39" i="14"/>
  <c r="N40" i="14"/>
  <c r="N41" i="14"/>
  <c r="N42" i="14"/>
  <c r="N43" i="14"/>
  <c r="N44" i="14"/>
  <c r="N45" i="14"/>
  <c r="N46" i="14"/>
  <c r="N47" i="14"/>
  <c r="N48" i="14"/>
  <c r="N49" i="14"/>
  <c r="N50" i="14"/>
  <c r="N51" i="14"/>
  <c r="N52" i="14"/>
  <c r="N53" i="14"/>
  <c r="N54" i="14"/>
  <c r="N55" i="14"/>
  <c r="N56" i="14"/>
  <c r="N57" i="14"/>
  <c r="N58" i="14"/>
  <c r="N59" i="14"/>
  <c r="N60" i="14"/>
  <c r="N61" i="14"/>
  <c r="N62" i="14"/>
  <c r="N63" i="14"/>
  <c r="N64" i="14"/>
  <c r="N65" i="14"/>
  <c r="N66" i="14"/>
  <c r="N67" i="14"/>
  <c r="N68" i="14"/>
  <c r="N69" i="14"/>
  <c r="N70" i="14"/>
  <c r="N71" i="14"/>
  <c r="N72" i="14"/>
  <c r="N73" i="14"/>
  <c r="N74" i="14"/>
  <c r="N75" i="14"/>
  <c r="N76" i="14"/>
  <c r="N77" i="14"/>
  <c r="N78" i="14"/>
  <c r="N79" i="14"/>
  <c r="N80" i="14"/>
  <c r="N81" i="14"/>
  <c r="N82" i="14"/>
  <c r="N83" i="14"/>
  <c r="N84" i="14"/>
  <c r="N85" i="14"/>
  <c r="N86" i="14"/>
  <c r="N87" i="14"/>
  <c r="N88" i="14"/>
  <c r="N89" i="14"/>
  <c r="N90" i="14"/>
  <c r="N91" i="14"/>
  <c r="N92" i="14"/>
  <c r="N93" i="14"/>
  <c r="N94" i="14"/>
  <c r="N95" i="14"/>
  <c r="N96" i="14"/>
  <c r="N97" i="14"/>
  <c r="N98" i="14"/>
  <c r="N99" i="14"/>
  <c r="N100" i="14"/>
  <c r="N101" i="14"/>
  <c r="N102" i="14"/>
  <c r="N103" i="14"/>
  <c r="N5" i="14"/>
  <c r="N4" i="14"/>
  <c r="C4" i="14"/>
  <c r="C5" i="14"/>
  <c r="C6" i="14"/>
  <c r="C7" i="14"/>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O42" i="15"/>
  <c r="O43" i="15"/>
  <c r="O44" i="15"/>
  <c r="O45" i="15"/>
  <c r="O46" i="15"/>
  <c r="O47" i="15"/>
  <c r="O48" i="15"/>
  <c r="O49" i="15"/>
  <c r="O50" i="15"/>
  <c r="O51" i="15"/>
  <c r="O52" i="15"/>
  <c r="O53" i="15"/>
  <c r="O54" i="15"/>
  <c r="O55" i="15"/>
  <c r="O56" i="15"/>
  <c r="O57" i="15"/>
  <c r="O58" i="15"/>
  <c r="O59" i="15"/>
  <c r="O60" i="15"/>
  <c r="O61" i="15"/>
  <c r="O62" i="15"/>
  <c r="O63" i="15"/>
  <c r="O64" i="15"/>
  <c r="O65" i="15"/>
  <c r="O66" i="15"/>
  <c r="O67" i="15"/>
  <c r="O68" i="15"/>
  <c r="O69" i="15"/>
  <c r="O70" i="15"/>
  <c r="O71" i="15"/>
  <c r="O72" i="15"/>
  <c r="O73" i="15"/>
  <c r="O74" i="15"/>
  <c r="O75" i="15"/>
  <c r="O76" i="15"/>
  <c r="O77" i="15"/>
  <c r="O78" i="15"/>
  <c r="O79" i="15"/>
  <c r="O80" i="15"/>
  <c r="O81" i="15"/>
  <c r="O82" i="15"/>
  <c r="O83" i="15"/>
  <c r="O84" i="15"/>
  <c r="O85" i="15"/>
  <c r="O86" i="15"/>
  <c r="O87" i="15"/>
  <c r="O88" i="15"/>
  <c r="O89" i="15"/>
  <c r="O90" i="15"/>
  <c r="O91" i="15"/>
  <c r="O92" i="15"/>
  <c r="O93" i="15"/>
  <c r="O94" i="15"/>
  <c r="O95" i="15"/>
  <c r="O96" i="15"/>
  <c r="O97" i="15"/>
  <c r="O98" i="15"/>
  <c r="O99" i="15"/>
  <c r="O100" i="15"/>
  <c r="O101" i="15"/>
  <c r="O102" i="15"/>
  <c r="O103" i="15"/>
  <c r="O104" i="15"/>
  <c r="O105" i="15"/>
  <c r="O106" i="15"/>
  <c r="O107" i="15"/>
  <c r="O108" i="15"/>
  <c r="O109" i="15"/>
  <c r="O110" i="15"/>
  <c r="O111" i="15"/>
  <c r="O112" i="15"/>
  <c r="O113" i="15"/>
  <c r="O114" i="15"/>
  <c r="O115" i="15"/>
  <c r="O116" i="15"/>
  <c r="O117" i="15"/>
  <c r="O118" i="15"/>
  <c r="O119" i="15"/>
  <c r="O120" i="15"/>
  <c r="O121" i="15"/>
  <c r="O122" i="15"/>
  <c r="O123" i="15"/>
  <c r="O124" i="15"/>
  <c r="O125" i="15"/>
  <c r="O126" i="15"/>
  <c r="O127" i="15"/>
  <c r="O128" i="15"/>
  <c r="O129" i="15"/>
  <c r="O130" i="15"/>
  <c r="O131" i="15"/>
  <c r="O132" i="15"/>
  <c r="O133" i="15"/>
  <c r="O134" i="15"/>
  <c r="O135" i="15"/>
  <c r="O136" i="15"/>
  <c r="O137" i="15"/>
  <c r="O138" i="15"/>
  <c r="O139" i="15"/>
  <c r="O140" i="15"/>
  <c r="O141" i="15"/>
  <c r="O142" i="15"/>
  <c r="O143" i="15"/>
  <c r="O144" i="15"/>
  <c r="O145" i="15"/>
  <c r="O146" i="15"/>
  <c r="O147" i="15"/>
  <c r="O148" i="15"/>
  <c r="O149" i="15"/>
  <c r="O150" i="15"/>
  <c r="O151" i="15"/>
  <c r="O152" i="15"/>
  <c r="O153" i="15"/>
  <c r="O154" i="15"/>
  <c r="O155" i="15"/>
  <c r="O156" i="15"/>
  <c r="O157" i="15"/>
  <c r="O158" i="15"/>
  <c r="O159" i="15"/>
  <c r="O160" i="15"/>
  <c r="O161" i="15"/>
  <c r="O162" i="15"/>
  <c r="O163" i="15"/>
  <c r="O164" i="15"/>
  <c r="O165" i="15"/>
  <c r="O166" i="15"/>
  <c r="O167" i="15"/>
  <c r="O168" i="15"/>
  <c r="O169" i="15"/>
  <c r="O170" i="15"/>
  <c r="O171" i="15"/>
  <c r="O172" i="15"/>
  <c r="O173" i="15"/>
  <c r="O174" i="15"/>
  <c r="O175" i="15"/>
  <c r="O176" i="15"/>
  <c r="O177" i="15"/>
  <c r="O178" i="15"/>
  <c r="O179" i="15"/>
  <c r="O180" i="15"/>
  <c r="O181" i="15"/>
  <c r="O182" i="15"/>
  <c r="O183" i="15"/>
  <c r="O184" i="15"/>
  <c r="O185" i="15"/>
  <c r="O186" i="15"/>
  <c r="O187" i="15"/>
  <c r="O188" i="15"/>
  <c r="O189" i="15"/>
  <c r="O190" i="15"/>
  <c r="O191" i="15"/>
  <c r="O192" i="15"/>
  <c r="O193" i="15"/>
  <c r="O194" i="15"/>
  <c r="O195" i="15"/>
  <c r="O196" i="15"/>
  <c r="O197" i="15"/>
  <c r="O198" i="15"/>
  <c r="O199" i="15"/>
  <c r="O200" i="15"/>
  <c r="O201" i="15"/>
  <c r="O202" i="15"/>
  <c r="O203" i="15"/>
  <c r="O204" i="15"/>
  <c r="O205" i="15"/>
  <c r="O206" i="15"/>
  <c r="O207" i="15"/>
  <c r="O208" i="15"/>
  <c r="O209" i="15"/>
  <c r="O210" i="15"/>
  <c r="O211" i="15"/>
  <c r="O212" i="15"/>
  <c r="O213" i="15"/>
  <c r="O214" i="15"/>
  <c r="O215" i="15"/>
  <c r="O216" i="15"/>
  <c r="O217" i="15"/>
  <c r="O218" i="15"/>
  <c r="O219" i="15"/>
  <c r="O220" i="15"/>
  <c r="O221" i="15"/>
  <c r="O222" i="15"/>
  <c r="O223" i="15"/>
  <c r="O224" i="15"/>
  <c r="O225" i="15"/>
  <c r="O226" i="15"/>
  <c r="O227" i="15"/>
  <c r="O228" i="15"/>
  <c r="O229" i="15"/>
  <c r="O230" i="15"/>
  <c r="O231" i="15"/>
  <c r="O232" i="15"/>
  <c r="O233" i="15"/>
  <c r="O234" i="15"/>
  <c r="O235" i="15"/>
  <c r="O236" i="15"/>
  <c r="O237" i="15"/>
  <c r="O238" i="15"/>
  <c r="O239" i="15"/>
  <c r="O240" i="15"/>
  <c r="O241" i="15"/>
  <c r="O242" i="15"/>
  <c r="O243" i="15"/>
  <c r="O244" i="15"/>
  <c r="O245" i="15"/>
  <c r="O246" i="15"/>
  <c r="O247" i="15"/>
  <c r="O248" i="15"/>
  <c r="O249" i="15"/>
  <c r="O250" i="15"/>
  <c r="O251" i="15"/>
  <c r="O252" i="15"/>
  <c r="O253" i="15"/>
  <c r="O254" i="15"/>
  <c r="O255" i="15"/>
  <c r="O256" i="15"/>
  <c r="O257" i="15"/>
  <c r="O258" i="15"/>
  <c r="O259" i="15"/>
  <c r="O260" i="15"/>
  <c r="O261" i="15"/>
  <c r="O262" i="15"/>
  <c r="O263" i="15"/>
  <c r="O264" i="15"/>
  <c r="O265" i="15"/>
  <c r="O266" i="15"/>
  <c r="O267" i="15"/>
  <c r="O268" i="15"/>
  <c r="O269" i="15"/>
  <c r="O270" i="15"/>
  <c r="O271" i="15"/>
  <c r="O272" i="15"/>
  <c r="O273" i="15"/>
  <c r="O274" i="15"/>
  <c r="O275" i="15"/>
  <c r="O276" i="15"/>
  <c r="O277" i="15"/>
  <c r="O278" i="15"/>
  <c r="O279" i="15"/>
  <c r="O280" i="15"/>
  <c r="O281" i="15"/>
  <c r="O282" i="15"/>
  <c r="O283" i="15"/>
  <c r="O284" i="15"/>
  <c r="O285" i="15"/>
  <c r="O286" i="15"/>
  <c r="O287" i="15"/>
  <c r="O288" i="15"/>
  <c r="O289" i="15"/>
  <c r="O290" i="15"/>
  <c r="O291" i="15"/>
  <c r="O292" i="15"/>
  <c r="O293" i="15"/>
  <c r="O294" i="15"/>
  <c r="O295" i="15"/>
  <c r="O296" i="15"/>
  <c r="O297" i="15"/>
  <c r="O298" i="15"/>
  <c r="O299" i="15"/>
  <c r="O300" i="15"/>
  <c r="O301" i="15"/>
  <c r="O302" i="15"/>
  <c r="O303" i="15"/>
  <c r="O304" i="15"/>
  <c r="O305" i="15"/>
  <c r="O306" i="15"/>
  <c r="O307" i="15"/>
  <c r="O308" i="15"/>
  <c r="O309" i="15"/>
  <c r="O310" i="15"/>
  <c r="O311" i="15"/>
  <c r="O312" i="15"/>
  <c r="O313" i="15"/>
  <c r="O314" i="15"/>
  <c r="O315" i="15"/>
  <c r="O316" i="15"/>
  <c r="O317" i="15"/>
  <c r="O318" i="15"/>
  <c r="O319" i="15"/>
  <c r="O320" i="15"/>
  <c r="O321" i="15"/>
  <c r="O322" i="15"/>
  <c r="O323" i="15"/>
  <c r="O324" i="15"/>
  <c r="O325" i="15"/>
  <c r="O326" i="15"/>
  <c r="O327" i="15"/>
  <c r="O328" i="15"/>
  <c r="O329" i="15"/>
  <c r="O330" i="15"/>
  <c r="O331" i="15"/>
  <c r="O332" i="15"/>
  <c r="O333" i="15"/>
  <c r="O334" i="15"/>
  <c r="O335" i="15"/>
  <c r="O336" i="15"/>
  <c r="O337" i="15"/>
  <c r="O338" i="15"/>
  <c r="O339" i="15"/>
  <c r="O340" i="15"/>
  <c r="O341" i="15"/>
  <c r="O342" i="15"/>
  <c r="O343" i="15"/>
  <c r="O344" i="15"/>
  <c r="O345" i="15"/>
  <c r="O346" i="15"/>
  <c r="O347" i="15"/>
  <c r="O348" i="15"/>
  <c r="O349" i="15"/>
  <c r="O350" i="15"/>
  <c r="O351" i="15"/>
  <c r="O352" i="15"/>
  <c r="O353" i="15"/>
  <c r="O354" i="15"/>
  <c r="O355" i="15"/>
  <c r="O356" i="15"/>
  <c r="O357" i="15"/>
  <c r="O358" i="15"/>
  <c r="O359" i="15"/>
  <c r="O360" i="15"/>
  <c r="O361" i="15"/>
  <c r="O362" i="15"/>
  <c r="O363" i="15"/>
  <c r="O364" i="15"/>
  <c r="O365" i="15"/>
  <c r="O366" i="15"/>
  <c r="O367" i="15"/>
  <c r="O368" i="15"/>
  <c r="O369" i="15"/>
  <c r="O370" i="15"/>
  <c r="O371" i="15"/>
  <c r="O372" i="15"/>
  <c r="O373" i="15"/>
  <c r="O374" i="15"/>
  <c r="O375" i="15"/>
  <c r="O376" i="15"/>
  <c r="O377" i="15"/>
  <c r="O378" i="15"/>
  <c r="O379" i="15"/>
  <c r="O380" i="15"/>
  <c r="O381" i="15"/>
  <c r="O382" i="15"/>
  <c r="O383" i="15"/>
  <c r="O384" i="15"/>
  <c r="O385" i="15"/>
  <c r="O386" i="15"/>
  <c r="O387" i="15"/>
  <c r="O388" i="15"/>
  <c r="O389" i="15"/>
  <c r="O390" i="15"/>
  <c r="O391" i="15"/>
  <c r="O392" i="15"/>
  <c r="O393" i="15"/>
  <c r="O394" i="15"/>
  <c r="O395" i="15"/>
  <c r="O396" i="15"/>
  <c r="O397" i="15"/>
  <c r="O398" i="15"/>
  <c r="O399" i="15"/>
  <c r="O400" i="15"/>
  <c r="O401" i="15"/>
  <c r="O402" i="15"/>
  <c r="O403" i="15"/>
  <c r="O404" i="15"/>
  <c r="O405" i="15"/>
  <c r="O406" i="15"/>
  <c r="O407" i="15"/>
  <c r="O408" i="15"/>
  <c r="O409" i="15"/>
  <c r="O410" i="15"/>
  <c r="O411" i="15"/>
  <c r="O412" i="15"/>
  <c r="O413" i="15"/>
  <c r="O414" i="15"/>
  <c r="O415" i="15"/>
  <c r="O416" i="15"/>
  <c r="O417" i="15"/>
  <c r="O418" i="15"/>
  <c r="O419" i="15"/>
  <c r="O420" i="15"/>
  <c r="O421" i="15"/>
  <c r="O422" i="15"/>
  <c r="O423" i="15"/>
  <c r="O424" i="15"/>
  <c r="O425" i="15"/>
  <c r="O426" i="15"/>
  <c r="O427" i="15"/>
  <c r="O428" i="15"/>
  <c r="O429" i="15"/>
  <c r="O430" i="15"/>
  <c r="O431" i="15"/>
  <c r="O432" i="15"/>
  <c r="O433" i="15"/>
  <c r="O434" i="15"/>
  <c r="O435" i="15"/>
  <c r="O436" i="15"/>
  <c r="O437" i="15"/>
  <c r="O438" i="15"/>
  <c r="O439" i="15"/>
  <c r="O440" i="15"/>
  <c r="O441" i="15"/>
  <c r="O442" i="15"/>
  <c r="O443" i="15"/>
  <c r="O444" i="15"/>
  <c r="O445" i="15"/>
  <c r="O446" i="15"/>
  <c r="O447" i="15"/>
  <c r="O448" i="15"/>
  <c r="O449" i="15"/>
  <c r="O450" i="15"/>
  <c r="O451" i="15"/>
  <c r="O452" i="15"/>
  <c r="O453" i="15"/>
  <c r="O454" i="15"/>
  <c r="O455" i="15"/>
  <c r="O456" i="15"/>
  <c r="O457" i="15"/>
  <c r="O458" i="15"/>
  <c r="O459" i="15"/>
  <c r="O460" i="15"/>
  <c r="O461" i="15"/>
  <c r="O462" i="15"/>
  <c r="O463" i="15"/>
  <c r="O464" i="15"/>
  <c r="O465" i="15"/>
  <c r="O466" i="15"/>
  <c r="O467" i="15"/>
  <c r="O468" i="15"/>
  <c r="O469" i="15"/>
  <c r="O470" i="15"/>
  <c r="O471" i="15"/>
  <c r="O472" i="15"/>
  <c r="O473" i="15"/>
  <c r="O474" i="15"/>
  <c r="O475" i="15"/>
  <c r="O476" i="15"/>
  <c r="O477" i="15"/>
  <c r="O478" i="15"/>
  <c r="O479" i="15"/>
  <c r="O480" i="15"/>
  <c r="O481" i="15"/>
  <c r="O482" i="15"/>
  <c r="O483" i="15"/>
  <c r="O484" i="15"/>
  <c r="O485" i="15"/>
  <c r="O486" i="15"/>
  <c r="O487" i="15"/>
  <c r="O488" i="15"/>
  <c r="O489" i="15"/>
  <c r="O490" i="15"/>
  <c r="O491" i="15"/>
  <c r="O492" i="15"/>
  <c r="O493" i="15"/>
  <c r="O494" i="15"/>
  <c r="O495" i="15"/>
  <c r="O496" i="15"/>
  <c r="O497" i="15"/>
  <c r="O498" i="15"/>
  <c r="O499" i="15"/>
  <c r="O500" i="15"/>
  <c r="O501" i="15"/>
  <c r="O502" i="15"/>
  <c r="O503" i="15"/>
  <c r="O504" i="15"/>
  <c r="O505" i="15"/>
  <c r="O506" i="15"/>
  <c r="O507" i="15"/>
  <c r="O508" i="15"/>
  <c r="O509" i="15"/>
  <c r="O510" i="15"/>
  <c r="O511" i="15"/>
  <c r="O512" i="15"/>
  <c r="O513" i="15"/>
  <c r="O514" i="15"/>
  <c r="O515" i="15"/>
  <c r="O516" i="15"/>
  <c r="O517" i="15"/>
  <c r="O518" i="15"/>
  <c r="O519" i="15"/>
  <c r="O520" i="15"/>
  <c r="O521" i="15"/>
  <c r="O522" i="15"/>
  <c r="O523" i="15"/>
  <c r="O524" i="15"/>
  <c r="O525" i="15"/>
  <c r="O526" i="15"/>
  <c r="O527" i="15"/>
  <c r="O528" i="15"/>
  <c r="O529" i="15"/>
  <c r="O530" i="15"/>
  <c r="O531" i="15"/>
  <c r="O532" i="15"/>
  <c r="O533" i="15"/>
  <c r="O534" i="15"/>
  <c r="O535" i="15"/>
  <c r="O536" i="15"/>
  <c r="O537" i="15"/>
  <c r="O538" i="15"/>
  <c r="O539" i="15"/>
  <c r="O540" i="15"/>
  <c r="O541" i="15"/>
  <c r="O542" i="15"/>
  <c r="O543" i="15"/>
  <c r="O544" i="15"/>
  <c r="O545" i="15"/>
  <c r="O546" i="15"/>
  <c r="O547" i="15"/>
  <c r="O548" i="15"/>
  <c r="O549" i="15"/>
  <c r="O550" i="15"/>
  <c r="O551" i="15"/>
  <c r="O552" i="15"/>
  <c r="O553" i="15"/>
  <c r="O554" i="15"/>
  <c r="O555" i="15"/>
  <c r="O556" i="15"/>
  <c r="O557" i="15"/>
  <c r="O558" i="15"/>
  <c r="O559" i="15"/>
  <c r="O560" i="15"/>
  <c r="O561" i="15"/>
  <c r="O562" i="15"/>
  <c r="O563" i="15"/>
  <c r="O564" i="15"/>
  <c r="O565" i="15"/>
  <c r="O566" i="15"/>
  <c r="O567" i="15"/>
  <c r="O568" i="15"/>
  <c r="O569" i="15"/>
  <c r="O570" i="15"/>
  <c r="O571" i="15"/>
  <c r="O572" i="15"/>
  <c r="O573" i="15"/>
  <c r="O574" i="15"/>
  <c r="O575" i="15"/>
  <c r="O576" i="15"/>
  <c r="O577" i="15"/>
  <c r="O578" i="15"/>
  <c r="O579" i="15"/>
  <c r="O580" i="15"/>
  <c r="O581" i="15"/>
  <c r="O582" i="15"/>
  <c r="O583" i="15"/>
  <c r="O584" i="15"/>
  <c r="O585" i="15"/>
  <c r="O586" i="15"/>
  <c r="O587" i="15"/>
  <c r="O588" i="15"/>
  <c r="O589" i="15"/>
  <c r="O590" i="15"/>
  <c r="O591" i="15"/>
  <c r="O592" i="15"/>
  <c r="O593" i="15"/>
  <c r="O594" i="15"/>
  <c r="O595" i="15"/>
  <c r="O596" i="15"/>
  <c r="O597" i="15"/>
  <c r="O598" i="15"/>
  <c r="O599" i="15"/>
  <c r="O600" i="15"/>
  <c r="O601" i="15"/>
  <c r="O602" i="15"/>
  <c r="O603" i="15"/>
  <c r="O604" i="15"/>
  <c r="O605" i="15"/>
  <c r="O606" i="15"/>
  <c r="O607" i="15"/>
  <c r="O608" i="15"/>
  <c r="O609" i="15"/>
  <c r="O610" i="15"/>
  <c r="O611" i="15"/>
  <c r="O612" i="15"/>
  <c r="O613" i="15"/>
  <c r="O614" i="15"/>
  <c r="O615" i="15"/>
  <c r="O616" i="15"/>
  <c r="O617" i="15"/>
  <c r="O618" i="15"/>
  <c r="O619" i="15"/>
  <c r="O620" i="15"/>
  <c r="O621" i="15"/>
  <c r="O622" i="15"/>
  <c r="O623" i="15"/>
  <c r="O624" i="15"/>
  <c r="O625" i="15"/>
  <c r="O626" i="15"/>
  <c r="O627" i="15"/>
  <c r="O628" i="15"/>
  <c r="O629" i="15"/>
  <c r="O630" i="15"/>
  <c r="O631" i="15"/>
  <c r="O632" i="15"/>
  <c r="O633" i="15"/>
  <c r="O634" i="15"/>
  <c r="O635" i="15"/>
  <c r="O636" i="15"/>
  <c r="O637" i="15"/>
  <c r="O638" i="15"/>
  <c r="O639" i="15"/>
  <c r="O640" i="15"/>
  <c r="O641" i="15"/>
  <c r="O642" i="15"/>
  <c r="O643" i="15"/>
  <c r="O644" i="15"/>
  <c r="O645" i="15"/>
  <c r="O646" i="15"/>
  <c r="O647" i="15"/>
  <c r="O648" i="15"/>
  <c r="O649" i="15"/>
  <c r="O650" i="15"/>
  <c r="O651" i="15"/>
  <c r="O652" i="15"/>
  <c r="O653" i="15"/>
  <c r="O654" i="15"/>
  <c r="O655" i="15"/>
  <c r="O656" i="15"/>
  <c r="O657" i="15"/>
  <c r="O658" i="15"/>
  <c r="O659" i="15"/>
  <c r="O660" i="15"/>
  <c r="O661" i="15"/>
  <c r="O662" i="15"/>
  <c r="O663" i="15"/>
  <c r="O664" i="15"/>
  <c r="O665" i="15"/>
  <c r="O666" i="15"/>
  <c r="O667" i="15"/>
  <c r="O668" i="15"/>
  <c r="O669" i="15"/>
  <c r="O670" i="15"/>
  <c r="O671" i="15"/>
  <c r="O672" i="15"/>
  <c r="O673" i="15"/>
  <c r="O674" i="15"/>
  <c r="O675" i="15"/>
  <c r="O676" i="15"/>
  <c r="O677" i="15"/>
  <c r="O678" i="15"/>
  <c r="O679" i="15"/>
  <c r="O680" i="15"/>
  <c r="O681" i="15"/>
  <c r="O682" i="15"/>
  <c r="O683" i="15"/>
  <c r="O684" i="15"/>
  <c r="O685" i="15"/>
  <c r="O686" i="15"/>
  <c r="O687" i="15"/>
  <c r="O688" i="15"/>
  <c r="O689" i="15"/>
  <c r="O690" i="15"/>
  <c r="O691" i="15"/>
  <c r="O692" i="15"/>
  <c r="O693" i="15"/>
  <c r="O694" i="15"/>
  <c r="O695" i="15"/>
  <c r="O696" i="15"/>
  <c r="O697" i="15"/>
  <c r="O698" i="15"/>
  <c r="O699" i="15"/>
  <c r="O700" i="15"/>
  <c r="O701" i="15"/>
  <c r="O702" i="15"/>
  <c r="O703" i="15"/>
  <c r="O704" i="15"/>
  <c r="O705" i="15"/>
  <c r="O706" i="15"/>
  <c r="O707" i="15"/>
  <c r="O708" i="15"/>
  <c r="O709" i="15"/>
  <c r="O710" i="15"/>
  <c r="O711" i="15"/>
  <c r="O712" i="15"/>
  <c r="O713" i="15"/>
  <c r="O714" i="15"/>
  <c r="O715" i="15"/>
  <c r="O716" i="15"/>
  <c r="O717" i="15"/>
  <c r="O718" i="15"/>
  <c r="O719" i="15"/>
  <c r="O720" i="15"/>
  <c r="O721" i="15"/>
  <c r="O722" i="15"/>
  <c r="O723" i="15"/>
  <c r="O724" i="15"/>
  <c r="O725" i="15"/>
  <c r="O726" i="15"/>
  <c r="O727" i="15"/>
  <c r="O728" i="15"/>
  <c r="O729" i="15"/>
  <c r="O730" i="15"/>
  <c r="O731" i="15"/>
  <c r="O732" i="15"/>
  <c r="O733" i="15"/>
  <c r="O734" i="15"/>
  <c r="O735" i="15"/>
  <c r="O736" i="15"/>
  <c r="O737" i="15"/>
  <c r="O738" i="15"/>
  <c r="O739" i="15"/>
  <c r="O740" i="15"/>
  <c r="O741" i="15"/>
  <c r="O742" i="15"/>
  <c r="O743" i="15"/>
  <c r="O744" i="15"/>
  <c r="O745" i="15"/>
  <c r="O746" i="15"/>
  <c r="O747" i="15"/>
  <c r="O748" i="15"/>
  <c r="O749" i="15"/>
  <c r="O750" i="15"/>
  <c r="O751" i="15"/>
  <c r="O752" i="15"/>
  <c r="O753" i="15"/>
  <c r="O754" i="15"/>
  <c r="O755" i="15"/>
  <c r="O756" i="15"/>
  <c r="O757" i="15"/>
  <c r="O758" i="15"/>
  <c r="O759" i="15"/>
  <c r="O760" i="15"/>
  <c r="O761" i="15"/>
  <c r="O762" i="15"/>
  <c r="O763" i="15"/>
  <c r="O764" i="15"/>
  <c r="O765" i="15"/>
  <c r="O766" i="15"/>
  <c r="O767" i="15"/>
  <c r="O768" i="15"/>
  <c r="O769" i="15"/>
  <c r="O770" i="15"/>
  <c r="O771" i="15"/>
  <c r="O772" i="15"/>
  <c r="O773" i="15"/>
  <c r="O774" i="15"/>
  <c r="O775" i="15"/>
  <c r="O776" i="15"/>
  <c r="O777" i="15"/>
  <c r="O778" i="15"/>
  <c r="O779" i="15"/>
  <c r="O780" i="15"/>
  <c r="O781" i="15"/>
  <c r="O782" i="15"/>
  <c r="O783" i="15"/>
  <c r="O784" i="15"/>
  <c r="O785" i="15"/>
  <c r="O786" i="15"/>
  <c r="O787" i="15"/>
  <c r="O788" i="15"/>
  <c r="O789" i="15"/>
  <c r="O790" i="15"/>
  <c r="O791" i="15"/>
  <c r="O792" i="15"/>
  <c r="O793" i="15"/>
  <c r="O794" i="15"/>
  <c r="O795" i="15"/>
  <c r="O796" i="15"/>
  <c r="O797" i="15"/>
  <c r="O798" i="15"/>
  <c r="O799" i="15"/>
  <c r="O800" i="15"/>
  <c r="O801" i="15"/>
  <c r="O802" i="15"/>
  <c r="O803" i="15"/>
  <c r="O804" i="15"/>
  <c r="O805" i="15"/>
  <c r="O806" i="15"/>
  <c r="O807" i="15"/>
  <c r="O808" i="15"/>
  <c r="O809" i="15"/>
  <c r="O810" i="15"/>
  <c r="O811" i="15"/>
  <c r="O812" i="15"/>
  <c r="O813" i="15"/>
  <c r="O814" i="15"/>
  <c r="O815" i="15"/>
  <c r="O816" i="15"/>
  <c r="O817" i="15"/>
  <c r="O818" i="15"/>
  <c r="O819" i="15"/>
  <c r="O820" i="15"/>
  <c r="O821" i="15"/>
  <c r="O822" i="15"/>
  <c r="O823" i="15"/>
  <c r="O824" i="15"/>
  <c r="O825" i="15"/>
  <c r="O826" i="15"/>
  <c r="O827" i="15"/>
  <c r="O828" i="15"/>
  <c r="O829" i="15"/>
  <c r="O830" i="15"/>
  <c r="O831" i="15"/>
  <c r="O832" i="15"/>
  <c r="O833" i="15"/>
  <c r="O834" i="15"/>
  <c r="O835" i="15"/>
  <c r="O836" i="15"/>
  <c r="O837" i="15"/>
  <c r="O838" i="15"/>
  <c r="O839" i="15"/>
  <c r="O840" i="15"/>
  <c r="O841" i="15"/>
  <c r="O842" i="15"/>
  <c r="O843" i="15"/>
  <c r="O844" i="15"/>
  <c r="O845" i="15"/>
  <c r="O846" i="15"/>
  <c r="O847" i="15"/>
  <c r="O848" i="15"/>
  <c r="O849" i="15"/>
  <c r="O850" i="15"/>
  <c r="O851" i="15"/>
  <c r="O852" i="15"/>
  <c r="O853" i="15"/>
  <c r="O854" i="15"/>
  <c r="O855" i="15"/>
  <c r="O856" i="15"/>
  <c r="O857" i="15"/>
  <c r="O858" i="15"/>
  <c r="O859" i="15"/>
  <c r="O860" i="15"/>
  <c r="O861" i="15"/>
  <c r="O862" i="15"/>
  <c r="O863" i="15"/>
  <c r="O864" i="15"/>
  <c r="O865" i="15"/>
  <c r="O866" i="15"/>
  <c r="O867" i="15"/>
  <c r="O868" i="15"/>
  <c r="O869" i="15"/>
  <c r="O870" i="15"/>
  <c r="O871" i="15"/>
  <c r="O872" i="15"/>
  <c r="O873" i="15"/>
  <c r="O874" i="15"/>
  <c r="O875" i="15"/>
  <c r="O876" i="15"/>
  <c r="O877" i="15"/>
  <c r="O878" i="15"/>
  <c r="O879" i="15"/>
  <c r="O880" i="15"/>
  <c r="O881" i="15"/>
  <c r="O882" i="15"/>
  <c r="O883" i="15"/>
  <c r="O884" i="15"/>
  <c r="O885" i="15"/>
  <c r="O886" i="15"/>
  <c r="O887" i="15"/>
  <c r="O888" i="15"/>
  <c r="O889" i="15"/>
  <c r="O890" i="15"/>
  <c r="O891" i="15"/>
  <c r="O892" i="15"/>
  <c r="O893" i="15"/>
  <c r="O894" i="15"/>
  <c r="O895" i="15"/>
  <c r="O896" i="15"/>
  <c r="O897" i="15"/>
  <c r="O898" i="15"/>
  <c r="O899" i="15"/>
  <c r="O900" i="15"/>
  <c r="O901" i="15"/>
  <c r="O902" i="15"/>
  <c r="O903" i="15"/>
  <c r="O904" i="15"/>
  <c r="O905" i="15"/>
  <c r="O906" i="15"/>
  <c r="O907" i="15"/>
  <c r="O908" i="15"/>
  <c r="O909" i="15"/>
  <c r="O910" i="15"/>
  <c r="O911" i="15"/>
  <c r="O912" i="15"/>
  <c r="O913" i="15"/>
  <c r="O914" i="15"/>
  <c r="O915" i="15"/>
  <c r="O916" i="15"/>
  <c r="O917" i="15"/>
  <c r="O918" i="15"/>
  <c r="O919" i="15"/>
  <c r="O920" i="15"/>
  <c r="O921" i="15"/>
  <c r="O922" i="15"/>
  <c r="O923" i="15"/>
  <c r="O924" i="15"/>
  <c r="O925" i="15"/>
  <c r="O926" i="15"/>
  <c r="O927" i="15"/>
  <c r="O928" i="15"/>
  <c r="O929" i="15"/>
  <c r="O930" i="15"/>
  <c r="O931" i="15"/>
  <c r="O932" i="15"/>
  <c r="O933" i="15"/>
  <c r="O934" i="15"/>
  <c r="O935" i="15"/>
  <c r="O936" i="15"/>
  <c r="O937" i="15"/>
  <c r="O938" i="15"/>
  <c r="O939" i="15"/>
  <c r="O940" i="15"/>
  <c r="O941" i="15"/>
  <c r="O942" i="15"/>
  <c r="O943" i="15"/>
  <c r="O944" i="15"/>
  <c r="O945" i="15"/>
  <c r="O946" i="15"/>
  <c r="O947" i="15"/>
  <c r="O948" i="15"/>
  <c r="O949" i="15"/>
  <c r="O950" i="15"/>
  <c r="O951" i="15"/>
  <c r="O952" i="15"/>
  <c r="O953" i="15"/>
  <c r="O954" i="15"/>
  <c r="O955" i="15"/>
  <c r="O956" i="15"/>
  <c r="O957" i="15"/>
  <c r="O958" i="15"/>
  <c r="O959" i="15"/>
  <c r="O960" i="15"/>
  <c r="O961" i="15"/>
  <c r="O962" i="15"/>
  <c r="O963" i="15"/>
  <c r="O964" i="15"/>
  <c r="O965" i="15"/>
  <c r="O966" i="15"/>
  <c r="O967" i="15"/>
  <c r="O968" i="15"/>
  <c r="O969" i="15"/>
  <c r="O970" i="15"/>
  <c r="O971" i="15"/>
  <c r="O972" i="15"/>
  <c r="O973" i="15"/>
  <c r="O974" i="15"/>
  <c r="O975" i="15"/>
  <c r="O976" i="15"/>
  <c r="O977" i="15"/>
  <c r="O978" i="15"/>
  <c r="O979" i="15"/>
  <c r="O980" i="15"/>
  <c r="O981" i="15"/>
  <c r="O982" i="15"/>
  <c r="O983" i="15"/>
  <c r="O984" i="15"/>
  <c r="O985" i="15"/>
  <c r="O986" i="15"/>
  <c r="O987" i="15"/>
  <c r="O988" i="15"/>
  <c r="O989" i="15"/>
  <c r="O990" i="15"/>
  <c r="O991" i="15"/>
  <c r="O992" i="15"/>
  <c r="O993" i="15"/>
  <c r="O994" i="15"/>
  <c r="O995" i="15"/>
  <c r="O996" i="15"/>
  <c r="O997" i="15"/>
  <c r="O998" i="15"/>
  <c r="O999" i="15"/>
  <c r="O1000" i="15"/>
  <c r="O1001" i="15"/>
  <c r="O1002" i="15"/>
  <c r="O1003" i="15"/>
  <c r="G6" i="15"/>
  <c r="G7" i="15"/>
  <c r="I7" i="15" s="1"/>
  <c r="G8" i="15"/>
  <c r="I8" i="15" s="1"/>
  <c r="G9" i="15"/>
  <c r="I9" i="15" s="1"/>
  <c r="G10" i="15"/>
  <c r="I10" i="15" s="1"/>
  <c r="G11" i="15"/>
  <c r="I11" i="15" s="1"/>
  <c r="G12" i="15"/>
  <c r="I12" i="15" s="1"/>
  <c r="G13" i="15"/>
  <c r="I13" i="15" s="1"/>
  <c r="G14" i="15"/>
  <c r="I14" i="15" s="1"/>
  <c r="G15" i="15"/>
  <c r="I15" i="15" s="1"/>
  <c r="G16" i="15"/>
  <c r="I16" i="15" s="1"/>
  <c r="G17" i="15"/>
  <c r="I17" i="15" s="1"/>
  <c r="G18" i="15"/>
  <c r="I18" i="15" s="1"/>
  <c r="G19" i="15"/>
  <c r="I19" i="15" s="1"/>
  <c r="G20" i="15"/>
  <c r="I20" i="15" s="1"/>
  <c r="G21" i="15"/>
  <c r="I21" i="15" s="1"/>
  <c r="G22" i="15"/>
  <c r="I22" i="15" s="1"/>
  <c r="G23" i="15"/>
  <c r="I23" i="15" s="1"/>
  <c r="G24" i="15"/>
  <c r="I24" i="15" s="1"/>
  <c r="G25" i="15"/>
  <c r="I25" i="15" s="1"/>
  <c r="G26" i="15"/>
  <c r="I26" i="15" s="1"/>
  <c r="G27" i="15"/>
  <c r="I27" i="15" s="1"/>
  <c r="G28" i="15"/>
  <c r="I28" i="15" s="1"/>
  <c r="G29" i="15"/>
  <c r="I29" i="15" s="1"/>
  <c r="G30" i="15"/>
  <c r="I30" i="15" s="1"/>
  <c r="G31" i="15"/>
  <c r="I31" i="15" s="1"/>
  <c r="G32" i="15"/>
  <c r="I32" i="15" s="1"/>
  <c r="G33" i="15"/>
  <c r="I33" i="15" s="1"/>
  <c r="G34" i="15"/>
  <c r="I34" i="15" s="1"/>
  <c r="G35" i="15"/>
  <c r="I35" i="15" s="1"/>
  <c r="G36" i="15"/>
  <c r="I36" i="15" s="1"/>
  <c r="G37" i="15"/>
  <c r="I37" i="15" s="1"/>
  <c r="G38" i="15"/>
  <c r="I38" i="15" s="1"/>
  <c r="G39" i="15"/>
  <c r="I39" i="15" s="1"/>
  <c r="G40" i="15"/>
  <c r="I40" i="15" s="1"/>
  <c r="G41" i="15"/>
  <c r="I41" i="15" s="1"/>
  <c r="G42" i="15"/>
  <c r="I42" i="15" s="1"/>
  <c r="G43" i="15"/>
  <c r="I43" i="15" s="1"/>
  <c r="G44" i="15"/>
  <c r="I44" i="15" s="1"/>
  <c r="G45" i="15"/>
  <c r="I45" i="15" s="1"/>
  <c r="G46" i="15"/>
  <c r="I46" i="15" s="1"/>
  <c r="G47" i="15"/>
  <c r="I47" i="15" s="1"/>
  <c r="G48" i="15"/>
  <c r="I48" i="15" s="1"/>
  <c r="G49" i="15"/>
  <c r="I49" i="15" s="1"/>
  <c r="G50" i="15"/>
  <c r="I50" i="15" s="1"/>
  <c r="G51" i="15"/>
  <c r="I51" i="15" s="1"/>
  <c r="G52" i="15"/>
  <c r="I52" i="15" s="1"/>
  <c r="G53" i="15"/>
  <c r="I53" i="15" s="1"/>
  <c r="G54" i="15"/>
  <c r="I54" i="15" s="1"/>
  <c r="G55" i="15"/>
  <c r="I55" i="15" s="1"/>
  <c r="G56" i="15"/>
  <c r="I56" i="15" s="1"/>
  <c r="G57" i="15"/>
  <c r="I57" i="15" s="1"/>
  <c r="G58" i="15"/>
  <c r="I58" i="15" s="1"/>
  <c r="G59" i="15"/>
  <c r="I59" i="15" s="1"/>
  <c r="G60" i="15"/>
  <c r="I60" i="15" s="1"/>
  <c r="G61" i="15"/>
  <c r="I61" i="15" s="1"/>
  <c r="G62" i="15"/>
  <c r="I62" i="15" s="1"/>
  <c r="G63" i="15"/>
  <c r="I63" i="15" s="1"/>
  <c r="G64" i="15"/>
  <c r="I64" i="15" s="1"/>
  <c r="G65" i="15"/>
  <c r="I65" i="15" s="1"/>
  <c r="G66" i="15"/>
  <c r="I66" i="15" s="1"/>
  <c r="G67" i="15"/>
  <c r="I67" i="15" s="1"/>
  <c r="G68" i="15"/>
  <c r="I68" i="15" s="1"/>
  <c r="G69" i="15"/>
  <c r="I69" i="15" s="1"/>
  <c r="G70" i="15"/>
  <c r="I70" i="15" s="1"/>
  <c r="G71" i="15"/>
  <c r="I71" i="15" s="1"/>
  <c r="G72" i="15"/>
  <c r="I72" i="15" s="1"/>
  <c r="G73" i="15"/>
  <c r="I73" i="15" s="1"/>
  <c r="G74" i="15"/>
  <c r="I74" i="15" s="1"/>
  <c r="G75" i="15"/>
  <c r="I75" i="15" s="1"/>
  <c r="G76" i="15"/>
  <c r="I76" i="15" s="1"/>
  <c r="G77" i="15"/>
  <c r="I77" i="15" s="1"/>
  <c r="G78" i="15"/>
  <c r="I78" i="15" s="1"/>
  <c r="G79" i="15"/>
  <c r="I79" i="15" s="1"/>
  <c r="G80" i="15"/>
  <c r="I80" i="15" s="1"/>
  <c r="G81" i="15"/>
  <c r="I81" i="15" s="1"/>
  <c r="G82" i="15"/>
  <c r="I82" i="15" s="1"/>
  <c r="G83" i="15"/>
  <c r="I83" i="15" s="1"/>
  <c r="G84" i="15"/>
  <c r="I84" i="15" s="1"/>
  <c r="G85" i="15"/>
  <c r="I85" i="15" s="1"/>
  <c r="G86" i="15"/>
  <c r="I86" i="15" s="1"/>
  <c r="G87" i="15"/>
  <c r="I87" i="15" s="1"/>
  <c r="G88" i="15"/>
  <c r="I88" i="15" s="1"/>
  <c r="G89" i="15"/>
  <c r="I89" i="15" s="1"/>
  <c r="G90" i="15"/>
  <c r="I90" i="15" s="1"/>
  <c r="G91" i="15"/>
  <c r="I91" i="15" s="1"/>
  <c r="G92" i="15"/>
  <c r="I92" i="15" s="1"/>
  <c r="G93" i="15"/>
  <c r="I93" i="15" s="1"/>
  <c r="G94" i="15"/>
  <c r="I94" i="15" s="1"/>
  <c r="G95" i="15"/>
  <c r="I95" i="15" s="1"/>
  <c r="G96" i="15"/>
  <c r="I96" i="15" s="1"/>
  <c r="G97" i="15"/>
  <c r="I97" i="15" s="1"/>
  <c r="G98" i="15"/>
  <c r="I98" i="15" s="1"/>
  <c r="G99" i="15"/>
  <c r="I99" i="15" s="1"/>
  <c r="G100" i="15"/>
  <c r="I100" i="15" s="1"/>
  <c r="G101" i="15"/>
  <c r="I101" i="15" s="1"/>
  <c r="G102" i="15"/>
  <c r="I102" i="15" s="1"/>
  <c r="G103" i="15"/>
  <c r="I103" i="15" s="1"/>
  <c r="G104" i="15"/>
  <c r="I104" i="15" s="1"/>
  <c r="G105" i="15"/>
  <c r="I105" i="15" s="1"/>
  <c r="G106" i="15"/>
  <c r="I106" i="15" s="1"/>
  <c r="G107" i="15"/>
  <c r="I107" i="15" s="1"/>
  <c r="G108" i="15"/>
  <c r="I108" i="15" s="1"/>
  <c r="G109" i="15"/>
  <c r="I109" i="15" s="1"/>
  <c r="G110" i="15"/>
  <c r="I110" i="15" s="1"/>
  <c r="G111" i="15"/>
  <c r="I111" i="15" s="1"/>
  <c r="G112" i="15"/>
  <c r="I112" i="15" s="1"/>
  <c r="G113" i="15"/>
  <c r="I113" i="15" s="1"/>
  <c r="G114" i="15"/>
  <c r="I114" i="15" s="1"/>
  <c r="G115" i="15"/>
  <c r="I115" i="15" s="1"/>
  <c r="G116" i="15"/>
  <c r="I116" i="15" s="1"/>
  <c r="G117" i="15"/>
  <c r="I117" i="15" s="1"/>
  <c r="G118" i="15"/>
  <c r="I118" i="15" s="1"/>
  <c r="G119" i="15"/>
  <c r="I119" i="15" s="1"/>
  <c r="G120" i="15"/>
  <c r="I120" i="15" s="1"/>
  <c r="G121" i="15"/>
  <c r="I121" i="15" s="1"/>
  <c r="G122" i="15"/>
  <c r="I122" i="15" s="1"/>
  <c r="G123" i="15"/>
  <c r="I123" i="15" s="1"/>
  <c r="G124" i="15"/>
  <c r="I124" i="15" s="1"/>
  <c r="G125" i="15"/>
  <c r="I125" i="15" s="1"/>
  <c r="G126" i="15"/>
  <c r="I126" i="15" s="1"/>
  <c r="G127" i="15"/>
  <c r="I127" i="15" s="1"/>
  <c r="G128" i="15"/>
  <c r="I128" i="15" s="1"/>
  <c r="G129" i="15"/>
  <c r="I129" i="15" s="1"/>
  <c r="G130" i="15"/>
  <c r="I130" i="15" s="1"/>
  <c r="G131" i="15"/>
  <c r="I131" i="15" s="1"/>
  <c r="G132" i="15"/>
  <c r="I132" i="15" s="1"/>
  <c r="G133" i="15"/>
  <c r="I133" i="15" s="1"/>
  <c r="G134" i="15"/>
  <c r="I134" i="15" s="1"/>
  <c r="G135" i="15"/>
  <c r="I135" i="15" s="1"/>
  <c r="G136" i="15"/>
  <c r="I136" i="15" s="1"/>
  <c r="G137" i="15"/>
  <c r="I137" i="15" s="1"/>
  <c r="G138" i="15"/>
  <c r="I138" i="15" s="1"/>
  <c r="G139" i="15"/>
  <c r="I139" i="15" s="1"/>
  <c r="G140" i="15"/>
  <c r="I140" i="15" s="1"/>
  <c r="G141" i="15"/>
  <c r="I141" i="15" s="1"/>
  <c r="G142" i="15"/>
  <c r="I142" i="15" s="1"/>
  <c r="G143" i="15"/>
  <c r="I143" i="15" s="1"/>
  <c r="G144" i="15"/>
  <c r="I144" i="15" s="1"/>
  <c r="G145" i="15"/>
  <c r="I145" i="15" s="1"/>
  <c r="G146" i="15"/>
  <c r="I146" i="15" s="1"/>
  <c r="G147" i="15"/>
  <c r="I147" i="15" s="1"/>
  <c r="G148" i="15"/>
  <c r="I148" i="15" s="1"/>
  <c r="G149" i="15"/>
  <c r="I149" i="15" s="1"/>
  <c r="G150" i="15"/>
  <c r="I150" i="15" s="1"/>
  <c r="G151" i="15"/>
  <c r="I151" i="15" s="1"/>
  <c r="G152" i="15"/>
  <c r="I152" i="15" s="1"/>
  <c r="G153" i="15"/>
  <c r="I153" i="15" s="1"/>
  <c r="G154" i="15"/>
  <c r="I154" i="15" s="1"/>
  <c r="G155" i="15"/>
  <c r="I155" i="15" s="1"/>
  <c r="G156" i="15"/>
  <c r="I156" i="15" s="1"/>
  <c r="G157" i="15"/>
  <c r="I157" i="15" s="1"/>
  <c r="G158" i="15"/>
  <c r="I158" i="15" s="1"/>
  <c r="G159" i="15"/>
  <c r="I159" i="15" s="1"/>
  <c r="G160" i="15"/>
  <c r="I160" i="15" s="1"/>
  <c r="G161" i="15"/>
  <c r="I161" i="15" s="1"/>
  <c r="G162" i="15"/>
  <c r="I162" i="15" s="1"/>
  <c r="G163" i="15"/>
  <c r="I163" i="15" s="1"/>
  <c r="G164" i="15"/>
  <c r="I164" i="15" s="1"/>
  <c r="G165" i="15"/>
  <c r="I165" i="15" s="1"/>
  <c r="G166" i="15"/>
  <c r="I166" i="15" s="1"/>
  <c r="G167" i="15"/>
  <c r="I167" i="15" s="1"/>
  <c r="G168" i="15"/>
  <c r="I168" i="15" s="1"/>
  <c r="G169" i="15"/>
  <c r="I169" i="15" s="1"/>
  <c r="G170" i="15"/>
  <c r="I170" i="15" s="1"/>
  <c r="G171" i="15"/>
  <c r="I171" i="15" s="1"/>
  <c r="G172" i="15"/>
  <c r="I172" i="15" s="1"/>
  <c r="G173" i="15"/>
  <c r="I173" i="15" s="1"/>
  <c r="G174" i="15"/>
  <c r="I174" i="15" s="1"/>
  <c r="G175" i="15"/>
  <c r="I175" i="15" s="1"/>
  <c r="G176" i="15"/>
  <c r="I176" i="15" s="1"/>
  <c r="G177" i="15"/>
  <c r="I177" i="15" s="1"/>
  <c r="G178" i="15"/>
  <c r="I178" i="15" s="1"/>
  <c r="G179" i="15"/>
  <c r="I179" i="15" s="1"/>
  <c r="G180" i="15"/>
  <c r="I180" i="15" s="1"/>
  <c r="G181" i="15"/>
  <c r="I181" i="15" s="1"/>
  <c r="G182" i="15"/>
  <c r="I182" i="15" s="1"/>
  <c r="G183" i="15"/>
  <c r="I183" i="15" s="1"/>
  <c r="G184" i="15"/>
  <c r="I184" i="15" s="1"/>
  <c r="G185" i="15"/>
  <c r="I185" i="15" s="1"/>
  <c r="G186" i="15"/>
  <c r="I186" i="15" s="1"/>
  <c r="G187" i="15"/>
  <c r="I187" i="15" s="1"/>
  <c r="G188" i="15"/>
  <c r="I188" i="15" s="1"/>
  <c r="G189" i="15"/>
  <c r="I189" i="15" s="1"/>
  <c r="G190" i="15"/>
  <c r="I190" i="15" s="1"/>
  <c r="G191" i="15"/>
  <c r="I191" i="15" s="1"/>
  <c r="G192" i="15"/>
  <c r="I192" i="15" s="1"/>
  <c r="G193" i="15"/>
  <c r="I193" i="15" s="1"/>
  <c r="G194" i="15"/>
  <c r="I194" i="15" s="1"/>
  <c r="G195" i="15"/>
  <c r="I195" i="15" s="1"/>
  <c r="G196" i="15"/>
  <c r="I196" i="15" s="1"/>
  <c r="G197" i="15"/>
  <c r="I197" i="15" s="1"/>
  <c r="G198" i="15"/>
  <c r="I198" i="15" s="1"/>
  <c r="G199" i="15"/>
  <c r="I199" i="15" s="1"/>
  <c r="G200" i="15"/>
  <c r="I200" i="15" s="1"/>
  <c r="G201" i="15"/>
  <c r="I201" i="15" s="1"/>
  <c r="G202" i="15"/>
  <c r="I202" i="15" s="1"/>
  <c r="G203" i="15"/>
  <c r="I203" i="15" s="1"/>
  <c r="G204" i="15"/>
  <c r="I204" i="15" s="1"/>
  <c r="G205" i="15"/>
  <c r="I205" i="15" s="1"/>
  <c r="G206" i="15"/>
  <c r="I206" i="15" s="1"/>
  <c r="G207" i="15"/>
  <c r="I207" i="15" s="1"/>
  <c r="G208" i="15"/>
  <c r="I208" i="15" s="1"/>
  <c r="G209" i="15"/>
  <c r="I209" i="15" s="1"/>
  <c r="G210" i="15"/>
  <c r="I210" i="15" s="1"/>
  <c r="G211" i="15"/>
  <c r="I211" i="15" s="1"/>
  <c r="G212" i="15"/>
  <c r="I212" i="15" s="1"/>
  <c r="G213" i="15"/>
  <c r="I213" i="15" s="1"/>
  <c r="G214" i="15"/>
  <c r="I214" i="15" s="1"/>
  <c r="G215" i="15"/>
  <c r="I215" i="15" s="1"/>
  <c r="G216" i="15"/>
  <c r="I216" i="15" s="1"/>
  <c r="G217" i="15"/>
  <c r="I217" i="15" s="1"/>
  <c r="G218" i="15"/>
  <c r="I218" i="15" s="1"/>
  <c r="G219" i="15"/>
  <c r="I219" i="15" s="1"/>
  <c r="G220" i="15"/>
  <c r="I220" i="15" s="1"/>
  <c r="G221" i="15"/>
  <c r="I221" i="15" s="1"/>
  <c r="G222" i="15"/>
  <c r="I222" i="15" s="1"/>
  <c r="G223" i="15"/>
  <c r="I223" i="15" s="1"/>
  <c r="G224" i="15"/>
  <c r="I224" i="15" s="1"/>
  <c r="G225" i="15"/>
  <c r="I225" i="15" s="1"/>
  <c r="G226" i="15"/>
  <c r="I226" i="15" s="1"/>
  <c r="G227" i="15"/>
  <c r="I227" i="15" s="1"/>
  <c r="G228" i="15"/>
  <c r="I228" i="15" s="1"/>
  <c r="G229" i="15"/>
  <c r="I229" i="15" s="1"/>
  <c r="G230" i="15"/>
  <c r="I230" i="15" s="1"/>
  <c r="G231" i="15"/>
  <c r="I231" i="15" s="1"/>
  <c r="G232" i="15"/>
  <c r="I232" i="15" s="1"/>
  <c r="G233" i="15"/>
  <c r="I233" i="15" s="1"/>
  <c r="G234" i="15"/>
  <c r="I234" i="15" s="1"/>
  <c r="G235" i="15"/>
  <c r="I235" i="15" s="1"/>
  <c r="G236" i="15"/>
  <c r="I236" i="15" s="1"/>
  <c r="G237" i="15"/>
  <c r="I237" i="15" s="1"/>
  <c r="G238" i="15"/>
  <c r="I238" i="15" s="1"/>
  <c r="G239" i="15"/>
  <c r="I239" i="15" s="1"/>
  <c r="G240" i="15"/>
  <c r="I240" i="15" s="1"/>
  <c r="G241" i="15"/>
  <c r="I241" i="15" s="1"/>
  <c r="G242" i="15"/>
  <c r="I242" i="15" s="1"/>
  <c r="G243" i="15"/>
  <c r="I243" i="15" s="1"/>
  <c r="G244" i="15"/>
  <c r="I244" i="15" s="1"/>
  <c r="G245" i="15"/>
  <c r="I245" i="15" s="1"/>
  <c r="G246" i="15"/>
  <c r="I246" i="15" s="1"/>
  <c r="G247" i="15"/>
  <c r="I247" i="15" s="1"/>
  <c r="G248" i="15"/>
  <c r="I248" i="15" s="1"/>
  <c r="G249" i="15"/>
  <c r="I249" i="15" s="1"/>
  <c r="G250" i="15"/>
  <c r="I250" i="15" s="1"/>
  <c r="G251" i="15"/>
  <c r="I251" i="15" s="1"/>
  <c r="G252" i="15"/>
  <c r="I252" i="15" s="1"/>
  <c r="G253" i="15"/>
  <c r="I253" i="15" s="1"/>
  <c r="G254" i="15"/>
  <c r="I254" i="15" s="1"/>
  <c r="G255" i="15"/>
  <c r="I255" i="15" s="1"/>
  <c r="G256" i="15"/>
  <c r="I256" i="15" s="1"/>
  <c r="G257" i="15"/>
  <c r="I257" i="15" s="1"/>
  <c r="G258" i="15"/>
  <c r="I258" i="15" s="1"/>
  <c r="G259" i="15"/>
  <c r="I259" i="15" s="1"/>
  <c r="G260" i="15"/>
  <c r="I260" i="15" s="1"/>
  <c r="G261" i="15"/>
  <c r="I261" i="15" s="1"/>
  <c r="G262" i="15"/>
  <c r="I262" i="15" s="1"/>
  <c r="G263" i="15"/>
  <c r="I263" i="15" s="1"/>
  <c r="G264" i="15"/>
  <c r="I264" i="15" s="1"/>
  <c r="G265" i="15"/>
  <c r="I265" i="15" s="1"/>
  <c r="G266" i="15"/>
  <c r="I266" i="15" s="1"/>
  <c r="G267" i="15"/>
  <c r="I267" i="15" s="1"/>
  <c r="G268" i="15"/>
  <c r="I268" i="15" s="1"/>
  <c r="G269" i="15"/>
  <c r="I269" i="15" s="1"/>
  <c r="G270" i="15"/>
  <c r="I270" i="15" s="1"/>
  <c r="G271" i="15"/>
  <c r="I271" i="15" s="1"/>
  <c r="G272" i="15"/>
  <c r="I272" i="15" s="1"/>
  <c r="G273" i="15"/>
  <c r="I273" i="15" s="1"/>
  <c r="G274" i="15"/>
  <c r="I274" i="15" s="1"/>
  <c r="G275" i="15"/>
  <c r="I275" i="15" s="1"/>
  <c r="G276" i="15"/>
  <c r="I276" i="15" s="1"/>
  <c r="G277" i="15"/>
  <c r="I277" i="15" s="1"/>
  <c r="G278" i="15"/>
  <c r="I278" i="15" s="1"/>
  <c r="G279" i="15"/>
  <c r="I279" i="15" s="1"/>
  <c r="G280" i="15"/>
  <c r="I280" i="15" s="1"/>
  <c r="G281" i="15"/>
  <c r="I281" i="15" s="1"/>
  <c r="G282" i="15"/>
  <c r="I282" i="15" s="1"/>
  <c r="G283" i="15"/>
  <c r="I283" i="15" s="1"/>
  <c r="G284" i="15"/>
  <c r="I284" i="15" s="1"/>
  <c r="G285" i="15"/>
  <c r="I285" i="15" s="1"/>
  <c r="G286" i="15"/>
  <c r="I286" i="15" s="1"/>
  <c r="G287" i="15"/>
  <c r="I287" i="15" s="1"/>
  <c r="G288" i="15"/>
  <c r="I288" i="15" s="1"/>
  <c r="G289" i="15"/>
  <c r="I289" i="15" s="1"/>
  <c r="G290" i="15"/>
  <c r="I290" i="15" s="1"/>
  <c r="G291" i="15"/>
  <c r="I291" i="15" s="1"/>
  <c r="G292" i="15"/>
  <c r="I292" i="15" s="1"/>
  <c r="G293" i="15"/>
  <c r="I293" i="15" s="1"/>
  <c r="G294" i="15"/>
  <c r="I294" i="15" s="1"/>
  <c r="G295" i="15"/>
  <c r="I295" i="15" s="1"/>
  <c r="G296" i="15"/>
  <c r="I296" i="15" s="1"/>
  <c r="G297" i="15"/>
  <c r="I297" i="15" s="1"/>
  <c r="G298" i="15"/>
  <c r="I298" i="15" s="1"/>
  <c r="G299" i="15"/>
  <c r="I299" i="15" s="1"/>
  <c r="G300" i="15"/>
  <c r="I300" i="15" s="1"/>
  <c r="G301" i="15"/>
  <c r="I301" i="15" s="1"/>
  <c r="G302" i="15"/>
  <c r="I302" i="15" s="1"/>
  <c r="G303" i="15"/>
  <c r="I303" i="15" s="1"/>
  <c r="G304" i="15"/>
  <c r="I304" i="15" s="1"/>
  <c r="G305" i="15"/>
  <c r="I305" i="15" s="1"/>
  <c r="G306" i="15"/>
  <c r="I306" i="15" s="1"/>
  <c r="G307" i="15"/>
  <c r="I307" i="15" s="1"/>
  <c r="G308" i="15"/>
  <c r="I308" i="15" s="1"/>
  <c r="G309" i="15"/>
  <c r="I309" i="15" s="1"/>
  <c r="G310" i="15"/>
  <c r="I310" i="15" s="1"/>
  <c r="G311" i="15"/>
  <c r="I311" i="15" s="1"/>
  <c r="G312" i="15"/>
  <c r="I312" i="15" s="1"/>
  <c r="G313" i="15"/>
  <c r="I313" i="15" s="1"/>
  <c r="G314" i="15"/>
  <c r="I314" i="15" s="1"/>
  <c r="G315" i="15"/>
  <c r="I315" i="15" s="1"/>
  <c r="G316" i="15"/>
  <c r="I316" i="15" s="1"/>
  <c r="G317" i="15"/>
  <c r="I317" i="15" s="1"/>
  <c r="G318" i="15"/>
  <c r="I318" i="15" s="1"/>
  <c r="G319" i="15"/>
  <c r="I319" i="15" s="1"/>
  <c r="G320" i="15"/>
  <c r="I320" i="15" s="1"/>
  <c r="G321" i="15"/>
  <c r="I321" i="15" s="1"/>
  <c r="G322" i="15"/>
  <c r="I322" i="15" s="1"/>
  <c r="G323" i="15"/>
  <c r="I323" i="15" s="1"/>
  <c r="G324" i="15"/>
  <c r="I324" i="15" s="1"/>
  <c r="G325" i="15"/>
  <c r="I325" i="15" s="1"/>
  <c r="G326" i="15"/>
  <c r="I326" i="15" s="1"/>
  <c r="G327" i="15"/>
  <c r="I327" i="15" s="1"/>
  <c r="G328" i="15"/>
  <c r="I328" i="15" s="1"/>
  <c r="G329" i="15"/>
  <c r="I329" i="15" s="1"/>
  <c r="G330" i="15"/>
  <c r="I330" i="15" s="1"/>
  <c r="G331" i="15"/>
  <c r="I331" i="15" s="1"/>
  <c r="G332" i="15"/>
  <c r="I332" i="15" s="1"/>
  <c r="G333" i="15"/>
  <c r="I333" i="15" s="1"/>
  <c r="G334" i="15"/>
  <c r="I334" i="15" s="1"/>
  <c r="G335" i="15"/>
  <c r="I335" i="15" s="1"/>
  <c r="G336" i="15"/>
  <c r="I336" i="15" s="1"/>
  <c r="G337" i="15"/>
  <c r="I337" i="15" s="1"/>
  <c r="G338" i="15"/>
  <c r="I338" i="15" s="1"/>
  <c r="G339" i="15"/>
  <c r="I339" i="15" s="1"/>
  <c r="G340" i="15"/>
  <c r="I340" i="15" s="1"/>
  <c r="G341" i="15"/>
  <c r="I341" i="15" s="1"/>
  <c r="G342" i="15"/>
  <c r="I342" i="15" s="1"/>
  <c r="G343" i="15"/>
  <c r="I343" i="15" s="1"/>
  <c r="G344" i="15"/>
  <c r="I344" i="15" s="1"/>
  <c r="G345" i="15"/>
  <c r="I345" i="15" s="1"/>
  <c r="G346" i="15"/>
  <c r="I346" i="15" s="1"/>
  <c r="G347" i="15"/>
  <c r="I347" i="15" s="1"/>
  <c r="G348" i="15"/>
  <c r="I348" i="15" s="1"/>
  <c r="G349" i="15"/>
  <c r="I349" i="15" s="1"/>
  <c r="G350" i="15"/>
  <c r="I350" i="15" s="1"/>
  <c r="G351" i="15"/>
  <c r="I351" i="15" s="1"/>
  <c r="G352" i="15"/>
  <c r="I352" i="15" s="1"/>
  <c r="G353" i="15"/>
  <c r="I353" i="15" s="1"/>
  <c r="G354" i="15"/>
  <c r="I354" i="15" s="1"/>
  <c r="G355" i="15"/>
  <c r="I355" i="15" s="1"/>
  <c r="G356" i="15"/>
  <c r="I356" i="15" s="1"/>
  <c r="G357" i="15"/>
  <c r="I357" i="15" s="1"/>
  <c r="G358" i="15"/>
  <c r="I358" i="15" s="1"/>
  <c r="G359" i="15"/>
  <c r="I359" i="15" s="1"/>
  <c r="G360" i="15"/>
  <c r="I360" i="15" s="1"/>
  <c r="G361" i="15"/>
  <c r="I361" i="15" s="1"/>
  <c r="G362" i="15"/>
  <c r="I362" i="15" s="1"/>
  <c r="G363" i="15"/>
  <c r="I363" i="15" s="1"/>
  <c r="G364" i="15"/>
  <c r="I364" i="15" s="1"/>
  <c r="G365" i="15"/>
  <c r="I365" i="15" s="1"/>
  <c r="G366" i="15"/>
  <c r="I366" i="15" s="1"/>
  <c r="G367" i="15"/>
  <c r="I367" i="15" s="1"/>
  <c r="G368" i="15"/>
  <c r="I368" i="15" s="1"/>
  <c r="G369" i="15"/>
  <c r="I369" i="15" s="1"/>
  <c r="G370" i="15"/>
  <c r="I370" i="15" s="1"/>
  <c r="G371" i="15"/>
  <c r="I371" i="15" s="1"/>
  <c r="G372" i="15"/>
  <c r="I372" i="15" s="1"/>
  <c r="G373" i="15"/>
  <c r="I373" i="15" s="1"/>
  <c r="G374" i="15"/>
  <c r="I374" i="15" s="1"/>
  <c r="G375" i="15"/>
  <c r="I375" i="15" s="1"/>
  <c r="G376" i="15"/>
  <c r="I376" i="15" s="1"/>
  <c r="G377" i="15"/>
  <c r="I377" i="15" s="1"/>
  <c r="G378" i="15"/>
  <c r="I378" i="15" s="1"/>
  <c r="G379" i="15"/>
  <c r="I379" i="15" s="1"/>
  <c r="G380" i="15"/>
  <c r="I380" i="15" s="1"/>
  <c r="G381" i="15"/>
  <c r="I381" i="15" s="1"/>
  <c r="G382" i="15"/>
  <c r="I382" i="15" s="1"/>
  <c r="G383" i="15"/>
  <c r="I383" i="15" s="1"/>
  <c r="G384" i="15"/>
  <c r="I384" i="15" s="1"/>
  <c r="G385" i="15"/>
  <c r="I385" i="15" s="1"/>
  <c r="G386" i="15"/>
  <c r="I386" i="15" s="1"/>
  <c r="G387" i="15"/>
  <c r="I387" i="15" s="1"/>
  <c r="G388" i="15"/>
  <c r="I388" i="15" s="1"/>
  <c r="G389" i="15"/>
  <c r="I389" i="15" s="1"/>
  <c r="G390" i="15"/>
  <c r="I390" i="15" s="1"/>
  <c r="G391" i="15"/>
  <c r="I391" i="15" s="1"/>
  <c r="G392" i="15"/>
  <c r="I392" i="15" s="1"/>
  <c r="G393" i="15"/>
  <c r="I393" i="15" s="1"/>
  <c r="G394" i="15"/>
  <c r="I394" i="15" s="1"/>
  <c r="G395" i="15"/>
  <c r="I395" i="15" s="1"/>
  <c r="G396" i="15"/>
  <c r="I396" i="15" s="1"/>
  <c r="G397" i="15"/>
  <c r="I397" i="15" s="1"/>
  <c r="G398" i="15"/>
  <c r="I398" i="15" s="1"/>
  <c r="G399" i="15"/>
  <c r="I399" i="15" s="1"/>
  <c r="G400" i="15"/>
  <c r="I400" i="15" s="1"/>
  <c r="G401" i="15"/>
  <c r="I401" i="15" s="1"/>
  <c r="G402" i="15"/>
  <c r="I402" i="15" s="1"/>
  <c r="G403" i="15"/>
  <c r="I403" i="15" s="1"/>
  <c r="G404" i="15"/>
  <c r="I404" i="15" s="1"/>
  <c r="G405" i="15"/>
  <c r="I405" i="15" s="1"/>
  <c r="G406" i="15"/>
  <c r="I406" i="15" s="1"/>
  <c r="G407" i="15"/>
  <c r="I407" i="15" s="1"/>
  <c r="G408" i="15"/>
  <c r="I408" i="15" s="1"/>
  <c r="G409" i="15"/>
  <c r="I409" i="15" s="1"/>
  <c r="G410" i="15"/>
  <c r="I410" i="15" s="1"/>
  <c r="G411" i="15"/>
  <c r="I411" i="15" s="1"/>
  <c r="G412" i="15"/>
  <c r="I412" i="15" s="1"/>
  <c r="G413" i="15"/>
  <c r="I413" i="15" s="1"/>
  <c r="G414" i="15"/>
  <c r="I414" i="15" s="1"/>
  <c r="G415" i="15"/>
  <c r="I415" i="15" s="1"/>
  <c r="G416" i="15"/>
  <c r="I416" i="15" s="1"/>
  <c r="G417" i="15"/>
  <c r="I417" i="15" s="1"/>
  <c r="G418" i="15"/>
  <c r="I418" i="15" s="1"/>
  <c r="G419" i="15"/>
  <c r="I419" i="15" s="1"/>
  <c r="G420" i="15"/>
  <c r="I420" i="15" s="1"/>
  <c r="G421" i="15"/>
  <c r="I421" i="15" s="1"/>
  <c r="G422" i="15"/>
  <c r="I422" i="15" s="1"/>
  <c r="G423" i="15"/>
  <c r="I423" i="15" s="1"/>
  <c r="G424" i="15"/>
  <c r="I424" i="15" s="1"/>
  <c r="G425" i="15"/>
  <c r="I425" i="15" s="1"/>
  <c r="G426" i="15"/>
  <c r="I426" i="15" s="1"/>
  <c r="G427" i="15"/>
  <c r="I427" i="15" s="1"/>
  <c r="G428" i="15"/>
  <c r="I428" i="15" s="1"/>
  <c r="G429" i="15"/>
  <c r="I429" i="15" s="1"/>
  <c r="G430" i="15"/>
  <c r="I430" i="15" s="1"/>
  <c r="G431" i="15"/>
  <c r="I431" i="15" s="1"/>
  <c r="G432" i="15"/>
  <c r="I432" i="15" s="1"/>
  <c r="G433" i="15"/>
  <c r="I433" i="15" s="1"/>
  <c r="G434" i="15"/>
  <c r="I434" i="15" s="1"/>
  <c r="G435" i="15"/>
  <c r="I435" i="15" s="1"/>
  <c r="G436" i="15"/>
  <c r="I436" i="15" s="1"/>
  <c r="G437" i="15"/>
  <c r="I437" i="15" s="1"/>
  <c r="G438" i="15"/>
  <c r="I438" i="15" s="1"/>
  <c r="G439" i="15"/>
  <c r="I439" i="15" s="1"/>
  <c r="G440" i="15"/>
  <c r="I440" i="15" s="1"/>
  <c r="G441" i="15"/>
  <c r="I441" i="15" s="1"/>
  <c r="G442" i="15"/>
  <c r="I442" i="15" s="1"/>
  <c r="G443" i="15"/>
  <c r="I443" i="15" s="1"/>
  <c r="G444" i="15"/>
  <c r="I444" i="15" s="1"/>
  <c r="G445" i="15"/>
  <c r="I445" i="15" s="1"/>
  <c r="G446" i="15"/>
  <c r="I446" i="15" s="1"/>
  <c r="G447" i="15"/>
  <c r="I447" i="15" s="1"/>
  <c r="G448" i="15"/>
  <c r="I448" i="15" s="1"/>
  <c r="G449" i="15"/>
  <c r="I449" i="15" s="1"/>
  <c r="G450" i="15"/>
  <c r="I450" i="15" s="1"/>
  <c r="G451" i="15"/>
  <c r="I451" i="15" s="1"/>
  <c r="G452" i="15"/>
  <c r="I452" i="15" s="1"/>
  <c r="G453" i="15"/>
  <c r="I453" i="15" s="1"/>
  <c r="G454" i="15"/>
  <c r="I454" i="15" s="1"/>
  <c r="G455" i="15"/>
  <c r="I455" i="15" s="1"/>
  <c r="G456" i="15"/>
  <c r="I456" i="15" s="1"/>
  <c r="G457" i="15"/>
  <c r="I457" i="15" s="1"/>
  <c r="G458" i="15"/>
  <c r="I458" i="15" s="1"/>
  <c r="G459" i="15"/>
  <c r="I459" i="15" s="1"/>
  <c r="G460" i="15"/>
  <c r="I460" i="15" s="1"/>
  <c r="G461" i="15"/>
  <c r="I461" i="15" s="1"/>
  <c r="G462" i="15"/>
  <c r="I462" i="15" s="1"/>
  <c r="G463" i="15"/>
  <c r="I463" i="15" s="1"/>
  <c r="G464" i="15"/>
  <c r="I464" i="15" s="1"/>
  <c r="G465" i="15"/>
  <c r="I465" i="15" s="1"/>
  <c r="G466" i="15"/>
  <c r="I466" i="15" s="1"/>
  <c r="G467" i="15"/>
  <c r="I467" i="15" s="1"/>
  <c r="G468" i="15"/>
  <c r="I468" i="15" s="1"/>
  <c r="G469" i="15"/>
  <c r="I469" i="15" s="1"/>
  <c r="G470" i="15"/>
  <c r="I470" i="15" s="1"/>
  <c r="G471" i="15"/>
  <c r="I471" i="15" s="1"/>
  <c r="G472" i="15"/>
  <c r="I472" i="15" s="1"/>
  <c r="G473" i="15"/>
  <c r="I473" i="15" s="1"/>
  <c r="G474" i="15"/>
  <c r="I474" i="15" s="1"/>
  <c r="G475" i="15"/>
  <c r="I475" i="15" s="1"/>
  <c r="G476" i="15"/>
  <c r="I476" i="15" s="1"/>
  <c r="G477" i="15"/>
  <c r="I477" i="15" s="1"/>
  <c r="G478" i="15"/>
  <c r="I478" i="15" s="1"/>
  <c r="G479" i="15"/>
  <c r="I479" i="15" s="1"/>
  <c r="G480" i="15"/>
  <c r="I480" i="15" s="1"/>
  <c r="G481" i="15"/>
  <c r="I481" i="15" s="1"/>
  <c r="G482" i="15"/>
  <c r="I482" i="15" s="1"/>
  <c r="G483" i="15"/>
  <c r="I483" i="15" s="1"/>
  <c r="G484" i="15"/>
  <c r="I484" i="15" s="1"/>
  <c r="G485" i="15"/>
  <c r="I485" i="15" s="1"/>
  <c r="G486" i="15"/>
  <c r="I486" i="15" s="1"/>
  <c r="G487" i="15"/>
  <c r="I487" i="15" s="1"/>
  <c r="G488" i="15"/>
  <c r="I488" i="15" s="1"/>
  <c r="G489" i="15"/>
  <c r="I489" i="15" s="1"/>
  <c r="G490" i="15"/>
  <c r="I490" i="15" s="1"/>
  <c r="G491" i="15"/>
  <c r="I491" i="15" s="1"/>
  <c r="G492" i="15"/>
  <c r="I492" i="15" s="1"/>
  <c r="G493" i="15"/>
  <c r="I493" i="15" s="1"/>
  <c r="G494" i="15"/>
  <c r="I494" i="15" s="1"/>
  <c r="G495" i="15"/>
  <c r="I495" i="15" s="1"/>
  <c r="G496" i="15"/>
  <c r="I496" i="15" s="1"/>
  <c r="G497" i="15"/>
  <c r="I497" i="15" s="1"/>
  <c r="G498" i="15"/>
  <c r="I498" i="15" s="1"/>
  <c r="G499" i="15"/>
  <c r="I499" i="15" s="1"/>
  <c r="G500" i="15"/>
  <c r="I500" i="15" s="1"/>
  <c r="G501" i="15"/>
  <c r="I501" i="15" s="1"/>
  <c r="G502" i="15"/>
  <c r="I502" i="15" s="1"/>
  <c r="G503" i="15"/>
  <c r="I503" i="15" s="1"/>
  <c r="G504" i="15"/>
  <c r="I504" i="15" s="1"/>
  <c r="G505" i="15"/>
  <c r="I505" i="15" s="1"/>
  <c r="G506" i="15"/>
  <c r="I506" i="15" s="1"/>
  <c r="G507" i="15"/>
  <c r="I507" i="15" s="1"/>
  <c r="G508" i="15"/>
  <c r="I508" i="15" s="1"/>
  <c r="G509" i="15"/>
  <c r="I509" i="15" s="1"/>
  <c r="G510" i="15"/>
  <c r="I510" i="15" s="1"/>
  <c r="G511" i="15"/>
  <c r="I511" i="15" s="1"/>
  <c r="G512" i="15"/>
  <c r="I512" i="15" s="1"/>
  <c r="G513" i="15"/>
  <c r="I513" i="15" s="1"/>
  <c r="G514" i="15"/>
  <c r="I514" i="15" s="1"/>
  <c r="G515" i="15"/>
  <c r="I515" i="15" s="1"/>
  <c r="G516" i="15"/>
  <c r="I516" i="15" s="1"/>
  <c r="G517" i="15"/>
  <c r="I517" i="15" s="1"/>
  <c r="G518" i="15"/>
  <c r="I518" i="15" s="1"/>
  <c r="G519" i="15"/>
  <c r="I519" i="15" s="1"/>
  <c r="G520" i="15"/>
  <c r="I520" i="15" s="1"/>
  <c r="G521" i="15"/>
  <c r="I521" i="15" s="1"/>
  <c r="G522" i="15"/>
  <c r="I522" i="15" s="1"/>
  <c r="G523" i="15"/>
  <c r="I523" i="15" s="1"/>
  <c r="G524" i="15"/>
  <c r="I524" i="15" s="1"/>
  <c r="G525" i="15"/>
  <c r="I525" i="15" s="1"/>
  <c r="G526" i="15"/>
  <c r="I526" i="15" s="1"/>
  <c r="G527" i="15"/>
  <c r="I527" i="15" s="1"/>
  <c r="G528" i="15"/>
  <c r="I528" i="15" s="1"/>
  <c r="G529" i="15"/>
  <c r="I529" i="15" s="1"/>
  <c r="G530" i="15"/>
  <c r="I530" i="15" s="1"/>
  <c r="G531" i="15"/>
  <c r="I531" i="15" s="1"/>
  <c r="G532" i="15"/>
  <c r="I532" i="15" s="1"/>
  <c r="G533" i="15"/>
  <c r="I533" i="15" s="1"/>
  <c r="G534" i="15"/>
  <c r="I534" i="15" s="1"/>
  <c r="G535" i="15"/>
  <c r="I535" i="15" s="1"/>
  <c r="G536" i="15"/>
  <c r="I536" i="15" s="1"/>
  <c r="G537" i="15"/>
  <c r="I537" i="15" s="1"/>
  <c r="G538" i="15"/>
  <c r="I538" i="15" s="1"/>
  <c r="G539" i="15"/>
  <c r="I539" i="15" s="1"/>
  <c r="G540" i="15"/>
  <c r="I540" i="15" s="1"/>
  <c r="G541" i="15"/>
  <c r="I541" i="15" s="1"/>
  <c r="G542" i="15"/>
  <c r="I542" i="15" s="1"/>
  <c r="G543" i="15"/>
  <c r="I543" i="15" s="1"/>
  <c r="G544" i="15"/>
  <c r="I544" i="15" s="1"/>
  <c r="G545" i="15"/>
  <c r="I545" i="15" s="1"/>
  <c r="G546" i="15"/>
  <c r="I546" i="15" s="1"/>
  <c r="G547" i="15"/>
  <c r="I547" i="15" s="1"/>
  <c r="G548" i="15"/>
  <c r="I548" i="15" s="1"/>
  <c r="G549" i="15"/>
  <c r="I549" i="15" s="1"/>
  <c r="G550" i="15"/>
  <c r="I550" i="15" s="1"/>
  <c r="G551" i="15"/>
  <c r="I551" i="15" s="1"/>
  <c r="G552" i="15"/>
  <c r="I552" i="15" s="1"/>
  <c r="G553" i="15"/>
  <c r="I553" i="15" s="1"/>
  <c r="G554" i="15"/>
  <c r="I554" i="15" s="1"/>
  <c r="G555" i="15"/>
  <c r="I555" i="15" s="1"/>
  <c r="G556" i="15"/>
  <c r="I556" i="15" s="1"/>
  <c r="G557" i="15"/>
  <c r="I557" i="15" s="1"/>
  <c r="G558" i="15"/>
  <c r="I558" i="15" s="1"/>
  <c r="G559" i="15"/>
  <c r="I559" i="15" s="1"/>
  <c r="G560" i="15"/>
  <c r="I560" i="15" s="1"/>
  <c r="G561" i="15"/>
  <c r="I561" i="15" s="1"/>
  <c r="G562" i="15"/>
  <c r="I562" i="15" s="1"/>
  <c r="G563" i="15"/>
  <c r="I563" i="15" s="1"/>
  <c r="G564" i="15"/>
  <c r="I564" i="15" s="1"/>
  <c r="G565" i="15"/>
  <c r="I565" i="15" s="1"/>
  <c r="G566" i="15"/>
  <c r="I566" i="15" s="1"/>
  <c r="G567" i="15"/>
  <c r="I567" i="15" s="1"/>
  <c r="G568" i="15"/>
  <c r="I568" i="15" s="1"/>
  <c r="G569" i="15"/>
  <c r="I569" i="15" s="1"/>
  <c r="G570" i="15"/>
  <c r="I570" i="15" s="1"/>
  <c r="G571" i="15"/>
  <c r="I571" i="15" s="1"/>
  <c r="G572" i="15"/>
  <c r="I572" i="15" s="1"/>
  <c r="G573" i="15"/>
  <c r="I573" i="15" s="1"/>
  <c r="G574" i="15"/>
  <c r="I574" i="15" s="1"/>
  <c r="G575" i="15"/>
  <c r="I575" i="15" s="1"/>
  <c r="G576" i="15"/>
  <c r="I576" i="15" s="1"/>
  <c r="G577" i="15"/>
  <c r="I577" i="15" s="1"/>
  <c r="G578" i="15"/>
  <c r="I578" i="15" s="1"/>
  <c r="G579" i="15"/>
  <c r="I579" i="15" s="1"/>
  <c r="G580" i="15"/>
  <c r="I580" i="15" s="1"/>
  <c r="G581" i="15"/>
  <c r="I581" i="15" s="1"/>
  <c r="G582" i="15"/>
  <c r="I582" i="15" s="1"/>
  <c r="G583" i="15"/>
  <c r="I583" i="15" s="1"/>
  <c r="G584" i="15"/>
  <c r="I584" i="15" s="1"/>
  <c r="G585" i="15"/>
  <c r="I585" i="15" s="1"/>
  <c r="G586" i="15"/>
  <c r="I586" i="15" s="1"/>
  <c r="G587" i="15"/>
  <c r="I587" i="15" s="1"/>
  <c r="G588" i="15"/>
  <c r="I588" i="15" s="1"/>
  <c r="G589" i="15"/>
  <c r="I589" i="15" s="1"/>
  <c r="G590" i="15"/>
  <c r="I590" i="15" s="1"/>
  <c r="G591" i="15"/>
  <c r="I591" i="15" s="1"/>
  <c r="G592" i="15"/>
  <c r="I592" i="15" s="1"/>
  <c r="G593" i="15"/>
  <c r="I593" i="15" s="1"/>
  <c r="G594" i="15"/>
  <c r="I594" i="15" s="1"/>
  <c r="G595" i="15"/>
  <c r="I595" i="15" s="1"/>
  <c r="G596" i="15"/>
  <c r="I596" i="15" s="1"/>
  <c r="G597" i="15"/>
  <c r="I597" i="15" s="1"/>
  <c r="G598" i="15"/>
  <c r="I598" i="15" s="1"/>
  <c r="G599" i="15"/>
  <c r="I599" i="15" s="1"/>
  <c r="G600" i="15"/>
  <c r="I600" i="15" s="1"/>
  <c r="G601" i="15"/>
  <c r="I601" i="15" s="1"/>
  <c r="G602" i="15"/>
  <c r="I602" i="15" s="1"/>
  <c r="G603" i="15"/>
  <c r="I603" i="15" s="1"/>
  <c r="G604" i="15"/>
  <c r="I604" i="15" s="1"/>
  <c r="G605" i="15"/>
  <c r="I605" i="15" s="1"/>
  <c r="G606" i="15"/>
  <c r="I606" i="15" s="1"/>
  <c r="G607" i="15"/>
  <c r="I607" i="15" s="1"/>
  <c r="G608" i="15"/>
  <c r="I608" i="15" s="1"/>
  <c r="G609" i="15"/>
  <c r="I609" i="15" s="1"/>
  <c r="G610" i="15"/>
  <c r="I610" i="15" s="1"/>
  <c r="G611" i="15"/>
  <c r="I611" i="15" s="1"/>
  <c r="G612" i="15"/>
  <c r="I612" i="15" s="1"/>
  <c r="G613" i="15"/>
  <c r="I613" i="15" s="1"/>
  <c r="G614" i="15"/>
  <c r="I614" i="15" s="1"/>
  <c r="G615" i="15"/>
  <c r="I615" i="15" s="1"/>
  <c r="G616" i="15"/>
  <c r="I616" i="15" s="1"/>
  <c r="G617" i="15"/>
  <c r="I617" i="15" s="1"/>
  <c r="G618" i="15"/>
  <c r="I618" i="15" s="1"/>
  <c r="G619" i="15"/>
  <c r="I619" i="15" s="1"/>
  <c r="G620" i="15"/>
  <c r="I620" i="15" s="1"/>
  <c r="G621" i="15"/>
  <c r="I621" i="15" s="1"/>
  <c r="G622" i="15"/>
  <c r="I622" i="15" s="1"/>
  <c r="G623" i="15"/>
  <c r="I623" i="15" s="1"/>
  <c r="G624" i="15"/>
  <c r="I624" i="15" s="1"/>
  <c r="G625" i="15"/>
  <c r="I625" i="15" s="1"/>
  <c r="G626" i="15"/>
  <c r="I626" i="15" s="1"/>
  <c r="G627" i="15"/>
  <c r="I627" i="15" s="1"/>
  <c r="G628" i="15"/>
  <c r="I628" i="15" s="1"/>
  <c r="G629" i="15"/>
  <c r="I629" i="15" s="1"/>
  <c r="G630" i="15"/>
  <c r="I630" i="15" s="1"/>
  <c r="G631" i="15"/>
  <c r="I631" i="15" s="1"/>
  <c r="G632" i="15"/>
  <c r="I632" i="15" s="1"/>
  <c r="G633" i="15"/>
  <c r="I633" i="15" s="1"/>
  <c r="G634" i="15"/>
  <c r="I634" i="15" s="1"/>
  <c r="G635" i="15"/>
  <c r="I635" i="15" s="1"/>
  <c r="G636" i="15"/>
  <c r="I636" i="15" s="1"/>
  <c r="G637" i="15"/>
  <c r="I637" i="15" s="1"/>
  <c r="G638" i="15"/>
  <c r="I638" i="15" s="1"/>
  <c r="G639" i="15"/>
  <c r="I639" i="15" s="1"/>
  <c r="G640" i="15"/>
  <c r="I640" i="15" s="1"/>
  <c r="G641" i="15"/>
  <c r="I641" i="15" s="1"/>
  <c r="G642" i="15"/>
  <c r="I642" i="15" s="1"/>
  <c r="G643" i="15"/>
  <c r="I643" i="15" s="1"/>
  <c r="G644" i="15"/>
  <c r="I644" i="15" s="1"/>
  <c r="G645" i="15"/>
  <c r="I645" i="15" s="1"/>
  <c r="G646" i="15"/>
  <c r="I646" i="15" s="1"/>
  <c r="G647" i="15"/>
  <c r="I647" i="15" s="1"/>
  <c r="G648" i="15"/>
  <c r="I648" i="15" s="1"/>
  <c r="G649" i="15"/>
  <c r="I649" i="15" s="1"/>
  <c r="G650" i="15"/>
  <c r="I650" i="15" s="1"/>
  <c r="G651" i="15"/>
  <c r="I651" i="15" s="1"/>
  <c r="G652" i="15"/>
  <c r="I652" i="15" s="1"/>
  <c r="G653" i="15"/>
  <c r="I653" i="15" s="1"/>
  <c r="G654" i="15"/>
  <c r="I654" i="15" s="1"/>
  <c r="G655" i="15"/>
  <c r="I655" i="15" s="1"/>
  <c r="G656" i="15"/>
  <c r="I656" i="15" s="1"/>
  <c r="G657" i="15"/>
  <c r="I657" i="15" s="1"/>
  <c r="G658" i="15"/>
  <c r="I658" i="15" s="1"/>
  <c r="G659" i="15"/>
  <c r="I659" i="15" s="1"/>
  <c r="G660" i="15"/>
  <c r="I660" i="15" s="1"/>
  <c r="G661" i="15"/>
  <c r="I661" i="15" s="1"/>
  <c r="G662" i="15"/>
  <c r="I662" i="15" s="1"/>
  <c r="G663" i="15"/>
  <c r="I663" i="15" s="1"/>
  <c r="G664" i="15"/>
  <c r="I664" i="15" s="1"/>
  <c r="G665" i="15"/>
  <c r="I665" i="15" s="1"/>
  <c r="G666" i="15"/>
  <c r="I666" i="15" s="1"/>
  <c r="G667" i="15"/>
  <c r="I667" i="15" s="1"/>
  <c r="G668" i="15"/>
  <c r="I668" i="15" s="1"/>
  <c r="G669" i="15"/>
  <c r="I669" i="15" s="1"/>
  <c r="G670" i="15"/>
  <c r="I670" i="15" s="1"/>
  <c r="G671" i="15"/>
  <c r="I671" i="15" s="1"/>
  <c r="G672" i="15"/>
  <c r="I672" i="15" s="1"/>
  <c r="G673" i="15"/>
  <c r="I673" i="15" s="1"/>
  <c r="G674" i="15"/>
  <c r="I674" i="15" s="1"/>
  <c r="G675" i="15"/>
  <c r="I675" i="15" s="1"/>
  <c r="G676" i="15"/>
  <c r="I676" i="15" s="1"/>
  <c r="G677" i="15"/>
  <c r="I677" i="15" s="1"/>
  <c r="G678" i="15"/>
  <c r="I678" i="15" s="1"/>
  <c r="G679" i="15"/>
  <c r="I679" i="15" s="1"/>
  <c r="G680" i="15"/>
  <c r="I680" i="15" s="1"/>
  <c r="G681" i="15"/>
  <c r="I681" i="15" s="1"/>
  <c r="G682" i="15"/>
  <c r="I682" i="15" s="1"/>
  <c r="G683" i="15"/>
  <c r="I683" i="15" s="1"/>
  <c r="G684" i="15"/>
  <c r="I684" i="15" s="1"/>
  <c r="G685" i="15"/>
  <c r="I685" i="15" s="1"/>
  <c r="G686" i="15"/>
  <c r="I686" i="15" s="1"/>
  <c r="G687" i="15"/>
  <c r="I687" i="15" s="1"/>
  <c r="G688" i="15"/>
  <c r="I688" i="15" s="1"/>
  <c r="G689" i="15"/>
  <c r="I689" i="15" s="1"/>
  <c r="G690" i="15"/>
  <c r="I690" i="15" s="1"/>
  <c r="G691" i="15"/>
  <c r="I691" i="15" s="1"/>
  <c r="G692" i="15"/>
  <c r="I692" i="15" s="1"/>
  <c r="G693" i="15"/>
  <c r="I693" i="15" s="1"/>
  <c r="G694" i="15"/>
  <c r="I694" i="15" s="1"/>
  <c r="G695" i="15"/>
  <c r="I695" i="15" s="1"/>
  <c r="G696" i="15"/>
  <c r="I696" i="15" s="1"/>
  <c r="G697" i="15"/>
  <c r="I697" i="15" s="1"/>
  <c r="G698" i="15"/>
  <c r="I698" i="15" s="1"/>
  <c r="G699" i="15"/>
  <c r="I699" i="15" s="1"/>
  <c r="G700" i="15"/>
  <c r="I700" i="15" s="1"/>
  <c r="G701" i="15"/>
  <c r="I701" i="15" s="1"/>
  <c r="G702" i="15"/>
  <c r="I702" i="15" s="1"/>
  <c r="G703" i="15"/>
  <c r="I703" i="15" s="1"/>
  <c r="G704" i="15"/>
  <c r="I704" i="15" s="1"/>
  <c r="G705" i="15"/>
  <c r="I705" i="15" s="1"/>
  <c r="G706" i="15"/>
  <c r="I706" i="15" s="1"/>
  <c r="G707" i="15"/>
  <c r="I707" i="15" s="1"/>
  <c r="G708" i="15"/>
  <c r="I708" i="15" s="1"/>
  <c r="G709" i="15"/>
  <c r="I709" i="15" s="1"/>
  <c r="G710" i="15"/>
  <c r="I710" i="15" s="1"/>
  <c r="G711" i="15"/>
  <c r="I711" i="15" s="1"/>
  <c r="G712" i="15"/>
  <c r="I712" i="15" s="1"/>
  <c r="G713" i="15"/>
  <c r="I713" i="15" s="1"/>
  <c r="G714" i="15"/>
  <c r="I714" i="15" s="1"/>
  <c r="G715" i="15"/>
  <c r="I715" i="15" s="1"/>
  <c r="G716" i="15"/>
  <c r="I716" i="15" s="1"/>
  <c r="G717" i="15"/>
  <c r="I717" i="15" s="1"/>
  <c r="G718" i="15"/>
  <c r="I718" i="15" s="1"/>
  <c r="G719" i="15"/>
  <c r="I719" i="15" s="1"/>
  <c r="G720" i="15"/>
  <c r="I720" i="15" s="1"/>
  <c r="G721" i="15"/>
  <c r="I721" i="15" s="1"/>
  <c r="G722" i="15"/>
  <c r="I722" i="15" s="1"/>
  <c r="G723" i="15"/>
  <c r="I723" i="15" s="1"/>
  <c r="G724" i="15"/>
  <c r="I724" i="15" s="1"/>
  <c r="G725" i="15"/>
  <c r="I725" i="15" s="1"/>
  <c r="G726" i="15"/>
  <c r="I726" i="15" s="1"/>
  <c r="G727" i="15"/>
  <c r="I727" i="15" s="1"/>
  <c r="G728" i="15"/>
  <c r="I728" i="15" s="1"/>
  <c r="G729" i="15"/>
  <c r="I729" i="15" s="1"/>
  <c r="G730" i="15"/>
  <c r="I730" i="15" s="1"/>
  <c r="G731" i="15"/>
  <c r="I731" i="15" s="1"/>
  <c r="G732" i="15"/>
  <c r="I732" i="15" s="1"/>
  <c r="G733" i="15"/>
  <c r="I733" i="15" s="1"/>
  <c r="G734" i="15"/>
  <c r="I734" i="15" s="1"/>
  <c r="G735" i="15"/>
  <c r="I735" i="15" s="1"/>
  <c r="G736" i="15"/>
  <c r="I736" i="15" s="1"/>
  <c r="G737" i="15"/>
  <c r="I737" i="15" s="1"/>
  <c r="G738" i="15"/>
  <c r="I738" i="15" s="1"/>
  <c r="G739" i="15"/>
  <c r="I739" i="15" s="1"/>
  <c r="G740" i="15"/>
  <c r="I740" i="15" s="1"/>
  <c r="G741" i="15"/>
  <c r="I741" i="15" s="1"/>
  <c r="G742" i="15"/>
  <c r="I742" i="15" s="1"/>
  <c r="G743" i="15"/>
  <c r="I743" i="15" s="1"/>
  <c r="G744" i="15"/>
  <c r="I744" i="15" s="1"/>
  <c r="G745" i="15"/>
  <c r="I745" i="15" s="1"/>
  <c r="G746" i="15"/>
  <c r="I746" i="15" s="1"/>
  <c r="G747" i="15"/>
  <c r="I747" i="15" s="1"/>
  <c r="G748" i="15"/>
  <c r="I748" i="15" s="1"/>
  <c r="G749" i="15"/>
  <c r="I749" i="15" s="1"/>
  <c r="G750" i="15"/>
  <c r="I750" i="15" s="1"/>
  <c r="G751" i="15"/>
  <c r="I751" i="15" s="1"/>
  <c r="G752" i="15"/>
  <c r="I752" i="15" s="1"/>
  <c r="G753" i="15"/>
  <c r="I753" i="15" s="1"/>
  <c r="G754" i="15"/>
  <c r="I754" i="15" s="1"/>
  <c r="G755" i="15"/>
  <c r="I755" i="15" s="1"/>
  <c r="G756" i="15"/>
  <c r="I756" i="15" s="1"/>
  <c r="G757" i="15"/>
  <c r="I757" i="15" s="1"/>
  <c r="G758" i="15"/>
  <c r="I758" i="15" s="1"/>
  <c r="G759" i="15"/>
  <c r="I759" i="15" s="1"/>
  <c r="G760" i="15"/>
  <c r="I760" i="15" s="1"/>
  <c r="G761" i="15"/>
  <c r="I761" i="15" s="1"/>
  <c r="G762" i="15"/>
  <c r="I762" i="15" s="1"/>
  <c r="G763" i="15"/>
  <c r="I763" i="15" s="1"/>
  <c r="G764" i="15"/>
  <c r="I764" i="15" s="1"/>
  <c r="G765" i="15"/>
  <c r="I765" i="15" s="1"/>
  <c r="G766" i="15"/>
  <c r="I766" i="15" s="1"/>
  <c r="G767" i="15"/>
  <c r="I767" i="15" s="1"/>
  <c r="G768" i="15"/>
  <c r="I768" i="15" s="1"/>
  <c r="G769" i="15"/>
  <c r="I769" i="15" s="1"/>
  <c r="G770" i="15"/>
  <c r="I770" i="15" s="1"/>
  <c r="G771" i="15"/>
  <c r="I771" i="15" s="1"/>
  <c r="G772" i="15"/>
  <c r="I772" i="15" s="1"/>
  <c r="G773" i="15"/>
  <c r="I773" i="15" s="1"/>
  <c r="G774" i="15"/>
  <c r="I774" i="15" s="1"/>
  <c r="G775" i="15"/>
  <c r="I775" i="15" s="1"/>
  <c r="G776" i="15"/>
  <c r="I776" i="15" s="1"/>
  <c r="G777" i="15"/>
  <c r="I777" i="15" s="1"/>
  <c r="G778" i="15"/>
  <c r="I778" i="15" s="1"/>
  <c r="G779" i="15"/>
  <c r="I779" i="15" s="1"/>
  <c r="G780" i="15"/>
  <c r="I780" i="15" s="1"/>
  <c r="G781" i="15"/>
  <c r="I781" i="15" s="1"/>
  <c r="G782" i="15"/>
  <c r="I782" i="15" s="1"/>
  <c r="G783" i="15"/>
  <c r="I783" i="15" s="1"/>
  <c r="G784" i="15"/>
  <c r="I784" i="15" s="1"/>
  <c r="G785" i="15"/>
  <c r="I785" i="15" s="1"/>
  <c r="G786" i="15"/>
  <c r="I786" i="15" s="1"/>
  <c r="G787" i="15"/>
  <c r="I787" i="15" s="1"/>
  <c r="G788" i="15"/>
  <c r="I788" i="15" s="1"/>
  <c r="G789" i="15"/>
  <c r="I789" i="15" s="1"/>
  <c r="G790" i="15"/>
  <c r="I790" i="15" s="1"/>
  <c r="G791" i="15"/>
  <c r="I791" i="15" s="1"/>
  <c r="G792" i="15"/>
  <c r="I792" i="15" s="1"/>
  <c r="G793" i="15"/>
  <c r="I793" i="15" s="1"/>
  <c r="G794" i="15"/>
  <c r="I794" i="15" s="1"/>
  <c r="G795" i="15"/>
  <c r="I795" i="15" s="1"/>
  <c r="G796" i="15"/>
  <c r="I796" i="15" s="1"/>
  <c r="G797" i="15"/>
  <c r="I797" i="15" s="1"/>
  <c r="G798" i="15"/>
  <c r="I798" i="15" s="1"/>
  <c r="G799" i="15"/>
  <c r="I799" i="15" s="1"/>
  <c r="G800" i="15"/>
  <c r="I800" i="15" s="1"/>
  <c r="G801" i="15"/>
  <c r="I801" i="15" s="1"/>
  <c r="G802" i="15"/>
  <c r="I802" i="15" s="1"/>
  <c r="G803" i="15"/>
  <c r="I803" i="15" s="1"/>
  <c r="G804" i="15"/>
  <c r="I804" i="15" s="1"/>
  <c r="G805" i="15"/>
  <c r="I805" i="15" s="1"/>
  <c r="G806" i="15"/>
  <c r="I806" i="15" s="1"/>
  <c r="G807" i="15"/>
  <c r="I807" i="15" s="1"/>
  <c r="G808" i="15"/>
  <c r="I808" i="15" s="1"/>
  <c r="G809" i="15"/>
  <c r="I809" i="15" s="1"/>
  <c r="G810" i="15"/>
  <c r="I810" i="15" s="1"/>
  <c r="G811" i="15"/>
  <c r="I811" i="15" s="1"/>
  <c r="G812" i="15"/>
  <c r="I812" i="15" s="1"/>
  <c r="G813" i="15"/>
  <c r="I813" i="15" s="1"/>
  <c r="G814" i="15"/>
  <c r="I814" i="15" s="1"/>
  <c r="G815" i="15"/>
  <c r="I815" i="15" s="1"/>
  <c r="G816" i="15"/>
  <c r="I816" i="15" s="1"/>
  <c r="G817" i="15"/>
  <c r="I817" i="15" s="1"/>
  <c r="G818" i="15"/>
  <c r="I818" i="15" s="1"/>
  <c r="G819" i="15"/>
  <c r="I819" i="15" s="1"/>
  <c r="G820" i="15"/>
  <c r="I820" i="15" s="1"/>
  <c r="G821" i="15"/>
  <c r="I821" i="15" s="1"/>
  <c r="G822" i="15"/>
  <c r="I822" i="15" s="1"/>
  <c r="G823" i="15"/>
  <c r="I823" i="15" s="1"/>
  <c r="G824" i="15"/>
  <c r="I824" i="15" s="1"/>
  <c r="G825" i="15"/>
  <c r="I825" i="15" s="1"/>
  <c r="G826" i="15"/>
  <c r="I826" i="15" s="1"/>
  <c r="G827" i="15"/>
  <c r="I827" i="15" s="1"/>
  <c r="G828" i="15"/>
  <c r="I828" i="15" s="1"/>
  <c r="G829" i="15"/>
  <c r="I829" i="15" s="1"/>
  <c r="G830" i="15"/>
  <c r="I830" i="15" s="1"/>
  <c r="G831" i="15"/>
  <c r="I831" i="15" s="1"/>
  <c r="G832" i="15"/>
  <c r="I832" i="15" s="1"/>
  <c r="G833" i="15"/>
  <c r="I833" i="15" s="1"/>
  <c r="G834" i="15"/>
  <c r="I834" i="15" s="1"/>
  <c r="G835" i="15"/>
  <c r="I835" i="15" s="1"/>
  <c r="G836" i="15"/>
  <c r="I836" i="15" s="1"/>
  <c r="G837" i="15"/>
  <c r="I837" i="15" s="1"/>
  <c r="G838" i="15"/>
  <c r="I838" i="15" s="1"/>
  <c r="G839" i="15"/>
  <c r="I839" i="15" s="1"/>
  <c r="G840" i="15"/>
  <c r="I840" i="15" s="1"/>
  <c r="G841" i="15"/>
  <c r="I841" i="15" s="1"/>
  <c r="G842" i="15"/>
  <c r="I842" i="15" s="1"/>
  <c r="G843" i="15"/>
  <c r="I843" i="15" s="1"/>
  <c r="G844" i="15"/>
  <c r="I844" i="15" s="1"/>
  <c r="G845" i="15"/>
  <c r="I845" i="15" s="1"/>
  <c r="G846" i="15"/>
  <c r="I846" i="15" s="1"/>
  <c r="G847" i="15"/>
  <c r="I847" i="15" s="1"/>
  <c r="G848" i="15"/>
  <c r="I848" i="15" s="1"/>
  <c r="G849" i="15"/>
  <c r="I849" i="15" s="1"/>
  <c r="G850" i="15"/>
  <c r="I850" i="15" s="1"/>
  <c r="G851" i="15"/>
  <c r="I851" i="15" s="1"/>
  <c r="G852" i="15"/>
  <c r="I852" i="15" s="1"/>
  <c r="G853" i="15"/>
  <c r="I853" i="15" s="1"/>
  <c r="G854" i="15"/>
  <c r="I854" i="15" s="1"/>
  <c r="G855" i="15"/>
  <c r="I855" i="15" s="1"/>
  <c r="G856" i="15"/>
  <c r="I856" i="15" s="1"/>
  <c r="G857" i="15"/>
  <c r="I857" i="15" s="1"/>
  <c r="G858" i="15"/>
  <c r="I858" i="15" s="1"/>
  <c r="G859" i="15"/>
  <c r="I859" i="15" s="1"/>
  <c r="G860" i="15"/>
  <c r="I860" i="15" s="1"/>
  <c r="G861" i="15"/>
  <c r="I861" i="15" s="1"/>
  <c r="G862" i="15"/>
  <c r="I862" i="15" s="1"/>
  <c r="G863" i="15"/>
  <c r="I863" i="15" s="1"/>
  <c r="G864" i="15"/>
  <c r="I864" i="15" s="1"/>
  <c r="G865" i="15"/>
  <c r="I865" i="15" s="1"/>
  <c r="G866" i="15"/>
  <c r="I866" i="15" s="1"/>
  <c r="G867" i="15"/>
  <c r="I867" i="15" s="1"/>
  <c r="G868" i="15"/>
  <c r="I868" i="15" s="1"/>
  <c r="G869" i="15"/>
  <c r="I869" i="15" s="1"/>
  <c r="G870" i="15"/>
  <c r="I870" i="15" s="1"/>
  <c r="G871" i="15"/>
  <c r="I871" i="15" s="1"/>
  <c r="G872" i="15"/>
  <c r="I872" i="15" s="1"/>
  <c r="G873" i="15"/>
  <c r="I873" i="15" s="1"/>
  <c r="G874" i="15"/>
  <c r="I874" i="15" s="1"/>
  <c r="G875" i="15"/>
  <c r="I875" i="15" s="1"/>
  <c r="G876" i="15"/>
  <c r="I876" i="15" s="1"/>
  <c r="G877" i="15"/>
  <c r="I877" i="15" s="1"/>
  <c r="G878" i="15"/>
  <c r="I878" i="15" s="1"/>
  <c r="G879" i="15"/>
  <c r="I879" i="15" s="1"/>
  <c r="G880" i="15"/>
  <c r="I880" i="15" s="1"/>
  <c r="G881" i="15"/>
  <c r="I881" i="15" s="1"/>
  <c r="G882" i="15"/>
  <c r="I882" i="15" s="1"/>
  <c r="G883" i="15"/>
  <c r="I883" i="15" s="1"/>
  <c r="G884" i="15"/>
  <c r="I884" i="15" s="1"/>
  <c r="G885" i="15"/>
  <c r="I885" i="15" s="1"/>
  <c r="G886" i="15"/>
  <c r="I886" i="15" s="1"/>
  <c r="G887" i="15"/>
  <c r="I887" i="15" s="1"/>
  <c r="G888" i="15"/>
  <c r="I888" i="15" s="1"/>
  <c r="G889" i="15"/>
  <c r="I889" i="15" s="1"/>
  <c r="G890" i="15"/>
  <c r="I890" i="15" s="1"/>
  <c r="G891" i="15"/>
  <c r="I891" i="15" s="1"/>
  <c r="G892" i="15"/>
  <c r="I892" i="15" s="1"/>
  <c r="G893" i="15"/>
  <c r="I893" i="15" s="1"/>
  <c r="G894" i="15"/>
  <c r="I894" i="15" s="1"/>
  <c r="G895" i="15"/>
  <c r="I895" i="15" s="1"/>
  <c r="G896" i="15"/>
  <c r="I896" i="15" s="1"/>
  <c r="G897" i="15"/>
  <c r="I897" i="15" s="1"/>
  <c r="G898" i="15"/>
  <c r="I898" i="15" s="1"/>
  <c r="G899" i="15"/>
  <c r="I899" i="15" s="1"/>
  <c r="G900" i="15"/>
  <c r="I900" i="15" s="1"/>
  <c r="G901" i="15"/>
  <c r="I901" i="15" s="1"/>
  <c r="G902" i="15"/>
  <c r="I902" i="15" s="1"/>
  <c r="G903" i="15"/>
  <c r="I903" i="15" s="1"/>
  <c r="G904" i="15"/>
  <c r="I904" i="15" s="1"/>
  <c r="G905" i="15"/>
  <c r="I905" i="15" s="1"/>
  <c r="G906" i="15"/>
  <c r="I906" i="15" s="1"/>
  <c r="G907" i="15"/>
  <c r="I907" i="15" s="1"/>
  <c r="G908" i="15"/>
  <c r="I908" i="15" s="1"/>
  <c r="G909" i="15"/>
  <c r="I909" i="15" s="1"/>
  <c r="G910" i="15"/>
  <c r="I910" i="15" s="1"/>
  <c r="G911" i="15"/>
  <c r="I911" i="15" s="1"/>
  <c r="G912" i="15"/>
  <c r="I912" i="15" s="1"/>
  <c r="G913" i="15"/>
  <c r="I913" i="15" s="1"/>
  <c r="G914" i="15"/>
  <c r="I914" i="15" s="1"/>
  <c r="G915" i="15"/>
  <c r="I915" i="15" s="1"/>
  <c r="G916" i="15"/>
  <c r="I916" i="15" s="1"/>
  <c r="G917" i="15"/>
  <c r="I917" i="15" s="1"/>
  <c r="G918" i="15"/>
  <c r="I918" i="15" s="1"/>
  <c r="G919" i="15"/>
  <c r="I919" i="15" s="1"/>
  <c r="G920" i="15"/>
  <c r="I920" i="15" s="1"/>
  <c r="G921" i="15"/>
  <c r="I921" i="15" s="1"/>
  <c r="G922" i="15"/>
  <c r="I922" i="15" s="1"/>
  <c r="G923" i="15"/>
  <c r="I923" i="15" s="1"/>
  <c r="G924" i="15"/>
  <c r="I924" i="15" s="1"/>
  <c r="G925" i="15"/>
  <c r="I925" i="15" s="1"/>
  <c r="G926" i="15"/>
  <c r="I926" i="15" s="1"/>
  <c r="G927" i="15"/>
  <c r="I927" i="15" s="1"/>
  <c r="G928" i="15"/>
  <c r="I928" i="15" s="1"/>
  <c r="G929" i="15"/>
  <c r="I929" i="15" s="1"/>
  <c r="G930" i="15"/>
  <c r="I930" i="15" s="1"/>
  <c r="G931" i="15"/>
  <c r="I931" i="15" s="1"/>
  <c r="G932" i="15"/>
  <c r="I932" i="15" s="1"/>
  <c r="G933" i="15"/>
  <c r="I933" i="15" s="1"/>
  <c r="G934" i="15"/>
  <c r="I934" i="15" s="1"/>
  <c r="G935" i="15"/>
  <c r="I935" i="15" s="1"/>
  <c r="G936" i="15"/>
  <c r="I936" i="15" s="1"/>
  <c r="G937" i="15"/>
  <c r="I937" i="15" s="1"/>
  <c r="G938" i="15"/>
  <c r="I938" i="15" s="1"/>
  <c r="G939" i="15"/>
  <c r="I939" i="15" s="1"/>
  <c r="G940" i="15"/>
  <c r="I940" i="15" s="1"/>
  <c r="G941" i="15"/>
  <c r="I941" i="15" s="1"/>
  <c r="G942" i="15"/>
  <c r="I942" i="15" s="1"/>
  <c r="G943" i="15"/>
  <c r="I943" i="15" s="1"/>
  <c r="G944" i="15"/>
  <c r="I944" i="15" s="1"/>
  <c r="G945" i="15"/>
  <c r="I945" i="15" s="1"/>
  <c r="G946" i="15"/>
  <c r="I946" i="15" s="1"/>
  <c r="G947" i="15"/>
  <c r="I947" i="15" s="1"/>
  <c r="G948" i="15"/>
  <c r="I948" i="15" s="1"/>
  <c r="G949" i="15"/>
  <c r="I949" i="15" s="1"/>
  <c r="G950" i="15"/>
  <c r="I950" i="15" s="1"/>
  <c r="G951" i="15"/>
  <c r="I951" i="15" s="1"/>
  <c r="G952" i="15"/>
  <c r="I952" i="15" s="1"/>
  <c r="G953" i="15"/>
  <c r="I953" i="15" s="1"/>
  <c r="G954" i="15"/>
  <c r="I954" i="15" s="1"/>
  <c r="G955" i="15"/>
  <c r="I955" i="15" s="1"/>
  <c r="G956" i="15"/>
  <c r="I956" i="15" s="1"/>
  <c r="G957" i="15"/>
  <c r="I957" i="15" s="1"/>
  <c r="G958" i="15"/>
  <c r="I958" i="15" s="1"/>
  <c r="G959" i="15"/>
  <c r="I959" i="15" s="1"/>
  <c r="G960" i="15"/>
  <c r="I960" i="15" s="1"/>
  <c r="G961" i="15"/>
  <c r="I961" i="15" s="1"/>
  <c r="G962" i="15"/>
  <c r="I962" i="15" s="1"/>
  <c r="G963" i="15"/>
  <c r="I963" i="15" s="1"/>
  <c r="G964" i="15"/>
  <c r="I964" i="15" s="1"/>
  <c r="G965" i="15"/>
  <c r="I965" i="15" s="1"/>
  <c r="G966" i="15"/>
  <c r="I966" i="15" s="1"/>
  <c r="G967" i="15"/>
  <c r="I967" i="15" s="1"/>
  <c r="G968" i="15"/>
  <c r="I968" i="15" s="1"/>
  <c r="G969" i="15"/>
  <c r="I969" i="15" s="1"/>
  <c r="G970" i="15"/>
  <c r="I970" i="15" s="1"/>
  <c r="G971" i="15"/>
  <c r="I971" i="15" s="1"/>
  <c r="G972" i="15"/>
  <c r="I972" i="15" s="1"/>
  <c r="G973" i="15"/>
  <c r="I973" i="15" s="1"/>
  <c r="G974" i="15"/>
  <c r="I974" i="15" s="1"/>
  <c r="G975" i="15"/>
  <c r="I975" i="15" s="1"/>
  <c r="G976" i="15"/>
  <c r="I976" i="15" s="1"/>
  <c r="G977" i="15"/>
  <c r="I977" i="15" s="1"/>
  <c r="G978" i="15"/>
  <c r="I978" i="15" s="1"/>
  <c r="G979" i="15"/>
  <c r="I979" i="15" s="1"/>
  <c r="G980" i="15"/>
  <c r="I980" i="15" s="1"/>
  <c r="G981" i="15"/>
  <c r="I981" i="15" s="1"/>
  <c r="G982" i="15"/>
  <c r="I982" i="15" s="1"/>
  <c r="G983" i="15"/>
  <c r="I983" i="15" s="1"/>
  <c r="G984" i="15"/>
  <c r="I984" i="15" s="1"/>
  <c r="G985" i="15"/>
  <c r="I985" i="15" s="1"/>
  <c r="G986" i="15"/>
  <c r="I986" i="15" s="1"/>
  <c r="G987" i="15"/>
  <c r="I987" i="15" s="1"/>
  <c r="G988" i="15"/>
  <c r="I988" i="15" s="1"/>
  <c r="G989" i="15"/>
  <c r="I989" i="15" s="1"/>
  <c r="G990" i="15"/>
  <c r="I990" i="15" s="1"/>
  <c r="G991" i="15"/>
  <c r="I991" i="15" s="1"/>
  <c r="G992" i="15"/>
  <c r="I992" i="15" s="1"/>
  <c r="G993" i="15"/>
  <c r="I993" i="15" s="1"/>
  <c r="G994" i="15"/>
  <c r="I994" i="15" s="1"/>
  <c r="G995" i="15"/>
  <c r="I995" i="15" s="1"/>
  <c r="G996" i="15"/>
  <c r="I996" i="15" s="1"/>
  <c r="G997" i="15"/>
  <c r="I997" i="15" s="1"/>
  <c r="G998" i="15"/>
  <c r="I998" i="15" s="1"/>
  <c r="G999" i="15"/>
  <c r="I999" i="15" s="1"/>
  <c r="G1000" i="15"/>
  <c r="I1000" i="15" s="1"/>
  <c r="G1001" i="15"/>
  <c r="I1001" i="15" s="1"/>
  <c r="G1002" i="15"/>
  <c r="I1002" i="15" s="1"/>
  <c r="G1003" i="15"/>
  <c r="I1003" i="15" s="1"/>
  <c r="F7" i="15"/>
  <c r="F6"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F104" i="15"/>
  <c r="F105" i="15"/>
  <c r="F106" i="15"/>
  <c r="F107" i="15"/>
  <c r="F108" i="15"/>
  <c r="F109" i="15"/>
  <c r="F110" i="15"/>
  <c r="F111" i="15"/>
  <c r="F112" i="15"/>
  <c r="F113" i="15"/>
  <c r="F114" i="15"/>
  <c r="F115" i="15"/>
  <c r="F116" i="15"/>
  <c r="F117" i="15"/>
  <c r="F118" i="15"/>
  <c r="F119" i="15"/>
  <c r="F120" i="15"/>
  <c r="F121" i="15"/>
  <c r="F122" i="15"/>
  <c r="F123" i="15"/>
  <c r="F124" i="15"/>
  <c r="F125" i="15"/>
  <c r="F126" i="15"/>
  <c r="F127" i="15"/>
  <c r="F128" i="15"/>
  <c r="F129" i="15"/>
  <c r="F130" i="15"/>
  <c r="F131" i="15"/>
  <c r="F132" i="15"/>
  <c r="F133" i="15"/>
  <c r="F134" i="15"/>
  <c r="F135" i="15"/>
  <c r="F136" i="15"/>
  <c r="F137" i="15"/>
  <c r="F138" i="15"/>
  <c r="F139" i="15"/>
  <c r="F140" i="15"/>
  <c r="F141" i="15"/>
  <c r="F142" i="15"/>
  <c r="F143" i="15"/>
  <c r="F144" i="15"/>
  <c r="F145" i="15"/>
  <c r="F146" i="15"/>
  <c r="F147" i="15"/>
  <c r="F148" i="15"/>
  <c r="F149" i="15"/>
  <c r="F150" i="15"/>
  <c r="F151" i="15"/>
  <c r="F152" i="15"/>
  <c r="F153" i="15"/>
  <c r="F154" i="15"/>
  <c r="F155" i="15"/>
  <c r="F156" i="15"/>
  <c r="F157" i="15"/>
  <c r="F158" i="15"/>
  <c r="F159" i="15"/>
  <c r="F160" i="15"/>
  <c r="F161" i="15"/>
  <c r="F162" i="15"/>
  <c r="F163" i="15"/>
  <c r="F164" i="15"/>
  <c r="F165" i="15"/>
  <c r="F166" i="15"/>
  <c r="F167" i="15"/>
  <c r="F168" i="15"/>
  <c r="F169" i="15"/>
  <c r="F170" i="15"/>
  <c r="F171" i="15"/>
  <c r="F172" i="15"/>
  <c r="F173" i="15"/>
  <c r="F174" i="15"/>
  <c r="F175" i="15"/>
  <c r="F176" i="15"/>
  <c r="F177" i="15"/>
  <c r="F178" i="15"/>
  <c r="F179" i="15"/>
  <c r="F180" i="15"/>
  <c r="F181" i="15"/>
  <c r="F182" i="15"/>
  <c r="F183" i="15"/>
  <c r="F184" i="15"/>
  <c r="F185" i="15"/>
  <c r="F186" i="15"/>
  <c r="F187" i="15"/>
  <c r="F188" i="15"/>
  <c r="F189" i="15"/>
  <c r="F190" i="15"/>
  <c r="F191" i="15"/>
  <c r="F192" i="15"/>
  <c r="F193" i="15"/>
  <c r="F194" i="15"/>
  <c r="F195" i="15"/>
  <c r="F196" i="15"/>
  <c r="F197" i="15"/>
  <c r="F198" i="15"/>
  <c r="F199" i="15"/>
  <c r="F200" i="15"/>
  <c r="F201" i="15"/>
  <c r="F202" i="15"/>
  <c r="F203" i="15"/>
  <c r="F204" i="15"/>
  <c r="F205" i="15"/>
  <c r="F206" i="15"/>
  <c r="F207" i="15"/>
  <c r="F208" i="15"/>
  <c r="F209" i="15"/>
  <c r="F210" i="15"/>
  <c r="F211" i="15"/>
  <c r="F212" i="15"/>
  <c r="F213" i="15"/>
  <c r="F214" i="15"/>
  <c r="F215" i="15"/>
  <c r="F216" i="15"/>
  <c r="F217" i="15"/>
  <c r="F218" i="15"/>
  <c r="F219" i="15"/>
  <c r="F220" i="15"/>
  <c r="F221" i="15"/>
  <c r="F222" i="15"/>
  <c r="F223" i="15"/>
  <c r="F224" i="15"/>
  <c r="F225" i="15"/>
  <c r="F226" i="15"/>
  <c r="F227" i="15"/>
  <c r="F228" i="15"/>
  <c r="F229" i="15"/>
  <c r="F230" i="15"/>
  <c r="F231" i="15"/>
  <c r="F232" i="15"/>
  <c r="F233" i="15"/>
  <c r="F234" i="15"/>
  <c r="F235" i="15"/>
  <c r="F236" i="15"/>
  <c r="F237" i="15"/>
  <c r="F238" i="15"/>
  <c r="F239" i="15"/>
  <c r="F240" i="15"/>
  <c r="F241" i="15"/>
  <c r="F242" i="15"/>
  <c r="F243" i="15"/>
  <c r="F244" i="15"/>
  <c r="F245" i="15"/>
  <c r="F246" i="15"/>
  <c r="F247" i="15"/>
  <c r="F248" i="15"/>
  <c r="F249" i="15"/>
  <c r="F250" i="15"/>
  <c r="F251" i="15"/>
  <c r="F252" i="15"/>
  <c r="F253" i="15"/>
  <c r="F254" i="15"/>
  <c r="F255" i="15"/>
  <c r="F256" i="15"/>
  <c r="F257" i="15"/>
  <c r="F258" i="15"/>
  <c r="F259" i="15"/>
  <c r="F260" i="15"/>
  <c r="F261" i="15"/>
  <c r="F262" i="15"/>
  <c r="F263" i="15"/>
  <c r="F264" i="15"/>
  <c r="F265" i="15"/>
  <c r="F266" i="15"/>
  <c r="F267" i="15"/>
  <c r="F268" i="15"/>
  <c r="F269" i="15"/>
  <c r="F270" i="15"/>
  <c r="F271" i="15"/>
  <c r="F272" i="15"/>
  <c r="F273" i="15"/>
  <c r="F274" i="15"/>
  <c r="F275" i="15"/>
  <c r="F276" i="15"/>
  <c r="F277" i="15"/>
  <c r="F278" i="15"/>
  <c r="F279" i="15"/>
  <c r="F280" i="15"/>
  <c r="F281" i="15"/>
  <c r="F282" i="15"/>
  <c r="F283" i="15"/>
  <c r="F284" i="15"/>
  <c r="F285" i="15"/>
  <c r="F286" i="15"/>
  <c r="F287" i="15"/>
  <c r="F288" i="15"/>
  <c r="F289" i="15"/>
  <c r="F290" i="15"/>
  <c r="F291" i="15"/>
  <c r="F292" i="15"/>
  <c r="F293" i="15"/>
  <c r="F294" i="15"/>
  <c r="F295" i="15"/>
  <c r="F296" i="15"/>
  <c r="F297" i="15"/>
  <c r="F298" i="15"/>
  <c r="F299" i="15"/>
  <c r="F300" i="15"/>
  <c r="F301" i="15"/>
  <c r="F302" i="15"/>
  <c r="F303" i="15"/>
  <c r="F304" i="15"/>
  <c r="F305" i="15"/>
  <c r="F306" i="15"/>
  <c r="F307" i="15"/>
  <c r="F308" i="15"/>
  <c r="F309" i="15"/>
  <c r="F310" i="15"/>
  <c r="F311" i="15"/>
  <c r="F312" i="15"/>
  <c r="F313" i="15"/>
  <c r="F314" i="15"/>
  <c r="F315" i="15"/>
  <c r="F316" i="15"/>
  <c r="F317" i="15"/>
  <c r="F318" i="15"/>
  <c r="F319" i="15"/>
  <c r="F320" i="15"/>
  <c r="F321" i="15"/>
  <c r="F322" i="15"/>
  <c r="F323" i="15"/>
  <c r="F324" i="15"/>
  <c r="F325" i="15"/>
  <c r="F326" i="15"/>
  <c r="F327" i="15"/>
  <c r="F328" i="15"/>
  <c r="F329" i="15"/>
  <c r="F330" i="15"/>
  <c r="F331" i="15"/>
  <c r="F332" i="15"/>
  <c r="F333" i="15"/>
  <c r="F334" i="15"/>
  <c r="F335" i="15"/>
  <c r="F336" i="15"/>
  <c r="F337" i="15"/>
  <c r="F338" i="15"/>
  <c r="F339" i="15"/>
  <c r="F340" i="15"/>
  <c r="F341" i="15"/>
  <c r="F342" i="15"/>
  <c r="F343" i="15"/>
  <c r="F344" i="15"/>
  <c r="F345" i="15"/>
  <c r="F346" i="15"/>
  <c r="F347" i="15"/>
  <c r="F348" i="15"/>
  <c r="F349" i="15"/>
  <c r="F350" i="15"/>
  <c r="F351" i="15"/>
  <c r="F352" i="15"/>
  <c r="F353" i="15"/>
  <c r="F354" i="15"/>
  <c r="F355" i="15"/>
  <c r="F356" i="15"/>
  <c r="F357" i="15"/>
  <c r="F358" i="15"/>
  <c r="F359" i="15"/>
  <c r="F360" i="15"/>
  <c r="F361" i="15"/>
  <c r="F362" i="15"/>
  <c r="F363" i="15"/>
  <c r="F364" i="15"/>
  <c r="F365" i="15"/>
  <c r="F366" i="15"/>
  <c r="F367" i="15"/>
  <c r="F368" i="15"/>
  <c r="F369" i="15"/>
  <c r="F370" i="15"/>
  <c r="F371" i="15"/>
  <c r="F372" i="15"/>
  <c r="F373" i="15"/>
  <c r="F374" i="15"/>
  <c r="F375" i="15"/>
  <c r="F376" i="15"/>
  <c r="F377" i="15"/>
  <c r="F378" i="15"/>
  <c r="F379" i="15"/>
  <c r="F380" i="15"/>
  <c r="F381" i="15"/>
  <c r="F382" i="15"/>
  <c r="F383" i="15"/>
  <c r="F384" i="15"/>
  <c r="F385" i="15"/>
  <c r="F386" i="15"/>
  <c r="F387" i="15"/>
  <c r="F388" i="15"/>
  <c r="F389" i="15"/>
  <c r="F390" i="15"/>
  <c r="F391" i="15"/>
  <c r="F392" i="15"/>
  <c r="F393" i="15"/>
  <c r="F394" i="15"/>
  <c r="F395" i="15"/>
  <c r="F396" i="15"/>
  <c r="F397" i="15"/>
  <c r="F398" i="15"/>
  <c r="F399" i="15"/>
  <c r="F400" i="15"/>
  <c r="F401" i="15"/>
  <c r="F402" i="15"/>
  <c r="F403" i="15"/>
  <c r="F404" i="15"/>
  <c r="F405" i="15"/>
  <c r="F406" i="15"/>
  <c r="F407" i="15"/>
  <c r="F408" i="15"/>
  <c r="F409" i="15"/>
  <c r="F410" i="15"/>
  <c r="F411" i="15"/>
  <c r="F412" i="15"/>
  <c r="F413" i="15"/>
  <c r="F414" i="15"/>
  <c r="F415" i="15"/>
  <c r="F416" i="15"/>
  <c r="F417" i="15"/>
  <c r="F418" i="15"/>
  <c r="F419" i="15"/>
  <c r="F420" i="15"/>
  <c r="F421" i="15"/>
  <c r="F422" i="15"/>
  <c r="F423" i="15"/>
  <c r="F424" i="15"/>
  <c r="F425" i="15"/>
  <c r="F426" i="15"/>
  <c r="F427" i="15"/>
  <c r="F428" i="15"/>
  <c r="F429" i="15"/>
  <c r="F430" i="15"/>
  <c r="F431" i="15"/>
  <c r="F432" i="15"/>
  <c r="F433" i="15"/>
  <c r="F434" i="15"/>
  <c r="F435" i="15"/>
  <c r="F436" i="15"/>
  <c r="F437" i="15"/>
  <c r="F438" i="15"/>
  <c r="F439" i="15"/>
  <c r="F440" i="15"/>
  <c r="F441" i="15"/>
  <c r="F442" i="15"/>
  <c r="F443" i="15"/>
  <c r="F444" i="15"/>
  <c r="F445" i="15"/>
  <c r="F446" i="15"/>
  <c r="F447" i="15"/>
  <c r="F448" i="15"/>
  <c r="F449" i="15"/>
  <c r="F450" i="15"/>
  <c r="F451" i="15"/>
  <c r="F452" i="15"/>
  <c r="F453" i="15"/>
  <c r="F454" i="15"/>
  <c r="F455" i="15"/>
  <c r="F456" i="15"/>
  <c r="F457" i="15"/>
  <c r="F458" i="15"/>
  <c r="F459" i="15"/>
  <c r="F460" i="15"/>
  <c r="F461" i="15"/>
  <c r="F462" i="15"/>
  <c r="F463" i="15"/>
  <c r="F464" i="15"/>
  <c r="F465" i="15"/>
  <c r="F466" i="15"/>
  <c r="F467" i="15"/>
  <c r="F468" i="15"/>
  <c r="F469" i="15"/>
  <c r="F470" i="15"/>
  <c r="F471" i="15"/>
  <c r="F472" i="15"/>
  <c r="F473" i="15"/>
  <c r="F474" i="15"/>
  <c r="F475" i="15"/>
  <c r="F476" i="15"/>
  <c r="F477" i="15"/>
  <c r="F478" i="15"/>
  <c r="F479" i="15"/>
  <c r="F480" i="15"/>
  <c r="F481" i="15"/>
  <c r="F482" i="15"/>
  <c r="F483" i="15"/>
  <c r="F484" i="15"/>
  <c r="F485" i="15"/>
  <c r="F486" i="15"/>
  <c r="F487" i="15"/>
  <c r="F488" i="15"/>
  <c r="F489" i="15"/>
  <c r="F490" i="15"/>
  <c r="F491" i="15"/>
  <c r="F492" i="15"/>
  <c r="F493" i="15"/>
  <c r="F494" i="15"/>
  <c r="F495" i="15"/>
  <c r="F496" i="15"/>
  <c r="F497" i="15"/>
  <c r="F498" i="15"/>
  <c r="F499" i="15"/>
  <c r="F500" i="15"/>
  <c r="F501" i="15"/>
  <c r="F502" i="15"/>
  <c r="F503" i="15"/>
  <c r="F504" i="15"/>
  <c r="F505" i="15"/>
  <c r="F506" i="15"/>
  <c r="F507" i="15"/>
  <c r="F508" i="15"/>
  <c r="F509" i="15"/>
  <c r="F510" i="15"/>
  <c r="F511" i="15"/>
  <c r="F512" i="15"/>
  <c r="F513" i="15"/>
  <c r="F514" i="15"/>
  <c r="F515" i="15"/>
  <c r="F516" i="15"/>
  <c r="F517" i="15"/>
  <c r="F518" i="15"/>
  <c r="F519" i="15"/>
  <c r="F520" i="15"/>
  <c r="F521" i="15"/>
  <c r="F522" i="15"/>
  <c r="F523" i="15"/>
  <c r="F524" i="15"/>
  <c r="F525" i="15"/>
  <c r="F526" i="15"/>
  <c r="F527" i="15"/>
  <c r="F528" i="15"/>
  <c r="F529" i="15"/>
  <c r="F530" i="15"/>
  <c r="F531" i="15"/>
  <c r="F532" i="15"/>
  <c r="F533" i="15"/>
  <c r="F534" i="15"/>
  <c r="F535" i="15"/>
  <c r="F536" i="15"/>
  <c r="F537" i="15"/>
  <c r="F538" i="15"/>
  <c r="F539" i="15"/>
  <c r="F540" i="15"/>
  <c r="F541" i="15"/>
  <c r="F542" i="15"/>
  <c r="F543" i="15"/>
  <c r="F544" i="15"/>
  <c r="F545" i="15"/>
  <c r="F546" i="15"/>
  <c r="F547" i="15"/>
  <c r="F548" i="15"/>
  <c r="F549" i="15"/>
  <c r="F550" i="15"/>
  <c r="F551" i="15"/>
  <c r="F552" i="15"/>
  <c r="F553" i="15"/>
  <c r="F554" i="15"/>
  <c r="F555" i="15"/>
  <c r="F556" i="15"/>
  <c r="F557" i="15"/>
  <c r="F558" i="15"/>
  <c r="F559" i="15"/>
  <c r="F560" i="15"/>
  <c r="F561" i="15"/>
  <c r="F562" i="15"/>
  <c r="F563" i="15"/>
  <c r="F564" i="15"/>
  <c r="F565" i="15"/>
  <c r="F566" i="15"/>
  <c r="F567" i="15"/>
  <c r="F568" i="15"/>
  <c r="F569" i="15"/>
  <c r="F570" i="15"/>
  <c r="F571" i="15"/>
  <c r="F572" i="15"/>
  <c r="F573" i="15"/>
  <c r="F574" i="15"/>
  <c r="F575" i="15"/>
  <c r="F576" i="15"/>
  <c r="F577" i="15"/>
  <c r="F578" i="15"/>
  <c r="F579" i="15"/>
  <c r="F580" i="15"/>
  <c r="F581" i="15"/>
  <c r="F582" i="15"/>
  <c r="F583" i="15"/>
  <c r="F584" i="15"/>
  <c r="F585" i="15"/>
  <c r="F586" i="15"/>
  <c r="F587" i="15"/>
  <c r="F588" i="15"/>
  <c r="F589" i="15"/>
  <c r="F590" i="15"/>
  <c r="F591" i="15"/>
  <c r="F592" i="15"/>
  <c r="F593" i="15"/>
  <c r="F594" i="15"/>
  <c r="F595" i="15"/>
  <c r="F596" i="15"/>
  <c r="F597" i="15"/>
  <c r="F598" i="15"/>
  <c r="F599" i="15"/>
  <c r="F600" i="15"/>
  <c r="F601" i="15"/>
  <c r="F602" i="15"/>
  <c r="F603" i="15"/>
  <c r="F604" i="15"/>
  <c r="F605" i="15"/>
  <c r="F606" i="15"/>
  <c r="F607" i="15"/>
  <c r="F608" i="15"/>
  <c r="F609" i="15"/>
  <c r="F610" i="15"/>
  <c r="F611" i="15"/>
  <c r="F612" i="15"/>
  <c r="F613" i="15"/>
  <c r="F614" i="15"/>
  <c r="F615" i="15"/>
  <c r="F616" i="15"/>
  <c r="F617" i="15"/>
  <c r="F618" i="15"/>
  <c r="F619" i="15"/>
  <c r="F620" i="15"/>
  <c r="F621" i="15"/>
  <c r="F622" i="15"/>
  <c r="F623" i="15"/>
  <c r="F624" i="15"/>
  <c r="F625" i="15"/>
  <c r="F626" i="15"/>
  <c r="F627" i="15"/>
  <c r="F628" i="15"/>
  <c r="F629" i="15"/>
  <c r="F630" i="15"/>
  <c r="F631" i="15"/>
  <c r="F632" i="15"/>
  <c r="F633" i="15"/>
  <c r="F634" i="15"/>
  <c r="F635" i="15"/>
  <c r="F636" i="15"/>
  <c r="F637" i="15"/>
  <c r="F638" i="15"/>
  <c r="F639" i="15"/>
  <c r="F640" i="15"/>
  <c r="F641" i="15"/>
  <c r="F642" i="15"/>
  <c r="F643" i="15"/>
  <c r="F644" i="15"/>
  <c r="F645" i="15"/>
  <c r="F646" i="15"/>
  <c r="F647" i="15"/>
  <c r="F648" i="15"/>
  <c r="F649" i="15"/>
  <c r="F650" i="15"/>
  <c r="F651" i="15"/>
  <c r="F652" i="15"/>
  <c r="F653" i="15"/>
  <c r="F654" i="15"/>
  <c r="F655" i="15"/>
  <c r="F656" i="15"/>
  <c r="F657" i="15"/>
  <c r="F658" i="15"/>
  <c r="F659" i="15"/>
  <c r="F660" i="15"/>
  <c r="F661" i="15"/>
  <c r="F662" i="15"/>
  <c r="F663" i="15"/>
  <c r="F664" i="15"/>
  <c r="F665" i="15"/>
  <c r="F666" i="15"/>
  <c r="F667" i="15"/>
  <c r="F668" i="15"/>
  <c r="F669" i="15"/>
  <c r="F670" i="15"/>
  <c r="F671" i="15"/>
  <c r="F672" i="15"/>
  <c r="F673" i="15"/>
  <c r="F674" i="15"/>
  <c r="F675" i="15"/>
  <c r="F676" i="15"/>
  <c r="F677" i="15"/>
  <c r="F678" i="15"/>
  <c r="F679" i="15"/>
  <c r="F680" i="15"/>
  <c r="F681" i="15"/>
  <c r="F682" i="15"/>
  <c r="F683" i="15"/>
  <c r="F684" i="15"/>
  <c r="F685" i="15"/>
  <c r="F686" i="15"/>
  <c r="F687" i="15"/>
  <c r="F688" i="15"/>
  <c r="F689" i="15"/>
  <c r="F690" i="15"/>
  <c r="F691" i="15"/>
  <c r="F692" i="15"/>
  <c r="F693" i="15"/>
  <c r="F694" i="15"/>
  <c r="F695" i="15"/>
  <c r="F696" i="15"/>
  <c r="F697" i="15"/>
  <c r="F698" i="15"/>
  <c r="F699" i="15"/>
  <c r="F700" i="15"/>
  <c r="F701" i="15"/>
  <c r="F702" i="15"/>
  <c r="F703" i="15"/>
  <c r="F704" i="15"/>
  <c r="F705" i="15"/>
  <c r="F706" i="15"/>
  <c r="F707" i="15"/>
  <c r="F708" i="15"/>
  <c r="F709" i="15"/>
  <c r="F710" i="15"/>
  <c r="F711" i="15"/>
  <c r="F712" i="15"/>
  <c r="F713" i="15"/>
  <c r="F714" i="15"/>
  <c r="F715" i="15"/>
  <c r="F716" i="15"/>
  <c r="F717" i="15"/>
  <c r="F718" i="15"/>
  <c r="F719" i="15"/>
  <c r="F720" i="15"/>
  <c r="F721" i="15"/>
  <c r="F722" i="15"/>
  <c r="F723" i="15"/>
  <c r="F724" i="15"/>
  <c r="F725" i="15"/>
  <c r="F726" i="15"/>
  <c r="F727" i="15"/>
  <c r="F728" i="15"/>
  <c r="F729" i="15"/>
  <c r="F730" i="15"/>
  <c r="F731" i="15"/>
  <c r="F732" i="15"/>
  <c r="F733" i="15"/>
  <c r="F734" i="15"/>
  <c r="F735" i="15"/>
  <c r="F736" i="15"/>
  <c r="F737" i="15"/>
  <c r="F738" i="15"/>
  <c r="F739" i="15"/>
  <c r="F740" i="15"/>
  <c r="F741" i="15"/>
  <c r="F742" i="15"/>
  <c r="F743" i="15"/>
  <c r="F744" i="15"/>
  <c r="F745" i="15"/>
  <c r="F746" i="15"/>
  <c r="F747" i="15"/>
  <c r="F748" i="15"/>
  <c r="F749" i="15"/>
  <c r="F750" i="15"/>
  <c r="F751" i="15"/>
  <c r="F752" i="15"/>
  <c r="F753" i="15"/>
  <c r="F754" i="15"/>
  <c r="F755" i="15"/>
  <c r="F756" i="15"/>
  <c r="F757" i="15"/>
  <c r="F758" i="15"/>
  <c r="F759" i="15"/>
  <c r="F760" i="15"/>
  <c r="F761" i="15"/>
  <c r="F762" i="15"/>
  <c r="F763" i="15"/>
  <c r="F764" i="15"/>
  <c r="F765" i="15"/>
  <c r="F766" i="15"/>
  <c r="F767" i="15"/>
  <c r="F768" i="15"/>
  <c r="F769" i="15"/>
  <c r="F770" i="15"/>
  <c r="F771" i="15"/>
  <c r="F772" i="15"/>
  <c r="F773" i="15"/>
  <c r="F774" i="15"/>
  <c r="F775" i="15"/>
  <c r="F776" i="15"/>
  <c r="F777" i="15"/>
  <c r="F778" i="15"/>
  <c r="F779" i="15"/>
  <c r="F780" i="15"/>
  <c r="F781" i="15"/>
  <c r="F782" i="15"/>
  <c r="F783" i="15"/>
  <c r="F784" i="15"/>
  <c r="F785" i="15"/>
  <c r="F786" i="15"/>
  <c r="F787" i="15"/>
  <c r="F788" i="15"/>
  <c r="F789" i="15"/>
  <c r="F790" i="15"/>
  <c r="F791" i="15"/>
  <c r="F792" i="15"/>
  <c r="F793" i="15"/>
  <c r="F794" i="15"/>
  <c r="F795" i="15"/>
  <c r="F796" i="15"/>
  <c r="F797" i="15"/>
  <c r="F798" i="15"/>
  <c r="F799" i="15"/>
  <c r="F800" i="15"/>
  <c r="F801" i="15"/>
  <c r="F802" i="15"/>
  <c r="F803" i="15"/>
  <c r="F804" i="15"/>
  <c r="F805" i="15"/>
  <c r="F806" i="15"/>
  <c r="F807" i="15"/>
  <c r="F808" i="15"/>
  <c r="F809" i="15"/>
  <c r="F810" i="15"/>
  <c r="F811" i="15"/>
  <c r="F812" i="15"/>
  <c r="F813" i="15"/>
  <c r="F814" i="15"/>
  <c r="F815" i="15"/>
  <c r="F816" i="15"/>
  <c r="F817" i="15"/>
  <c r="F818" i="15"/>
  <c r="F819" i="15"/>
  <c r="F820" i="15"/>
  <c r="F821" i="15"/>
  <c r="F822" i="15"/>
  <c r="F823" i="15"/>
  <c r="F824" i="15"/>
  <c r="F825" i="15"/>
  <c r="F826" i="15"/>
  <c r="F827" i="15"/>
  <c r="F828" i="15"/>
  <c r="F829" i="15"/>
  <c r="F830" i="15"/>
  <c r="F831" i="15"/>
  <c r="F832" i="15"/>
  <c r="F833" i="15"/>
  <c r="F834" i="15"/>
  <c r="F835" i="15"/>
  <c r="F836" i="15"/>
  <c r="F837" i="15"/>
  <c r="F838" i="15"/>
  <c r="F839" i="15"/>
  <c r="F840" i="15"/>
  <c r="F841" i="15"/>
  <c r="F842" i="15"/>
  <c r="F843" i="15"/>
  <c r="F844" i="15"/>
  <c r="F845" i="15"/>
  <c r="F846" i="15"/>
  <c r="F847" i="15"/>
  <c r="F848" i="15"/>
  <c r="F849" i="15"/>
  <c r="F850" i="15"/>
  <c r="F851" i="15"/>
  <c r="F852" i="15"/>
  <c r="F853" i="15"/>
  <c r="F854" i="15"/>
  <c r="F855" i="15"/>
  <c r="F856" i="15"/>
  <c r="F857" i="15"/>
  <c r="F858" i="15"/>
  <c r="F859" i="15"/>
  <c r="F860" i="15"/>
  <c r="F861" i="15"/>
  <c r="F862" i="15"/>
  <c r="F863" i="15"/>
  <c r="F864" i="15"/>
  <c r="F865" i="15"/>
  <c r="F866" i="15"/>
  <c r="F867" i="15"/>
  <c r="F868" i="15"/>
  <c r="F869" i="15"/>
  <c r="F870" i="15"/>
  <c r="F871" i="15"/>
  <c r="F872" i="15"/>
  <c r="F873" i="15"/>
  <c r="F874" i="15"/>
  <c r="F875" i="15"/>
  <c r="F876" i="15"/>
  <c r="F877" i="15"/>
  <c r="F878" i="15"/>
  <c r="F879" i="15"/>
  <c r="F880" i="15"/>
  <c r="F881" i="15"/>
  <c r="F882" i="15"/>
  <c r="F883" i="15"/>
  <c r="F884" i="15"/>
  <c r="F885" i="15"/>
  <c r="F886" i="15"/>
  <c r="F887" i="15"/>
  <c r="F888" i="15"/>
  <c r="F889" i="15"/>
  <c r="F890" i="15"/>
  <c r="F891" i="15"/>
  <c r="F892" i="15"/>
  <c r="F893" i="15"/>
  <c r="F894" i="15"/>
  <c r="F895" i="15"/>
  <c r="F896" i="15"/>
  <c r="F897" i="15"/>
  <c r="F898" i="15"/>
  <c r="F899" i="15"/>
  <c r="F900" i="15"/>
  <c r="F901" i="15"/>
  <c r="F902" i="15"/>
  <c r="F903" i="15"/>
  <c r="F904" i="15"/>
  <c r="F905" i="15"/>
  <c r="F906" i="15"/>
  <c r="F907" i="15"/>
  <c r="F908" i="15"/>
  <c r="F909" i="15"/>
  <c r="F910" i="15"/>
  <c r="F911" i="15"/>
  <c r="F912" i="15"/>
  <c r="F913" i="15"/>
  <c r="F914" i="15"/>
  <c r="F915" i="15"/>
  <c r="F916" i="15"/>
  <c r="F917" i="15"/>
  <c r="F918" i="15"/>
  <c r="F919" i="15"/>
  <c r="F920" i="15"/>
  <c r="F921" i="15"/>
  <c r="F922" i="15"/>
  <c r="F923" i="15"/>
  <c r="F924" i="15"/>
  <c r="F925" i="15"/>
  <c r="F926" i="15"/>
  <c r="F927" i="15"/>
  <c r="F928" i="15"/>
  <c r="F929" i="15"/>
  <c r="F930" i="15"/>
  <c r="F931" i="15"/>
  <c r="F932" i="15"/>
  <c r="F933" i="15"/>
  <c r="F934" i="15"/>
  <c r="F935" i="15"/>
  <c r="F936" i="15"/>
  <c r="F937" i="15"/>
  <c r="F938" i="15"/>
  <c r="F939" i="15"/>
  <c r="F940" i="15"/>
  <c r="F941" i="15"/>
  <c r="F942" i="15"/>
  <c r="F943" i="15"/>
  <c r="F944" i="15"/>
  <c r="F945" i="15"/>
  <c r="F946" i="15"/>
  <c r="F947" i="15"/>
  <c r="F948" i="15"/>
  <c r="F949" i="15"/>
  <c r="F950" i="15"/>
  <c r="F951" i="15"/>
  <c r="F952" i="15"/>
  <c r="F953" i="15"/>
  <c r="F954" i="15"/>
  <c r="F955" i="15"/>
  <c r="F956" i="15"/>
  <c r="F957" i="15"/>
  <c r="F958" i="15"/>
  <c r="F959" i="15"/>
  <c r="F960" i="15"/>
  <c r="F961" i="15"/>
  <c r="F962" i="15"/>
  <c r="F963" i="15"/>
  <c r="F964" i="15"/>
  <c r="F965" i="15"/>
  <c r="F966" i="15"/>
  <c r="F967" i="15"/>
  <c r="F968" i="15"/>
  <c r="F969" i="15"/>
  <c r="F970" i="15"/>
  <c r="F971" i="15"/>
  <c r="F972" i="15"/>
  <c r="F973" i="15"/>
  <c r="F974" i="15"/>
  <c r="F975" i="15"/>
  <c r="F976" i="15"/>
  <c r="F977" i="15"/>
  <c r="F978" i="15"/>
  <c r="F979" i="15"/>
  <c r="F980" i="15"/>
  <c r="F981" i="15"/>
  <c r="F982" i="15"/>
  <c r="F983" i="15"/>
  <c r="F984" i="15"/>
  <c r="F985" i="15"/>
  <c r="F986" i="15"/>
  <c r="F987" i="15"/>
  <c r="F988" i="15"/>
  <c r="F989" i="15"/>
  <c r="F990" i="15"/>
  <c r="F991" i="15"/>
  <c r="F992" i="15"/>
  <c r="F993" i="15"/>
  <c r="F994" i="15"/>
  <c r="F995" i="15"/>
  <c r="F996" i="15"/>
  <c r="F997" i="15"/>
  <c r="F998" i="15"/>
  <c r="F999" i="15"/>
  <c r="F1000" i="15"/>
  <c r="F1001" i="15"/>
  <c r="F1002" i="15"/>
  <c r="F1003" i="15"/>
  <c r="H1001" i="15" l="1"/>
  <c r="H997" i="15"/>
  <c r="H993" i="15"/>
  <c r="H989" i="15"/>
  <c r="H985" i="15"/>
  <c r="H981" i="15"/>
  <c r="H977" i="15"/>
  <c r="H973" i="15"/>
  <c r="H969" i="15"/>
  <c r="H965" i="15"/>
  <c r="H961" i="15"/>
  <c r="H957" i="15"/>
  <c r="H953" i="15"/>
  <c r="H949" i="15"/>
  <c r="H945" i="15"/>
  <c r="H941" i="15"/>
  <c r="H937" i="15"/>
  <c r="H933" i="15"/>
  <c r="H929" i="15"/>
  <c r="H925" i="15"/>
  <c r="H921" i="15"/>
  <c r="H917" i="15"/>
  <c r="H913" i="15"/>
  <c r="H909" i="15"/>
  <c r="H905" i="15"/>
  <c r="H901" i="15"/>
  <c r="H897" i="15"/>
  <c r="H893" i="15"/>
  <c r="H889" i="15"/>
  <c r="H885" i="15"/>
  <c r="H881" i="15"/>
  <c r="H877" i="15"/>
  <c r="H873" i="15"/>
  <c r="H869" i="15"/>
  <c r="H865" i="15"/>
  <c r="H861" i="15"/>
  <c r="H857" i="15"/>
  <c r="H853" i="15"/>
  <c r="H849" i="15"/>
  <c r="H845" i="15"/>
  <c r="H841" i="15"/>
  <c r="H837" i="15"/>
  <c r="H833" i="15"/>
  <c r="H829" i="15"/>
  <c r="H825" i="15"/>
  <c r="H821" i="15"/>
  <c r="H817" i="15"/>
  <c r="H813" i="15"/>
  <c r="H809" i="15"/>
  <c r="H805" i="15"/>
  <c r="H801" i="15"/>
  <c r="H797" i="15"/>
  <c r="H793" i="15"/>
  <c r="H789" i="15"/>
  <c r="H785" i="15"/>
  <c r="H781" i="15"/>
  <c r="H777" i="15"/>
  <c r="H1000" i="15"/>
  <c r="H996" i="15"/>
  <c r="H992" i="15"/>
  <c r="H988" i="15"/>
  <c r="H984" i="15"/>
  <c r="H980" i="15"/>
  <c r="H976" i="15"/>
  <c r="H972" i="15"/>
  <c r="H968" i="15"/>
  <c r="H964" i="15"/>
  <c r="H960" i="15"/>
  <c r="H956" i="15"/>
  <c r="H952" i="15"/>
  <c r="H948" i="15"/>
  <c r="H944" i="15"/>
  <c r="H940" i="15"/>
  <c r="H936" i="15"/>
  <c r="H932" i="15"/>
  <c r="H928" i="15"/>
  <c r="H924" i="15"/>
  <c r="H920" i="15"/>
  <c r="H916" i="15"/>
  <c r="H912" i="15"/>
  <c r="H908" i="15"/>
  <c r="H904" i="15"/>
  <c r="H900" i="15"/>
  <c r="H896" i="15"/>
  <c r="H892" i="15"/>
  <c r="H888" i="15"/>
  <c r="H884" i="15"/>
  <c r="H880" i="15"/>
  <c r="H876" i="15"/>
  <c r="H872" i="15"/>
  <c r="H868" i="15"/>
  <c r="H864" i="15"/>
  <c r="H860" i="15"/>
  <c r="H856" i="15"/>
  <c r="H852" i="15"/>
  <c r="H848" i="15"/>
  <c r="H844" i="15"/>
  <c r="H840" i="15"/>
  <c r="H836" i="15"/>
  <c r="H832" i="15"/>
  <c r="H828" i="15"/>
  <c r="H824" i="15"/>
  <c r="H820" i="15"/>
  <c r="H816" i="15"/>
  <c r="H812" i="15"/>
  <c r="H808" i="15"/>
  <c r="H804" i="15"/>
  <c r="H800" i="15"/>
  <c r="H796" i="15"/>
  <c r="H792" i="15"/>
  <c r="H788" i="15"/>
  <c r="H784" i="15"/>
  <c r="H780" i="15"/>
  <c r="H776" i="15"/>
  <c r="H772" i="15"/>
  <c r="H768" i="15"/>
  <c r="H1003" i="15"/>
  <c r="H999" i="15"/>
  <c r="H995" i="15"/>
  <c r="H991" i="15"/>
  <c r="H987" i="15"/>
  <c r="H983" i="15"/>
  <c r="H979" i="15"/>
  <c r="H975" i="15"/>
  <c r="H971" i="15"/>
  <c r="H967" i="15"/>
  <c r="H963" i="15"/>
  <c r="H959" i="15"/>
  <c r="H955" i="15"/>
  <c r="H951" i="15"/>
  <c r="H947" i="15"/>
  <c r="H943" i="15"/>
  <c r="H939" i="15"/>
  <c r="H935" i="15"/>
  <c r="H931" i="15"/>
  <c r="H927" i="15"/>
  <c r="H923" i="15"/>
  <c r="H919" i="15"/>
  <c r="H915" i="15"/>
  <c r="H911" i="15"/>
  <c r="H907" i="15"/>
  <c r="H903" i="15"/>
  <c r="H899" i="15"/>
  <c r="H895" i="15"/>
  <c r="H891" i="15"/>
  <c r="H887" i="15"/>
  <c r="H883" i="15"/>
  <c r="H879" i="15"/>
  <c r="H875" i="15"/>
  <c r="H871" i="15"/>
  <c r="H867" i="15"/>
  <c r="H863" i="15"/>
  <c r="H859" i="15"/>
  <c r="H855" i="15"/>
  <c r="H851" i="15"/>
  <c r="H847" i="15"/>
  <c r="H843" i="15"/>
  <c r="H839" i="15"/>
  <c r="H835" i="15"/>
  <c r="H831" i="15"/>
  <c r="H827" i="15"/>
  <c r="H823" i="15"/>
  <c r="H819" i="15"/>
  <c r="H815" i="15"/>
  <c r="H811" i="15"/>
  <c r="H807" i="15"/>
  <c r="H803" i="15"/>
  <c r="H799" i="15"/>
  <c r="H795" i="15"/>
  <c r="H791" i="15"/>
  <c r="H787" i="15"/>
  <c r="H783" i="15"/>
  <c r="H1002" i="15"/>
  <c r="H998" i="15"/>
  <c r="H994" i="15"/>
  <c r="H990" i="15"/>
  <c r="H986" i="15"/>
  <c r="H982" i="15"/>
  <c r="H978" i="15"/>
  <c r="H974" i="15"/>
  <c r="H970" i="15"/>
  <c r="H966" i="15"/>
  <c r="H962" i="15"/>
  <c r="H958" i="15"/>
  <c r="H954" i="15"/>
  <c r="H950" i="15"/>
  <c r="H946" i="15"/>
  <c r="H942" i="15"/>
  <c r="H938" i="15"/>
  <c r="H934" i="15"/>
  <c r="H930" i="15"/>
  <c r="H926" i="15"/>
  <c r="H922" i="15"/>
  <c r="H918" i="15"/>
  <c r="H914" i="15"/>
  <c r="H910" i="15"/>
  <c r="H906" i="15"/>
  <c r="H902" i="15"/>
  <c r="H898" i="15"/>
  <c r="H894" i="15"/>
  <c r="H890" i="15"/>
  <c r="H886" i="15"/>
  <c r="H882" i="15"/>
  <c r="H878" i="15"/>
  <c r="H874" i="15"/>
  <c r="H870" i="15"/>
  <c r="H866" i="15"/>
  <c r="H862" i="15"/>
  <c r="H858" i="15"/>
  <c r="H854" i="15"/>
  <c r="H850" i="15"/>
  <c r="H846" i="15"/>
  <c r="H842" i="15"/>
  <c r="H838" i="15"/>
  <c r="H834" i="15"/>
  <c r="H830" i="15"/>
  <c r="H826" i="15"/>
  <c r="H822" i="15"/>
  <c r="H818" i="15"/>
  <c r="H814" i="15"/>
  <c r="H810" i="15"/>
  <c r="H806" i="15"/>
  <c r="H802" i="15"/>
  <c r="H798" i="15"/>
  <c r="H794" i="15"/>
  <c r="H790" i="15"/>
  <c r="H786" i="15"/>
  <c r="H782" i="15"/>
  <c r="H779" i="15"/>
  <c r="H775" i="15"/>
  <c r="H771" i="15"/>
  <c r="H767" i="15"/>
  <c r="H763" i="15"/>
  <c r="H759" i="15"/>
  <c r="H755" i="15"/>
  <c r="H751" i="15"/>
  <c r="H747" i="15"/>
  <c r="H743" i="15"/>
  <c r="H739" i="15"/>
  <c r="H735" i="15"/>
  <c r="H731" i="15"/>
  <c r="H727" i="15"/>
  <c r="H723" i="15"/>
  <c r="H719" i="15"/>
  <c r="H715" i="15"/>
  <c r="H711" i="15"/>
  <c r="H707" i="15"/>
  <c r="H703" i="15"/>
  <c r="H699" i="15"/>
  <c r="H695" i="15"/>
  <c r="H691" i="15"/>
  <c r="H687" i="15"/>
  <c r="H683" i="15"/>
  <c r="H679" i="15"/>
  <c r="H675" i="15"/>
  <c r="H671" i="15"/>
  <c r="H667" i="15"/>
  <c r="H663" i="15"/>
  <c r="H659" i="15"/>
  <c r="H655" i="15"/>
  <c r="H651" i="15"/>
  <c r="H647" i="15"/>
  <c r="H643" i="15"/>
  <c r="H639" i="15"/>
  <c r="H635" i="15"/>
  <c r="H631" i="15"/>
  <c r="H627" i="15"/>
  <c r="H623" i="15"/>
  <c r="H619" i="15"/>
  <c r="H615" i="15"/>
  <c r="H611" i="15"/>
  <c r="H607" i="15"/>
  <c r="H603" i="15"/>
  <c r="H599" i="15"/>
  <c r="H595" i="15"/>
  <c r="H591" i="15"/>
  <c r="H587" i="15"/>
  <c r="H583" i="15"/>
  <c r="H579" i="15"/>
  <c r="H575" i="15"/>
  <c r="H571" i="15"/>
  <c r="H567" i="15"/>
  <c r="H563" i="15"/>
  <c r="H559" i="15"/>
  <c r="H555" i="15"/>
  <c r="H551" i="15"/>
  <c r="H547" i="15"/>
  <c r="H543" i="15"/>
  <c r="H539" i="15"/>
  <c r="H535" i="15"/>
  <c r="H531" i="15"/>
  <c r="H527" i="15"/>
  <c r="H523" i="15"/>
  <c r="H519" i="15"/>
  <c r="H515" i="15"/>
  <c r="H511" i="15"/>
  <c r="H507" i="15"/>
  <c r="H503" i="15"/>
  <c r="H499" i="15"/>
  <c r="H495" i="15"/>
  <c r="H491" i="15"/>
  <c r="H487" i="15"/>
  <c r="H483" i="15"/>
  <c r="H479" i="15"/>
  <c r="H475" i="15"/>
  <c r="H471" i="15"/>
  <c r="H467" i="15"/>
  <c r="H463" i="15"/>
  <c r="H459" i="15"/>
  <c r="H455" i="15"/>
  <c r="H451" i="15"/>
  <c r="H447" i="15"/>
  <c r="H443" i="15"/>
  <c r="H439" i="15"/>
  <c r="H435" i="15"/>
  <c r="H431" i="15"/>
  <c r="H427" i="15"/>
  <c r="H423" i="15"/>
  <c r="H419" i="15"/>
  <c r="H415" i="15"/>
  <c r="H411" i="15"/>
  <c r="H407" i="15"/>
  <c r="H403" i="15"/>
  <c r="H399" i="15"/>
  <c r="H395" i="15"/>
  <c r="H391" i="15"/>
  <c r="H387" i="15"/>
  <c r="H383" i="15"/>
  <c r="H379" i="15"/>
  <c r="H375" i="15"/>
  <c r="H371" i="15"/>
  <c r="H367" i="15"/>
  <c r="H363" i="15"/>
  <c r="H359" i="15"/>
  <c r="H355" i="15"/>
  <c r="H351" i="15"/>
  <c r="H347" i="15"/>
  <c r="H343" i="15"/>
  <c r="H339" i="15"/>
  <c r="H335" i="15"/>
  <c r="H331" i="15"/>
  <c r="H327" i="15"/>
  <c r="H323" i="15"/>
  <c r="H319" i="15"/>
  <c r="H315" i="15"/>
  <c r="H311" i="15"/>
  <c r="H307" i="15"/>
  <c r="H303" i="15"/>
  <c r="H299" i="15"/>
  <c r="H295" i="15"/>
  <c r="H291" i="15"/>
  <c r="H287" i="15"/>
  <c r="H283" i="15"/>
  <c r="H279" i="15"/>
  <c r="H275" i="15"/>
  <c r="H271" i="15"/>
  <c r="H267" i="15"/>
  <c r="H263" i="15"/>
  <c r="H259" i="15"/>
  <c r="H255" i="15"/>
  <c r="H251" i="15"/>
  <c r="H247" i="15"/>
  <c r="H243" i="15"/>
  <c r="H239" i="15"/>
  <c r="H235" i="15"/>
  <c r="H231" i="15"/>
  <c r="H227" i="15"/>
  <c r="H223" i="15"/>
  <c r="H219" i="15"/>
  <c r="H215" i="15"/>
  <c r="H211" i="15"/>
  <c r="H207" i="15"/>
  <c r="H203" i="15"/>
  <c r="H199" i="15"/>
  <c r="H195" i="15"/>
  <c r="H191" i="15"/>
  <c r="H187" i="15"/>
  <c r="H183" i="15"/>
  <c r="H179" i="15"/>
  <c r="H175" i="15"/>
  <c r="H171" i="15"/>
  <c r="H167" i="15"/>
  <c r="H163" i="15"/>
  <c r="H159" i="15"/>
  <c r="H155" i="15"/>
  <c r="H151" i="15"/>
  <c r="H147" i="15"/>
  <c r="H143" i="15"/>
  <c r="H139" i="15"/>
  <c r="H135" i="15"/>
  <c r="H131" i="15"/>
  <c r="H127" i="15"/>
  <c r="H123" i="15"/>
  <c r="H119" i="15"/>
  <c r="H115" i="15"/>
  <c r="H111" i="15"/>
  <c r="H107" i="15"/>
  <c r="H103" i="15"/>
  <c r="H99" i="15"/>
  <c r="H95" i="15"/>
  <c r="H91" i="15"/>
  <c r="H87" i="15"/>
  <c r="H83" i="15"/>
  <c r="H79" i="15"/>
  <c r="H75" i="15"/>
  <c r="H71" i="15"/>
  <c r="H67" i="15"/>
  <c r="H63" i="15"/>
  <c r="H59" i="15"/>
  <c r="H55" i="15"/>
  <c r="H51" i="15"/>
  <c r="H47" i="15"/>
  <c r="H43" i="15"/>
  <c r="H39" i="15"/>
  <c r="H35" i="15"/>
  <c r="H31" i="15"/>
  <c r="H27" i="15"/>
  <c r="H23" i="15"/>
  <c r="H19" i="15"/>
  <c r="H15" i="15"/>
  <c r="H11" i="15"/>
  <c r="H7" i="15"/>
  <c r="H778" i="15"/>
  <c r="H774" i="15"/>
  <c r="H770" i="15"/>
  <c r="H766" i="15"/>
  <c r="H762" i="15"/>
  <c r="H758" i="15"/>
  <c r="H754" i="15"/>
  <c r="H750" i="15"/>
  <c r="H746" i="15"/>
  <c r="H742" i="15"/>
  <c r="H738" i="15"/>
  <c r="H734" i="15"/>
  <c r="H730" i="15"/>
  <c r="H726" i="15"/>
  <c r="H722" i="15"/>
  <c r="H718" i="15"/>
  <c r="H714" i="15"/>
  <c r="H710" i="15"/>
  <c r="H706" i="15"/>
  <c r="H702" i="15"/>
  <c r="H698" i="15"/>
  <c r="H694" i="15"/>
  <c r="H690" i="15"/>
  <c r="H686" i="15"/>
  <c r="H682" i="15"/>
  <c r="H678" i="15"/>
  <c r="H674" i="15"/>
  <c r="H670" i="15"/>
  <c r="H666" i="15"/>
  <c r="H662" i="15"/>
  <c r="H658" i="15"/>
  <c r="H654" i="15"/>
  <c r="H650" i="15"/>
  <c r="H646" i="15"/>
  <c r="H642" i="15"/>
  <c r="H638" i="15"/>
  <c r="H634" i="15"/>
  <c r="H630" i="15"/>
  <c r="H626" i="15"/>
  <c r="H622" i="15"/>
  <c r="H618" i="15"/>
  <c r="H614" i="15"/>
  <c r="H610" i="15"/>
  <c r="H606" i="15"/>
  <c r="H602" i="15"/>
  <c r="H598" i="15"/>
  <c r="H594" i="15"/>
  <c r="H590" i="15"/>
  <c r="H586" i="15"/>
  <c r="H582" i="15"/>
  <c r="H578" i="15"/>
  <c r="H574" i="15"/>
  <c r="H570" i="15"/>
  <c r="H566" i="15"/>
  <c r="H562" i="15"/>
  <c r="H558" i="15"/>
  <c r="H554" i="15"/>
  <c r="H550" i="15"/>
  <c r="H546" i="15"/>
  <c r="H542" i="15"/>
  <c r="H538" i="15"/>
  <c r="H534" i="15"/>
  <c r="H530" i="15"/>
  <c r="H526" i="15"/>
  <c r="H522" i="15"/>
  <c r="H518" i="15"/>
  <c r="H514" i="15"/>
  <c r="H510" i="15"/>
  <c r="H506" i="15"/>
  <c r="H502" i="15"/>
  <c r="H498" i="15"/>
  <c r="H494" i="15"/>
  <c r="H490" i="15"/>
  <c r="H486" i="15"/>
  <c r="H482" i="15"/>
  <c r="H478" i="15"/>
  <c r="H474" i="15"/>
  <c r="H470" i="15"/>
  <c r="H466" i="15"/>
  <c r="H462" i="15"/>
  <c r="H458" i="15"/>
  <c r="H454" i="15"/>
  <c r="H450" i="15"/>
  <c r="H446" i="15"/>
  <c r="H442" i="15"/>
  <c r="H438" i="15"/>
  <c r="H434" i="15"/>
  <c r="H430" i="15"/>
  <c r="H426" i="15"/>
  <c r="H422" i="15"/>
  <c r="H418" i="15"/>
  <c r="H414" i="15"/>
  <c r="H410" i="15"/>
  <c r="H406" i="15"/>
  <c r="H402" i="15"/>
  <c r="H398" i="15"/>
  <c r="H394" i="15"/>
  <c r="H390" i="15"/>
  <c r="H386" i="15"/>
  <c r="H382" i="15"/>
  <c r="H378" i="15"/>
  <c r="H374" i="15"/>
  <c r="H370" i="15"/>
  <c r="H366" i="15"/>
  <c r="H362" i="15"/>
  <c r="H358" i="15"/>
  <c r="H354" i="15"/>
  <c r="H350" i="15"/>
  <c r="H346" i="15"/>
  <c r="H342" i="15"/>
  <c r="H338" i="15"/>
  <c r="H334" i="15"/>
  <c r="H330" i="15"/>
  <c r="H326" i="15"/>
  <c r="H322" i="15"/>
  <c r="H318" i="15"/>
  <c r="H314" i="15"/>
  <c r="H310" i="15"/>
  <c r="H306" i="15"/>
  <c r="H302" i="15"/>
  <c r="H298" i="15"/>
  <c r="H294" i="15"/>
  <c r="H290" i="15"/>
  <c r="H286" i="15"/>
  <c r="H282" i="15"/>
  <c r="H278" i="15"/>
  <c r="H274" i="15"/>
  <c r="H270" i="15"/>
  <c r="H266" i="15"/>
  <c r="H262" i="15"/>
  <c r="H258" i="15"/>
  <c r="H254" i="15"/>
  <c r="H250" i="15"/>
  <c r="H246" i="15"/>
  <c r="H242" i="15"/>
  <c r="H238" i="15"/>
  <c r="H234" i="15"/>
  <c r="H230" i="15"/>
  <c r="H226" i="15"/>
  <c r="H222" i="15"/>
  <c r="H218" i="15"/>
  <c r="H214" i="15"/>
  <c r="H210" i="15"/>
  <c r="H206" i="15"/>
  <c r="H202" i="15"/>
  <c r="H198" i="15"/>
  <c r="H194" i="15"/>
  <c r="H190" i="15"/>
  <c r="H186" i="15"/>
  <c r="H182" i="15"/>
  <c r="H178" i="15"/>
  <c r="H174" i="15"/>
  <c r="H170" i="15"/>
  <c r="H166" i="15"/>
  <c r="H162" i="15"/>
  <c r="H158" i="15"/>
  <c r="H154" i="15"/>
  <c r="H150" i="15"/>
  <c r="H146" i="15"/>
  <c r="H142" i="15"/>
  <c r="H138" i="15"/>
  <c r="H134" i="15"/>
  <c r="H130" i="15"/>
  <c r="H126" i="15"/>
  <c r="H122" i="15"/>
  <c r="H118" i="15"/>
  <c r="H114" i="15"/>
  <c r="H110" i="15"/>
  <c r="H106" i="15"/>
  <c r="H102" i="15"/>
  <c r="H98" i="15"/>
  <c r="H94" i="15"/>
  <c r="H90" i="15"/>
  <c r="H86" i="15"/>
  <c r="H82" i="15"/>
  <c r="H78" i="15"/>
  <c r="H74" i="15"/>
  <c r="H70" i="15"/>
  <c r="H66" i="15"/>
  <c r="H62" i="15"/>
  <c r="H58" i="15"/>
  <c r="H54" i="15"/>
  <c r="H50" i="15"/>
  <c r="H46" i="15"/>
  <c r="H42" i="15"/>
  <c r="H38" i="15"/>
  <c r="H34" i="15"/>
  <c r="H30" i="15"/>
  <c r="H26" i="15"/>
  <c r="H22" i="15"/>
  <c r="H18" i="15"/>
  <c r="H14" i="15"/>
  <c r="H10" i="15"/>
  <c r="H6" i="15"/>
  <c r="I6" i="15"/>
  <c r="H773" i="15"/>
  <c r="H769" i="15"/>
  <c r="H765" i="15"/>
  <c r="H761" i="15"/>
  <c r="H757" i="15"/>
  <c r="H753" i="15"/>
  <c r="H749" i="15"/>
  <c r="H745" i="15"/>
  <c r="H741" i="15"/>
  <c r="H737" i="15"/>
  <c r="H733" i="15"/>
  <c r="H729" i="15"/>
  <c r="H725" i="15"/>
  <c r="H721" i="15"/>
  <c r="H717" i="15"/>
  <c r="H713" i="15"/>
  <c r="H709" i="15"/>
  <c r="H705" i="15"/>
  <c r="H701" i="15"/>
  <c r="H697" i="15"/>
  <c r="H693" i="15"/>
  <c r="H689" i="15"/>
  <c r="H685" i="15"/>
  <c r="H681" i="15"/>
  <c r="H677" i="15"/>
  <c r="H673" i="15"/>
  <c r="H669" i="15"/>
  <c r="H665" i="15"/>
  <c r="H661" i="15"/>
  <c r="H657" i="15"/>
  <c r="H653" i="15"/>
  <c r="H649" i="15"/>
  <c r="H645" i="15"/>
  <c r="H641" i="15"/>
  <c r="H637" i="15"/>
  <c r="H633" i="15"/>
  <c r="H629" i="15"/>
  <c r="H625" i="15"/>
  <c r="H621" i="15"/>
  <c r="H617" i="15"/>
  <c r="H613" i="15"/>
  <c r="H609" i="15"/>
  <c r="H605" i="15"/>
  <c r="H601" i="15"/>
  <c r="H597" i="15"/>
  <c r="H593" i="15"/>
  <c r="H589" i="15"/>
  <c r="H585" i="15"/>
  <c r="H581" i="15"/>
  <c r="H577" i="15"/>
  <c r="H573" i="15"/>
  <c r="H569" i="15"/>
  <c r="H565" i="15"/>
  <c r="H561" i="15"/>
  <c r="H557" i="15"/>
  <c r="H553" i="15"/>
  <c r="H549" i="15"/>
  <c r="H545" i="15"/>
  <c r="H541" i="15"/>
  <c r="H537" i="15"/>
  <c r="H533" i="15"/>
  <c r="H529" i="15"/>
  <c r="H525" i="15"/>
  <c r="H521" i="15"/>
  <c r="H517" i="15"/>
  <c r="H513" i="15"/>
  <c r="H509" i="15"/>
  <c r="H505" i="15"/>
  <c r="H501" i="15"/>
  <c r="H497" i="15"/>
  <c r="H493" i="15"/>
  <c r="H489" i="15"/>
  <c r="H485" i="15"/>
  <c r="H481" i="15"/>
  <c r="H477" i="15"/>
  <c r="H473" i="15"/>
  <c r="H469" i="15"/>
  <c r="H465" i="15"/>
  <c r="H461" i="15"/>
  <c r="H457" i="15"/>
  <c r="H453" i="15"/>
  <c r="H449" i="15"/>
  <c r="H445" i="15"/>
  <c r="H441" i="15"/>
  <c r="H437" i="15"/>
  <c r="H433" i="15"/>
  <c r="H429" i="15"/>
  <c r="H425" i="15"/>
  <c r="H421" i="15"/>
  <c r="H417" i="15"/>
  <c r="H413" i="15"/>
  <c r="H409" i="15"/>
  <c r="H405" i="15"/>
  <c r="H401" i="15"/>
  <c r="H397" i="15"/>
  <c r="H393" i="15"/>
  <c r="H389" i="15"/>
  <c r="H385" i="15"/>
  <c r="H381" i="15"/>
  <c r="H377" i="15"/>
  <c r="H373" i="15"/>
  <c r="H369" i="15"/>
  <c r="H365" i="15"/>
  <c r="H361" i="15"/>
  <c r="H357" i="15"/>
  <c r="H353" i="15"/>
  <c r="H349" i="15"/>
  <c r="H345" i="15"/>
  <c r="H341" i="15"/>
  <c r="H337" i="15"/>
  <c r="H333" i="15"/>
  <c r="H329" i="15"/>
  <c r="H325" i="15"/>
  <c r="H321" i="15"/>
  <c r="H317" i="15"/>
  <c r="H313" i="15"/>
  <c r="H309" i="15"/>
  <c r="H305" i="15"/>
  <c r="H301" i="15"/>
  <c r="H297" i="15"/>
  <c r="H293" i="15"/>
  <c r="H289" i="15"/>
  <c r="H285" i="15"/>
  <c r="H281" i="15"/>
  <c r="H277" i="15"/>
  <c r="H273" i="15"/>
  <c r="H269" i="15"/>
  <c r="H265" i="15"/>
  <c r="H261" i="15"/>
  <c r="H257" i="15"/>
  <c r="H253" i="15"/>
  <c r="H249" i="15"/>
  <c r="H245" i="15"/>
  <c r="H241" i="15"/>
  <c r="H237" i="15"/>
  <c r="H233" i="15"/>
  <c r="H229" i="15"/>
  <c r="H225" i="15"/>
  <c r="H221" i="15"/>
  <c r="H217" i="15"/>
  <c r="H213" i="15"/>
  <c r="H209" i="15"/>
  <c r="H205" i="15"/>
  <c r="H201" i="15"/>
  <c r="H197" i="15"/>
  <c r="H193" i="15"/>
  <c r="H189" i="15"/>
  <c r="H185" i="15"/>
  <c r="H181" i="15"/>
  <c r="H177" i="15"/>
  <c r="H173" i="15"/>
  <c r="H169" i="15"/>
  <c r="H165" i="15"/>
  <c r="H161" i="15"/>
  <c r="H157" i="15"/>
  <c r="H153" i="15"/>
  <c r="H149" i="15"/>
  <c r="H145" i="15"/>
  <c r="H141" i="15"/>
  <c r="H137" i="15"/>
  <c r="H133" i="15"/>
  <c r="H129" i="15"/>
  <c r="H125" i="15"/>
  <c r="H121" i="15"/>
  <c r="H117" i="15"/>
  <c r="H113" i="15"/>
  <c r="H109" i="15"/>
  <c r="H105" i="15"/>
  <c r="H101" i="15"/>
  <c r="H97" i="15"/>
  <c r="H93" i="15"/>
  <c r="H89" i="15"/>
  <c r="H85" i="15"/>
  <c r="H81" i="15"/>
  <c r="H77" i="15"/>
  <c r="H73" i="15"/>
  <c r="H69" i="15"/>
  <c r="H65" i="15"/>
  <c r="H61" i="15"/>
  <c r="H57" i="15"/>
  <c r="H53" i="15"/>
  <c r="H49" i="15"/>
  <c r="H45" i="15"/>
  <c r="H41" i="15"/>
  <c r="H37" i="15"/>
  <c r="H33" i="15"/>
  <c r="H29" i="15"/>
  <c r="H25" i="15"/>
  <c r="H21" i="15"/>
  <c r="H17" i="15"/>
  <c r="H13" i="15"/>
  <c r="H9" i="15"/>
  <c r="H764" i="15"/>
  <c r="H760" i="15"/>
  <c r="H756" i="15"/>
  <c r="H752" i="15"/>
  <c r="H748" i="15"/>
  <c r="H744" i="15"/>
  <c r="H740" i="15"/>
  <c r="H736" i="15"/>
  <c r="H732" i="15"/>
  <c r="H728" i="15"/>
  <c r="H724" i="15"/>
  <c r="H720" i="15"/>
  <c r="H716" i="15"/>
  <c r="H712" i="15"/>
  <c r="H708" i="15"/>
  <c r="H704" i="15"/>
  <c r="H700" i="15"/>
  <c r="H696" i="15"/>
  <c r="H692" i="15"/>
  <c r="H688" i="15"/>
  <c r="H684" i="15"/>
  <c r="H680" i="15"/>
  <c r="H676" i="15"/>
  <c r="H672" i="15"/>
  <c r="H668" i="15"/>
  <c r="H664" i="15"/>
  <c r="H660" i="15"/>
  <c r="H656" i="15"/>
  <c r="H652" i="15"/>
  <c r="H648" i="15"/>
  <c r="H644" i="15"/>
  <c r="H640" i="15"/>
  <c r="H636" i="15"/>
  <c r="H632" i="15"/>
  <c r="H628" i="15"/>
  <c r="H624" i="15"/>
  <c r="H620" i="15"/>
  <c r="H616" i="15"/>
  <c r="H612" i="15"/>
  <c r="H608" i="15"/>
  <c r="H604" i="15"/>
  <c r="H600" i="15"/>
  <c r="H596" i="15"/>
  <c r="H592" i="15"/>
  <c r="H588" i="15"/>
  <c r="H584" i="15"/>
  <c r="H580" i="15"/>
  <c r="H576" i="15"/>
  <c r="H572" i="15"/>
  <c r="H568" i="15"/>
  <c r="H564" i="15"/>
  <c r="H560" i="15"/>
  <c r="H556" i="15"/>
  <c r="H552" i="15"/>
  <c r="H548" i="15"/>
  <c r="H544" i="15"/>
  <c r="H540" i="15"/>
  <c r="H536" i="15"/>
  <c r="H532" i="15"/>
  <c r="H528" i="15"/>
  <c r="H524" i="15"/>
  <c r="H520" i="15"/>
  <c r="H516" i="15"/>
  <c r="H512" i="15"/>
  <c r="H508" i="15"/>
  <c r="H504" i="15"/>
  <c r="H500" i="15"/>
  <c r="H496" i="15"/>
  <c r="H492" i="15"/>
  <c r="H488" i="15"/>
  <c r="H484" i="15"/>
  <c r="H480" i="15"/>
  <c r="H476" i="15"/>
  <c r="H472" i="15"/>
  <c r="H468" i="15"/>
  <c r="H464" i="15"/>
  <c r="H460" i="15"/>
  <c r="H456" i="15"/>
  <c r="H452" i="15"/>
  <c r="H448" i="15"/>
  <c r="H444" i="15"/>
  <c r="H440" i="15"/>
  <c r="H436" i="15"/>
  <c r="H432" i="15"/>
  <c r="H428" i="15"/>
  <c r="H424" i="15"/>
  <c r="H420" i="15"/>
  <c r="H416" i="15"/>
  <c r="H412" i="15"/>
  <c r="H408" i="15"/>
  <c r="H404" i="15"/>
  <c r="H400" i="15"/>
  <c r="H396" i="15"/>
  <c r="H392" i="15"/>
  <c r="H388" i="15"/>
  <c r="H384" i="15"/>
  <c r="H380" i="15"/>
  <c r="H376" i="15"/>
  <c r="H372" i="15"/>
  <c r="H368" i="15"/>
  <c r="H364" i="15"/>
  <c r="H360" i="15"/>
  <c r="H356" i="15"/>
  <c r="H352" i="15"/>
  <c r="H348" i="15"/>
  <c r="H344" i="15"/>
  <c r="H340" i="15"/>
  <c r="H336" i="15"/>
  <c r="H332" i="15"/>
  <c r="H328" i="15"/>
  <c r="H324" i="15"/>
  <c r="H320" i="15"/>
  <c r="H316" i="15"/>
  <c r="H312" i="15"/>
  <c r="H308" i="15"/>
  <c r="H304" i="15"/>
  <c r="H300" i="15"/>
  <c r="H296" i="15"/>
  <c r="H292" i="15"/>
  <c r="H288" i="15"/>
  <c r="H284" i="15"/>
  <c r="H280" i="15"/>
  <c r="H276" i="15"/>
  <c r="H272" i="15"/>
  <c r="H268" i="15"/>
  <c r="H264" i="15"/>
  <c r="H260" i="15"/>
  <c r="H256" i="15"/>
  <c r="H252" i="15"/>
  <c r="H248" i="15"/>
  <c r="H244" i="15"/>
  <c r="H240" i="15"/>
  <c r="H236" i="15"/>
  <c r="H232" i="15"/>
  <c r="H228" i="15"/>
  <c r="H224" i="15"/>
  <c r="H220" i="15"/>
  <c r="H216" i="15"/>
  <c r="H212" i="15"/>
  <c r="H208" i="15"/>
  <c r="H204" i="15"/>
  <c r="H200" i="15"/>
  <c r="H196" i="15"/>
  <c r="H192" i="15"/>
  <c r="H188" i="15"/>
  <c r="H184" i="15"/>
  <c r="H180" i="15"/>
  <c r="H176" i="15"/>
  <c r="H172" i="15"/>
  <c r="H168" i="15"/>
  <c r="H164" i="15"/>
  <c r="H160" i="15"/>
  <c r="H156" i="15"/>
  <c r="H152" i="15"/>
  <c r="H148" i="15"/>
  <c r="H144" i="15"/>
  <c r="H140" i="15"/>
  <c r="H136" i="15"/>
  <c r="H132" i="15"/>
  <c r="H128" i="15"/>
  <c r="H124" i="15"/>
  <c r="H120" i="15"/>
  <c r="H116" i="15"/>
  <c r="H112" i="15"/>
  <c r="H108" i="15"/>
  <c r="H104" i="15"/>
  <c r="H100" i="15"/>
  <c r="H96" i="15"/>
  <c r="H92" i="15"/>
  <c r="H88" i="15"/>
  <c r="H84" i="15"/>
  <c r="H80" i="15"/>
  <c r="H76" i="15"/>
  <c r="H72" i="15"/>
  <c r="H68" i="15"/>
  <c r="H64" i="15"/>
  <c r="H60" i="15"/>
  <c r="H56" i="15"/>
  <c r="H52" i="15"/>
  <c r="H48" i="15"/>
  <c r="H44" i="15"/>
  <c r="H40" i="15"/>
  <c r="H36" i="15"/>
  <c r="H32" i="15"/>
  <c r="H28" i="15"/>
  <c r="H24" i="15"/>
  <c r="H20" i="15"/>
  <c r="H16" i="15"/>
  <c r="H12" i="15"/>
  <c r="H8" i="15"/>
</calcChain>
</file>

<file path=xl/sharedStrings.xml><?xml version="1.0" encoding="utf-8"?>
<sst xmlns="http://schemas.openxmlformats.org/spreadsheetml/2006/main" count="55881" uniqueCount="16403">
  <si>
    <t>TRSM Inc</t>
  </si>
  <si>
    <t>id</t>
  </si>
  <si>
    <t>username</t>
  </si>
  <si>
    <t>first_name</t>
  </si>
  <si>
    <t>last_name</t>
  </si>
  <si>
    <t>ip_address</t>
  </si>
  <si>
    <t>amount</t>
  </si>
  <si>
    <t>currency</t>
  </si>
  <si>
    <t>currency_code</t>
  </si>
  <si>
    <t>date</t>
  </si>
  <si>
    <t>time</t>
  </si>
  <si>
    <t>trader_id</t>
  </si>
  <si>
    <t>iban</t>
  </si>
  <si>
    <t>ticker</t>
  </si>
  <si>
    <t>stock</t>
  </si>
  <si>
    <t>exchange</t>
  </si>
  <si>
    <t>industry</t>
  </si>
  <si>
    <t>sector</t>
  </si>
  <si>
    <t>Huntley</t>
  </si>
  <si>
    <t>Rupiah</t>
  </si>
  <si>
    <t>IDR</t>
  </si>
  <si>
    <t>1/14/2019</t>
  </si>
  <si>
    <t>HEI.A</t>
  </si>
  <si>
    <t>Heico Corporation</t>
  </si>
  <si>
    <t>NYSE</t>
  </si>
  <si>
    <t>n/a</t>
  </si>
  <si>
    <t>Euro</t>
  </si>
  <si>
    <t>EUR</t>
  </si>
  <si>
    <t>5/26/2019</t>
  </si>
  <si>
    <t>Industrial Machinery/Components</t>
  </si>
  <si>
    <t>Capital Goods</t>
  </si>
  <si>
    <t>Tenge</t>
  </si>
  <si>
    <t>KZT</t>
  </si>
  <si>
    <t>4/26/2019</t>
  </si>
  <si>
    <t>LGIH</t>
  </si>
  <si>
    <t>LGI Homes, Inc.</t>
  </si>
  <si>
    <t>NASDAQ</t>
  </si>
  <si>
    <t>Homebuilding</t>
  </si>
  <si>
    <t>Ruble</t>
  </si>
  <si>
    <t>RUB</t>
  </si>
  <si>
    <t>1/2/2019</t>
  </si>
  <si>
    <t>Plastic Products</t>
  </si>
  <si>
    <t>Consumer Non-Durables</t>
  </si>
  <si>
    <t>Frears</t>
  </si>
  <si>
    <t>8/14/2019</t>
  </si>
  <si>
    <t>Oil &amp; Gas Production</t>
  </si>
  <si>
    <t>Energy</t>
  </si>
  <si>
    <t>Rosemary</t>
  </si>
  <si>
    <t>Yuan Renminbi</t>
  </si>
  <si>
    <t>CNY</t>
  </si>
  <si>
    <t>2/8/2019</t>
  </si>
  <si>
    <t>BPY</t>
  </si>
  <si>
    <t>Brookfield Property Partners L.P.</t>
  </si>
  <si>
    <t>Real Estate</t>
  </si>
  <si>
    <t>Finance</t>
  </si>
  <si>
    <t>Rita</t>
  </si>
  <si>
    <t>6/11/2019</t>
  </si>
  <si>
    <t>Biotechnology: Biological Products (No Diagnostic Substances)</t>
  </si>
  <si>
    <t>Health Care</t>
  </si>
  <si>
    <t>Koruna</t>
  </si>
  <si>
    <t>CZK</t>
  </si>
  <si>
    <t>7/14/2019</t>
  </si>
  <si>
    <t>Major Pharmaceuticals</t>
  </si>
  <si>
    <t>Kuna</t>
  </si>
  <si>
    <t>HRK</t>
  </si>
  <si>
    <t>7/8/2019</t>
  </si>
  <si>
    <t>Telecommunications Equipment</t>
  </si>
  <si>
    <t>Public Utilities</t>
  </si>
  <si>
    <t>1/28/2019</t>
  </si>
  <si>
    <t>Auto Parts:O.E.M.</t>
  </si>
  <si>
    <t>2/5/2019</t>
  </si>
  <si>
    <t>MMDM</t>
  </si>
  <si>
    <t>Modern Media Acquisition Corp.</t>
  </si>
  <si>
    <t>Business Services</t>
  </si>
  <si>
    <t>Tugrik</t>
  </si>
  <si>
    <t>MNT</t>
  </si>
  <si>
    <t>7/22/2019</t>
  </si>
  <si>
    <t>Avista Healthcare Public Acquisition Corp.</t>
  </si>
  <si>
    <t>1/23/2019</t>
  </si>
  <si>
    <t>SEE</t>
  </si>
  <si>
    <t>Sealed Air Corporation</t>
  </si>
  <si>
    <t>Major Chemicals</t>
  </si>
  <si>
    <t>Basic Industries</t>
  </si>
  <si>
    <t>Rupee</t>
  </si>
  <si>
    <t>Ordnance And Accessories</t>
  </si>
  <si>
    <t>Shekel</t>
  </si>
  <si>
    <t>ILS</t>
  </si>
  <si>
    <t>3/18/2019</t>
  </si>
  <si>
    <t>EDP Services</t>
  </si>
  <si>
    <t>Technology</t>
  </si>
  <si>
    <t>Peso</t>
  </si>
  <si>
    <t>PHP</t>
  </si>
  <si>
    <t>2/17/2019</t>
  </si>
  <si>
    <t>Computer Software: Prepackaged Software</t>
  </si>
  <si>
    <t>8/31/2019</t>
  </si>
  <si>
    <t>Savings Institutions</t>
  </si>
  <si>
    <t>3/24/2019</t>
  </si>
  <si>
    <t>Major Banks</t>
  </si>
  <si>
    <t>1/22/2019</t>
  </si>
  <si>
    <t>AVT</t>
  </si>
  <si>
    <t>Avnet, Inc.</t>
  </si>
  <si>
    <t>Electronic Components</t>
  </si>
  <si>
    <t>Clemens</t>
  </si>
  <si>
    <t>6/4/2019</t>
  </si>
  <si>
    <t>Trucking Freight/Courier Services</t>
  </si>
  <si>
    <t>Transportation</t>
  </si>
  <si>
    <t>Yen</t>
  </si>
  <si>
    <t>JPY</t>
  </si>
  <si>
    <t>5/8/2019</t>
  </si>
  <si>
    <t>3/12/2019</t>
  </si>
  <si>
    <t>SAH</t>
  </si>
  <si>
    <t>Sonic Automotive, Inc.</t>
  </si>
  <si>
    <t>Automotive Aftermarket</t>
  </si>
  <si>
    <t>Consumer Durables</t>
  </si>
  <si>
    <t>1/25/2019</t>
  </si>
  <si>
    <t>Ashford Hospitality Trust Inc</t>
  </si>
  <si>
    <t>Dollar</t>
  </si>
  <si>
    <t>XCD</t>
  </si>
  <si>
    <t>5/23/2019</t>
  </si>
  <si>
    <t>Finn</t>
  </si>
  <si>
    <t>4/18/2019</t>
  </si>
  <si>
    <t>Veryard</t>
  </si>
  <si>
    <t>6/7/2019</t>
  </si>
  <si>
    <t>4/3/2019</t>
  </si>
  <si>
    <t>8/20/2019</t>
  </si>
  <si>
    <t>6/2/2019</t>
  </si>
  <si>
    <t>Sol</t>
  </si>
  <si>
    <t>PEN</t>
  </si>
  <si>
    <t>5/15/2019</t>
  </si>
  <si>
    <t>CLNS^G</t>
  </si>
  <si>
    <t>Colony NorthStar, Inc.</t>
  </si>
  <si>
    <t>Stegers</t>
  </si>
  <si>
    <t>Real</t>
  </si>
  <si>
    <t>BRL</t>
  </si>
  <si>
    <t>4/9/2019</t>
  </si>
  <si>
    <t>AmeriServ Financial Inc.</t>
  </si>
  <si>
    <t>Pooh</t>
  </si>
  <si>
    <t>Shilling</t>
  </si>
  <si>
    <t>TZS</t>
  </si>
  <si>
    <t>8/12/2019</t>
  </si>
  <si>
    <t>SMHI</t>
  </si>
  <si>
    <t>SEACOR Marine Holdings Inc.</t>
  </si>
  <si>
    <t>Marine Transportation</t>
  </si>
  <si>
    <t>Strood</t>
  </si>
  <si>
    <t>Stacia</t>
  </si>
  <si>
    <t>5/10/2019</t>
  </si>
  <si>
    <t>PPX</t>
  </si>
  <si>
    <t>PPL Capital Funding, Inc.</t>
  </si>
  <si>
    <t>Electric Utilities: Central</t>
  </si>
  <si>
    <t>Claudie</t>
  </si>
  <si>
    <t>Durman</t>
  </si>
  <si>
    <t>2/13/2019</t>
  </si>
  <si>
    <t>Home Furnishings</t>
  </si>
  <si>
    <t>PSC</t>
  </si>
  <si>
    <t>Principal U.S. Small Cap Index ETF</t>
  </si>
  <si>
    <t>2/16/2019</t>
  </si>
  <si>
    <t>Franc</t>
  </si>
  <si>
    <t>XOF</t>
  </si>
  <si>
    <t>4/4/2019</t>
  </si>
  <si>
    <t>SCS</t>
  </si>
  <si>
    <t>Steelcase Inc.</t>
  </si>
  <si>
    <t>Office Equipment/Supplies/Services</t>
  </si>
  <si>
    <t>2/25/2019</t>
  </si>
  <si>
    <t>Investment Bankers/Brokers/Service</t>
  </si>
  <si>
    <t>5/30/2019</t>
  </si>
  <si>
    <t>FATE</t>
  </si>
  <si>
    <t>Fate Therapeutics, Inc.</t>
  </si>
  <si>
    <t>6/17/2019</t>
  </si>
  <si>
    <t>J P Morgan Chase &amp; Co</t>
  </si>
  <si>
    <t>Baht</t>
  </si>
  <si>
    <t>THB</t>
  </si>
  <si>
    <t>5/29/2019</t>
  </si>
  <si>
    <t>1/26/2019</t>
  </si>
  <si>
    <t>SOS</t>
  </si>
  <si>
    <t>4/7/2019</t>
  </si>
  <si>
    <t>Aerospace</t>
  </si>
  <si>
    <t>Dram</t>
  </si>
  <si>
    <t>AMD</t>
  </si>
  <si>
    <t>9/4/2019</t>
  </si>
  <si>
    <t>Apparel</t>
  </si>
  <si>
    <t>9/7/2019</t>
  </si>
  <si>
    <t>Miscellaneous</t>
  </si>
  <si>
    <t>5/4/2019</t>
  </si>
  <si>
    <t>Kristoffersen</t>
  </si>
  <si>
    <t>Transportation Services</t>
  </si>
  <si>
    <t>Metal Fabrications</t>
  </si>
  <si>
    <t>Kaine</t>
  </si>
  <si>
    <t>Balboa</t>
  </si>
  <si>
    <t>PAB</t>
  </si>
  <si>
    <t>3/17/2019</t>
  </si>
  <si>
    <t>Radio And Television Broadcasting And Communications Equipment</t>
  </si>
  <si>
    <t>1/15/2019</t>
  </si>
  <si>
    <t>Oil Refining/Marketing</t>
  </si>
  <si>
    <t>5/22/2019</t>
  </si>
  <si>
    <t>9/3/2019</t>
  </si>
  <si>
    <t>Rand</t>
  </si>
  <si>
    <t>ZAR</t>
  </si>
  <si>
    <t>2/18/2019</t>
  </si>
  <si>
    <t>Hryvnia</t>
  </si>
  <si>
    <t>UAH</t>
  </si>
  <si>
    <t>5/12/2019</t>
  </si>
  <si>
    <t>7/17/2019</t>
  </si>
  <si>
    <t>Gladstone Investment Corporation</t>
  </si>
  <si>
    <t>INFR</t>
  </si>
  <si>
    <t>Legg Mason Global Infrastructure ETF</t>
  </si>
  <si>
    <t>NZD</t>
  </si>
  <si>
    <t>7/25/2019</t>
  </si>
  <si>
    <t>Tsakos Energy Navigation Ltd</t>
  </si>
  <si>
    <t>6/21/2019</t>
  </si>
  <si>
    <t>Oilfield Services/Equipment</t>
  </si>
  <si>
    <t>Afghani</t>
  </si>
  <si>
    <t>AFN</t>
  </si>
  <si>
    <t>RAND</t>
  </si>
  <si>
    <t>Rand Capital Corporation</t>
  </si>
  <si>
    <t>Federico</t>
  </si>
  <si>
    <t>NAVI</t>
  </si>
  <si>
    <t>Navient Corporation</t>
  </si>
  <si>
    <t>4/20/2019</t>
  </si>
  <si>
    <t>Medical/Dental Instruments</t>
  </si>
  <si>
    <t>3/28/2019</t>
  </si>
  <si>
    <t>Specialty Foods</t>
  </si>
  <si>
    <t>4/27/2019</t>
  </si>
  <si>
    <t>Hotels/Resorts</t>
  </si>
  <si>
    <t>Consumer Services</t>
  </si>
  <si>
    <t>Kris</t>
  </si>
  <si>
    <t>3/20/2019</t>
  </si>
  <si>
    <t>Salim</t>
  </si>
  <si>
    <t>OFG^D</t>
  </si>
  <si>
    <t>OFG Bancorp</t>
  </si>
  <si>
    <t>9/9/2019</t>
  </si>
  <si>
    <t>Semiconductors</t>
  </si>
  <si>
    <t>6/28/2019</t>
  </si>
  <si>
    <t>6/16/2019</t>
  </si>
  <si>
    <t>HAFC</t>
  </si>
  <si>
    <t>Hanmi Financial Corporation</t>
  </si>
  <si>
    <t>6/5/2019</t>
  </si>
  <si>
    <t>Drive Shack Inc.</t>
  </si>
  <si>
    <t>3/22/2019</t>
  </si>
  <si>
    <t>Packaged Foods</t>
  </si>
  <si>
    <t>7/10/2019</t>
  </si>
  <si>
    <t>7/20/2019</t>
  </si>
  <si>
    <t>Services-Misc. Amusement &amp; Recreation</t>
  </si>
  <si>
    <t>PIO</t>
  </si>
  <si>
    <t>PowerShares Global Water Portfolio</t>
  </si>
  <si>
    <t>9/6/2019</t>
  </si>
  <si>
    <t>USD</t>
  </si>
  <si>
    <t>Other Consumer Services</t>
  </si>
  <si>
    <t>Dinar</t>
  </si>
  <si>
    <t>RSD</t>
  </si>
  <si>
    <t>8/22/2019</t>
  </si>
  <si>
    <t>3/13/2019</t>
  </si>
  <si>
    <t>Carnival Corporation</t>
  </si>
  <si>
    <t>Cordoba</t>
  </si>
  <si>
    <t>NIO</t>
  </si>
  <si>
    <t>4/1/2019</t>
  </si>
  <si>
    <t>Consumer Electronics/Video Chains</t>
  </si>
  <si>
    <t>5/20/2019</t>
  </si>
  <si>
    <t>5/7/2019</t>
  </si>
  <si>
    <t>Haroun</t>
  </si>
  <si>
    <t>GTN</t>
  </si>
  <si>
    <t>Gray Television, Inc.</t>
  </si>
  <si>
    <t>Broadcasting</t>
  </si>
  <si>
    <t>6/26/2019</t>
  </si>
  <si>
    <t>ARS</t>
  </si>
  <si>
    <t>2/20/2019</t>
  </si>
  <si>
    <t>CRNT</t>
  </si>
  <si>
    <t>Ceragon Networks Ltd.</t>
  </si>
  <si>
    <t>Naira</t>
  </si>
  <si>
    <t>NGN</t>
  </si>
  <si>
    <t>1/6/2019</t>
  </si>
  <si>
    <t>Pound</t>
  </si>
  <si>
    <t>EGP</t>
  </si>
  <si>
    <t>8/4/2019</t>
  </si>
  <si>
    <t>Guilder</t>
  </si>
  <si>
    <t>ANG</t>
  </si>
  <si>
    <t>Dong</t>
  </si>
  <si>
    <t>VND</t>
  </si>
  <si>
    <t>Bebe</t>
  </si>
  <si>
    <t>2/28/2019</t>
  </si>
  <si>
    <t>CHH</t>
  </si>
  <si>
    <t>Choice Hotels International, Inc.</t>
  </si>
  <si>
    <t>7/7/2019</t>
  </si>
  <si>
    <t>ASML</t>
  </si>
  <si>
    <t>ASML Holding N.V.</t>
  </si>
  <si>
    <t>Quetzal</t>
  </si>
  <si>
    <t>GTQ</t>
  </si>
  <si>
    <t>8/10/2019</t>
  </si>
  <si>
    <t>BYR</t>
  </si>
  <si>
    <t>ITI</t>
  </si>
  <si>
    <t>Iteris, Inc.</t>
  </si>
  <si>
    <t>Hospital/Nursing Management</t>
  </si>
  <si>
    <t>Antonin</t>
  </si>
  <si>
    <t>7/19/2019</t>
  </si>
  <si>
    <t>MAUI</t>
  </si>
  <si>
    <t>AdvisorShares Market Adaptive Unconstrained Income ETF</t>
  </si>
  <si>
    <t>7/30/2019</t>
  </si>
  <si>
    <t>SYMC</t>
  </si>
  <si>
    <t>Symantec Corporation</t>
  </si>
  <si>
    <t>Won</t>
  </si>
  <si>
    <t>KPW</t>
  </si>
  <si>
    <t>Computer Communications Equipment</t>
  </si>
  <si>
    <t>7/18/2019</t>
  </si>
  <si>
    <t>4/10/2019</t>
  </si>
  <si>
    <t>EMCB</t>
  </si>
  <si>
    <t>WisdomTree Emerging Markets Corporate Bond Fund</t>
  </si>
  <si>
    <t>PKR</t>
  </si>
  <si>
    <t>7/23/2019</t>
  </si>
  <si>
    <t>1/19/2019</t>
  </si>
  <si>
    <t>Tull</t>
  </si>
  <si>
    <t>6/8/2019</t>
  </si>
  <si>
    <t>1/8/2019</t>
  </si>
  <si>
    <t>NAV^D</t>
  </si>
  <si>
    <t>Navistar International Corporation</t>
  </si>
  <si>
    <t>Auto Manufacturing</t>
  </si>
  <si>
    <t>MVC Capital, Inc.</t>
  </si>
  <si>
    <t>2/4/2019</t>
  </si>
  <si>
    <t>3/7/2019</t>
  </si>
  <si>
    <t>Catalog/Specialty Distribution</t>
  </si>
  <si>
    <t>Dene</t>
  </si>
  <si>
    <t>Wakefield</t>
  </si>
  <si>
    <t>4/15/2019</t>
  </si>
  <si>
    <t>Finance: Consumer Services</t>
  </si>
  <si>
    <t>8/19/2019</t>
  </si>
  <si>
    <t>Rial</t>
  </si>
  <si>
    <t>YER</t>
  </si>
  <si>
    <t>1/10/2019</t>
  </si>
  <si>
    <t>SCE^K</t>
  </si>
  <si>
    <t>Southern California Edison Company</t>
  </si>
  <si>
    <t>Thurstan</t>
  </si>
  <si>
    <t>LYD</t>
  </si>
  <si>
    <t>Heda</t>
  </si>
  <si>
    <t>Krone</t>
  </si>
  <si>
    <t>NOK</t>
  </si>
  <si>
    <t>5/13/2019</t>
  </si>
  <si>
    <t>1/27/2019</t>
  </si>
  <si>
    <t>THRM</t>
  </si>
  <si>
    <t>Gentherm Inc</t>
  </si>
  <si>
    <t>Morey</t>
  </si>
  <si>
    <t>Zloty</t>
  </si>
  <si>
    <t>PLN</t>
  </si>
  <si>
    <t>BKCC</t>
  </si>
  <si>
    <t>BlackRock Capital Investment Corporation</t>
  </si>
  <si>
    <t>3/25/2019</t>
  </si>
  <si>
    <t>Computer peripheral equipment</t>
  </si>
  <si>
    <t>2/14/2019</t>
  </si>
  <si>
    <t>LLIT</t>
  </si>
  <si>
    <t>Lianluo Smart Limited</t>
  </si>
  <si>
    <t>Krona</t>
  </si>
  <si>
    <t>SEK</t>
  </si>
  <si>
    <t>FTEK</t>
  </si>
  <si>
    <t>Fuel Tech, Inc.</t>
  </si>
  <si>
    <t>Pollution Control Equipment</t>
  </si>
  <si>
    <t>Niels</t>
  </si>
  <si>
    <t>Medical Specialities</t>
  </si>
  <si>
    <t>8/23/2019</t>
  </si>
  <si>
    <t>3/1/2019</t>
  </si>
  <si>
    <t>Pally</t>
  </si>
  <si>
    <t>COP</t>
  </si>
  <si>
    <t>Kathlin</t>
  </si>
  <si>
    <t>7/4/2019</t>
  </si>
  <si>
    <t>Jee</t>
  </si>
  <si>
    <t>2/6/2019</t>
  </si>
  <si>
    <t>XLNX</t>
  </si>
  <si>
    <t>Xilinx, Inc.</t>
  </si>
  <si>
    <t>Estele</t>
  </si>
  <si>
    <t>Spain-Gower</t>
  </si>
  <si>
    <t>5/25/2019</t>
  </si>
  <si>
    <t>Kerrie</t>
  </si>
  <si>
    <t>CLP</t>
  </si>
  <si>
    <t>8/28/2019</t>
  </si>
  <si>
    <t>6/14/2019</t>
  </si>
  <si>
    <t>Somoni</t>
  </si>
  <si>
    <t>TJS</t>
  </si>
  <si>
    <t>1/3/2019</t>
  </si>
  <si>
    <t>Forest Products</t>
  </si>
  <si>
    <t>Kaysor</t>
  </si>
  <si>
    <t>3/4/2019</t>
  </si>
  <si>
    <t>AGIO</t>
  </si>
  <si>
    <t>Agios Pharmaceuticals, Inc.</t>
  </si>
  <si>
    <t>CAD</t>
  </si>
  <si>
    <t>6/1/2019</t>
  </si>
  <si>
    <t>STAF</t>
  </si>
  <si>
    <t>Staffing 360 Solutions, Inc.</t>
  </si>
  <si>
    <t>Professional Services</t>
  </si>
  <si>
    <t>Ringgit</t>
  </si>
  <si>
    <t>MYR</t>
  </si>
  <si>
    <t>EXK</t>
  </si>
  <si>
    <t>Endeavour Silver Corporation</t>
  </si>
  <si>
    <t>Precious Metals</t>
  </si>
  <si>
    <t>Adrianna</t>
  </si>
  <si>
    <t>IRET^B</t>
  </si>
  <si>
    <t>Investors Real Estate Trust</t>
  </si>
  <si>
    <t>Godfrey</t>
  </si>
  <si>
    <t>UYU</t>
  </si>
  <si>
    <t>Electrical Products</t>
  </si>
  <si>
    <t>3/23/2019</t>
  </si>
  <si>
    <t>PI</t>
  </si>
  <si>
    <t>Impinj, Inc.</t>
  </si>
  <si>
    <t>8/15/2019</t>
  </si>
  <si>
    <t>Teodorico</t>
  </si>
  <si>
    <t>TND</t>
  </si>
  <si>
    <t>9/14/2019</t>
  </si>
  <si>
    <t>6/9/2019</t>
  </si>
  <si>
    <t>Dolli</t>
  </si>
  <si>
    <t>8/26/2019</t>
  </si>
  <si>
    <t>FMO</t>
  </si>
  <si>
    <t>Fiduciary/Claymore MLP Opportunity Fund</t>
  </si>
  <si>
    <t>8/8/2019</t>
  </si>
  <si>
    <t>SPLP^A</t>
  </si>
  <si>
    <t>Steel Partners Holdings LP</t>
  </si>
  <si>
    <t>Seaspan Corporation</t>
  </si>
  <si>
    <t>6/13/2019</t>
  </si>
  <si>
    <t>Sholom</t>
  </si>
  <si>
    <t>5/14/2019</t>
  </si>
  <si>
    <t>Wat</t>
  </si>
  <si>
    <t>8/7/2019</t>
  </si>
  <si>
    <t>Lev</t>
  </si>
  <si>
    <t>BGN</t>
  </si>
  <si>
    <t>1/17/2019</t>
  </si>
  <si>
    <t>Recreational Products/Toys</t>
  </si>
  <si>
    <t>6/6/2019</t>
  </si>
  <si>
    <t>Specialty Chemicals</t>
  </si>
  <si>
    <t>Matt</t>
  </si>
  <si>
    <t>8/5/2019</t>
  </si>
  <si>
    <t>Shanna</t>
  </si>
  <si>
    <t>TGT</t>
  </si>
  <si>
    <t>Target Corporation</t>
  </si>
  <si>
    <t>Department/Specialty Retail Stores</t>
  </si>
  <si>
    <t>Carlin</t>
  </si>
  <si>
    <t>2/2/2019</t>
  </si>
  <si>
    <t>2/22/2019</t>
  </si>
  <si>
    <t>Annaly Capital Management Inc</t>
  </si>
  <si>
    <t>IRS</t>
  </si>
  <si>
    <t>IRSA Inversiones Y Representaciones S.A.</t>
  </si>
  <si>
    <t>9/1/2019</t>
  </si>
  <si>
    <t>Gladstone Capital Corporation</t>
  </si>
  <si>
    <t>Doralyn</t>
  </si>
  <si>
    <t>9/2/2019</t>
  </si>
  <si>
    <t>CTDD</t>
  </si>
  <si>
    <t>Qwest Corporation</t>
  </si>
  <si>
    <t>Kwacha</t>
  </si>
  <si>
    <t>ZMW</t>
  </si>
  <si>
    <t>9/13/2019</t>
  </si>
  <si>
    <t>Gleda</t>
  </si>
  <si>
    <t>RFTA</t>
  </si>
  <si>
    <t>RAIT Financial Trust</t>
  </si>
  <si>
    <t>Real Estate Investment Trusts</t>
  </si>
  <si>
    <t>8/30/2019</t>
  </si>
  <si>
    <t>TZOO</t>
  </si>
  <si>
    <t>Travelzoo</t>
  </si>
  <si>
    <t>Brice</t>
  </si>
  <si>
    <t>4/2/2019</t>
  </si>
  <si>
    <t>Mountfort</t>
  </si>
  <si>
    <t>6/3/2019</t>
  </si>
  <si>
    <t>IRET</t>
  </si>
  <si>
    <t>3/10/2019</t>
  </si>
  <si>
    <t>Wells Fargo &amp; Company</t>
  </si>
  <si>
    <t>Rachele</t>
  </si>
  <si>
    <t>4/24/2019</t>
  </si>
  <si>
    <t>Annalee</t>
  </si>
  <si>
    <t>LKR</t>
  </si>
  <si>
    <t>DNKN</t>
  </si>
  <si>
    <t>Dunkin' Brands Group, Inc.</t>
  </si>
  <si>
    <t>Restaurants</t>
  </si>
  <si>
    <t>Harmony Merger Corp.</t>
  </si>
  <si>
    <t>8/13/2019</t>
  </si>
  <si>
    <t>3/6/2019</t>
  </si>
  <si>
    <t>6/25/2019</t>
  </si>
  <si>
    <t>Pennie</t>
  </si>
  <si>
    <t>Lek</t>
  </si>
  <si>
    <t>ALL</t>
  </si>
  <si>
    <t>7/21/2019</t>
  </si>
  <si>
    <t>Rubin</t>
  </si>
  <si>
    <t>Sherye</t>
  </si>
  <si>
    <t>OM Asset Management plc</t>
  </si>
  <si>
    <t>Investment Managers</t>
  </si>
  <si>
    <t>7/27/2019</t>
  </si>
  <si>
    <t>SRG</t>
  </si>
  <si>
    <t>Seritage Growth Properties</t>
  </si>
  <si>
    <t>6/30/2019</t>
  </si>
  <si>
    <t>Apollo Investment Corporation</t>
  </si>
  <si>
    <t>Sorbey</t>
  </si>
  <si>
    <t>TEX</t>
  </si>
  <si>
    <t>Terex Corporation</t>
  </si>
  <si>
    <t>Construction/Ag Equipment/Trucks</t>
  </si>
  <si>
    <t>Manat</t>
  </si>
  <si>
    <t>AZN</t>
  </si>
  <si>
    <t>SLVO</t>
  </si>
  <si>
    <t>X-Links Silver Shares Covered Call ETN</t>
  </si>
  <si>
    <t>Joyann</t>
  </si>
  <si>
    <t>Power Generation</t>
  </si>
  <si>
    <t>4/5/2019</t>
  </si>
  <si>
    <t>SFS</t>
  </si>
  <si>
    <t>Smart</t>
  </si>
  <si>
    <t>Food Chains</t>
  </si>
  <si>
    <t>BXMT</t>
  </si>
  <si>
    <t>Capital Trust, Inc.</t>
  </si>
  <si>
    <t>Linn</t>
  </si>
  <si>
    <t>6/19/2019</t>
  </si>
  <si>
    <t>HMTA</t>
  </si>
  <si>
    <t>HomeTown Bankshares Corporation</t>
  </si>
  <si>
    <t>Logan</t>
  </si>
  <si>
    <t>3/16/2019</t>
  </si>
  <si>
    <t>Clothing/Shoe/Accessory Stores</t>
  </si>
  <si>
    <t>7/3/2019</t>
  </si>
  <si>
    <t>6/27/2019</t>
  </si>
  <si>
    <t>9/11/2019</t>
  </si>
  <si>
    <t>Beckie</t>
  </si>
  <si>
    <t>9/12/2019</t>
  </si>
  <si>
    <t>Andre</t>
  </si>
  <si>
    <t>Leroi</t>
  </si>
  <si>
    <t>RLJ</t>
  </si>
  <si>
    <t>RLJ Lodging Trust</t>
  </si>
  <si>
    <t>1/9/2019</t>
  </si>
  <si>
    <t>3/11/2019</t>
  </si>
  <si>
    <t>BGS</t>
  </si>
  <si>
    <t>B&amp;G Foods, Inc.</t>
  </si>
  <si>
    <t>8/11/2019</t>
  </si>
  <si>
    <t>Alric</t>
  </si>
  <si>
    <t>KRW</t>
  </si>
  <si>
    <t>2/23/2019</t>
  </si>
  <si>
    <t>HCSG</t>
  </si>
  <si>
    <t>Healthcare Services Group, Inc.</t>
  </si>
  <si>
    <t>Frayda</t>
  </si>
  <si>
    <t>James</t>
  </si>
  <si>
    <t>5/19/2019</t>
  </si>
  <si>
    <t>Public Storage</t>
  </si>
  <si>
    <t>5/16/2019</t>
  </si>
  <si>
    <t>Citigroup Inc.</t>
  </si>
  <si>
    <t>1/5/2019</t>
  </si>
  <si>
    <t>Torrie</t>
  </si>
  <si>
    <t>8/25/2019</t>
  </si>
  <si>
    <t xml:space="preserve">REN           </t>
  </si>
  <si>
    <t>Resolute Energy Corporation</t>
  </si>
  <si>
    <t>BKD</t>
  </si>
  <si>
    <t>Brookdale Senior Living Inc.</t>
  </si>
  <si>
    <t>7/15/2019</t>
  </si>
  <si>
    <t>GNC</t>
  </si>
  <si>
    <t>GNC Holdings, Inc.</t>
  </si>
  <si>
    <t>Tim</t>
  </si>
  <si>
    <t>9/10/2019</t>
  </si>
  <si>
    <t>MOSY</t>
  </si>
  <si>
    <t>MoSys, Inc.</t>
  </si>
  <si>
    <t>Bill</t>
  </si>
  <si>
    <t>4/30/2019</t>
  </si>
  <si>
    <t>3/2/2019</t>
  </si>
  <si>
    <t>Food Distributors</t>
  </si>
  <si>
    <t>6/29/2019</t>
  </si>
  <si>
    <t>OSIS</t>
  </si>
  <si>
    <t>OSI Systems, Inc.</t>
  </si>
  <si>
    <t>American Homes 4 Rent</t>
  </si>
  <si>
    <t>XPF</t>
  </si>
  <si>
    <t>5/6/2019</t>
  </si>
  <si>
    <t>PNF</t>
  </si>
  <si>
    <t>PIMCO New York Municipal Income Fund</t>
  </si>
  <si>
    <t>Warner</t>
  </si>
  <si>
    <t>5/24/2019</t>
  </si>
  <si>
    <t>BAM</t>
  </si>
  <si>
    <t>Building operators</t>
  </si>
  <si>
    <t>UGX</t>
  </si>
  <si>
    <t>4/25/2019</t>
  </si>
  <si>
    <t>Lin</t>
  </si>
  <si>
    <t>7/13/2019</t>
  </si>
  <si>
    <t>STPP</t>
  </si>
  <si>
    <t>iPath US Treasury Steepener ETN</t>
  </si>
  <si>
    <t>Commercial Banks</t>
  </si>
  <si>
    <t>Hercule</t>
  </si>
  <si>
    <t>SHOO</t>
  </si>
  <si>
    <t>Steven Madden, Ltd.</t>
  </si>
  <si>
    <t>Shoe Manufacturing</t>
  </si>
  <si>
    <t>Flacknell</t>
  </si>
  <si>
    <t>Bolivar</t>
  </si>
  <si>
    <t>VEF</t>
  </si>
  <si>
    <t>3/26/2019</t>
  </si>
  <si>
    <t>Capitala Finance Corp.</t>
  </si>
  <si>
    <t>AMN</t>
  </si>
  <si>
    <t>AMN Healthcare Services Inc</t>
  </si>
  <si>
    <t>3/29/2019</t>
  </si>
  <si>
    <t>8/6/2019</t>
  </si>
  <si>
    <t>WFC^Y</t>
  </si>
  <si>
    <t>Natural Gas Distribution</t>
  </si>
  <si>
    <t>1/1/2019</t>
  </si>
  <si>
    <t>NEE^J</t>
  </si>
  <si>
    <t>NextEra Energy, Inc.</t>
  </si>
  <si>
    <t>1/16/2019</t>
  </si>
  <si>
    <t>SBFG</t>
  </si>
  <si>
    <t>SB Financial Group, Inc.</t>
  </si>
  <si>
    <t>4/6/2019</t>
  </si>
  <si>
    <t>Computer Software: Programming, Data Processing</t>
  </si>
  <si>
    <t>Kassi</t>
  </si>
  <si>
    <t>7/12/2019</t>
  </si>
  <si>
    <t>SF^A</t>
  </si>
  <si>
    <t>Stifel Financial Corporation</t>
  </si>
  <si>
    <t>Brewster</t>
  </si>
  <si>
    <t>Casi</t>
  </si>
  <si>
    <t>1/13/2019</t>
  </si>
  <si>
    <t>7/24/2019</t>
  </si>
  <si>
    <t>7/11/2019</t>
  </si>
  <si>
    <t>Military/Government/Technical</t>
  </si>
  <si>
    <t>XAF</t>
  </si>
  <si>
    <t>7/28/2019</t>
  </si>
  <si>
    <t>FRP</t>
  </si>
  <si>
    <t>FairPoint Communications, Inc.</t>
  </si>
  <si>
    <t>Jacob</t>
  </si>
  <si>
    <t>6/24/2019</t>
  </si>
  <si>
    <t>Bernard</t>
  </si>
  <si>
    <t>SYP</t>
  </si>
  <si>
    <t>AHL^B.CL</t>
  </si>
  <si>
    <t>Aspen Insurance Holdings Limited</t>
  </si>
  <si>
    <t>Felipe</t>
  </si>
  <si>
    <t>Steel/Iron Ore</t>
  </si>
  <si>
    <t>Stacee</t>
  </si>
  <si>
    <t>Agricultural Chemicals</t>
  </si>
  <si>
    <t>1/30/2019</t>
  </si>
  <si>
    <t>7/29/2019</t>
  </si>
  <si>
    <t>ICUI</t>
  </si>
  <si>
    <t>ICU Medical, Inc.</t>
  </si>
  <si>
    <t>Traylen</t>
  </si>
  <si>
    <t>7/6/2019</t>
  </si>
  <si>
    <t>M I Acquisitions, Inc.</t>
  </si>
  <si>
    <t>Cherrita</t>
  </si>
  <si>
    <t>7/16/2019</t>
  </si>
  <si>
    <t>Jackqueline</t>
  </si>
  <si>
    <t>Swaisland</t>
  </si>
  <si>
    <t>Cherin</t>
  </si>
  <si>
    <t>6/10/2019</t>
  </si>
  <si>
    <t>Industrial Specialties</t>
  </si>
  <si>
    <t>Dorisa</t>
  </si>
  <si>
    <t>Tala</t>
  </si>
  <si>
    <t>WST</t>
  </si>
  <si>
    <t>IRR</t>
  </si>
  <si>
    <t>BCH</t>
  </si>
  <si>
    <t>Banco De Chile</t>
  </si>
  <si>
    <t>D'arcy</t>
  </si>
  <si>
    <t>7/9/2019</t>
  </si>
  <si>
    <t>VTGN</t>
  </si>
  <si>
    <t>VistaGen Therapeutics, Inc.</t>
  </si>
  <si>
    <t>NGL</t>
  </si>
  <si>
    <t>NGL ENERGY PARTNERS LP</t>
  </si>
  <si>
    <t>Coal Mining</t>
  </si>
  <si>
    <t>Sher</t>
  </si>
  <si>
    <t>MXN</t>
  </si>
  <si>
    <t>GEL</t>
  </si>
  <si>
    <t>MCBC</t>
  </si>
  <si>
    <t>Macatawa Bank Corporation</t>
  </si>
  <si>
    <t>Anni</t>
  </si>
  <si>
    <t>FTSM</t>
  </si>
  <si>
    <t>First Trust Enhanced Short Maturity ETF</t>
  </si>
  <si>
    <t>MELI</t>
  </si>
  <si>
    <t>MercadoLibre, Inc.</t>
  </si>
  <si>
    <t>Som</t>
  </si>
  <si>
    <t>UZS</t>
  </si>
  <si>
    <t>INN^C</t>
  </si>
  <si>
    <t>Summit Hotel Properties, Inc.</t>
  </si>
  <si>
    <t>Ribchester</t>
  </si>
  <si>
    <t>2/10/2019</t>
  </si>
  <si>
    <t>5/11/2019</t>
  </si>
  <si>
    <t>8/9/2019</t>
  </si>
  <si>
    <t>PCK</t>
  </si>
  <si>
    <t>Pimco California Municipal Income Fund II</t>
  </si>
  <si>
    <t>3/3/2019</t>
  </si>
  <si>
    <t>4/11/2019</t>
  </si>
  <si>
    <t>CGEN</t>
  </si>
  <si>
    <t>Compugen Ltd.</t>
  </si>
  <si>
    <t>2/24/2019</t>
  </si>
  <si>
    <t>KIM</t>
  </si>
  <si>
    <t>Kimco Realty Corporation</t>
  </si>
  <si>
    <t>CUP</t>
  </si>
  <si>
    <t>RRD</t>
  </si>
  <si>
    <t>R.R. Donnelley &amp; Sons Company</t>
  </si>
  <si>
    <t>Publishing</t>
  </si>
  <si>
    <t>Baniard</t>
  </si>
  <si>
    <t>4/14/2019</t>
  </si>
  <si>
    <t>Hastings</t>
  </si>
  <si>
    <t>8/24/2019</t>
  </si>
  <si>
    <t>BKEP</t>
  </si>
  <si>
    <t>Blueknight Energy Partners L.P., L.L.C.</t>
  </si>
  <si>
    <t>Specialty Insurers</t>
  </si>
  <si>
    <t>5/31/2019</t>
  </si>
  <si>
    <t>Life Insurance</t>
  </si>
  <si>
    <t>NTWK</t>
  </si>
  <si>
    <t>NetSol Technologies Inc.</t>
  </si>
  <si>
    <t>8/18/2019</t>
  </si>
  <si>
    <t>MOFG</t>
  </si>
  <si>
    <t>MidWestOne Financial Group, Inc.</t>
  </si>
  <si>
    <t>Tremain</t>
  </si>
  <si>
    <t>Canadian Imperial Bank of Commerce</t>
  </si>
  <si>
    <t>6/12/2019</t>
  </si>
  <si>
    <t>ALLT</t>
  </si>
  <si>
    <t>Allot Communications Ltd.</t>
  </si>
  <si>
    <t>Evelyn</t>
  </si>
  <si>
    <t>Arbor Realty Trust</t>
  </si>
  <si>
    <t>Tabbie</t>
  </si>
  <si>
    <t>HFWA</t>
  </si>
  <si>
    <t>Heritage Financial Corporation</t>
  </si>
  <si>
    <t>Banks</t>
  </si>
  <si>
    <t>Broderic</t>
  </si>
  <si>
    <t>3/27/2019</t>
  </si>
  <si>
    <t>Far</t>
  </si>
  <si>
    <t>Zion Oil &amp; Gas Inc</t>
  </si>
  <si>
    <t>Ophthalmic Goods</t>
  </si>
  <si>
    <t>5/9/2019</t>
  </si>
  <si>
    <t>5/2/2019</t>
  </si>
  <si>
    <t>Anatole</t>
  </si>
  <si>
    <t>Lempira</t>
  </si>
  <si>
    <t>HNL</t>
  </si>
  <si>
    <t>ELU</t>
  </si>
  <si>
    <t>Entergy Louisiana, Inc.</t>
  </si>
  <si>
    <t>4/19/2019</t>
  </si>
  <si>
    <t>TRHC</t>
  </si>
  <si>
    <t>Tabula Rasa HealthCare, Inc.</t>
  </si>
  <si>
    <t>4/22/2019</t>
  </si>
  <si>
    <t>Salvador</t>
  </si>
  <si>
    <t>Taka</t>
  </si>
  <si>
    <t>BDT</t>
  </si>
  <si>
    <t>8/29/2019</t>
  </si>
  <si>
    <t>CL</t>
  </si>
  <si>
    <t>Colgate-Palmolive Company</t>
  </si>
  <si>
    <t>Package Goods/Cosmetics</t>
  </si>
  <si>
    <t>7/31/2019</t>
  </si>
  <si>
    <t>5/17/2019</t>
  </si>
  <si>
    <t>Boliviano</t>
  </si>
  <si>
    <t>BOB</t>
  </si>
  <si>
    <t>Kimmi</t>
  </si>
  <si>
    <t>Virgoe</t>
  </si>
  <si>
    <t>DK</t>
  </si>
  <si>
    <t>Delek US Holdings, Inc.</t>
  </si>
  <si>
    <t>Integrated oil Companies</t>
  </si>
  <si>
    <t>1/24/2019</t>
  </si>
  <si>
    <t>1/7/2019</t>
  </si>
  <si>
    <t>Anabal</t>
  </si>
  <si>
    <t>5/1/2019</t>
  </si>
  <si>
    <t>GLAD</t>
  </si>
  <si>
    <t>2/12/2019</t>
  </si>
  <si>
    <t>AKER</t>
  </si>
  <si>
    <t>Akers Biosciences Inc</t>
  </si>
  <si>
    <t>Biotechnology: In Vitro &amp; In Vivo Diagnostic Substances</t>
  </si>
  <si>
    <t>3/21/2019</t>
  </si>
  <si>
    <t>3/9/2019</t>
  </si>
  <si>
    <t>Darda</t>
  </si>
  <si>
    <t>ELECU</t>
  </si>
  <si>
    <t>Electrum Special Acquisition Corporation</t>
  </si>
  <si>
    <t>Vaughan</t>
  </si>
  <si>
    <t>1/11/2019</t>
  </si>
  <si>
    <t>McGirr</t>
  </si>
  <si>
    <t>Aegon NV</t>
  </si>
  <si>
    <t>Roze</t>
  </si>
  <si>
    <t>Adriano</t>
  </si>
  <si>
    <t>IDSA</t>
  </si>
  <si>
    <t>Industrial Services of America, Inc.</t>
  </si>
  <si>
    <t>SRNE</t>
  </si>
  <si>
    <t>Sorrento Therapeutics, Inc.</t>
  </si>
  <si>
    <t>Biotechnology: Commercial Physical &amp; Biological Resarch</t>
  </si>
  <si>
    <t>Hewet</t>
  </si>
  <si>
    <t>8/27/2019</t>
  </si>
  <si>
    <t>EACQU</t>
  </si>
  <si>
    <t>Easterly Acquisition Corp.</t>
  </si>
  <si>
    <t>Building Products</t>
  </si>
  <si>
    <t>6/15/2019</t>
  </si>
  <si>
    <t>WFC^O</t>
  </si>
  <si>
    <t>Darcey</t>
  </si>
  <si>
    <t>JMD</t>
  </si>
  <si>
    <t>FANG</t>
  </si>
  <si>
    <t>Diamondback Energy, Inc.</t>
  </si>
  <si>
    <t>Blair</t>
  </si>
  <si>
    <t>MUR</t>
  </si>
  <si>
    <t>MNR</t>
  </si>
  <si>
    <t>Monmouth Real Estate Investment Corporation</t>
  </si>
  <si>
    <t>DOOR</t>
  </si>
  <si>
    <t>Masonite International Corporation</t>
  </si>
  <si>
    <t>United States Cellular Corporation</t>
  </si>
  <si>
    <t>Banc of California, Inc.</t>
  </si>
  <si>
    <t>1/4/2019</t>
  </si>
  <si>
    <t>Leoline</t>
  </si>
  <si>
    <t>4/8/2019</t>
  </si>
  <si>
    <t>ASTE</t>
  </si>
  <si>
    <t>Astec Industries, Inc.</t>
  </si>
  <si>
    <t>SMMT</t>
  </si>
  <si>
    <t>Summit Therapeutics plc</t>
  </si>
  <si>
    <t>Phillis</t>
  </si>
  <si>
    <t>CFCOW</t>
  </si>
  <si>
    <t>CF Corporation</t>
  </si>
  <si>
    <t>Scott</t>
  </si>
  <si>
    <t>Crissie</t>
  </si>
  <si>
    <t>Lindon</t>
  </si>
  <si>
    <t>7/5/2019</t>
  </si>
  <si>
    <t>B. Riley Financial, Inc.</t>
  </si>
  <si>
    <t>CUBN</t>
  </si>
  <si>
    <t>Commerce Union Bancshares, Inc.</t>
  </si>
  <si>
    <t>Maurizio</t>
  </si>
  <si>
    <t>Mariel</t>
  </si>
  <si>
    <t>2/7/2019</t>
  </si>
  <si>
    <t>ENVA</t>
  </si>
  <si>
    <t>Enova International, Inc.</t>
  </si>
  <si>
    <t>BELFA</t>
  </si>
  <si>
    <t>Bel Fuse Inc.</t>
  </si>
  <si>
    <t>YNDX</t>
  </si>
  <si>
    <t>Yandex N.V.</t>
  </si>
  <si>
    <t>Akim</t>
  </si>
  <si>
    <t>Hardiman</t>
  </si>
  <si>
    <t>Other Specialty Stores</t>
  </si>
  <si>
    <t>GAB^G</t>
  </si>
  <si>
    <t>Gabelli Equity Trust, Inc. (The)</t>
  </si>
  <si>
    <t>Teodora</t>
  </si>
  <si>
    <t>Miscellaneous manufacturing industries</t>
  </si>
  <si>
    <t>6/20/2019</t>
  </si>
  <si>
    <t>Karin</t>
  </si>
  <si>
    <t>Popular, Inc.</t>
  </si>
  <si>
    <t>HYLS</t>
  </si>
  <si>
    <t>First Trust High Yield Long/Short ETF</t>
  </si>
  <si>
    <t>Yard</t>
  </si>
  <si>
    <t>Z</t>
  </si>
  <si>
    <t>Zillow Group, Inc.</t>
  </si>
  <si>
    <t>Property-Casualty Insurers</t>
  </si>
  <si>
    <t>ARTNA</t>
  </si>
  <si>
    <t>Artesian Resources Corporation</t>
  </si>
  <si>
    <t>Water Supply</t>
  </si>
  <si>
    <t>Joice</t>
  </si>
  <si>
    <t>Soligenix, Inc.</t>
  </si>
  <si>
    <t>IDE</t>
  </si>
  <si>
    <t>Voya Infrastructure, Industrials and Materials Fund</t>
  </si>
  <si>
    <t>6/22/2019</t>
  </si>
  <si>
    <t>NVR</t>
  </si>
  <si>
    <t>NVR, Inc.</t>
  </si>
  <si>
    <t>1/31/2019</t>
  </si>
  <si>
    <t>Litas</t>
  </si>
  <si>
    <t>LTL</t>
  </si>
  <si>
    <t>Dirham</t>
  </si>
  <si>
    <t>MAD</t>
  </si>
  <si>
    <t>Advertising</t>
  </si>
  <si>
    <t>TRNC</t>
  </si>
  <si>
    <t>tronc, Inc.</t>
  </si>
  <si>
    <t>Newspapers/Magazines</t>
  </si>
  <si>
    <t>Mariann</t>
  </si>
  <si>
    <t>Gonzalo</t>
  </si>
  <si>
    <t>5/3/2019</t>
  </si>
  <si>
    <t>9/5/2019</t>
  </si>
  <si>
    <t>9/16/2019</t>
  </si>
  <si>
    <t>3/5/2019</t>
  </si>
  <si>
    <t>Ken</t>
  </si>
  <si>
    <t>ACH</t>
  </si>
  <si>
    <t>Aluminum Corporation of China Limited</t>
  </si>
  <si>
    <t>Aluminum</t>
  </si>
  <si>
    <t>Lucian</t>
  </si>
  <si>
    <t>4/12/2019</t>
  </si>
  <si>
    <t>VMO</t>
  </si>
  <si>
    <t>Invesco Municipal Opportunity Trust</t>
  </si>
  <si>
    <t>PM</t>
  </si>
  <si>
    <t>Philip Morris International Inc</t>
  </si>
  <si>
    <t>Farming/Seeds/Milling</t>
  </si>
  <si>
    <t>Morie</t>
  </si>
  <si>
    <t>CYTK</t>
  </si>
  <si>
    <t>Cytokinetics, Incorporated</t>
  </si>
  <si>
    <t>Rafaelia</t>
  </si>
  <si>
    <t>Sears Holdings Corporation</t>
  </si>
  <si>
    <t>Containers/Packaging</t>
  </si>
  <si>
    <t>1/21/2019</t>
  </si>
  <si>
    <t>ELOS</t>
  </si>
  <si>
    <t>Syneron Medical Ltd.</t>
  </si>
  <si>
    <t>Biotechnology: Electromedical &amp; Electrotherapeutic Apparatus</t>
  </si>
  <si>
    <t>Magdalen</t>
  </si>
  <si>
    <t>Wheeler Real Estate Investment Trust, Inc.</t>
  </si>
  <si>
    <t>Lonnie</t>
  </si>
  <si>
    <t>National General Holdings Corp</t>
  </si>
  <si>
    <t>Legacy Reserves LP</t>
  </si>
  <si>
    <t>Gris</t>
  </si>
  <si>
    <t>INGR</t>
  </si>
  <si>
    <t>Ingredion Incorporated</t>
  </si>
  <si>
    <t>5/18/2019</t>
  </si>
  <si>
    <t>XOM</t>
  </si>
  <si>
    <t>Exxon Mobil Corporation</t>
  </si>
  <si>
    <t>Mandi</t>
  </si>
  <si>
    <t>Marka</t>
  </si>
  <si>
    <t>Ourtic</t>
  </si>
  <si>
    <t>KGS</t>
  </si>
  <si>
    <t>Molson Coors Brewing  Company</t>
  </si>
  <si>
    <t>Kyat</t>
  </si>
  <si>
    <t>MMK</t>
  </si>
  <si>
    <t>Kemston</t>
  </si>
  <si>
    <t>Federal Agricultural Mortgage Corporation</t>
  </si>
  <si>
    <t>4/17/2019</t>
  </si>
  <si>
    <t>iStar Financial Inc.</t>
  </si>
  <si>
    <t>DS^D</t>
  </si>
  <si>
    <t>TTC</t>
  </si>
  <si>
    <t>Toro Company (The)</t>
  </si>
  <si>
    <t>Tools/Hardware</t>
  </si>
  <si>
    <t>HTF</t>
  </si>
  <si>
    <t>Horizon Technology Finance Corporation</t>
  </si>
  <si>
    <t>Reed</t>
  </si>
  <si>
    <t>9/15/2019</t>
  </si>
  <si>
    <t>EQC^D</t>
  </si>
  <si>
    <t>Equity Commonwealth</t>
  </si>
  <si>
    <t>Angus</t>
  </si>
  <si>
    <t>RATE</t>
  </si>
  <si>
    <t>Bankrate, Inc.</t>
  </si>
  <si>
    <t>Nels</t>
  </si>
  <si>
    <t>Environmental Services</t>
  </si>
  <si>
    <t>5/28/2019</t>
  </si>
  <si>
    <t>Kinna</t>
  </si>
  <si>
    <t>6/18/2019</t>
  </si>
  <si>
    <t>Consumer Electronics/Appliances</t>
  </si>
  <si>
    <t>DRAD</t>
  </si>
  <si>
    <t>Digirad Corporation</t>
  </si>
  <si>
    <t>Multi-Sector Companies</t>
  </si>
  <si>
    <t>Roberto</t>
  </si>
  <si>
    <t>Mining &amp; Quarrying of Nonmetallic Minerals (No Fuels)</t>
  </si>
  <si>
    <t>KS</t>
  </si>
  <si>
    <t>KapStone Paper and Packaging Corporation</t>
  </si>
  <si>
    <t>Paper</t>
  </si>
  <si>
    <t>DTEA</t>
  </si>
  <si>
    <t>DAVIDsTEA Inc.</t>
  </si>
  <si>
    <t>AUD</t>
  </si>
  <si>
    <t>Bank of America Corporation</t>
  </si>
  <si>
    <t>Luis</t>
  </si>
  <si>
    <t>Leigh</t>
  </si>
  <si>
    <t>EC</t>
  </si>
  <si>
    <t>Ecopetrol S.A.</t>
  </si>
  <si>
    <t>BB&amp;T Corporation</t>
  </si>
  <si>
    <t>MD</t>
  </si>
  <si>
    <t>Mednax, Inc</t>
  </si>
  <si>
    <t>NYLD</t>
  </si>
  <si>
    <t>NRG Yield, Inc.</t>
  </si>
  <si>
    <t>KES</t>
  </si>
  <si>
    <t>CTW</t>
  </si>
  <si>
    <t>KMB</t>
  </si>
  <si>
    <t>Kimberly-Clark Corporation</t>
  </si>
  <si>
    <t>CLLS</t>
  </si>
  <si>
    <t>Cellectis S.A.</t>
  </si>
  <si>
    <t>2/19/2019</t>
  </si>
  <si>
    <t>SYNL</t>
  </si>
  <si>
    <t>Synalloy Corporation</t>
  </si>
  <si>
    <t>Ynez</t>
  </si>
  <si>
    <t>3/30/2019</t>
  </si>
  <si>
    <t>Pebblebrook Hotel Trust</t>
  </si>
  <si>
    <t>WSO</t>
  </si>
  <si>
    <t>Watsco, Inc.</t>
  </si>
  <si>
    <t>Odille</t>
  </si>
  <si>
    <t>Robenia</t>
  </si>
  <si>
    <t xml:space="preserve">CTT           </t>
  </si>
  <si>
    <t>CatchMark Timber Trust, Inc.</t>
  </si>
  <si>
    <t>Guillemette</t>
  </si>
  <si>
    <t>4/21/2019</t>
  </si>
  <si>
    <t>SANW</t>
  </si>
  <si>
    <t>S&amp;W Seed Company</t>
  </si>
  <si>
    <t>1/12/2019</t>
  </si>
  <si>
    <t>Allister</t>
  </si>
  <si>
    <t>8/21/2019</t>
  </si>
  <si>
    <t>STAR^I</t>
  </si>
  <si>
    <t>Ginnifer</t>
  </si>
  <si>
    <t>Guthrie</t>
  </si>
  <si>
    <t>Mart</t>
  </si>
  <si>
    <t>Jinny</t>
  </si>
  <si>
    <t>BK</t>
  </si>
  <si>
    <t>Bank Of New York Mellon Corporation (The)</t>
  </si>
  <si>
    <t>Janella</t>
  </si>
  <si>
    <t>CXSE</t>
  </si>
  <si>
    <t>WisdomTree China ex-State-Owned Enterprises Fund</t>
  </si>
  <si>
    <t>Vornado Realty Trust</t>
  </si>
  <si>
    <t>Jody</t>
  </si>
  <si>
    <t>Safe Bulkers, Inc</t>
  </si>
  <si>
    <t>LSXMA</t>
  </si>
  <si>
    <t>Liberty Media Corporation</t>
  </si>
  <si>
    <t>Kettie</t>
  </si>
  <si>
    <t>Pula</t>
  </si>
  <si>
    <t>BWP</t>
  </si>
  <si>
    <t>2/27/2019</t>
  </si>
  <si>
    <t>Curtis</t>
  </si>
  <si>
    <t>MRUS</t>
  </si>
  <si>
    <t>Merus N.V.</t>
  </si>
  <si>
    <t>Yule</t>
  </si>
  <si>
    <t>BSTC</t>
  </si>
  <si>
    <t>BioSpecifics Technologies Corp</t>
  </si>
  <si>
    <t>Bent</t>
  </si>
  <si>
    <t>Rene</t>
  </si>
  <si>
    <t>NUV</t>
  </si>
  <si>
    <t>Nuveen AMT-Free Municipal Value Fund</t>
  </si>
  <si>
    <t>AWRE</t>
  </si>
  <si>
    <t>Aware, Inc.</t>
  </si>
  <si>
    <t>THW</t>
  </si>
  <si>
    <t>Tekla World Healthcare Fund</t>
  </si>
  <si>
    <t>Binnie</t>
  </si>
  <si>
    <t>Corty</t>
  </si>
  <si>
    <t>CoreSite Realty Corporation</t>
  </si>
  <si>
    <t>GFED</t>
  </si>
  <si>
    <t>Guaranty Federal Bancshares, Inc.</t>
  </si>
  <si>
    <t>Greif Bros. Corporation</t>
  </si>
  <si>
    <t>Lucien</t>
  </si>
  <si>
    <t>NYCB</t>
  </si>
  <si>
    <t>New York Community Bancorp, Inc.</t>
  </si>
  <si>
    <t>Tallie</t>
  </si>
  <si>
    <t>Pippa</t>
  </si>
  <si>
    <t>ABBV</t>
  </si>
  <si>
    <t>AbbVie Inc.</t>
  </si>
  <si>
    <t>MCC</t>
  </si>
  <si>
    <t>Medley Capital Corporation</t>
  </si>
  <si>
    <t>Theseira</t>
  </si>
  <si>
    <t>CCN</t>
  </si>
  <si>
    <t>CardConnect Corp.</t>
  </si>
  <si>
    <t>Morton</t>
  </si>
  <si>
    <t>2/1/2019</t>
  </si>
  <si>
    <t>Kliment</t>
  </si>
  <si>
    <t>DTF</t>
  </si>
  <si>
    <t>Duff &amp; Phelps Utilities Tax-Free Income, Inc.</t>
  </si>
  <si>
    <t>Harry</t>
  </si>
  <si>
    <t>JXSB</t>
  </si>
  <si>
    <t>Jacksonville Bancorp Inc.</t>
  </si>
  <si>
    <t>SCKT</t>
  </si>
  <si>
    <t>Socket Mobile, Inc.</t>
  </si>
  <si>
    <t>Computer Manufacturing</t>
  </si>
  <si>
    <t>DISCK</t>
  </si>
  <si>
    <t>Discovery Communications, Inc.</t>
  </si>
  <si>
    <t>Television Services</t>
  </si>
  <si>
    <t>NAD</t>
  </si>
  <si>
    <t>2/21/2019</t>
  </si>
  <si>
    <t>STL</t>
  </si>
  <si>
    <t>Sterling Bancorp</t>
  </si>
  <si>
    <t>SMI</t>
  </si>
  <si>
    <t>Semiconductor  Manufacturing International Corporation</t>
  </si>
  <si>
    <t>Bram</t>
  </si>
  <si>
    <t>3/14/2019</t>
  </si>
  <si>
    <t>5/5/2019</t>
  </si>
  <si>
    <t>Glenine</t>
  </si>
  <si>
    <t>Consumer Specialties</t>
  </si>
  <si>
    <t>Desdemona</t>
  </si>
  <si>
    <t>CMC</t>
  </si>
  <si>
    <t>Commercial Metals Company</t>
  </si>
  <si>
    <t>Gan</t>
  </si>
  <si>
    <t>Lauri</t>
  </si>
  <si>
    <t>Archambault</t>
  </si>
  <si>
    <t>FSBK</t>
  </si>
  <si>
    <t>First South Bancorp Inc</t>
  </si>
  <si>
    <t>8/3/2019</t>
  </si>
  <si>
    <t>2/9/2019</t>
  </si>
  <si>
    <t>Dyanne</t>
  </si>
  <si>
    <t>Alphabet Inc.</t>
  </si>
  <si>
    <t>DGII</t>
  </si>
  <si>
    <t>Digi International Inc.</t>
  </si>
  <si>
    <t>PRGX</t>
  </si>
  <si>
    <t>PRGX Global, Inc.</t>
  </si>
  <si>
    <t>Diversified Commercial Services</t>
  </si>
  <si>
    <t>USA Technologies, Inc.</t>
  </si>
  <si>
    <t>Gery</t>
  </si>
  <si>
    <t>OA</t>
  </si>
  <si>
    <t>Orbital ATK, Inc.</t>
  </si>
  <si>
    <t>Hedwiga</t>
  </si>
  <si>
    <t>Lloyd</t>
  </si>
  <si>
    <t>Chaunce</t>
  </si>
  <si>
    <t>3/15/2019</t>
  </si>
  <si>
    <t>NYV</t>
  </si>
  <si>
    <t>Nuveen New York Municipal Value Fund 2</t>
  </si>
  <si>
    <t>Courtnay</t>
  </si>
  <si>
    <t>3/8/2019</t>
  </si>
  <si>
    <t>Evetts</t>
  </si>
  <si>
    <t>DDR^A</t>
  </si>
  <si>
    <t>DDR Corp.</t>
  </si>
  <si>
    <t>OVBC</t>
  </si>
  <si>
    <t>Ohio Valley Banc Corp.</t>
  </si>
  <si>
    <t>Marshal</t>
  </si>
  <si>
    <t>Biddy</t>
  </si>
  <si>
    <t>Ashley</t>
  </si>
  <si>
    <t>Mari</t>
  </si>
  <si>
    <t>ZWL</t>
  </si>
  <si>
    <t>Costamare Inc.</t>
  </si>
  <si>
    <t>CBX</t>
  </si>
  <si>
    <t>CBX (Listing Market NYSE Networks AE</t>
  </si>
  <si>
    <t>8/2/2019</t>
  </si>
  <si>
    <t>ELECW</t>
  </si>
  <si>
    <t>Reichhardt</t>
  </si>
  <si>
    <t>Nadean</t>
  </si>
  <si>
    <t>5/27/2019</t>
  </si>
  <si>
    <t>Medical/Nursing Services</t>
  </si>
  <si>
    <t>MGM</t>
  </si>
  <si>
    <t>MGM Resorts International</t>
  </si>
  <si>
    <t>7/1/2019</t>
  </si>
  <si>
    <t>CRK</t>
  </si>
  <si>
    <t>Comstock Resources, Inc.</t>
  </si>
  <si>
    <t>Oxford Lane Capital Corp.</t>
  </si>
  <si>
    <t>von Nassau</t>
  </si>
  <si>
    <t>8/16/2019</t>
  </si>
  <si>
    <t>1/20/2019</t>
  </si>
  <si>
    <t>JMU</t>
  </si>
  <si>
    <t>JMU Limited</t>
  </si>
  <si>
    <t>1/29/2019</t>
  </si>
  <si>
    <t>Lehman ABS Corporation</t>
  </si>
  <si>
    <t>Sayer</t>
  </si>
  <si>
    <t>8/1/2019</t>
  </si>
  <si>
    <t>Patrica</t>
  </si>
  <si>
    <t>3/19/2019</t>
  </si>
  <si>
    <t>KKR &amp; Co. L.P.</t>
  </si>
  <si>
    <t>2/3/2019</t>
  </si>
  <si>
    <t>4/29/2019</t>
  </si>
  <si>
    <t>GBP</t>
  </si>
  <si>
    <t>Building Materials</t>
  </si>
  <si>
    <t>JMF</t>
  </si>
  <si>
    <t>Nuveen Energy MLP Total Return Fund</t>
  </si>
  <si>
    <t>Desirae</t>
  </si>
  <si>
    <t>Josee</t>
  </si>
  <si>
    <t>2/15/2019</t>
  </si>
  <si>
    <t>MB</t>
  </si>
  <si>
    <t>MINDBODY, Inc.</t>
  </si>
  <si>
    <t>Chamney</t>
  </si>
  <si>
    <t>DDR^J</t>
  </si>
  <si>
    <t>ABTL</t>
  </si>
  <si>
    <t>Autobytel Inc.</t>
  </si>
  <si>
    <t>Rafael</t>
  </si>
  <si>
    <t>PS Business Parks, Inc.</t>
  </si>
  <si>
    <t>Herby</t>
  </si>
  <si>
    <t>AGNC Investment Corp.</t>
  </si>
  <si>
    <t>SCMP</t>
  </si>
  <si>
    <t>Sucampo Pharmaceuticals, Inc.</t>
  </si>
  <si>
    <t>Corey</t>
  </si>
  <si>
    <t>Schottli</t>
  </si>
  <si>
    <t>Chantal</t>
  </si>
  <si>
    <t>Sofie</t>
  </si>
  <si>
    <t>Zora</t>
  </si>
  <si>
    <t>Whal</t>
  </si>
  <si>
    <t>Sari</t>
  </si>
  <si>
    <t>RILYL</t>
  </si>
  <si>
    <t>Metical</t>
  </si>
  <si>
    <t>MZN</t>
  </si>
  <si>
    <t>Liberty Broadband Corporation</t>
  </si>
  <si>
    <t>ING Group, N.V.</t>
  </si>
  <si>
    <t>Dalt</t>
  </si>
  <si>
    <t>4/16/2019</t>
  </si>
  <si>
    <t>ARAY</t>
  </si>
  <si>
    <t>Accuray Incorporated</t>
  </si>
  <si>
    <t>Leu</t>
  </si>
  <si>
    <t>MDL</t>
  </si>
  <si>
    <t>Comcast Corporation</t>
  </si>
  <si>
    <t>CHK</t>
  </si>
  <si>
    <t>Chesapeake Energy Corporation</t>
  </si>
  <si>
    <t>Tiertza</t>
  </si>
  <si>
    <t>Trix</t>
  </si>
  <si>
    <t>Freddy</t>
  </si>
  <si>
    <t>GS</t>
  </si>
  <si>
    <t>Goldman Sachs Group, Inc. (The)</t>
  </si>
  <si>
    <t>Janeczka</t>
  </si>
  <si>
    <t>Clark</t>
  </si>
  <si>
    <t>Taffy</t>
  </si>
  <si>
    <t>LLNW</t>
  </si>
  <si>
    <t>Limelight Networks, Inc.</t>
  </si>
  <si>
    <t>Krissy</t>
  </si>
  <si>
    <t>CFI</t>
  </si>
  <si>
    <t>Culp, Inc.</t>
  </si>
  <si>
    <t>Textiles</t>
  </si>
  <si>
    <t>STI^A</t>
  </si>
  <si>
    <t>SunTrust Banks, Inc.</t>
  </si>
  <si>
    <t>PPR</t>
  </si>
  <si>
    <t>Voya Prime Rate Trust</t>
  </si>
  <si>
    <t>4/13/2019</t>
  </si>
  <si>
    <t>SLGN</t>
  </si>
  <si>
    <t>Silgan Holdings Inc.</t>
  </si>
  <si>
    <t>JWN</t>
  </si>
  <si>
    <t>Nordstrom, Inc.</t>
  </si>
  <si>
    <t>Clarke</t>
  </si>
  <si>
    <t>HOLI</t>
  </si>
  <si>
    <t>Hollysys Automation Technologies, Ltd.</t>
  </si>
  <si>
    <t>Gill</t>
  </si>
  <si>
    <t>1/18/2019</t>
  </si>
  <si>
    <t>NR</t>
  </si>
  <si>
    <t>Newpark Resources, Inc.</t>
  </si>
  <si>
    <t>OLD</t>
  </si>
  <si>
    <t>The Long-Term Care ETF</t>
  </si>
  <si>
    <t>JCI</t>
  </si>
  <si>
    <t>Johnson Controls International plc</t>
  </si>
  <si>
    <t>Denar</t>
  </si>
  <si>
    <t>MKD</t>
  </si>
  <si>
    <t>EIX</t>
  </si>
  <si>
    <t>Edison International</t>
  </si>
  <si>
    <t>Zeke</t>
  </si>
  <si>
    <t>FCH^A</t>
  </si>
  <si>
    <t>FelCor Lodging Trust Incorporated</t>
  </si>
  <si>
    <t>SBBP</t>
  </si>
  <si>
    <t>Strongbridge Biopharma plc</t>
  </si>
  <si>
    <t>Sievewright</t>
  </si>
  <si>
    <t>RPT^D</t>
  </si>
  <si>
    <t>Ramco-Gershenson Properties Trust</t>
  </si>
  <si>
    <t>XGTIW</t>
  </si>
  <si>
    <t>XG Technology, Inc</t>
  </si>
  <si>
    <t>Colon</t>
  </si>
  <si>
    <t>CRC</t>
  </si>
  <si>
    <t>DXCM</t>
  </si>
  <si>
    <t>DexCom, Inc.</t>
  </si>
  <si>
    <t>MAS</t>
  </si>
  <si>
    <t>Masco Corporation</t>
  </si>
  <si>
    <t>Davida</t>
  </si>
  <si>
    <t>Morley</t>
  </si>
  <si>
    <t>ECA</t>
  </si>
  <si>
    <t>Encana Corporation</t>
  </si>
  <si>
    <t>Tillie</t>
  </si>
  <si>
    <t>IIF</t>
  </si>
  <si>
    <t>Morgan Stanley India Investment Fund, Inc.</t>
  </si>
  <si>
    <t>Gaynor</t>
  </si>
  <si>
    <t>Emlen</t>
  </si>
  <si>
    <t>SPG^J</t>
  </si>
  <si>
    <t>Simon Property Group, Inc.</t>
  </si>
  <si>
    <t>DFT</t>
  </si>
  <si>
    <t>Dupont Fabros Technology, Inc.</t>
  </si>
  <si>
    <t>BSD</t>
  </si>
  <si>
    <t>BlackRock Strategic Municipal Trust Inc. (The)</t>
  </si>
  <si>
    <t>Dhenin</t>
  </si>
  <si>
    <t>Capital One Financial Corporation</t>
  </si>
  <si>
    <t>NGHCN</t>
  </si>
  <si>
    <t>MFC</t>
  </si>
  <si>
    <t>Manulife Financial Corp</t>
  </si>
  <si>
    <t>CASS</t>
  </si>
  <si>
    <t>Cass Information Systems, Inc</t>
  </si>
  <si>
    <t>Dennie</t>
  </si>
  <si>
    <t>Swetland</t>
  </si>
  <si>
    <t>Manuel</t>
  </si>
  <si>
    <t>USDP</t>
  </si>
  <si>
    <t>USD Partners LP</t>
  </si>
  <si>
    <t>Railroads</t>
  </si>
  <si>
    <t>Onconova Therapeutics, Inc.</t>
  </si>
  <si>
    <t>Pete</t>
  </si>
  <si>
    <t>FNV</t>
  </si>
  <si>
    <t>Franco-Nevada Corporation</t>
  </si>
  <si>
    <t>Adamo</t>
  </si>
  <si>
    <t>DFVS</t>
  </si>
  <si>
    <t>iPath US Treasury 5-year Bear ETN</t>
  </si>
  <si>
    <t>Noland</t>
  </si>
  <si>
    <t>CVO</t>
  </si>
  <si>
    <t>Cenveo Inc</t>
  </si>
  <si>
    <t>LM</t>
  </si>
  <si>
    <t>Legg Mason, Inc.</t>
  </si>
  <si>
    <t>Bronny</t>
  </si>
  <si>
    <t>Claudetta</t>
  </si>
  <si>
    <t>JQC</t>
  </si>
  <si>
    <t>Nuveen Credit Strategies Income Fund</t>
  </si>
  <si>
    <t>BBN</t>
  </si>
  <si>
    <t>BalckRock Taxable Municipal Bond Trust</t>
  </si>
  <si>
    <t>FYX</t>
  </si>
  <si>
    <t>First Trust Small Cap Core AlphaDEX Fund</t>
  </si>
  <si>
    <t>CPN</t>
  </si>
  <si>
    <t>Calpine Corporation</t>
  </si>
  <si>
    <t>Dorney</t>
  </si>
  <si>
    <t>SHO^F</t>
  </si>
  <si>
    <t>Sunstone Hotel Investors, Inc.</t>
  </si>
  <si>
    <t>Tully</t>
  </si>
  <si>
    <t>Movies/Entertainment</t>
  </si>
  <si>
    <t>Madelina</t>
  </si>
  <si>
    <t>CIZN</t>
  </si>
  <si>
    <t>Citizens Holding Company</t>
  </si>
  <si>
    <t>Prisca</t>
  </si>
  <si>
    <t>DEL</t>
  </si>
  <si>
    <t>Deltic Timber Corporation</t>
  </si>
  <si>
    <t>Carl</t>
  </si>
  <si>
    <t>Renate</t>
  </si>
  <si>
    <t>Esteban</t>
  </si>
  <si>
    <t>FYT</t>
  </si>
  <si>
    <t>First Trust Small Cap Value AlphaDEX Fund</t>
  </si>
  <si>
    <t>Biotechnology: Laboratory Analytical Instruments</t>
  </si>
  <si>
    <t>FRBK</t>
  </si>
  <si>
    <t>Republic First Bancorp, Inc.</t>
  </si>
  <si>
    <t>Sylvan</t>
  </si>
  <si>
    <t>RCI</t>
  </si>
  <si>
    <t>Rogers Communication, Inc.</t>
  </si>
  <si>
    <t>Darrell</t>
  </si>
  <si>
    <t>2/26/2019</t>
  </si>
  <si>
    <t>CECE</t>
  </si>
  <si>
    <t>CECO Environmental Corp.</t>
  </si>
  <si>
    <t>NTB</t>
  </si>
  <si>
    <t>Bank of N.T. Butterfield &amp; Son Limited (The)</t>
  </si>
  <si>
    <t>Pen</t>
  </si>
  <si>
    <t>Leone</t>
  </si>
  <si>
    <t>SLL</t>
  </si>
  <si>
    <t>OLP</t>
  </si>
  <si>
    <t>One Liberty Properties, Inc.</t>
  </si>
  <si>
    <t>AED</t>
  </si>
  <si>
    <t>MSTR</t>
  </si>
  <si>
    <t>MicroStrategy Incorporated</t>
  </si>
  <si>
    <t>Cazzie</t>
  </si>
  <si>
    <t>Burchett</t>
  </si>
  <si>
    <t>GALT</t>
  </si>
  <si>
    <t>Galectin Therapeutics Inc.</t>
  </si>
  <si>
    <t>Clinton</t>
  </si>
  <si>
    <t>Coleman</t>
  </si>
  <si>
    <t>RPD</t>
  </si>
  <si>
    <t>Rapid7, Inc.</t>
  </si>
  <si>
    <t>LDOS</t>
  </si>
  <si>
    <t>Leidos Holdings, Inc.</t>
  </si>
  <si>
    <t>GNF</t>
  </si>
  <si>
    <t>Rocky</t>
  </si>
  <si>
    <t>INTC</t>
  </si>
  <si>
    <t>Intel Corporation</t>
  </si>
  <si>
    <t>Christopher</t>
  </si>
  <si>
    <t>Arch Capital Group Ltd.</t>
  </si>
  <si>
    <t>Raynard</t>
  </si>
  <si>
    <t>3/31/2019</t>
  </si>
  <si>
    <t>Eaton Vance Corporation</t>
  </si>
  <si>
    <t>Ariary</t>
  </si>
  <si>
    <t>MGA</t>
  </si>
  <si>
    <t>FTK</t>
  </si>
  <si>
    <t>Flotek Industries, Inc.</t>
  </si>
  <si>
    <t>DYNC</t>
  </si>
  <si>
    <t>Dynegy Inc.</t>
  </si>
  <si>
    <t>Fluid Controls</t>
  </si>
  <si>
    <t>Michal</t>
  </si>
  <si>
    <t>Anadarko Petroleum Corporation</t>
  </si>
  <si>
    <t>Mead</t>
  </si>
  <si>
    <t>Minne</t>
  </si>
  <si>
    <t>Regions Financial Corporation</t>
  </si>
  <si>
    <t>Clarance</t>
  </si>
  <si>
    <t>XNET</t>
  </si>
  <si>
    <t>Xunlei Limited</t>
  </si>
  <si>
    <t>Doll</t>
  </si>
  <si>
    <t>Grissel</t>
  </si>
  <si>
    <t>SO</t>
  </si>
  <si>
    <t>Southern Company (The)</t>
  </si>
  <si>
    <t>Cleveland</t>
  </si>
  <si>
    <t>Ciel</t>
  </si>
  <si>
    <t>TRMB</t>
  </si>
  <si>
    <t>Trimble Inc.</t>
  </si>
  <si>
    <t>Hilly</t>
  </si>
  <si>
    <t>Julianne</t>
  </si>
  <si>
    <t>Hadwen</t>
  </si>
  <si>
    <t>HMNY</t>
  </si>
  <si>
    <t>Helios and Matheson Analytics Inc</t>
  </si>
  <si>
    <t>7/26/2019</t>
  </si>
  <si>
    <t>Corny</t>
  </si>
  <si>
    <t>Diana Shipping inc.</t>
  </si>
  <si>
    <t>Dale</t>
  </si>
  <si>
    <t>Kinny</t>
  </si>
  <si>
    <t>Eva</t>
  </si>
  <si>
    <t>SLAB</t>
  </si>
  <si>
    <t>Silicon Laboratories, Inc.</t>
  </si>
  <si>
    <t>Lownsbrough</t>
  </si>
  <si>
    <t>7/2/2019</t>
  </si>
  <si>
    <t>PRU</t>
  </si>
  <si>
    <t>Prudential Financial, Inc.</t>
  </si>
  <si>
    <t>AHC</t>
  </si>
  <si>
    <t>A.H. Belo Corporation</t>
  </si>
  <si>
    <t>Hugues</t>
  </si>
  <si>
    <t>PGRE</t>
  </si>
  <si>
    <t>Paramount Group, Inc.</t>
  </si>
  <si>
    <t xml:space="preserve">FEI           </t>
  </si>
  <si>
    <t>First Trust MLP and Energy Income Fund</t>
  </si>
  <si>
    <t>Cathay General Bancorp</t>
  </si>
  <si>
    <t>McFadin</t>
  </si>
  <si>
    <t>Pearl</t>
  </si>
  <si>
    <t>CYS Investments, Inc.</t>
  </si>
  <si>
    <t>Lu</t>
  </si>
  <si>
    <t>Hubie</t>
  </si>
  <si>
    <t>QDEL</t>
  </si>
  <si>
    <t>Quidel Corporation</t>
  </si>
  <si>
    <t>BF.A</t>
  </si>
  <si>
    <t>Brown Forman Corporation</t>
  </si>
  <si>
    <t>TCO</t>
  </si>
  <si>
    <t>Taubman Centers, Inc.</t>
  </si>
  <si>
    <t>EPZM</t>
  </si>
  <si>
    <t>Epizyme, Inc.</t>
  </si>
  <si>
    <t>PFBI</t>
  </si>
  <si>
    <t>Premier Financial Bancorp, Inc.</t>
  </si>
  <si>
    <t>Ritson</t>
  </si>
  <si>
    <t>Neall</t>
  </si>
  <si>
    <t>Zaria</t>
  </si>
  <si>
    <t>Dy</t>
  </si>
  <si>
    <t>EPR</t>
  </si>
  <si>
    <t>EPR Properties</t>
  </si>
  <si>
    <t>Kelcey</t>
  </si>
  <si>
    <t>Alex</t>
  </si>
  <si>
    <t>CATYW</t>
  </si>
  <si>
    <t>ERIC</t>
  </si>
  <si>
    <t>Ericsson</t>
  </si>
  <si>
    <t>CDF</t>
  </si>
  <si>
    <t>STAA</t>
  </si>
  <si>
    <t>STAAR Surgical Company</t>
  </si>
  <si>
    <t>PFG</t>
  </si>
  <si>
    <t>Principal Financial Group Inc</t>
  </si>
  <si>
    <t>Accident &amp;Health Insurance</t>
  </si>
  <si>
    <t>NNDM</t>
  </si>
  <si>
    <t>Nano Dimension Ltd.</t>
  </si>
  <si>
    <t>Juieta</t>
  </si>
  <si>
    <t>Sibyl</t>
  </si>
  <si>
    <t>IRBT</t>
  </si>
  <si>
    <t>iRobot Corporation</t>
  </si>
  <si>
    <t>Amaleta</t>
  </si>
  <si>
    <t>4/28/2019</t>
  </si>
  <si>
    <t>NBB</t>
  </si>
  <si>
    <t>Nuveen Build America Bond Fund</t>
  </si>
  <si>
    <t>Trade Log</t>
  </si>
  <si>
    <t>Period: YTD</t>
  </si>
  <si>
    <t>Filter: Conditional Clear</t>
  </si>
  <si>
    <t>Filter: Flagged</t>
  </si>
  <si>
    <t>rpeaker0</t>
  </si>
  <si>
    <t>Peaker</t>
  </si>
  <si>
    <t>225.220.100.192</t>
  </si>
  <si>
    <t>GL75 6889 1709 7615 61</t>
  </si>
  <si>
    <t>bgriffitt1</t>
  </si>
  <si>
    <t>Britney</t>
  </si>
  <si>
    <t>Griffitt</t>
  </si>
  <si>
    <t>43.144.89.94</t>
  </si>
  <si>
    <t>‚Ç¨703496,44</t>
  </si>
  <si>
    <t>6/23/2019</t>
  </si>
  <si>
    <t>LV31 VFHH N59J 4VV2 IWZN V</t>
  </si>
  <si>
    <t>TM</t>
  </si>
  <si>
    <t>Toyota Motor Corp Ltd Ord</t>
  </si>
  <si>
    <t>cscanderet2</t>
  </si>
  <si>
    <t>Clyve</t>
  </si>
  <si>
    <t>Scanderet</t>
  </si>
  <si>
    <t>212.241.3.111</t>
  </si>
  <si>
    <t>FR73 9724 2618 64YH V8VJ Q4CO W32</t>
  </si>
  <si>
    <t>SMRT</t>
  </si>
  <si>
    <t>Stein Mart, Inc.</t>
  </si>
  <si>
    <t>jkasperski3</t>
  </si>
  <si>
    <t>Johanna</t>
  </si>
  <si>
    <t>Kasperski</t>
  </si>
  <si>
    <t>64.103.196.121</t>
  </si>
  <si>
    <t>‚Ç¨255647,69</t>
  </si>
  <si>
    <t>DE07 4743 1983 4153 9743 78</t>
  </si>
  <si>
    <t>HWKN</t>
  </si>
  <si>
    <t>Hawkins, Inc.</t>
  </si>
  <si>
    <t>shabercham4</t>
  </si>
  <si>
    <t>Habercham</t>
  </si>
  <si>
    <t>67.77.44.199</t>
  </si>
  <si>
    <t>¬•228246.58</t>
  </si>
  <si>
    <t>IL27 9504 2410 4352 6999 744</t>
  </si>
  <si>
    <t>CFRX</t>
  </si>
  <si>
    <t>ContraFect Corporation</t>
  </si>
  <si>
    <t>gmessent5</t>
  </si>
  <si>
    <t>Gale</t>
  </si>
  <si>
    <t>Messent</t>
  </si>
  <si>
    <t>98.116.209.248</t>
  </si>
  <si>
    <t>‚Ç¨290901,96</t>
  </si>
  <si>
    <t>BE28 2293 3600 6987</t>
  </si>
  <si>
    <t>TRPX</t>
  </si>
  <si>
    <t>Therapix Biosciences Ltd.</t>
  </si>
  <si>
    <t>gbedding6</t>
  </si>
  <si>
    <t>Gustaf</t>
  </si>
  <si>
    <t>Bedding</t>
  </si>
  <si>
    <t>236.231.192.37</t>
  </si>
  <si>
    <t>¬•383216.29</t>
  </si>
  <si>
    <t>IS57 1942 6764 2192 9588 5657 24</t>
  </si>
  <si>
    <t>CODI</t>
  </si>
  <si>
    <t>Compass Diversified Holdings</t>
  </si>
  <si>
    <t>eledington7</t>
  </si>
  <si>
    <t>Eberhard</t>
  </si>
  <si>
    <t>Ledington</t>
  </si>
  <si>
    <t>95.64.230.185</t>
  </si>
  <si>
    <t>¬£853639.12</t>
  </si>
  <si>
    <t>AD41 2306 3790 AJ7P NLJY GEKG</t>
  </si>
  <si>
    <t>ebuckenhill8</t>
  </si>
  <si>
    <t>Elbertina</t>
  </si>
  <si>
    <t>Buckenhill</t>
  </si>
  <si>
    <t>152.83.124.154</t>
  </si>
  <si>
    <t>BND</t>
  </si>
  <si>
    <t>SI71 4860 4466 2679 972</t>
  </si>
  <si>
    <t>NX</t>
  </si>
  <si>
    <t>Quanex Building Products Corporation</t>
  </si>
  <si>
    <t>ppepye9</t>
  </si>
  <si>
    <t>Pet</t>
  </si>
  <si>
    <t>Pepye</t>
  </si>
  <si>
    <t>43.100.151.157</t>
  </si>
  <si>
    <t>‚Ç¨163742,31</t>
  </si>
  <si>
    <t>MC37 8985 5502 65XY QY2G MLDA 374</t>
  </si>
  <si>
    <t>LH</t>
  </si>
  <si>
    <t>Laboratory Corporation of America Holdings</t>
  </si>
  <si>
    <t>sjerkea</t>
  </si>
  <si>
    <t>Serene</t>
  </si>
  <si>
    <t>Jerke</t>
  </si>
  <si>
    <t>57.0.144.182</t>
  </si>
  <si>
    <t>¬£524380.20</t>
  </si>
  <si>
    <t>AT75 2567 2958 5282 0200</t>
  </si>
  <si>
    <t>TVE</t>
  </si>
  <si>
    <t>Tennessee Valley Authority</t>
  </si>
  <si>
    <t>rcrosscombeb</t>
  </si>
  <si>
    <t>Ring</t>
  </si>
  <si>
    <t>Crosscombe</t>
  </si>
  <si>
    <t>143.36.199.37</t>
  </si>
  <si>
    <t>NO24 8079 8756 386</t>
  </si>
  <si>
    <t>NCB</t>
  </si>
  <si>
    <t>Nuveen California Municipal Value Fund 2</t>
  </si>
  <si>
    <t>sgrzelewskic</t>
  </si>
  <si>
    <t>Saunders</t>
  </si>
  <si>
    <t>Grzelewski</t>
  </si>
  <si>
    <t>77.120.62.32</t>
  </si>
  <si>
    <t>FR95 9167 3532 70MC JTY9 B8EZ H75</t>
  </si>
  <si>
    <t>BPOP</t>
  </si>
  <si>
    <t>lcastertond</t>
  </si>
  <si>
    <t>Lorraine</t>
  </si>
  <si>
    <t>Casterton</t>
  </si>
  <si>
    <t>252.185.182.58</t>
  </si>
  <si>
    <t>4/23/2019</t>
  </si>
  <si>
    <t>FR32 6171 7110 70NH CEEK JNKA N53</t>
  </si>
  <si>
    <t>dtunye</t>
  </si>
  <si>
    <t>Daryl</t>
  </si>
  <si>
    <t>Tuny</t>
  </si>
  <si>
    <t>53.53.183.169</t>
  </si>
  <si>
    <t>‚Ç¨747307,93</t>
  </si>
  <si>
    <t>SE35 0551 8296 1792 3829 5915</t>
  </si>
  <si>
    <t>ASTC</t>
  </si>
  <si>
    <t>Astrotech Corporation</t>
  </si>
  <si>
    <t>ebaynardf</t>
  </si>
  <si>
    <t>Esta</t>
  </si>
  <si>
    <t>Baynard</t>
  </si>
  <si>
    <t>166.102.93.13</t>
  </si>
  <si>
    <t>‚Ç¨723763,00</t>
  </si>
  <si>
    <t>IL63 6483 7942 2249 7634 936</t>
  </si>
  <si>
    <t>DNBF</t>
  </si>
  <si>
    <t>DNB Financial Corp</t>
  </si>
  <si>
    <t>ogeraldezg</t>
  </si>
  <si>
    <t>Olive</t>
  </si>
  <si>
    <t>Geraldez</t>
  </si>
  <si>
    <t>225.140.46.33</t>
  </si>
  <si>
    <t>¬£409534.31</t>
  </si>
  <si>
    <t>VG93 TOJS 0195 7303 0232 2033</t>
  </si>
  <si>
    <t>brickeardh</t>
  </si>
  <si>
    <t>Barnabe</t>
  </si>
  <si>
    <t>Rickeard</t>
  </si>
  <si>
    <t>24.166.60.174</t>
  </si>
  <si>
    <t>‚Ç¨773924,29</t>
  </si>
  <si>
    <t>AT18 4842 0702 7428 5987</t>
  </si>
  <si>
    <t>AVAV</t>
  </si>
  <si>
    <t>AeroVironment, Inc.</t>
  </si>
  <si>
    <t>sbaggetti</t>
  </si>
  <si>
    <t>Baggett</t>
  </si>
  <si>
    <t>130.123.240.113</t>
  </si>
  <si>
    <t>¬£661185.14</t>
  </si>
  <si>
    <t>MK67 394A WJK2 SMBD K09</t>
  </si>
  <si>
    <t>EDGW</t>
  </si>
  <si>
    <t>Edgewater Technology, Inc.</t>
  </si>
  <si>
    <t>gmcmackinj</t>
  </si>
  <si>
    <t>Giralda</t>
  </si>
  <si>
    <t>McMackin</t>
  </si>
  <si>
    <t>184.152.115.64</t>
  </si>
  <si>
    <t>RS90 8126 7048 1323 5009 31</t>
  </si>
  <si>
    <t>CIB</t>
  </si>
  <si>
    <t>BanColombia S.A.</t>
  </si>
  <si>
    <t>mschaumakerk</t>
  </si>
  <si>
    <t>Mathias</t>
  </si>
  <si>
    <t>Schaumaker</t>
  </si>
  <si>
    <t>58.232.103.104</t>
  </si>
  <si>
    <t>¬£268878.60</t>
  </si>
  <si>
    <t>GT86 ZADI QPDB XS5C N8UH H4DC PTPW</t>
  </si>
  <si>
    <t>DLR^G</t>
  </si>
  <si>
    <t>Digital Realty Trust, Inc.</t>
  </si>
  <si>
    <t>sstodhartl</t>
  </si>
  <si>
    <t>Shep</t>
  </si>
  <si>
    <t>Stodhart</t>
  </si>
  <si>
    <t>123.138.54.30</t>
  </si>
  <si>
    <t>¬£703588.79</t>
  </si>
  <si>
    <t>PK78 MHLL QDJM ZMZJ OI78 VO8X</t>
  </si>
  <si>
    <t>UCBA</t>
  </si>
  <si>
    <t>United Community Bancorp</t>
  </si>
  <si>
    <t>echaddertonm</t>
  </si>
  <si>
    <t>Eduard</t>
  </si>
  <si>
    <t>Chadderton</t>
  </si>
  <si>
    <t>41.152.158.129</t>
  </si>
  <si>
    <t>¬£355785.37</t>
  </si>
  <si>
    <t>NL93 DQSE 8643 0159 10</t>
  </si>
  <si>
    <t>THLD</t>
  </si>
  <si>
    <t>Threshold Pharmaceuticals, Inc.</t>
  </si>
  <si>
    <t>ameneon</t>
  </si>
  <si>
    <t>Allsun</t>
  </si>
  <si>
    <t>Meneo</t>
  </si>
  <si>
    <t>34.91.123.85</t>
  </si>
  <si>
    <t>FR17 0883 0301 02YK RMEY 3ODU V58</t>
  </si>
  <si>
    <t>BONT</t>
  </si>
  <si>
    <t>The Bon-Ton Stores, Inc.</t>
  </si>
  <si>
    <t>wcurtoyso</t>
  </si>
  <si>
    <t>Weylin</t>
  </si>
  <si>
    <t>Curtoys</t>
  </si>
  <si>
    <t>38.25.241.237</t>
  </si>
  <si>
    <t>¬•42745.21</t>
  </si>
  <si>
    <t>HR07 5577 0301 6390 5933 2</t>
  </si>
  <si>
    <t>ASA</t>
  </si>
  <si>
    <t>ASA Gold and Precious Metals Limited</t>
  </si>
  <si>
    <t>fbatchelourp</t>
  </si>
  <si>
    <t>Farrah</t>
  </si>
  <si>
    <t>Batchelour</t>
  </si>
  <si>
    <t>64.88.24.72</t>
  </si>
  <si>
    <t>PL84 3082 2877 7374 3401 0055 1325</t>
  </si>
  <si>
    <t>GFN</t>
  </si>
  <si>
    <t>General Finance Corporation</t>
  </si>
  <si>
    <t>ncrottyq</t>
  </si>
  <si>
    <t>Nathanael</t>
  </si>
  <si>
    <t>Crotty</t>
  </si>
  <si>
    <t>48.151.180.171</t>
  </si>
  <si>
    <t>¬£670157.35</t>
  </si>
  <si>
    <t>SK85 7726 3848 1691 3542 3980</t>
  </si>
  <si>
    <t>ASH</t>
  </si>
  <si>
    <t>Ashland Global Holdings Inc.</t>
  </si>
  <si>
    <t>sswaislandr</t>
  </si>
  <si>
    <t>Stace</t>
  </si>
  <si>
    <t>167.4.145.206</t>
  </si>
  <si>
    <t>¬£933454.33</t>
  </si>
  <si>
    <t>FR36 8920 1299 02KK MJBS XDV2 M80</t>
  </si>
  <si>
    <t>VR</t>
  </si>
  <si>
    <t>Validus Holdings, Ltd.</t>
  </si>
  <si>
    <t>cavanns</t>
  </si>
  <si>
    <t>Constantina</t>
  </si>
  <si>
    <t>Avann</t>
  </si>
  <si>
    <t>202.42.0.29</t>
  </si>
  <si>
    <t>¬•191713.72</t>
  </si>
  <si>
    <t>RO47 GZPU JFDR BGKE XAPO BDE5</t>
  </si>
  <si>
    <t>gmcgonigalt</t>
  </si>
  <si>
    <t>Giustina</t>
  </si>
  <si>
    <t>McGonigal</t>
  </si>
  <si>
    <t>74.248.158.240</t>
  </si>
  <si>
    <t>DK52 7280 2454 9947 44</t>
  </si>
  <si>
    <t>lpapachristophorouu</t>
  </si>
  <si>
    <t>Lissy</t>
  </si>
  <si>
    <t>Papachristophorou</t>
  </si>
  <si>
    <t>18.60.162.37</t>
  </si>
  <si>
    <t>¬£377157.20</t>
  </si>
  <si>
    <t>LU20 0119 44LT 6XPA DPEA</t>
  </si>
  <si>
    <t>CNQ</t>
  </si>
  <si>
    <t>Canadian Natural Resources Limited</t>
  </si>
  <si>
    <t>dandragv</t>
  </si>
  <si>
    <t>Andrag</t>
  </si>
  <si>
    <t>166.153.168.168</t>
  </si>
  <si>
    <t>PL02 1384 4197 6129 8540 6946 3695</t>
  </si>
  <si>
    <t>GEMP</t>
  </si>
  <si>
    <t>Gemphire Therapeutics Inc.</t>
  </si>
  <si>
    <t>hmarronw</t>
  </si>
  <si>
    <t>Hunfredo</t>
  </si>
  <si>
    <t>Marron</t>
  </si>
  <si>
    <t>222.227.174.127</t>
  </si>
  <si>
    <t>¬£520464.26</t>
  </si>
  <si>
    <t>FR92 9233 6691 70DB Q2Z8 8WUC H88</t>
  </si>
  <si>
    <t>NAP</t>
  </si>
  <si>
    <t>Navios Maritime Midstream Partners LP</t>
  </si>
  <si>
    <t>sblockwellx</t>
  </si>
  <si>
    <t>Shelagh</t>
  </si>
  <si>
    <t>Blockwell</t>
  </si>
  <si>
    <t>155.238.63.81</t>
  </si>
  <si>
    <t>JOD</t>
  </si>
  <si>
    <t>MK33 280Z 7IG3 ALSO V65</t>
  </si>
  <si>
    <t>OAKS^A</t>
  </si>
  <si>
    <t>Five Oaks Investment Corp.</t>
  </si>
  <si>
    <t>awiddicombey</t>
  </si>
  <si>
    <t>Ariela</t>
  </si>
  <si>
    <t>Widdicombe</t>
  </si>
  <si>
    <t>82.90.186.55</t>
  </si>
  <si>
    <t>¬£344067.57</t>
  </si>
  <si>
    <t>IS52 0303 1115 0284 3193 0771 55</t>
  </si>
  <si>
    <t>UMH</t>
  </si>
  <si>
    <t>UMH Properties, Inc.</t>
  </si>
  <si>
    <t>gfrankumz</t>
  </si>
  <si>
    <t>Gabbey</t>
  </si>
  <si>
    <t>Frankum</t>
  </si>
  <si>
    <t>69.23.186.253</t>
  </si>
  <si>
    <t>¬•168684.05</t>
  </si>
  <si>
    <t>NO24 5702 6552 002</t>
  </si>
  <si>
    <t>CNK</t>
  </si>
  <si>
    <t>Cinemark Holdings Inc</t>
  </si>
  <si>
    <t>cstiddard10</t>
  </si>
  <si>
    <t>Conney</t>
  </si>
  <si>
    <t>Stiddard</t>
  </si>
  <si>
    <t>55.186.66.69</t>
  </si>
  <si>
    <t>‚Ç¨787061,86</t>
  </si>
  <si>
    <t>FR57 2008 6686 62WI AAIF O35Z 438</t>
  </si>
  <si>
    <t>ALSK</t>
  </si>
  <si>
    <t>Alaska Communications Systems Group, Inc.</t>
  </si>
  <si>
    <t>flanaway11</t>
  </si>
  <si>
    <t>Fayette</t>
  </si>
  <si>
    <t>Lanaway</t>
  </si>
  <si>
    <t>226.251.138.81</t>
  </si>
  <si>
    <t>‚Ç¨198928,71</t>
  </si>
  <si>
    <t>ME71 3963 6542 5237 5141 66</t>
  </si>
  <si>
    <t>NUS</t>
  </si>
  <si>
    <t>Nu Skin Enterprises, Inc.</t>
  </si>
  <si>
    <t>Other Pharmaceuticals</t>
  </si>
  <si>
    <t>kgreydon12</t>
  </si>
  <si>
    <t>Keen</t>
  </si>
  <si>
    <t>Greydon</t>
  </si>
  <si>
    <t>242.159.217.216</t>
  </si>
  <si>
    <t>¬£145689.97</t>
  </si>
  <si>
    <t>FR31 1549 3312 48RE SIMH 7MJP W39</t>
  </si>
  <si>
    <t>WPG^H</t>
  </si>
  <si>
    <t>Washington Prime Group Inc.</t>
  </si>
  <si>
    <t>gziems13</t>
  </si>
  <si>
    <t>Gerianna</t>
  </si>
  <si>
    <t>Ziems</t>
  </si>
  <si>
    <t>255.58.65.246</t>
  </si>
  <si>
    <t>¬£390539.60</t>
  </si>
  <si>
    <t>SI32 7121 7272 0147 804</t>
  </si>
  <si>
    <t>MIND</t>
  </si>
  <si>
    <t>Mitcham Industries, Inc.</t>
  </si>
  <si>
    <t>jbeaves14</t>
  </si>
  <si>
    <t>Jess</t>
  </si>
  <si>
    <t>Beaves</t>
  </si>
  <si>
    <t>156.37.43.142</t>
  </si>
  <si>
    <t>¬•732137.16</t>
  </si>
  <si>
    <t>LV82 HTTC S7BT IUMJ 7UWU W</t>
  </si>
  <si>
    <t>dmunnery15</t>
  </si>
  <si>
    <t>Daniel</t>
  </si>
  <si>
    <t>Munnery</t>
  </si>
  <si>
    <t>156.165.239.201</t>
  </si>
  <si>
    <t>¬•270968.32</t>
  </si>
  <si>
    <t>NL14 AFWO 8661 1585 45</t>
  </si>
  <si>
    <t>fbellham16</t>
  </si>
  <si>
    <t>Florencia</t>
  </si>
  <si>
    <t>Bellham</t>
  </si>
  <si>
    <t>16.74.70.68</t>
  </si>
  <si>
    <t>‚Ç¨509698,93</t>
  </si>
  <si>
    <t>IT07 S258 0391 8150 CB8M WQOX RZM</t>
  </si>
  <si>
    <t>COWNL</t>
  </si>
  <si>
    <t>Cowen Inc.</t>
  </si>
  <si>
    <t>kgrealey17</t>
  </si>
  <si>
    <t>Kelsey</t>
  </si>
  <si>
    <t>Grealey</t>
  </si>
  <si>
    <t>60.11.215.173</t>
  </si>
  <si>
    <t>‚Ç¨124313,44</t>
  </si>
  <si>
    <t>PK13 BCEE G6EW PTVG ATDK RTQJ</t>
  </si>
  <si>
    <t>GIMO</t>
  </si>
  <si>
    <t>Gigamon Inc.</t>
  </si>
  <si>
    <t>agolsworthy18</t>
  </si>
  <si>
    <t>Averell</t>
  </si>
  <si>
    <t>Golsworthy</t>
  </si>
  <si>
    <t>108.140.144.242</t>
  </si>
  <si>
    <t>¬•376872.43</t>
  </si>
  <si>
    <t>GT54 BMYZ 7KDK BM6D YOHK VY6B OIII</t>
  </si>
  <si>
    <t>OSTK</t>
  </si>
  <si>
    <t>Overstock.com, Inc.</t>
  </si>
  <si>
    <t>vgallafant19</t>
  </si>
  <si>
    <t>Vladamir</t>
  </si>
  <si>
    <t>Gallafant</t>
  </si>
  <si>
    <t>250.179.51.165</t>
  </si>
  <si>
    <t>‚Ç¨619881,06</t>
  </si>
  <si>
    <t>CZ41 8723 1134 1052 7305 5697</t>
  </si>
  <si>
    <t>FPAY</t>
  </si>
  <si>
    <t>FlexShopper, Inc.</t>
  </si>
  <si>
    <t>cstivers1a</t>
  </si>
  <si>
    <t>Stivers</t>
  </si>
  <si>
    <t>53.99.11.179</t>
  </si>
  <si>
    <t>‚Ç¨380473,34</t>
  </si>
  <si>
    <t>DE91 0115 0300 6094 9888 32</t>
  </si>
  <si>
    <t>LSXMK</t>
  </si>
  <si>
    <t>jguinnane1b</t>
  </si>
  <si>
    <t>Joelynn</t>
  </si>
  <si>
    <t>Guinnane</t>
  </si>
  <si>
    <t>127.68.172.181</t>
  </si>
  <si>
    <t>‚Ç¨371779,03</t>
  </si>
  <si>
    <t>HU47 6717 2495 5682 5913 0350 8397</t>
  </si>
  <si>
    <t>ecohn1c</t>
  </si>
  <si>
    <t>Erda</t>
  </si>
  <si>
    <t>Cohn</t>
  </si>
  <si>
    <t>92.214.55.145</t>
  </si>
  <si>
    <t>¬•899331.42</t>
  </si>
  <si>
    <t>CZ80 8894 5652 6555 5751 7200</t>
  </si>
  <si>
    <t>SLRA</t>
  </si>
  <si>
    <t>Solar Capital Ltd.</t>
  </si>
  <si>
    <t>ggidney1d</t>
  </si>
  <si>
    <t>Gardie</t>
  </si>
  <si>
    <t>Gidney</t>
  </si>
  <si>
    <t>90.43.35.149</t>
  </si>
  <si>
    <t>¬•195184.35</t>
  </si>
  <si>
    <t>VG91 OMWU 8351 0176 9285 9626</t>
  </si>
  <si>
    <t>CTMX</t>
  </si>
  <si>
    <t>CytomX Therapeutics, Inc.</t>
  </si>
  <si>
    <t>egallegos1e</t>
  </si>
  <si>
    <t>Emanuele</t>
  </si>
  <si>
    <t>Gallegos</t>
  </si>
  <si>
    <t>223.111.136.165</t>
  </si>
  <si>
    <t>FR68 1458 7929 41QF Q9WR LFUW W26</t>
  </si>
  <si>
    <t>CNP</t>
  </si>
  <si>
    <t>CenterPoint Energy, Inc.</t>
  </si>
  <si>
    <t>nwoofenden1f</t>
  </si>
  <si>
    <t>Nari</t>
  </si>
  <si>
    <t>Woofenden</t>
  </si>
  <si>
    <t>38.159.54.231</t>
  </si>
  <si>
    <t>‚Ç¨927163,85</t>
  </si>
  <si>
    <t>FR60 5348 2863 38KB KO5W XH6A J50</t>
  </si>
  <si>
    <t>SUN</t>
  </si>
  <si>
    <t>Sunoco LP</t>
  </si>
  <si>
    <t>rannis1g</t>
  </si>
  <si>
    <t>Romy</t>
  </si>
  <si>
    <t>Annis</t>
  </si>
  <si>
    <t>102.239.15.172</t>
  </si>
  <si>
    <t>‚Ç¨835973,09</t>
  </si>
  <si>
    <t>AE08 7210 0584 6156 5907 300</t>
  </si>
  <si>
    <t>PRIM</t>
  </si>
  <si>
    <t>Primoris Services Corporation</t>
  </si>
  <si>
    <t>ckleinmintz1h</t>
  </si>
  <si>
    <t>Carolyn</t>
  </si>
  <si>
    <t>Kleinmintz</t>
  </si>
  <si>
    <t>168.210.240.171</t>
  </si>
  <si>
    <t>‚Ç¨27865,21</t>
  </si>
  <si>
    <t>FR55 0014 0500 814E L8EM MQNF P70</t>
  </si>
  <si>
    <t>HT^C</t>
  </si>
  <si>
    <t>Hersha Hospitality Trust</t>
  </si>
  <si>
    <t>rdibartolommeo1i</t>
  </si>
  <si>
    <t>Rica</t>
  </si>
  <si>
    <t>Di Bartolommeo</t>
  </si>
  <si>
    <t>192.152.29.137</t>
  </si>
  <si>
    <t>¬£530743.30</t>
  </si>
  <si>
    <t>SA94 36IR 126D GZS8 FIUW DLKL</t>
  </si>
  <si>
    <t>mgyer1j</t>
  </si>
  <si>
    <t>Marjy</t>
  </si>
  <si>
    <t>Gyer</t>
  </si>
  <si>
    <t>162.175.15.227</t>
  </si>
  <si>
    <t>¬•340487.28</t>
  </si>
  <si>
    <t>GI80 UFBV J29Z LPKX A02U UEF</t>
  </si>
  <si>
    <t>THS</t>
  </si>
  <si>
    <t>Treehouse Foods, Inc.</t>
  </si>
  <si>
    <t>gschottli1k</t>
  </si>
  <si>
    <t>Gwenni</t>
  </si>
  <si>
    <t>120.143.163.55</t>
  </si>
  <si>
    <t>FR62 0920 1071 21SH P0EQ GXEG E90</t>
  </si>
  <si>
    <t>VRSK</t>
  </si>
  <si>
    <t>Verisk Analytics, Inc.</t>
  </si>
  <si>
    <t>smountfort1l</t>
  </si>
  <si>
    <t>Stepha</t>
  </si>
  <si>
    <t>131.53.147.129</t>
  </si>
  <si>
    <t>CH47 7753 2P6M TM0P SZOW H</t>
  </si>
  <si>
    <t>BOTZ</t>
  </si>
  <si>
    <t>Global X Robotics &amp; Artificial Intelligence ETF</t>
  </si>
  <si>
    <t>fcropper1m</t>
  </si>
  <si>
    <t>Franchot</t>
  </si>
  <si>
    <t>Cropper</t>
  </si>
  <si>
    <t>120.1.42.49</t>
  </si>
  <si>
    <t>‚Ç¨673437,76</t>
  </si>
  <si>
    <t>LV98 NHNM 0KGW ZNO3 C3RW L</t>
  </si>
  <si>
    <t>CUZ</t>
  </si>
  <si>
    <t>Cousins Properties Incorporated</t>
  </si>
  <si>
    <t>whatton1n</t>
  </si>
  <si>
    <t>Wilfrid</t>
  </si>
  <si>
    <t>Hatton</t>
  </si>
  <si>
    <t>156.244.12.209</t>
  </si>
  <si>
    <t>‚Ç¨648669,18</t>
  </si>
  <si>
    <t>SK47 7899 2594 1738 8394 8484</t>
  </si>
  <si>
    <t>CMFN</t>
  </si>
  <si>
    <t>CM Finance Inc</t>
  </si>
  <si>
    <t>asharper1o</t>
  </si>
  <si>
    <t>Agatha</t>
  </si>
  <si>
    <t>Sharper</t>
  </si>
  <si>
    <t>185.62.1.61</t>
  </si>
  <si>
    <t>¬•399587.88</t>
  </si>
  <si>
    <t>FR52 3788 1314 26KB UDAX 8CZC L65</t>
  </si>
  <si>
    <t>CSLT</t>
  </si>
  <si>
    <t>Castlight Health, inc.</t>
  </si>
  <si>
    <t>ecastagne1p</t>
  </si>
  <si>
    <t>Ebony</t>
  </si>
  <si>
    <t>Castagne</t>
  </si>
  <si>
    <t>121.141.122.155</t>
  </si>
  <si>
    <t>‚Ç¨13076,98</t>
  </si>
  <si>
    <t>SK58 3459 1735 4738 7680 1769</t>
  </si>
  <si>
    <t>NVFY</t>
  </si>
  <si>
    <t>Nova Lifestyle, Inc</t>
  </si>
  <si>
    <t>hgodbold1q</t>
  </si>
  <si>
    <t>Hiram</t>
  </si>
  <si>
    <t>Godbold</t>
  </si>
  <si>
    <t>134.16.93.145</t>
  </si>
  <si>
    <t>‚Ç¨661663,48</t>
  </si>
  <si>
    <t>AT66 3523 2795 9042 2056</t>
  </si>
  <si>
    <t>ASRV</t>
  </si>
  <si>
    <t>cwherry1r</t>
  </si>
  <si>
    <t>Corbie</t>
  </si>
  <si>
    <t>Wherry</t>
  </si>
  <si>
    <t>202.66.24.30</t>
  </si>
  <si>
    <t>‚Ç¨991066,35</t>
  </si>
  <si>
    <t>AE59 9331 0431 5566 3245 399</t>
  </si>
  <si>
    <t>AET</t>
  </si>
  <si>
    <t>Aetna Inc.</t>
  </si>
  <si>
    <t>bpipkin1s</t>
  </si>
  <si>
    <t>Barnabas</t>
  </si>
  <si>
    <t>Pipkin</t>
  </si>
  <si>
    <t>208.11.189.230</t>
  </si>
  <si>
    <t>¬£373190.36</t>
  </si>
  <si>
    <t>SI37 2521 3456 6158 122</t>
  </si>
  <si>
    <t>BATRA</t>
  </si>
  <si>
    <t>cboanas1t</t>
  </si>
  <si>
    <t>Cordie</t>
  </si>
  <si>
    <t>Boanas</t>
  </si>
  <si>
    <t>213.60.46.74</t>
  </si>
  <si>
    <t>‚Ç¨216704,48</t>
  </si>
  <si>
    <t>DO31 MVZT 8271 5628 1271 9936 6947</t>
  </si>
  <si>
    <t>IPAS</t>
  </si>
  <si>
    <t>iPass Inc.</t>
  </si>
  <si>
    <t>jbolton1u</t>
  </si>
  <si>
    <t>Jenda</t>
  </si>
  <si>
    <t>Bolton</t>
  </si>
  <si>
    <t>24.231.165.186</t>
  </si>
  <si>
    <t>RS69 0245 4551 2900 0411 92</t>
  </si>
  <si>
    <t>MSCC</t>
  </si>
  <si>
    <t>Microsemi Corporation</t>
  </si>
  <si>
    <t>jhackwell1v</t>
  </si>
  <si>
    <t>Jamill</t>
  </si>
  <si>
    <t>Hackwell</t>
  </si>
  <si>
    <t>254.30.68.180</t>
  </si>
  <si>
    <t>¬•568520.32</t>
  </si>
  <si>
    <t>LV38 JWTP KQFL NFY2 PY7Q K</t>
  </si>
  <si>
    <t>MAC</t>
  </si>
  <si>
    <t>Macerich Company (The)</t>
  </si>
  <si>
    <t>klenaghen1w</t>
  </si>
  <si>
    <t>Lenaghen</t>
  </si>
  <si>
    <t>253.51.240.125</t>
  </si>
  <si>
    <t>¬•283774.43</t>
  </si>
  <si>
    <t>VG83 QSLV 3521 3516 2911 3314</t>
  </si>
  <si>
    <t>PRAH</t>
  </si>
  <si>
    <t>PRA Health Sciences, Inc.</t>
  </si>
  <si>
    <t>rkorfmann1x</t>
  </si>
  <si>
    <t>Rorie</t>
  </si>
  <si>
    <t>Korfmann</t>
  </si>
  <si>
    <t>127.228.98.159</t>
  </si>
  <si>
    <t>¬•194688.45</t>
  </si>
  <si>
    <t>PL53 5827 3410 2667 1781 1758 8339</t>
  </si>
  <si>
    <t>FSB</t>
  </si>
  <si>
    <t>Franklin Financial Network, Inc.</t>
  </si>
  <si>
    <t>adilleway1y</t>
  </si>
  <si>
    <t>Dilleway</t>
  </si>
  <si>
    <t>177.27.86.230</t>
  </si>
  <si>
    <t>¬£642820.44</t>
  </si>
  <si>
    <t>MD63 2VFH DD5I X6SO QXKT LO4Z</t>
  </si>
  <si>
    <t>LILA</t>
  </si>
  <si>
    <t>Liberty Global plc</t>
  </si>
  <si>
    <t>zwhall1z</t>
  </si>
  <si>
    <t>Zarla</t>
  </si>
  <si>
    <t>Whall</t>
  </si>
  <si>
    <t>241.242.166.155</t>
  </si>
  <si>
    <t>AZ48 YSKZ CYUO OOUZ PVYA ADG6 MHYN</t>
  </si>
  <si>
    <t>CYRX</t>
  </si>
  <si>
    <t>CryoPort, Inc.</t>
  </si>
  <si>
    <t>bbowles20</t>
  </si>
  <si>
    <t>Blaire</t>
  </si>
  <si>
    <t>Bowles</t>
  </si>
  <si>
    <t>231.143.71.170</t>
  </si>
  <si>
    <t>¬•673710.39</t>
  </si>
  <si>
    <t>FR09 1953 8440 97VM EISA PWCH E65</t>
  </si>
  <si>
    <t>mprestner21</t>
  </si>
  <si>
    <t>Merell</t>
  </si>
  <si>
    <t>Prestner</t>
  </si>
  <si>
    <t>117.6.80.189</t>
  </si>
  <si>
    <t>¬£682065.43</t>
  </si>
  <si>
    <t>FR07 7012 0129 88AN RTC9 VHPH Z81</t>
  </si>
  <si>
    <t>WPPGY</t>
  </si>
  <si>
    <t>WPP plc</t>
  </si>
  <si>
    <t>tbagnal22</t>
  </si>
  <si>
    <t>Tedmund</t>
  </si>
  <si>
    <t>Bagnal</t>
  </si>
  <si>
    <t>135.11.120.238</t>
  </si>
  <si>
    <t>¬•840171.04</t>
  </si>
  <si>
    <t>GT67 QO8W LO6J AQRR 5UC6 UJGW WMOX</t>
  </si>
  <si>
    <t>fbird23</t>
  </si>
  <si>
    <t>Friedrich</t>
  </si>
  <si>
    <t>Bird</t>
  </si>
  <si>
    <t>129.70.159.220</t>
  </si>
  <si>
    <t>¬•91943.32</t>
  </si>
  <si>
    <t>FR57 6900 9328 25ZY 3BV1 1FM2 A37</t>
  </si>
  <si>
    <t>VNQI</t>
  </si>
  <si>
    <t>Vanguard Global ex-U.S. Real Estate ETF</t>
  </si>
  <si>
    <t>sokennedy24</t>
  </si>
  <si>
    <t>Sidonia</t>
  </si>
  <si>
    <t>O'Kennedy</t>
  </si>
  <si>
    <t>95.19.0.3</t>
  </si>
  <si>
    <t>¬£197002.37</t>
  </si>
  <si>
    <t>GI15 EUVC KN0H HCCM XKML YJ4</t>
  </si>
  <si>
    <t>FV</t>
  </si>
  <si>
    <t>First Trust Dorsey Wright Focus 5 ETF</t>
  </si>
  <si>
    <t>mmcgarrie25</t>
  </si>
  <si>
    <t>My</t>
  </si>
  <si>
    <t>McGarrie</t>
  </si>
  <si>
    <t>232.102.19.119</t>
  </si>
  <si>
    <t>¬£810880.64</t>
  </si>
  <si>
    <t>CR85 3971 0269 6196 7004 5</t>
  </si>
  <si>
    <t>MERC</t>
  </si>
  <si>
    <t>Mercer International Inc.</t>
  </si>
  <si>
    <t>hnisen26</t>
  </si>
  <si>
    <t>Halli</t>
  </si>
  <si>
    <t>Nisen</t>
  </si>
  <si>
    <t>20.122.120.66</t>
  </si>
  <si>
    <t>¬•904677.20</t>
  </si>
  <si>
    <t>AD62 8519 4438 WJNY KHTB WE2F</t>
  </si>
  <si>
    <t>CATH</t>
  </si>
  <si>
    <t>Global X S&amp;P 500 Catholic Values ETF</t>
  </si>
  <si>
    <t>rhannen27</t>
  </si>
  <si>
    <t>Raychel</t>
  </si>
  <si>
    <t>Hannen</t>
  </si>
  <si>
    <t>236.150.115.227</t>
  </si>
  <si>
    <t>‚Ç¨113747,40</t>
  </si>
  <si>
    <t>LU12 875Z KYJF EWM7 6FFQ</t>
  </si>
  <si>
    <t>CLD</t>
  </si>
  <si>
    <t>Cloud Peak Energy Inc</t>
  </si>
  <si>
    <t>smccowen28</t>
  </si>
  <si>
    <t>Skippie</t>
  </si>
  <si>
    <t>McCowen</t>
  </si>
  <si>
    <t>41.221.206.49</t>
  </si>
  <si>
    <t>FR77 2027 1561 70RT RXET 2UIL Q04</t>
  </si>
  <si>
    <t>TGP</t>
  </si>
  <si>
    <t>Teekay LNG Partners L.P.</t>
  </si>
  <si>
    <t>gchestnutt29</t>
  </si>
  <si>
    <t>Chestnutt</t>
  </si>
  <si>
    <t>128.207.172.117</t>
  </si>
  <si>
    <t>¬£998606.69</t>
  </si>
  <si>
    <t>BG61 ZSEJ 8741 61H4 BAZ5 I6</t>
  </si>
  <si>
    <t>ABMD</t>
  </si>
  <si>
    <t>ABIOMED, Inc.</t>
  </si>
  <si>
    <t>broberti2a</t>
  </si>
  <si>
    <t>Bambi</t>
  </si>
  <si>
    <t>Roberti</t>
  </si>
  <si>
    <t>53.221.60.105</t>
  </si>
  <si>
    <t>¬£862453.37</t>
  </si>
  <si>
    <t>AD10 7164 6702 UUFD RRQI DJUW</t>
  </si>
  <si>
    <t>FRBA</t>
  </si>
  <si>
    <t>First Bank</t>
  </si>
  <si>
    <t>jtrewinnard2b</t>
  </si>
  <si>
    <t>Jae</t>
  </si>
  <si>
    <t>Trewinnard</t>
  </si>
  <si>
    <t>12.202.50.53</t>
  </si>
  <si>
    <t>‚Ç¨636820,48</t>
  </si>
  <si>
    <t>RO81 BIYI PU33 ZCXM JPTQ 0TBC</t>
  </si>
  <si>
    <t>STZ.B</t>
  </si>
  <si>
    <t>Constellation Brands Inc</t>
  </si>
  <si>
    <t>jwych2c</t>
  </si>
  <si>
    <t>Jessalin</t>
  </si>
  <si>
    <t>Wych</t>
  </si>
  <si>
    <t>247.145.32.52</t>
  </si>
  <si>
    <t>¬•292588.77</t>
  </si>
  <si>
    <t>SE19 9821 1956 9261 1139 4697</t>
  </si>
  <si>
    <t>KFRC</t>
  </si>
  <si>
    <t>Kforce, Inc.</t>
  </si>
  <si>
    <t>mendrici2d</t>
  </si>
  <si>
    <t>Madge</t>
  </si>
  <si>
    <t>Endrici</t>
  </si>
  <si>
    <t>188.20.21.178</t>
  </si>
  <si>
    <t>MR25 4699 5469 7578 0615 6394 395</t>
  </si>
  <si>
    <t>lmartijn2e</t>
  </si>
  <si>
    <t>Lil</t>
  </si>
  <si>
    <t>Martijn</t>
  </si>
  <si>
    <t>210.193.251.215</t>
  </si>
  <si>
    <t>IL35 5466 6184 8928 1786 184</t>
  </si>
  <si>
    <t>EE</t>
  </si>
  <si>
    <t>El Paso Electric Company</t>
  </si>
  <si>
    <t>jhark2f</t>
  </si>
  <si>
    <t>Jason</t>
  </si>
  <si>
    <t>Hark</t>
  </si>
  <si>
    <t>51.32.1.170</t>
  </si>
  <si>
    <t>FR16 2868 1231 19KP MU9G HBNO Q97</t>
  </si>
  <si>
    <t>TPIC</t>
  </si>
  <si>
    <t>TPI Composites, Inc.</t>
  </si>
  <si>
    <t>yburtenshaw2g</t>
  </si>
  <si>
    <t>Burtenshaw</t>
  </si>
  <si>
    <t>104.40.136.167</t>
  </si>
  <si>
    <t>¬•518193.27</t>
  </si>
  <si>
    <t>FR87 7888 9296 80G2 MKGT BWCA C75</t>
  </si>
  <si>
    <t>V</t>
  </si>
  <si>
    <t>Visa Inc.</t>
  </si>
  <si>
    <t>agrunguer2h</t>
  </si>
  <si>
    <t>Agnella</t>
  </si>
  <si>
    <t>Grunguer</t>
  </si>
  <si>
    <t>210.69.152.127</t>
  </si>
  <si>
    <t>‚Ç¨66956,92</t>
  </si>
  <si>
    <t>SDG</t>
  </si>
  <si>
    <t>LU88 2073 VJYC RVRA LVCR</t>
  </si>
  <si>
    <t>TK</t>
  </si>
  <si>
    <t>Teekay Corporation</t>
  </si>
  <si>
    <t>lscutts2i</t>
  </si>
  <si>
    <t>Lorin</t>
  </si>
  <si>
    <t>Scutts</t>
  </si>
  <si>
    <t>99.222.122.11</t>
  </si>
  <si>
    <t>¬£754617.34</t>
  </si>
  <si>
    <t>CZ15 3155 1427 7755 1121 2704</t>
  </si>
  <si>
    <t>SWIN</t>
  </si>
  <si>
    <t>ALPS/Dorsey Wright Sector Momentum ETF</t>
  </si>
  <si>
    <t>spanniers2j</t>
  </si>
  <si>
    <t>Stefania</t>
  </si>
  <si>
    <t>Panniers</t>
  </si>
  <si>
    <t>153.210.149.54</t>
  </si>
  <si>
    <t>¬£865089.60</t>
  </si>
  <si>
    <t>FR35 1309 3700 524P 6VJI ZZCO S54</t>
  </si>
  <si>
    <t>NCMI</t>
  </si>
  <si>
    <t>National CineMedia, Inc.</t>
  </si>
  <si>
    <t>acottle2k</t>
  </si>
  <si>
    <t>Alfi</t>
  </si>
  <si>
    <t>Cottle</t>
  </si>
  <si>
    <t>55.58.240.199</t>
  </si>
  <si>
    <t>‚Ç¨214953,67</t>
  </si>
  <si>
    <t>FR92 9204 2006 194T D8WY EBJU Z81</t>
  </si>
  <si>
    <t>COF</t>
  </si>
  <si>
    <t>meaken2l</t>
  </si>
  <si>
    <t>Marrilee</t>
  </si>
  <si>
    <t>Eaken</t>
  </si>
  <si>
    <t>82.254.98.158</t>
  </si>
  <si>
    <t>¬£535509.92</t>
  </si>
  <si>
    <t>ME42 6299 1239 4961 4543 82</t>
  </si>
  <si>
    <t>mbodesson2m</t>
  </si>
  <si>
    <t>Merralee</t>
  </si>
  <si>
    <t>Bodesson</t>
  </si>
  <si>
    <t>102.144.20.16</t>
  </si>
  <si>
    <t>¬£675206.88</t>
  </si>
  <si>
    <t>AD53 8531 6286 SI1W 4SX1 RBLW</t>
  </si>
  <si>
    <t>rhoggin2n</t>
  </si>
  <si>
    <t>Ruben</t>
  </si>
  <si>
    <t>Hoggin</t>
  </si>
  <si>
    <t>153.194.185.196</t>
  </si>
  <si>
    <t>¬•497648.24</t>
  </si>
  <si>
    <t>FR66 9718 6595 77ZA RZTJ 7UBK O85</t>
  </si>
  <si>
    <t>DE</t>
  </si>
  <si>
    <t>Deere &amp; Company</t>
  </si>
  <si>
    <t>vvanson2o</t>
  </si>
  <si>
    <t>Van Son</t>
  </si>
  <si>
    <t>113.168.180.145</t>
  </si>
  <si>
    <t>PT32 8327 3619 8078 5996 9911 7</t>
  </si>
  <si>
    <t>AHPAW</t>
  </si>
  <si>
    <t>bsclater2p</t>
  </si>
  <si>
    <t>Bee</t>
  </si>
  <si>
    <t>Sclater</t>
  </si>
  <si>
    <t>3.10.237.65</t>
  </si>
  <si>
    <t>DO53 6PV5 7406 5487 4613 5373 8312</t>
  </si>
  <si>
    <t>FTXL</t>
  </si>
  <si>
    <t>First Trust Nasdaq Semiconductor ETF</t>
  </si>
  <si>
    <t>scolaton2q</t>
  </si>
  <si>
    <t>Shela</t>
  </si>
  <si>
    <t>Colaton</t>
  </si>
  <si>
    <t>94.228.84.38</t>
  </si>
  <si>
    <t>NL65 UUKO 2983 0819 36</t>
  </si>
  <si>
    <t>SBGL</t>
  </si>
  <si>
    <t>Sibanye Gold Limited</t>
  </si>
  <si>
    <t>mcoult2r</t>
  </si>
  <si>
    <t>Marlon</t>
  </si>
  <si>
    <t>Coult</t>
  </si>
  <si>
    <t>144.85.37.13</t>
  </si>
  <si>
    <t>PS80 DNJX FWHS RVZH H6O5 CSGJ XGFK 7</t>
  </si>
  <si>
    <t>RCII</t>
  </si>
  <si>
    <t>Rent-A-Center Inc.</t>
  </si>
  <si>
    <t>leffaunt2s</t>
  </si>
  <si>
    <t>Lorie</t>
  </si>
  <si>
    <t>Effaunt</t>
  </si>
  <si>
    <t>96.19.124.244</t>
  </si>
  <si>
    <t>AD34 3621 8742 OVQX W9TT Y61G</t>
  </si>
  <si>
    <t>CTRE</t>
  </si>
  <si>
    <t>CareTrust REIT, Inc.</t>
  </si>
  <si>
    <t>lhalley2t</t>
  </si>
  <si>
    <t>Leif</t>
  </si>
  <si>
    <t>Halley</t>
  </si>
  <si>
    <t>171.224.222.58</t>
  </si>
  <si>
    <t>¬£67864.20</t>
  </si>
  <si>
    <t>AE91 4582 2543 3182 4092 618</t>
  </si>
  <si>
    <t>PZN</t>
  </si>
  <si>
    <t>Pzena Investment Management Inc</t>
  </si>
  <si>
    <t>rbrimming2u</t>
  </si>
  <si>
    <t>Brimming</t>
  </si>
  <si>
    <t>227.127.60.213</t>
  </si>
  <si>
    <t>AD95 2165 9989 AJFA ZIEO AG2P</t>
  </si>
  <si>
    <t>RGLS</t>
  </si>
  <si>
    <t>Regulus Therapeutics Inc.</t>
  </si>
  <si>
    <t>foverthrow2v</t>
  </si>
  <si>
    <t>Fidelity</t>
  </si>
  <si>
    <t>Overthrow</t>
  </si>
  <si>
    <t>18.201.128.40</t>
  </si>
  <si>
    <t>¬£141691.01</t>
  </si>
  <si>
    <t>FR96 4307 0166 00QK WUAV KX6Z V34</t>
  </si>
  <si>
    <t>WPG</t>
  </si>
  <si>
    <t>eneem2w</t>
  </si>
  <si>
    <t>Eldridge</t>
  </si>
  <si>
    <t>Neem</t>
  </si>
  <si>
    <t>174.44.212.151</t>
  </si>
  <si>
    <t>LI49 3941 52IK N4WM 9SDM A</t>
  </si>
  <si>
    <t>megdal2x</t>
  </si>
  <si>
    <t>Merola</t>
  </si>
  <si>
    <t>Egdal</t>
  </si>
  <si>
    <t>23.190.79.220</t>
  </si>
  <si>
    <t>‚Ç¨102899,22</t>
  </si>
  <si>
    <t>FR82 7032 7579 98CT HUH6 JPKW Q08</t>
  </si>
  <si>
    <t>BYBK</t>
  </si>
  <si>
    <t>Bay Bancorp, Inc.</t>
  </si>
  <si>
    <t>gcoursor2y</t>
  </si>
  <si>
    <t>Garnette</t>
  </si>
  <si>
    <t>Coursor</t>
  </si>
  <si>
    <t>168.4.175.233</t>
  </si>
  <si>
    <t>‚Ç¨278377,91</t>
  </si>
  <si>
    <t>LT58 0110 7824 1958 0038</t>
  </si>
  <si>
    <t>DEST</t>
  </si>
  <si>
    <t>Destination Maternity Corporation</t>
  </si>
  <si>
    <t>waronin2z</t>
  </si>
  <si>
    <t>Aronin</t>
  </si>
  <si>
    <t>165.117.15.53</t>
  </si>
  <si>
    <t>¬£494808.55</t>
  </si>
  <si>
    <t>FR70 7380 8342 277H QQ1E GPD4 D73</t>
  </si>
  <si>
    <t>TVIZ</t>
  </si>
  <si>
    <t>VelocityShares Daily 2x VIX Medium-Term ETN</t>
  </si>
  <si>
    <t>bbrookhouse30</t>
  </si>
  <si>
    <t>Bryan</t>
  </si>
  <si>
    <t>Brookhouse</t>
  </si>
  <si>
    <t>122.204.145.217</t>
  </si>
  <si>
    <t>¬£401129.40</t>
  </si>
  <si>
    <t>AE50 1600 5393 3590 5947 785</t>
  </si>
  <si>
    <t>avedenyapin31</t>
  </si>
  <si>
    <t>Aleta</t>
  </si>
  <si>
    <t>Vedenyapin</t>
  </si>
  <si>
    <t>62.250.74.112</t>
  </si>
  <si>
    <t>¬£440409.72</t>
  </si>
  <si>
    <t>RO87 ICLL TWVZ YEDF WKFN ED7R</t>
  </si>
  <si>
    <t>CPF</t>
  </si>
  <si>
    <t>CPB Inc.</t>
  </si>
  <si>
    <t>bgeill32</t>
  </si>
  <si>
    <t>Barbra</t>
  </si>
  <si>
    <t>Geill</t>
  </si>
  <si>
    <t>143.150.194.139</t>
  </si>
  <si>
    <t>¬£11854.84</t>
  </si>
  <si>
    <t>BA59 5178 9529 8330 3990</t>
  </si>
  <si>
    <t>LKOR</t>
  </si>
  <si>
    <t>FlexShares Credit-Scored US Long Corporate Bond Index Fund</t>
  </si>
  <si>
    <t>hdeal33</t>
  </si>
  <si>
    <t>Hilton</t>
  </si>
  <si>
    <t>Deal</t>
  </si>
  <si>
    <t>66.56.156.176</t>
  </si>
  <si>
    <t>MR15 8647 9211 9166 2592 1715 611</t>
  </si>
  <si>
    <t>FTXD</t>
  </si>
  <si>
    <t>First Trust Nasdaq Retail ETF</t>
  </si>
  <si>
    <t>tjosebury34</t>
  </si>
  <si>
    <t>Tamara</t>
  </si>
  <si>
    <t>Josebury</t>
  </si>
  <si>
    <t>220.117.101.171</t>
  </si>
  <si>
    <t>‚Ç¨632839,20</t>
  </si>
  <si>
    <t>CR55 3518 7949 2920 4475 2</t>
  </si>
  <si>
    <t>LVHD</t>
  </si>
  <si>
    <t>Legg Mason Low Volatility High Dividend ETF</t>
  </si>
  <si>
    <t>okeegan35</t>
  </si>
  <si>
    <t>Owen</t>
  </si>
  <si>
    <t>Keegan</t>
  </si>
  <si>
    <t>187.55.141.49</t>
  </si>
  <si>
    <t>‚Ç¨3019,64</t>
  </si>
  <si>
    <t>VG58 RVOY 5808 8848 0293 4575</t>
  </si>
  <si>
    <t>sgirdler36</t>
  </si>
  <si>
    <t>Stanfield</t>
  </si>
  <si>
    <t>Girdler</t>
  </si>
  <si>
    <t>114.57.246.237</t>
  </si>
  <si>
    <t>AE45 9563 0877 4917 4289 844</t>
  </si>
  <si>
    <t>ASYS</t>
  </si>
  <si>
    <t>Amtech Systems, Inc.</t>
  </si>
  <si>
    <t>lgibbens37</t>
  </si>
  <si>
    <t>Lydon</t>
  </si>
  <si>
    <t>Gibbens</t>
  </si>
  <si>
    <t>124.5.249.6</t>
  </si>
  <si>
    <t>‚Ç¨894106,13</t>
  </si>
  <si>
    <t>AE20 6966 3327 1566 0031 221</t>
  </si>
  <si>
    <t>GOOS</t>
  </si>
  <si>
    <t>Canada Goose Holdings Inc.</t>
  </si>
  <si>
    <t>cmarchi38</t>
  </si>
  <si>
    <t>Colas</t>
  </si>
  <si>
    <t>Marchi</t>
  </si>
  <si>
    <t>180.1.201.90</t>
  </si>
  <si>
    <t>‚Ç¨822844,65</t>
  </si>
  <si>
    <t>BH21 MMKW MIDZ DE2G DOYN 0R</t>
  </si>
  <si>
    <t>RAIL</t>
  </si>
  <si>
    <t>Freightcar America, Inc.</t>
  </si>
  <si>
    <t>rmacelroy39</t>
  </si>
  <si>
    <t>Rosie</t>
  </si>
  <si>
    <t>MacElroy</t>
  </si>
  <si>
    <t>244.144.217.53</t>
  </si>
  <si>
    <t>‚Ç¨763499,61</t>
  </si>
  <si>
    <t>MR95 7572 2956 0120 5397 2261 616</t>
  </si>
  <si>
    <t>KKR</t>
  </si>
  <si>
    <t>jsouthon3a</t>
  </si>
  <si>
    <t>Jeramey</t>
  </si>
  <si>
    <t>Southon</t>
  </si>
  <si>
    <t>23.15.0.227</t>
  </si>
  <si>
    <t>Forint</t>
  </si>
  <si>
    <t>HUF</t>
  </si>
  <si>
    <t>AT24 3130 2831 8914 1104</t>
  </si>
  <si>
    <t>LBIO</t>
  </si>
  <si>
    <t>Lion Biotechnologies, Inc.</t>
  </si>
  <si>
    <t>obenaharon3b</t>
  </si>
  <si>
    <t>Osborn</t>
  </si>
  <si>
    <t>Ben-Aharon</t>
  </si>
  <si>
    <t>192.82.248.160</t>
  </si>
  <si>
    <t>¬£685765.12</t>
  </si>
  <si>
    <t>SAR</t>
  </si>
  <si>
    <t>NL98 BNNJ 9448 6691 05</t>
  </si>
  <si>
    <t>MO</t>
  </si>
  <si>
    <t>Altria Group</t>
  </si>
  <si>
    <t>kbyfford3c</t>
  </si>
  <si>
    <t>Kennie</t>
  </si>
  <si>
    <t>Byfford</t>
  </si>
  <si>
    <t>214.165.28.21</t>
  </si>
  <si>
    <t>VG96 NRMC 9535 0802 1605 6597</t>
  </si>
  <si>
    <t>AMH^F</t>
  </si>
  <si>
    <t>tdarcey3d</t>
  </si>
  <si>
    <t>Terrance</t>
  </si>
  <si>
    <t>112.80.175.157</t>
  </si>
  <si>
    <t>MK92 751A GHUW KCJP L33</t>
  </si>
  <si>
    <t>ABCO</t>
  </si>
  <si>
    <t>The Advisory Board Company</t>
  </si>
  <si>
    <t>bpinar3e</t>
  </si>
  <si>
    <t>Bartholemy</t>
  </si>
  <si>
    <t>Pinar</t>
  </si>
  <si>
    <t>163.198.36.179</t>
  </si>
  <si>
    <t>TR33 9400 3BK6 FTPU LXF1 CH2T Q8</t>
  </si>
  <si>
    <t>WLDN</t>
  </si>
  <si>
    <t>Willdan Group, Inc.</t>
  </si>
  <si>
    <t>tkitcherside3f</t>
  </si>
  <si>
    <t>Tedda</t>
  </si>
  <si>
    <t>Kitcherside</t>
  </si>
  <si>
    <t>116.122.173.16</t>
  </si>
  <si>
    <t>¬£52992.36</t>
  </si>
  <si>
    <t>FR74 2538 2556 01D4 F7LQ HKJH X58</t>
  </si>
  <si>
    <t>TS</t>
  </si>
  <si>
    <t>Tenaris S.A.</t>
  </si>
  <si>
    <t>sritson3g</t>
  </si>
  <si>
    <t>Shane</t>
  </si>
  <si>
    <t>202.34.65.155</t>
  </si>
  <si>
    <t>¬£940258.86</t>
  </si>
  <si>
    <t>IL28 3536 9830 8035 4301 141</t>
  </si>
  <si>
    <t>CPAAU</t>
  </si>
  <si>
    <t>Conyers Park Acquisition Corp.</t>
  </si>
  <si>
    <t>dkuscha3h</t>
  </si>
  <si>
    <t>Dietrich</t>
  </si>
  <si>
    <t>Kuscha</t>
  </si>
  <si>
    <t>18.232.26.206</t>
  </si>
  <si>
    <t>¬£233194.86</t>
  </si>
  <si>
    <t>GT42 1GUX UYXI VTG9 UTLK NXAK YSLS</t>
  </si>
  <si>
    <t>ikesper3i</t>
  </si>
  <si>
    <t>Imelda</t>
  </si>
  <si>
    <t>Kesper</t>
  </si>
  <si>
    <t>181.107.172.236</t>
  </si>
  <si>
    <t>¬£160931.76</t>
  </si>
  <si>
    <t>LU79 7137 KJHD VRWF IW1A</t>
  </si>
  <si>
    <t>MS^A</t>
  </si>
  <si>
    <t>Morgan Stanley</t>
  </si>
  <si>
    <t>hollcott3j</t>
  </si>
  <si>
    <t>Ollcott</t>
  </si>
  <si>
    <t>120.153.78.178</t>
  </si>
  <si>
    <t>¬•874305.20</t>
  </si>
  <si>
    <t>FO26 1960 5447 1305 30</t>
  </si>
  <si>
    <t>MTG</t>
  </si>
  <si>
    <t>MGIC Investment Corporation</t>
  </si>
  <si>
    <t>evisco3k</t>
  </si>
  <si>
    <t>Erma</t>
  </si>
  <si>
    <t>Visco</t>
  </si>
  <si>
    <t>137.186.101.237</t>
  </si>
  <si>
    <t>¬•321125.43</t>
  </si>
  <si>
    <t>MC47 0919 8277 04H0 LBTJ XIIC F11</t>
  </si>
  <si>
    <t>UIHC</t>
  </si>
  <si>
    <t>United Insurance Holdings Corp.</t>
  </si>
  <si>
    <t>kbetser3l</t>
  </si>
  <si>
    <t>Krispin</t>
  </si>
  <si>
    <t>Betser</t>
  </si>
  <si>
    <t>59.189.205.71</t>
  </si>
  <si>
    <t>‚Ç¨455865,56</t>
  </si>
  <si>
    <t>IS74 9591 7534 2615 5640 5727 29</t>
  </si>
  <si>
    <t>PTGX</t>
  </si>
  <si>
    <t>Protagonist Therapeutics, Inc.</t>
  </si>
  <si>
    <t>cred3m</t>
  </si>
  <si>
    <t>Carole</t>
  </si>
  <si>
    <t>Red</t>
  </si>
  <si>
    <t>152.212.173.239</t>
  </si>
  <si>
    <t>‚Ç¨236805,30</t>
  </si>
  <si>
    <t>SM82 L476 5416 363K A163 MH9G IDS</t>
  </si>
  <si>
    <t>JHY</t>
  </si>
  <si>
    <t>Nuveen High Income 2020 Target Term Fund</t>
  </si>
  <si>
    <t>bgundrey3n</t>
  </si>
  <si>
    <t>Borg</t>
  </si>
  <si>
    <t>Gundrey</t>
  </si>
  <si>
    <t>202.21.85.42</t>
  </si>
  <si>
    <t>¬£640866.00</t>
  </si>
  <si>
    <t>FR52 2075 4954 476W 9QUK XN00 O31</t>
  </si>
  <si>
    <t>ISRG</t>
  </si>
  <si>
    <t>Intuitive Surgical, Inc.</t>
  </si>
  <si>
    <t>rreyner3o</t>
  </si>
  <si>
    <t>Ranique</t>
  </si>
  <si>
    <t>Reyner</t>
  </si>
  <si>
    <t>252.58.28.139</t>
  </si>
  <si>
    <t>PK18 GXZK HGDM G2NP X2PZ XWWX</t>
  </si>
  <si>
    <t>NLS</t>
  </si>
  <si>
    <t>Nautilus Group, Inc. (The)</t>
  </si>
  <si>
    <t>mblankau3p</t>
  </si>
  <si>
    <t>Murvyn</t>
  </si>
  <si>
    <t>Blankau</t>
  </si>
  <si>
    <t>38.237.211.217</t>
  </si>
  <si>
    <t>¬£883634.17</t>
  </si>
  <si>
    <t>FR53 8702 2399 10JQ KBO5 0OVH U86</t>
  </si>
  <si>
    <t>orevington3q</t>
  </si>
  <si>
    <t>Orelie</t>
  </si>
  <si>
    <t>Revington</t>
  </si>
  <si>
    <t>223.110.238.147</t>
  </si>
  <si>
    <t>¬£934959.96</t>
  </si>
  <si>
    <t>FR58 5210 2565 06MK TVRB JMUO L71</t>
  </si>
  <si>
    <t>WVE</t>
  </si>
  <si>
    <t>WAVE Life Sciences Ltd.</t>
  </si>
  <si>
    <t>rdoohan3r</t>
  </si>
  <si>
    <t>Ricca</t>
  </si>
  <si>
    <t>Doohan</t>
  </si>
  <si>
    <t>244.164.161.166</t>
  </si>
  <si>
    <t>‚Ç¨327246,31</t>
  </si>
  <si>
    <t>DE97 9307 6458 2584 9791 05</t>
  </si>
  <si>
    <t>jmcbrearty3s</t>
  </si>
  <si>
    <t>Janith</t>
  </si>
  <si>
    <t>McBrearty</t>
  </si>
  <si>
    <t>27.118.213.83</t>
  </si>
  <si>
    <t>¬£994156.63</t>
  </si>
  <si>
    <t>MK89 155R ILOT 1KU5 H51</t>
  </si>
  <si>
    <t>ABIL</t>
  </si>
  <si>
    <t>Ability Inc.</t>
  </si>
  <si>
    <t>mbagnal3t</t>
  </si>
  <si>
    <t>Miriam</t>
  </si>
  <si>
    <t>78.81.212.156</t>
  </si>
  <si>
    <t>¬•90406.27</t>
  </si>
  <si>
    <t>DK04 1904 0464 3715 71</t>
  </si>
  <si>
    <t>egash3u</t>
  </si>
  <si>
    <t>Estevan</t>
  </si>
  <si>
    <t>Gash</t>
  </si>
  <si>
    <t>182.201.85.144</t>
  </si>
  <si>
    <t>‚Ç¨179465,71</t>
  </si>
  <si>
    <t>GT94 AEKW 4MR3 L7WC MOCA HNHA KRGW</t>
  </si>
  <si>
    <t>bboniface3v</t>
  </si>
  <si>
    <t>Berne</t>
  </si>
  <si>
    <t>Boniface</t>
  </si>
  <si>
    <t>198.180.226.48</t>
  </si>
  <si>
    <t>‚Ç¨351351,84</t>
  </si>
  <si>
    <t>MU64 UWFT 7313 2076 4909 0928 169G ME</t>
  </si>
  <si>
    <t>HGT</t>
  </si>
  <si>
    <t>Hugoton Royalty Trust</t>
  </si>
  <si>
    <t>jhatchman3w</t>
  </si>
  <si>
    <t>Janina</t>
  </si>
  <si>
    <t>Hatchman</t>
  </si>
  <si>
    <t>25.13.25.234</t>
  </si>
  <si>
    <t>FO08 7900 4218 6344 27</t>
  </si>
  <si>
    <t>LXP^C</t>
  </si>
  <si>
    <t>Lexington Realty Trust</t>
  </si>
  <si>
    <t>rrhydderch3x</t>
  </si>
  <si>
    <t>Rollins</t>
  </si>
  <si>
    <t>Rhydderch</t>
  </si>
  <si>
    <t>22.18.209.150</t>
  </si>
  <si>
    <t>¬•306871.84</t>
  </si>
  <si>
    <t>SA30 26UW QNNV BT3Y PB7R IVE2</t>
  </si>
  <si>
    <t>WPRT</t>
  </si>
  <si>
    <t>Westport Fuel Systems Inc</t>
  </si>
  <si>
    <t>imccarrick3y</t>
  </si>
  <si>
    <t>Immanuel</t>
  </si>
  <si>
    <t>McCarrick</t>
  </si>
  <si>
    <t>73.41.13.61</t>
  </si>
  <si>
    <t>FR09 8304 2923 97OG LODQ OIA7 P87</t>
  </si>
  <si>
    <t>MTBCP</t>
  </si>
  <si>
    <t>Medical Transcription Billing, Corp.</t>
  </si>
  <si>
    <t>aobell3z</t>
  </si>
  <si>
    <t>Alison</t>
  </si>
  <si>
    <t>Obell</t>
  </si>
  <si>
    <t>234.234.116.155</t>
  </si>
  <si>
    <t>¬£665020.69</t>
  </si>
  <si>
    <t>GL11 8521 8098 5343 95</t>
  </si>
  <si>
    <t>taird40</t>
  </si>
  <si>
    <t>Tallia</t>
  </si>
  <si>
    <t>Aird</t>
  </si>
  <si>
    <t>16.194.68.109</t>
  </si>
  <si>
    <t>¬•750072.03</t>
  </si>
  <si>
    <t>LI42 8909 2CTD K5IF HS0Y P</t>
  </si>
  <si>
    <t>CAC</t>
  </si>
  <si>
    <t>Camden National Corporation</t>
  </si>
  <si>
    <t>mbutters41</t>
  </si>
  <si>
    <t>Meredith</t>
  </si>
  <si>
    <t>Butters</t>
  </si>
  <si>
    <t>45.47.16.147</t>
  </si>
  <si>
    <t>FR32 3283 9752 63F8 QNNE BBIN P62</t>
  </si>
  <si>
    <t>EUFN</t>
  </si>
  <si>
    <t>iShares MSCI Europe Financials Sector Index Fund</t>
  </si>
  <si>
    <t>kthunders42</t>
  </si>
  <si>
    <t>Thunders</t>
  </si>
  <si>
    <t>86.236.40.80</t>
  </si>
  <si>
    <t>‚Ç¨771441,71</t>
  </si>
  <si>
    <t>PT04 0690 3735 5075 9024 5393 3</t>
  </si>
  <si>
    <t>dexall43</t>
  </si>
  <si>
    <t>Dougy</t>
  </si>
  <si>
    <t>Exall</t>
  </si>
  <si>
    <t>66.226.90.148</t>
  </si>
  <si>
    <t>¬•170926.96</t>
  </si>
  <si>
    <t>FO81 3556 0713 9269 27</t>
  </si>
  <si>
    <t>JAX</t>
  </si>
  <si>
    <t>J. Alexander's Holdings, Inc.</t>
  </si>
  <si>
    <t>blangfat44</t>
  </si>
  <si>
    <t>Bernadette</t>
  </si>
  <si>
    <t>Langfat</t>
  </si>
  <si>
    <t>175.249.218.217</t>
  </si>
  <si>
    <t>¬•907983.75</t>
  </si>
  <si>
    <t>LU37 365C 5J5W 3F6U ELZJ</t>
  </si>
  <si>
    <t>KHC</t>
  </si>
  <si>
    <t>The Kraft Heinz Company</t>
  </si>
  <si>
    <t>enormavell45</t>
  </si>
  <si>
    <t>Elena</t>
  </si>
  <si>
    <t>Normavell</t>
  </si>
  <si>
    <t>228.89.88.33</t>
  </si>
  <si>
    <t>¬•906610.74</t>
  </si>
  <si>
    <t>CR46 8589 5420 7683 4957 0</t>
  </si>
  <si>
    <t>LMAT</t>
  </si>
  <si>
    <t>LeMaitre Vascular, Inc.</t>
  </si>
  <si>
    <t>sdouche46</t>
  </si>
  <si>
    <t>Selby</t>
  </si>
  <si>
    <t>Douche</t>
  </si>
  <si>
    <t>192.48.93.73</t>
  </si>
  <si>
    <t>¬•433271.33</t>
  </si>
  <si>
    <t>FR57 1509 9902 394P 5XU5 DCVR N93</t>
  </si>
  <si>
    <t>USLM</t>
  </si>
  <si>
    <t>United States Lime &amp; Minerals, Inc.</t>
  </si>
  <si>
    <t>hdory47</t>
  </si>
  <si>
    <t>Hugo</t>
  </si>
  <si>
    <t>Dory</t>
  </si>
  <si>
    <t>102.238.110.3</t>
  </si>
  <si>
    <t>IE06 BJPA 4443 0831 5670 96</t>
  </si>
  <si>
    <t>KRNT</t>
  </si>
  <si>
    <t>Kornit Digital Ltd.</t>
  </si>
  <si>
    <t>toppie48</t>
  </si>
  <si>
    <t>Tamra</t>
  </si>
  <si>
    <t>Oppie</t>
  </si>
  <si>
    <t>39.21.47.181</t>
  </si>
  <si>
    <t>PT36 8570 7866 8159 5730 9307 6</t>
  </si>
  <si>
    <t>OCC</t>
  </si>
  <si>
    <t>Optical Cable Corporation</t>
  </si>
  <si>
    <t>vboughton49</t>
  </si>
  <si>
    <t>Van</t>
  </si>
  <si>
    <t>Boughton</t>
  </si>
  <si>
    <t>165.137.201.102</t>
  </si>
  <si>
    <t>¬•779749.95</t>
  </si>
  <si>
    <t>FR68 8299 9859 296P VMPN POPJ 943</t>
  </si>
  <si>
    <t>AJX</t>
  </si>
  <si>
    <t>Great Ajax Corp.</t>
  </si>
  <si>
    <t>gbramwell4a</t>
  </si>
  <si>
    <t>Galen</t>
  </si>
  <si>
    <t>Bramwell</t>
  </si>
  <si>
    <t>255.40.223.77</t>
  </si>
  <si>
    <t>¬•357055.19</t>
  </si>
  <si>
    <t>SM95 T931 3472 957K JLHC MYHI LII</t>
  </si>
  <si>
    <t>TUSK</t>
  </si>
  <si>
    <t>Mammoth Energy Services, Inc.</t>
  </si>
  <si>
    <t>dnestoruk4b</t>
  </si>
  <si>
    <t>Dniren</t>
  </si>
  <si>
    <t>Nestoruk</t>
  </si>
  <si>
    <t>128.198.98.198</t>
  </si>
  <si>
    <t>‚Ç¨342477,39</t>
  </si>
  <si>
    <t>GE29 LM36 7337 9192 2758 07</t>
  </si>
  <si>
    <t>ISP</t>
  </si>
  <si>
    <t>eagnew4c</t>
  </si>
  <si>
    <t>Agnew</t>
  </si>
  <si>
    <t>124.79.70.145</t>
  </si>
  <si>
    <t>¬£408989.13</t>
  </si>
  <si>
    <t>FR10 4445 1562 00AC OM8Q 9PVL N61</t>
  </si>
  <si>
    <t>TWOU</t>
  </si>
  <si>
    <t>2U, Inc.</t>
  </si>
  <si>
    <t>tbradder4d</t>
  </si>
  <si>
    <t>Bradder</t>
  </si>
  <si>
    <t>207.95.173.119</t>
  </si>
  <si>
    <t>¬•830775.73</t>
  </si>
  <si>
    <t>CR92 1634 0350 7079 9404 5</t>
  </si>
  <si>
    <t>VCIT</t>
  </si>
  <si>
    <t>Vanguard Intermediate-Term Corporate Bond ETF</t>
  </si>
  <si>
    <t>iather4e</t>
  </si>
  <si>
    <t>Irita</t>
  </si>
  <si>
    <t>Ather</t>
  </si>
  <si>
    <t>53.118.159.101</t>
  </si>
  <si>
    <t>‚Ç¨443367,13</t>
  </si>
  <si>
    <t>EE30 8079 4649 6901 5583</t>
  </si>
  <si>
    <t>CLX</t>
  </si>
  <si>
    <t>Clorox Company (The)</t>
  </si>
  <si>
    <t>apavlenkov4f</t>
  </si>
  <si>
    <t>Armstrong</t>
  </si>
  <si>
    <t>Pavlenkov</t>
  </si>
  <si>
    <t>51.53.204.211</t>
  </si>
  <si>
    <t>¬£775874.91</t>
  </si>
  <si>
    <t>MK28 983V NOSO MKZM 240</t>
  </si>
  <si>
    <t>IR</t>
  </si>
  <si>
    <t>Ingersoll-Rand plc (Ireland)</t>
  </si>
  <si>
    <t>rbearns4g</t>
  </si>
  <si>
    <t>Rorke</t>
  </si>
  <si>
    <t>Bearns</t>
  </si>
  <si>
    <t>231.27.98.8</t>
  </si>
  <si>
    <t>‚Ç¨332127,67</t>
  </si>
  <si>
    <t>GI09 JLNX V6XV 2PYD VG8X 5QX</t>
  </si>
  <si>
    <t>mbreinl4h</t>
  </si>
  <si>
    <t>Millard</t>
  </si>
  <si>
    <t>Breinl</t>
  </si>
  <si>
    <t>174.170.131.103</t>
  </si>
  <si>
    <t>CH17 1154 6QW1 YHLR CPBW C</t>
  </si>
  <si>
    <t>bantonov4i</t>
  </si>
  <si>
    <t>Barnett</t>
  </si>
  <si>
    <t>Antonov</t>
  </si>
  <si>
    <t>40.142.85.137</t>
  </si>
  <si>
    <t>¬•866614.77</t>
  </si>
  <si>
    <t>BA55 1014 2320 3481 5826</t>
  </si>
  <si>
    <t>rchastanet4j</t>
  </si>
  <si>
    <t>Reece</t>
  </si>
  <si>
    <t>Chastanet</t>
  </si>
  <si>
    <t>202.145.26.250</t>
  </si>
  <si>
    <t>¬£722025.79</t>
  </si>
  <si>
    <t>FR71 0170 0181 439A XEQM EGRC T14</t>
  </si>
  <si>
    <t>TKC</t>
  </si>
  <si>
    <t>Turkcell Iletisim Hizmetleri AS</t>
  </si>
  <si>
    <t>cdumini4k</t>
  </si>
  <si>
    <t>Cull</t>
  </si>
  <si>
    <t>Dumini</t>
  </si>
  <si>
    <t>179.191.104.77</t>
  </si>
  <si>
    <t>¬•227050.18</t>
  </si>
  <si>
    <t>SK69 4110 2614 0557 8491 2726</t>
  </si>
  <si>
    <t>MLNX</t>
  </si>
  <si>
    <t>Mellanox Technologies, Ltd.</t>
  </si>
  <si>
    <t>abill4l</t>
  </si>
  <si>
    <t>Alexandr</t>
  </si>
  <si>
    <t>66.46.121.23</t>
  </si>
  <si>
    <t>HR55 3951 4034 0519 1649 5</t>
  </si>
  <si>
    <t>VIV</t>
  </si>
  <si>
    <t>Telefonica Brasil S.A.</t>
  </si>
  <si>
    <t>ktummasutti4m</t>
  </si>
  <si>
    <t>Korney</t>
  </si>
  <si>
    <t>Tummasutti</t>
  </si>
  <si>
    <t>37.4.151.129</t>
  </si>
  <si>
    <t>‚Ç¨830380,37</t>
  </si>
  <si>
    <t>MU22 DZPV 9737 8620 3013 0599 022E PE</t>
  </si>
  <si>
    <t>GPRE</t>
  </si>
  <si>
    <t>Green Plains, Inc.</t>
  </si>
  <si>
    <t>cstratz4n</t>
  </si>
  <si>
    <t>Cherry</t>
  </si>
  <si>
    <t>Stratz</t>
  </si>
  <si>
    <t>120.55.124.60</t>
  </si>
  <si>
    <t>‚Ç¨364083,63</t>
  </si>
  <si>
    <t>DE06 5394 7343 8252 4984 86</t>
  </si>
  <si>
    <t>IVR^B</t>
  </si>
  <si>
    <t>INVESCO MORTGAGE CAPITAL INC</t>
  </si>
  <si>
    <t>ctolomio4o</t>
  </si>
  <si>
    <t>Carlotta</t>
  </si>
  <si>
    <t>Tolomio</t>
  </si>
  <si>
    <t>11.252.94.226</t>
  </si>
  <si>
    <t>¬£290233.52</t>
  </si>
  <si>
    <t>FO79 0727 3482 6846 89</t>
  </si>
  <si>
    <t>VNET</t>
  </si>
  <si>
    <t>21Vianet Group, Inc.</t>
  </si>
  <si>
    <t>mmacvey4p</t>
  </si>
  <si>
    <t>Matteo</t>
  </si>
  <si>
    <t>Macvey</t>
  </si>
  <si>
    <t>42.48.93.101</t>
  </si>
  <si>
    <t>¬•764855.28</t>
  </si>
  <si>
    <t>BH62 USKX S5JJ 0NNL WEMB JI</t>
  </si>
  <si>
    <t>scoyish4q</t>
  </si>
  <si>
    <t>Shandie</t>
  </si>
  <si>
    <t>Coyish</t>
  </si>
  <si>
    <t>197.168.77.178</t>
  </si>
  <si>
    <t>¬£565269.54</t>
  </si>
  <si>
    <t>DO74 MTJG 0451 2506 9504 3059 2407</t>
  </si>
  <si>
    <t>IROQ</t>
  </si>
  <si>
    <t>IF Bancorp, Inc.</t>
  </si>
  <si>
    <t>ddeeks4r</t>
  </si>
  <si>
    <t>Dan</t>
  </si>
  <si>
    <t>Deeks</t>
  </si>
  <si>
    <t>221.128.96.148</t>
  </si>
  <si>
    <t>¬•638587.05</t>
  </si>
  <si>
    <t>IE37 TLEL 8367 6788 6320 40</t>
  </si>
  <si>
    <t>PSDV</t>
  </si>
  <si>
    <t>pSivida Corp.</t>
  </si>
  <si>
    <t>adinsey4s</t>
  </si>
  <si>
    <t>Dinsey</t>
  </si>
  <si>
    <t>11.235.246.89</t>
  </si>
  <si>
    <t>¬•57912.00</t>
  </si>
  <si>
    <t>FR74 1380 4401 02BG USFH MIGC O32</t>
  </si>
  <si>
    <t>G</t>
  </si>
  <si>
    <t>Genpact Limited</t>
  </si>
  <si>
    <t>mlghan4t</t>
  </si>
  <si>
    <t>Montague</t>
  </si>
  <si>
    <t>Lghan</t>
  </si>
  <si>
    <t>210.133.72.89</t>
  </si>
  <si>
    <t>‚Ç¨635720,51</t>
  </si>
  <si>
    <t>GE14 NW93 7391 5516 6129 16</t>
  </si>
  <si>
    <t>ORCL</t>
  </si>
  <si>
    <t>Oracle Corporation</t>
  </si>
  <si>
    <t>jhanalan4u</t>
  </si>
  <si>
    <t>Jaye</t>
  </si>
  <si>
    <t>Hanalan</t>
  </si>
  <si>
    <t>227.134.251.179</t>
  </si>
  <si>
    <t>‚Ç¨160886,40</t>
  </si>
  <si>
    <t>FR33 3589 8378 25JU 4AYX 8F6H T05</t>
  </si>
  <si>
    <t>NCS</t>
  </si>
  <si>
    <t>NCI Building Systems, Inc.</t>
  </si>
  <si>
    <t>ihallward4v</t>
  </si>
  <si>
    <t>Hallward</t>
  </si>
  <si>
    <t>137.238.18.216</t>
  </si>
  <si>
    <t>‚Ç¨590868,26</t>
  </si>
  <si>
    <t>CH39 4576 9FXN LG0S XYXS 1</t>
  </si>
  <si>
    <t>HURC</t>
  </si>
  <si>
    <t>Hurco Companies, Inc.</t>
  </si>
  <si>
    <t>mcracknell4w</t>
  </si>
  <si>
    <t>Miltie</t>
  </si>
  <si>
    <t>Cracknell</t>
  </si>
  <si>
    <t>116.31.237.18</t>
  </si>
  <si>
    <t>¬•296053.54</t>
  </si>
  <si>
    <t>AD35 5829 5584 TFUJ S33U URQ5</t>
  </si>
  <si>
    <t>TAP</t>
  </si>
  <si>
    <t>Beverages (Production/Distribution)</t>
  </si>
  <si>
    <t>tstrathe4x</t>
  </si>
  <si>
    <t>Thibaut</t>
  </si>
  <si>
    <t>Strathe</t>
  </si>
  <si>
    <t>97.191.89.20</t>
  </si>
  <si>
    <t>‚Ç¨576164,31</t>
  </si>
  <si>
    <t>BA22 3945 1721 0751 9880</t>
  </si>
  <si>
    <t>OMEX</t>
  </si>
  <si>
    <t>Odyssey Marine Exploration, Inc.</t>
  </si>
  <si>
    <t>hgartery4y</t>
  </si>
  <si>
    <t>Had</t>
  </si>
  <si>
    <t>Gartery</t>
  </si>
  <si>
    <t>142.42.208.52</t>
  </si>
  <si>
    <t>KZ26 675S YZRP YCRR UUUN</t>
  </si>
  <si>
    <t>SYBT</t>
  </si>
  <si>
    <t>Stock Yards Bancorp, Inc.</t>
  </si>
  <si>
    <t>spietz4z</t>
  </si>
  <si>
    <t>Sherwynd</t>
  </si>
  <si>
    <t>Pietz</t>
  </si>
  <si>
    <t>67.247.224.78</t>
  </si>
  <si>
    <t>¬£67638.90</t>
  </si>
  <si>
    <t>LRD</t>
  </si>
  <si>
    <t>DE96 4761 5669 0618 0023 04</t>
  </si>
  <si>
    <t>FMBI</t>
  </si>
  <si>
    <t>First Midwest Bancorp, Inc.</t>
  </si>
  <si>
    <t>gdaid50</t>
  </si>
  <si>
    <t>Guss</t>
  </si>
  <si>
    <t>Daid</t>
  </si>
  <si>
    <t>227.54.122.8</t>
  </si>
  <si>
    <t>‚Ç¨971638,88</t>
  </si>
  <si>
    <t>FR98 0447 6270 33O3 IZDQ SQST Q39</t>
  </si>
  <si>
    <t>dsisselot51</t>
  </si>
  <si>
    <t>Devlin</t>
  </si>
  <si>
    <t>Sisselot</t>
  </si>
  <si>
    <t>19.47.6.131</t>
  </si>
  <si>
    <t>DO91 CA04 7261 5929 5758 7345 6635</t>
  </si>
  <si>
    <t>RFT</t>
  </si>
  <si>
    <t>mshegog52</t>
  </si>
  <si>
    <t>Magdaia</t>
  </si>
  <si>
    <t>Shegog</t>
  </si>
  <si>
    <t>89.252.93.82</t>
  </si>
  <si>
    <t>‚Ç¨468217,94</t>
  </si>
  <si>
    <t>FR83 8264 2157 00X8 6JDD QVSV 462</t>
  </si>
  <si>
    <t>PTY</t>
  </si>
  <si>
    <t>Pimco Corporate &amp; Income Opportunity Fund</t>
  </si>
  <si>
    <t>bbedinham53</t>
  </si>
  <si>
    <t>Bell</t>
  </si>
  <si>
    <t>Bedinham</t>
  </si>
  <si>
    <t>215.29.69.45</t>
  </si>
  <si>
    <t>¬•265305.75</t>
  </si>
  <si>
    <t>LI97 2575 9AFG 04SC RFM5 Y</t>
  </si>
  <si>
    <t>OTEX</t>
  </si>
  <si>
    <t>Open Text Corporation</t>
  </si>
  <si>
    <t>rmarion54</t>
  </si>
  <si>
    <t>Redd</t>
  </si>
  <si>
    <t>Marion</t>
  </si>
  <si>
    <t>159.147.63.231</t>
  </si>
  <si>
    <t>FR37 7568 1598 49JB TS79 TSA6 G58</t>
  </si>
  <si>
    <t>CPTAL</t>
  </si>
  <si>
    <t>dmolesworth55</t>
  </si>
  <si>
    <t>Dill</t>
  </si>
  <si>
    <t>Molesworth</t>
  </si>
  <si>
    <t>236.170.5.8</t>
  </si>
  <si>
    <t>¬£33164.98</t>
  </si>
  <si>
    <t>KZ13 033Z VAJM BV8A 69CJ</t>
  </si>
  <si>
    <t>FTCS</t>
  </si>
  <si>
    <t>First Trust Capital Strength ETF</t>
  </si>
  <si>
    <t>dthunderchief56</t>
  </si>
  <si>
    <t>Deirdre</t>
  </si>
  <si>
    <t>Thunderchief</t>
  </si>
  <si>
    <t>47.122.17.161</t>
  </si>
  <si>
    <t>‚Ç¨451729,00</t>
  </si>
  <si>
    <t>Lari</t>
  </si>
  <si>
    <t>FR45 9027 6653 52A8 3JL0 RSFM R90</t>
  </si>
  <si>
    <t>ramott57</t>
  </si>
  <si>
    <t>Ric</t>
  </si>
  <si>
    <t>Amott</t>
  </si>
  <si>
    <t>131.229.85.7</t>
  </si>
  <si>
    <t>¬£878450.41</t>
  </si>
  <si>
    <t>FI76 3972 2959 9224 60</t>
  </si>
  <si>
    <t>pfallens58</t>
  </si>
  <si>
    <t>Fallens</t>
  </si>
  <si>
    <t>31.216.253.231</t>
  </si>
  <si>
    <t>‚Ç¨318545,10</t>
  </si>
  <si>
    <t>PT84 6636 8548 0449 4773 4823 2</t>
  </si>
  <si>
    <t>CMRX</t>
  </si>
  <si>
    <t>Chimerix, Inc.</t>
  </si>
  <si>
    <t>owais59</t>
  </si>
  <si>
    <t>Oswald</t>
  </si>
  <si>
    <t>Wais</t>
  </si>
  <si>
    <t>130.125.62.210</t>
  </si>
  <si>
    <t>¬£835630.43</t>
  </si>
  <si>
    <t>ES91 6698 7415 4220 7100 1386</t>
  </si>
  <si>
    <t>AKTS</t>
  </si>
  <si>
    <t>Akoustis Technologies, Inc.</t>
  </si>
  <si>
    <t>echamberlain5a</t>
  </si>
  <si>
    <t>Enoch</t>
  </si>
  <si>
    <t>Chamberlain</t>
  </si>
  <si>
    <t>173.208.112.62</t>
  </si>
  <si>
    <t>‚Ç¨150352,32</t>
  </si>
  <si>
    <t>AT09 4330 4555 0264 0054</t>
  </si>
  <si>
    <t>hhabbal5b</t>
  </si>
  <si>
    <t>Habbal</t>
  </si>
  <si>
    <t>216.46.226.203</t>
  </si>
  <si>
    <t>¬•155458.64</t>
  </si>
  <si>
    <t>FR64 6765 9832 80OV MPBO OHI4 F62</t>
  </si>
  <si>
    <t>CNIT</t>
  </si>
  <si>
    <t>China Information Technology, Inc.</t>
  </si>
  <si>
    <t>kpinnock5c</t>
  </si>
  <si>
    <t>Pinnock</t>
  </si>
  <si>
    <t>186.102.157.220</t>
  </si>
  <si>
    <t>¬•110690.25</t>
  </si>
  <si>
    <t>SA63 01J9 4LLW UGSR X8FJ O5YU</t>
  </si>
  <si>
    <t>GIFI</t>
  </si>
  <si>
    <t>Gulf Island Fabrication, Inc.</t>
  </si>
  <si>
    <t>gcurless5d</t>
  </si>
  <si>
    <t>Giulio</t>
  </si>
  <si>
    <t>Curless</t>
  </si>
  <si>
    <t>21.205.49.20</t>
  </si>
  <si>
    <t>¬•432975.05</t>
  </si>
  <si>
    <t>RO72 UKVY 6SI3 DIYC ZW3O N5RU</t>
  </si>
  <si>
    <t>ijolliman5e</t>
  </si>
  <si>
    <t>Irvin</t>
  </si>
  <si>
    <t>Jolliman</t>
  </si>
  <si>
    <t>21.60.24.92</t>
  </si>
  <si>
    <t>IS09 2589 9607 5545 2277 9710 98</t>
  </si>
  <si>
    <t>BMCH</t>
  </si>
  <si>
    <t>BMC Stock Holdings, Inc.</t>
  </si>
  <si>
    <t>RETAIL: Building Materials</t>
  </si>
  <si>
    <t>fbuske5f</t>
  </si>
  <si>
    <t>Florenza</t>
  </si>
  <si>
    <t>Buske</t>
  </si>
  <si>
    <t>111.199.1.37</t>
  </si>
  <si>
    <t>‚Ç¨396496,46</t>
  </si>
  <si>
    <t>CY67 0081 1839 1SNU GBMD CKDZ JSK4</t>
  </si>
  <si>
    <t>HUN</t>
  </si>
  <si>
    <t>Huntsman Corporation</t>
  </si>
  <si>
    <t>rdanneil5g</t>
  </si>
  <si>
    <t>Rhianna</t>
  </si>
  <si>
    <t>Danneil</t>
  </si>
  <si>
    <t>119.242.220.215</t>
  </si>
  <si>
    <t>¬•282349.96</t>
  </si>
  <si>
    <t>PL14 8535 7268 3715 2086 8442 5939</t>
  </si>
  <si>
    <t>GEH</t>
  </si>
  <si>
    <t>General Electric Capital Corporation</t>
  </si>
  <si>
    <t>itrivett5h</t>
  </si>
  <si>
    <t>Ingaborg</t>
  </si>
  <si>
    <t>Trivett</t>
  </si>
  <si>
    <t>157.17.98.160</t>
  </si>
  <si>
    <t>‚Ç¨920561,21</t>
  </si>
  <si>
    <t>FR18 8181 9192 58RG UIMA C7EX V71</t>
  </si>
  <si>
    <t>NVMI</t>
  </si>
  <si>
    <t>Nova Measuring Instruments Ltd.</t>
  </si>
  <si>
    <t>mnorthridge5i</t>
  </si>
  <si>
    <t>Michel</t>
  </si>
  <si>
    <t>Northridge</t>
  </si>
  <si>
    <t>89.185.179.62</t>
  </si>
  <si>
    <t>‚Ç¨737378,59</t>
  </si>
  <si>
    <t>PS77 KZXZ HJTX RQT1 JPJE QURA ERTH P</t>
  </si>
  <si>
    <t>ULTA</t>
  </si>
  <si>
    <t>Ulta Beauty, Inc.</t>
  </si>
  <si>
    <t>inovic5j</t>
  </si>
  <si>
    <t>Ina</t>
  </si>
  <si>
    <t>Novic</t>
  </si>
  <si>
    <t>234.104.105.229</t>
  </si>
  <si>
    <t>RS34 7384 4554 6362 0080 80</t>
  </si>
  <si>
    <t>SINA</t>
  </si>
  <si>
    <t>Sina Corporation</t>
  </si>
  <si>
    <t>reggleston5k</t>
  </si>
  <si>
    <t>Rhody</t>
  </si>
  <si>
    <t>Eggleston</t>
  </si>
  <si>
    <t>213.153.67.29</t>
  </si>
  <si>
    <t>‚Ç¨488062,50</t>
  </si>
  <si>
    <t>FR08 6436 4857 77VA UB6K SJR7 M03</t>
  </si>
  <si>
    <t>gshearn5l</t>
  </si>
  <si>
    <t>Grange</t>
  </si>
  <si>
    <t>Shearn</t>
  </si>
  <si>
    <t>187.115.108.185</t>
  </si>
  <si>
    <t>¬•534216.00</t>
  </si>
  <si>
    <t>9/8/2019</t>
  </si>
  <si>
    <t>KZ30 497Q GAYI RGY8 6WFK</t>
  </si>
  <si>
    <t>FELP</t>
  </si>
  <si>
    <t>Foresight Energy LP</t>
  </si>
  <si>
    <t>lbartolomeotti5m</t>
  </si>
  <si>
    <t>Lona</t>
  </si>
  <si>
    <t>Bartolomeotti</t>
  </si>
  <si>
    <t>21.238.11.201</t>
  </si>
  <si>
    <t>¬£7294.32</t>
  </si>
  <si>
    <t>LB98 2602 HJOE ROL0 E2LW KROS YCCY</t>
  </si>
  <si>
    <t>ABIO</t>
  </si>
  <si>
    <t>ARCA biopharma, Inc.</t>
  </si>
  <si>
    <t>nshieldon5n</t>
  </si>
  <si>
    <t>Nat</t>
  </si>
  <si>
    <t>Shieldon</t>
  </si>
  <si>
    <t>143.99.208.180</t>
  </si>
  <si>
    <t>PT58 4657 6561 0425 8332 8980 8</t>
  </si>
  <si>
    <t>DEA</t>
  </si>
  <si>
    <t>Easterly Government Properties, Inc.</t>
  </si>
  <si>
    <t>cdomini5o</t>
  </si>
  <si>
    <t>Candy</t>
  </si>
  <si>
    <t>Domini</t>
  </si>
  <si>
    <t>8.44.166.44</t>
  </si>
  <si>
    <t>¬•862648.10</t>
  </si>
  <si>
    <t>AL75 4598 8456 IBA9 I69J HRER 5MLV</t>
  </si>
  <si>
    <t>kfrood5p</t>
  </si>
  <si>
    <t>Frood</t>
  </si>
  <si>
    <t>192.16.53.104</t>
  </si>
  <si>
    <t>¬£222803.20</t>
  </si>
  <si>
    <t>HU43 7909 8271 5039 8743 9316 3173</t>
  </si>
  <si>
    <t>A</t>
  </si>
  <si>
    <t>Agilent Technologies, Inc.</t>
  </si>
  <si>
    <t>ltemblett5q</t>
  </si>
  <si>
    <t>Temblett</t>
  </si>
  <si>
    <t>115.151.182.69</t>
  </si>
  <si>
    <t>¬•318270.33</t>
  </si>
  <si>
    <t>GB84 HCUX 0520 2822 9344 55</t>
  </si>
  <si>
    <t>MGF</t>
  </si>
  <si>
    <t>MFS Government Markets Income Trust</t>
  </si>
  <si>
    <t>ohabbon5r</t>
  </si>
  <si>
    <t>Orren</t>
  </si>
  <si>
    <t>Habbon</t>
  </si>
  <si>
    <t>172.122.69.26</t>
  </si>
  <si>
    <t>¬•154330.50</t>
  </si>
  <si>
    <t>SM58 D642 8860 323B WKID ZJPR 5KS</t>
  </si>
  <si>
    <t>CY</t>
  </si>
  <si>
    <t>Cypress Semiconductor Corporation</t>
  </si>
  <si>
    <t>nkytley5s</t>
  </si>
  <si>
    <t>Nessa</t>
  </si>
  <si>
    <t>Kytley</t>
  </si>
  <si>
    <t>117.143.3.63</t>
  </si>
  <si>
    <t>¬•50979.14</t>
  </si>
  <si>
    <t>AT51 9138 6023 3991 8900</t>
  </si>
  <si>
    <t>IGT</t>
  </si>
  <si>
    <t>International Game Technology</t>
  </si>
  <si>
    <t>hdalmon5t</t>
  </si>
  <si>
    <t>Dalmon</t>
  </si>
  <si>
    <t>20.169.190.95</t>
  </si>
  <si>
    <t>¬£333886.72</t>
  </si>
  <si>
    <t>PT26 4022 5357 3839 7134 6117 1</t>
  </si>
  <si>
    <t>anewhouse5u</t>
  </si>
  <si>
    <t>Alikee</t>
  </si>
  <si>
    <t>Newhouse</t>
  </si>
  <si>
    <t>106.87.119.232</t>
  </si>
  <si>
    <t>¬•67531.16</t>
  </si>
  <si>
    <t>NL77 VRPG 2718 9922 81</t>
  </si>
  <si>
    <t>llemarchand5v</t>
  </si>
  <si>
    <t>Le Marchand</t>
  </si>
  <si>
    <t>50.225.116.168</t>
  </si>
  <si>
    <t>¬•818992.91</t>
  </si>
  <si>
    <t>FR67 5227 7681 40RW EOJF BQHB Z18</t>
  </si>
  <si>
    <t>WRB</t>
  </si>
  <si>
    <t>W.R. Berkley Corporation</t>
  </si>
  <si>
    <t>mmacilhargy5w</t>
  </si>
  <si>
    <t>Marcela</t>
  </si>
  <si>
    <t>MacIlhargy</t>
  </si>
  <si>
    <t>173.139.70.196</t>
  </si>
  <si>
    <t>‚Ç¨120392,68</t>
  </si>
  <si>
    <t>NL98 IBWW 7131 8500 89</t>
  </si>
  <si>
    <t>BZH</t>
  </si>
  <si>
    <t>Beazer Homes USA, Inc.</t>
  </si>
  <si>
    <t>bstovell5x</t>
  </si>
  <si>
    <t>Blanca</t>
  </si>
  <si>
    <t>Stovell</t>
  </si>
  <si>
    <t>74.117.150.29</t>
  </si>
  <si>
    <t>SE12 6949 6905 6345 8699 4362</t>
  </si>
  <si>
    <t>OPK</t>
  </si>
  <si>
    <t>Opko Health, Inc.</t>
  </si>
  <si>
    <t>bmatyushkin5y</t>
  </si>
  <si>
    <t>Bettye</t>
  </si>
  <si>
    <t>Matyushkin</t>
  </si>
  <si>
    <t>172.7.190.241</t>
  </si>
  <si>
    <t>¬£79602.02</t>
  </si>
  <si>
    <t>FR91 9944 9894 91PU MYKI KFCY N06</t>
  </si>
  <si>
    <t>rpavolillo5z</t>
  </si>
  <si>
    <t>Rubina</t>
  </si>
  <si>
    <t>Pavolillo</t>
  </si>
  <si>
    <t>188.221.156.213</t>
  </si>
  <si>
    <t>‚Ç¨746003,06</t>
  </si>
  <si>
    <t>GI37 VPBR MJPE VFWW 7Y4O TSR</t>
  </si>
  <si>
    <t>MAT</t>
  </si>
  <si>
    <t>Mattel, Inc.</t>
  </si>
  <si>
    <t>rgwillym60</t>
  </si>
  <si>
    <t>Robinet</t>
  </si>
  <si>
    <t>Gwillym</t>
  </si>
  <si>
    <t>0.148.79.91</t>
  </si>
  <si>
    <t>FR49 4944 5025 7724 NHKP 7JXL S19</t>
  </si>
  <si>
    <t>WFC^V</t>
  </si>
  <si>
    <t>vcranage61</t>
  </si>
  <si>
    <t>Vidovik</t>
  </si>
  <si>
    <t>Cranage</t>
  </si>
  <si>
    <t>226.220.12.255</t>
  </si>
  <si>
    <t>¬•417773.63</t>
  </si>
  <si>
    <t>AL72 0955 3529 X3RB QG66 UOQA HQNY</t>
  </si>
  <si>
    <t>abutterfint62</t>
  </si>
  <si>
    <t>Butterfint</t>
  </si>
  <si>
    <t>122.120.184.48</t>
  </si>
  <si>
    <t>¬£246368.89</t>
  </si>
  <si>
    <t>GE82 PU90 8202 1019 7431 41</t>
  </si>
  <si>
    <t>RBC</t>
  </si>
  <si>
    <t>Regal Beloit Corporation</t>
  </si>
  <si>
    <t>zrainy63</t>
  </si>
  <si>
    <t>Zebadiah</t>
  </si>
  <si>
    <t>Rainy</t>
  </si>
  <si>
    <t>30.227.106.166</t>
  </si>
  <si>
    <t>¬•283767.16</t>
  </si>
  <si>
    <t>MD61 UA1N 776W MOLQ UQXN TJNE</t>
  </si>
  <si>
    <t>FSFR</t>
  </si>
  <si>
    <t>Fifth Street Senior Floating Rate Corp.</t>
  </si>
  <si>
    <t>fpaoletto64</t>
  </si>
  <si>
    <t>Fey</t>
  </si>
  <si>
    <t>Paoletto</t>
  </si>
  <si>
    <t>176.234.60.90</t>
  </si>
  <si>
    <t>¬£656612.42</t>
  </si>
  <si>
    <t>FR13 8480 3607 03AS KTM3 YM4V O45</t>
  </si>
  <si>
    <t>ICPT</t>
  </si>
  <si>
    <t>Intercept Pharmaceuticals, Inc.</t>
  </si>
  <si>
    <t>dcolisbe65</t>
  </si>
  <si>
    <t>Dorice</t>
  </si>
  <si>
    <t>Colisbe</t>
  </si>
  <si>
    <t>208.162.171.156</t>
  </si>
  <si>
    <t>¬•77764.15</t>
  </si>
  <si>
    <t>KW43 MMNF NJJ1 P4VA AUFM 4GZ8 BMZQ KV</t>
  </si>
  <si>
    <t>AMRB</t>
  </si>
  <si>
    <t>American River Bankshares</t>
  </si>
  <si>
    <t>crobertet66</t>
  </si>
  <si>
    <t>Cyndi</t>
  </si>
  <si>
    <t>Robertet</t>
  </si>
  <si>
    <t>103.81.166.137</t>
  </si>
  <si>
    <t>¬•156912.37</t>
  </si>
  <si>
    <t>MT14 VTYE 6095 1QVZ 1XTO UTCP DGUZ WDI</t>
  </si>
  <si>
    <t>ALEX</t>
  </si>
  <si>
    <t>Alexander &amp; Baldwin Holdings, Inc.</t>
  </si>
  <si>
    <t>abaselio67</t>
  </si>
  <si>
    <t>Ave</t>
  </si>
  <si>
    <t>Baselio</t>
  </si>
  <si>
    <t>164.29.61.30</t>
  </si>
  <si>
    <t>¬•11007.99</t>
  </si>
  <si>
    <t>PS10 FDWT FNMF PVYO BJJZ A1VN PFVC H</t>
  </si>
  <si>
    <t>ssexten68</t>
  </si>
  <si>
    <t>Selene</t>
  </si>
  <si>
    <t>Sexten</t>
  </si>
  <si>
    <t>163.162.250.202</t>
  </si>
  <si>
    <t>¬£784182.91</t>
  </si>
  <si>
    <t>DO08 ETUF 7477 7708 9889 4209 0684</t>
  </si>
  <si>
    <t>LGCYO</t>
  </si>
  <si>
    <t>mkneller69</t>
  </si>
  <si>
    <t>Meggi</t>
  </si>
  <si>
    <t>Kneller</t>
  </si>
  <si>
    <t>175.132.83.131</t>
  </si>
  <si>
    <t>GI96 ASNC R9DY AV64 5HZX YSP</t>
  </si>
  <si>
    <t>NUVA</t>
  </si>
  <si>
    <t>NuVasive, Inc.</t>
  </si>
  <si>
    <t>rcoursor6a</t>
  </si>
  <si>
    <t>Rriocard</t>
  </si>
  <si>
    <t>70.120.242.6</t>
  </si>
  <si>
    <t>‚Ç¨351786,34</t>
  </si>
  <si>
    <t>ES16 4872 6425 1287 4729 1731</t>
  </si>
  <si>
    <t>cskellorne6b</t>
  </si>
  <si>
    <t>Clarine</t>
  </si>
  <si>
    <t>Skellorne</t>
  </si>
  <si>
    <t>236.151.157.231</t>
  </si>
  <si>
    <t>¬•407850.08</t>
  </si>
  <si>
    <t>CR11 0716 1635 5819 0651 7</t>
  </si>
  <si>
    <t>GTIM</t>
  </si>
  <si>
    <t>Good Times Restaurants Inc.</t>
  </si>
  <si>
    <t>bcorro6c</t>
  </si>
  <si>
    <t>Balduin</t>
  </si>
  <si>
    <t>Corro</t>
  </si>
  <si>
    <t>79.248.88.74</t>
  </si>
  <si>
    <t>FR75 6970 2176 94EG LTPC WGRK S28</t>
  </si>
  <si>
    <t>MMLP</t>
  </si>
  <si>
    <t>Martin Midstream Partners L.P.</t>
  </si>
  <si>
    <t>mlukehurst6d</t>
  </si>
  <si>
    <t>Lukehurst</t>
  </si>
  <si>
    <t>57.146.179.246</t>
  </si>
  <si>
    <t>‚Ç¨274824,56</t>
  </si>
  <si>
    <t>CH08 0825 3AQZ TIFD YSKN W</t>
  </si>
  <si>
    <t>VHI</t>
  </si>
  <si>
    <t>Valhi, Inc.</t>
  </si>
  <si>
    <t>ldufaire6e</t>
  </si>
  <si>
    <t>Lorianna</t>
  </si>
  <si>
    <t>Dufaire</t>
  </si>
  <si>
    <t>191.158.69.0</t>
  </si>
  <si>
    <t>‚Ç¨961515,97</t>
  </si>
  <si>
    <t>BE33 4866 0998 3001</t>
  </si>
  <si>
    <t>WCST</t>
  </si>
  <si>
    <t>Wecast Network, Inc.</t>
  </si>
  <si>
    <t>jemmens6f</t>
  </si>
  <si>
    <t>Emmens</t>
  </si>
  <si>
    <t>134.187.76.171</t>
  </si>
  <si>
    <t>‚Ç¨349593,92</t>
  </si>
  <si>
    <t>MT42 TGWM 4171 8LMT VMAV D3KC TWHT JED</t>
  </si>
  <si>
    <t>HTHT</t>
  </si>
  <si>
    <t>China Lodging Group, Limited</t>
  </si>
  <si>
    <t>sottawell6g</t>
  </si>
  <si>
    <t>Ottawell</t>
  </si>
  <si>
    <t>251.46.37.220</t>
  </si>
  <si>
    <t>¬£127872.05</t>
  </si>
  <si>
    <t>CY87 9905 3809 MGLZ B3C0 NVG8 TVYR</t>
  </si>
  <si>
    <t>JSYNU</t>
  </si>
  <si>
    <t>Jensyn Acquistion Corp.</t>
  </si>
  <si>
    <t>tcamplin6h</t>
  </si>
  <si>
    <t>Camplin</t>
  </si>
  <si>
    <t>147.206.162.219</t>
  </si>
  <si>
    <t>‚Ç¨655177,27</t>
  </si>
  <si>
    <t>ES16 6622 1817 2382 4865 4806</t>
  </si>
  <si>
    <t>gboal6i</t>
  </si>
  <si>
    <t>Guilbert</t>
  </si>
  <si>
    <t>Boal</t>
  </si>
  <si>
    <t>136.85.104.175</t>
  </si>
  <si>
    <t>GL67 5939 2922 9429 26</t>
  </si>
  <si>
    <t>ATU</t>
  </si>
  <si>
    <t>Actuant Corporation</t>
  </si>
  <si>
    <t>khaythorn6j</t>
  </si>
  <si>
    <t>Kerr</t>
  </si>
  <si>
    <t>Haythorn</t>
  </si>
  <si>
    <t>227.205.42.118</t>
  </si>
  <si>
    <t>¬•379595.08</t>
  </si>
  <si>
    <t>BH62 MEKL F6JF H308 THWM OA</t>
  </si>
  <si>
    <t>NURO</t>
  </si>
  <si>
    <t>NeuroMetrix, Inc.</t>
  </si>
  <si>
    <t>aplace6k</t>
  </si>
  <si>
    <t>Alvy</t>
  </si>
  <si>
    <t>Place</t>
  </si>
  <si>
    <t>20.142.248.208</t>
  </si>
  <si>
    <t>¬•875767.43</t>
  </si>
  <si>
    <t>PS61 YXZM 5CEF KPTD T9OR IXXD EOE9 K</t>
  </si>
  <si>
    <t>EWZS</t>
  </si>
  <si>
    <t>iShares MSCI Brazil Small-Cap ETF</t>
  </si>
  <si>
    <t>kwootton6l</t>
  </si>
  <si>
    <t>Wootton</t>
  </si>
  <si>
    <t>60.42.230.90</t>
  </si>
  <si>
    <t>¬•733032.14</t>
  </si>
  <si>
    <t>AL84 0608 9321 I7GS JOF8 LLAZ KJFK</t>
  </si>
  <si>
    <t>PSCM</t>
  </si>
  <si>
    <t>PowerShares S&amp;P SmallCap Materials Portfolio</t>
  </si>
  <si>
    <t>fbolden6m</t>
  </si>
  <si>
    <t>Frank</t>
  </si>
  <si>
    <t>Bolden</t>
  </si>
  <si>
    <t>29.81.120.34</t>
  </si>
  <si>
    <t>DO60 JRJP 0965 3598 8026 0484 9103</t>
  </si>
  <si>
    <t>HMLP</t>
  </si>
  <si>
    <t>Hoegh LNG Partners LP</t>
  </si>
  <si>
    <t>sdaymont6n</t>
  </si>
  <si>
    <t>Daymont</t>
  </si>
  <si>
    <t>174.27.206.163</t>
  </si>
  <si>
    <t>¬£29053.72</t>
  </si>
  <si>
    <t>HU28 4338 6346 9428 1688 5483 0477</t>
  </si>
  <si>
    <t>PCI</t>
  </si>
  <si>
    <t>PIMCO Dynamic Credit and Mortgage Income Fund</t>
  </si>
  <si>
    <t>dwhittenbury6o</t>
  </si>
  <si>
    <t>Dyna</t>
  </si>
  <si>
    <t>Whittenbury</t>
  </si>
  <si>
    <t>209.238.223.68</t>
  </si>
  <si>
    <t>FR83 4186 3264 71UZ KI0H N9Q4 485</t>
  </si>
  <si>
    <t>wbirkbeck6p</t>
  </si>
  <si>
    <t>Wendie</t>
  </si>
  <si>
    <t>Birkbeck</t>
  </si>
  <si>
    <t>74.5.38.108</t>
  </si>
  <si>
    <t>¬•821149.83</t>
  </si>
  <si>
    <t>FR71 9107 9645 92RY ZLP6 MXT3 V99</t>
  </si>
  <si>
    <t>CLR</t>
  </si>
  <si>
    <t>Continental Resources, Inc.</t>
  </si>
  <si>
    <t>asowray6q</t>
  </si>
  <si>
    <t>Andria</t>
  </si>
  <si>
    <t>Sowray</t>
  </si>
  <si>
    <t>226.135.182.237</t>
  </si>
  <si>
    <t>¬•514669.99</t>
  </si>
  <si>
    <t>PT56 9343 0897 8003 1760 6944 0</t>
  </si>
  <si>
    <t>EMKR</t>
  </si>
  <si>
    <t>EMCORE Corporation</t>
  </si>
  <si>
    <t>ogooble6r</t>
  </si>
  <si>
    <t>Orran</t>
  </si>
  <si>
    <t>Gooble</t>
  </si>
  <si>
    <t>67.180.184.187</t>
  </si>
  <si>
    <t>¬•517813.43</t>
  </si>
  <si>
    <t>BG81 NXKC 6274 86SC SRV3 3Z</t>
  </si>
  <si>
    <t>UVE</t>
  </si>
  <si>
    <t>UNIVERSAL INSURANCE HOLDINGS INC</t>
  </si>
  <si>
    <t>pkeighley6s</t>
  </si>
  <si>
    <t>Patrizio</t>
  </si>
  <si>
    <t>Keighley</t>
  </si>
  <si>
    <t>246.180.197.66</t>
  </si>
  <si>
    <t>¬£956346.37</t>
  </si>
  <si>
    <t>AD35 5190 8712 D30V OCLF RLER</t>
  </si>
  <si>
    <t>ONVI</t>
  </si>
  <si>
    <t>Onvia, Inc.</t>
  </si>
  <si>
    <t>rreisk6t</t>
  </si>
  <si>
    <t>Rob</t>
  </si>
  <si>
    <t>Reisk</t>
  </si>
  <si>
    <t>44.51.200.236</t>
  </si>
  <si>
    <t>¬•149060.43</t>
  </si>
  <si>
    <t>TR20 5799 8NWH VJU7 TGDV TWNS BU</t>
  </si>
  <si>
    <t>MQY</t>
  </si>
  <si>
    <t>Blackrock MuniYield Quality Fund, Inc.</t>
  </si>
  <si>
    <t>aeady6u</t>
  </si>
  <si>
    <t>Addia</t>
  </si>
  <si>
    <t>Eady</t>
  </si>
  <si>
    <t>210.78.81.156</t>
  </si>
  <si>
    <t>FO32 8238 9288 5225 44</t>
  </si>
  <si>
    <t>bmocher6v</t>
  </si>
  <si>
    <t>Mocher</t>
  </si>
  <si>
    <t>41.49.110.189</t>
  </si>
  <si>
    <t>¬•945569.29</t>
  </si>
  <si>
    <t>FR79 4745 9717 2767 OQXX BHAZ 263</t>
  </si>
  <si>
    <t>OTTR</t>
  </si>
  <si>
    <t>Otter Tail Corporation</t>
  </si>
  <si>
    <t>ndarbishire6w</t>
  </si>
  <si>
    <t>Natasha</t>
  </si>
  <si>
    <t>Darbishire</t>
  </si>
  <si>
    <t>199.192.62.50</t>
  </si>
  <si>
    <t>GE20 PF80 1415 6734 2550 63</t>
  </si>
  <si>
    <t>ENR</t>
  </si>
  <si>
    <t>Energizer Holdings, Inc.</t>
  </si>
  <si>
    <t>lawin6x</t>
  </si>
  <si>
    <t>Leisha</t>
  </si>
  <si>
    <t>Awin</t>
  </si>
  <si>
    <t>225.120.168.218</t>
  </si>
  <si>
    <t>‚Ç¨999986,68</t>
  </si>
  <si>
    <t>TR86 5726 0JFT AMVM TUI4 BUSO SV</t>
  </si>
  <si>
    <t>CAAS</t>
  </si>
  <si>
    <t>China Automotive Systems, Inc.</t>
  </si>
  <si>
    <t>ctander6y</t>
  </si>
  <si>
    <t>Caitlin</t>
  </si>
  <si>
    <t>Tander</t>
  </si>
  <si>
    <t>112.151.17.16</t>
  </si>
  <si>
    <t>FR72 6565 9207 92NM 6EYQ QWJE J28</t>
  </si>
  <si>
    <t>GSBD</t>
  </si>
  <si>
    <t>Goldman Sachs BDC, Inc.</t>
  </si>
  <si>
    <t>btewkesbury6z</t>
  </si>
  <si>
    <t>Bink</t>
  </si>
  <si>
    <t>Tewkesbury</t>
  </si>
  <si>
    <t>91.50.220.176</t>
  </si>
  <si>
    <t>¬•90950.18</t>
  </si>
  <si>
    <t>GB30 BSJZ 2061 9842 2344 38</t>
  </si>
  <si>
    <t>NNA</t>
  </si>
  <si>
    <t>Navios Maritime Acquisition Corporation</t>
  </si>
  <si>
    <t>kmcguirk70</t>
  </si>
  <si>
    <t>McGuirk</t>
  </si>
  <si>
    <t>140.57.44.242</t>
  </si>
  <si>
    <t>‚Ç¨935479,96</t>
  </si>
  <si>
    <t>VG34 QUUP 5212 0336 0051 7227</t>
  </si>
  <si>
    <t>llodden71</t>
  </si>
  <si>
    <t>Lian</t>
  </si>
  <si>
    <t>Lodden</t>
  </si>
  <si>
    <t>219.158.167.90</t>
  </si>
  <si>
    <t>MD69 0YEG ADB7 PWWV LYQY IRRO</t>
  </si>
  <si>
    <t>HTLD</t>
  </si>
  <si>
    <t>Heartland Express, Inc.</t>
  </si>
  <si>
    <t>bpyrah72</t>
  </si>
  <si>
    <t>Bunnie</t>
  </si>
  <si>
    <t>Pyrah</t>
  </si>
  <si>
    <t>26.96.108.61</t>
  </si>
  <si>
    <t>¬£270985.21</t>
  </si>
  <si>
    <t>EE86 1093 6132 3840 6288</t>
  </si>
  <si>
    <t>CP</t>
  </si>
  <si>
    <t>Canadian Pacific Railway Limited</t>
  </si>
  <si>
    <t>lpattington73</t>
  </si>
  <si>
    <t>Luther</t>
  </si>
  <si>
    <t>Pattington</t>
  </si>
  <si>
    <t>224.192.109.142</t>
  </si>
  <si>
    <t>‚Ç¨440986,76</t>
  </si>
  <si>
    <t>DO89 6ADJ 2709 2463 1252 9164 0333</t>
  </si>
  <si>
    <t>JBT</t>
  </si>
  <si>
    <t>John Bean Technologies Corporation</t>
  </si>
  <si>
    <t>adipple74</t>
  </si>
  <si>
    <t>August</t>
  </si>
  <si>
    <t>Dipple</t>
  </si>
  <si>
    <t>148.4.160.170</t>
  </si>
  <si>
    <t>HR39 8770 8583 6121 5195 2</t>
  </si>
  <si>
    <t>CRH</t>
  </si>
  <si>
    <t>CRH PLC</t>
  </si>
  <si>
    <t>hdanovich75</t>
  </si>
  <si>
    <t>Herve</t>
  </si>
  <si>
    <t>Danovich</t>
  </si>
  <si>
    <t>17.127.219.228</t>
  </si>
  <si>
    <t>AE23 6961 7393 3324 9892 219</t>
  </si>
  <si>
    <t>CRT</t>
  </si>
  <si>
    <t>Cross Timbers Royalty Trust</t>
  </si>
  <si>
    <t>sscudder76</t>
  </si>
  <si>
    <t>Sayre</t>
  </si>
  <si>
    <t>Scudder</t>
  </si>
  <si>
    <t>114.59.8.115</t>
  </si>
  <si>
    <t>‚Ç¨672606,70</t>
  </si>
  <si>
    <t>BH90 ZDMQ DUQD S66F ITH4 OF</t>
  </si>
  <si>
    <t>NESRW</t>
  </si>
  <si>
    <t>National Energy Services Reunited Corp.</t>
  </si>
  <si>
    <t>byearron77</t>
  </si>
  <si>
    <t>Broddie</t>
  </si>
  <si>
    <t>Yearron</t>
  </si>
  <si>
    <t>72.227.211.212</t>
  </si>
  <si>
    <t>‚Ç¨469907,61</t>
  </si>
  <si>
    <t>MU07 INWJ 8560 3314 1831 9501 265C NF</t>
  </si>
  <si>
    <t>CSTE</t>
  </si>
  <si>
    <t>Caesarstone Ltd.</t>
  </si>
  <si>
    <t>fmacneilage78</t>
  </si>
  <si>
    <t>Finley</t>
  </si>
  <si>
    <t>MacNeilage</t>
  </si>
  <si>
    <t>158.24.116.121</t>
  </si>
  <si>
    <t>RO74 OEMH K5MX E57O YVS9 XG8T</t>
  </si>
  <si>
    <t>NVCN</t>
  </si>
  <si>
    <t>Neovasc Inc.</t>
  </si>
  <si>
    <t>dpenquet79</t>
  </si>
  <si>
    <t>Dimitry</t>
  </si>
  <si>
    <t>Penquet</t>
  </si>
  <si>
    <t>179.107.195.24</t>
  </si>
  <si>
    <t>¬•999830.31</t>
  </si>
  <si>
    <t>IE39 UFUZ 7643 4439 6704 60</t>
  </si>
  <si>
    <t>PMPT</t>
  </si>
  <si>
    <t>iSectors Post-MPT Growth ETF</t>
  </si>
  <si>
    <t>dcowles7a</t>
  </si>
  <si>
    <t>Daveta</t>
  </si>
  <si>
    <t>Cowles</t>
  </si>
  <si>
    <t>171.246.54.148</t>
  </si>
  <si>
    <t>¬£85691.29</t>
  </si>
  <si>
    <t>CY12 4547 9985 8BNL PIAH PMEI RTCA</t>
  </si>
  <si>
    <t>FCBC</t>
  </si>
  <si>
    <t>First Community Bancshares, Inc.</t>
  </si>
  <si>
    <t>vpittet7b</t>
  </si>
  <si>
    <t>Velvet</t>
  </si>
  <si>
    <t>Pittet</t>
  </si>
  <si>
    <t>204.108.62.35</t>
  </si>
  <si>
    <t>‚Ç¨58173,68</t>
  </si>
  <si>
    <t>HU54 9799 1702 6379 9449 4609 0049</t>
  </si>
  <si>
    <t>FBR</t>
  </si>
  <si>
    <t>Fibria Celulose S.A.</t>
  </si>
  <si>
    <t>amacdaid7c</t>
  </si>
  <si>
    <t>MacDaid</t>
  </si>
  <si>
    <t>36.103.122.137</t>
  </si>
  <si>
    <t>¬£961137.05</t>
  </si>
  <si>
    <t>SE35 1712 7060 3006 0567 9595</t>
  </si>
  <si>
    <t>CADC</t>
  </si>
  <si>
    <t>China Advanced Construction Materials Group, Inc.</t>
  </si>
  <si>
    <t>Engineering &amp; Construction</t>
  </si>
  <si>
    <t>imaasze7d</t>
  </si>
  <si>
    <t>Ilka</t>
  </si>
  <si>
    <t>Maasze</t>
  </si>
  <si>
    <t>175.212.74.61</t>
  </si>
  <si>
    <t>‚Ç¨695026,67</t>
  </si>
  <si>
    <t>FR81 2342 2355 84CB DGCB H3DU 904</t>
  </si>
  <si>
    <t>PDP</t>
  </si>
  <si>
    <t>PowerShares DWA Momentum Portfolio</t>
  </si>
  <si>
    <t>sclemmen7e</t>
  </si>
  <si>
    <t>Simona</t>
  </si>
  <si>
    <t>Clemmen</t>
  </si>
  <si>
    <t>12.182.242.19</t>
  </si>
  <si>
    <t>‚Ç¨844745,17</t>
  </si>
  <si>
    <t>FR93 1084 1005 29J1 IQNX 5N8G 647</t>
  </si>
  <si>
    <t>VNCE</t>
  </si>
  <si>
    <t>Vince Holding Corp.</t>
  </si>
  <si>
    <t>dshillabeer7f</t>
  </si>
  <si>
    <t>Denys</t>
  </si>
  <si>
    <t>Shillabeer</t>
  </si>
  <si>
    <t>152.220.113.203</t>
  </si>
  <si>
    <t>GI49 TUPM N4KK JRFY QOWH TVU</t>
  </si>
  <si>
    <t>MOG.B</t>
  </si>
  <si>
    <t>Moog Inc.</t>
  </si>
  <si>
    <t>bmarzella7g</t>
  </si>
  <si>
    <t>Beltran</t>
  </si>
  <si>
    <t>Marzella</t>
  </si>
  <si>
    <t>53.191.141.237</t>
  </si>
  <si>
    <t>‚Ç¨851208,03</t>
  </si>
  <si>
    <t>PK66 UDQM MWIS N7VQ QBZ4 K4QI</t>
  </si>
  <si>
    <t>ETV</t>
  </si>
  <si>
    <t>rtocknell7h</t>
  </si>
  <si>
    <t>Ruprecht</t>
  </si>
  <si>
    <t>Tocknell</t>
  </si>
  <si>
    <t>250.99.253.240</t>
  </si>
  <si>
    <t>‚Ç¨489880,54</t>
  </si>
  <si>
    <t>MC78 2591 0407 43AO BQJI QQCZ A73</t>
  </si>
  <si>
    <t>MGEE</t>
  </si>
  <si>
    <t>MGE Energy Inc.</t>
  </si>
  <si>
    <t>hdifrancesco7i</t>
  </si>
  <si>
    <t>Di Francesco</t>
  </si>
  <si>
    <t>93.21.206.109</t>
  </si>
  <si>
    <t>¬•134277.47</t>
  </si>
  <si>
    <t>FR21 8925 6211 107A EMSE WFGD Z45</t>
  </si>
  <si>
    <t>EXAS</t>
  </si>
  <si>
    <t>Exact Sciences Corporation</t>
  </si>
  <si>
    <t>jdingwall7j</t>
  </si>
  <si>
    <t>Jemmie</t>
  </si>
  <si>
    <t>Dingwall</t>
  </si>
  <si>
    <t>75.29.237.190</t>
  </si>
  <si>
    <t>¬£665471.98</t>
  </si>
  <si>
    <t>FR90 0333 2796 18OO JMND RIEU J16</t>
  </si>
  <si>
    <t>KEY</t>
  </si>
  <si>
    <t>KeyCorp</t>
  </si>
  <si>
    <t>cbownes7k</t>
  </si>
  <si>
    <t>Connie</t>
  </si>
  <si>
    <t>Bownes</t>
  </si>
  <si>
    <t>109.241.255.13</t>
  </si>
  <si>
    <t>‚Ç¨599823,27</t>
  </si>
  <si>
    <t>FR51 3766 9144 38LK 68NL 7O91 B85</t>
  </si>
  <si>
    <t>CYS</t>
  </si>
  <si>
    <t>frugge7l</t>
  </si>
  <si>
    <t>Fernande</t>
  </si>
  <si>
    <t>Rugge</t>
  </si>
  <si>
    <t>72.146.3.41</t>
  </si>
  <si>
    <t>‚Ç¨661490,01</t>
  </si>
  <si>
    <t>GI20 EZRC FWR7 KE0U ZQGB AOV</t>
  </si>
  <si>
    <t>BLX</t>
  </si>
  <si>
    <t>Banco Latinoamericano de Comercio Exterior, S.A.</t>
  </si>
  <si>
    <t>siacofo7m</t>
  </si>
  <si>
    <t>Sandro</t>
  </si>
  <si>
    <t>Iacofo</t>
  </si>
  <si>
    <t>244.125.155.21</t>
  </si>
  <si>
    <t>¬•488281.28</t>
  </si>
  <si>
    <t>FI42 9643 4142 0102 03</t>
  </si>
  <si>
    <t>HMN</t>
  </si>
  <si>
    <t>Horace Mann Educators Corporation</t>
  </si>
  <si>
    <t>btaveriner7n</t>
  </si>
  <si>
    <t>Brigitte</t>
  </si>
  <si>
    <t>Taveriner</t>
  </si>
  <si>
    <t>85.65.68.138</t>
  </si>
  <si>
    <t>DE82 9312 0789 2940 7345 37</t>
  </si>
  <si>
    <t>PEI^A</t>
  </si>
  <si>
    <t>Pennsylvania Real Estate Investment Trust</t>
  </si>
  <si>
    <t>dlorent7o</t>
  </si>
  <si>
    <t>Deina</t>
  </si>
  <si>
    <t>Lorent</t>
  </si>
  <si>
    <t>138.203.242.78</t>
  </si>
  <si>
    <t>MD39 G5HR NDJ3 I9CB O2CF H0I4</t>
  </si>
  <si>
    <t>DVCR</t>
  </si>
  <si>
    <t>Diversicare Healthcare Services Inc.</t>
  </si>
  <si>
    <t>ashellcross7p</t>
  </si>
  <si>
    <t>Any</t>
  </si>
  <si>
    <t>Shellcross</t>
  </si>
  <si>
    <t>190.162.241.57</t>
  </si>
  <si>
    <t>NL55 SRWN 1071 9611 73</t>
  </si>
  <si>
    <t>JMM</t>
  </si>
  <si>
    <t>Nuveen Multi-Market Income Fund</t>
  </si>
  <si>
    <t>kgunby7q</t>
  </si>
  <si>
    <t>Karie</t>
  </si>
  <si>
    <t>Gunby</t>
  </si>
  <si>
    <t>218.250.73.249</t>
  </si>
  <si>
    <t>‚Ç¨948598,92</t>
  </si>
  <si>
    <t>MR86 6813 2743 6022 0445 1328 010</t>
  </si>
  <si>
    <t>jgarlant7r</t>
  </si>
  <si>
    <t>Jeremiah</t>
  </si>
  <si>
    <t>Garlant</t>
  </si>
  <si>
    <t>130.77.143.147</t>
  </si>
  <si>
    <t>¬£786946.38</t>
  </si>
  <si>
    <t>AZ73 PPMQ UDJM 1OKA KV3R J7TX PM2T</t>
  </si>
  <si>
    <t>SGEN</t>
  </si>
  <si>
    <t>Seattle Genetics, Inc.</t>
  </si>
  <si>
    <t>gtreppas7s</t>
  </si>
  <si>
    <t>Giacopo</t>
  </si>
  <si>
    <t>Treppas</t>
  </si>
  <si>
    <t>48.111.55.55</t>
  </si>
  <si>
    <t>‚Ç¨87454,11</t>
  </si>
  <si>
    <t>FR58 5944 0353 77SZ CRLR LFOU E08</t>
  </si>
  <si>
    <t>TECH</t>
  </si>
  <si>
    <t>Bio-Techne Corp</t>
  </si>
  <si>
    <t>wvaszoly7t</t>
  </si>
  <si>
    <t>Westleigh</t>
  </si>
  <si>
    <t>Vaszoly</t>
  </si>
  <si>
    <t>55.51.55.147</t>
  </si>
  <si>
    <t>¬£587839.09</t>
  </si>
  <si>
    <t>FR64 5585 4136 71SQ CLIC TIVA Y89</t>
  </si>
  <si>
    <t>yrickis7u</t>
  </si>
  <si>
    <t>Rickis</t>
  </si>
  <si>
    <t>101.246.211.182</t>
  </si>
  <si>
    <t>IT06 L996 2311 222S BV5Z M3MR E1F</t>
  </si>
  <si>
    <t>BPL</t>
  </si>
  <si>
    <t>Buckeye Partners L.P.</t>
  </si>
  <si>
    <t>dhubach7v</t>
  </si>
  <si>
    <t>Doretta</t>
  </si>
  <si>
    <t>Hubach</t>
  </si>
  <si>
    <t>128.248.63.92</t>
  </si>
  <si>
    <t>¬£428034.35</t>
  </si>
  <si>
    <t>KZ52 584L YZJN OWWW ZLYT</t>
  </si>
  <si>
    <t>PHM</t>
  </si>
  <si>
    <t>PulteGroup, Inc.</t>
  </si>
  <si>
    <t>tlorkin7w</t>
  </si>
  <si>
    <t>Tisha</t>
  </si>
  <si>
    <t>Lorkin</t>
  </si>
  <si>
    <t>137.198.58.106</t>
  </si>
  <si>
    <t>¬•893018.78</t>
  </si>
  <si>
    <t>FR22 2088 8622 89VI HZ7I YHIL C55</t>
  </si>
  <si>
    <t>NGHC</t>
  </si>
  <si>
    <t>mdelascy7x</t>
  </si>
  <si>
    <t>Madelyn</t>
  </si>
  <si>
    <t>De Lascy</t>
  </si>
  <si>
    <t>30.154.71.200</t>
  </si>
  <si>
    <t>¬£2027.93</t>
  </si>
  <si>
    <t>BE75 3438 5575 4649</t>
  </si>
  <si>
    <t>EBS</t>
  </si>
  <si>
    <t>Emergent Biosolutions, Inc.</t>
  </si>
  <si>
    <t>dhadny7y</t>
  </si>
  <si>
    <t>Danna</t>
  </si>
  <si>
    <t>Hadny</t>
  </si>
  <si>
    <t>37.238.7.54</t>
  </si>
  <si>
    <t>¬£460152.26</t>
  </si>
  <si>
    <t>SA71 29M8 ALGV 6LWA 425V V0JE</t>
  </si>
  <si>
    <t>djacqueme7z</t>
  </si>
  <si>
    <t>Jacqueme</t>
  </si>
  <si>
    <t>178.112.122.229</t>
  </si>
  <si>
    <t>‚Ç¨643612,15</t>
  </si>
  <si>
    <t>FR41 4356 3568 02RM 6XXH KV8I S62</t>
  </si>
  <si>
    <t>IDSY</t>
  </si>
  <si>
    <t>I.D. Systems, Inc.</t>
  </si>
  <si>
    <t>rciccotto80</t>
  </si>
  <si>
    <t>Ciccotto</t>
  </si>
  <si>
    <t>70.228.218.238</t>
  </si>
  <si>
    <t>FO50 4271 0079 3295 08</t>
  </si>
  <si>
    <t>HPS</t>
  </si>
  <si>
    <t>John Hancock Preferred Income Fund III</t>
  </si>
  <si>
    <t>ohorbart81</t>
  </si>
  <si>
    <t>Ole</t>
  </si>
  <si>
    <t>Horbart</t>
  </si>
  <si>
    <t>87.144.170.46</t>
  </si>
  <si>
    <t>NL71 JUVE 1084 5059 12</t>
  </si>
  <si>
    <t>ptraylen82</t>
  </si>
  <si>
    <t>Peadar</t>
  </si>
  <si>
    <t>78.100.231.154</t>
  </si>
  <si>
    <t>¬£850199.99</t>
  </si>
  <si>
    <t>GT42 OHYK HOYC VJ5V LYVK 9I0F OVRH</t>
  </si>
  <si>
    <t>CORT</t>
  </si>
  <si>
    <t>Corcept Therapeutics Incorporated</t>
  </si>
  <si>
    <t>tgilbard83</t>
  </si>
  <si>
    <t>Trey</t>
  </si>
  <si>
    <t>Gilbard</t>
  </si>
  <si>
    <t>177.147.59.241</t>
  </si>
  <si>
    <t>¬•673479.77</t>
  </si>
  <si>
    <t>PT64 9199 1071 6998 2476 1307 9</t>
  </si>
  <si>
    <t>ZIOP</t>
  </si>
  <si>
    <t>ZIOPHARM Oncology Inc</t>
  </si>
  <si>
    <t>lgrizard84</t>
  </si>
  <si>
    <t>Lib</t>
  </si>
  <si>
    <t>Grizard</t>
  </si>
  <si>
    <t>183.95.186.32</t>
  </si>
  <si>
    <t>FR79 3351 3447 97SZ UOPQ WCPN B27</t>
  </si>
  <si>
    <t>PULM</t>
  </si>
  <si>
    <t>Pulmatrix, Inc.</t>
  </si>
  <si>
    <t>bspatari85</t>
  </si>
  <si>
    <t>Benn</t>
  </si>
  <si>
    <t>Spatari</t>
  </si>
  <si>
    <t>164.128.197.75</t>
  </si>
  <si>
    <t>GL98 0618 6733 0332 97</t>
  </si>
  <si>
    <t>BMTC</t>
  </si>
  <si>
    <t>Bryn Mawr Bank Corporation</t>
  </si>
  <si>
    <t>kmcart86</t>
  </si>
  <si>
    <t>Kimberli</t>
  </si>
  <si>
    <t>McArt</t>
  </si>
  <si>
    <t>17.60.242.158</t>
  </si>
  <si>
    <t>¬•411365.12</t>
  </si>
  <si>
    <t>LT20 1361 7819 2092 7502</t>
  </si>
  <si>
    <t>ARRS</t>
  </si>
  <si>
    <t>ARRIS International plc</t>
  </si>
  <si>
    <t>bumbers87</t>
  </si>
  <si>
    <t>Baron</t>
  </si>
  <si>
    <t>Umbers</t>
  </si>
  <si>
    <t>140.19.9.226</t>
  </si>
  <si>
    <t>‚Ç¨202750,81</t>
  </si>
  <si>
    <t>FR08 7444 2489 72AI QNEK YU23 Z04</t>
  </si>
  <si>
    <t>GE</t>
  </si>
  <si>
    <t>General Electric Company</t>
  </si>
  <si>
    <t>vgreensmith88</t>
  </si>
  <si>
    <t>Veriee</t>
  </si>
  <si>
    <t>Greensmith</t>
  </si>
  <si>
    <t>98.7.205.249</t>
  </si>
  <si>
    <t>‚Ç¨568506,84</t>
  </si>
  <si>
    <t>GT74 8PCF CH9N XU52 BLXT P5S8 IQB4</t>
  </si>
  <si>
    <t>YIN</t>
  </si>
  <si>
    <t>Yintech Investment Holdings Limited</t>
  </si>
  <si>
    <t>rofeeny89</t>
  </si>
  <si>
    <t>O'Feeny</t>
  </si>
  <si>
    <t>205.208.215.95</t>
  </si>
  <si>
    <t>¬•425062.68</t>
  </si>
  <si>
    <t>MD58 JTNB 4DYR 1KOE 72QT PZHO</t>
  </si>
  <si>
    <t>CLF</t>
  </si>
  <si>
    <t>Cliffs Natural Resources Inc.</t>
  </si>
  <si>
    <t>hpresley8a</t>
  </si>
  <si>
    <t>Hailee</t>
  </si>
  <si>
    <t>Presley</t>
  </si>
  <si>
    <t>95.205.12.41</t>
  </si>
  <si>
    <t>¬•664495.15</t>
  </si>
  <si>
    <t>LU09 903H UIN0 OALN D3AB</t>
  </si>
  <si>
    <t>SM</t>
  </si>
  <si>
    <t>SM Energy Company</t>
  </si>
  <si>
    <t>rspinige8b</t>
  </si>
  <si>
    <t>Rab</t>
  </si>
  <si>
    <t>Spinige</t>
  </si>
  <si>
    <t>221.230.236.225</t>
  </si>
  <si>
    <t>SK13 6408 7308 7404 6517 4815</t>
  </si>
  <si>
    <t>mfforde8c</t>
  </si>
  <si>
    <t>Murry</t>
  </si>
  <si>
    <t>Fforde</t>
  </si>
  <si>
    <t>246.156.255.30</t>
  </si>
  <si>
    <t>‚Ç¨85919,49</t>
  </si>
  <si>
    <t>NO93 5751 8447 557</t>
  </si>
  <si>
    <t>PIE</t>
  </si>
  <si>
    <t>PowerShares DWA Emerging Markets Momentum Portfolio</t>
  </si>
  <si>
    <t>apalphramand8d</t>
  </si>
  <si>
    <t>Athene</t>
  </si>
  <si>
    <t>Palphramand</t>
  </si>
  <si>
    <t>235.206.221.126</t>
  </si>
  <si>
    <t>‚Ç¨390835,31</t>
  </si>
  <si>
    <t>BH24 OFOD QIFA UADC IQT0 VO</t>
  </si>
  <si>
    <t>tdigiacomo8e</t>
  </si>
  <si>
    <t>Di Giacomo</t>
  </si>
  <si>
    <t>225.177.77.30</t>
  </si>
  <si>
    <t>¬£827067.23</t>
  </si>
  <si>
    <t>FO50 2668 3392 7000 08</t>
  </si>
  <si>
    <t>UEIC</t>
  </si>
  <si>
    <t>Universal Electronics Inc.</t>
  </si>
  <si>
    <t>smclane8f</t>
  </si>
  <si>
    <t>Shea</t>
  </si>
  <si>
    <t>McLane</t>
  </si>
  <si>
    <t>245.208.254.200</t>
  </si>
  <si>
    <t>‚Ç¨426190,11</t>
  </si>
  <si>
    <t>TR32 8410 9SKG U4QY MTWI YXPT ZZ</t>
  </si>
  <si>
    <t>UAE</t>
  </si>
  <si>
    <t>iShares MSCI UAE Capped ETF</t>
  </si>
  <si>
    <t>fdrane8g</t>
  </si>
  <si>
    <t>Feliza</t>
  </si>
  <si>
    <t>Drane</t>
  </si>
  <si>
    <t>234.242.88.122</t>
  </si>
  <si>
    <t>¬•825375.00</t>
  </si>
  <si>
    <t>FR15 9368 8676 778O BUMR 4VZ0 C06</t>
  </si>
  <si>
    <t>NAVG</t>
  </si>
  <si>
    <t>The Navigators Group, Inc.</t>
  </si>
  <si>
    <t>ssandeford8h</t>
  </si>
  <si>
    <t>Sabra</t>
  </si>
  <si>
    <t>Sandeford</t>
  </si>
  <si>
    <t>173.22.90.101</t>
  </si>
  <si>
    <t>‚Ç¨563565,93</t>
  </si>
  <si>
    <t>RS14 3795 3221 4929 2459 20</t>
  </si>
  <si>
    <t>lgreenley8i</t>
  </si>
  <si>
    <t>Lowrance</t>
  </si>
  <si>
    <t>Greenley</t>
  </si>
  <si>
    <t>183.77.6.100</t>
  </si>
  <si>
    <t>¬£822254.69</t>
  </si>
  <si>
    <t>ES10 2183 0396 1667 4285 4686</t>
  </si>
  <si>
    <t>UNM</t>
  </si>
  <si>
    <t>Unum Group</t>
  </si>
  <si>
    <t>ncreevy8j</t>
  </si>
  <si>
    <t>Nora</t>
  </si>
  <si>
    <t>Creevy</t>
  </si>
  <si>
    <t>216.236.53.94</t>
  </si>
  <si>
    <t>‚Ç¨797470,18</t>
  </si>
  <si>
    <t>HU34 7701 1980 7833 0903 7122 1856</t>
  </si>
  <si>
    <t>NTES</t>
  </si>
  <si>
    <t>NetEase, Inc.</t>
  </si>
  <si>
    <t>mjacox8k</t>
  </si>
  <si>
    <t>Meris</t>
  </si>
  <si>
    <t>Jacox</t>
  </si>
  <si>
    <t>24.35.206.6</t>
  </si>
  <si>
    <t>HU07 6986 3670 6080 1110 1400 5596</t>
  </si>
  <si>
    <t>PSTG</t>
  </si>
  <si>
    <t xml:space="preserve">Pure Storage, Inc. </t>
  </si>
  <si>
    <t>adonnett8l</t>
  </si>
  <si>
    <t>Audrye</t>
  </si>
  <si>
    <t>Donnett</t>
  </si>
  <si>
    <t>39.71.126.30</t>
  </si>
  <si>
    <t>EE11 4749 3723 7205 4232</t>
  </si>
  <si>
    <t>FEP</t>
  </si>
  <si>
    <t>First Trust Europe AlphaDEX Fund</t>
  </si>
  <si>
    <t>epellington8m</t>
  </si>
  <si>
    <t>Erny</t>
  </si>
  <si>
    <t>Pellington</t>
  </si>
  <si>
    <t>47.6.154.239</t>
  </si>
  <si>
    <t>¬£616574.92</t>
  </si>
  <si>
    <t>CY27 4587 8238 FACV RJL1 SO6L M57T</t>
  </si>
  <si>
    <t>VMBS</t>
  </si>
  <si>
    <t>Vanguard Mortgage-Backed Securities ETF</t>
  </si>
  <si>
    <t>lellings8n</t>
  </si>
  <si>
    <t>Leona</t>
  </si>
  <si>
    <t>Ellings</t>
  </si>
  <si>
    <t>33.222.79.230</t>
  </si>
  <si>
    <t>‚Ç¨800874,51</t>
  </si>
  <si>
    <t>BA95 3639 1027 0056 6698</t>
  </si>
  <si>
    <t>tdufaur8o</t>
  </si>
  <si>
    <t>Trixi</t>
  </si>
  <si>
    <t>Dufaur</t>
  </si>
  <si>
    <t>14.220.185.79</t>
  </si>
  <si>
    <t>¬•537389.08</t>
  </si>
  <si>
    <t>GT34 5AIT XEQU JFZ4 QTHT BJXV KYCX</t>
  </si>
  <si>
    <t>OXY</t>
  </si>
  <si>
    <t>Occidental Petroleum Corporation</t>
  </si>
  <si>
    <t>dcypler8p</t>
  </si>
  <si>
    <t>Cypler</t>
  </si>
  <si>
    <t>233.71.178.240</t>
  </si>
  <si>
    <t>‚Ç¨856074,75</t>
  </si>
  <si>
    <t>TN89 8692 5620 3982 5021 7738</t>
  </si>
  <si>
    <t>GBT</t>
  </si>
  <si>
    <t>Global Blood Therapeutics, Inc.</t>
  </si>
  <si>
    <t>mjacqueminet8q</t>
  </si>
  <si>
    <t>Mischa</t>
  </si>
  <si>
    <t>Jacqueminet</t>
  </si>
  <si>
    <t>191.4.165.29</t>
  </si>
  <si>
    <t>¬•506296.73</t>
  </si>
  <si>
    <t>PS53 WUOP TCCK EGZ8 3RJE QO3C SMAD O</t>
  </si>
  <si>
    <t>SLG</t>
  </si>
  <si>
    <t>SL Green Realty Corporation</t>
  </si>
  <si>
    <t>tcomello8r</t>
  </si>
  <si>
    <t>Comello</t>
  </si>
  <si>
    <t>105.227.191.185</t>
  </si>
  <si>
    <t>FR60 5062 8785 69IS DLHS 2FUN K37</t>
  </si>
  <si>
    <t>WHFBL</t>
  </si>
  <si>
    <t>WhiteHorse Finance, Inc.</t>
  </si>
  <si>
    <t>rhebbes8s</t>
  </si>
  <si>
    <t>Ramonda</t>
  </si>
  <si>
    <t>Hebbes</t>
  </si>
  <si>
    <t>184.141.163.243</t>
  </si>
  <si>
    <t>‚Ç¨371302,97</t>
  </si>
  <si>
    <t>FR29 6571 3390 61PL QCEB ES4I R08</t>
  </si>
  <si>
    <t>BEAT</t>
  </si>
  <si>
    <t>BioTelemetry, Inc.</t>
  </si>
  <si>
    <t>ncastanos8t</t>
  </si>
  <si>
    <t>Nicolea</t>
  </si>
  <si>
    <t>Castanos</t>
  </si>
  <si>
    <t>178.144.30.134</t>
  </si>
  <si>
    <t>¬•686930.22</t>
  </si>
  <si>
    <t>FR75 4394 8983 14NH KBYS 2SXZ G82</t>
  </si>
  <si>
    <t>wjenno8u</t>
  </si>
  <si>
    <t>Wolfgang</t>
  </si>
  <si>
    <t>Jenno</t>
  </si>
  <si>
    <t>3.174.59.238</t>
  </si>
  <si>
    <t>¬£375703.45</t>
  </si>
  <si>
    <t>FR14 0937 1004 37ZN CTJH 4RNS W67</t>
  </si>
  <si>
    <t>RMD</t>
  </si>
  <si>
    <t>ResMed Inc.</t>
  </si>
  <si>
    <t>hgebbe8v</t>
  </si>
  <si>
    <t>Hew</t>
  </si>
  <si>
    <t>Gebbe</t>
  </si>
  <si>
    <t>108.216.100.107</t>
  </si>
  <si>
    <t>¬£89700.05</t>
  </si>
  <si>
    <t>SI34 4088 4218 1971 093</t>
  </si>
  <si>
    <t>FRSH</t>
  </si>
  <si>
    <t>Papa Murphy's Holdings, Inc.</t>
  </si>
  <si>
    <t>vchildrens8w</t>
  </si>
  <si>
    <t>Vaclav</t>
  </si>
  <si>
    <t>Childrens</t>
  </si>
  <si>
    <t>96.201.41.236</t>
  </si>
  <si>
    <t>‚Ç¨967597,90</t>
  </si>
  <si>
    <t>GL66 8297 1046 8413 88</t>
  </si>
  <si>
    <t>sdingwall8x</t>
  </si>
  <si>
    <t>Sander</t>
  </si>
  <si>
    <t>42.168.94.179</t>
  </si>
  <si>
    <t>¬•752371.89</t>
  </si>
  <si>
    <t>AZ82 MGHS YGTD 79SZ 9GG5 HCRI 4DVI</t>
  </si>
  <si>
    <t>EVG</t>
  </si>
  <si>
    <t>Eaton Vance Short Diversified Income Fund</t>
  </si>
  <si>
    <t>grobjant8y</t>
  </si>
  <si>
    <t>Gloriane</t>
  </si>
  <si>
    <t>Robjant</t>
  </si>
  <si>
    <t>17.0.109.49</t>
  </si>
  <si>
    <t>¬£953803.45</t>
  </si>
  <si>
    <t>FR84 4767 1982 83XA SPCL LMW4 N63</t>
  </si>
  <si>
    <t>ESRX</t>
  </si>
  <si>
    <t>Express Scripts Holding Company</t>
  </si>
  <si>
    <t>ecroke8z</t>
  </si>
  <si>
    <t>Etty</t>
  </si>
  <si>
    <t>Croke</t>
  </si>
  <si>
    <t>204.44.31.139</t>
  </si>
  <si>
    <t>¬£497041.15</t>
  </si>
  <si>
    <t>DK78 2651 1524 7864 27</t>
  </si>
  <si>
    <t>eplaunch90</t>
  </si>
  <si>
    <t>Ellery</t>
  </si>
  <si>
    <t>Plaunch</t>
  </si>
  <si>
    <t>240.167.180.14</t>
  </si>
  <si>
    <t>BE09 0447 9158 6729</t>
  </si>
  <si>
    <t>VGI</t>
  </si>
  <si>
    <t>Virtus Global Multi-Sector Income Fund</t>
  </si>
  <si>
    <t>hvanross91</t>
  </si>
  <si>
    <t>Hube</t>
  </si>
  <si>
    <t>Van Ross</t>
  </si>
  <si>
    <t>148.29.101.219</t>
  </si>
  <si>
    <t>¬•631981.43</t>
  </si>
  <si>
    <t>MC28 6987 9264 69JQ 4D0K CYDH Y25</t>
  </si>
  <si>
    <t>FDEF</t>
  </si>
  <si>
    <t>First Defiance Financial Corp.</t>
  </si>
  <si>
    <t>dvenediktov92</t>
  </si>
  <si>
    <t>Del</t>
  </si>
  <si>
    <t>Venediktov</t>
  </si>
  <si>
    <t>189.218.63.163</t>
  </si>
  <si>
    <t>¬•318366.45</t>
  </si>
  <si>
    <t>BH45 LZPG 9UWF MTPL BHUH 6K</t>
  </si>
  <si>
    <t>ADRA</t>
  </si>
  <si>
    <t>BLDRS Asia 50 ADR Index Fund</t>
  </si>
  <si>
    <t>mtynnan93</t>
  </si>
  <si>
    <t>Munmro</t>
  </si>
  <si>
    <t>Tynnan</t>
  </si>
  <si>
    <t>22.57.35.82</t>
  </si>
  <si>
    <t>¬£246304.12</t>
  </si>
  <si>
    <t>AL63 8055 8167 L3KH GPYU 5450 AP4F</t>
  </si>
  <si>
    <t>DELTW</t>
  </si>
  <si>
    <t>Delta Technology Holdings Limited</t>
  </si>
  <si>
    <t>rburmaster94</t>
  </si>
  <si>
    <t>Rodie</t>
  </si>
  <si>
    <t>Burmaster</t>
  </si>
  <si>
    <t>79.163.40.109</t>
  </si>
  <si>
    <t>¬•604799.48</t>
  </si>
  <si>
    <t>SA27 740E 1YW9 THA8 8WWJ FW07</t>
  </si>
  <si>
    <t>BQH</t>
  </si>
  <si>
    <t>Blackrock New York Municipal Bond Trust</t>
  </si>
  <si>
    <t>ftomeo95</t>
  </si>
  <si>
    <t>Floris</t>
  </si>
  <si>
    <t>Tomeo</t>
  </si>
  <si>
    <t>121.177.117.9</t>
  </si>
  <si>
    <t>¬£317734.89</t>
  </si>
  <si>
    <t>LV89 MPER IPWE 76MG EDWF S</t>
  </si>
  <si>
    <t>GGP^A</t>
  </si>
  <si>
    <t>GGP Inc.</t>
  </si>
  <si>
    <t>cfrondt96</t>
  </si>
  <si>
    <t>Clemmy</t>
  </si>
  <si>
    <t>Frondt</t>
  </si>
  <si>
    <t>63.112.25.12</t>
  </si>
  <si>
    <t>¬£216495.62</t>
  </si>
  <si>
    <t>SM10 Y246 7525 257Z QQSE WOYB HTS</t>
  </si>
  <si>
    <t>WABC</t>
  </si>
  <si>
    <t>Westamerica Bancorporation</t>
  </si>
  <si>
    <t>mpellew97</t>
  </si>
  <si>
    <t>Mil</t>
  </si>
  <si>
    <t>Pellew</t>
  </si>
  <si>
    <t>229.67.238.21</t>
  </si>
  <si>
    <t>¬£336765.64</t>
  </si>
  <si>
    <t>PK10 XVPG QQE8 TMWV P2XD YWOE</t>
  </si>
  <si>
    <t>ovanezis98</t>
  </si>
  <si>
    <t>Octavius</t>
  </si>
  <si>
    <t>Vanezis</t>
  </si>
  <si>
    <t>84.20.126.79</t>
  </si>
  <si>
    <t>¬£55522.20</t>
  </si>
  <si>
    <t>AL19 4780 7687 FPNK L4NR TE95 DPR8</t>
  </si>
  <si>
    <t>QVCB</t>
  </si>
  <si>
    <t>Liberty Interactive Corporation</t>
  </si>
  <si>
    <t>doloughran99</t>
  </si>
  <si>
    <t>Dasi</t>
  </si>
  <si>
    <t>O' Loughran</t>
  </si>
  <si>
    <t>220.14.185.87</t>
  </si>
  <si>
    <t>‚Ç¨746011,80</t>
  </si>
  <si>
    <t>BE14 7114 7521 9801</t>
  </si>
  <si>
    <t>WING</t>
  </si>
  <si>
    <t>Wingstop Inc.</t>
  </si>
  <si>
    <t>ghasselby9a</t>
  </si>
  <si>
    <t>Georg</t>
  </si>
  <si>
    <t>Hasselby</t>
  </si>
  <si>
    <t>174.9.95.2</t>
  </si>
  <si>
    <t>¬•171236.79</t>
  </si>
  <si>
    <t>FR43 1223 4754 87ZA KKT2 1KWF L90</t>
  </si>
  <si>
    <t>ONCS</t>
  </si>
  <si>
    <t>OncoSec Medical Incorporated</t>
  </si>
  <si>
    <t>bbohman9b</t>
  </si>
  <si>
    <t>Brennen</t>
  </si>
  <si>
    <t>Bohman</t>
  </si>
  <si>
    <t>217.37.32.99</t>
  </si>
  <si>
    <t>¬£249856.07</t>
  </si>
  <si>
    <t>NO36 0603 9445 693</t>
  </si>
  <si>
    <t>BOOM</t>
  </si>
  <si>
    <t>DMC Global Inc.</t>
  </si>
  <si>
    <t>dwitcomb9c</t>
  </si>
  <si>
    <t>Dulcie</t>
  </si>
  <si>
    <t>Witcomb</t>
  </si>
  <si>
    <t>77.11.165.118</t>
  </si>
  <si>
    <t>¬•53839.81</t>
  </si>
  <si>
    <t>SK07 5688 7993 4550 0995 9453</t>
  </si>
  <si>
    <t>RCS</t>
  </si>
  <si>
    <t>PIMCO Strategic Income Fund, Inc.</t>
  </si>
  <si>
    <t>alafay9d</t>
  </si>
  <si>
    <t>Ab</t>
  </si>
  <si>
    <t>Lafay</t>
  </si>
  <si>
    <t>15.13.41.79</t>
  </si>
  <si>
    <t>‚Ç¨206795,90</t>
  </si>
  <si>
    <t>KW68 AURN BXRR 8QK9 OM6Z ZZSI LVHM ME</t>
  </si>
  <si>
    <t>AINV</t>
  </si>
  <si>
    <t>igisburn9e</t>
  </si>
  <si>
    <t>Idaline</t>
  </si>
  <si>
    <t>Gisburn</t>
  </si>
  <si>
    <t>117.19.127.61</t>
  </si>
  <si>
    <t>NO57 2288 6796 710</t>
  </si>
  <si>
    <t>roda9f</t>
  </si>
  <si>
    <t>Oda</t>
  </si>
  <si>
    <t>185.105.24.154</t>
  </si>
  <si>
    <t>‚Ç¨80863,19</t>
  </si>
  <si>
    <t>SK16 5378 6123 1176 2849 8855</t>
  </si>
  <si>
    <t>ZF</t>
  </si>
  <si>
    <t>Virtus Total Return Fund Inc.</t>
  </si>
  <si>
    <t>kgadeaux9g</t>
  </si>
  <si>
    <t>Kori</t>
  </si>
  <si>
    <t>Gadeaux</t>
  </si>
  <si>
    <t>84.239.113.113</t>
  </si>
  <si>
    <t>¬£282081.36</t>
  </si>
  <si>
    <t>SM60 B453 9403 055F DXYB 6OC4 DUL</t>
  </si>
  <si>
    <t>WFE^A</t>
  </si>
  <si>
    <t>bshergold9h</t>
  </si>
  <si>
    <t>Blanche</t>
  </si>
  <si>
    <t>Shergold</t>
  </si>
  <si>
    <t>136.237.35.198</t>
  </si>
  <si>
    <t>¬£674999.90</t>
  </si>
  <si>
    <t>BA38 3859 3947 3725 8871</t>
  </si>
  <si>
    <t>FRSX</t>
  </si>
  <si>
    <t>Foresight Autonomous Holdings Ltd.</t>
  </si>
  <si>
    <t>nkybbye9i</t>
  </si>
  <si>
    <t>Nettle</t>
  </si>
  <si>
    <t>Kybbye</t>
  </si>
  <si>
    <t>255.1.219.74</t>
  </si>
  <si>
    <t>¬•719256.48</t>
  </si>
  <si>
    <t>LT04 9479 8309 1738 2468</t>
  </si>
  <si>
    <t>CINR</t>
  </si>
  <si>
    <t>Ciner Resources LP</t>
  </si>
  <si>
    <t>dguerri9j</t>
  </si>
  <si>
    <t>Deva</t>
  </si>
  <si>
    <t>Guerri</t>
  </si>
  <si>
    <t>230.4.12.254</t>
  </si>
  <si>
    <t>‚Ç¨978740,84</t>
  </si>
  <si>
    <t>PS38 HHPV 0MJG 4DGT P0QE JTK9 6MLO S</t>
  </si>
  <si>
    <t>NPTN</t>
  </si>
  <si>
    <t>NeoPhotonics Corporation</t>
  </si>
  <si>
    <t>hroussell9k</t>
  </si>
  <si>
    <t>Humfried</t>
  </si>
  <si>
    <t>Roussell</t>
  </si>
  <si>
    <t>59.213.116.179</t>
  </si>
  <si>
    <t>¬£819345.41</t>
  </si>
  <si>
    <t>FR74 7362 2299 99WA F0NH CVCJ U54</t>
  </si>
  <si>
    <t>LAYN</t>
  </si>
  <si>
    <t>Layne Christensen Company</t>
  </si>
  <si>
    <t>lohannen9l</t>
  </si>
  <si>
    <t>Ludovika</t>
  </si>
  <si>
    <t>O'Hannen</t>
  </si>
  <si>
    <t>198.41.75.55</t>
  </si>
  <si>
    <t>¬£537092.70</t>
  </si>
  <si>
    <t>VG19 KHBR 6400 8726 1787 0121</t>
  </si>
  <si>
    <t>UFS</t>
  </si>
  <si>
    <t>Domtar Corporation</t>
  </si>
  <si>
    <t>bludgate9m</t>
  </si>
  <si>
    <t>Brietta</t>
  </si>
  <si>
    <t>Ludgate</t>
  </si>
  <si>
    <t>50.18.121.242</t>
  </si>
  <si>
    <t>¬£988797.34</t>
  </si>
  <si>
    <t>GE74 UA91 8019 1215 5457 48</t>
  </si>
  <si>
    <t>GCP</t>
  </si>
  <si>
    <t>GCP Applied Technologies Inc.</t>
  </si>
  <si>
    <t>tcollomosse9n</t>
  </si>
  <si>
    <t>Collomosse</t>
  </si>
  <si>
    <t>135.37.87.146</t>
  </si>
  <si>
    <t>HU29 3914 9596 9068 5310 3238 9003</t>
  </si>
  <si>
    <t>UGLD</t>
  </si>
  <si>
    <t>VelocityShares 3x Long Gold ETN</t>
  </si>
  <si>
    <t>cantonescu9o</t>
  </si>
  <si>
    <t>Carmela</t>
  </si>
  <si>
    <t>Antonescu</t>
  </si>
  <si>
    <t>245.60.0.95</t>
  </si>
  <si>
    <t>‚Ç¨404348,83</t>
  </si>
  <si>
    <t>LB50 3682 WTJO SBCJ RNZZ JUHJ LXCB</t>
  </si>
  <si>
    <t>HWCC</t>
  </si>
  <si>
    <t>Houston Wire &amp; Cable Company</t>
  </si>
  <si>
    <t>bpagan9p</t>
  </si>
  <si>
    <t>Bern</t>
  </si>
  <si>
    <t>Pagan</t>
  </si>
  <si>
    <t>229.164.202.173</t>
  </si>
  <si>
    <t>¬£331156.56</t>
  </si>
  <si>
    <t>AE18 8587 0044 2178 4438 327</t>
  </si>
  <si>
    <t>DNI</t>
  </si>
  <si>
    <t>Dividend and Income Fund</t>
  </si>
  <si>
    <t>mtethcote9q</t>
  </si>
  <si>
    <t>Maggy</t>
  </si>
  <si>
    <t>Tethcote</t>
  </si>
  <si>
    <t>242.108.146.46</t>
  </si>
  <si>
    <t>‚Ç¨355523,59</t>
  </si>
  <si>
    <t>BE49 0205 5713 9474</t>
  </si>
  <si>
    <t>UFCS</t>
  </si>
  <si>
    <t>United Fire Group, Inc</t>
  </si>
  <si>
    <t>itwidale9r</t>
  </si>
  <si>
    <t>Ibbie</t>
  </si>
  <si>
    <t>Twidale</t>
  </si>
  <si>
    <t>96.16.120.54</t>
  </si>
  <si>
    <t>‚Ç¨902176,01</t>
  </si>
  <si>
    <t>IT78 J634 3547 263O 1KMG SXKR EPC</t>
  </si>
  <si>
    <t>OACQ</t>
  </si>
  <si>
    <t>Origo Acquisition Corporation</t>
  </si>
  <si>
    <t>gcurphey9s</t>
  </si>
  <si>
    <t>Gusty</t>
  </si>
  <si>
    <t>Curphey</t>
  </si>
  <si>
    <t>158.200.83.57</t>
  </si>
  <si>
    <t>¬•705650.03</t>
  </si>
  <si>
    <t>PT52 2084 4075 8801 8811 3259 5</t>
  </si>
  <si>
    <t>ADI</t>
  </si>
  <si>
    <t>Analog Devices, Inc.</t>
  </si>
  <si>
    <t>ngeaves9t</t>
  </si>
  <si>
    <t>Geaves</t>
  </si>
  <si>
    <t>109.231.209.13</t>
  </si>
  <si>
    <t>‚Ç¨117339,99</t>
  </si>
  <si>
    <t>LU57 666Q WYGL R26A 1T14</t>
  </si>
  <si>
    <t>BSAC</t>
  </si>
  <si>
    <t>Banco Santander Chile</t>
  </si>
  <si>
    <t>jlyford9u</t>
  </si>
  <si>
    <t>Joel</t>
  </si>
  <si>
    <t>Lyford</t>
  </si>
  <si>
    <t>25.1.82.149</t>
  </si>
  <si>
    <t>¬£780489.61</t>
  </si>
  <si>
    <t>GR98 5204 082Q ZNKQ 0WCL GE1H CME</t>
  </si>
  <si>
    <t>ULH</t>
  </si>
  <si>
    <t>Universal Logistics Holdings, Inc.</t>
  </si>
  <si>
    <t>gbardell9v</t>
  </si>
  <si>
    <t>Georgeanna</t>
  </si>
  <si>
    <t>Bardell</t>
  </si>
  <si>
    <t>197.201.237.5</t>
  </si>
  <si>
    <t>SE33 0047 1972 5665 1979 2113</t>
  </si>
  <si>
    <t>RMR</t>
  </si>
  <si>
    <t>The RMR Group Inc.</t>
  </si>
  <si>
    <t>msievewright9w</t>
  </si>
  <si>
    <t>Magdalene</t>
  </si>
  <si>
    <t>175.249.157.103</t>
  </si>
  <si>
    <t>MC57 7065 0524 71PQ 12XV YN8J G21</t>
  </si>
  <si>
    <t>cmeneer9x</t>
  </si>
  <si>
    <t>Cly</t>
  </si>
  <si>
    <t>Meneer</t>
  </si>
  <si>
    <t>96.153.7.18</t>
  </si>
  <si>
    <t>‚Ç¨382543,97</t>
  </si>
  <si>
    <t>BH80 QCCQ APNE ODEY QJWL WC</t>
  </si>
  <si>
    <t>BIOS</t>
  </si>
  <si>
    <t>BioScrip, Inc.</t>
  </si>
  <si>
    <t>hcosbey9y</t>
  </si>
  <si>
    <t>Hasty</t>
  </si>
  <si>
    <t>Cosbey</t>
  </si>
  <si>
    <t>161.126.137.13</t>
  </si>
  <si>
    <t>‚Ç¨363484,53</t>
  </si>
  <si>
    <t>CH42 1616 2REP HK8M OEJN H</t>
  </si>
  <si>
    <t>KFY</t>
  </si>
  <si>
    <t>Korn/Ferry International</t>
  </si>
  <si>
    <t>rminto9z</t>
  </si>
  <si>
    <t>Robin</t>
  </si>
  <si>
    <t>Minto</t>
  </si>
  <si>
    <t>36.135.108.111</t>
  </si>
  <si>
    <t>¬•245893.85</t>
  </si>
  <si>
    <t>2/11/2019</t>
  </si>
  <si>
    <t>PT94 5697 8200 6420 2045 2349 9</t>
  </si>
  <si>
    <t>CNCR</t>
  </si>
  <si>
    <t>Loncar Cancer Immunotherapy ETF</t>
  </si>
  <si>
    <t>eferedaya0</t>
  </si>
  <si>
    <t>Esther</t>
  </si>
  <si>
    <t>Fereday</t>
  </si>
  <si>
    <t>179.194.134.68</t>
  </si>
  <si>
    <t>RO51 ALFT A3SV XFQT 92T5 FEFG</t>
  </si>
  <si>
    <t>AXP</t>
  </si>
  <si>
    <t>American Express Company</t>
  </si>
  <si>
    <t>hdixceea1</t>
  </si>
  <si>
    <t>Dixcee</t>
  </si>
  <si>
    <t>111.186.14.215</t>
  </si>
  <si>
    <t>¬£178488.73</t>
  </si>
  <si>
    <t>IE32 SWKE 8062 2950 8343 78</t>
  </si>
  <si>
    <t>ATAI</t>
  </si>
  <si>
    <t>ATA Inc.</t>
  </si>
  <si>
    <t>hwielda2</t>
  </si>
  <si>
    <t>Wield</t>
  </si>
  <si>
    <t>174.25.218.247</t>
  </si>
  <si>
    <t>¬•53336.09</t>
  </si>
  <si>
    <t>GT72 APAM UY9G SFE0 LQO6 GM6L ETFO</t>
  </si>
  <si>
    <t>EXPO</t>
  </si>
  <si>
    <t>Exponent, Inc.</t>
  </si>
  <si>
    <t>zklaisa3</t>
  </si>
  <si>
    <t>Klais</t>
  </si>
  <si>
    <t>94.230.179.104</t>
  </si>
  <si>
    <t>¬£80351.68</t>
  </si>
  <si>
    <t>FR75 7876 9800 91HE ETOZ V8XY P76</t>
  </si>
  <si>
    <t>KTCC</t>
  </si>
  <si>
    <t>Key Tronic Corporation</t>
  </si>
  <si>
    <t>asymcoxea4</t>
  </si>
  <si>
    <t>Arlyn</t>
  </si>
  <si>
    <t>Symcoxe</t>
  </si>
  <si>
    <t>28.85.228.128</t>
  </si>
  <si>
    <t>‚Ç¨679614,26</t>
  </si>
  <si>
    <t>DK40 2631 7851 9964 35</t>
  </si>
  <si>
    <t>NRZ</t>
  </si>
  <si>
    <t>New Residential Investment Corp.</t>
  </si>
  <si>
    <t>equantrilla5</t>
  </si>
  <si>
    <t>Efrem</t>
  </si>
  <si>
    <t>Quantrill</t>
  </si>
  <si>
    <t>5.110.57.51</t>
  </si>
  <si>
    <t>¬•100638.53</t>
  </si>
  <si>
    <t>SA45 502C XYEQ 1EKK KHOL 7FQJ</t>
  </si>
  <si>
    <t>BASI</t>
  </si>
  <si>
    <t>Bioanalytical Systems, Inc.</t>
  </si>
  <si>
    <t>wvanta6</t>
  </si>
  <si>
    <t>Wendel</t>
  </si>
  <si>
    <t>Vant</t>
  </si>
  <si>
    <t>153.192.158.164</t>
  </si>
  <si>
    <t>¬•176046.15</t>
  </si>
  <si>
    <t>FI87 9266 6420 1174 86</t>
  </si>
  <si>
    <t>NC</t>
  </si>
  <si>
    <t>NACCO Industries, Inc.</t>
  </si>
  <si>
    <t>bthicketta7</t>
  </si>
  <si>
    <t>Thickett</t>
  </si>
  <si>
    <t>217.218.190.181</t>
  </si>
  <si>
    <t>¬£381417.21</t>
  </si>
  <si>
    <t>FR77 1776 0484 17LT E7MF AWTV L87</t>
  </si>
  <si>
    <t>HJV</t>
  </si>
  <si>
    <t>MS Structured Asset Corp Saturns GE Cap Corp Series 2002-14</t>
  </si>
  <si>
    <t>pshearsbya8</t>
  </si>
  <si>
    <t>Pippo</t>
  </si>
  <si>
    <t>Shearsby</t>
  </si>
  <si>
    <t>157.2.253.228</t>
  </si>
  <si>
    <t>¬£810427.32</t>
  </si>
  <si>
    <t>EE22 4570 9104 1164 8046</t>
  </si>
  <si>
    <t>qvirgoea9</t>
  </si>
  <si>
    <t>Quill</t>
  </si>
  <si>
    <t>207.199.235.156</t>
  </si>
  <si>
    <t>¬£820749.56</t>
  </si>
  <si>
    <t>CY82 5224 5279 WSCY Y0Y2 1JFG BFMY</t>
  </si>
  <si>
    <t>ICCH</t>
  </si>
  <si>
    <t>ICC Holdings, Inc.</t>
  </si>
  <si>
    <t>sbartlomiejczykaa</t>
  </si>
  <si>
    <t>Sallee</t>
  </si>
  <si>
    <t>Bartlomiejczyk</t>
  </si>
  <si>
    <t>118.231.169.81</t>
  </si>
  <si>
    <t>¬£608683.14</t>
  </si>
  <si>
    <t>ES28 4849 4639 0609 9173 0366</t>
  </si>
  <si>
    <t>MODN</t>
  </si>
  <si>
    <t>Model N, Inc.</t>
  </si>
  <si>
    <t>nnovelloab</t>
  </si>
  <si>
    <t>Noami</t>
  </si>
  <si>
    <t>Novello</t>
  </si>
  <si>
    <t>4.244.213.227</t>
  </si>
  <si>
    <t>LV84 OKLW VA55 2NNQ WFXP N</t>
  </si>
  <si>
    <t>HASI</t>
  </si>
  <si>
    <t>Hannon Armstrong Sustainable Infrastructure Capital, Inc.</t>
  </si>
  <si>
    <t>ldranac</t>
  </si>
  <si>
    <t>Lizabeth</t>
  </si>
  <si>
    <t>Dran</t>
  </si>
  <si>
    <t>213.92.27.65</t>
  </si>
  <si>
    <t>¬£531863.88</t>
  </si>
  <si>
    <t>KZ90 286J H8ZA HCED 6CJU</t>
  </si>
  <si>
    <t>BNTC</t>
  </si>
  <si>
    <t>Benitec Biopharma Limited</t>
  </si>
  <si>
    <t>ltowersad</t>
  </si>
  <si>
    <t>Towers</t>
  </si>
  <si>
    <t>149.202.93.11</t>
  </si>
  <si>
    <t>¬£231111.10</t>
  </si>
  <si>
    <t>GI12 GOEX RZST BSEY EFHO 9NR</t>
  </si>
  <si>
    <t>EV</t>
  </si>
  <si>
    <t>csaintepaulae</t>
  </si>
  <si>
    <t>Corbett</t>
  </si>
  <si>
    <t>Sainte Paul</t>
  </si>
  <si>
    <t>54.28.24.100</t>
  </si>
  <si>
    <t>¬£546683.65</t>
  </si>
  <si>
    <t>FR13 0373 3192 547X J6DR UWY4 C66</t>
  </si>
  <si>
    <t>GERN</t>
  </si>
  <si>
    <t>Geron Corporation</t>
  </si>
  <si>
    <t>kstearnsaf</t>
  </si>
  <si>
    <t>Kimberley</t>
  </si>
  <si>
    <t>Stearns</t>
  </si>
  <si>
    <t>120.111.215.30</t>
  </si>
  <si>
    <t>¬£313265.81</t>
  </si>
  <si>
    <t>PS55 MCXW E5CM T8SD XWVW UJAV I2JE J</t>
  </si>
  <si>
    <t>NICE</t>
  </si>
  <si>
    <t>NICE Ltd</t>
  </si>
  <si>
    <t>dsadlerag</t>
  </si>
  <si>
    <t>Sadler</t>
  </si>
  <si>
    <t>166.17.226.192</t>
  </si>
  <si>
    <t>‚Ç¨830224,41</t>
  </si>
  <si>
    <t>PS93 HEJB FFTK AK3D CYPV VOPO TTG5 K</t>
  </si>
  <si>
    <t>AVB</t>
  </si>
  <si>
    <t>AvalonBay Communities, Inc.</t>
  </si>
  <si>
    <t>ksirettah</t>
  </si>
  <si>
    <t>Kalli</t>
  </si>
  <si>
    <t>Sirett</t>
  </si>
  <si>
    <t>97.219.135.209</t>
  </si>
  <si>
    <t>‚Ç¨189137,19</t>
  </si>
  <si>
    <t>HKD</t>
  </si>
  <si>
    <t>FR13 7563 2522 36Y3 EJJH 3LAH 183</t>
  </si>
  <si>
    <t>ACTX</t>
  </si>
  <si>
    <t>Global X Guru Activist ETF</t>
  </si>
  <si>
    <t>lferroneai</t>
  </si>
  <si>
    <t>Leena</t>
  </si>
  <si>
    <t>Ferrone</t>
  </si>
  <si>
    <t>230.42.0.129</t>
  </si>
  <si>
    <t>VG23 BWWR 1773 7843 5118 6752</t>
  </si>
  <si>
    <t>DBD</t>
  </si>
  <si>
    <t>Diebold Nixdorf Incorporated</t>
  </si>
  <si>
    <t>kkilloughaj</t>
  </si>
  <si>
    <t>Kathi</t>
  </si>
  <si>
    <t>Killough</t>
  </si>
  <si>
    <t>222.78.121.130</t>
  </si>
  <si>
    <t>¬•14500.81</t>
  </si>
  <si>
    <t>MC89 0373 9989 36OR MJX6 ISIX 984</t>
  </si>
  <si>
    <t>NSTG</t>
  </si>
  <si>
    <t>NanoString Technologies, Inc.</t>
  </si>
  <si>
    <t>mhakonsenak</t>
  </si>
  <si>
    <t>Mano</t>
  </si>
  <si>
    <t>Hakonsen</t>
  </si>
  <si>
    <t>74.181.125.38</t>
  </si>
  <si>
    <t>ME93 6524 7859 1316 2278 93</t>
  </si>
  <si>
    <t>RGSE</t>
  </si>
  <si>
    <t>Real Goods Solar, Inc.</t>
  </si>
  <si>
    <t>lmaharryal</t>
  </si>
  <si>
    <t>Lucita</t>
  </si>
  <si>
    <t>Maharry</t>
  </si>
  <si>
    <t>222.141.57.134</t>
  </si>
  <si>
    <t>‚Ç¨714409,08</t>
  </si>
  <si>
    <t>IS35 4723 5551 9736 2961 8678 75</t>
  </si>
  <si>
    <t>Murphy Oil Corporation</t>
  </si>
  <si>
    <t>tposvneram</t>
  </si>
  <si>
    <t>Troy</t>
  </si>
  <si>
    <t>Posvner</t>
  </si>
  <si>
    <t>109.151.118.227</t>
  </si>
  <si>
    <t>¬£261365.49</t>
  </si>
  <si>
    <t>MU61 XZGP 1943 4229 1024 4345 482U GG</t>
  </si>
  <si>
    <t>FCCO</t>
  </si>
  <si>
    <t>First Community Corporation</t>
  </si>
  <si>
    <t>jdrinkallan</t>
  </si>
  <si>
    <t>Jessie</t>
  </si>
  <si>
    <t>Drinkall</t>
  </si>
  <si>
    <t>97.112.48.224</t>
  </si>
  <si>
    <t>SA56 89HW PYOK NDIP UGID OIHN</t>
  </si>
  <si>
    <t>DWLD</t>
  </si>
  <si>
    <t>Davis Select Worldwide ETF</t>
  </si>
  <si>
    <t>cpavlataao</t>
  </si>
  <si>
    <t>Culver</t>
  </si>
  <si>
    <t>Pavlata</t>
  </si>
  <si>
    <t>176.15.208.170</t>
  </si>
  <si>
    <t>LU65 860X NVOW BK67 YE3K</t>
  </si>
  <si>
    <t>FELE</t>
  </si>
  <si>
    <t>Franklin Electric Co., Inc.</t>
  </si>
  <si>
    <t>kgazeap</t>
  </si>
  <si>
    <t>Gaze</t>
  </si>
  <si>
    <t>36.87.124.193</t>
  </si>
  <si>
    <t>PS62 YAIM 0CUJ Y4NJ TIGM U7NX Z4UL W</t>
  </si>
  <si>
    <t>AKTX</t>
  </si>
  <si>
    <t>Akari Therapeutics Plc</t>
  </si>
  <si>
    <t>sbeethamaq</t>
  </si>
  <si>
    <t>Shirley</t>
  </si>
  <si>
    <t>Beetham</t>
  </si>
  <si>
    <t>153.155.113.115</t>
  </si>
  <si>
    <t>Gourde</t>
  </si>
  <si>
    <t>HTG</t>
  </si>
  <si>
    <t>AT50 5400 6531 7594 1284</t>
  </si>
  <si>
    <t>FALC</t>
  </si>
  <si>
    <t>FalconStor Software, Inc.</t>
  </si>
  <si>
    <t>dawdear</t>
  </si>
  <si>
    <t>Dewain</t>
  </si>
  <si>
    <t>Awde</t>
  </si>
  <si>
    <t>35.161.14.194</t>
  </si>
  <si>
    <t>¬£532258.52</t>
  </si>
  <si>
    <t>CZ27 2519 4501 0222 5343 2264</t>
  </si>
  <si>
    <t>GFNSL</t>
  </si>
  <si>
    <t>aparkhouseas</t>
  </si>
  <si>
    <t>Anette</t>
  </si>
  <si>
    <t>Parkhouse</t>
  </si>
  <si>
    <t>154.166.242.102</t>
  </si>
  <si>
    <t>FR81 8106 4308 44ZS 2POH LGWT F04</t>
  </si>
  <si>
    <t>WY</t>
  </si>
  <si>
    <t>Weyerhaeuser Company</t>
  </si>
  <si>
    <t>pdunsfordat</t>
  </si>
  <si>
    <t>Pepito</t>
  </si>
  <si>
    <t>Dunsford</t>
  </si>
  <si>
    <t>69.254.207.93</t>
  </si>
  <si>
    <t>¬•331378.15</t>
  </si>
  <si>
    <t>NL49 XCEV 0396 4730 92</t>
  </si>
  <si>
    <t>DSXN</t>
  </si>
  <si>
    <t>jgrishkovau</t>
  </si>
  <si>
    <t>Jonell</t>
  </si>
  <si>
    <t>Grishkov</t>
  </si>
  <si>
    <t>25.168.151.147</t>
  </si>
  <si>
    <t>¬•222328.59</t>
  </si>
  <si>
    <t>FR22 0143 6803 9226 S7KA IZVH R67</t>
  </si>
  <si>
    <t>PSB^W</t>
  </si>
  <si>
    <t>jdominiciav</t>
  </si>
  <si>
    <t>Jedidiah</t>
  </si>
  <si>
    <t>Dominici</t>
  </si>
  <si>
    <t>70.219.101.102</t>
  </si>
  <si>
    <t>MK22 340F YIKW EPZG I44</t>
  </si>
  <si>
    <t>ADTN</t>
  </si>
  <si>
    <t>ADTRAN, Inc.</t>
  </si>
  <si>
    <t>pfullageraw</t>
  </si>
  <si>
    <t>Packston</t>
  </si>
  <si>
    <t>Fullager</t>
  </si>
  <si>
    <t>227.174.79.155</t>
  </si>
  <si>
    <t>¬•309386.85</t>
  </si>
  <si>
    <t>GR54 1005 956K DIOT KPT4 SUMT FPY</t>
  </si>
  <si>
    <t>Q</t>
  </si>
  <si>
    <t>Quintiles IMS Holdings, Inc.</t>
  </si>
  <si>
    <t>sreppax</t>
  </si>
  <si>
    <t>Stephenie</t>
  </si>
  <si>
    <t>Repp</t>
  </si>
  <si>
    <t>131.152.114.181</t>
  </si>
  <si>
    <t>¬£960970.32</t>
  </si>
  <si>
    <t>FR39 2689 8206 534N BDYF VSCO I45</t>
  </si>
  <si>
    <t>FOANC</t>
  </si>
  <si>
    <t>Gabelli NextShares Trust</t>
  </si>
  <si>
    <t>smcconigalay</t>
  </si>
  <si>
    <t>Sherlock</t>
  </si>
  <si>
    <t>McConigal</t>
  </si>
  <si>
    <t>20.63.117.89</t>
  </si>
  <si>
    <t>‚Ç¨133048,24</t>
  </si>
  <si>
    <t>HU66 1057 1905 9974 8304 8631 8577</t>
  </si>
  <si>
    <t>OACQR</t>
  </si>
  <si>
    <t>bgagesaz</t>
  </si>
  <si>
    <t>Bryce</t>
  </si>
  <si>
    <t>Gages</t>
  </si>
  <si>
    <t>65.81.40.14</t>
  </si>
  <si>
    <t>¬£822196.78</t>
  </si>
  <si>
    <t>KW42 PVDB XIP2 OWX8 8AK6 S4J1 2GFH 7I</t>
  </si>
  <si>
    <t>MTT</t>
  </si>
  <si>
    <t>Western Asset Municipal Defined Opportunity Trust Inc</t>
  </si>
  <si>
    <t>mcaveneyb0</t>
  </si>
  <si>
    <t>Caveney</t>
  </si>
  <si>
    <t>252.44.47.164</t>
  </si>
  <si>
    <t>¬£350948.93</t>
  </si>
  <si>
    <t>MC70 0654 5885 72O9 ZDVU ZH8N 361</t>
  </si>
  <si>
    <t>NAZ</t>
  </si>
  <si>
    <t>Nuveen Arizona Quality Municipal Income Fund</t>
  </si>
  <si>
    <t>rballentimeb1</t>
  </si>
  <si>
    <t>Reid</t>
  </si>
  <si>
    <t>Ballentime</t>
  </si>
  <si>
    <t>218.136.213.75</t>
  </si>
  <si>
    <t>IE71 YOJJ 3837 2798 8019 88</t>
  </si>
  <si>
    <t>BANX</t>
  </si>
  <si>
    <t>StoneCastle Financial Corp</t>
  </si>
  <si>
    <t>wferrarettob2</t>
  </si>
  <si>
    <t>Whit</t>
  </si>
  <si>
    <t>Ferraretto</t>
  </si>
  <si>
    <t>1.133.251.211</t>
  </si>
  <si>
    <t>SM10 O692 7713 097L UUTD CUSB MYT</t>
  </si>
  <si>
    <t>WPZ</t>
  </si>
  <si>
    <t>Williams Partners LP</t>
  </si>
  <si>
    <t>pvenablesb3</t>
  </si>
  <si>
    <t>Patrizia</t>
  </si>
  <si>
    <t>Venables</t>
  </si>
  <si>
    <t>208.251.151.122</t>
  </si>
  <si>
    <t>KW04 GTHT L2JO 7TY0 VSGR WME3 XFHN KY</t>
  </si>
  <si>
    <t>CIM^B</t>
  </si>
  <si>
    <t>Chimera Investment Corporation</t>
  </si>
  <si>
    <t>mmawb4</t>
  </si>
  <si>
    <t>Mehetabel</t>
  </si>
  <si>
    <t>Maw</t>
  </si>
  <si>
    <t>163.128.105.136</t>
  </si>
  <si>
    <t>¬•428237.30</t>
  </si>
  <si>
    <t>VG23 DDYN 3885 0075 2315 1281</t>
  </si>
  <si>
    <t>MS</t>
  </si>
  <si>
    <t>gnesbyb5</t>
  </si>
  <si>
    <t>Nesby</t>
  </si>
  <si>
    <t>51.2.82.241</t>
  </si>
  <si>
    <t>¬£10907.65</t>
  </si>
  <si>
    <t>FR77 4097 1672 94UV CEKC JYCR 999</t>
  </si>
  <si>
    <t>TRVN</t>
  </si>
  <si>
    <t>Trevena, Inc.</t>
  </si>
  <si>
    <t>muccellib6</t>
  </si>
  <si>
    <t>Mellisa</t>
  </si>
  <si>
    <t>Uccelli</t>
  </si>
  <si>
    <t>169.87.245.49</t>
  </si>
  <si>
    <t>BE20 9396 8299 0985</t>
  </si>
  <si>
    <t>WTFCW</t>
  </si>
  <si>
    <t>Wintrust Financial Corporation</t>
  </si>
  <si>
    <t>cblackboroughb7</t>
  </si>
  <si>
    <t>Cloris</t>
  </si>
  <si>
    <t>Blackborough</t>
  </si>
  <si>
    <t>76.95.0.41</t>
  </si>
  <si>
    <t>¬£315711.63</t>
  </si>
  <si>
    <t>TR47 6497 1BZI PFOW N1JA ZY3X QF</t>
  </si>
  <si>
    <t>PTCT</t>
  </si>
  <si>
    <t>PTC Therapeutics, Inc.</t>
  </si>
  <si>
    <t>ttrueloveb8</t>
  </si>
  <si>
    <t>Truelove</t>
  </si>
  <si>
    <t>96.79.215.168</t>
  </si>
  <si>
    <t>¬•208231.41</t>
  </si>
  <si>
    <t>RO41 ZUOW CYLF HUPS ZXB3 HJUP</t>
  </si>
  <si>
    <t>sgwinb9</t>
  </si>
  <si>
    <t>Selle</t>
  </si>
  <si>
    <t>Gwin</t>
  </si>
  <si>
    <t>172.38.70.164</t>
  </si>
  <si>
    <t>¬•39570.84</t>
  </si>
  <si>
    <t>HR86 2454 8025 2175 3107 8</t>
  </si>
  <si>
    <t>GIS</t>
  </si>
  <si>
    <t>General Mills, Inc.</t>
  </si>
  <si>
    <t>akleynermansba</t>
  </si>
  <si>
    <t>Annetta</t>
  </si>
  <si>
    <t>Kleynermans</t>
  </si>
  <si>
    <t>13.17.189.191</t>
  </si>
  <si>
    <t>¬£873972.70</t>
  </si>
  <si>
    <t>IL04 4103 4703 1308 8694 788</t>
  </si>
  <si>
    <t>LGI</t>
  </si>
  <si>
    <t>Lazard Global Total Return and Income Fund</t>
  </si>
  <si>
    <t>escynerbb</t>
  </si>
  <si>
    <t>Scyner</t>
  </si>
  <si>
    <t>81.71.4.173</t>
  </si>
  <si>
    <t>¬£218362.88</t>
  </si>
  <si>
    <t>ME22 0877 2293 8384 6322 82</t>
  </si>
  <si>
    <t>AAC</t>
  </si>
  <si>
    <t>AAC Holdings, Inc.</t>
  </si>
  <si>
    <t>etruinbc</t>
  </si>
  <si>
    <t>Truin</t>
  </si>
  <si>
    <t>112.127.67.77</t>
  </si>
  <si>
    <t>‚Ç¨285386,20</t>
  </si>
  <si>
    <t>GE17 BC22 7507 0918 9898 86</t>
  </si>
  <si>
    <t>KTH</t>
  </si>
  <si>
    <t>afelgatbd</t>
  </si>
  <si>
    <t>Antoinette</t>
  </si>
  <si>
    <t>Felgat</t>
  </si>
  <si>
    <t>10.201.189.116</t>
  </si>
  <si>
    <t>FR02 3161 7940 65PC JKTT NDCO D07</t>
  </si>
  <si>
    <t>PPP</t>
  </si>
  <si>
    <t>Primero Mining Corp</t>
  </si>
  <si>
    <t>rasherbe</t>
  </si>
  <si>
    <t>Asher</t>
  </si>
  <si>
    <t>125.209.64.32</t>
  </si>
  <si>
    <t>‚Ç¨164961,23</t>
  </si>
  <si>
    <t>FR38 3155 0495 23TT SZJE TKCK 304</t>
  </si>
  <si>
    <t>HBNC</t>
  </si>
  <si>
    <t>Horizon Bancorp (IN)</t>
  </si>
  <si>
    <t>egrabbbf</t>
  </si>
  <si>
    <t>Emilio</t>
  </si>
  <si>
    <t>Grabb</t>
  </si>
  <si>
    <t>150.102.175.116</t>
  </si>
  <si>
    <t>MD13 MCWG NPAJ CQT0 SUQA CZF7</t>
  </si>
  <si>
    <t>OCUL</t>
  </si>
  <si>
    <t>Ocular Therapeutix, Inc.</t>
  </si>
  <si>
    <t>rtirebg</t>
  </si>
  <si>
    <t>Robby</t>
  </si>
  <si>
    <t>Tire</t>
  </si>
  <si>
    <t>56.1.71.59</t>
  </si>
  <si>
    <t>‚Ç¨772212,37</t>
  </si>
  <si>
    <t>FR96 7693 2086 02EA 8ZKL ZRS8 A40</t>
  </si>
  <si>
    <t>FLGT</t>
  </si>
  <si>
    <t>Fulgent Genetics, Inc.</t>
  </si>
  <si>
    <t>mbrimblebh</t>
  </si>
  <si>
    <t>Miran</t>
  </si>
  <si>
    <t>Brimble</t>
  </si>
  <si>
    <t>250.173.146.235</t>
  </si>
  <si>
    <t>¬£750017.16</t>
  </si>
  <si>
    <t>LB94 1821 3GFW KHMV HEAA 4YVX 7OEP</t>
  </si>
  <si>
    <t>tcordsbi</t>
  </si>
  <si>
    <t>Torr</t>
  </si>
  <si>
    <t>Cords</t>
  </si>
  <si>
    <t>179.56.65.234</t>
  </si>
  <si>
    <t>¬•133097.39</t>
  </si>
  <si>
    <t>FR44 1619 3579 23PD WMPN U82Z 971</t>
  </si>
  <si>
    <t>GGT^B</t>
  </si>
  <si>
    <t>Gabelli Multi-Media Trust Inc. (The)</t>
  </si>
  <si>
    <t>dscholtzbj</t>
  </si>
  <si>
    <t>Donella</t>
  </si>
  <si>
    <t>Scholtz</t>
  </si>
  <si>
    <t>137.59.71.198</t>
  </si>
  <si>
    <t>SA80 15YU 7OIK ZKU2 9TOE QKSM</t>
  </si>
  <si>
    <t>SPGI</t>
  </si>
  <si>
    <t>S&amp;P Global Inc.</t>
  </si>
  <si>
    <t>akenelinbk</t>
  </si>
  <si>
    <t>Axel</t>
  </si>
  <si>
    <t>Kenelin</t>
  </si>
  <si>
    <t>170.229.50.45</t>
  </si>
  <si>
    <t>¬•307365.34</t>
  </si>
  <si>
    <t>LT27 8339 3143 5584 0954</t>
  </si>
  <si>
    <t>DISH</t>
  </si>
  <si>
    <t>DISH Network Corporation</t>
  </si>
  <si>
    <t>amostenbl</t>
  </si>
  <si>
    <t>Anna-maria</t>
  </si>
  <si>
    <t>Mosten</t>
  </si>
  <si>
    <t>137.226.104.143</t>
  </si>
  <si>
    <t>¬£452104.33</t>
  </si>
  <si>
    <t>MC73 1293 6543 76SB ZGLD C0IT N01</t>
  </si>
  <si>
    <t>RLGY</t>
  </si>
  <si>
    <t>Realogy Holdings Corp.</t>
  </si>
  <si>
    <t>mpearsallbm</t>
  </si>
  <si>
    <t>Michele</t>
  </si>
  <si>
    <t>Pearsall</t>
  </si>
  <si>
    <t>26.41.4.185</t>
  </si>
  <si>
    <t>¬•87203.05</t>
  </si>
  <si>
    <t>LT07 5059 5907 4065 0982</t>
  </si>
  <si>
    <t>AEO</t>
  </si>
  <si>
    <t>American Eagle Outfitters, Inc.</t>
  </si>
  <si>
    <t>jtrehernebn</t>
  </si>
  <si>
    <t>Jimmie</t>
  </si>
  <si>
    <t>Treherne</t>
  </si>
  <si>
    <t>77.56.227.80</t>
  </si>
  <si>
    <t>¬•303085.43</t>
  </si>
  <si>
    <t>MK21 564H MTAC EXA2 N70</t>
  </si>
  <si>
    <t>QQQX</t>
  </si>
  <si>
    <t>Nuveen NASDAQ 100 Dynamic Overwrite Fund</t>
  </si>
  <si>
    <t>gcasalibo</t>
  </si>
  <si>
    <t>Gilbert</t>
  </si>
  <si>
    <t>Casali</t>
  </si>
  <si>
    <t>27.165.61.11</t>
  </si>
  <si>
    <t>¬£767917.90</t>
  </si>
  <si>
    <t>DO91 61SL 2410 6118 4741 6264 1537</t>
  </si>
  <si>
    <t>BAF</t>
  </si>
  <si>
    <t>BlackRock Income Investment Quality Trust</t>
  </si>
  <si>
    <t>ddevonishbp</t>
  </si>
  <si>
    <t>Denna</t>
  </si>
  <si>
    <t>Devonish</t>
  </si>
  <si>
    <t>129.58.233.165</t>
  </si>
  <si>
    <t>‚Ç¨704077,58</t>
  </si>
  <si>
    <t>ME90 0558 1089 7536 0175 86</t>
  </si>
  <si>
    <t>SPR</t>
  </si>
  <si>
    <t>Spirit Aerosystems Holdings, Inc.</t>
  </si>
  <si>
    <t>rticehurstbq</t>
  </si>
  <si>
    <t>Rutherford</t>
  </si>
  <si>
    <t>Ticehurst</t>
  </si>
  <si>
    <t>60.132.147.21</t>
  </si>
  <si>
    <t>¬£687592.12</t>
  </si>
  <si>
    <t>PK79 TVUO I4TS ON4N QOZN POP0</t>
  </si>
  <si>
    <t>LEN.B</t>
  </si>
  <si>
    <t>Lennar Corporation</t>
  </si>
  <si>
    <t>gtrightonbr</t>
  </si>
  <si>
    <t>Trighton</t>
  </si>
  <si>
    <t>41.175.136.213</t>
  </si>
  <si>
    <t>¬•177135.22</t>
  </si>
  <si>
    <t>Riels</t>
  </si>
  <si>
    <t>KHR</t>
  </si>
  <si>
    <t>BA92 2823 8644 1497 3001</t>
  </si>
  <si>
    <t>jpetrebs</t>
  </si>
  <si>
    <t>Jamey</t>
  </si>
  <si>
    <t>Petre</t>
  </si>
  <si>
    <t>46.29.216.28</t>
  </si>
  <si>
    <t>¬•406786.58</t>
  </si>
  <si>
    <t>AL51 2271 5066 B3RY IK00 B16X NT50</t>
  </si>
  <si>
    <t>MTOR</t>
  </si>
  <si>
    <t>Meritor, Inc.</t>
  </si>
  <si>
    <t>cpykermanbt</t>
  </si>
  <si>
    <t>Cacilia</t>
  </si>
  <si>
    <t>Pykerman</t>
  </si>
  <si>
    <t>166.224.209.33</t>
  </si>
  <si>
    <t>CY71 6191 0923 MQRO 6OD6 TK3P AHRS</t>
  </si>
  <si>
    <t>PHG</t>
  </si>
  <si>
    <t>Koninklijke Philips N.V.</t>
  </si>
  <si>
    <t>btomasianbu</t>
  </si>
  <si>
    <t>Bertrando</t>
  </si>
  <si>
    <t>Tomasian</t>
  </si>
  <si>
    <t>192.197.74.48</t>
  </si>
  <si>
    <t>¬£14445.45</t>
  </si>
  <si>
    <t>FR15 0822 8178 09ZR DQBW EEN7 422</t>
  </si>
  <si>
    <t>AKAO</t>
  </si>
  <si>
    <t>Achaogen, Inc.</t>
  </si>
  <si>
    <t>mlowdeanebv</t>
  </si>
  <si>
    <t>Marian</t>
  </si>
  <si>
    <t>Lowdeane</t>
  </si>
  <si>
    <t>21.196.21.49</t>
  </si>
  <si>
    <t>¬•137240.83</t>
  </si>
  <si>
    <t>EE90 3473 4472 6972 4837</t>
  </si>
  <si>
    <t>ARGX</t>
  </si>
  <si>
    <t>argenx SE</t>
  </si>
  <si>
    <t>ecornockbw</t>
  </si>
  <si>
    <t>Elfreda</t>
  </si>
  <si>
    <t>Cornock</t>
  </si>
  <si>
    <t>67.19.150.31</t>
  </si>
  <si>
    <t>BH02 ZJNO LZYX FHXA 5FMZ RS</t>
  </si>
  <si>
    <t>rmathousebx</t>
  </si>
  <si>
    <t>Reagan</t>
  </si>
  <si>
    <t>Mathouse</t>
  </si>
  <si>
    <t>246.190.31.187</t>
  </si>
  <si>
    <t>BR21 3284 6567 9158 0383 1696 592P M</t>
  </si>
  <si>
    <t>rlambertzby</t>
  </si>
  <si>
    <t>Reinald</t>
  </si>
  <si>
    <t>Lambertz</t>
  </si>
  <si>
    <t>253.1.56.66</t>
  </si>
  <si>
    <t>¬•758470.46</t>
  </si>
  <si>
    <t>ME93 7953 3422 1012 6382 22</t>
  </si>
  <si>
    <t>mchitteybz</t>
  </si>
  <si>
    <t>Maiga</t>
  </si>
  <si>
    <t>Chittey</t>
  </si>
  <si>
    <t>240.161.4.114</t>
  </si>
  <si>
    <t>¬£26877.95</t>
  </si>
  <si>
    <t>FR82 4363 0285 58M4 6SYZ ZFP1 902</t>
  </si>
  <si>
    <t>SOCL</t>
  </si>
  <si>
    <t>Global X Social Media ETF</t>
  </si>
  <si>
    <t>ygreedc0</t>
  </si>
  <si>
    <t>Yolanthe</t>
  </si>
  <si>
    <t>Greed</t>
  </si>
  <si>
    <t>133.134.44.45</t>
  </si>
  <si>
    <t>¬•691578.16</t>
  </si>
  <si>
    <t>CR81 3998 8415 7277 8840 5</t>
  </si>
  <si>
    <t>CPT</t>
  </si>
  <si>
    <t>Camden Property Trust</t>
  </si>
  <si>
    <t>eriggec1</t>
  </si>
  <si>
    <t>Eartha</t>
  </si>
  <si>
    <t>Rigge</t>
  </si>
  <si>
    <t>99.176.14.7</t>
  </si>
  <si>
    <t>¬•436194.03</t>
  </si>
  <si>
    <t>DK16 9326 8885 1947 91</t>
  </si>
  <si>
    <t>JNP</t>
  </si>
  <si>
    <t>Juniper Pharmaceuticals, Inc.</t>
  </si>
  <si>
    <t>cmortenc2</t>
  </si>
  <si>
    <t>Carlos</t>
  </si>
  <si>
    <t>Morten</t>
  </si>
  <si>
    <t>3.175.163.253</t>
  </si>
  <si>
    <t>‚Ç¨103918,10</t>
  </si>
  <si>
    <t>IS03 5182 7816 5234 5725 6573 91</t>
  </si>
  <si>
    <t>DLR</t>
  </si>
  <si>
    <t>cplosec3</t>
  </si>
  <si>
    <t>Clotilda</t>
  </si>
  <si>
    <t>Plose</t>
  </si>
  <si>
    <t>88.198.148.242</t>
  </si>
  <si>
    <t>¬£667231.76</t>
  </si>
  <si>
    <t>FR14 8922 5445 86JB 4ZVP OJ1R S95</t>
  </si>
  <si>
    <t>VAC</t>
  </si>
  <si>
    <t>Marriot Vacations Worldwide Corporation</t>
  </si>
  <si>
    <t>bfaustc4</t>
  </si>
  <si>
    <t>Barbabas</t>
  </si>
  <si>
    <t>Faust</t>
  </si>
  <si>
    <t>24.112.32.30</t>
  </si>
  <si>
    <t>‚Ç¨419186,03</t>
  </si>
  <si>
    <t>CH69 8235 6ISE 8SDY QBLX P</t>
  </si>
  <si>
    <t>STT^E</t>
  </si>
  <si>
    <t>State Street Corporation</t>
  </si>
  <si>
    <t>olantaphc5</t>
  </si>
  <si>
    <t>Omero</t>
  </si>
  <si>
    <t>Lantaph</t>
  </si>
  <si>
    <t>152.76.44.209</t>
  </si>
  <si>
    <t>¬£382129.71</t>
  </si>
  <si>
    <t>GT58 HLHR S5KD HS1G A8IR EOJT T5LY</t>
  </si>
  <si>
    <t>lwaitlandc6</t>
  </si>
  <si>
    <t>Lily</t>
  </si>
  <si>
    <t>Waitland</t>
  </si>
  <si>
    <t>245.15.54.94</t>
  </si>
  <si>
    <t>‚Ç¨212029,33</t>
  </si>
  <si>
    <t>PK39 IQHR 0ZE3 C22J VDSG 3BVX</t>
  </si>
  <si>
    <t>IKNX</t>
  </si>
  <si>
    <t>Ikonics Corporation</t>
  </si>
  <si>
    <t>khurlec7</t>
  </si>
  <si>
    <t>Kane</t>
  </si>
  <si>
    <t>Hurle</t>
  </si>
  <si>
    <t>25.207.159.27</t>
  </si>
  <si>
    <t>¬•890113.11</t>
  </si>
  <si>
    <t>BE56 9953 3678 0495</t>
  </si>
  <si>
    <t>CYCCP</t>
  </si>
  <si>
    <t>Cyclacel Pharmaceuticals, Inc.</t>
  </si>
  <si>
    <t>bmollnarc8</t>
  </si>
  <si>
    <t>Brier</t>
  </si>
  <si>
    <t>Mollnar</t>
  </si>
  <si>
    <t>155.237.55.11</t>
  </si>
  <si>
    <t>¬•755462.12</t>
  </si>
  <si>
    <t>FR73 8095 8141 855P SEXD XJ7H A33</t>
  </si>
  <si>
    <t>ejordinc9</t>
  </si>
  <si>
    <t>Erv</t>
  </si>
  <si>
    <t>Jordin</t>
  </si>
  <si>
    <t>54.60.234.61</t>
  </si>
  <si>
    <t>¬•14021.61</t>
  </si>
  <si>
    <t>BA34 8252 9130 3225 1560</t>
  </si>
  <si>
    <t>GAINO</t>
  </si>
  <si>
    <t>cswinnardca</t>
  </si>
  <si>
    <t>Consuelo</t>
  </si>
  <si>
    <t>Swinnard</t>
  </si>
  <si>
    <t>107.47.209.128</t>
  </si>
  <si>
    <t>8/17/2019</t>
  </si>
  <si>
    <t>AE74 7405 5994 9653 1149 111</t>
  </si>
  <si>
    <t>SMBC</t>
  </si>
  <si>
    <t>Southern Missouri Bancorp, Inc.</t>
  </si>
  <si>
    <t>slempertzcb</t>
  </si>
  <si>
    <t>Silvana</t>
  </si>
  <si>
    <t>Lempertz</t>
  </si>
  <si>
    <t>209.84.24.93</t>
  </si>
  <si>
    <t>‚Ç¨780485,89</t>
  </si>
  <si>
    <t>KZ81 3328 Z8Z6 LDQV 5Z79</t>
  </si>
  <si>
    <t>HBI</t>
  </si>
  <si>
    <t>Hanesbrands Inc.</t>
  </si>
  <si>
    <t>rmoylanecc</t>
  </si>
  <si>
    <t>Rollo</t>
  </si>
  <si>
    <t>Moylane</t>
  </si>
  <si>
    <t>29.104.57.74</t>
  </si>
  <si>
    <t>AZ80 PBDK ODZB FE3K QTKZ URA4 0KZA</t>
  </si>
  <si>
    <t>dprestlandcd</t>
  </si>
  <si>
    <t>Danette</t>
  </si>
  <si>
    <t>Prestland</t>
  </si>
  <si>
    <t>127.74.151.117</t>
  </si>
  <si>
    <t>‚Ç¨606620,24</t>
  </si>
  <si>
    <t>FR60 9697 9385 29RB 1HUN ZDRX 941</t>
  </si>
  <si>
    <t>YRD</t>
  </si>
  <si>
    <t>Yirendai Ltd.</t>
  </si>
  <si>
    <t>pcozzice</t>
  </si>
  <si>
    <t>Perry</t>
  </si>
  <si>
    <t>Cozzi</t>
  </si>
  <si>
    <t>25.20.153.77</t>
  </si>
  <si>
    <t>GE57 NL42 4596 8058 4031 30</t>
  </si>
  <si>
    <t>OCLR</t>
  </si>
  <si>
    <t>Oclaro, Inc.</t>
  </si>
  <si>
    <t>vlapthornecf</t>
  </si>
  <si>
    <t>Vince</t>
  </si>
  <si>
    <t>Lapthorne</t>
  </si>
  <si>
    <t>129.133.16.82</t>
  </si>
  <si>
    <t>‚Ç¨848352,84</t>
  </si>
  <si>
    <t>FR36 3147 0856 16MK U4UY 4CU9 F03</t>
  </si>
  <si>
    <t>AMBC</t>
  </si>
  <si>
    <t>Ambac Financial Group, Inc.</t>
  </si>
  <si>
    <t>bcudihycg</t>
  </si>
  <si>
    <t>Bobette</t>
  </si>
  <si>
    <t>Cudihy</t>
  </si>
  <si>
    <t>34.84.215.201</t>
  </si>
  <si>
    <t>¬•897318.73</t>
  </si>
  <si>
    <t>SBD</t>
  </si>
  <si>
    <t>SA48 31VP 1WCP NMPO AJXA QATP</t>
  </si>
  <si>
    <t>mkahnch</t>
  </si>
  <si>
    <t>Molli</t>
  </si>
  <si>
    <t>Kahn</t>
  </si>
  <si>
    <t>164.177.59.47</t>
  </si>
  <si>
    <t>¬£491269.40</t>
  </si>
  <si>
    <t>LB11 1421 DNGZ M90Y 2U8R PSPB T4WO</t>
  </si>
  <si>
    <t>ZIONZ</t>
  </si>
  <si>
    <t>Zions Bancorporation</t>
  </si>
  <si>
    <t>kbowyerci</t>
  </si>
  <si>
    <t>Katy</t>
  </si>
  <si>
    <t>Bowyer</t>
  </si>
  <si>
    <t>212.33.159.65</t>
  </si>
  <si>
    <t>¬•941547.90</t>
  </si>
  <si>
    <t>MC63 5021 0413 96JJ PL2K OSS8 G93</t>
  </si>
  <si>
    <t>BLK</t>
  </si>
  <si>
    <t>BlackRock, Inc.</t>
  </si>
  <si>
    <t>targontcj</t>
  </si>
  <si>
    <t>Thaddeus</t>
  </si>
  <si>
    <t>Argont</t>
  </si>
  <si>
    <t>191.94.216.97</t>
  </si>
  <si>
    <t>¬•699909.84</t>
  </si>
  <si>
    <t>AL44 3937 2732 ATQK JVYR 1RIY YFLK</t>
  </si>
  <si>
    <t>KRNY</t>
  </si>
  <si>
    <t>Kearny Financial</t>
  </si>
  <si>
    <t>wcarneck</t>
  </si>
  <si>
    <t>Carne</t>
  </si>
  <si>
    <t>195.83.107.235</t>
  </si>
  <si>
    <t>‚Ç¨325559,25</t>
  </si>
  <si>
    <t>EE61 3361 5507 0018 1544</t>
  </si>
  <si>
    <t>PKBK</t>
  </si>
  <si>
    <t>Parke Bancorp, Inc.</t>
  </si>
  <si>
    <t>smccaigcl</t>
  </si>
  <si>
    <t>McCaig</t>
  </si>
  <si>
    <t>231.123.181.90</t>
  </si>
  <si>
    <t>‚Ç¨330779,98</t>
  </si>
  <si>
    <t>LU23 728G 4A01 TF1F QSO8</t>
  </si>
  <si>
    <t>blushercm</t>
  </si>
  <si>
    <t>Lusher</t>
  </si>
  <si>
    <t>28.198.213.161</t>
  </si>
  <si>
    <t>¬•244718.67</t>
  </si>
  <si>
    <t>BE56 5348 8655 8995</t>
  </si>
  <si>
    <t>ljaulmecn</t>
  </si>
  <si>
    <t>Lilly</t>
  </si>
  <si>
    <t>Jaulme</t>
  </si>
  <si>
    <t>146.147.158.240</t>
  </si>
  <si>
    <t>LU43 8708 GXFT IMQQ CL9T</t>
  </si>
  <si>
    <t>WHLRP</t>
  </si>
  <si>
    <t>khanmerco</t>
  </si>
  <si>
    <t>Kakalina</t>
  </si>
  <si>
    <t>Hanmer</t>
  </si>
  <si>
    <t>18.170.90.59</t>
  </si>
  <si>
    <t>¬•475980.83</t>
  </si>
  <si>
    <t>FR56 1936 6730 214E NYSW GNVI J47</t>
  </si>
  <si>
    <t>agibbettscp</t>
  </si>
  <si>
    <t>Avivah</t>
  </si>
  <si>
    <t>Gibbetts</t>
  </si>
  <si>
    <t>184.250.193.120</t>
  </si>
  <si>
    <t>‚Ç¨690538,66</t>
  </si>
  <si>
    <t>CY18 9345 3048 W3IX XGG9 LQGB 8UNF</t>
  </si>
  <si>
    <t>GENY</t>
  </si>
  <si>
    <t>Principal Millennials Index ETF</t>
  </si>
  <si>
    <t>akobcq</t>
  </si>
  <si>
    <t>Amberly</t>
  </si>
  <si>
    <t>Kob</t>
  </si>
  <si>
    <t>139.144.188.243</t>
  </si>
  <si>
    <t>¬•856787.98</t>
  </si>
  <si>
    <t>SM64 O879 4541 378T LEAR GE0N OPR</t>
  </si>
  <si>
    <t>AF</t>
  </si>
  <si>
    <t>Astoria Financial Corporation</t>
  </si>
  <si>
    <t>cwolterscr</t>
  </si>
  <si>
    <t>Cory</t>
  </si>
  <si>
    <t>Wolters</t>
  </si>
  <si>
    <t>32.44.111.134</t>
  </si>
  <si>
    <t>AE18 2329 5383 4702 7696 307</t>
  </si>
  <si>
    <t>APO</t>
  </si>
  <si>
    <t>Apollo Global Management, LLC</t>
  </si>
  <si>
    <t>jwitcombcs</t>
  </si>
  <si>
    <t>Jackson</t>
  </si>
  <si>
    <t>63.223.89.5</t>
  </si>
  <si>
    <t>¬£204086.18</t>
  </si>
  <si>
    <t>PK91 OABB RBYS E5GJ RDLF EOUH</t>
  </si>
  <si>
    <t>KMX</t>
  </si>
  <si>
    <t>CarMax Inc</t>
  </si>
  <si>
    <t>estoodleyct</t>
  </si>
  <si>
    <t>Eldin</t>
  </si>
  <si>
    <t>Stoodley</t>
  </si>
  <si>
    <t>116.187.143.35</t>
  </si>
  <si>
    <t>‚Ç¨201235,41</t>
  </si>
  <si>
    <t>VG54 VZUE 5131 8877 5571 1764</t>
  </si>
  <si>
    <t>hfoortcu</t>
  </si>
  <si>
    <t>Herschel</t>
  </si>
  <si>
    <t>Foort</t>
  </si>
  <si>
    <t>59.84.148.210</t>
  </si>
  <si>
    <t>‚Ç¨530680,73</t>
  </si>
  <si>
    <t>CH25 2813 7Q62 IBQU 5UWP X</t>
  </si>
  <si>
    <t>ESXB</t>
  </si>
  <si>
    <t>Community Bankers Trust Corporation.</t>
  </si>
  <si>
    <t>lsvaninicv</t>
  </si>
  <si>
    <t>Lanna</t>
  </si>
  <si>
    <t>Svanini</t>
  </si>
  <si>
    <t>122.145.59.253</t>
  </si>
  <si>
    <t>‚Ç¨17828,62</t>
  </si>
  <si>
    <t>LT12 9461 3273 2085 9347</t>
  </si>
  <si>
    <t>ADSW</t>
  </si>
  <si>
    <t>Advanced Disposal Services, Inc.</t>
  </si>
  <si>
    <t>coakercw</t>
  </si>
  <si>
    <t>Carson</t>
  </si>
  <si>
    <t>Oaker</t>
  </si>
  <si>
    <t>178.245.139.47</t>
  </si>
  <si>
    <t>‚Ç¨343072,26</t>
  </si>
  <si>
    <t>KZ61 212V VYFT X5SI KNEW</t>
  </si>
  <si>
    <t>OXLCN</t>
  </si>
  <si>
    <t>dkillelaycx</t>
  </si>
  <si>
    <t>Darwin</t>
  </si>
  <si>
    <t>Killelay</t>
  </si>
  <si>
    <t>118.142.5.31</t>
  </si>
  <si>
    <t>¬£481095.35</t>
  </si>
  <si>
    <t>IS86 6911 7394 8033 1158 6282 01</t>
  </si>
  <si>
    <t>asteutlycy</t>
  </si>
  <si>
    <t>Steutly</t>
  </si>
  <si>
    <t>53.62.164.166</t>
  </si>
  <si>
    <t>¬£611975.90</t>
  </si>
  <si>
    <t>DE30 9117 8349 8861 2570 17</t>
  </si>
  <si>
    <t>CUTR</t>
  </si>
  <si>
    <t>Cutera, Inc.</t>
  </si>
  <si>
    <t>opirtcz</t>
  </si>
  <si>
    <t>Ode</t>
  </si>
  <si>
    <t>Pirt</t>
  </si>
  <si>
    <t>223.248.202.23</t>
  </si>
  <si>
    <t>¬£552209.48</t>
  </si>
  <si>
    <t>LU81 572C MSBX BUNB HHGS</t>
  </si>
  <si>
    <t>NEOG</t>
  </si>
  <si>
    <t>Neogen Corporation</t>
  </si>
  <si>
    <t>fmullaned0</t>
  </si>
  <si>
    <t>Filbert</t>
  </si>
  <si>
    <t>Mullane</t>
  </si>
  <si>
    <t>146.221.83.58</t>
  </si>
  <si>
    <t>FR58 4587 4656 22S1 6TQ3 M8MQ 792</t>
  </si>
  <si>
    <t>CAH</t>
  </si>
  <si>
    <t>Cardinal Health, Inc.</t>
  </si>
  <si>
    <t>dgurysd1</t>
  </si>
  <si>
    <t>Gurys</t>
  </si>
  <si>
    <t>124.102.176.171</t>
  </si>
  <si>
    <t>PK54 UJMQ GFW1 NCWF ZXMC TAQI</t>
  </si>
  <si>
    <t>JMP</t>
  </si>
  <si>
    <t>JMP Group LLC</t>
  </si>
  <si>
    <t>lrushbyd2</t>
  </si>
  <si>
    <t>Lay</t>
  </si>
  <si>
    <t>Rushby</t>
  </si>
  <si>
    <t>151.173.210.78</t>
  </si>
  <si>
    <t>¬£888708.48</t>
  </si>
  <si>
    <t>KW68 CIQU LXL2 9GS3 MVOQ EERE 3LOS QP</t>
  </si>
  <si>
    <t>hcallowd3</t>
  </si>
  <si>
    <t>Haley</t>
  </si>
  <si>
    <t>Callow</t>
  </si>
  <si>
    <t>158.115.251.244</t>
  </si>
  <si>
    <t>¬•164516.97</t>
  </si>
  <si>
    <t>KZ04 266Z 7UDL DCD1 YML9</t>
  </si>
  <si>
    <t>CUBI</t>
  </si>
  <si>
    <t>Customers Bancorp, Inc</t>
  </si>
  <si>
    <t>ostokeyd4</t>
  </si>
  <si>
    <t>Ogdan</t>
  </si>
  <si>
    <t>Stokey</t>
  </si>
  <si>
    <t>225.141.215.201</t>
  </si>
  <si>
    <t>¬£411469.90</t>
  </si>
  <si>
    <t>DE08 8950 6418 8058 8965 67</t>
  </si>
  <si>
    <t>ADX</t>
  </si>
  <si>
    <t>Adams Diversified Equity Fund, Inc.</t>
  </si>
  <si>
    <t>rjanneyd5</t>
  </si>
  <si>
    <t>Roberta</t>
  </si>
  <si>
    <t>Janney</t>
  </si>
  <si>
    <t>34.17.162.249</t>
  </si>
  <si>
    <t>‚Ç¨106405,32</t>
  </si>
  <si>
    <t>MK24 535J 5VGQ DH4U H33</t>
  </si>
  <si>
    <t>STAG</t>
  </si>
  <si>
    <t>Stag Industrial, Inc.</t>
  </si>
  <si>
    <t>bfarragherd6</t>
  </si>
  <si>
    <t>Barbara-anne</t>
  </si>
  <si>
    <t>Farragher</t>
  </si>
  <si>
    <t>163.69.8.16</t>
  </si>
  <si>
    <t>¬•880070.56</t>
  </si>
  <si>
    <t>PT57 6061 3068 9568 0640 8393 6</t>
  </si>
  <si>
    <t>riwanowiczd7</t>
  </si>
  <si>
    <t>Richmound</t>
  </si>
  <si>
    <t>Iwanowicz</t>
  </si>
  <si>
    <t>166.58.33.23</t>
  </si>
  <si>
    <t>AZ30 FDPC QIBM AIYQ MWZF PYPS KHZU</t>
  </si>
  <si>
    <t>rredparthd8</t>
  </si>
  <si>
    <t>Redparth</t>
  </si>
  <si>
    <t>148.250.113.126</t>
  </si>
  <si>
    <t>‚Ç¨794284,54</t>
  </si>
  <si>
    <t>FR09 6479 6126 36ZV 07WR IEQ7 Q04</t>
  </si>
  <si>
    <t>WSFS</t>
  </si>
  <si>
    <t>WSFS Financial Corporation</t>
  </si>
  <si>
    <t>obridgstockd9</t>
  </si>
  <si>
    <t>Orville</t>
  </si>
  <si>
    <t>Bridgstock</t>
  </si>
  <si>
    <t>102.30.60.96</t>
  </si>
  <si>
    <t>SA66 50JJ OKPX WS90 O637 UDZS</t>
  </si>
  <si>
    <t>BRSS</t>
  </si>
  <si>
    <t>Global Brass and Copper Holdings, Inc.</t>
  </si>
  <si>
    <t>pshelfordda</t>
  </si>
  <si>
    <t>Penelope</t>
  </si>
  <si>
    <t>Shelford</t>
  </si>
  <si>
    <t>108.93.22.246</t>
  </si>
  <si>
    <t>‚Ç¨351012,55</t>
  </si>
  <si>
    <t>LI23 6464 7PHS I8MK U5GV Z</t>
  </si>
  <si>
    <t>MIY</t>
  </si>
  <si>
    <t>Blackrock MuniYield Michigan Quality Fund, Inc.</t>
  </si>
  <si>
    <t>mkleemandb</t>
  </si>
  <si>
    <t>Melisande</t>
  </si>
  <si>
    <t>Kleeman</t>
  </si>
  <si>
    <t>2.220.170.172</t>
  </si>
  <si>
    <t>¬£458352.19</t>
  </si>
  <si>
    <t>AT24 7547 4986 7628 9444</t>
  </si>
  <si>
    <t>odemanueledc</t>
  </si>
  <si>
    <t>Oralle</t>
  </si>
  <si>
    <t>D'Emanuele</t>
  </si>
  <si>
    <t>72.145.106.65</t>
  </si>
  <si>
    <t>‚Ç¨26050,71</t>
  </si>
  <si>
    <t>CR50 5868 3962 2551 9920 8</t>
  </si>
  <si>
    <t>chookedd</t>
  </si>
  <si>
    <t>Cortie</t>
  </si>
  <si>
    <t>Hooke</t>
  </si>
  <si>
    <t>107.175.246.71</t>
  </si>
  <si>
    <t>¬£968865.40</t>
  </si>
  <si>
    <t>AE19 5089 9044 3750 3566 783</t>
  </si>
  <si>
    <t>DAL</t>
  </si>
  <si>
    <t>Delta Air Lines, Inc.</t>
  </si>
  <si>
    <t>Air Freight/Delivery Services</t>
  </si>
  <si>
    <t>esearlede</t>
  </si>
  <si>
    <t>Elissa</t>
  </si>
  <si>
    <t>Searle</t>
  </si>
  <si>
    <t>226.142.48.109</t>
  </si>
  <si>
    <t>KW61 NHJO WTMD WONE CPML HKOJ DZKT SY</t>
  </si>
  <si>
    <t>jcriagdf</t>
  </si>
  <si>
    <t>Jobi</t>
  </si>
  <si>
    <t>Criag</t>
  </si>
  <si>
    <t>129.58.12.128</t>
  </si>
  <si>
    <t>‚Ç¨774470,16</t>
  </si>
  <si>
    <t>RO48 KTHJ EA80 BDMY 6C0Q KEQE</t>
  </si>
  <si>
    <t>CA</t>
  </si>
  <si>
    <t>CA Inc.</t>
  </si>
  <si>
    <t>dmacandiedg</t>
  </si>
  <si>
    <t>Dean</t>
  </si>
  <si>
    <t>MacAndie</t>
  </si>
  <si>
    <t>4.241.147.7</t>
  </si>
  <si>
    <t>¬£184070.16</t>
  </si>
  <si>
    <t>DO71 728Y 6767 7200 1206 3941 8667</t>
  </si>
  <si>
    <t>brhymerdh</t>
  </si>
  <si>
    <t>Ban</t>
  </si>
  <si>
    <t>Rhymer</t>
  </si>
  <si>
    <t>208.142.121.207</t>
  </si>
  <si>
    <t>‚Ç¨283860,93</t>
  </si>
  <si>
    <t>FR91 9976 6024 55HC KPHD VFYE P18</t>
  </si>
  <si>
    <t>acanodi</t>
  </si>
  <si>
    <t>Archibaldo</t>
  </si>
  <si>
    <t>Cano</t>
  </si>
  <si>
    <t>144.122.6.39</t>
  </si>
  <si>
    <t>¬•181676.22</t>
  </si>
  <si>
    <t>ES18 0557 0669 1395 1006 9678</t>
  </si>
  <si>
    <t>ESGR</t>
  </si>
  <si>
    <t>Enstar Group Limited</t>
  </si>
  <si>
    <t>dborboroughdj</t>
  </si>
  <si>
    <t>Darlleen</t>
  </si>
  <si>
    <t>Borborough</t>
  </si>
  <si>
    <t>116.121.12.226</t>
  </si>
  <si>
    <t>¬•480335.92</t>
  </si>
  <si>
    <t>IL80 6331 1177 4788 8161 816</t>
  </si>
  <si>
    <t>VIPS</t>
  </si>
  <si>
    <t>Vipshop Holdings Limited</t>
  </si>
  <si>
    <t>alawtondk</t>
  </si>
  <si>
    <t>Agathe</t>
  </si>
  <si>
    <t>Lawton</t>
  </si>
  <si>
    <t>125.67.113.255</t>
  </si>
  <si>
    <t>¬•472938.59</t>
  </si>
  <si>
    <t>IL43 8976 4530 0790 8720 577</t>
  </si>
  <si>
    <t>KWEB</t>
  </si>
  <si>
    <t>KraneShares CSI China Internet ETF</t>
  </si>
  <si>
    <t>cbengalldl</t>
  </si>
  <si>
    <t>Chlo</t>
  </si>
  <si>
    <t>Bengall</t>
  </si>
  <si>
    <t>177.0.40.68</t>
  </si>
  <si>
    <t>FO28 2112 9113 8816 41</t>
  </si>
  <si>
    <t>MGNX</t>
  </si>
  <si>
    <t>MacroGenics, Inc.</t>
  </si>
  <si>
    <t>djaunceydm</t>
  </si>
  <si>
    <t>Dorothea</t>
  </si>
  <si>
    <t>Jauncey</t>
  </si>
  <si>
    <t>29.24.142.3</t>
  </si>
  <si>
    <t>¬£948515.69</t>
  </si>
  <si>
    <t>BA85 2076 5084 8534 1761</t>
  </si>
  <si>
    <t>achoulertondn</t>
  </si>
  <si>
    <t>Augustina</t>
  </si>
  <si>
    <t>Choulerton</t>
  </si>
  <si>
    <t>8.138.121.121</t>
  </si>
  <si>
    <t>‚Ç¨630212,08</t>
  </si>
  <si>
    <t>FR25 6728 8485 58G0 RDTC KPO3 H94</t>
  </si>
  <si>
    <t>XENT</t>
  </si>
  <si>
    <t>Intersect ENT, Inc.</t>
  </si>
  <si>
    <t>khabletdo</t>
  </si>
  <si>
    <t>Ki</t>
  </si>
  <si>
    <t>Hablet</t>
  </si>
  <si>
    <t>116.237.55.145</t>
  </si>
  <si>
    <t>¬£659600.20</t>
  </si>
  <si>
    <t>FR02 0056 2225 75R4 EX1C SDZV 250</t>
  </si>
  <si>
    <t>LGND</t>
  </si>
  <si>
    <t>Ligand Pharmaceuticals Incorporated</t>
  </si>
  <si>
    <t>jdunsiredp</t>
  </si>
  <si>
    <t>Dunsire</t>
  </si>
  <si>
    <t>9.102.213.198</t>
  </si>
  <si>
    <t>MR53 8102 6977 2275 8323 0224 604</t>
  </si>
  <si>
    <t>DIS</t>
  </si>
  <si>
    <t>Walt Disney Company (The)</t>
  </si>
  <si>
    <t>rtredgolddq</t>
  </si>
  <si>
    <t>Reginald</t>
  </si>
  <si>
    <t>Tredgold</t>
  </si>
  <si>
    <t>228.5.48.137</t>
  </si>
  <si>
    <t>‚Ç¨962348,35</t>
  </si>
  <si>
    <t>DE27 5386 7683 1886 3208 50</t>
  </si>
  <si>
    <t>CRM</t>
  </si>
  <si>
    <t>Salesforce.com Inc</t>
  </si>
  <si>
    <t>mbascombedr</t>
  </si>
  <si>
    <t>Marijo</t>
  </si>
  <si>
    <t>Bascombe</t>
  </si>
  <si>
    <t>31.248.91.37</t>
  </si>
  <si>
    <t>‚Ç¨197790,78</t>
  </si>
  <si>
    <t>SE28 4567 1982 0589 3155 8060</t>
  </si>
  <si>
    <t>AL</t>
  </si>
  <si>
    <t>Air Lease Corporation</t>
  </si>
  <si>
    <t>dnaishds</t>
  </si>
  <si>
    <t>Daile</t>
  </si>
  <si>
    <t>Naish</t>
  </si>
  <si>
    <t>45.90.239.216</t>
  </si>
  <si>
    <t>‚Ç¨306395,17</t>
  </si>
  <si>
    <t>DO02 CHK7 4643 7687 4220 4967 4125</t>
  </si>
  <si>
    <t>dbrisleydt</t>
  </si>
  <si>
    <t>Dick</t>
  </si>
  <si>
    <t>Brisley</t>
  </si>
  <si>
    <t>226.113.92.159</t>
  </si>
  <si>
    <t>¬•269010.37</t>
  </si>
  <si>
    <t>FO30 6998 8784 4798 69</t>
  </si>
  <si>
    <t>HK.WS</t>
  </si>
  <si>
    <t>Halcon Resources Corporation</t>
  </si>
  <si>
    <t>abingalldu</t>
  </si>
  <si>
    <t>Addie</t>
  </si>
  <si>
    <t>Bingall</t>
  </si>
  <si>
    <t>175.213.132.176</t>
  </si>
  <si>
    <t>¬£976767.37</t>
  </si>
  <si>
    <t>FR11 9535 1474 37FK 0SUT WZQX V46</t>
  </si>
  <si>
    <t>QYLD</t>
  </si>
  <si>
    <t>Horizons NASDAQ-100 Covered Call ETF</t>
  </si>
  <si>
    <t>ekiffedv</t>
  </si>
  <si>
    <t>Evered</t>
  </si>
  <si>
    <t>Kiffe</t>
  </si>
  <si>
    <t>180.220.129.111</t>
  </si>
  <si>
    <t>‚Ç¨242479,79</t>
  </si>
  <si>
    <t>VG07 CJRI 1219 1926 1754 1565</t>
  </si>
  <si>
    <t>ANTH</t>
  </si>
  <si>
    <t>Anthera Pharmaceuticals, Inc.</t>
  </si>
  <si>
    <t>ddowningdw</t>
  </si>
  <si>
    <t>Deny</t>
  </si>
  <si>
    <t>Downing</t>
  </si>
  <si>
    <t>155.224.168.88</t>
  </si>
  <si>
    <t>‚Ç¨751628,95</t>
  </si>
  <si>
    <t>RO51 NQPE 8PLM 7JOR ELAB U9J8</t>
  </si>
  <si>
    <t>RDC</t>
  </si>
  <si>
    <t>Rowan Companies plc</t>
  </si>
  <si>
    <t>lperrittdx</t>
  </si>
  <si>
    <t>Leann</t>
  </si>
  <si>
    <t>Perritt</t>
  </si>
  <si>
    <t>12.133.54.43</t>
  </si>
  <si>
    <t>¬•974349.85</t>
  </si>
  <si>
    <t>PL88 9675 0582 8017 6300 1878 6468</t>
  </si>
  <si>
    <t>cdentondy</t>
  </si>
  <si>
    <t>Carleen</t>
  </si>
  <si>
    <t>Denton</t>
  </si>
  <si>
    <t>84.80.130.131</t>
  </si>
  <si>
    <t>¬£384495.46</t>
  </si>
  <si>
    <t>MK49 5021 HYGF JDOO M66</t>
  </si>
  <si>
    <t>TAPR</t>
  </si>
  <si>
    <t>Barclays Inverse US Treasury Composite ETN</t>
  </si>
  <si>
    <t>lroffedz</t>
  </si>
  <si>
    <t>Lazaro</t>
  </si>
  <si>
    <t>Roffe</t>
  </si>
  <si>
    <t>169.193.87.254</t>
  </si>
  <si>
    <t>LT62 8969 7265 8213 7526</t>
  </si>
  <si>
    <t>PFS</t>
  </si>
  <si>
    <t>Provident Financial Services, Inc</t>
  </si>
  <si>
    <t>cgeroe0</t>
  </si>
  <si>
    <t>Calvin</t>
  </si>
  <si>
    <t>Gero</t>
  </si>
  <si>
    <t>243.44.140.81</t>
  </si>
  <si>
    <t>¬£177250.07</t>
  </si>
  <si>
    <t>DO06 WSQW 3481 2246 5559 6104 9820</t>
  </si>
  <si>
    <t>RFP</t>
  </si>
  <si>
    <t>Resolute Forest Products Inc.</t>
  </si>
  <si>
    <t>dmasseoe1</t>
  </si>
  <si>
    <t>Dinah</t>
  </si>
  <si>
    <t>Masseo</t>
  </si>
  <si>
    <t>2.64.181.3</t>
  </si>
  <si>
    <t>¬£37013.36</t>
  </si>
  <si>
    <t>IS87 9664 3393 7691 4832 7701 20</t>
  </si>
  <si>
    <t>SNHNL</t>
  </si>
  <si>
    <t>Senior Housing Properties Trust</t>
  </si>
  <si>
    <t>esnasdelle2</t>
  </si>
  <si>
    <t>Elke</t>
  </si>
  <si>
    <t>Snasdell</t>
  </si>
  <si>
    <t>159.42.78.21</t>
  </si>
  <si>
    <t>‚Ç¨774282,52</t>
  </si>
  <si>
    <t>LI89 4215 7EYF ZOK0 DIRS A</t>
  </si>
  <si>
    <t>mhovingtone3</t>
  </si>
  <si>
    <t>Hovington</t>
  </si>
  <si>
    <t>228.221.185.239</t>
  </si>
  <si>
    <t>‚Ç¨649008,78</t>
  </si>
  <si>
    <t>FR67 6891 9107 18HC BFTO KUYY J09</t>
  </si>
  <si>
    <t>HFBL</t>
  </si>
  <si>
    <t>Home Federal Bancorp, Inc. of Louisiana</t>
  </si>
  <si>
    <t>baslame4</t>
  </si>
  <si>
    <t>Bertie</t>
  </si>
  <si>
    <t>Aslam</t>
  </si>
  <si>
    <t>190.65.57.153</t>
  </si>
  <si>
    <t>FR88 2767 6004 49EO BAKA IC2E D72</t>
  </si>
  <si>
    <t>ITG</t>
  </si>
  <si>
    <t>Investment Technology Group, Inc.</t>
  </si>
  <si>
    <t>mrenfreee5</t>
  </si>
  <si>
    <t>Martino</t>
  </si>
  <si>
    <t>Renfree</t>
  </si>
  <si>
    <t>7.208.195.180</t>
  </si>
  <si>
    <t>‚Ç¨631135,41</t>
  </si>
  <si>
    <t>SE16 2702 9852 6966 2310 8726</t>
  </si>
  <si>
    <t>STAR^G</t>
  </si>
  <si>
    <t>araecrofte6</t>
  </si>
  <si>
    <t>Aldridge</t>
  </si>
  <si>
    <t>Raecroft</t>
  </si>
  <si>
    <t>160.224.100.99</t>
  </si>
  <si>
    <t>‚Ç¨236539,63</t>
  </si>
  <si>
    <t>FR52 0830 1013 59WR QG5B 89LP U74</t>
  </si>
  <si>
    <t>NFLX</t>
  </si>
  <si>
    <t>Netflix, Inc.</t>
  </si>
  <si>
    <t>ggaythore7</t>
  </si>
  <si>
    <t>Gerladina</t>
  </si>
  <si>
    <t>Gaythor</t>
  </si>
  <si>
    <t>75.150.159.60</t>
  </si>
  <si>
    <t>‚Ç¨342810,84</t>
  </si>
  <si>
    <t>AT40 6096 9907 3909 1659</t>
  </si>
  <si>
    <t>LTRPA</t>
  </si>
  <si>
    <t>Liberty TripAdvisor Holdings, Inc.</t>
  </si>
  <si>
    <t>etolemane8</t>
  </si>
  <si>
    <t>Eyde</t>
  </si>
  <si>
    <t>Toleman</t>
  </si>
  <si>
    <t>3.171.56.162</t>
  </si>
  <si>
    <t>FR90 2126 6508 15D1 WIPW VWEA Q23</t>
  </si>
  <si>
    <t>MDU</t>
  </si>
  <si>
    <t>MDU Resources Group, Inc.</t>
  </si>
  <si>
    <t>etollidaye9</t>
  </si>
  <si>
    <t>Emily</t>
  </si>
  <si>
    <t>Tolliday</t>
  </si>
  <si>
    <t>110.64.159.42</t>
  </si>
  <si>
    <t>FR98 9461 7170 23IQ 0FGX SXYS 573</t>
  </si>
  <si>
    <t>CFBK</t>
  </si>
  <si>
    <t>Central Federal Corporation</t>
  </si>
  <si>
    <t>ndurranceea</t>
  </si>
  <si>
    <t>Noelyn</t>
  </si>
  <si>
    <t>Durrance</t>
  </si>
  <si>
    <t>99.109.191.11</t>
  </si>
  <si>
    <t>CY83 0290 3970 IJSU GIX0 OXA4 EJ2M</t>
  </si>
  <si>
    <t>JAKK</t>
  </si>
  <si>
    <t>JAKKS Pacific, Inc.</t>
  </si>
  <si>
    <t>ppettegreeeb</t>
  </si>
  <si>
    <t>Patty</t>
  </si>
  <si>
    <t>Pettegree</t>
  </si>
  <si>
    <t>12.4.63.44</t>
  </si>
  <si>
    <t>FR32 7972 3088 91AO ZQVA WCD4 F68</t>
  </si>
  <si>
    <t>MCR</t>
  </si>
  <si>
    <t>MFS Charter Income Trust</t>
  </si>
  <si>
    <t>adelisleec</t>
  </si>
  <si>
    <t>Adlai</t>
  </si>
  <si>
    <t>De L'Isle</t>
  </si>
  <si>
    <t>238.30.167.151</t>
  </si>
  <si>
    <t>AL04 0540 7337 XCOG JFN9 BWF3 0XIA</t>
  </si>
  <si>
    <t>NUROW</t>
  </si>
  <si>
    <t>mrogeted</t>
  </si>
  <si>
    <t>Roget</t>
  </si>
  <si>
    <t>128.126.181.114</t>
  </si>
  <si>
    <t>FR39 8668 4287 44M0 GTQM NI0J G41</t>
  </si>
  <si>
    <t>PTNR</t>
  </si>
  <si>
    <t>Partner Communications Company Ltd.</t>
  </si>
  <si>
    <t>chekee</t>
  </si>
  <si>
    <t>Corry</t>
  </si>
  <si>
    <t>Hek</t>
  </si>
  <si>
    <t>216.121.69.94</t>
  </si>
  <si>
    <t>GR59 6831 0637 VMFZ VIRY JIZI X54</t>
  </si>
  <si>
    <t>ACNB</t>
  </si>
  <si>
    <t>ACNB Corporation</t>
  </si>
  <si>
    <t>ivondrachef</t>
  </si>
  <si>
    <t>Ivory</t>
  </si>
  <si>
    <t>Vondrach</t>
  </si>
  <si>
    <t>100.38.158.50</t>
  </si>
  <si>
    <t>¬•474767.65</t>
  </si>
  <si>
    <t>PK10 USEW KJZP MBBM QIH1 HUTB</t>
  </si>
  <si>
    <t>VOD</t>
  </si>
  <si>
    <t>Vodafone Group Plc</t>
  </si>
  <si>
    <t>npfeffereg</t>
  </si>
  <si>
    <t>Nathan</t>
  </si>
  <si>
    <t>Pfeffer</t>
  </si>
  <si>
    <t>185.146.252.187</t>
  </si>
  <si>
    <t>¬£169808.78</t>
  </si>
  <si>
    <t>LB64 6463 MHST 7UOW TZML 5NNB 0GP8</t>
  </si>
  <si>
    <t>FNB^E</t>
  </si>
  <si>
    <t>F.N.B. Corporation</t>
  </si>
  <si>
    <t>oeddseh</t>
  </si>
  <si>
    <t>Obadiah</t>
  </si>
  <si>
    <t>Edds</t>
  </si>
  <si>
    <t>23.174.149.171</t>
  </si>
  <si>
    <t>¬•660248.14</t>
  </si>
  <si>
    <t>AL28 9977 2160 2MQA FHRB YZUZ IUGO</t>
  </si>
  <si>
    <t>yoshieldsei</t>
  </si>
  <si>
    <t>O'Shields</t>
  </si>
  <si>
    <t>134.145.233.198</t>
  </si>
  <si>
    <t>FO73 1429 7904 7867 94</t>
  </si>
  <si>
    <t>SSFN</t>
  </si>
  <si>
    <t>Stewardship Financial Corp</t>
  </si>
  <si>
    <t>jhaggettej</t>
  </si>
  <si>
    <t>Haggett</t>
  </si>
  <si>
    <t>156.146.193.206</t>
  </si>
  <si>
    <t>¬£458331.02</t>
  </si>
  <si>
    <t>MC76 6496 2343 49WK KOM6 SPF5 C17</t>
  </si>
  <si>
    <t>FFBC</t>
  </si>
  <si>
    <t>First Financial Bancorp.</t>
  </si>
  <si>
    <t>mastlingek</t>
  </si>
  <si>
    <t>Astling</t>
  </si>
  <si>
    <t>103.147.204.246</t>
  </si>
  <si>
    <t>TN84 2491 1856 2710 8578 8690</t>
  </si>
  <si>
    <t>NNN^E</t>
  </si>
  <si>
    <t>National Retail Properties</t>
  </si>
  <si>
    <t>sattewel</t>
  </si>
  <si>
    <t>Sanson</t>
  </si>
  <si>
    <t>Attew</t>
  </si>
  <si>
    <t>89.112.33.204</t>
  </si>
  <si>
    <t>FR44 1979 0889 73YJ 893X OFEE F03</t>
  </si>
  <si>
    <t>walesoem</t>
  </si>
  <si>
    <t>Warde</t>
  </si>
  <si>
    <t>Aleso</t>
  </si>
  <si>
    <t>58.49.84.76</t>
  </si>
  <si>
    <t>‚Ç¨462388,45</t>
  </si>
  <si>
    <t>SA68 319Q TNNA 4BTR WHTU WTBA</t>
  </si>
  <si>
    <t>kmcilmurrayen</t>
  </si>
  <si>
    <t>Kipper</t>
  </si>
  <si>
    <t>McIlmurray</t>
  </si>
  <si>
    <t>26.175.212.218</t>
  </si>
  <si>
    <t>MK53 472M ESND QNKB Y27</t>
  </si>
  <si>
    <t>SLM</t>
  </si>
  <si>
    <t>SLM Corporation</t>
  </si>
  <si>
    <t>caughtieeo</t>
  </si>
  <si>
    <t>Aughtie</t>
  </si>
  <si>
    <t>118.208.129.193</t>
  </si>
  <si>
    <t>‚Ç¨531331,25</t>
  </si>
  <si>
    <t>FR13 8065 6419 19X3 FNCL VCNH 050</t>
  </si>
  <si>
    <t>ROKA</t>
  </si>
  <si>
    <t>Roka Bioscience, Inc.</t>
  </si>
  <si>
    <t>bseviourep</t>
  </si>
  <si>
    <t>Bellanca</t>
  </si>
  <si>
    <t>Seviour</t>
  </si>
  <si>
    <t>102.4.243.169</t>
  </si>
  <si>
    <t>¬•126032.94</t>
  </si>
  <si>
    <t>MD58 SQX3 9SU2 QHAH ZSTJ 7I9S</t>
  </si>
  <si>
    <t>ksetterfieldeq</t>
  </si>
  <si>
    <t>Konstantine</t>
  </si>
  <si>
    <t>Setterfield</t>
  </si>
  <si>
    <t>164.129.24.115</t>
  </si>
  <si>
    <t>LU07 330J MEAI GUDX 3LUG</t>
  </si>
  <si>
    <t>LLY</t>
  </si>
  <si>
    <t>Eli Lilly and Company</t>
  </si>
  <si>
    <t>dwinterbothamer</t>
  </si>
  <si>
    <t>Derek</t>
  </si>
  <si>
    <t>Winterbotham</t>
  </si>
  <si>
    <t>77.187.93.152</t>
  </si>
  <si>
    <t>‚Ç¨760381,83</t>
  </si>
  <si>
    <t>NO34 9409 0679 980</t>
  </si>
  <si>
    <t>NK</t>
  </si>
  <si>
    <t>NantKwest, Inc.</t>
  </si>
  <si>
    <t>csteffenses</t>
  </si>
  <si>
    <t>Christophorus</t>
  </si>
  <si>
    <t>Steffens</t>
  </si>
  <si>
    <t>80.106.11.243</t>
  </si>
  <si>
    <t>‚Ç¨183413,02</t>
  </si>
  <si>
    <t>DO72 5IIZ 2659 1590 8448 8981 0417</t>
  </si>
  <si>
    <t>PTC</t>
  </si>
  <si>
    <t>PTC Inc.</t>
  </si>
  <si>
    <t>asyphaset</t>
  </si>
  <si>
    <t>Angelika</t>
  </si>
  <si>
    <t>Syphas</t>
  </si>
  <si>
    <t>54.226.194.45</t>
  </si>
  <si>
    <t>¬•93963.56</t>
  </si>
  <si>
    <t>BR19 4886 1824 6314 9621 3917 697O T</t>
  </si>
  <si>
    <t>QVCA</t>
  </si>
  <si>
    <t>lthwaiteseu</t>
  </si>
  <si>
    <t>Leonanie</t>
  </si>
  <si>
    <t>Thwaites</t>
  </si>
  <si>
    <t>175.29.87.184</t>
  </si>
  <si>
    <t>¬•419879.43</t>
  </si>
  <si>
    <t>GE13 PJ42 1620 0294 4765 65</t>
  </si>
  <si>
    <t>AAN</t>
  </si>
  <si>
    <t>Aaron's,  Inc.</t>
  </si>
  <si>
    <t>amarshamev</t>
  </si>
  <si>
    <t>Aura</t>
  </si>
  <si>
    <t>Marsham</t>
  </si>
  <si>
    <t>2.28.189.143</t>
  </si>
  <si>
    <t>¬£199602.00</t>
  </si>
  <si>
    <t>LB29 3601 HMXQ X1EF T9AF F0N7 XI9J</t>
  </si>
  <si>
    <t>BANFP</t>
  </si>
  <si>
    <t>BancFirst Corporation</t>
  </si>
  <si>
    <t>hcameronew</t>
  </si>
  <si>
    <t>Hermina</t>
  </si>
  <si>
    <t>Cameron</t>
  </si>
  <si>
    <t>198.9.228.161</t>
  </si>
  <si>
    <t>FR24 2534 5764 998F 5CRA BRJ5 D07</t>
  </si>
  <si>
    <t>WAYN</t>
  </si>
  <si>
    <t>Wayne Savings Bancshares Inc.</t>
  </si>
  <si>
    <t>adussyex</t>
  </si>
  <si>
    <t>Austin</t>
  </si>
  <si>
    <t>Dussy</t>
  </si>
  <si>
    <t>163.8.82.176</t>
  </si>
  <si>
    <t>¬£231943.31</t>
  </si>
  <si>
    <t>LI19 6437 7PTS KTWN SJFP 1</t>
  </si>
  <si>
    <t>rmurdyey</t>
  </si>
  <si>
    <t>Rochelle</t>
  </si>
  <si>
    <t>Murdy</t>
  </si>
  <si>
    <t>69.114.156.173</t>
  </si>
  <si>
    <t>NO71 2316 9589 676</t>
  </si>
  <si>
    <t>SQZZ</t>
  </si>
  <si>
    <t>Active Alts Contrarian ETF</t>
  </si>
  <si>
    <t>eschruurez</t>
  </si>
  <si>
    <t>Schruur</t>
  </si>
  <si>
    <t>230.233.66.52</t>
  </si>
  <si>
    <t>AZ49 YQMA 5OFO KNZC C8SB ZXUI IULJ</t>
  </si>
  <si>
    <t>AGCO</t>
  </si>
  <si>
    <t>AGCO Corporation</t>
  </si>
  <si>
    <t>bgreggorf0</t>
  </si>
  <si>
    <t>Barr</t>
  </si>
  <si>
    <t>Greggor</t>
  </si>
  <si>
    <t>60.16.54.183</t>
  </si>
  <si>
    <t>‚Ç¨289357,26</t>
  </si>
  <si>
    <t>IS44 8428 7191 4369 1405 5146 10</t>
  </si>
  <si>
    <t>TWTR</t>
  </si>
  <si>
    <t>Twitter, Inc.</t>
  </si>
  <si>
    <t>mallmondf1</t>
  </si>
  <si>
    <t>Mab</t>
  </si>
  <si>
    <t>Allmond</t>
  </si>
  <si>
    <t>9.104.129.201</t>
  </si>
  <si>
    <t>¬£852477.84</t>
  </si>
  <si>
    <t>FR75 1415 8522 50DA G2DR JBN3 D64</t>
  </si>
  <si>
    <t>ELEC</t>
  </si>
  <si>
    <t>rcrustf2</t>
  </si>
  <si>
    <t>Ray</t>
  </si>
  <si>
    <t>Crust</t>
  </si>
  <si>
    <t>222.239.173.222</t>
  </si>
  <si>
    <t>RS62 0229 1388 3583 2709 59</t>
  </si>
  <si>
    <t>MSCA</t>
  </si>
  <si>
    <t>Main Street Capital Corporation</t>
  </si>
  <si>
    <t>bkoppsf3</t>
  </si>
  <si>
    <t>Bron</t>
  </si>
  <si>
    <t>Kopps</t>
  </si>
  <si>
    <t>142.210.152.145</t>
  </si>
  <si>
    <t>¬•658515.62</t>
  </si>
  <si>
    <t>CZ13 8747 4884 4801 6142 4452</t>
  </si>
  <si>
    <t>TKF</t>
  </si>
  <si>
    <t>Turkish Investment Fund, Inc. (The)</t>
  </si>
  <si>
    <t>jwybronf4</t>
  </si>
  <si>
    <t>Jessy</t>
  </si>
  <si>
    <t>Wybron</t>
  </si>
  <si>
    <t>248.57.174.252</t>
  </si>
  <si>
    <t>¬£273602.71</t>
  </si>
  <si>
    <t>AE16 2894 0209 2883 4892 149</t>
  </si>
  <si>
    <t>RMTI</t>
  </si>
  <si>
    <t>Rockwell Medical, Inc.</t>
  </si>
  <si>
    <t>mclewettf5</t>
  </si>
  <si>
    <t>Madelaine</t>
  </si>
  <si>
    <t>Clewett</t>
  </si>
  <si>
    <t>135.159.217.239</t>
  </si>
  <si>
    <t>¬•776043.90</t>
  </si>
  <si>
    <t>GB75 ATMW 4608 7363 2020 02</t>
  </si>
  <si>
    <t>CIVB</t>
  </si>
  <si>
    <t xml:space="preserve">Civista Bancshares, Inc. </t>
  </si>
  <si>
    <t>ginnocentif6</t>
  </si>
  <si>
    <t>Gus</t>
  </si>
  <si>
    <t>Innocenti</t>
  </si>
  <si>
    <t>29.92.64.111</t>
  </si>
  <si>
    <t>¬£367684.27</t>
  </si>
  <si>
    <t>BH03 PXIG 6ODX PNFJ CSF5 Y7</t>
  </si>
  <si>
    <t>PRTA</t>
  </si>
  <si>
    <t>Prothena Corporation plc</t>
  </si>
  <si>
    <t>jcamingsf7</t>
  </si>
  <si>
    <t>Jack</t>
  </si>
  <si>
    <t>Camings</t>
  </si>
  <si>
    <t>70.249.109.78</t>
  </si>
  <si>
    <t>‚Ç¨955851,01</t>
  </si>
  <si>
    <t>FR61 5540 2339 37K8 BYME 6USP R49</t>
  </si>
  <si>
    <t>ORRF</t>
  </si>
  <si>
    <t>Orrstown Financial Services Inc</t>
  </si>
  <si>
    <t>tchristopherf8</t>
  </si>
  <si>
    <t>253.176.112.3</t>
  </si>
  <si>
    <t>‚Ç¨48782,17</t>
  </si>
  <si>
    <t>PL86 3273 8027 5259 2371 8588 5857</t>
  </si>
  <si>
    <t>HRS</t>
  </si>
  <si>
    <t>Harris Corporation</t>
  </si>
  <si>
    <t>astangerf9</t>
  </si>
  <si>
    <t>Albrecht</t>
  </si>
  <si>
    <t>Stanger</t>
  </si>
  <si>
    <t>206.231.82.113</t>
  </si>
  <si>
    <t>¬•882691.32</t>
  </si>
  <si>
    <t>CY87 0199 9671 BBDU JTTV J0YN J7Y4</t>
  </si>
  <si>
    <t>TSU</t>
  </si>
  <si>
    <t>TIM Participacoes S.A.</t>
  </si>
  <si>
    <t>rfantfa</t>
  </si>
  <si>
    <t>Rheta</t>
  </si>
  <si>
    <t>Fant</t>
  </si>
  <si>
    <t>109.136.246.73</t>
  </si>
  <si>
    <t>‚Ç¨587862,07</t>
  </si>
  <si>
    <t>SI18 0447 7969 1735 259</t>
  </si>
  <si>
    <t>fibbottfb</t>
  </si>
  <si>
    <t>Ibbott</t>
  </si>
  <si>
    <t>11.140.73.166</t>
  </si>
  <si>
    <t>¬•819900.97</t>
  </si>
  <si>
    <t>PK89 OAEF RA2H V5PY AZ4A 5LPY</t>
  </si>
  <si>
    <t>ACV</t>
  </si>
  <si>
    <t>AllianzGI Diversified Income &amp; Convertible Fund</t>
  </si>
  <si>
    <t>aodeafc</t>
  </si>
  <si>
    <t>Ardenia</t>
  </si>
  <si>
    <t>O'Dea</t>
  </si>
  <si>
    <t>184.190.235.250</t>
  </si>
  <si>
    <t>LB63 6270 FZGP SKOT 7PHR VSYU NQ0C</t>
  </si>
  <si>
    <t>CPRT</t>
  </si>
  <si>
    <t>Copart, Inc.</t>
  </si>
  <si>
    <t>dredsellfd</t>
  </si>
  <si>
    <t>Redsell</t>
  </si>
  <si>
    <t>117.127.180.56</t>
  </si>
  <si>
    <t>‚Ç¨738755,65</t>
  </si>
  <si>
    <t>FR21 9793 5444 43OH FWWI SOTZ C77</t>
  </si>
  <si>
    <t>ARMK</t>
  </si>
  <si>
    <t>Aramark</t>
  </si>
  <si>
    <t>cpechetfe</t>
  </si>
  <si>
    <t>Catlaina</t>
  </si>
  <si>
    <t>Pechet</t>
  </si>
  <si>
    <t>111.91.62.82</t>
  </si>
  <si>
    <t>‚Ç¨164435,90</t>
  </si>
  <si>
    <t>NO11 1305 9700 960</t>
  </si>
  <si>
    <t>smaclavertyff</t>
  </si>
  <si>
    <t>Sinclare</t>
  </si>
  <si>
    <t>MacLaverty</t>
  </si>
  <si>
    <t>114.115.57.164</t>
  </si>
  <si>
    <t>‚Ç¨556131,31</t>
  </si>
  <si>
    <t>MU69 SOXC 1839 2464 3191 2595 220S VL</t>
  </si>
  <si>
    <t>BLW</t>
  </si>
  <si>
    <t>fprendivillefg</t>
  </si>
  <si>
    <t>Franzen</t>
  </si>
  <si>
    <t>Prendiville</t>
  </si>
  <si>
    <t>39.152.65.73</t>
  </si>
  <si>
    <t>SE29 2672 7038 4773 7268 4703</t>
  </si>
  <si>
    <t>rdobbinfh</t>
  </si>
  <si>
    <t>Rich</t>
  </si>
  <si>
    <t>Dobbin</t>
  </si>
  <si>
    <t>164.168.119.32</t>
  </si>
  <si>
    <t>¬•750811.16</t>
  </si>
  <si>
    <t>RO50 GSIN FMSL RS9H DL86 ZGNL</t>
  </si>
  <si>
    <t>PAGP</t>
  </si>
  <si>
    <t>Plains Group Holdings, L.P.</t>
  </si>
  <si>
    <t>ekehoefi</t>
  </si>
  <si>
    <t>Eleonora</t>
  </si>
  <si>
    <t>Kehoe</t>
  </si>
  <si>
    <t>61.108.150.27</t>
  </si>
  <si>
    <t>SI22 5860 4063 0558 902</t>
  </si>
  <si>
    <t>RWT</t>
  </si>
  <si>
    <t>Redwood Trust, Inc.</t>
  </si>
  <si>
    <t>egrimshawfj</t>
  </si>
  <si>
    <t>Grimshaw</t>
  </si>
  <si>
    <t>125.255.150.222</t>
  </si>
  <si>
    <t>MR05 8712 5055 5055 7736 4454 024</t>
  </si>
  <si>
    <t>dchaddockfk</t>
  </si>
  <si>
    <t>Dmitri</t>
  </si>
  <si>
    <t>Chaddock</t>
  </si>
  <si>
    <t>18.88.169.18</t>
  </si>
  <si>
    <t>‚Ç¨938354,93</t>
  </si>
  <si>
    <t>FR76 5188 8273 34IQ UBXK ZF9R C82</t>
  </si>
  <si>
    <t>KMM</t>
  </si>
  <si>
    <t>Scudder Multi-Market Income Trust</t>
  </si>
  <si>
    <t>jdawsonfl</t>
  </si>
  <si>
    <t>Jameson</t>
  </si>
  <si>
    <t>Dawson</t>
  </si>
  <si>
    <t>187.199.58.10</t>
  </si>
  <si>
    <t>¬£405716.23</t>
  </si>
  <si>
    <t>FO72 7777 1036 2256 66</t>
  </si>
  <si>
    <t>nbootherstonefm</t>
  </si>
  <si>
    <t>Nicko</t>
  </si>
  <si>
    <t>Bootherstone</t>
  </si>
  <si>
    <t>71.228.228.53</t>
  </si>
  <si>
    <t>¬•211745.84</t>
  </si>
  <si>
    <t>BG81 OWYH 7419 42DP YES6 H9</t>
  </si>
  <si>
    <t>CBG</t>
  </si>
  <si>
    <t>CBRE Group, Inc.</t>
  </si>
  <si>
    <t>wdicarlifn</t>
  </si>
  <si>
    <t>Di Carli</t>
  </si>
  <si>
    <t>138.161.198.125</t>
  </si>
  <si>
    <t>‚Ç¨960543,02</t>
  </si>
  <si>
    <t>EE89 1094 9058 1502 5172</t>
  </si>
  <si>
    <t>cpepperdfo</t>
  </si>
  <si>
    <t>Callida</t>
  </si>
  <si>
    <t>Pepperd</t>
  </si>
  <si>
    <t>235.239.118.4</t>
  </si>
  <si>
    <t>¬£30596.17</t>
  </si>
  <si>
    <t>KZ14 674R BE4O DTTF NT52</t>
  </si>
  <si>
    <t>ltheseirafp</t>
  </si>
  <si>
    <t>Lyle</t>
  </si>
  <si>
    <t>168.76.125.213</t>
  </si>
  <si>
    <t>¬£255629.95</t>
  </si>
  <si>
    <t>HU57 6276 2305 2020 7662 4141 3436</t>
  </si>
  <si>
    <t>HMTV</t>
  </si>
  <si>
    <t>Hemisphere Media Group, Inc.</t>
  </si>
  <si>
    <t>aevequotfq</t>
  </si>
  <si>
    <t>Amanda</t>
  </si>
  <si>
    <t>Evequot</t>
  </si>
  <si>
    <t>234.213.207.150</t>
  </si>
  <si>
    <t>SE96 8077 9110 4123 2896 3657</t>
  </si>
  <si>
    <t>FMX</t>
  </si>
  <si>
    <t>Fomento Economico Mexicano S.A.B. de C.V.</t>
  </si>
  <si>
    <t>crepperfr</t>
  </si>
  <si>
    <t>Christal</t>
  </si>
  <si>
    <t>Repper</t>
  </si>
  <si>
    <t>169.84.2.58</t>
  </si>
  <si>
    <t>¬•53879.49</t>
  </si>
  <si>
    <t>MC72 0194 4878 88JU JY4W GDSF 082</t>
  </si>
  <si>
    <t>GG</t>
  </si>
  <si>
    <t>Goldcorp Inc.</t>
  </si>
  <si>
    <t>jmalcherfs</t>
  </si>
  <si>
    <t>Janey</t>
  </si>
  <si>
    <t>Malcher</t>
  </si>
  <si>
    <t>24.201.179.1</t>
  </si>
  <si>
    <t>¬£93374.62</t>
  </si>
  <si>
    <t>MC88 8360 5249 57TR CRFO LRZB J91</t>
  </si>
  <si>
    <t>adrexelft</t>
  </si>
  <si>
    <t>Drexel</t>
  </si>
  <si>
    <t>188.205.217.20</t>
  </si>
  <si>
    <t>‚Ç¨168946,13</t>
  </si>
  <si>
    <t>FR52 3519 3583 94DM YJOW 7ZMQ 585</t>
  </si>
  <si>
    <t>KEF</t>
  </si>
  <si>
    <t>Korea Equity Fund, Inc.</t>
  </si>
  <si>
    <t>dstanderingfu</t>
  </si>
  <si>
    <t>Deanne</t>
  </si>
  <si>
    <t>Standering</t>
  </si>
  <si>
    <t>132.217.111.216</t>
  </si>
  <si>
    <t>DE31 8996 8510 5294 4747 31</t>
  </si>
  <si>
    <t>BBT^G</t>
  </si>
  <si>
    <t>boquirkfv</t>
  </si>
  <si>
    <t>Brigida</t>
  </si>
  <si>
    <t>O' Quirk</t>
  </si>
  <si>
    <t>195.58.103.236</t>
  </si>
  <si>
    <t>‚Ç¨385603,96</t>
  </si>
  <si>
    <t>FR38 6058 8168 190U ZPAO 2K44 K79</t>
  </si>
  <si>
    <t>NCV</t>
  </si>
  <si>
    <t>AllianzGI Convertible &amp; Income Fund</t>
  </si>
  <si>
    <t>llownsbroughfw</t>
  </si>
  <si>
    <t>Lynelle</t>
  </si>
  <si>
    <t>30.169.226.234</t>
  </si>
  <si>
    <t>¬•440347.27</t>
  </si>
  <si>
    <t>RO10 OIIG ZOBX 1HZX 7NOC US1R</t>
  </si>
  <si>
    <t>GLBS</t>
  </si>
  <si>
    <t>Globus Maritime Limited</t>
  </si>
  <si>
    <t>ngarbertfx</t>
  </si>
  <si>
    <t>Nanci</t>
  </si>
  <si>
    <t>Garbert</t>
  </si>
  <si>
    <t>193.60.129.255</t>
  </si>
  <si>
    <t>¬•660931.51</t>
  </si>
  <si>
    <t>RS32 9361 7376 1310 2689 94</t>
  </si>
  <si>
    <t>FTRPR</t>
  </si>
  <si>
    <t>Frontier Communications Corporation</t>
  </si>
  <si>
    <t>bshealfy</t>
  </si>
  <si>
    <t>Bartel</t>
  </si>
  <si>
    <t>Sheal</t>
  </si>
  <si>
    <t>72.143.145.227</t>
  </si>
  <si>
    <t>‚Ç¨76522,98</t>
  </si>
  <si>
    <t>FR17 3925 0223 60TA 4YZW TFXW P50</t>
  </si>
  <si>
    <t>amcleesefz</t>
  </si>
  <si>
    <t>Agneta</t>
  </si>
  <si>
    <t>McLeese</t>
  </si>
  <si>
    <t>51.83.35.88</t>
  </si>
  <si>
    <t>AD64 0815 8554 NBJA E5WJ Z0TU</t>
  </si>
  <si>
    <t>sbrockingtong0</t>
  </si>
  <si>
    <t>Shari</t>
  </si>
  <si>
    <t>Brockington</t>
  </si>
  <si>
    <t>104.92.54.2</t>
  </si>
  <si>
    <t>¬•349188.16</t>
  </si>
  <si>
    <t>FR12 3673 3295 89NN IZCE LNEH H68</t>
  </si>
  <si>
    <t>CHT</t>
  </si>
  <si>
    <t>Chunghwa Telecom Co., Ltd.</t>
  </si>
  <si>
    <t>vwapleg1</t>
  </si>
  <si>
    <t>Veronica</t>
  </si>
  <si>
    <t>Waple</t>
  </si>
  <si>
    <t>118.214.12.153</t>
  </si>
  <si>
    <t>GL39 2382 8850 6458 12</t>
  </si>
  <si>
    <t>DPLO</t>
  </si>
  <si>
    <t>Diplomat Pharmacy, Inc.</t>
  </si>
  <si>
    <t>wurchg2</t>
  </si>
  <si>
    <t>Winnifred</t>
  </si>
  <si>
    <t>Urch</t>
  </si>
  <si>
    <t>64.229.77.171</t>
  </si>
  <si>
    <t>¬£248105.64</t>
  </si>
  <si>
    <t>LU78 383U CMGO NKYQ SWUL</t>
  </si>
  <si>
    <t>ABG</t>
  </si>
  <si>
    <t>Asbury Automotive Group Inc</t>
  </si>
  <si>
    <t>elemmensg3</t>
  </si>
  <si>
    <t>Elana</t>
  </si>
  <si>
    <t>Lemmens</t>
  </si>
  <si>
    <t>152.236.4.63</t>
  </si>
  <si>
    <t>¬£373468.90</t>
  </si>
  <si>
    <t>PT57 4347 6071 2097 4652 1412 6</t>
  </si>
  <si>
    <t>rkillg4</t>
  </si>
  <si>
    <t>Robina</t>
  </si>
  <si>
    <t>Kill</t>
  </si>
  <si>
    <t>18.161.163.138</t>
  </si>
  <si>
    <t>¬£142169.54</t>
  </si>
  <si>
    <t>MD74 LD3R JGHB VVJF 0KZ8 IFVM</t>
  </si>
  <si>
    <t>C</t>
  </si>
  <si>
    <t>mchidleyg5</t>
  </si>
  <si>
    <t>Mason</t>
  </si>
  <si>
    <t>Chidley</t>
  </si>
  <si>
    <t>255.35.225.131</t>
  </si>
  <si>
    <t>BH93 HDCF TJDE VNJ8 DGJ7 4X</t>
  </si>
  <si>
    <t>dtirteg6</t>
  </si>
  <si>
    <t>Devinne</t>
  </si>
  <si>
    <t>Tirte</t>
  </si>
  <si>
    <t>111.183.160.88</t>
  </si>
  <si>
    <t>‚Ç¨836145,21</t>
  </si>
  <si>
    <t>TN64 3371 3662 8913 9889 0042</t>
  </si>
  <si>
    <t>TANH</t>
  </si>
  <si>
    <t>Tantech Holdings Ltd.</t>
  </si>
  <si>
    <t>cyaneleg7</t>
  </si>
  <si>
    <t>Cleo</t>
  </si>
  <si>
    <t>Yanele</t>
  </si>
  <si>
    <t>85.5.57.107</t>
  </si>
  <si>
    <t>¬•640014.63</t>
  </si>
  <si>
    <t>NO85 5986 1413 637</t>
  </si>
  <si>
    <t>RTRX</t>
  </si>
  <si>
    <t>Retrophin, Inc.</t>
  </si>
  <si>
    <t>lkisbeeg8</t>
  </si>
  <si>
    <t>Lorrie</t>
  </si>
  <si>
    <t>Kisbee</t>
  </si>
  <si>
    <t>36.83.76.9</t>
  </si>
  <si>
    <t>SA23 88XC H6U1 T3N0 69RN 5XXF</t>
  </si>
  <si>
    <t>FAF</t>
  </si>
  <si>
    <t>First American Corporation (The)</t>
  </si>
  <si>
    <t>rhrynczykg9</t>
  </si>
  <si>
    <t>Hrynczyk</t>
  </si>
  <si>
    <t>254.63.31.187</t>
  </si>
  <si>
    <t>¬£816183.56</t>
  </si>
  <si>
    <t>GL13 8894 6569 3731 62</t>
  </si>
  <si>
    <t>LPI</t>
  </si>
  <si>
    <t>Laredo Petroleum, Inc.</t>
  </si>
  <si>
    <t>ekindredga</t>
  </si>
  <si>
    <t>Evelin</t>
  </si>
  <si>
    <t>Kindred</t>
  </si>
  <si>
    <t>38.215.46.145</t>
  </si>
  <si>
    <t>‚Ç¨156299,48</t>
  </si>
  <si>
    <t>DO10 OLDZ 3229 7422 6400 9227 4418</t>
  </si>
  <si>
    <t>FRT</t>
  </si>
  <si>
    <t>Federal Realty Investment Trust</t>
  </si>
  <si>
    <t>bhoulworthgb</t>
  </si>
  <si>
    <t>Houlworth</t>
  </si>
  <si>
    <t>16.34.64.144</t>
  </si>
  <si>
    <t>‚Ç¨399066,06</t>
  </si>
  <si>
    <t>DE40 0158 4152 6918 5234 99</t>
  </si>
  <si>
    <t>SOL</t>
  </si>
  <si>
    <t>Renesola Ltd.</t>
  </si>
  <si>
    <t>mcorbertgc</t>
  </si>
  <si>
    <t>Mara</t>
  </si>
  <si>
    <t>Corbert</t>
  </si>
  <si>
    <t>53.130.76.193</t>
  </si>
  <si>
    <t>¬•277453.13</t>
  </si>
  <si>
    <t>MD42 SG0D DF6J WY4A PXCS SOAO</t>
  </si>
  <si>
    <t>AU</t>
  </si>
  <si>
    <t>AngloGold Ashanti Limited</t>
  </si>
  <si>
    <t>cwetherbygd</t>
  </si>
  <si>
    <t>Wetherby</t>
  </si>
  <si>
    <t>45.88.224.69</t>
  </si>
  <si>
    <t>LU39 222B RPEH QADR 8XLJ</t>
  </si>
  <si>
    <t>AHP^B</t>
  </si>
  <si>
    <t>Ashford Hospitality Prime, Inc.</t>
  </si>
  <si>
    <t>cgreensidesge</t>
  </si>
  <si>
    <t>Charmian</t>
  </si>
  <si>
    <t>Greensides</t>
  </si>
  <si>
    <t>118.101.89.125</t>
  </si>
  <si>
    <t>¬£867672.66</t>
  </si>
  <si>
    <t>FR08 2832 1498 59TW GIBS ZWVJ V65</t>
  </si>
  <si>
    <t>KTEC</t>
  </si>
  <si>
    <t>Key Technology, Inc.</t>
  </si>
  <si>
    <t>lharbordgf</t>
  </si>
  <si>
    <t>Luella</t>
  </si>
  <si>
    <t>Harbord</t>
  </si>
  <si>
    <t>3.100.94.192</t>
  </si>
  <si>
    <t>¬•958215.08</t>
  </si>
  <si>
    <t>SM82 Z070 8469 937T DEQ6 V4JF LIZ</t>
  </si>
  <si>
    <t>tjurzykgg</t>
  </si>
  <si>
    <t>Terry</t>
  </si>
  <si>
    <t>Jurzyk</t>
  </si>
  <si>
    <t>241.130.243.51</t>
  </si>
  <si>
    <t>¬£689247.83</t>
  </si>
  <si>
    <t>LV29 MGQB TH60 6QJE 6E8I C</t>
  </si>
  <si>
    <t>EXC</t>
  </si>
  <si>
    <t>Exelon Corporation</t>
  </si>
  <si>
    <t>gmcgrottygh</t>
  </si>
  <si>
    <t>Glenda</t>
  </si>
  <si>
    <t>McGrotty</t>
  </si>
  <si>
    <t>14.8.185.164</t>
  </si>
  <si>
    <t>‚Ç¨646727,70</t>
  </si>
  <si>
    <t>DE19 5006 4930 3083 7808 84</t>
  </si>
  <si>
    <t>BIDU</t>
  </si>
  <si>
    <t>Baidu, Inc.</t>
  </si>
  <si>
    <t>wblunsomgi</t>
  </si>
  <si>
    <t>Warden</t>
  </si>
  <si>
    <t>Blunsom</t>
  </si>
  <si>
    <t>36.211.196.233</t>
  </si>
  <si>
    <t>‚Ç¨920865,94</t>
  </si>
  <si>
    <t>DK65 6870 0343 0114 84</t>
  </si>
  <si>
    <t>MQT</t>
  </si>
  <si>
    <t>Blackrock MuniYield Quality Fund II, Inc.</t>
  </si>
  <si>
    <t>cbastonegj</t>
  </si>
  <si>
    <t>Candis</t>
  </si>
  <si>
    <t>Bastone</t>
  </si>
  <si>
    <t>67.77.206.181</t>
  </si>
  <si>
    <t>SK74 1090 7565 4808 7585 9184</t>
  </si>
  <si>
    <t>lduligalgk</t>
  </si>
  <si>
    <t>Duligal</t>
  </si>
  <si>
    <t>135.158.144.60</t>
  </si>
  <si>
    <t>¬•730064.07</t>
  </si>
  <si>
    <t>SI61 6120 2029 2419 169</t>
  </si>
  <si>
    <t>cmumbeygl</t>
  </si>
  <si>
    <t>Caril</t>
  </si>
  <si>
    <t>Mumbey</t>
  </si>
  <si>
    <t>176.214.217.1</t>
  </si>
  <si>
    <t>‚Ç¨488996,50</t>
  </si>
  <si>
    <t>LB50 4130 FWPF WRDQ HZYM 1DQ1 UH7F</t>
  </si>
  <si>
    <t>dmcgahygm</t>
  </si>
  <si>
    <t>Deena</t>
  </si>
  <si>
    <t>McGahy</t>
  </si>
  <si>
    <t>205.238.97.227</t>
  </si>
  <si>
    <t>¬£197126.69</t>
  </si>
  <si>
    <t>FR27 1930 5096 00KM RBPN 31OO I11</t>
  </si>
  <si>
    <t>ALV</t>
  </si>
  <si>
    <t>Autoliv, Inc.</t>
  </si>
  <si>
    <t>cstibbsgn</t>
  </si>
  <si>
    <t>Cyrus</t>
  </si>
  <si>
    <t>Stibbs</t>
  </si>
  <si>
    <t>35.85.141.212</t>
  </si>
  <si>
    <t>¬£560033.96</t>
  </si>
  <si>
    <t>CR19 9732 6727 9261 7993 2</t>
  </si>
  <si>
    <t>INTG</t>
  </si>
  <si>
    <t>The Intergroup Corporation</t>
  </si>
  <si>
    <t>gmaccranngo</t>
  </si>
  <si>
    <t>Garland</t>
  </si>
  <si>
    <t>MacCrann</t>
  </si>
  <si>
    <t>24.148.251.134</t>
  </si>
  <si>
    <t>¬£27996.61</t>
  </si>
  <si>
    <t>HU46 4693 2134 0168 8304 5865 1520</t>
  </si>
  <si>
    <t>HMSY</t>
  </si>
  <si>
    <t>HMS Holdings Corp</t>
  </si>
  <si>
    <t>gkilnergp</t>
  </si>
  <si>
    <t>Georgeanne</t>
  </si>
  <si>
    <t>Kilner</t>
  </si>
  <si>
    <t>63.225.35.68</t>
  </si>
  <si>
    <t>FR53 9575 2072 55XA 07YJ BWAO E29</t>
  </si>
  <si>
    <t>PSCF</t>
  </si>
  <si>
    <t>PowerShares S&amp;P SmallCap Financials Portfolio</t>
  </si>
  <si>
    <t>civanishevgq</t>
  </si>
  <si>
    <t>Carleton</t>
  </si>
  <si>
    <t>Ivanishev</t>
  </si>
  <si>
    <t>90.65.104.56</t>
  </si>
  <si>
    <t>FR05 2505 8796 32QD 2CBV WQA4 P04</t>
  </si>
  <si>
    <t>EAI</t>
  </si>
  <si>
    <t>Entergy Arkansas, Inc.</t>
  </si>
  <si>
    <t>nbielfeltgr</t>
  </si>
  <si>
    <t>Nicoli</t>
  </si>
  <si>
    <t>Bielfelt</t>
  </si>
  <si>
    <t>35.171.2.228</t>
  </si>
  <si>
    <t>¬•716367.67</t>
  </si>
  <si>
    <t>IE96 KPBN 2936 4256 2593 91</t>
  </si>
  <si>
    <t>PVAC</t>
  </si>
  <si>
    <t>Penn Virginia Corporation</t>
  </si>
  <si>
    <t>mchorleygs</t>
  </si>
  <si>
    <t>Chorley</t>
  </si>
  <si>
    <t>86.25.210.135</t>
  </si>
  <si>
    <t>¬•97581.10</t>
  </si>
  <si>
    <t>DE92 3751 8554 2702 7050 83</t>
  </si>
  <si>
    <t>WBB</t>
  </si>
  <si>
    <t>Westbury Bancorp, Inc.</t>
  </si>
  <si>
    <t>isimiongt</t>
  </si>
  <si>
    <t>Inger</t>
  </si>
  <si>
    <t>Simion</t>
  </si>
  <si>
    <t>79.60.21.138</t>
  </si>
  <si>
    <t>¬£506580.03</t>
  </si>
  <si>
    <t>RO10 ZWQK T3OF MXGC ZRNX PAZO</t>
  </si>
  <si>
    <t>ARWR</t>
  </si>
  <si>
    <t>Arrowhead Pharmaceuticals, Inc.</t>
  </si>
  <si>
    <t>fmilhenchgu</t>
  </si>
  <si>
    <t>Farr</t>
  </si>
  <si>
    <t>Milhench</t>
  </si>
  <si>
    <t>160.32.129.59</t>
  </si>
  <si>
    <t>¬•602560.01</t>
  </si>
  <si>
    <t>RS27 6469 3961 7690 5545 93</t>
  </si>
  <si>
    <t>MNST</t>
  </si>
  <si>
    <t>Monster Beverage Corporation</t>
  </si>
  <si>
    <t>gcicerogv</t>
  </si>
  <si>
    <t>Gregory</t>
  </si>
  <si>
    <t>Cicero</t>
  </si>
  <si>
    <t>144.235.254.157</t>
  </si>
  <si>
    <t>FR62 1458 7343 33XW H3WS 2W4O X76</t>
  </si>
  <si>
    <t>PMO</t>
  </si>
  <si>
    <t>Putnam Municipal Opportunities Trust</t>
  </si>
  <si>
    <t>mhairsinegw</t>
  </si>
  <si>
    <t>Marni</t>
  </si>
  <si>
    <t>Hairsine</t>
  </si>
  <si>
    <t>54.22.142.156</t>
  </si>
  <si>
    <t>¬£804703.54</t>
  </si>
  <si>
    <t>LI67 9609 8IRH FKOE R4MQ N</t>
  </si>
  <si>
    <t>GTXI</t>
  </si>
  <si>
    <t>GTx, Inc.</t>
  </si>
  <si>
    <t>govershottgx</t>
  </si>
  <si>
    <t>Overshott</t>
  </si>
  <si>
    <t>57.52.70.45</t>
  </si>
  <si>
    <t>‚Ç¨978613,43</t>
  </si>
  <si>
    <t>FR84 7773 3663 246L 4SDM Z7R5 N33</t>
  </si>
  <si>
    <t>ATKR</t>
  </si>
  <si>
    <t>Atkore International Group Inc.</t>
  </si>
  <si>
    <t>pheinelgy</t>
  </si>
  <si>
    <t>Pammie</t>
  </si>
  <si>
    <t>Heinel</t>
  </si>
  <si>
    <t>112.180.20.120</t>
  </si>
  <si>
    <t>¬£274359.75</t>
  </si>
  <si>
    <t>SA15 75NO TQEK H8P6 HTHW KKX8</t>
  </si>
  <si>
    <t>gweighellgz</t>
  </si>
  <si>
    <t>Griffy</t>
  </si>
  <si>
    <t>Weighell</t>
  </si>
  <si>
    <t>96.175.66.248</t>
  </si>
  <si>
    <t>PS59 ESTU QAUQ SAOO HWN4 PLRD UNV6 J</t>
  </si>
  <si>
    <t>RWLK</t>
  </si>
  <si>
    <t>ReWalk Robotics Ltd</t>
  </si>
  <si>
    <t>ahanscomeh0</t>
  </si>
  <si>
    <t>Hanscome</t>
  </si>
  <si>
    <t>127.244.205.114</t>
  </si>
  <si>
    <t>SM17 Z730 9842 2188 O0RO PLY4 8VY</t>
  </si>
  <si>
    <t>TRGP</t>
  </si>
  <si>
    <t>Targa Resources, Inc.</t>
  </si>
  <si>
    <t>rsmalecombeh1</t>
  </si>
  <si>
    <t>Randal</t>
  </si>
  <si>
    <t>Smalecombe</t>
  </si>
  <si>
    <t>142.155.94.129</t>
  </si>
  <si>
    <t>‚Ç¨209737,85</t>
  </si>
  <si>
    <t>AD08 7050 6642 OGTE F8P5 Y0M2</t>
  </si>
  <si>
    <t>OAS</t>
  </si>
  <si>
    <t>Oasis Petroleum Inc.</t>
  </si>
  <si>
    <t>gormistoneh2</t>
  </si>
  <si>
    <t>Ormistone</t>
  </si>
  <si>
    <t>118.145.31.90</t>
  </si>
  <si>
    <t>¬£802929.91</t>
  </si>
  <si>
    <t>AD80 4176 9131 8O2V B0SX XYKX</t>
  </si>
  <si>
    <t>lwoodburnh3</t>
  </si>
  <si>
    <t>Louella</t>
  </si>
  <si>
    <t>Woodburn</t>
  </si>
  <si>
    <t>80.104.36.14</t>
  </si>
  <si>
    <t>¬•737185.89</t>
  </si>
  <si>
    <t>TR17 3499 3TXW UF2R DRBD 2TEU 4Y</t>
  </si>
  <si>
    <t>pbudgenh4</t>
  </si>
  <si>
    <t>Phillip</t>
  </si>
  <si>
    <t>Budgen</t>
  </si>
  <si>
    <t>177.251.165.11</t>
  </si>
  <si>
    <t>CY82 6386 5247 W1H9 IKE5 Z8ZT YUBF</t>
  </si>
  <si>
    <t>MTRN</t>
  </si>
  <si>
    <t>Materion Corporation</t>
  </si>
  <si>
    <t>lrenowdenh5</t>
  </si>
  <si>
    <t>Lorna</t>
  </si>
  <si>
    <t>Renowden</t>
  </si>
  <si>
    <t>96.130.212.166</t>
  </si>
  <si>
    <t>¬£498597.49</t>
  </si>
  <si>
    <t>CR14 3351 0232 8817 9799 7</t>
  </si>
  <si>
    <t>AGM^A</t>
  </si>
  <si>
    <t>tjouannissonh6</t>
  </si>
  <si>
    <t>Tessa</t>
  </si>
  <si>
    <t>Jouannisson</t>
  </si>
  <si>
    <t>121.80.74.221</t>
  </si>
  <si>
    <t>‚Ç¨886286,00</t>
  </si>
  <si>
    <t>FR59 7209 3782 56FE B9I8 FAJA O62</t>
  </si>
  <si>
    <t>ORIT</t>
  </si>
  <si>
    <t>Oritani Financial Corp.</t>
  </si>
  <si>
    <t>icurstonh7</t>
  </si>
  <si>
    <t>Irwinn</t>
  </si>
  <si>
    <t>Curston</t>
  </si>
  <si>
    <t>91.222.210.221</t>
  </si>
  <si>
    <t>‚Ç¨673061,00</t>
  </si>
  <si>
    <t>BA45 8104 9539 9338 3260</t>
  </si>
  <si>
    <t>TECK</t>
  </si>
  <si>
    <t>Teck Resources Ltd</t>
  </si>
  <si>
    <t>jflacknellh8</t>
  </si>
  <si>
    <t>Jedd</t>
  </si>
  <si>
    <t>166.167.51.88</t>
  </si>
  <si>
    <t>¬£615849.87</t>
  </si>
  <si>
    <t>MU91 TLPA 3216 5734 7434 7307 589C RR</t>
  </si>
  <si>
    <t>FND</t>
  </si>
  <si>
    <t>Floor &amp; Decor Holdings, Inc.</t>
  </si>
  <si>
    <t>rminneyh9</t>
  </si>
  <si>
    <t>Minney</t>
  </si>
  <si>
    <t>82.16.17.235</t>
  </si>
  <si>
    <t>¬£966176.47</t>
  </si>
  <si>
    <t>AZ25 AATZ EMKK PBWE FG8G AIYX PYPV</t>
  </si>
  <si>
    <t>swhelbandha</t>
  </si>
  <si>
    <t>Stanislas</t>
  </si>
  <si>
    <t>Whelband</t>
  </si>
  <si>
    <t>182.250.66.153</t>
  </si>
  <si>
    <t>¬•220366.21</t>
  </si>
  <si>
    <t>BG22 QZDG 6101 03Q4 OULI MQ</t>
  </si>
  <si>
    <t>CAKE</t>
  </si>
  <si>
    <t>The Cheesecake Factory Incorporated</t>
  </si>
  <si>
    <t>smearshb</t>
  </si>
  <si>
    <t>Shelly</t>
  </si>
  <si>
    <t>Mears</t>
  </si>
  <si>
    <t>29.251.196.0</t>
  </si>
  <si>
    <t>‚Ç¨999646,59</t>
  </si>
  <si>
    <t>Kwanza</t>
  </si>
  <si>
    <t>AOA</t>
  </si>
  <si>
    <t>MR64 2995 6901 3245 8716 4396 704</t>
  </si>
  <si>
    <t>KSS</t>
  </si>
  <si>
    <t>Kohl's Corporation</t>
  </si>
  <si>
    <t>rfreedhc</t>
  </si>
  <si>
    <t>Ruperta</t>
  </si>
  <si>
    <t>Freed</t>
  </si>
  <si>
    <t>73.106.162.198</t>
  </si>
  <si>
    <t>¬•721694.24</t>
  </si>
  <si>
    <t>FR75 8308 5619 39KU OYYP 8LZ4 V42</t>
  </si>
  <si>
    <t>NYNY</t>
  </si>
  <si>
    <t>Empire Resorts, Inc.</t>
  </si>
  <si>
    <t>dmatushenkohd</t>
  </si>
  <si>
    <t>Matushenko</t>
  </si>
  <si>
    <t>9.94.95.165</t>
  </si>
  <si>
    <t>‚Ç¨359671,13</t>
  </si>
  <si>
    <t>TN40 2673 5401 1210 7196 0961</t>
  </si>
  <si>
    <t>JASN</t>
  </si>
  <si>
    <t>Jason Industries, Inc.</t>
  </si>
  <si>
    <t>ndoyleyhe</t>
  </si>
  <si>
    <t>Nero</t>
  </si>
  <si>
    <t>Doyley</t>
  </si>
  <si>
    <t>36.237.167.232</t>
  </si>
  <si>
    <t>¬•89894.33</t>
  </si>
  <si>
    <t>EE14 9099 6054 0913 9127</t>
  </si>
  <si>
    <t>bhardimanhf</t>
  </si>
  <si>
    <t>Bendite</t>
  </si>
  <si>
    <t>228.144.218.114</t>
  </si>
  <si>
    <t>IL92 1172 8619 4811 1970 548</t>
  </si>
  <si>
    <t>FKO</t>
  </si>
  <si>
    <t>First Trust South Korea AlphaDEX Fund</t>
  </si>
  <si>
    <t>kistonhg</t>
  </si>
  <si>
    <t>Kristal</t>
  </si>
  <si>
    <t>Iston</t>
  </si>
  <si>
    <t>28.112.221.140</t>
  </si>
  <si>
    <t>¬•202676.17</t>
  </si>
  <si>
    <t>FR64 7856 5777 39KC RPZE C3TS 228</t>
  </si>
  <si>
    <t>REIS</t>
  </si>
  <si>
    <t>Reis, Inc</t>
  </si>
  <si>
    <t>cisabellhh</t>
  </si>
  <si>
    <t>Isabell</t>
  </si>
  <si>
    <t>244.185.213.8</t>
  </si>
  <si>
    <t>NO27 6009 5496 439</t>
  </si>
  <si>
    <t>PNQI</t>
  </si>
  <si>
    <t>PowerShares Nasdaq Internet Portfolio</t>
  </si>
  <si>
    <t>eginmanhi</t>
  </si>
  <si>
    <t>Eloisa</t>
  </si>
  <si>
    <t>Ginman</t>
  </si>
  <si>
    <t>212.213.184.135</t>
  </si>
  <si>
    <t>‚Ç¨850459,44</t>
  </si>
  <si>
    <t>EE82 2108 5442 7871 0247</t>
  </si>
  <si>
    <t>spetzhj</t>
  </si>
  <si>
    <t>Shina</t>
  </si>
  <si>
    <t>Petz</t>
  </si>
  <si>
    <t>13.13.239.69</t>
  </si>
  <si>
    <t>GL43 8933 0336 4606 26</t>
  </si>
  <si>
    <t>ENLC</t>
  </si>
  <si>
    <t>EnLink Midstream, LLC</t>
  </si>
  <si>
    <t>xpaladinihk</t>
  </si>
  <si>
    <t>Ximenez</t>
  </si>
  <si>
    <t>Paladini</t>
  </si>
  <si>
    <t>112.148.177.245</t>
  </si>
  <si>
    <t>‚Ç¨437469,94</t>
  </si>
  <si>
    <t>AT13 0750 1525 1037 8503</t>
  </si>
  <si>
    <t>KOPN</t>
  </si>
  <si>
    <t>Kopin Corporation</t>
  </si>
  <si>
    <t>sbovingdonhl</t>
  </si>
  <si>
    <t>Stanford</t>
  </si>
  <si>
    <t>Bovingdon</t>
  </si>
  <si>
    <t>251.3.27.222</t>
  </si>
  <si>
    <t>¬•648163.31</t>
  </si>
  <si>
    <t>GI40 ZLFP WZ6K 8G83 NVPA LB6</t>
  </si>
  <si>
    <t>CNXR</t>
  </si>
  <si>
    <t>Connecture, Inc.</t>
  </si>
  <si>
    <t>kbenmorehm</t>
  </si>
  <si>
    <t>Benmore</t>
  </si>
  <si>
    <t>158.181.192.79</t>
  </si>
  <si>
    <t>¬£369430.22</t>
  </si>
  <si>
    <t>TR97 9885 8XW9 4GAT HOFC 9RZ0 1X</t>
  </si>
  <si>
    <t>NFG</t>
  </si>
  <si>
    <t>National Fuel Gas Company</t>
  </si>
  <si>
    <t>Oil/Gas Transmission</t>
  </si>
  <si>
    <t>mmitchallhn</t>
  </si>
  <si>
    <t>Markos</t>
  </si>
  <si>
    <t>Mitchall</t>
  </si>
  <si>
    <t>242.199.123.106</t>
  </si>
  <si>
    <t>‚Ç¨321457,18</t>
  </si>
  <si>
    <t>SM53 Y471 5291 196L 2VOZ SSOQ E9N</t>
  </si>
  <si>
    <t>PSB^T</t>
  </si>
  <si>
    <t>lschimankho</t>
  </si>
  <si>
    <t>Lyman</t>
  </si>
  <si>
    <t>Schimank</t>
  </si>
  <si>
    <t>70.182.93.93</t>
  </si>
  <si>
    <t>‚Ç¨751786,23</t>
  </si>
  <si>
    <t>FR47 3351 4369 62IC N8HG JLN0 K97</t>
  </si>
  <si>
    <t>mtubbyhp</t>
  </si>
  <si>
    <t>Marcus</t>
  </si>
  <si>
    <t>Tubby</t>
  </si>
  <si>
    <t>0.236.217.167</t>
  </si>
  <si>
    <t>‚Ç¨956063,69</t>
  </si>
  <si>
    <t>KZ92 7057 DRUE EJ8K GNIN</t>
  </si>
  <si>
    <t>CDL</t>
  </si>
  <si>
    <t>VictoryShares US Large Cap High Div Volatility Wtd ETF</t>
  </si>
  <si>
    <t>bklaushq</t>
  </si>
  <si>
    <t>Brit</t>
  </si>
  <si>
    <t>Klaus</t>
  </si>
  <si>
    <t>56.51.238.5</t>
  </si>
  <si>
    <t>¬•321858.30</t>
  </si>
  <si>
    <t>IL62 4421 2458 9603 7469 994</t>
  </si>
  <si>
    <t>Nokia Corporation</t>
  </si>
  <si>
    <t>vghiroldihr</t>
  </si>
  <si>
    <t>Viviana</t>
  </si>
  <si>
    <t>Ghiroldi</t>
  </si>
  <si>
    <t>198.154.52.7</t>
  </si>
  <si>
    <t>¬£259959.94</t>
  </si>
  <si>
    <t>CZ17 0069 2066 5576 7668 4146</t>
  </si>
  <si>
    <t>AYI</t>
  </si>
  <si>
    <t>Acuity Brands Inc</t>
  </si>
  <si>
    <t>echristauffourhs</t>
  </si>
  <si>
    <t>Emalia</t>
  </si>
  <si>
    <t>Christauffour</t>
  </si>
  <si>
    <t>42.206.176.243</t>
  </si>
  <si>
    <t>‚Ç¨313520,11</t>
  </si>
  <si>
    <t>MT21 SXOR 2162 8RDS NWOW DP6D IGWA SQK</t>
  </si>
  <si>
    <t>ddybaldht</t>
  </si>
  <si>
    <t>Darya</t>
  </si>
  <si>
    <t>Dybald</t>
  </si>
  <si>
    <t>187.246.1.137</t>
  </si>
  <si>
    <t>¬•902704.52</t>
  </si>
  <si>
    <t>MU85 YDKV 5478 9555 8014 4766 784I IB</t>
  </si>
  <si>
    <t>INF</t>
  </si>
  <si>
    <t>Brookfield Global Listed Infrastructure Income Fund</t>
  </si>
  <si>
    <t>bgreenroddhu</t>
  </si>
  <si>
    <t>Barth</t>
  </si>
  <si>
    <t>Greenrodd</t>
  </si>
  <si>
    <t>183.18.188.62</t>
  </si>
  <si>
    <t>¬£146156.20</t>
  </si>
  <si>
    <t>BA62 2199 9496 9992 3443</t>
  </si>
  <si>
    <t>jscrowbyhv</t>
  </si>
  <si>
    <t>Jana</t>
  </si>
  <si>
    <t>Scrowby</t>
  </si>
  <si>
    <t>49.113.220.175</t>
  </si>
  <si>
    <t>‚Ç¨742662,54</t>
  </si>
  <si>
    <t>PK74 PHRX N3KJ B4GS KLYG HLAK</t>
  </si>
  <si>
    <t>CHN</t>
  </si>
  <si>
    <t>China Fund, Inc. (The)</t>
  </si>
  <si>
    <t>mlawlerhw</t>
  </si>
  <si>
    <t>Lawler</t>
  </si>
  <si>
    <t>203.3.188.7</t>
  </si>
  <si>
    <t>¬•995744.68</t>
  </si>
  <si>
    <t>DO24 K18L 8518 2248 4211 1304 8449</t>
  </si>
  <si>
    <t>AGM.A</t>
  </si>
  <si>
    <t>mrowbottomhx</t>
  </si>
  <si>
    <t>Marcelline</t>
  </si>
  <si>
    <t>Rowbottom</t>
  </si>
  <si>
    <t>29.249.13.91</t>
  </si>
  <si>
    <t>‚Ç¨644260,61</t>
  </si>
  <si>
    <t>FR69 7275 1615 37ZU V7DW C6ZA U63</t>
  </si>
  <si>
    <t>chedmanhy</t>
  </si>
  <si>
    <t>Hedman</t>
  </si>
  <si>
    <t>83.101.38.165</t>
  </si>
  <si>
    <t>¬£980073.36</t>
  </si>
  <si>
    <t>VG64 WAEM 3655 7541 4315 9743</t>
  </si>
  <si>
    <t>CRDS</t>
  </si>
  <si>
    <t>Crossroads Systems, Inc.</t>
  </si>
  <si>
    <t>edowninghz</t>
  </si>
  <si>
    <t>Evie</t>
  </si>
  <si>
    <t>243.86.171.43</t>
  </si>
  <si>
    <t>FR93 3597 9076 03GU WS77 SYKL Q01</t>
  </si>
  <si>
    <t>ndavisoni0</t>
  </si>
  <si>
    <t>Nissie</t>
  </si>
  <si>
    <t>Davison</t>
  </si>
  <si>
    <t>130.84.213.240</t>
  </si>
  <si>
    <t>¬•652318.60</t>
  </si>
  <si>
    <t>ME50 4187 2265 7337 9534 32</t>
  </si>
  <si>
    <t>rhuddi1</t>
  </si>
  <si>
    <t>Rhoda</t>
  </si>
  <si>
    <t>Hudd</t>
  </si>
  <si>
    <t>106.77.59.245</t>
  </si>
  <si>
    <t>¬£501629.96</t>
  </si>
  <si>
    <t>MC30 1307 1777 99GD SU6M YUTO X56</t>
  </si>
  <si>
    <t>IGA</t>
  </si>
  <si>
    <t>Voya Global Advantage and Premium Opportunity Fund</t>
  </si>
  <si>
    <t>iwashtelli2</t>
  </si>
  <si>
    <t>Ikey</t>
  </si>
  <si>
    <t>Washtell</t>
  </si>
  <si>
    <t>88.218.204.76</t>
  </si>
  <si>
    <t>¬•149089.89</t>
  </si>
  <si>
    <t>LB81 3267 DGDJ LZVQ WJX2 ANZF JIC2</t>
  </si>
  <si>
    <t>MC</t>
  </si>
  <si>
    <t>Moelis &amp; Company</t>
  </si>
  <si>
    <t>adumpletoni3</t>
  </si>
  <si>
    <t>Dumpleton</t>
  </si>
  <si>
    <t>37.61.82.219</t>
  </si>
  <si>
    <t>‚Ç¨217276,59</t>
  </si>
  <si>
    <t>KZ14 4336 CQE5 UMCM CL92</t>
  </si>
  <si>
    <t>VIVE</t>
  </si>
  <si>
    <t>Viveve Medical, Inc.</t>
  </si>
  <si>
    <t>rattoni4</t>
  </si>
  <si>
    <t>Ruthi</t>
  </si>
  <si>
    <t>Atton</t>
  </si>
  <si>
    <t>249.125.193.54</t>
  </si>
  <si>
    <t>¬£314476.62</t>
  </si>
  <si>
    <t>AT65 1725 1401 4920 6567</t>
  </si>
  <si>
    <t>mjudkinsi5</t>
  </si>
  <si>
    <t>Maurise</t>
  </si>
  <si>
    <t>Judkins</t>
  </si>
  <si>
    <t>71.70.233.119</t>
  </si>
  <si>
    <t>SI08 9524 1160 8218 337</t>
  </si>
  <si>
    <t>CPAC</t>
  </si>
  <si>
    <t>Cementos Pacasmayo S.A.A.</t>
  </si>
  <si>
    <t>mwestbyi6</t>
  </si>
  <si>
    <t>Myer</t>
  </si>
  <si>
    <t>Westby</t>
  </si>
  <si>
    <t>4.90.98.204</t>
  </si>
  <si>
    <t>‚Ç¨828938,73</t>
  </si>
  <si>
    <t>PL17 5665 2738 4423 9298 2679 8381</t>
  </si>
  <si>
    <t>NVLS</t>
  </si>
  <si>
    <t>Nivalis Therapeutics, Inc.</t>
  </si>
  <si>
    <t>tmcinteeri7</t>
  </si>
  <si>
    <t>McInteer</t>
  </si>
  <si>
    <t>0.178.24.3</t>
  </si>
  <si>
    <t>¬•613253.80</t>
  </si>
  <si>
    <t>CR41 3644 0746 9408 2235 3</t>
  </si>
  <si>
    <t>bcurdi8</t>
  </si>
  <si>
    <t>Bathsheba</t>
  </si>
  <si>
    <t>Curd</t>
  </si>
  <si>
    <t>120.233.70.15</t>
  </si>
  <si>
    <t>‚Ç¨503868,08</t>
  </si>
  <si>
    <t>FR43 0433 7264 39V5 C7GH RQ7S P69</t>
  </si>
  <si>
    <t>K</t>
  </si>
  <si>
    <t>Kellogg Company</t>
  </si>
  <si>
    <t>wbarstowi9</t>
  </si>
  <si>
    <t>Winn</t>
  </si>
  <si>
    <t>Barstow</t>
  </si>
  <si>
    <t>178.90.104.141</t>
  </si>
  <si>
    <t>‚Ç¨543177,66</t>
  </si>
  <si>
    <t>AL12 0600 5628 UZIY IY87 3MRH FXEB</t>
  </si>
  <si>
    <t>ccallesia</t>
  </si>
  <si>
    <t>Claudia</t>
  </si>
  <si>
    <t>Calles</t>
  </si>
  <si>
    <t>207.240.191.224</t>
  </si>
  <si>
    <t>¬•281251.97</t>
  </si>
  <si>
    <t>DE36 9977 4525 5222 0540 56</t>
  </si>
  <si>
    <t>GLBR</t>
  </si>
  <si>
    <t>Global Brokerage, Inc.</t>
  </si>
  <si>
    <t>rblankmanib</t>
  </si>
  <si>
    <t>Rutter</t>
  </si>
  <si>
    <t>Blankman</t>
  </si>
  <si>
    <t>46.32.222.210</t>
  </si>
  <si>
    <t>¬•496241.85</t>
  </si>
  <si>
    <t>FO75 0338 9197 8310 11</t>
  </si>
  <si>
    <t>ICL</t>
  </si>
  <si>
    <t>Israel Chemicals Shs</t>
  </si>
  <si>
    <t>bcruxtonic</t>
  </si>
  <si>
    <t>Bale</t>
  </si>
  <si>
    <t>Cruxton</t>
  </si>
  <si>
    <t>143.2.124.119</t>
  </si>
  <si>
    <t>¬£16902.07</t>
  </si>
  <si>
    <t>VG03 GVIN 4803 5784 8350 2117</t>
  </si>
  <si>
    <t>CVTI</t>
  </si>
  <si>
    <t>Covenant Transportation Group, Inc.</t>
  </si>
  <si>
    <t>hcameliaid</t>
  </si>
  <si>
    <t>Hayward</t>
  </si>
  <si>
    <t>Camelia</t>
  </si>
  <si>
    <t>240.3.238.247</t>
  </si>
  <si>
    <t>SK22 0389 6843 6324 1451 6863</t>
  </si>
  <si>
    <t>NBN</t>
  </si>
  <si>
    <t>Northeast Bancorp</t>
  </si>
  <si>
    <t>arudigerie</t>
  </si>
  <si>
    <t>Adoree</t>
  </si>
  <si>
    <t>Rudiger</t>
  </si>
  <si>
    <t>240.195.183.120</t>
  </si>
  <si>
    <t>¬•905126.07</t>
  </si>
  <si>
    <t>GYD</t>
  </si>
  <si>
    <t>FR79 1203 1035 16CJ MHEX XUCR 208</t>
  </si>
  <si>
    <t>SRAX</t>
  </si>
  <si>
    <t>Social Reality, Inc.</t>
  </si>
  <si>
    <t>hvivashif</t>
  </si>
  <si>
    <t>Vivash</t>
  </si>
  <si>
    <t>52.58.26.236</t>
  </si>
  <si>
    <t>‚Ç¨976489,91</t>
  </si>
  <si>
    <t>LB52 3180 TQHB LBUF KR03 Q75M 8EJO</t>
  </si>
  <si>
    <t>TLI</t>
  </si>
  <si>
    <t>Western Asset Corporate Loan Fund Inc</t>
  </si>
  <si>
    <t>ncrowdyig</t>
  </si>
  <si>
    <t>Nisse</t>
  </si>
  <si>
    <t>Crowdy</t>
  </si>
  <si>
    <t>76.78.48.59</t>
  </si>
  <si>
    <t>‚Ç¨855218,32</t>
  </si>
  <si>
    <t>LU27 082M 54KV R5Y0 2ZQS</t>
  </si>
  <si>
    <t>UVV</t>
  </si>
  <si>
    <t>Universal Corporation</t>
  </si>
  <si>
    <t>bhullettih</t>
  </si>
  <si>
    <t>Blakelee</t>
  </si>
  <si>
    <t>Hullett</t>
  </si>
  <si>
    <t>255.141.71.243</t>
  </si>
  <si>
    <t>¬•820574.97</t>
  </si>
  <si>
    <t>RO69 YJQS CGH5 W7BB QUOX 1HWE</t>
  </si>
  <si>
    <t>FSAM</t>
  </si>
  <si>
    <t>Fifth Street Asset Management Inc.</t>
  </si>
  <si>
    <t>cschukertii</t>
  </si>
  <si>
    <t>Schukert</t>
  </si>
  <si>
    <t>8.244.184.190</t>
  </si>
  <si>
    <t>‚Ç¨748837,63</t>
  </si>
  <si>
    <t>LV43 JMJJ YIGO PBQA NDOJ S</t>
  </si>
  <si>
    <t>NMT</t>
  </si>
  <si>
    <t>Nuveen Massachusetts Municipal Income Fund</t>
  </si>
  <si>
    <t>oobreenij</t>
  </si>
  <si>
    <t>Onida</t>
  </si>
  <si>
    <t>O'Breen</t>
  </si>
  <si>
    <t>201.254.234.146</t>
  </si>
  <si>
    <t>¬£548160.17</t>
  </si>
  <si>
    <t>FR54 8646 6744 76AJ GLMN F8DS X85</t>
  </si>
  <si>
    <t>ORG</t>
  </si>
  <si>
    <t>The Organics ETF</t>
  </si>
  <si>
    <t>tduckersik</t>
  </si>
  <si>
    <t>Tait</t>
  </si>
  <si>
    <t>Duckers</t>
  </si>
  <si>
    <t>55.201.21.185</t>
  </si>
  <si>
    <t>¬£567215.21</t>
  </si>
  <si>
    <t>CH74 4628 2BOW YADP M3MT F</t>
  </si>
  <si>
    <t>hwaterdrinkeril</t>
  </si>
  <si>
    <t>Horatio</t>
  </si>
  <si>
    <t>Waterdrinker</t>
  </si>
  <si>
    <t>227.12.6.234</t>
  </si>
  <si>
    <t>‚Ç¨26811,41</t>
  </si>
  <si>
    <t>GE42 TU28 7903 5863 6726 55</t>
  </si>
  <si>
    <t>WEB</t>
  </si>
  <si>
    <t>Web.com Group, Inc.</t>
  </si>
  <si>
    <t>jwalaronim</t>
  </si>
  <si>
    <t>Jemie</t>
  </si>
  <si>
    <t>Walaron</t>
  </si>
  <si>
    <t>88.117.128.222</t>
  </si>
  <si>
    <t>NO33 1407 7877 457</t>
  </si>
  <si>
    <t>MMDMU</t>
  </si>
  <si>
    <t>dludeein</t>
  </si>
  <si>
    <t>Donnie</t>
  </si>
  <si>
    <t>Ludee</t>
  </si>
  <si>
    <t>240.115.106.82</t>
  </si>
  <si>
    <t>EE37 9089 3229 4804 7370</t>
  </si>
  <si>
    <t>USAT</t>
  </si>
  <si>
    <t>cdecristofaloio</t>
  </si>
  <si>
    <t>Cami</t>
  </si>
  <si>
    <t>De Cristofalo</t>
  </si>
  <si>
    <t>49.154.242.221</t>
  </si>
  <si>
    <t>¬£225655.10</t>
  </si>
  <si>
    <t>MU53 PKZZ 6155 4496 9105 8150 578W BQ</t>
  </si>
  <si>
    <t>SALM</t>
  </si>
  <si>
    <t>Salem Media Group, Inc.</t>
  </si>
  <si>
    <t>sramsierip</t>
  </si>
  <si>
    <t>Sandor</t>
  </si>
  <si>
    <t>Ramsier</t>
  </si>
  <si>
    <t>226.86.39.225</t>
  </si>
  <si>
    <t>‚Ç¨821942,61</t>
  </si>
  <si>
    <t>GI89 EKMP K12V GZ9S 1FAU KAB</t>
  </si>
  <si>
    <t>CRDT</t>
  </si>
  <si>
    <t>WisdomTree Strategic Corporate Bond Fund</t>
  </si>
  <si>
    <t>emcphersoniq</t>
  </si>
  <si>
    <t>Esmeralda</t>
  </si>
  <si>
    <t>McPherson</t>
  </si>
  <si>
    <t>168.126.9.107</t>
  </si>
  <si>
    <t>TN23 9469 2237 2305 3814 4711</t>
  </si>
  <si>
    <t>HCP</t>
  </si>
  <si>
    <t>HCP, Inc.</t>
  </si>
  <si>
    <t>vpatersonir</t>
  </si>
  <si>
    <t>Vivianna</t>
  </si>
  <si>
    <t>Paterson</t>
  </si>
  <si>
    <t>221.187.138.172</t>
  </si>
  <si>
    <t>¬£94982.30</t>
  </si>
  <si>
    <t>PT35 6176 4019 7570 6347 0382 8</t>
  </si>
  <si>
    <t>RVEN</t>
  </si>
  <si>
    <t>Reven Housing REIT, Inc.</t>
  </si>
  <si>
    <t>jrennardis</t>
  </si>
  <si>
    <t>Joe</t>
  </si>
  <si>
    <t>Rennard</t>
  </si>
  <si>
    <t>19.232.98.231</t>
  </si>
  <si>
    <t>‚Ç¨780477,31</t>
  </si>
  <si>
    <t>AD18 8586 4222 AT6E ZCCN 6TH8</t>
  </si>
  <si>
    <t>OXBR</t>
  </si>
  <si>
    <t>Oxbridge Re Holdings Limited</t>
  </si>
  <si>
    <t>kelesit</t>
  </si>
  <si>
    <t>Kerby</t>
  </si>
  <si>
    <t>Eles</t>
  </si>
  <si>
    <t>28.145.71.137</t>
  </si>
  <si>
    <t>¬•931260.54</t>
  </si>
  <si>
    <t>PT82 2989 2256 4282 8923 7491 1</t>
  </si>
  <si>
    <t>APOP</t>
  </si>
  <si>
    <t>Cellect Biotechnology Ltd.</t>
  </si>
  <si>
    <t>dbrodieiu</t>
  </si>
  <si>
    <t>Denny</t>
  </si>
  <si>
    <t>Brodie</t>
  </si>
  <si>
    <t>217.237.78.152</t>
  </si>
  <si>
    <t>‚Ç¨887912,05</t>
  </si>
  <si>
    <t>MR83 5933 5830 0293 2707 4286 965</t>
  </si>
  <si>
    <t>MGR</t>
  </si>
  <si>
    <t>Affiliated Managers Group, Inc.</t>
  </si>
  <si>
    <t>wlockiv</t>
  </si>
  <si>
    <t>Willey</t>
  </si>
  <si>
    <t>Lock</t>
  </si>
  <si>
    <t>143.189.3.232</t>
  </si>
  <si>
    <t>VG50 NXHG 6953 8552 1770 0197</t>
  </si>
  <si>
    <t>bgetchiw</t>
  </si>
  <si>
    <t>Byrle</t>
  </si>
  <si>
    <t>Getch</t>
  </si>
  <si>
    <t>135.71.79.107</t>
  </si>
  <si>
    <t>¬£426992.93</t>
  </si>
  <si>
    <t>FR92 2854 7820 54RB AH3V NPTW 854</t>
  </si>
  <si>
    <t>RJF</t>
  </si>
  <si>
    <t>Raymond James Financial, Inc.</t>
  </si>
  <si>
    <t>yyeleix</t>
  </si>
  <si>
    <t>Yankee</t>
  </si>
  <si>
    <t>Yele</t>
  </si>
  <si>
    <t>215.122.81.176</t>
  </si>
  <si>
    <t>‚Ç¨885382,20</t>
  </si>
  <si>
    <t>FO77 0819 6656 8281 92</t>
  </si>
  <si>
    <t>ES</t>
  </si>
  <si>
    <t>Eversource Energy</t>
  </si>
  <si>
    <t>vmariniy</t>
  </si>
  <si>
    <t>Vinni</t>
  </si>
  <si>
    <t>Marin</t>
  </si>
  <si>
    <t>33.0.179.8</t>
  </si>
  <si>
    <t>‚Ç¨705239,19</t>
  </si>
  <si>
    <t>FR70 4146 9724 61HR Y9DJ NDZI T58</t>
  </si>
  <si>
    <t>PBT</t>
  </si>
  <si>
    <t>Permian Basin Royalty Trust</t>
  </si>
  <si>
    <t>svogeleiz</t>
  </si>
  <si>
    <t>Saunder</t>
  </si>
  <si>
    <t>Vogele</t>
  </si>
  <si>
    <t>236.237.24.106</t>
  </si>
  <si>
    <t>¬£403796.24</t>
  </si>
  <si>
    <t>BE51 8172 6043 8616</t>
  </si>
  <si>
    <t>ndacombej0</t>
  </si>
  <si>
    <t>Norine</t>
  </si>
  <si>
    <t>Dacombe</t>
  </si>
  <si>
    <t>247.69.2.8</t>
  </si>
  <si>
    <t>‚Ç¨99733,22</t>
  </si>
  <si>
    <t>GL24 5744 8036 4633 58</t>
  </si>
  <si>
    <t>fduriej1</t>
  </si>
  <si>
    <t>Faunie</t>
  </si>
  <si>
    <t>Durie</t>
  </si>
  <si>
    <t>137.86.65.126</t>
  </si>
  <si>
    <t>¬£415515.59</t>
  </si>
  <si>
    <t>FR81 2269 2699 68BP YGBW VNTW 677</t>
  </si>
  <si>
    <t>CHRW</t>
  </si>
  <si>
    <t>C.H. Robinson Worldwide, Inc.</t>
  </si>
  <si>
    <t>nivannikovj2</t>
  </si>
  <si>
    <t>Nealy</t>
  </si>
  <si>
    <t>Ivannikov</t>
  </si>
  <si>
    <t>72.203.212.70</t>
  </si>
  <si>
    <t>¬•468296.60</t>
  </si>
  <si>
    <t>FR44 9488 9016 82RV O5BU TDN5 V14</t>
  </si>
  <si>
    <t>KAR</t>
  </si>
  <si>
    <t>KAR Auction Services, Inc</t>
  </si>
  <si>
    <t>tamiablej3</t>
  </si>
  <si>
    <t>Amiable</t>
  </si>
  <si>
    <t>178.111.23.52</t>
  </si>
  <si>
    <t>¬£579140.68</t>
  </si>
  <si>
    <t>CZ93 3101 4935 8794 9986 1215</t>
  </si>
  <si>
    <t>LQ</t>
  </si>
  <si>
    <t>La Quinta Holdings Inc.</t>
  </si>
  <si>
    <t>sonyonj4</t>
  </si>
  <si>
    <t>Saxe</t>
  </si>
  <si>
    <t>Onyon</t>
  </si>
  <si>
    <t>41.40.245.132</t>
  </si>
  <si>
    <t>‚Ç¨647601,39</t>
  </si>
  <si>
    <t>AE70 0253 4529 9766 5631 448</t>
  </si>
  <si>
    <t>LOAN</t>
  </si>
  <si>
    <t>Manhattan Bridge Capital, Inc</t>
  </si>
  <si>
    <t>mmarrowsj5</t>
  </si>
  <si>
    <t>Marrows</t>
  </si>
  <si>
    <t>140.58.101.121</t>
  </si>
  <si>
    <t>FR83 2743 1564 64IE 08LD VLYP B04</t>
  </si>
  <si>
    <t>kskamalj6</t>
  </si>
  <si>
    <t>Kimbra</t>
  </si>
  <si>
    <t>Skamal</t>
  </si>
  <si>
    <t>145.174.168.216</t>
  </si>
  <si>
    <t>SM25 G829 2847 7015 E7QW JXOQ M47</t>
  </si>
  <si>
    <t>IBUY</t>
  </si>
  <si>
    <t>Amplify Online Retail ETF</t>
  </si>
  <si>
    <t>kkubekj7</t>
  </si>
  <si>
    <t>Kellyann</t>
  </si>
  <si>
    <t>Kubek</t>
  </si>
  <si>
    <t>195.0.30.169</t>
  </si>
  <si>
    <t>¬£685081.22</t>
  </si>
  <si>
    <t>RO77 OJXS X2SO GVTG EBX9 1MK5</t>
  </si>
  <si>
    <t>PDM</t>
  </si>
  <si>
    <t>Piedmont Office Realty Trust, Inc.</t>
  </si>
  <si>
    <t>kbacopj8</t>
  </si>
  <si>
    <t>Kingston</t>
  </si>
  <si>
    <t>Bacop</t>
  </si>
  <si>
    <t>239.196.18.235</t>
  </si>
  <si>
    <t>VG12 YXYC 4261 8063 3545 3442</t>
  </si>
  <si>
    <t>JFR</t>
  </si>
  <si>
    <t>Nuveen Floating Rate Income Fund</t>
  </si>
  <si>
    <t>swornerj9</t>
  </si>
  <si>
    <t>Star</t>
  </si>
  <si>
    <t>Worner</t>
  </si>
  <si>
    <t>123.98.164.42</t>
  </si>
  <si>
    <t>‚Ç¨126303,12</t>
  </si>
  <si>
    <t>BG89 PKWJ 7959 25XT PDS2 VG</t>
  </si>
  <si>
    <t>GOOGL</t>
  </si>
  <si>
    <t>adresselja</t>
  </si>
  <si>
    <t>Ashly</t>
  </si>
  <si>
    <t>Dressel</t>
  </si>
  <si>
    <t>247.37.194.34</t>
  </si>
  <si>
    <t>¬•207773.35</t>
  </si>
  <si>
    <t>KZ82 728Y XGQW TWEM ROGP</t>
  </si>
  <si>
    <t>lburthjb</t>
  </si>
  <si>
    <t>Lila</t>
  </si>
  <si>
    <t>Burth</t>
  </si>
  <si>
    <t>145.179.171.32</t>
  </si>
  <si>
    <t>¬•676723.74</t>
  </si>
  <si>
    <t>LV54 OMQU E1LD RPSN OU6V O</t>
  </si>
  <si>
    <t>DIN</t>
  </si>
  <si>
    <t>DineEquity, Inc</t>
  </si>
  <si>
    <t>twaywelljc</t>
  </si>
  <si>
    <t>Timotheus</t>
  </si>
  <si>
    <t>Waywell</t>
  </si>
  <si>
    <t>133.185.180.33</t>
  </si>
  <si>
    <t>‚Ç¨527994,62</t>
  </si>
  <si>
    <t>AL12 1776 4443 UEMJ X186 I6HE FRRT</t>
  </si>
  <si>
    <t>RENX</t>
  </si>
  <si>
    <t>RELX N.V.</t>
  </si>
  <si>
    <t>motsonjd</t>
  </si>
  <si>
    <t>Marybelle</t>
  </si>
  <si>
    <t>Otson</t>
  </si>
  <si>
    <t>185.177.44.203</t>
  </si>
  <si>
    <t>¬£828988.73</t>
  </si>
  <si>
    <t>LU44 427W XLSU UO2T 4GJP</t>
  </si>
  <si>
    <t>PLSE</t>
  </si>
  <si>
    <t>Pulse Biosciences, Inc</t>
  </si>
  <si>
    <t>aslocumje</t>
  </si>
  <si>
    <t>Agnola</t>
  </si>
  <si>
    <t>Slocum</t>
  </si>
  <si>
    <t>17.123.239.35</t>
  </si>
  <si>
    <t>‚Ç¨575550,96</t>
  </si>
  <si>
    <t>VG35 CGIF 3678 1369 6230 0744</t>
  </si>
  <si>
    <t>CYTXW</t>
  </si>
  <si>
    <t>Cytori Therapeutics Inc</t>
  </si>
  <si>
    <t>fexterjf</t>
  </si>
  <si>
    <t>Exter</t>
  </si>
  <si>
    <t>242.126.142.162</t>
  </si>
  <si>
    <t>¬£500548.15</t>
  </si>
  <si>
    <t>FR70 9503 6667 55TK LATE TXAI D21</t>
  </si>
  <si>
    <t>rrosenfeldjg</t>
  </si>
  <si>
    <t>Roma</t>
  </si>
  <si>
    <t>Rosenfeld</t>
  </si>
  <si>
    <t>27.122.249.102</t>
  </si>
  <si>
    <t>BH58 TXPV TCCJ HVNK N99Q HB</t>
  </si>
  <si>
    <t>ABAC</t>
  </si>
  <si>
    <t>Aoxin Tianli Group, Inc.</t>
  </si>
  <si>
    <t>lcopcottjh</t>
  </si>
  <si>
    <t>Lynne</t>
  </si>
  <si>
    <t>Copcott</t>
  </si>
  <si>
    <t>197.81.103.213</t>
  </si>
  <si>
    <t>¬£97711.79</t>
  </si>
  <si>
    <t>NL42 PCHG 6681 8363 58</t>
  </si>
  <si>
    <t>GBCI</t>
  </si>
  <si>
    <t>Glacier Bancorp, Inc.</t>
  </si>
  <si>
    <t>fliddicoatji</t>
  </si>
  <si>
    <t>Flora</t>
  </si>
  <si>
    <t>Liddicoat</t>
  </si>
  <si>
    <t>124.38.246.110</t>
  </si>
  <si>
    <t>¬£89732.05</t>
  </si>
  <si>
    <t>GI48 MINL S9TH NB7J QED8 YPJ</t>
  </si>
  <si>
    <t>mtickeljj</t>
  </si>
  <si>
    <t>Marna</t>
  </si>
  <si>
    <t>Tickel</t>
  </si>
  <si>
    <t>65.213.2.217</t>
  </si>
  <si>
    <t>‚Ç¨721280,53</t>
  </si>
  <si>
    <t>PL51 7630 8924 5426 8401 6551 9420</t>
  </si>
  <si>
    <t>BKHU</t>
  </si>
  <si>
    <t>Black Hills Corporation</t>
  </si>
  <si>
    <t>ccustancejk</t>
  </si>
  <si>
    <t>Custance</t>
  </si>
  <si>
    <t>71.76.35.186</t>
  </si>
  <si>
    <t>NO62 0056 8718 654</t>
  </si>
  <si>
    <t>SFR</t>
  </si>
  <si>
    <t>Colony Starwood Homes</t>
  </si>
  <si>
    <t>jsheberjl</t>
  </si>
  <si>
    <t>Joni</t>
  </si>
  <si>
    <t>Sheber</t>
  </si>
  <si>
    <t>195.136.242.208</t>
  </si>
  <si>
    <t>¬•575031.14</t>
  </si>
  <si>
    <t>CZ30 6874 1560 2072 3565 9339</t>
  </si>
  <si>
    <t>kmckelveyjm</t>
  </si>
  <si>
    <t>McKelvey</t>
  </si>
  <si>
    <t>73.105.120.45</t>
  </si>
  <si>
    <t>¬£753914.60</t>
  </si>
  <si>
    <t>TR54 2455 9ABU NHDN 6MYX XLAO FI</t>
  </si>
  <si>
    <t>BPFHW</t>
  </si>
  <si>
    <t>Boston Private Financial Holdings, Inc.</t>
  </si>
  <si>
    <t>sluscottjn</t>
  </si>
  <si>
    <t>Luscott</t>
  </si>
  <si>
    <t>98.121.215.78</t>
  </si>
  <si>
    <t>‚Ç¨188908,40</t>
  </si>
  <si>
    <t>BE44 2533 6492 3232</t>
  </si>
  <si>
    <t>ARCI</t>
  </si>
  <si>
    <t>Appliance Recycling Centers of America, Inc.</t>
  </si>
  <si>
    <t>rdinningjo</t>
  </si>
  <si>
    <t>Roxane</t>
  </si>
  <si>
    <t>Dinning</t>
  </si>
  <si>
    <t>193.104.53.123</t>
  </si>
  <si>
    <t>¬£19658.94</t>
  </si>
  <si>
    <t>GL62 6395 3945 9461 10</t>
  </si>
  <si>
    <t>GXP</t>
  </si>
  <si>
    <t>Great Plains Energy Inc</t>
  </si>
  <si>
    <t>fshinejp</t>
  </si>
  <si>
    <t>Ferris</t>
  </si>
  <si>
    <t>Shine</t>
  </si>
  <si>
    <t>147.16.5.37</t>
  </si>
  <si>
    <t>CR68 0257 2976 4307 1498 0</t>
  </si>
  <si>
    <t>DCOM</t>
  </si>
  <si>
    <t>Dime Community Bancshares, Inc.</t>
  </si>
  <si>
    <t>kleathlayjq</t>
  </si>
  <si>
    <t>Karlan</t>
  </si>
  <si>
    <t>Leathlay</t>
  </si>
  <si>
    <t>6.42.66.255</t>
  </si>
  <si>
    <t>FR05 8740 0439 62ER WVHO JMEM 253</t>
  </si>
  <si>
    <t>OHRP</t>
  </si>
  <si>
    <t>Ohr Pharmaceuticals, Inc.</t>
  </si>
  <si>
    <t>mbaszniakjr</t>
  </si>
  <si>
    <t>Morganica</t>
  </si>
  <si>
    <t>Baszniak</t>
  </si>
  <si>
    <t>111.149.126.239</t>
  </si>
  <si>
    <t>¬£208880.56</t>
  </si>
  <si>
    <t>DOP</t>
  </si>
  <si>
    <t>FR83 6363 0174 37LP XINI VO2V D20</t>
  </si>
  <si>
    <t>LMNX</t>
  </si>
  <si>
    <t>Luminex Corporation</t>
  </si>
  <si>
    <t>jclellejs</t>
  </si>
  <si>
    <t>Johnath</t>
  </si>
  <si>
    <t>Clelle</t>
  </si>
  <si>
    <t>151.187.160.232</t>
  </si>
  <si>
    <t>¬•981839.31</t>
  </si>
  <si>
    <t>BR45 6299 1591 4267 4674 1792 823U Q</t>
  </si>
  <si>
    <t>CARV</t>
  </si>
  <si>
    <t>Carver Bancorp, Inc.</t>
  </si>
  <si>
    <t>dbacksaljt</t>
  </si>
  <si>
    <t>Dru</t>
  </si>
  <si>
    <t>Backsal</t>
  </si>
  <si>
    <t>39.229.236.5</t>
  </si>
  <si>
    <t>¬£369407.60</t>
  </si>
  <si>
    <t>MT71 RORO 1135 4JIC KFE2 FJRY 87NN TVY</t>
  </si>
  <si>
    <t>IVFVC</t>
  </si>
  <si>
    <t>Ivy NextShares</t>
  </si>
  <si>
    <t>wsandalju</t>
  </si>
  <si>
    <t>Wilton</t>
  </si>
  <si>
    <t>Sandal</t>
  </si>
  <si>
    <t>196.129.90.8</t>
  </si>
  <si>
    <t>‚Ç¨85657,95</t>
  </si>
  <si>
    <t>BE56 5976 2445 6548</t>
  </si>
  <si>
    <t>CXH</t>
  </si>
  <si>
    <t>Colonial Investment Grade Municipal Trust</t>
  </si>
  <si>
    <t>bigguldenjv</t>
  </si>
  <si>
    <t>Iggulden</t>
  </si>
  <si>
    <t>177.33.104.113</t>
  </si>
  <si>
    <t>‚Ç¨688616,87</t>
  </si>
  <si>
    <t>AD19 5915 8485 YJH8 WQOQ NU2F</t>
  </si>
  <si>
    <t>BF.B</t>
  </si>
  <si>
    <t>bohanleyjw</t>
  </si>
  <si>
    <t>Boony</t>
  </si>
  <si>
    <t>O'Hanley</t>
  </si>
  <si>
    <t>239.68.46.192</t>
  </si>
  <si>
    <t>¬£93455.90</t>
  </si>
  <si>
    <t>CH23 1754 5LGK DJMX 1AIG K</t>
  </si>
  <si>
    <t>HCA</t>
  </si>
  <si>
    <t>HCA Healthcare, Inc.</t>
  </si>
  <si>
    <t>pgilsthorpejx</t>
  </si>
  <si>
    <t>Prudy</t>
  </si>
  <si>
    <t>Gilsthorpe</t>
  </si>
  <si>
    <t>189.179.64.42</t>
  </si>
  <si>
    <t>VG40 EVQQ 7513 9865 7640 9830</t>
  </si>
  <si>
    <t>BFIT</t>
  </si>
  <si>
    <t>Global X Health &amp; Wellness Thematic ETF</t>
  </si>
  <si>
    <t>lmaccaigjy</t>
  </si>
  <si>
    <t>Lotti</t>
  </si>
  <si>
    <t>MacCaig</t>
  </si>
  <si>
    <t>171.85.82.228</t>
  </si>
  <si>
    <t>¬•169721.61</t>
  </si>
  <si>
    <t>FR41 2072 3487 10AI EBVH TZJ2 R88</t>
  </si>
  <si>
    <t>ebowdreyjz</t>
  </si>
  <si>
    <t>Ebba</t>
  </si>
  <si>
    <t>Bowdrey</t>
  </si>
  <si>
    <t>90.155.137.110</t>
  </si>
  <si>
    <t>‚Ç¨244009,22</t>
  </si>
  <si>
    <t>EE41 3001 4822 6636 8261</t>
  </si>
  <si>
    <t>EIGI</t>
  </si>
  <si>
    <t>Endurance International Group Holdings, Inc.</t>
  </si>
  <si>
    <t>sfinnk0</t>
  </si>
  <si>
    <t>Staford</t>
  </si>
  <si>
    <t>84.48.183.59</t>
  </si>
  <si>
    <t>CY30 2940 4746 DHWM TCUB XOL4 O6SZ</t>
  </si>
  <si>
    <t>CNTF</t>
  </si>
  <si>
    <t>China TechFaith Wireless Communication Technology Limited</t>
  </si>
  <si>
    <t>lwysek1</t>
  </si>
  <si>
    <t>Lorenza</t>
  </si>
  <si>
    <t>Wyse</t>
  </si>
  <si>
    <t>78.224.204.115</t>
  </si>
  <si>
    <t>¬•701141.57</t>
  </si>
  <si>
    <t>SE86 8281 5377 6810 4462 6626</t>
  </si>
  <si>
    <t>BURL</t>
  </si>
  <si>
    <t>Burlington Stores, Inc.</t>
  </si>
  <si>
    <t>vcotmank2</t>
  </si>
  <si>
    <t>Verney</t>
  </si>
  <si>
    <t>Cotman</t>
  </si>
  <si>
    <t>97.156.37.84</t>
  </si>
  <si>
    <t>‚Ç¨267001,72</t>
  </si>
  <si>
    <t>LU64 967R OQFY PJ5K 73PM</t>
  </si>
  <si>
    <t>CW</t>
  </si>
  <si>
    <t>Curtiss-Wright Corporation</t>
  </si>
  <si>
    <t>mfynank3</t>
  </si>
  <si>
    <t>Fynan</t>
  </si>
  <si>
    <t>139.78.55.137</t>
  </si>
  <si>
    <t>HU75 2385 1127 2462 8236 8129 5542</t>
  </si>
  <si>
    <t>GDEN</t>
  </si>
  <si>
    <t>Golden Entertainment, Inc.</t>
  </si>
  <si>
    <t>osinkk4</t>
  </si>
  <si>
    <t>Odetta</t>
  </si>
  <si>
    <t>Sink</t>
  </si>
  <si>
    <t>237.117.209.20</t>
  </si>
  <si>
    <t>‚Ç¨693615,34</t>
  </si>
  <si>
    <t>ME13 1116 4315 8482 2047 43</t>
  </si>
  <si>
    <t>NOAH</t>
  </si>
  <si>
    <t>Noah Holdings Ltd.</t>
  </si>
  <si>
    <t>tgiannonik5</t>
  </si>
  <si>
    <t>Tyler</t>
  </si>
  <si>
    <t>Giannoni</t>
  </si>
  <si>
    <t>174.161.152.105</t>
  </si>
  <si>
    <t>5/21/2019</t>
  </si>
  <si>
    <t>FR41 2523 5084 67VQ SCZX SZCQ B50</t>
  </si>
  <si>
    <t>CNI</t>
  </si>
  <si>
    <t>Canadian National Railway Company</t>
  </si>
  <si>
    <t>lwillartonk6</t>
  </si>
  <si>
    <t>Willarton</t>
  </si>
  <si>
    <t>232.38.138.5</t>
  </si>
  <si>
    <t>‚Ç¨191688,28</t>
  </si>
  <si>
    <t>MT57 LAFY 6555 5UOB 22BQ XIKN 8EXN P3J</t>
  </si>
  <si>
    <t>UAN</t>
  </si>
  <si>
    <t>CVR Partners, LP</t>
  </si>
  <si>
    <t>rcovenyk7</t>
  </si>
  <si>
    <t>Rhonda</t>
  </si>
  <si>
    <t>Coveny</t>
  </si>
  <si>
    <t>131.187.50.51</t>
  </si>
  <si>
    <t>‚Ç¨515339,59</t>
  </si>
  <si>
    <t>DE11 6778 6011 4723 9671 93</t>
  </si>
  <si>
    <t>SLCA</t>
  </si>
  <si>
    <t>U.S. Silica Holdings, Inc.</t>
  </si>
  <si>
    <t>lrothermelk8</t>
  </si>
  <si>
    <t>Linzy</t>
  </si>
  <si>
    <t>Rothermel</t>
  </si>
  <si>
    <t>161.9.249.43</t>
  </si>
  <si>
    <t>FR47 3162 0256 04OQ 5KXB KVV5 V48</t>
  </si>
  <si>
    <t>DUK</t>
  </si>
  <si>
    <t>Duke Energy Corporation</t>
  </si>
  <si>
    <t>vcarnallk9</t>
  </si>
  <si>
    <t>Carnall</t>
  </si>
  <si>
    <t>216.101.99.26</t>
  </si>
  <si>
    <t>¬£387074.21</t>
  </si>
  <si>
    <t>PS31 RGPV QIK3 JPOP WA1L C1HF QWZT E</t>
  </si>
  <si>
    <t>MCN</t>
  </si>
  <si>
    <t>Madison Covered Call &amp; Equity Strategy Fund</t>
  </si>
  <si>
    <t>hsattinka</t>
  </si>
  <si>
    <t>Hermie</t>
  </si>
  <si>
    <t>Sattin</t>
  </si>
  <si>
    <t>218.3.205.202</t>
  </si>
  <si>
    <t>¬£369848.11</t>
  </si>
  <si>
    <t>FR47 9702 1870 70QX FQ1W W7GH W02</t>
  </si>
  <si>
    <t>csimnettkb</t>
  </si>
  <si>
    <t>Cass</t>
  </si>
  <si>
    <t>Simnett</t>
  </si>
  <si>
    <t>215.58.76.171</t>
  </si>
  <si>
    <t>¬£356024.95</t>
  </si>
  <si>
    <t>RS61 5694 1864 9798 6168 37</t>
  </si>
  <si>
    <t>HFC</t>
  </si>
  <si>
    <t>HollyFrontier Corporation</t>
  </si>
  <si>
    <t>lhuddartkc</t>
  </si>
  <si>
    <t>Louise</t>
  </si>
  <si>
    <t>Huddart</t>
  </si>
  <si>
    <t>0.155.48.251</t>
  </si>
  <si>
    <t>¬•998211.58</t>
  </si>
  <si>
    <t>SM07 T867 7248 151T 64JM UHPR LPD</t>
  </si>
  <si>
    <t>COHR</t>
  </si>
  <si>
    <t>Coherent, Inc.</t>
  </si>
  <si>
    <t>lkeasleykd</t>
  </si>
  <si>
    <t>Leupold</t>
  </si>
  <si>
    <t>Keasley</t>
  </si>
  <si>
    <t>241.153.111.138</t>
  </si>
  <si>
    <t>¬•780043.56</t>
  </si>
  <si>
    <t>BZD</t>
  </si>
  <si>
    <t>PK88 OKTR UXOS SHEY WF8K HXXQ</t>
  </si>
  <si>
    <t>VCYT</t>
  </si>
  <si>
    <t>Veracyte, Inc.</t>
  </si>
  <si>
    <t>mhopkinske</t>
  </si>
  <si>
    <t>Hopkins</t>
  </si>
  <si>
    <t>10.68.77.215</t>
  </si>
  <si>
    <t>¬•864765.76</t>
  </si>
  <si>
    <t>GE57 XI32 6702 3185 2396 61</t>
  </si>
  <si>
    <t>BHACU</t>
  </si>
  <si>
    <t>Barington/Hilco Acquisition Corp.</t>
  </si>
  <si>
    <t>wcolnetkf</t>
  </si>
  <si>
    <t>Wang</t>
  </si>
  <si>
    <t>Colnet</t>
  </si>
  <si>
    <t>58.187.170.187</t>
  </si>
  <si>
    <t>¬•61251.21</t>
  </si>
  <si>
    <t>FI79 1449 2400 0977 22</t>
  </si>
  <si>
    <t>IRCP</t>
  </si>
  <si>
    <t>IRSA Propiedades Comerciales S.A.</t>
  </si>
  <si>
    <t>fvesquekg</t>
  </si>
  <si>
    <t>Fabe</t>
  </si>
  <si>
    <t>Vesque</t>
  </si>
  <si>
    <t>11.94.138.228</t>
  </si>
  <si>
    <t>TR69 6206 99O5 AEXQ LGHH KK7G GZ</t>
  </si>
  <si>
    <t>MSFT</t>
  </si>
  <si>
    <t>Microsoft Corporation</t>
  </si>
  <si>
    <t>bmcquakerkh</t>
  </si>
  <si>
    <t>Burg</t>
  </si>
  <si>
    <t>McQuaker</t>
  </si>
  <si>
    <t>55.192.8.196</t>
  </si>
  <si>
    <t>¬•889459.84</t>
  </si>
  <si>
    <t>FR49 4766 2733 81VE OA45 MX0L V65</t>
  </si>
  <si>
    <t>syourellki</t>
  </si>
  <si>
    <t>Sibbie</t>
  </si>
  <si>
    <t>Yourell</t>
  </si>
  <si>
    <t>65.189.136.45</t>
  </si>
  <si>
    <t>GR87 7368 216N FK87 SAUM BZBZ AFV</t>
  </si>
  <si>
    <t>SNOAW</t>
  </si>
  <si>
    <t>Sonoma Pharmaceuticals, Inc.</t>
  </si>
  <si>
    <t>fhunnybunkj</t>
  </si>
  <si>
    <t>Hunnybun</t>
  </si>
  <si>
    <t>109.219.197.219</t>
  </si>
  <si>
    <t>¬£129914.67</t>
  </si>
  <si>
    <t>TN72 3003 6904 5744 5578 0029</t>
  </si>
  <si>
    <t>blidyardkk</t>
  </si>
  <si>
    <t>Buddy</t>
  </si>
  <si>
    <t>Lidyard</t>
  </si>
  <si>
    <t>230.119.19.188</t>
  </si>
  <si>
    <t>¬£683462.15</t>
  </si>
  <si>
    <t>RO95 WFLZ G6RC XTGS KRBW 89ZA</t>
  </si>
  <si>
    <t>BAP</t>
  </si>
  <si>
    <t>Credicorp Ltd.</t>
  </si>
  <si>
    <t>lcasserleykl</t>
  </si>
  <si>
    <t>Lorrayne</t>
  </si>
  <si>
    <t>Casserley</t>
  </si>
  <si>
    <t>199.15.76.38</t>
  </si>
  <si>
    <t>RS18 4798 0835 6931 5192 92</t>
  </si>
  <si>
    <t>UTSI</t>
  </si>
  <si>
    <t>UTStarcom Holdings Corp</t>
  </si>
  <si>
    <t>kveryardkm</t>
  </si>
  <si>
    <t>Kaylil</t>
  </si>
  <si>
    <t>103.72.100.159</t>
  </si>
  <si>
    <t>KW83 NCST ROH2 32P4 KVO6 S3OI RQEU S0</t>
  </si>
  <si>
    <t>AMNB</t>
  </si>
  <si>
    <t>American National Bankshares, Inc.</t>
  </si>
  <si>
    <t>bbusswellkn</t>
  </si>
  <si>
    <t>Barclay</t>
  </si>
  <si>
    <t>Busswell</t>
  </si>
  <si>
    <t>110.83.79.33</t>
  </si>
  <si>
    <t>¬•506986.47</t>
  </si>
  <si>
    <t>FR45 1848 1833 53UV 3JKU N8EH C77</t>
  </si>
  <si>
    <t>TENX</t>
  </si>
  <si>
    <t>Tenax Therapeutics, Inc.</t>
  </si>
  <si>
    <t>llinscottko</t>
  </si>
  <si>
    <t>Laraine</t>
  </si>
  <si>
    <t>Linscott</t>
  </si>
  <si>
    <t>217.84.255.126</t>
  </si>
  <si>
    <t>‚Ç¨946280,48</t>
  </si>
  <si>
    <t>AT28 5563 1233 3839 1339</t>
  </si>
  <si>
    <t>SFE</t>
  </si>
  <si>
    <t>Safeguard Scientifics, Inc.</t>
  </si>
  <si>
    <t>Finance/Investors Services</t>
  </si>
  <si>
    <t>hbuessenkp</t>
  </si>
  <si>
    <t>Hally</t>
  </si>
  <si>
    <t>Buessen</t>
  </si>
  <si>
    <t>182.128.112.208</t>
  </si>
  <si>
    <t>‚Ç¨25288,94</t>
  </si>
  <si>
    <t>RS98 9677 7716 1373 3684 00</t>
  </si>
  <si>
    <t>AMRC</t>
  </si>
  <si>
    <t>Ameresco, Inc.</t>
  </si>
  <si>
    <t>mindkq</t>
  </si>
  <si>
    <t>Murielle</t>
  </si>
  <si>
    <t>Ind</t>
  </si>
  <si>
    <t>209.215.226.89</t>
  </si>
  <si>
    <t>‚Ç¨319089,49</t>
  </si>
  <si>
    <t>SK24 4762 4153 8623 8444 6717</t>
  </si>
  <si>
    <t>ghazlehurstkr</t>
  </si>
  <si>
    <t>Glen</t>
  </si>
  <si>
    <t>Hazlehurst</t>
  </si>
  <si>
    <t>138.66.245.179</t>
  </si>
  <si>
    <t>‚Ç¨661803,97</t>
  </si>
  <si>
    <t>DK33 9491 5076 0980 56</t>
  </si>
  <si>
    <t>FSM</t>
  </si>
  <si>
    <t>Fortuna Silver Mines Inc.</t>
  </si>
  <si>
    <t>athurstanks</t>
  </si>
  <si>
    <t>242.116.67.177</t>
  </si>
  <si>
    <t>‚Ç¨897093,48</t>
  </si>
  <si>
    <t>FO65 7740 7538 4500 42</t>
  </si>
  <si>
    <t>GCV^B</t>
  </si>
  <si>
    <t>Gabelli Convertible and Income Securities Fund, Inc. (The)</t>
  </si>
  <si>
    <t>rconingkt</t>
  </si>
  <si>
    <t>Coning</t>
  </si>
  <si>
    <t>10.255.255.169</t>
  </si>
  <si>
    <t>¬£391591.11</t>
  </si>
  <si>
    <t>LI34 1349 47PH DN2T WSN8 S</t>
  </si>
  <si>
    <t>fjavesku</t>
  </si>
  <si>
    <t>Javes</t>
  </si>
  <si>
    <t>98.101.116.20</t>
  </si>
  <si>
    <t>¬£674052.58</t>
  </si>
  <si>
    <t>GR50 0562 666N 3KM5 AW4E IRVL FCN</t>
  </si>
  <si>
    <t>MDWD</t>
  </si>
  <si>
    <t>MediWound Ltd.</t>
  </si>
  <si>
    <t>tshewerykv</t>
  </si>
  <si>
    <t>Thurston</t>
  </si>
  <si>
    <t>Shewery</t>
  </si>
  <si>
    <t>209.64.140.143</t>
  </si>
  <si>
    <t>‚Ç¨168927,04</t>
  </si>
  <si>
    <t>EE26 0294 8467 7132 5192</t>
  </si>
  <si>
    <t>hhorleykw</t>
  </si>
  <si>
    <t>Hinda</t>
  </si>
  <si>
    <t>Horley</t>
  </si>
  <si>
    <t>99.91.25.15</t>
  </si>
  <si>
    <t>AZ24 RHQF LDFF QLYY OCP1 YC2H SHX9</t>
  </si>
  <si>
    <t>csturgeonkx</t>
  </si>
  <si>
    <t>Carma</t>
  </si>
  <si>
    <t>Sturgeon</t>
  </si>
  <si>
    <t>215.199.200.15</t>
  </si>
  <si>
    <t>¬•354027.40</t>
  </si>
  <si>
    <t>CZ88 4531 7126 3343 2254 9149</t>
  </si>
  <si>
    <t>PRE^F</t>
  </si>
  <si>
    <t>PartnerRe Ltd.</t>
  </si>
  <si>
    <t>isealeyky</t>
  </si>
  <si>
    <t>Isa</t>
  </si>
  <si>
    <t>Sealey</t>
  </si>
  <si>
    <t>144.65.29.112</t>
  </si>
  <si>
    <t>¬•802248.87</t>
  </si>
  <si>
    <t>Ngultrum</t>
  </si>
  <si>
    <t>BTN</t>
  </si>
  <si>
    <t>GE04 YS01 5154 8948 6288 55</t>
  </si>
  <si>
    <t>SIGI</t>
  </si>
  <si>
    <t>Selective Insurance Group, Inc.</t>
  </si>
  <si>
    <t>ucestardkz</t>
  </si>
  <si>
    <t>Urbanus</t>
  </si>
  <si>
    <t>Cestard</t>
  </si>
  <si>
    <t>180.203.225.103</t>
  </si>
  <si>
    <t>LV06 ZQIM ZS3M 5C3T 3P9W Z</t>
  </si>
  <si>
    <t>TERP</t>
  </si>
  <si>
    <t>TerraForm Power, Inc.</t>
  </si>
  <si>
    <t>bvonnassaul0</t>
  </si>
  <si>
    <t>Brendan</t>
  </si>
  <si>
    <t>76.66.17.58</t>
  </si>
  <si>
    <t>¬•109835.15</t>
  </si>
  <si>
    <t>PT55 9552 6702 1601 5441 8595 6</t>
  </si>
  <si>
    <t>AZPN</t>
  </si>
  <si>
    <t>Aspen Technology, Inc.</t>
  </si>
  <si>
    <t>dlucianl1</t>
  </si>
  <si>
    <t>Deidre</t>
  </si>
  <si>
    <t>23.149.21.136</t>
  </si>
  <si>
    <t>¬£347615.75</t>
  </si>
  <si>
    <t>PK28 VRAS FY9F ZJAE VYNV FFR1</t>
  </si>
  <si>
    <t>FBIO</t>
  </si>
  <si>
    <t>Fortress Biotech, Inc.</t>
  </si>
  <si>
    <t>aberisfordl2</t>
  </si>
  <si>
    <t>Aldon</t>
  </si>
  <si>
    <t>Berisford</t>
  </si>
  <si>
    <t>90.174.185.102</t>
  </si>
  <si>
    <t>¬£750137.37</t>
  </si>
  <si>
    <t>LV90 VTXD CKS4 AJNY DX9O 5</t>
  </si>
  <si>
    <t>MIME</t>
  </si>
  <si>
    <t>Mimecast Limited</t>
  </si>
  <si>
    <t>msollandl3</t>
  </si>
  <si>
    <t>Mei</t>
  </si>
  <si>
    <t>Solland</t>
  </si>
  <si>
    <t>247.236.236.227</t>
  </si>
  <si>
    <t>AL50 2834 3094 QG6C CAXJ MOPN QPCF</t>
  </si>
  <si>
    <t>NKX</t>
  </si>
  <si>
    <t>Nuveen California AMT-Free Quality Municipal Income Fund</t>
  </si>
  <si>
    <t>zfidgettl4</t>
  </si>
  <si>
    <t>Zea</t>
  </si>
  <si>
    <t>Fidgett</t>
  </si>
  <si>
    <t>232.168.43.91</t>
  </si>
  <si>
    <t>¬•850674.96</t>
  </si>
  <si>
    <t>RS20 0739 5347 3721 7735 95</t>
  </si>
  <si>
    <t>JPM^B</t>
  </si>
  <si>
    <t>mceresal5</t>
  </si>
  <si>
    <t>Modestine</t>
  </si>
  <si>
    <t>Ceresa</t>
  </si>
  <si>
    <t>156.204.110.34</t>
  </si>
  <si>
    <t>¬£911417.61</t>
  </si>
  <si>
    <t>SK97 8060 2606 2995 4979 1095</t>
  </si>
  <si>
    <t>MIIIU</t>
  </si>
  <si>
    <t>M III Acquisition Corp.</t>
  </si>
  <si>
    <t>mjancal6</t>
  </si>
  <si>
    <t>Maxine</t>
  </si>
  <si>
    <t>Janca</t>
  </si>
  <si>
    <t>100.220.140.38</t>
  </si>
  <si>
    <t>NL21 KDNH 1354 3814 01</t>
  </si>
  <si>
    <t>FSCFL</t>
  </si>
  <si>
    <t>Fifth Street Finance Corp.</t>
  </si>
  <si>
    <t>ksawdyl7</t>
  </si>
  <si>
    <t>Kira</t>
  </si>
  <si>
    <t>Sawdy</t>
  </si>
  <si>
    <t>89.161.234.118</t>
  </si>
  <si>
    <t>¬£327679.99</t>
  </si>
  <si>
    <t>VG37 HURA 8843 4437 0243 7139</t>
  </si>
  <si>
    <t>FOE</t>
  </si>
  <si>
    <t>Ferro Corporation</t>
  </si>
  <si>
    <t>Paints/Coatings</t>
  </si>
  <si>
    <t>sfurmingerl8</t>
  </si>
  <si>
    <t>Shay</t>
  </si>
  <si>
    <t>Furminger</t>
  </si>
  <si>
    <t>205.222.75.106</t>
  </si>
  <si>
    <t>CH44 2230 44RU V3OE 90SR J</t>
  </si>
  <si>
    <t>AGO^F</t>
  </si>
  <si>
    <t>Assured Guaranty Ltd.</t>
  </si>
  <si>
    <t>ctailel9</t>
  </si>
  <si>
    <t>Taile</t>
  </si>
  <si>
    <t>183.161.88.180</t>
  </si>
  <si>
    <t>¬£603175.03</t>
  </si>
  <si>
    <t>KW80 BAFX ZSP4 OX8X E6MV AFWV SQAX NW</t>
  </si>
  <si>
    <t>ISHG</t>
  </si>
  <si>
    <t>iShares S&amp;P/Citigroup 1-3 Year International Treasury Bond Fun</t>
  </si>
  <si>
    <t>icropperla</t>
  </si>
  <si>
    <t>Idalia</t>
  </si>
  <si>
    <t>38.169.194.245</t>
  </si>
  <si>
    <t>LV07 WPQO B6VW 6VGB LUW0 W</t>
  </si>
  <si>
    <t>LDF</t>
  </si>
  <si>
    <t>Latin American Discovery Fund, Inc. (The)</t>
  </si>
  <si>
    <t>wsalmenlb</t>
  </si>
  <si>
    <t>Wiatt</t>
  </si>
  <si>
    <t>Salmen</t>
  </si>
  <si>
    <t>98.181.242.37</t>
  </si>
  <si>
    <t>¬£736808.50</t>
  </si>
  <si>
    <t>LT69 2323 8025 4863 5844</t>
  </si>
  <si>
    <t>bcluetlc</t>
  </si>
  <si>
    <t>Barby</t>
  </si>
  <si>
    <t>Cluet</t>
  </si>
  <si>
    <t>233.99.144.46</t>
  </si>
  <si>
    <t>¬£495135.61</t>
  </si>
  <si>
    <t>FR59 9736 7888 96MV JATW B2QQ X46</t>
  </si>
  <si>
    <t>SHEN</t>
  </si>
  <si>
    <t>Shenandoah Telecommunications Co</t>
  </si>
  <si>
    <t>ihaillld</t>
  </si>
  <si>
    <t>Isaiah</t>
  </si>
  <si>
    <t>Haill</t>
  </si>
  <si>
    <t>87.127.218.66</t>
  </si>
  <si>
    <t>GL62 3086 5449 8740 31</t>
  </si>
  <si>
    <t>ewillcocksle</t>
  </si>
  <si>
    <t>Electra</t>
  </si>
  <si>
    <t>Willcocks</t>
  </si>
  <si>
    <t>44.168.186.42</t>
  </si>
  <si>
    <t>‚Ç¨319738,35</t>
  </si>
  <si>
    <t>GT14 XVFH FLHT EXEW AQIO QIAF FVJO</t>
  </si>
  <si>
    <t>ifolomkinlf</t>
  </si>
  <si>
    <t>Folomkin</t>
  </si>
  <si>
    <t>216.78.220.30</t>
  </si>
  <si>
    <t>GR11 5065 617B 8RUR MQTV F33T XRO</t>
  </si>
  <si>
    <t>TEGP</t>
  </si>
  <si>
    <t>Tallgrass Energy GP, LP</t>
  </si>
  <si>
    <t>kfosberrylg</t>
  </si>
  <si>
    <t>Katharine</t>
  </si>
  <si>
    <t>Fosberry</t>
  </si>
  <si>
    <t>68.78.138.208</t>
  </si>
  <si>
    <t>‚Ç¨377365,21</t>
  </si>
  <si>
    <t>GR06 3698 648E 7PY6 IFKJ TMZG YXZ</t>
  </si>
  <si>
    <t>ayushankinlh</t>
  </si>
  <si>
    <t>Aurthur</t>
  </si>
  <si>
    <t>Yushankin</t>
  </si>
  <si>
    <t>144.208.4.211</t>
  </si>
  <si>
    <t>¬£539877.18</t>
  </si>
  <si>
    <t>LT21 8741 2224 3820 0176</t>
  </si>
  <si>
    <t>sthornebarrowli</t>
  </si>
  <si>
    <t>Salaidh</t>
  </si>
  <si>
    <t>Thornebarrow</t>
  </si>
  <si>
    <t>231.176.240.28</t>
  </si>
  <si>
    <t>¬£25169.42</t>
  </si>
  <si>
    <t>LU98 537S MLMN JBJC SLD8</t>
  </si>
  <si>
    <t>cbridgestocklj</t>
  </si>
  <si>
    <t>Bridgestock</t>
  </si>
  <si>
    <t>107.15.214.157</t>
  </si>
  <si>
    <t>¬•441991.78</t>
  </si>
  <si>
    <t>BA67 3275 3134 9633 8132</t>
  </si>
  <si>
    <t>amcsorleylk</t>
  </si>
  <si>
    <t>Anderson</t>
  </si>
  <si>
    <t>McSorley</t>
  </si>
  <si>
    <t>107.80.8.175</t>
  </si>
  <si>
    <t>‚Ç¨503438,17</t>
  </si>
  <si>
    <t>SK30 5132 7840 2663 0107 8009</t>
  </si>
  <si>
    <t>FEYE</t>
  </si>
  <si>
    <t>FireEye, Inc.</t>
  </si>
  <si>
    <t>mmeusell</t>
  </si>
  <si>
    <t>Min</t>
  </si>
  <si>
    <t>Meuse</t>
  </si>
  <si>
    <t>32.14.74.103</t>
  </si>
  <si>
    <t>¬•487879.14</t>
  </si>
  <si>
    <t>GI63 VAFF 6QII KZKS EYBQ XRI</t>
  </si>
  <si>
    <t>goldinglm</t>
  </si>
  <si>
    <t>Grace</t>
  </si>
  <si>
    <t>Olding</t>
  </si>
  <si>
    <t>189.43.178.4</t>
  </si>
  <si>
    <t>MK35 724D 3R5I AMP8 J19</t>
  </si>
  <si>
    <t>smaruszewskiln</t>
  </si>
  <si>
    <t>Shellie</t>
  </si>
  <si>
    <t>Maruszewski</t>
  </si>
  <si>
    <t>16.10.20.135</t>
  </si>
  <si>
    <t>¬•343440.74</t>
  </si>
  <si>
    <t>RS33 8734 3598 2243 1828 75</t>
  </si>
  <si>
    <t>ABR^C</t>
  </si>
  <si>
    <t>jjeelo</t>
  </si>
  <si>
    <t>Joletta</t>
  </si>
  <si>
    <t>41.30.50.248</t>
  </si>
  <si>
    <t>¬•817897.32</t>
  </si>
  <si>
    <t>LU03 576D H3I9 66LA RDIV</t>
  </si>
  <si>
    <t>VWOB</t>
  </si>
  <si>
    <t>Vanguard Emerging Markets Government Bond ETF</t>
  </si>
  <si>
    <t>dhevnerlp</t>
  </si>
  <si>
    <t>Hevner</t>
  </si>
  <si>
    <t>20.118.99.110</t>
  </si>
  <si>
    <t>¬£945250.45</t>
  </si>
  <si>
    <t>PS35 KWIS RXEB BQQL SZLW EQFC QVVZ 3</t>
  </si>
  <si>
    <t>THQ</t>
  </si>
  <si>
    <t>Tekla Healthcare Opportunies Fund</t>
  </si>
  <si>
    <t>phoulsonlq</t>
  </si>
  <si>
    <t>Pattie</t>
  </si>
  <si>
    <t>Houlson</t>
  </si>
  <si>
    <t>61.169.86.37</t>
  </si>
  <si>
    <t>¬•583227.85</t>
  </si>
  <si>
    <t>BE65 3682 0998 2978</t>
  </si>
  <si>
    <t>jpinfoldlr</t>
  </si>
  <si>
    <t>Jesselyn</t>
  </si>
  <si>
    <t>Pinfold</t>
  </si>
  <si>
    <t>170.138.244.81</t>
  </si>
  <si>
    <t>EE45 6412 6785 5698 6984</t>
  </si>
  <si>
    <t>full_name</t>
  </si>
  <si>
    <t>Rightside Group, Ltd.</t>
  </si>
  <si>
    <t>mmyattls</t>
  </si>
  <si>
    <t>Myatt</t>
  </si>
  <si>
    <t>60.68.93.146</t>
  </si>
  <si>
    <t>¬•257707.82</t>
  </si>
  <si>
    <t>ES35 1091 8553 7391 5171 7078</t>
  </si>
  <si>
    <t>CMRE^D</t>
  </si>
  <si>
    <t>cchassonlt</t>
  </si>
  <si>
    <t>Christoffer</t>
  </si>
  <si>
    <t>Chasson</t>
  </si>
  <si>
    <t>19.104.11.213</t>
  </si>
  <si>
    <t>‚Ç¨207786,24</t>
  </si>
  <si>
    <t>GE53 DF15 8004 5226 2744 33</t>
  </si>
  <si>
    <t>OAKS</t>
  </si>
  <si>
    <t>abeadnalllu</t>
  </si>
  <si>
    <t>Alanna</t>
  </si>
  <si>
    <t>Beadnall</t>
  </si>
  <si>
    <t>206.102.64.241</t>
  </si>
  <si>
    <t>¬•657238.28</t>
  </si>
  <si>
    <t>BE68 3059 1132 6591</t>
  </si>
  <si>
    <t>cleckenbylv</t>
  </si>
  <si>
    <t>Cassie</t>
  </si>
  <si>
    <t>Leckenby</t>
  </si>
  <si>
    <t>39.124.84.27</t>
  </si>
  <si>
    <t>¬•394707.36</t>
  </si>
  <si>
    <t>SA10 56FH 2Y4L 39OS B4AZ EGZC</t>
  </si>
  <si>
    <t>GEF</t>
  </si>
  <si>
    <t>gojedalw</t>
  </si>
  <si>
    <t>Ojeda</t>
  </si>
  <si>
    <t>134.51.239.229</t>
  </si>
  <si>
    <t>‚Ç¨548240,67</t>
  </si>
  <si>
    <t>Dalasi</t>
  </si>
  <si>
    <t>GMD</t>
  </si>
  <si>
    <t>GT28 VG2W G5IJ RM93 OIU2 PXAQ DLWC</t>
  </si>
  <si>
    <t>WTR</t>
  </si>
  <si>
    <t>Aqua America, Inc.</t>
  </si>
  <si>
    <t>hspaingowerlx</t>
  </si>
  <si>
    <t>Hyman</t>
  </si>
  <si>
    <t>78.119.42.114</t>
  </si>
  <si>
    <t>¬£124145.58</t>
  </si>
  <si>
    <t>EE51 3225 7380 5588 6307</t>
  </si>
  <si>
    <t>jbertinly</t>
  </si>
  <si>
    <t>Josephine</t>
  </si>
  <si>
    <t>Bertin</t>
  </si>
  <si>
    <t>147.37.181.31</t>
  </si>
  <si>
    <t>¬•424653.96</t>
  </si>
  <si>
    <t>PT77 4913 0062 7062 3234 0201 5</t>
  </si>
  <si>
    <t>dgiorgionilz</t>
  </si>
  <si>
    <t>Delia</t>
  </si>
  <si>
    <t>Giorgioni</t>
  </si>
  <si>
    <t>15.96.40.100</t>
  </si>
  <si>
    <t>‚Ç¨324067,39</t>
  </si>
  <si>
    <t>FI15 1119 2439 1884 87</t>
  </si>
  <si>
    <t>AGNCP</t>
  </si>
  <si>
    <t>rhakingm0</t>
  </si>
  <si>
    <t>Reg</t>
  </si>
  <si>
    <t>Haking</t>
  </si>
  <si>
    <t>171.227.247.114</t>
  </si>
  <si>
    <t>¬£367559.92</t>
  </si>
  <si>
    <t>LI47 8485 3VEV NZVZ W6C1 X</t>
  </si>
  <si>
    <t>TGTX</t>
  </si>
  <si>
    <t>TG Therapeutics, Inc.</t>
  </si>
  <si>
    <t>nomannionm1</t>
  </si>
  <si>
    <t>Noella</t>
  </si>
  <si>
    <t>O'Mannion</t>
  </si>
  <si>
    <t>66.114.55.201</t>
  </si>
  <si>
    <t>¬•277367.54</t>
  </si>
  <si>
    <t>BE11 7084 4730 3745</t>
  </si>
  <si>
    <t>POR</t>
  </si>
  <si>
    <t>Portland General Electric Company</t>
  </si>
  <si>
    <t>hmeadm2</t>
  </si>
  <si>
    <t>Hamid</t>
  </si>
  <si>
    <t>228.99.115.213</t>
  </si>
  <si>
    <t>‚Ç¨229604,29</t>
  </si>
  <si>
    <t>LU41 783R PMYH REH1 VIIX</t>
  </si>
  <si>
    <t>jhysomm3</t>
  </si>
  <si>
    <t>Hysom</t>
  </si>
  <si>
    <t>186.198.57.148</t>
  </si>
  <si>
    <t>ME51 1804 0055 8323 5651 22</t>
  </si>
  <si>
    <t>PGP</t>
  </si>
  <si>
    <t>Pimco Global Stocksplus &amp; Income Fund</t>
  </si>
  <si>
    <t>kraisem4</t>
  </si>
  <si>
    <t>Klement</t>
  </si>
  <si>
    <t>Raise</t>
  </si>
  <si>
    <t>13.214.35.109</t>
  </si>
  <si>
    <t>¬£81839.97</t>
  </si>
  <si>
    <t>TR32 4820 5GAT JGJ0 R3B4 H38G CQ</t>
  </si>
  <si>
    <t>nmcronaldm5</t>
  </si>
  <si>
    <t>Nada</t>
  </si>
  <si>
    <t>McRonald</t>
  </si>
  <si>
    <t>81.9.207.219</t>
  </si>
  <si>
    <t>MK09 802N C8VW QAOS C54</t>
  </si>
  <si>
    <t>GLP</t>
  </si>
  <si>
    <t>Global Partners LP</t>
  </si>
  <si>
    <t>wdorneym6</t>
  </si>
  <si>
    <t>Wright</t>
  </si>
  <si>
    <t>238.136.236.35</t>
  </si>
  <si>
    <t>¬£427172.36</t>
  </si>
  <si>
    <t>FR08 4520 8713 95LF CCDC NIR4 N26</t>
  </si>
  <si>
    <t>WIT</t>
  </si>
  <si>
    <t>Wipro Limited</t>
  </si>
  <si>
    <t>lwilkesm7</t>
  </si>
  <si>
    <t>Wilkes</t>
  </si>
  <si>
    <t>27.187.45.4</t>
  </si>
  <si>
    <t>IT57 X051 2965 365T JR2L ZFXR RGS</t>
  </si>
  <si>
    <t>MPA</t>
  </si>
  <si>
    <t>Blackrock MuniYield Pennsylvania Quality Fund</t>
  </si>
  <si>
    <t>pmcgaviganm8</t>
  </si>
  <si>
    <t>McGavigan</t>
  </si>
  <si>
    <t>132.140.222.150</t>
  </si>
  <si>
    <t>¬•726553.05</t>
  </si>
  <si>
    <t>LU91 059T T8XY BAQU VJAQ</t>
  </si>
  <si>
    <t>FNFV</t>
  </si>
  <si>
    <t>Fidelity National Financial, Inc.</t>
  </si>
  <si>
    <t>lhawksbym9</t>
  </si>
  <si>
    <t>Lincoln</t>
  </si>
  <si>
    <t>Hawksby</t>
  </si>
  <si>
    <t>91.213.225.146</t>
  </si>
  <si>
    <t>¬•820274.81</t>
  </si>
  <si>
    <t>FR14 8119 6158 59ED R3PG YBNW C91</t>
  </si>
  <si>
    <t>lhaycockma</t>
  </si>
  <si>
    <t>Haycock</t>
  </si>
  <si>
    <t>249.185.199.104</t>
  </si>
  <si>
    <t>¬•980882.67</t>
  </si>
  <si>
    <t>GI73 WIGA OTP2 PQUX 52JY 7DZ</t>
  </si>
  <si>
    <t>LPLA</t>
  </si>
  <si>
    <t>LPL Financial Holdings Inc.</t>
  </si>
  <si>
    <t>otregonnamb</t>
  </si>
  <si>
    <t>Oona</t>
  </si>
  <si>
    <t>Tregonna</t>
  </si>
  <si>
    <t>147.64.250.180</t>
  </si>
  <si>
    <t>¬£494321.62</t>
  </si>
  <si>
    <t>IS29 5569 5330 2670 8561 6249 19</t>
  </si>
  <si>
    <t>MARK</t>
  </si>
  <si>
    <t>Remark Holdings, Inc.</t>
  </si>
  <si>
    <t>bsowoodmc</t>
  </si>
  <si>
    <t>Sowood</t>
  </si>
  <si>
    <t>27.231.48.22</t>
  </si>
  <si>
    <t>¬•593330.35</t>
  </si>
  <si>
    <t>IS05 3033 4723 2490 3108 3178 88</t>
  </si>
  <si>
    <t>mbebbmd</t>
  </si>
  <si>
    <t>Michael</t>
  </si>
  <si>
    <t>Bebb</t>
  </si>
  <si>
    <t>232.32.47.240</t>
  </si>
  <si>
    <t>PK53 LLRJ 3MYV YN6T APIG LU4K</t>
  </si>
  <si>
    <t>AEMD</t>
  </si>
  <si>
    <t>Aethlon Medical, Inc.</t>
  </si>
  <si>
    <t>vwooderme</t>
  </si>
  <si>
    <t>Virgie</t>
  </si>
  <si>
    <t>Wooder</t>
  </si>
  <si>
    <t>88.194.206.247</t>
  </si>
  <si>
    <t>PL40 8018 3237 7855 0809 0202 4838</t>
  </si>
  <si>
    <t>KW</t>
  </si>
  <si>
    <t>Kennedy-Wilson Holdings Inc.</t>
  </si>
  <si>
    <t>mperrellemf</t>
  </si>
  <si>
    <t>Merrick</t>
  </si>
  <si>
    <t>Perrelle</t>
  </si>
  <si>
    <t>48.55.95.127</t>
  </si>
  <si>
    <t>NL07 KGFD 4047 4868 89</t>
  </si>
  <si>
    <t>HAYN</t>
  </si>
  <si>
    <t>Haynes International, Inc.</t>
  </si>
  <si>
    <t>jfrearsmg</t>
  </si>
  <si>
    <t>193.143.121.89</t>
  </si>
  <si>
    <t>¬•139407.51</t>
  </si>
  <si>
    <t>LB14 5032 QQR0 36VS IPNH RBSY XOW6</t>
  </si>
  <si>
    <t>markilmh</t>
  </si>
  <si>
    <t>Melisa</t>
  </si>
  <si>
    <t>Arkil</t>
  </si>
  <si>
    <t>221.237.63.192</t>
  </si>
  <si>
    <t>¬£528758.58</t>
  </si>
  <si>
    <t>FR31 7887 5787 73YE 3YA5 JLHO T77</t>
  </si>
  <si>
    <t>bodellmi</t>
  </si>
  <si>
    <t>Baxy</t>
  </si>
  <si>
    <t>Odell</t>
  </si>
  <si>
    <t>40.246.107.122</t>
  </si>
  <si>
    <t>¬•573354.96</t>
  </si>
  <si>
    <t>FR68 6187 9672 5665 8MUV 6UYC K75</t>
  </si>
  <si>
    <t>EVLMC</t>
  </si>
  <si>
    <t>Eaton Vance NextShares Trust II</t>
  </si>
  <si>
    <t>tsticklermj</t>
  </si>
  <si>
    <t>Trula</t>
  </si>
  <si>
    <t>Stickler</t>
  </si>
  <si>
    <t>190.30.12.228</t>
  </si>
  <si>
    <t>¬£53882.25</t>
  </si>
  <si>
    <t>RS86 1012 1807 5386 7375 48</t>
  </si>
  <si>
    <t>BLDR</t>
  </si>
  <si>
    <t>Builders FirstSource, Inc.</t>
  </si>
  <si>
    <t>ceathornemk</t>
  </si>
  <si>
    <t>Clementius</t>
  </si>
  <si>
    <t>Eathorne</t>
  </si>
  <si>
    <t>127.185.37.164</t>
  </si>
  <si>
    <t>¬•821401.92</t>
  </si>
  <si>
    <t>ISK</t>
  </si>
  <si>
    <t>MC34 8946 3745 488J QZ5R 57RS E40</t>
  </si>
  <si>
    <t>EDIT</t>
  </si>
  <si>
    <t>Editas Medicine, Inc.</t>
  </si>
  <si>
    <t>fnewlandsml</t>
  </si>
  <si>
    <t>Farlie</t>
  </si>
  <si>
    <t>Newlands</t>
  </si>
  <si>
    <t>210.15.168.223</t>
  </si>
  <si>
    <t>EE90 3280 5175 2302 6267</t>
  </si>
  <si>
    <t>bfinneranmm</t>
  </si>
  <si>
    <t>Finneran</t>
  </si>
  <si>
    <t>182.3.238.12</t>
  </si>
  <si>
    <t>KW30 USQS KUE8 WUNN BARJ WVL8 GKKR UQ</t>
  </si>
  <si>
    <t>hkemstonmn</t>
  </si>
  <si>
    <t>Hymie</t>
  </si>
  <si>
    <t>210.199.205.68</t>
  </si>
  <si>
    <t>‚Ç¨399929,54</t>
  </si>
  <si>
    <t>NL22 AVRO 1992 9670 08</t>
  </si>
  <si>
    <t>emccaymo</t>
  </si>
  <si>
    <t>Elwood</t>
  </si>
  <si>
    <t>McCay</t>
  </si>
  <si>
    <t>199.158.78.186</t>
  </si>
  <si>
    <t>‚Ç¨374398,03</t>
  </si>
  <si>
    <t>AT76 5394 5089 5443 9334</t>
  </si>
  <si>
    <t>WNRL</t>
  </si>
  <si>
    <t>Western Refining Logistics, LP</t>
  </si>
  <si>
    <t>wfirpimp</t>
  </si>
  <si>
    <t>Werner</t>
  </si>
  <si>
    <t>Firpi</t>
  </si>
  <si>
    <t>72.48.82.242</t>
  </si>
  <si>
    <t>FR65 7784 3076 87JX 3GLH CWR1 G04</t>
  </si>
  <si>
    <t>FRME</t>
  </si>
  <si>
    <t>First Merchants Corporation</t>
  </si>
  <si>
    <t>lluckcuckmq</t>
  </si>
  <si>
    <t>Lonee</t>
  </si>
  <si>
    <t>Luckcuck</t>
  </si>
  <si>
    <t>188.150.239.8</t>
  </si>
  <si>
    <t>‚Ç¨834187,79</t>
  </si>
  <si>
    <t>SI51 1702 5462 1696 113</t>
  </si>
  <si>
    <t>ZBK</t>
  </si>
  <si>
    <t>qhanstockmr</t>
  </si>
  <si>
    <t>Quinn</t>
  </si>
  <si>
    <t>Hanstock</t>
  </si>
  <si>
    <t>69.58.82.236</t>
  </si>
  <si>
    <t>‚Ç¨485114,27</t>
  </si>
  <si>
    <t>FR32 5130 6180 53DX 660G TQHU J08</t>
  </si>
  <si>
    <t>CLPR</t>
  </si>
  <si>
    <t>Clipper Realty Inc.</t>
  </si>
  <si>
    <t>gclementelms</t>
  </si>
  <si>
    <t>Clementel</t>
  </si>
  <si>
    <t>143.151.244.212</t>
  </si>
  <si>
    <t>¬£474351.56</t>
  </si>
  <si>
    <t>BA71 9970 4376 8519 5654</t>
  </si>
  <si>
    <t>MBT</t>
  </si>
  <si>
    <t>Mobile TeleSystems OJSC</t>
  </si>
  <si>
    <t>cskaifmt</t>
  </si>
  <si>
    <t>Cookie</t>
  </si>
  <si>
    <t>Skaif</t>
  </si>
  <si>
    <t>97.198.28.153</t>
  </si>
  <si>
    <t>¬•583423.48</t>
  </si>
  <si>
    <t>NL10 TXUY 4256 7044 49</t>
  </si>
  <si>
    <t>GJS</t>
  </si>
  <si>
    <t>STRATS Trust</t>
  </si>
  <si>
    <t>kbarrymu</t>
  </si>
  <si>
    <t>Katine</t>
  </si>
  <si>
    <t>Barry</t>
  </si>
  <si>
    <t>33.218.67.17</t>
  </si>
  <si>
    <t>‚Ç¨471069,47</t>
  </si>
  <si>
    <t>IT51 N054 1266 366Q BZJO VGJT QSW</t>
  </si>
  <si>
    <t>tcowdenmv</t>
  </si>
  <si>
    <t>Tamqrah</t>
  </si>
  <si>
    <t>Cowden</t>
  </si>
  <si>
    <t>101.248.25.177</t>
  </si>
  <si>
    <t>¬•635560.23</t>
  </si>
  <si>
    <t>KZ26 033U V1I9 OB7D WL8S</t>
  </si>
  <si>
    <t>TATT</t>
  </si>
  <si>
    <t>TAT Technologies Ltd.</t>
  </si>
  <si>
    <t>pkilnmw</t>
  </si>
  <si>
    <t>Philippa</t>
  </si>
  <si>
    <t>Kiln</t>
  </si>
  <si>
    <t>151.150.103.42</t>
  </si>
  <si>
    <t>‚Ç¨59691,71</t>
  </si>
  <si>
    <t>FR21 7467 3654 98AD V6AH MCLF G60</t>
  </si>
  <si>
    <t>TXT</t>
  </si>
  <si>
    <t>Textron Inc.</t>
  </si>
  <si>
    <t>kcastanemx</t>
  </si>
  <si>
    <t>Kiley</t>
  </si>
  <si>
    <t>Castane</t>
  </si>
  <si>
    <t>133.190.0.76</t>
  </si>
  <si>
    <t>SM88 L053 4220 933Z EOT4 Y8BO WEB</t>
  </si>
  <si>
    <t>EXEL</t>
  </si>
  <si>
    <t>Exelixis, Inc.</t>
  </si>
  <si>
    <t>vemlynmy</t>
  </si>
  <si>
    <t>Verina</t>
  </si>
  <si>
    <t>Emlyn</t>
  </si>
  <si>
    <t>139.147.200.53</t>
  </si>
  <si>
    <t>DE36 7044 0518 8455 3433 89</t>
  </si>
  <si>
    <t>vhalewoodmz</t>
  </si>
  <si>
    <t>Vickie</t>
  </si>
  <si>
    <t>Halewood</t>
  </si>
  <si>
    <t>82.120.181.119</t>
  </si>
  <si>
    <t>FR19 2635 2331 57MM EHSY ITQQ 097</t>
  </si>
  <si>
    <t>nadolfsenn0</t>
  </si>
  <si>
    <t>Noah</t>
  </si>
  <si>
    <t>Adolfsen</t>
  </si>
  <si>
    <t>77.22.88.73</t>
  </si>
  <si>
    <t>‚Ç¨535438,33</t>
  </si>
  <si>
    <t>PL90 7242 0364 4412 8726 6873 4814</t>
  </si>
  <si>
    <t>SPI</t>
  </si>
  <si>
    <t>SPI Energy Co., Ltd.</t>
  </si>
  <si>
    <t>cbarsbyn1</t>
  </si>
  <si>
    <t>Cyndia</t>
  </si>
  <si>
    <t>Barsby</t>
  </si>
  <si>
    <t>111.98.58.80</t>
  </si>
  <si>
    <t>¬•286132.69</t>
  </si>
  <si>
    <t>LI20 7587 7X8S S9GJ MJUS 6</t>
  </si>
  <si>
    <t>HRB</t>
  </si>
  <si>
    <t>H&amp;R Block, Inc.</t>
  </si>
  <si>
    <t>afenningn2</t>
  </si>
  <si>
    <t>Astra</t>
  </si>
  <si>
    <t>Fenning</t>
  </si>
  <si>
    <t>173.183.105.67</t>
  </si>
  <si>
    <t>‚Ç¨80426,58</t>
  </si>
  <si>
    <t>MU73 RIHQ 5776 2634 9309 8548 553H GH</t>
  </si>
  <si>
    <t>DGRE</t>
  </si>
  <si>
    <t>WisdomTree Emerging Markets Quality Dividend Growth Fund</t>
  </si>
  <si>
    <t>klissemoren3</t>
  </si>
  <si>
    <t>Karlen</t>
  </si>
  <si>
    <t>Lissemore</t>
  </si>
  <si>
    <t>93.125.74.81</t>
  </si>
  <si>
    <t>GT34 DUZI BQRG TPQE TZUX U91U EOHP</t>
  </si>
  <si>
    <t>TOO^B</t>
  </si>
  <si>
    <t>Teekay Offshore Partners L.P.</t>
  </si>
  <si>
    <t>qdelatourn4</t>
  </si>
  <si>
    <t>Quinton</t>
  </si>
  <si>
    <t>Delatour</t>
  </si>
  <si>
    <t>127.232.194.116</t>
  </si>
  <si>
    <t>¬•868051.28</t>
  </si>
  <si>
    <t>ES36 8170 7252 4166 5898 1675</t>
  </si>
  <si>
    <t>jpaullinn5</t>
  </si>
  <si>
    <t>Juliette</t>
  </si>
  <si>
    <t>Paullin</t>
  </si>
  <si>
    <t>44.42.7.128</t>
  </si>
  <si>
    <t>‚Ç¨178123,30</t>
  </si>
  <si>
    <t>DK52 8837 3910 1667 71</t>
  </si>
  <si>
    <t>JMPC</t>
  </si>
  <si>
    <t>naleksidzen6</t>
  </si>
  <si>
    <t>Nataniel</t>
  </si>
  <si>
    <t>Aleksidze</t>
  </si>
  <si>
    <t>202.176.252.25</t>
  </si>
  <si>
    <t>¬£986966.32</t>
  </si>
  <si>
    <t>FR82 2369 7099 03JH 25EN WNQG W41</t>
  </si>
  <si>
    <t>HT^D</t>
  </si>
  <si>
    <t>vteddern7</t>
  </si>
  <si>
    <t>Vevay</t>
  </si>
  <si>
    <t>Tedder</t>
  </si>
  <si>
    <t>205.218.147.220</t>
  </si>
  <si>
    <t>IS12 9596 0345 4862 9696 5610 75</t>
  </si>
  <si>
    <t>PPBI</t>
  </si>
  <si>
    <t>Pacific Premier Bancorp Inc</t>
  </si>
  <si>
    <t>clillecrapn8</t>
  </si>
  <si>
    <t>Lillecrap</t>
  </si>
  <si>
    <t>29.195.4.150</t>
  </si>
  <si>
    <t>¬•78935.21</t>
  </si>
  <si>
    <t>ES39 8766 8389 6906 0289 7087</t>
  </si>
  <si>
    <t>MTL^</t>
  </si>
  <si>
    <t>Mechel PAO</t>
  </si>
  <si>
    <t>zdalbyn9</t>
  </si>
  <si>
    <t>Dalby</t>
  </si>
  <si>
    <t>114.26.11.24</t>
  </si>
  <si>
    <t>‚Ç¨756573,75</t>
  </si>
  <si>
    <t>GI44 BTHI F5QT BZDW B78Q HBI</t>
  </si>
  <si>
    <t>ifursena</t>
  </si>
  <si>
    <t>Ilario</t>
  </si>
  <si>
    <t>Furse</t>
  </si>
  <si>
    <t>127.114.88.74</t>
  </si>
  <si>
    <t>¬£237763.14</t>
  </si>
  <si>
    <t>FR83 6351 7776 44NN GGZR IWDN S62</t>
  </si>
  <si>
    <t>wcarstairsnb</t>
  </si>
  <si>
    <t>Wilmar</t>
  </si>
  <si>
    <t>Carstairs</t>
  </si>
  <si>
    <t>128.217.250.140</t>
  </si>
  <si>
    <t>TR58 7073 8KIZ KCFK YOAQ A6TC 3H</t>
  </si>
  <si>
    <t>cshakesbync</t>
  </si>
  <si>
    <t>Cecil</t>
  </si>
  <si>
    <t>Shakesby</t>
  </si>
  <si>
    <t>214.18.163.149</t>
  </si>
  <si>
    <t>‚Ç¨146439,08</t>
  </si>
  <si>
    <t>FR24 9319 7430 21HQ JUB6 WFLC L98</t>
  </si>
  <si>
    <t>CSPI</t>
  </si>
  <si>
    <t>CSP Inc.</t>
  </si>
  <si>
    <t>bmartyginnd</t>
  </si>
  <si>
    <t>Martygin</t>
  </si>
  <si>
    <t>162.52.196.116</t>
  </si>
  <si>
    <t>¬£59556.16</t>
  </si>
  <si>
    <t>FR68 1839 3274 95AQ ZSX1 6KGT D97</t>
  </si>
  <si>
    <t>kpinorne</t>
  </si>
  <si>
    <t>Kay</t>
  </si>
  <si>
    <t>Pinor</t>
  </si>
  <si>
    <t>85.145.191.26</t>
  </si>
  <si>
    <t>LB10 1837 GYVG GPAB MISK XIRT LBBZ</t>
  </si>
  <si>
    <t>xwalklottnf</t>
  </si>
  <si>
    <t>Xenia</t>
  </si>
  <si>
    <t>Walklott</t>
  </si>
  <si>
    <t>108.80.65.52</t>
  </si>
  <si>
    <t>¬•67521.56</t>
  </si>
  <si>
    <t>SA23 947K 8TXJ TFZJ L4FL 2IES</t>
  </si>
  <si>
    <t>CRME</t>
  </si>
  <si>
    <t>Cardiome Pharma Corporation</t>
  </si>
  <si>
    <t>jpenrethng</t>
  </si>
  <si>
    <t>Penreth</t>
  </si>
  <si>
    <t>160.105.133.248</t>
  </si>
  <si>
    <t>ES58 3431 0611 4460 7899 2839</t>
  </si>
  <si>
    <t>TSQ</t>
  </si>
  <si>
    <t>Townsquare Media, Inc.</t>
  </si>
  <si>
    <t>tgantzernh</t>
  </si>
  <si>
    <t>Gantzer</t>
  </si>
  <si>
    <t>199.13.238.198</t>
  </si>
  <si>
    <t>¬•93757.96</t>
  </si>
  <si>
    <t>PL57 2720 8308 0154 6608 3633 0427</t>
  </si>
  <si>
    <t>UNIT</t>
  </si>
  <si>
    <t>Uniti Group Inc.</t>
  </si>
  <si>
    <t>lbabberni</t>
  </si>
  <si>
    <t>Launce</t>
  </si>
  <si>
    <t>Babber</t>
  </si>
  <si>
    <t>250.142.237.51</t>
  </si>
  <si>
    <t>KW25 VUEU KTPQ BJZP I4ME YMEC 7VUF FA</t>
  </si>
  <si>
    <t>SOI</t>
  </si>
  <si>
    <t>Solaris Oilfield Infrastructure, Inc.</t>
  </si>
  <si>
    <t>slokernj</t>
  </si>
  <si>
    <t>Sergei</t>
  </si>
  <si>
    <t>Loker</t>
  </si>
  <si>
    <t>179.103.185.77</t>
  </si>
  <si>
    <t>LV65 VBJQ SE4T TQZH FOLZ H</t>
  </si>
  <si>
    <t>ZIV</t>
  </si>
  <si>
    <t>VelocityShares Daily Inverse VIX Medium-Term ETN</t>
  </si>
  <si>
    <t>plawmannk</t>
  </si>
  <si>
    <t>Pietro</t>
  </si>
  <si>
    <t>Lawman</t>
  </si>
  <si>
    <t>43.164.72.188</t>
  </si>
  <si>
    <t>¬•432158.20</t>
  </si>
  <si>
    <t>FR64 1513 7750 15CW MRHW BOCK S91</t>
  </si>
  <si>
    <t>FHCO</t>
  </si>
  <si>
    <t>Female Health Company (The)</t>
  </si>
  <si>
    <t>mglassardnl</t>
  </si>
  <si>
    <t>Glassard</t>
  </si>
  <si>
    <t>188.214.223.227</t>
  </si>
  <si>
    <t>¬•222533.45</t>
  </si>
  <si>
    <t>PS80 WUZB AHWP JVQ9 VPBR ETSO AWZ1 I</t>
  </si>
  <si>
    <t>rlogannm</t>
  </si>
  <si>
    <t>182.71.39.242</t>
  </si>
  <si>
    <t>‚Ç¨255886,10</t>
  </si>
  <si>
    <t>MT75 DMSY 8934 3JVL ARWW PAXH 8ER8 GEJ</t>
  </si>
  <si>
    <t>NBL</t>
  </si>
  <si>
    <t>Noble Energy Inc.</t>
  </si>
  <si>
    <t>jtuminellinn</t>
  </si>
  <si>
    <t>Jennine</t>
  </si>
  <si>
    <t>Tuminelli</t>
  </si>
  <si>
    <t>66.80.171.21</t>
  </si>
  <si>
    <t>¬£603249.70</t>
  </si>
  <si>
    <t>DO31 93C6 8646 4642 5036 4670 5251</t>
  </si>
  <si>
    <t>FTD</t>
  </si>
  <si>
    <t>FTD Companies, Inc.</t>
  </si>
  <si>
    <t>rhazlewoodno</t>
  </si>
  <si>
    <t>Raven</t>
  </si>
  <si>
    <t>Hazlewood</t>
  </si>
  <si>
    <t>241.18.54.5</t>
  </si>
  <si>
    <t>LB05 6776 RYC0 18IJ HZER AIUL 5K37</t>
  </si>
  <si>
    <t>USB^M</t>
  </si>
  <si>
    <t>U.S. Bancorp</t>
  </si>
  <si>
    <t>kdiknp</t>
  </si>
  <si>
    <t>Kara</t>
  </si>
  <si>
    <t>Dik</t>
  </si>
  <si>
    <t>223.196.150.189</t>
  </si>
  <si>
    <t>‚Ç¨996680,13</t>
  </si>
  <si>
    <t>FR27 2193 5405 380K 8ZR8 TPDZ Q90</t>
  </si>
  <si>
    <t>FORD</t>
  </si>
  <si>
    <t>Forward Industries, Inc.</t>
  </si>
  <si>
    <t>kfourmynq</t>
  </si>
  <si>
    <t>Kaylyn</t>
  </si>
  <si>
    <t>Fourmy</t>
  </si>
  <si>
    <t>247.252.210.93</t>
  </si>
  <si>
    <t>¬•194667.43</t>
  </si>
  <si>
    <t>FR95 4134 3483 11HG FH75 V1PX N00</t>
  </si>
  <si>
    <t>AFAM</t>
  </si>
  <si>
    <t>Almost Family Inc</t>
  </si>
  <si>
    <t>flomennr</t>
  </si>
  <si>
    <t>Fanya</t>
  </si>
  <si>
    <t>Lomen</t>
  </si>
  <si>
    <t>8.154.145.10</t>
  </si>
  <si>
    <t>AZ69 EPKJ Y12U XFHQ WV9U BMZ1 NVKF</t>
  </si>
  <si>
    <t>PTIE</t>
  </si>
  <si>
    <t>Pain Therapeutics, Inc.</t>
  </si>
  <si>
    <t>rhantonns</t>
  </si>
  <si>
    <t>Renee</t>
  </si>
  <si>
    <t>Hanton</t>
  </si>
  <si>
    <t>235.137.37.158</t>
  </si>
  <si>
    <t>¬£373766.56</t>
  </si>
  <si>
    <t>HU65 1398 6941 1713 7657 2333 5429</t>
  </si>
  <si>
    <t>ANH^B</t>
  </si>
  <si>
    <t>Anworth Mortgage Asset  Corporation</t>
  </si>
  <si>
    <t>slabbettnt</t>
  </si>
  <si>
    <t>Sigvard</t>
  </si>
  <si>
    <t>Labbett</t>
  </si>
  <si>
    <t>11.207.230.74</t>
  </si>
  <si>
    <t>¬•308444.91</t>
  </si>
  <si>
    <t>FR84 9584 0079 32PN YMKW OJ5S U70</t>
  </si>
  <si>
    <t>CYRXW</t>
  </si>
  <si>
    <t>sbaguleynu</t>
  </si>
  <si>
    <t>Skye</t>
  </si>
  <si>
    <t>Baguley</t>
  </si>
  <si>
    <t>28.219.42.147</t>
  </si>
  <si>
    <t>‚Ç¨785570,51</t>
  </si>
  <si>
    <t>PK15 RAVD FYEH 5RT3 O3ZI IVKH</t>
  </si>
  <si>
    <t>KEP</t>
  </si>
  <si>
    <t>Korea Electric Power Corporation</t>
  </si>
  <si>
    <t>ldanniellnv</t>
  </si>
  <si>
    <t>Danniell</t>
  </si>
  <si>
    <t>217.91.29.105</t>
  </si>
  <si>
    <t>‚Ç¨121389,63</t>
  </si>
  <si>
    <t>IE68 ZRPD 4147 6026 4526 31</t>
  </si>
  <si>
    <t>dpapanw</t>
  </si>
  <si>
    <t>Papa</t>
  </si>
  <si>
    <t>35.213.70.112</t>
  </si>
  <si>
    <t>AL23 2422 6768 IWAD E9T0 M2QE E8DG</t>
  </si>
  <si>
    <t>hbrightmannx</t>
  </si>
  <si>
    <t>Hilliard</t>
  </si>
  <si>
    <t>Brightman</t>
  </si>
  <si>
    <t>240.88.215.175</t>
  </si>
  <si>
    <t>‚Ç¨37920,59</t>
  </si>
  <si>
    <t>GT70 TTOV YGYY K1WD G8LT I8QJ FURZ</t>
  </si>
  <si>
    <t>KONA</t>
  </si>
  <si>
    <t>Kona Grill, Inc.</t>
  </si>
  <si>
    <t>jsijmonsny</t>
  </si>
  <si>
    <t>Sijmons</t>
  </si>
  <si>
    <t>153.43.105.19</t>
  </si>
  <si>
    <t>¬£4620.20</t>
  </si>
  <si>
    <t>CY43 6850 3382 TAKO YOAW QZZR QHTN</t>
  </si>
  <si>
    <t>BSF</t>
  </si>
  <si>
    <t>Bear State Financial, Inc.</t>
  </si>
  <si>
    <t>pmacgounnz</t>
  </si>
  <si>
    <t>Phoebe</t>
  </si>
  <si>
    <t>MacGoun</t>
  </si>
  <si>
    <t>111.216.89.8</t>
  </si>
  <si>
    <t>¬•617454.13</t>
  </si>
  <si>
    <t>LI92 0600 1CUM LRCT XISN 5</t>
  </si>
  <si>
    <t>MHK</t>
  </si>
  <si>
    <t>Mohawk Industries, Inc.</t>
  </si>
  <si>
    <t>ylarvento0</t>
  </si>
  <si>
    <t>Yardley</t>
  </si>
  <si>
    <t>Larvent</t>
  </si>
  <si>
    <t>73.126.229.216</t>
  </si>
  <si>
    <t>BH56 HNAH WMKV CDPV BYSE AW</t>
  </si>
  <si>
    <t>WYIGW</t>
  </si>
  <si>
    <t>JM Global Holding Company</t>
  </si>
  <si>
    <t>rsimondo1</t>
  </si>
  <si>
    <t>Rania</t>
  </si>
  <si>
    <t>Simond</t>
  </si>
  <si>
    <t>131.164.197.115</t>
  </si>
  <si>
    <t>¬•301239.31</t>
  </si>
  <si>
    <t>MD48 HAOG LYHC IA9C PLK8 DOED</t>
  </si>
  <si>
    <t>SHAK</t>
  </si>
  <si>
    <t>Shake Shack, Inc.</t>
  </si>
  <si>
    <t>sdebenedittio2</t>
  </si>
  <si>
    <t>Sutton</t>
  </si>
  <si>
    <t>De Beneditti</t>
  </si>
  <si>
    <t>156.54.120.241</t>
  </si>
  <si>
    <t>¬£460402.12</t>
  </si>
  <si>
    <t>BHD</t>
  </si>
  <si>
    <t>RS58 9062 2448 0367 5390 84</t>
  </si>
  <si>
    <t>PEI^C</t>
  </si>
  <si>
    <t>mkayleyo3</t>
  </si>
  <si>
    <t>Micaela</t>
  </si>
  <si>
    <t>Kayley</t>
  </si>
  <si>
    <t>199.241.74.179</t>
  </si>
  <si>
    <t>¬•148994.79</t>
  </si>
  <si>
    <t>FR32 6309 9009 424A DOL4 2CIV R81</t>
  </si>
  <si>
    <t>SCE^F</t>
  </si>
  <si>
    <t>lzoldo4</t>
  </si>
  <si>
    <t>Lela</t>
  </si>
  <si>
    <t>Zold</t>
  </si>
  <si>
    <t>178.48.20.168</t>
  </si>
  <si>
    <t>RO13 AXWQ P7PR PIKU FZ7Y FYPC</t>
  </si>
  <si>
    <t>PZC</t>
  </si>
  <si>
    <t>PIMCO California Municipal Income Fund III</t>
  </si>
  <si>
    <t>tluckeso5</t>
  </si>
  <si>
    <t>Twyla</t>
  </si>
  <si>
    <t>Luckes</t>
  </si>
  <si>
    <t>192.43.8.85</t>
  </si>
  <si>
    <t>GE31 RP95 1953 1138 0267 65</t>
  </si>
  <si>
    <t>ISG</t>
  </si>
  <si>
    <t>rpettetto6</t>
  </si>
  <si>
    <t>Rurik</t>
  </si>
  <si>
    <t>Pettett</t>
  </si>
  <si>
    <t>22.100.39.123</t>
  </si>
  <si>
    <t>¬•113539.70</t>
  </si>
  <si>
    <t>FR11 3881 2606 75WO 5UPH WKFX B03</t>
  </si>
  <si>
    <t xml:space="preserve">ECC           </t>
  </si>
  <si>
    <t>Eagle Point Credit Company Inc.</t>
  </si>
  <si>
    <t>mrathbourneo7</t>
  </si>
  <si>
    <t>Rathbourne</t>
  </si>
  <si>
    <t>193.170.185.84</t>
  </si>
  <si>
    <t>¬£466217.51</t>
  </si>
  <si>
    <t>PL17 7624 0850 9624 6984 8012 0139</t>
  </si>
  <si>
    <t>WMGI</t>
  </si>
  <si>
    <t>Wright Medical Group N.V.</t>
  </si>
  <si>
    <t>tbiddello8</t>
  </si>
  <si>
    <t>Toiboid</t>
  </si>
  <si>
    <t>Biddell</t>
  </si>
  <si>
    <t>2.186.240.253</t>
  </si>
  <si>
    <t>FI81 7314 9982 9763 91</t>
  </si>
  <si>
    <t>PL^E</t>
  </si>
  <si>
    <t>Protective Life Corporation</t>
  </si>
  <si>
    <t>mkaasmano9</t>
  </si>
  <si>
    <t>Kaasman</t>
  </si>
  <si>
    <t>232.188.210.200</t>
  </si>
  <si>
    <t>¬£200117.64</t>
  </si>
  <si>
    <t>FR98 3752 3448 18QB TVRZ NCRD Y60</t>
  </si>
  <si>
    <t>EAGLW</t>
  </si>
  <si>
    <t>Double Eagle Acquisition Corp.</t>
  </si>
  <si>
    <t>hcribbinsoa</t>
  </si>
  <si>
    <t>Cribbins</t>
  </si>
  <si>
    <t>36.117.5.142</t>
  </si>
  <si>
    <t>‚Ç¨177789,34</t>
  </si>
  <si>
    <t>NL21 NEFK 4022 4039 54</t>
  </si>
  <si>
    <t>NUW</t>
  </si>
  <si>
    <t>wbonafantob</t>
  </si>
  <si>
    <t>Wilhelmina</t>
  </si>
  <si>
    <t>Bonafant</t>
  </si>
  <si>
    <t>89.217.176.245</t>
  </si>
  <si>
    <t>¬£904491.49</t>
  </si>
  <si>
    <t>AE46 3530 3089 8260 6424 848</t>
  </si>
  <si>
    <t>LAMR</t>
  </si>
  <si>
    <t>Lamar Advertising Company</t>
  </si>
  <si>
    <t>cwortoc</t>
  </si>
  <si>
    <t>Cyndy</t>
  </si>
  <si>
    <t>Wort</t>
  </si>
  <si>
    <t>84.24.199.122</t>
  </si>
  <si>
    <t>¬£12049.85</t>
  </si>
  <si>
    <t>BE89 6978 7174 6294</t>
  </si>
  <si>
    <t>ADES</t>
  </si>
  <si>
    <t>Advanced Emissions Solutions, Inc.</t>
  </si>
  <si>
    <t>jhightonod</t>
  </si>
  <si>
    <t>Highton</t>
  </si>
  <si>
    <t>110.119.121.102</t>
  </si>
  <si>
    <t>¬•122680.69</t>
  </si>
  <si>
    <t>FR14 4533 2462 18EN QCMD JU3G Z51</t>
  </si>
  <si>
    <t>AMG</t>
  </si>
  <si>
    <t>cbartomeuoe</t>
  </si>
  <si>
    <t>Cathrine</t>
  </si>
  <si>
    <t>Bartomeu</t>
  </si>
  <si>
    <t>227.196.54.43</t>
  </si>
  <si>
    <t>‚Ç¨843455,56</t>
  </si>
  <si>
    <t>SM54 C873 3492 731E GNJO 4CPI KTK</t>
  </si>
  <si>
    <t>dsabieof</t>
  </si>
  <si>
    <t>Dolly</t>
  </si>
  <si>
    <t>Sabie</t>
  </si>
  <si>
    <t>160.120.240.116</t>
  </si>
  <si>
    <t>‚Ç¨924608,90</t>
  </si>
  <si>
    <t>LB24 7421 SGVY NYE0 5KRR OESF VIYD</t>
  </si>
  <si>
    <t>FDS</t>
  </si>
  <si>
    <t>FactSet Research Systems Inc.</t>
  </si>
  <si>
    <t>jlasslettog</t>
  </si>
  <si>
    <t>Jake</t>
  </si>
  <si>
    <t>Lasslett</t>
  </si>
  <si>
    <t>241.251.23.222</t>
  </si>
  <si>
    <t>¬£190755.47</t>
  </si>
  <si>
    <t>FR55 3453 3867 677J 1B2M BP9X Z42</t>
  </si>
  <si>
    <t>SKIS</t>
  </si>
  <si>
    <t>Peak Resorts, Inc.</t>
  </si>
  <si>
    <t>ggerrensoh</t>
  </si>
  <si>
    <t>Gran</t>
  </si>
  <si>
    <t>Gerrens</t>
  </si>
  <si>
    <t>190.58.86.166</t>
  </si>
  <si>
    <t>‚Ç¨57211,59</t>
  </si>
  <si>
    <t>RS58 4817 9450 1892 2416 68</t>
  </si>
  <si>
    <t>LQDT</t>
  </si>
  <si>
    <t>Liquidity Services, Inc.</t>
  </si>
  <si>
    <t>slinckeoi</t>
  </si>
  <si>
    <t>Sid</t>
  </si>
  <si>
    <t>Lincke</t>
  </si>
  <si>
    <t>101.183.200.113</t>
  </si>
  <si>
    <t>LV09 XKSE 9LAE 8NN4 2XEC T</t>
  </si>
  <si>
    <t>PSCC</t>
  </si>
  <si>
    <t>PowerShares S&amp;P SmallCap Consumer Staples Portfolio</t>
  </si>
  <si>
    <t>mpeizeroj</t>
  </si>
  <si>
    <t>Peizer</t>
  </si>
  <si>
    <t>234.223.248.81</t>
  </si>
  <si>
    <t>‚Ç¨186507,26</t>
  </si>
  <si>
    <t>GL02 2419 3320 6058 92</t>
  </si>
  <si>
    <t>SCHW^B</t>
  </si>
  <si>
    <t>The Charles Schwab Corporation</t>
  </si>
  <si>
    <t>rwhalok</t>
  </si>
  <si>
    <t>Rodger</t>
  </si>
  <si>
    <t>26.78.42.174</t>
  </si>
  <si>
    <t>¬•312650.15</t>
  </si>
  <si>
    <t>HR47 5785 6494 7997 8199 5</t>
  </si>
  <si>
    <t>WIFI</t>
  </si>
  <si>
    <t>Boingo Wireless, Inc.</t>
  </si>
  <si>
    <t>rdegiovanniol</t>
  </si>
  <si>
    <t>De Giovanni</t>
  </si>
  <si>
    <t>150.63.52.147</t>
  </si>
  <si>
    <t>‚Ç¨591822,69</t>
  </si>
  <si>
    <t>MK73 445U RDVU TG0J 320</t>
  </si>
  <si>
    <t>CSU</t>
  </si>
  <si>
    <t>Capital Senior Living Corporation</t>
  </si>
  <si>
    <t>aprichetom</t>
  </si>
  <si>
    <t>Prichet</t>
  </si>
  <si>
    <t>3.106.219.0</t>
  </si>
  <si>
    <t>PK54 WWRT E4FM TAI9 ETQK ICXD</t>
  </si>
  <si>
    <t>MTB</t>
  </si>
  <si>
    <t>M&amp;T Bank Corporation</t>
  </si>
  <si>
    <t>avenableon</t>
  </si>
  <si>
    <t>Alano</t>
  </si>
  <si>
    <t>Venable</t>
  </si>
  <si>
    <t>77.224.21.217</t>
  </si>
  <si>
    <t>¬•42788.17</t>
  </si>
  <si>
    <t>FR10 2800 3857 49WT PM4G TMJQ Q55</t>
  </si>
  <si>
    <t>abingleyoo</t>
  </si>
  <si>
    <t>Addy</t>
  </si>
  <si>
    <t>Bingley</t>
  </si>
  <si>
    <t>8.47.106.168</t>
  </si>
  <si>
    <t>¬•659370.98</t>
  </si>
  <si>
    <t>SE51 2536 6455 6912 8868 4483</t>
  </si>
  <si>
    <t>aprimoop</t>
  </si>
  <si>
    <t>Primo</t>
  </si>
  <si>
    <t>196.102.48.149</t>
  </si>
  <si>
    <t>‚Ç¨998567,19</t>
  </si>
  <si>
    <t>AD94 0384 3846 OHXA NXPK VDP0</t>
  </si>
  <si>
    <t>ZAYO</t>
  </si>
  <si>
    <t>Zayo Group Holdings, Inc.</t>
  </si>
  <si>
    <t>ghebbesoq</t>
  </si>
  <si>
    <t>Gerianne</t>
  </si>
  <si>
    <t>206.65.121.178</t>
  </si>
  <si>
    <t>¬•47980.64</t>
  </si>
  <si>
    <t>TN10 4784 4366 9102 4218 8707</t>
  </si>
  <si>
    <t>mtodhunteror</t>
  </si>
  <si>
    <t>Magnum</t>
  </si>
  <si>
    <t>Todhunter</t>
  </si>
  <si>
    <t>80.120.171.167</t>
  </si>
  <si>
    <t>BE72 7001 3580 0902</t>
  </si>
  <si>
    <t>CTBB</t>
  </si>
  <si>
    <t>swhebellos</t>
  </si>
  <si>
    <t>Steward</t>
  </si>
  <si>
    <t>Whebell</t>
  </si>
  <si>
    <t>236.132.154.244</t>
  </si>
  <si>
    <t>¬•280605.94</t>
  </si>
  <si>
    <t>GE09 YI99 3173 0712 8688 45</t>
  </si>
  <si>
    <t>EACQ</t>
  </si>
  <si>
    <t>agreggsot</t>
  </si>
  <si>
    <t>Anastasie</t>
  </si>
  <si>
    <t>Greggs</t>
  </si>
  <si>
    <t>113.123.25.140</t>
  </si>
  <si>
    <t>‚Ç¨835718,65</t>
  </si>
  <si>
    <t>IL59 2185 7813 0034 4178 610</t>
  </si>
  <si>
    <t>TDW</t>
  </si>
  <si>
    <t>Tidewater Inc.</t>
  </si>
  <si>
    <t>hdouglasou</t>
  </si>
  <si>
    <t>Haskel</t>
  </si>
  <si>
    <t>Douglas</t>
  </si>
  <si>
    <t>121.160.178.202</t>
  </si>
  <si>
    <t>¬£555146.62</t>
  </si>
  <si>
    <t>FR02 6392 7899 39XM 1285 FBFI E00</t>
  </si>
  <si>
    <t>RLJE</t>
  </si>
  <si>
    <t>RLJ Entertainment, Inc.</t>
  </si>
  <si>
    <t>aizhakovov</t>
  </si>
  <si>
    <t>Angelique</t>
  </si>
  <si>
    <t>Izhakov</t>
  </si>
  <si>
    <t>35.89.76.162</t>
  </si>
  <si>
    <t>PL73 4622 7175 5267 4214 2152 0793</t>
  </si>
  <si>
    <t>NL</t>
  </si>
  <si>
    <t>NL Industries, Inc.</t>
  </si>
  <si>
    <t>jheugleow</t>
  </si>
  <si>
    <t>Justen</t>
  </si>
  <si>
    <t>Heugle</t>
  </si>
  <si>
    <t>41.186.144.44</t>
  </si>
  <si>
    <t>‚Ç¨853939,25</t>
  </si>
  <si>
    <t>BH34 KXMQ IPAY 4OFU HOTF 1F</t>
  </si>
  <si>
    <t>WIRE</t>
  </si>
  <si>
    <t>Encore Wire Corporation</t>
  </si>
  <si>
    <t>kgroundwaterox</t>
  </si>
  <si>
    <t>Korrie</t>
  </si>
  <si>
    <t>Groundwater</t>
  </si>
  <si>
    <t>191.127.174.86</t>
  </si>
  <si>
    <t>¬•434332.29</t>
  </si>
  <si>
    <t>ME85 9033 1536 0641 2134 95</t>
  </si>
  <si>
    <t>wdecroixoy</t>
  </si>
  <si>
    <t>Windham</t>
  </si>
  <si>
    <t>Decroix</t>
  </si>
  <si>
    <t>120.231.1.140</t>
  </si>
  <si>
    <t>DE36 9831 1801 5186 5981 13</t>
  </si>
  <si>
    <t>ONTXW</t>
  </si>
  <si>
    <t>skleehuhleroz</t>
  </si>
  <si>
    <t>Kleehuhler</t>
  </si>
  <si>
    <t>159.82.239.2</t>
  </si>
  <si>
    <t>‚Ç¨189912,21</t>
  </si>
  <si>
    <t>CR60 8858 8641 9818 0173 6</t>
  </si>
  <si>
    <t>ANGO</t>
  </si>
  <si>
    <t>AngioDynamics, Inc.</t>
  </si>
  <si>
    <t>mpoluzzip0</t>
  </si>
  <si>
    <t>Monah</t>
  </si>
  <si>
    <t>Poluzzi</t>
  </si>
  <si>
    <t>68.111.180.168</t>
  </si>
  <si>
    <t>¬£21712.80</t>
  </si>
  <si>
    <t>SM08 X707 4881 013L 3MWI HTZ2 WHY</t>
  </si>
  <si>
    <t>OHGI</t>
  </si>
  <si>
    <t>One Horizon Group, Inc.</t>
  </si>
  <si>
    <t>lbarnishp1</t>
  </si>
  <si>
    <t>Lainey</t>
  </si>
  <si>
    <t>Barnish</t>
  </si>
  <si>
    <t>245.206.194.64</t>
  </si>
  <si>
    <t>‚Ç¨243015,21</t>
  </si>
  <si>
    <t>FR09 9488 6860 60GY INL0 8MBZ R40</t>
  </si>
  <si>
    <t>NORD</t>
  </si>
  <si>
    <t>Nord Anglia Education, Inc.</t>
  </si>
  <si>
    <t>ataggertp2</t>
  </si>
  <si>
    <t>Taggert</t>
  </si>
  <si>
    <t>122.35.44.177</t>
  </si>
  <si>
    <t>¬£523751.14</t>
  </si>
  <si>
    <t>CR49 8560 7471 3590 4934 2</t>
  </si>
  <si>
    <t>okenchp3</t>
  </si>
  <si>
    <t>Otho</t>
  </si>
  <si>
    <t>Kench</t>
  </si>
  <si>
    <t>9.185.107.116</t>
  </si>
  <si>
    <t>¬£795204.69</t>
  </si>
  <si>
    <t>ME53 5118 7103 7366 5870 38</t>
  </si>
  <si>
    <t>FTXN</t>
  </si>
  <si>
    <t>First Trust Nasdaq Oil &amp; Gas ETF</t>
  </si>
  <si>
    <t>nconnochiep4</t>
  </si>
  <si>
    <t>Connochie</t>
  </si>
  <si>
    <t>77.49.250.0</t>
  </si>
  <si>
    <t>¬•297910.04</t>
  </si>
  <si>
    <t>LV87 NVYZ B1PX VLLR TPMQ J</t>
  </si>
  <si>
    <t>AEIS</t>
  </si>
  <si>
    <t>Advanced Energy Industries, Inc.</t>
  </si>
  <si>
    <t>lbeechenop5</t>
  </si>
  <si>
    <t>Lisa</t>
  </si>
  <si>
    <t>Beecheno</t>
  </si>
  <si>
    <t>12.82.249.150</t>
  </si>
  <si>
    <t>¬£150068.40</t>
  </si>
  <si>
    <t>FR74 0698 3067 61KL 2XLA UIWF V85</t>
  </si>
  <si>
    <t>QADA</t>
  </si>
  <si>
    <t>QAD Inc.</t>
  </si>
  <si>
    <t>rautyp6</t>
  </si>
  <si>
    <t>Auty</t>
  </si>
  <si>
    <t>82.34.64.168</t>
  </si>
  <si>
    <t>¬•882740.25</t>
  </si>
  <si>
    <t>BH32 MGCW PW9K KEMH G0I9 HS</t>
  </si>
  <si>
    <t>oprandop7</t>
  </si>
  <si>
    <t>Oliver</t>
  </si>
  <si>
    <t>Prando</t>
  </si>
  <si>
    <t>148.230.179.118</t>
  </si>
  <si>
    <t>‚Ç¨89698,33</t>
  </si>
  <si>
    <t>CH60 9399 1YHT 6V6J NNH6 4</t>
  </si>
  <si>
    <t>dybarrap8</t>
  </si>
  <si>
    <t>Ybarra</t>
  </si>
  <si>
    <t>190.151.49.152</t>
  </si>
  <si>
    <t>‚Ç¨699366,38</t>
  </si>
  <si>
    <t>LB08 6740 U4VO CJSJ JBKJ ERGK UNYB</t>
  </si>
  <si>
    <t>MRDN</t>
  </si>
  <si>
    <t>Meridian Waste Solutions, Inc</t>
  </si>
  <si>
    <t>claurensp9</t>
  </si>
  <si>
    <t>Laurens</t>
  </si>
  <si>
    <t>5.123.50.181</t>
  </si>
  <si>
    <t>BE16 2075 7890 3226</t>
  </si>
  <si>
    <t>kmearnspa</t>
  </si>
  <si>
    <t>Kendre</t>
  </si>
  <si>
    <t>Mearns</t>
  </si>
  <si>
    <t>191.96.77.241</t>
  </si>
  <si>
    <t>¬£399833.37</t>
  </si>
  <si>
    <t>TN81 4352 8221 4839 6200 1700</t>
  </si>
  <si>
    <t>AGD</t>
  </si>
  <si>
    <t>Alpine Global Dynamic Dividend Fund</t>
  </si>
  <si>
    <t>fcasbonpb</t>
  </si>
  <si>
    <t>Fanchette</t>
  </si>
  <si>
    <t>Casbon</t>
  </si>
  <si>
    <t>172.82.143.164</t>
  </si>
  <si>
    <t>¬•290606.22</t>
  </si>
  <si>
    <t>KW97 VICT 9VPT LAIV KUHV CUAX 6AED WT</t>
  </si>
  <si>
    <t>BRCD</t>
  </si>
  <si>
    <t>Brocade Communications Systems, Inc.</t>
  </si>
  <si>
    <t>tgildersleevepc</t>
  </si>
  <si>
    <t>Theda</t>
  </si>
  <si>
    <t>Gildersleeve</t>
  </si>
  <si>
    <t>128.200.196.130</t>
  </si>
  <si>
    <t>¬•457770.98</t>
  </si>
  <si>
    <t>FR65 4834 4849 89QR NDN1 SHBD S78</t>
  </si>
  <si>
    <t>FBZ</t>
  </si>
  <si>
    <t>First Trust Brazil AlphaDEX Fund</t>
  </si>
  <si>
    <t>sfirthpd</t>
  </si>
  <si>
    <t>Sophey</t>
  </si>
  <si>
    <t>Firth</t>
  </si>
  <si>
    <t>4.204.236.162</t>
  </si>
  <si>
    <t>KW70 OAZW BHBD QGQ1 K6Q3 1BNJ LJWJ XZ</t>
  </si>
  <si>
    <t>TJX</t>
  </si>
  <si>
    <t>TJX Companies, Inc. (The)</t>
  </si>
  <si>
    <t>mmenghipe</t>
  </si>
  <si>
    <t>Menghi</t>
  </si>
  <si>
    <t>117.252.132.188</t>
  </si>
  <si>
    <t>MC19 7108 7396 34DN ZZBE LNOL V82</t>
  </si>
  <si>
    <t>PANW</t>
  </si>
  <si>
    <t>Palo Alto Networks, Inc.</t>
  </si>
  <si>
    <t>ldrillotpf</t>
  </si>
  <si>
    <t>Drillot</t>
  </si>
  <si>
    <t>170.64.241.36</t>
  </si>
  <si>
    <t>¬£295220.60</t>
  </si>
  <si>
    <t>BG96 ZRFF 6713 32LG ZUYW HM</t>
  </si>
  <si>
    <t>FLKS</t>
  </si>
  <si>
    <t>Flex Pharma, Inc.</t>
  </si>
  <si>
    <t>gdeandisiepg</t>
  </si>
  <si>
    <t>De Andisie</t>
  </si>
  <si>
    <t>241.160.134.235</t>
  </si>
  <si>
    <t>‚Ç¨800873,39</t>
  </si>
  <si>
    <t>TN33 2593 7031 2578 3372 6362</t>
  </si>
  <si>
    <t>MCEP</t>
  </si>
  <si>
    <t>Mid-Con Energy Partners, LP</t>
  </si>
  <si>
    <t>nwheelikerph</t>
  </si>
  <si>
    <t>Nikos</t>
  </si>
  <si>
    <t>Wheeliker</t>
  </si>
  <si>
    <t>115.73.111.92</t>
  </si>
  <si>
    <t>‚Ç¨865960,35</t>
  </si>
  <si>
    <t>FR69 3837 0969 524R AM14 IXEX K31</t>
  </si>
  <si>
    <t>EMCG</t>
  </si>
  <si>
    <t>WisdomTree Emerging Markets Consumer Growth Fund</t>
  </si>
  <si>
    <t>dcastanarespi</t>
  </si>
  <si>
    <t>Deeanne</t>
  </si>
  <si>
    <t>Castanares</t>
  </si>
  <si>
    <t>9.238.237.135</t>
  </si>
  <si>
    <t>‚Ç¨85436,99</t>
  </si>
  <si>
    <t>LI60 4704 4WWU ZQ6Z FGHF T</t>
  </si>
  <si>
    <t>QTS</t>
  </si>
  <si>
    <t>QTS Realty Trust, Inc.</t>
  </si>
  <si>
    <t>rdemullettpj</t>
  </si>
  <si>
    <t>Rodolfo</t>
  </si>
  <si>
    <t>de Mullett</t>
  </si>
  <si>
    <t>14.12.233.103</t>
  </si>
  <si>
    <t>‚Ç¨613326,36</t>
  </si>
  <si>
    <t>PK58 RUDP IYZZ ALE0 J7YQ KIR4</t>
  </si>
  <si>
    <t>FHN</t>
  </si>
  <si>
    <t>First Horizon National Corporation</t>
  </si>
  <si>
    <t>cwaynepk</t>
  </si>
  <si>
    <t>Wayne</t>
  </si>
  <si>
    <t>214.120.184.252</t>
  </si>
  <si>
    <t>AE71 2875 0991 1626 3274 011</t>
  </si>
  <si>
    <t>ddossitpl</t>
  </si>
  <si>
    <t>Dossit</t>
  </si>
  <si>
    <t>245.236.111.35</t>
  </si>
  <si>
    <t>¬•507229.39</t>
  </si>
  <si>
    <t>PL24 0689 5339 6199 8481 2958 0807</t>
  </si>
  <si>
    <t>STM</t>
  </si>
  <si>
    <t>STMicroelectronics N.V.</t>
  </si>
  <si>
    <t>preinbechpm</t>
  </si>
  <si>
    <t>Pepita</t>
  </si>
  <si>
    <t>Reinbech</t>
  </si>
  <si>
    <t>220.157.213.31</t>
  </si>
  <si>
    <t>¬•861578.20</t>
  </si>
  <si>
    <t>GI36 HMKG 9P8L AFHV GJEF RNU</t>
  </si>
  <si>
    <t>MDLZ</t>
  </si>
  <si>
    <t>Mondelez International, Inc.</t>
  </si>
  <si>
    <t>acastanospn</t>
  </si>
  <si>
    <t>80.68.234.250</t>
  </si>
  <si>
    <t>MK53 0655 MHKR MMPW D80</t>
  </si>
  <si>
    <t>ORPN</t>
  </si>
  <si>
    <t>Bioblast Pharma Ltd.</t>
  </si>
  <si>
    <t>chatliffpo</t>
  </si>
  <si>
    <t>Hatliff</t>
  </si>
  <si>
    <t>48.94.236.22</t>
  </si>
  <si>
    <t>MR75 8348 1334 3435 9969 6448 342</t>
  </si>
  <si>
    <t>SOHOB</t>
  </si>
  <si>
    <t>Sotherly Hotels Inc.</t>
  </si>
  <si>
    <t>dwentpp</t>
  </si>
  <si>
    <t>Dorri</t>
  </si>
  <si>
    <t>Went</t>
  </si>
  <si>
    <t>179.141.4.9</t>
  </si>
  <si>
    <t>¬•700002.29</t>
  </si>
  <si>
    <t>MK57 797T 6XXX 6ZEV M14</t>
  </si>
  <si>
    <t>msheerespq</t>
  </si>
  <si>
    <t>Sheeres</t>
  </si>
  <si>
    <t>121.5.81.92</t>
  </si>
  <si>
    <t>‚Ç¨221486,15</t>
  </si>
  <si>
    <t>NO66 1934 4771 514</t>
  </si>
  <si>
    <t>HPQ</t>
  </si>
  <si>
    <t>HP Inc.</t>
  </si>
  <si>
    <t>aamburgypr</t>
  </si>
  <si>
    <t>Adler</t>
  </si>
  <si>
    <t>Amburgy</t>
  </si>
  <si>
    <t>162.135.146.120</t>
  </si>
  <si>
    <t>¬£5459.36</t>
  </si>
  <si>
    <t>SE36 4940 3935 2463 6418 6388</t>
  </si>
  <si>
    <t>SCWX</t>
  </si>
  <si>
    <t>SecureWorks Corp.</t>
  </si>
  <si>
    <t>bsoreaups</t>
  </si>
  <si>
    <t>Bourke</t>
  </si>
  <si>
    <t>Soreau</t>
  </si>
  <si>
    <t>82.232.164.6</t>
  </si>
  <si>
    <t>¬£785611.31</t>
  </si>
  <si>
    <t>KZ56 433L 1GVJ 6HTF 51OJ</t>
  </si>
  <si>
    <t>FBM</t>
  </si>
  <si>
    <t>Foundation Building Materials, Inc.</t>
  </si>
  <si>
    <t>mtrewekept</t>
  </si>
  <si>
    <t>Treweke</t>
  </si>
  <si>
    <t>62.157.197.176</t>
  </si>
  <si>
    <t>¬•902896.06</t>
  </si>
  <si>
    <t>GB74 IUNJ 4170 1266 8641 31</t>
  </si>
  <si>
    <t>MVC</t>
  </si>
  <si>
    <t>cproshpu</t>
  </si>
  <si>
    <t>Creighton</t>
  </si>
  <si>
    <t>Prosh</t>
  </si>
  <si>
    <t>186.236.138.128</t>
  </si>
  <si>
    <t>‚Ç¨115570,23</t>
  </si>
  <si>
    <t>MD50 3IQ9 EXJ2 NCVZ A0LZ 4VI1</t>
  </si>
  <si>
    <t>CASH</t>
  </si>
  <si>
    <t>Meta Financial Group, Inc.</t>
  </si>
  <si>
    <t>bghilardinipv</t>
  </si>
  <si>
    <t>Betti</t>
  </si>
  <si>
    <t>Ghilardini</t>
  </si>
  <si>
    <t>192.104.154.156</t>
  </si>
  <si>
    <t>‚Ç¨638726,47</t>
  </si>
  <si>
    <t>IE23 BCTC 3319 2537 8095 52</t>
  </si>
  <si>
    <t>TSO</t>
  </si>
  <si>
    <t>Tesoro Corporation</t>
  </si>
  <si>
    <t>hclappertonpw</t>
  </si>
  <si>
    <t>Clapperton</t>
  </si>
  <si>
    <t>212.95.108.230</t>
  </si>
  <si>
    <t>FR25 4804 3964 82AS DSU0 UCUO S16</t>
  </si>
  <si>
    <t>bboydapx</t>
  </si>
  <si>
    <t>Blinny</t>
  </si>
  <si>
    <t>Boyda</t>
  </si>
  <si>
    <t>49.240.11.214</t>
  </si>
  <si>
    <t>‚Ç¨449852,96</t>
  </si>
  <si>
    <t>PL60 0606 5857 6115 6827 4213 3108</t>
  </si>
  <si>
    <t>udisdelpy</t>
  </si>
  <si>
    <t>Ulises</t>
  </si>
  <si>
    <t>Disdel</t>
  </si>
  <si>
    <t>66.71.98.153</t>
  </si>
  <si>
    <t>¬•619697.53</t>
  </si>
  <si>
    <t>FR68 4393 0715 41JO TBK3 IH1Q Q76</t>
  </si>
  <si>
    <t>HRMN</t>
  </si>
  <si>
    <t>hclementspz</t>
  </si>
  <si>
    <t>Hillier</t>
  </si>
  <si>
    <t>Clements</t>
  </si>
  <si>
    <t>131.17.18.145</t>
  </si>
  <si>
    <t>¬•826651.06</t>
  </si>
  <si>
    <t>FR90 4175 3793 47UG NAFV JCFQ 042</t>
  </si>
  <si>
    <t>dpidgenq0</t>
  </si>
  <si>
    <t>Demeter</t>
  </si>
  <si>
    <t>Pidgen</t>
  </si>
  <si>
    <t>161.181.97.200</t>
  </si>
  <si>
    <t>¬•53206.15</t>
  </si>
  <si>
    <t>FO33 8769 1044 7310 26</t>
  </si>
  <si>
    <t>SENEB</t>
  </si>
  <si>
    <t>Seneca Foods Corp.</t>
  </si>
  <si>
    <t>lflorenceq1</t>
  </si>
  <si>
    <t>Florence</t>
  </si>
  <si>
    <t>146.222.90.212</t>
  </si>
  <si>
    <t>‚Ç¨339201,53</t>
  </si>
  <si>
    <t>ME56 1913 4008 2894 1067 78</t>
  </si>
  <si>
    <t>KRP</t>
  </si>
  <si>
    <t>Kimbell Royalty Partners</t>
  </si>
  <si>
    <t>gdrinkhillq2</t>
  </si>
  <si>
    <t>Gisela</t>
  </si>
  <si>
    <t>Drinkhill</t>
  </si>
  <si>
    <t>78.31.159.58</t>
  </si>
  <si>
    <t>‚Ç¨188373,43</t>
  </si>
  <si>
    <t>BE46 8056 0342 0153</t>
  </si>
  <si>
    <t>dfelipeq3</t>
  </si>
  <si>
    <t>90.167.97.196</t>
  </si>
  <si>
    <t>¬£98056.80</t>
  </si>
  <si>
    <t>RO04 TJRH 3ZPT PP7J POES FYDG</t>
  </si>
  <si>
    <t>bgresserq4</t>
  </si>
  <si>
    <t>Bobinette</t>
  </si>
  <si>
    <t>Gresser</t>
  </si>
  <si>
    <t>180.190.217.180</t>
  </si>
  <si>
    <t>¬•485655.61</t>
  </si>
  <si>
    <t>BE31 6392 5372 9718</t>
  </si>
  <si>
    <t>ksoldnerq5</t>
  </si>
  <si>
    <t>Kathe</t>
  </si>
  <si>
    <t>Soldner</t>
  </si>
  <si>
    <t>27.143.74.84</t>
  </si>
  <si>
    <t>AT80 7794 6655 3229 4860</t>
  </si>
  <si>
    <t>CRTO</t>
  </si>
  <si>
    <t>Criteo S.A.</t>
  </si>
  <si>
    <t>eminearq6</t>
  </si>
  <si>
    <t>Errol</t>
  </si>
  <si>
    <t>Minear</t>
  </si>
  <si>
    <t>221.252.0.105</t>
  </si>
  <si>
    <t>‚Ç¨736558,80</t>
  </si>
  <si>
    <t>FR22 2134 0143 02AH 50GZ ZYHF B52</t>
  </si>
  <si>
    <t>MACQW</t>
  </si>
  <si>
    <t>mellyattq7</t>
  </si>
  <si>
    <t>Marne</t>
  </si>
  <si>
    <t>Ellyatt</t>
  </si>
  <si>
    <t>223.245.94.143</t>
  </si>
  <si>
    <t>GT21 P5BU XPJT IHLG J4ZS ZZI2 UTEV</t>
  </si>
  <si>
    <t>DSWL</t>
  </si>
  <si>
    <t>Deswell Industries, Inc.</t>
  </si>
  <si>
    <t>jroswarnq8</t>
  </si>
  <si>
    <t>Judye</t>
  </si>
  <si>
    <t>Roswarn</t>
  </si>
  <si>
    <t>67.227.169.16</t>
  </si>
  <si>
    <t>¬£420591.98</t>
  </si>
  <si>
    <t>Lilangeni</t>
  </si>
  <si>
    <t>SZL</t>
  </si>
  <si>
    <t>ES67 8865 2328 6034 6402 9486</t>
  </si>
  <si>
    <t>ARTW</t>
  </si>
  <si>
    <t>Art's-Way Manufacturing Co., Inc.</t>
  </si>
  <si>
    <t>naugerq9</t>
  </si>
  <si>
    <t>Nickolas</t>
  </si>
  <si>
    <t>Auger</t>
  </si>
  <si>
    <t>47.40.0.96</t>
  </si>
  <si>
    <t>¬•917087.80</t>
  </si>
  <si>
    <t>DO37 B372 4358 9013 5770 2634 9884</t>
  </si>
  <si>
    <t>kadamovitchqa</t>
  </si>
  <si>
    <t>Adamovitch</t>
  </si>
  <si>
    <t>44.33.225.159</t>
  </si>
  <si>
    <t>VG38 LXAU 2240 7867 0703 8986</t>
  </si>
  <si>
    <t>GD</t>
  </si>
  <si>
    <t>General Dynamics Corporation</t>
  </si>
  <si>
    <t>sbeamissqb</t>
  </si>
  <si>
    <t>Shirline</t>
  </si>
  <si>
    <t>Beamiss</t>
  </si>
  <si>
    <t>203.131.3.237</t>
  </si>
  <si>
    <t>‚Ç¨683028,38</t>
  </si>
  <si>
    <t>GL85 4050 4839 2056 58</t>
  </si>
  <si>
    <t>LITE</t>
  </si>
  <si>
    <t>Lumentum Holdings Inc.</t>
  </si>
  <si>
    <t>hciraldoqc</t>
  </si>
  <si>
    <t>Horatius</t>
  </si>
  <si>
    <t>Ciraldo</t>
  </si>
  <si>
    <t>89.195.245.55</t>
  </si>
  <si>
    <t>¬•276979.41</t>
  </si>
  <si>
    <t>AZ76 NVBY 4NSN 8ZP5 YAGE 2DGN TMJ7</t>
  </si>
  <si>
    <t>ndheninqd</t>
  </si>
  <si>
    <t>Nickie</t>
  </si>
  <si>
    <t>229.124.127.200</t>
  </si>
  <si>
    <t>¬£731000.03</t>
  </si>
  <si>
    <t>BG78 YJGL 6554 33DZ ZUUP Y7</t>
  </si>
  <si>
    <t>MMAC</t>
  </si>
  <si>
    <t>MMA Capital Management, LLC</t>
  </si>
  <si>
    <t>jjeandillouqe</t>
  </si>
  <si>
    <t>Justus</t>
  </si>
  <si>
    <t>Jeandillou</t>
  </si>
  <si>
    <t>64.206.168.190</t>
  </si>
  <si>
    <t>LV20 TESJ BOHI SPDD R48Q S</t>
  </si>
  <si>
    <t>vmacmeartyqf</t>
  </si>
  <si>
    <t>Veronika</t>
  </si>
  <si>
    <t>MacMearty</t>
  </si>
  <si>
    <t>105.105.138.80</t>
  </si>
  <si>
    <t>‚Ç¨268201,23</t>
  </si>
  <si>
    <t>NO62 0729 0611 462</t>
  </si>
  <si>
    <t>VGR</t>
  </si>
  <si>
    <t>Vector Group Ltd.</t>
  </si>
  <si>
    <t>cskeldonqg</t>
  </si>
  <si>
    <t>Charline</t>
  </si>
  <si>
    <t>Skeldon</t>
  </si>
  <si>
    <t>71.51.58.56</t>
  </si>
  <si>
    <t>¬£321599.33</t>
  </si>
  <si>
    <t>LT36 7647 1631 9305 4774</t>
  </si>
  <si>
    <t>ATRC</t>
  </si>
  <si>
    <t>AtriCure, Inc.</t>
  </si>
  <si>
    <t>mingamellsqh</t>
  </si>
  <si>
    <t>Meyer</t>
  </si>
  <si>
    <t>Ingamells</t>
  </si>
  <si>
    <t>128.231.80.39</t>
  </si>
  <si>
    <t>¬£493296.17</t>
  </si>
  <si>
    <t>FR11 7472 3293 14RV 0WGN TKDA K66</t>
  </si>
  <si>
    <t>NVEC</t>
  </si>
  <si>
    <t>NVE Corporation</t>
  </si>
  <si>
    <t>adoodqi</t>
  </si>
  <si>
    <t>Alwin</t>
  </si>
  <si>
    <t>Dood</t>
  </si>
  <si>
    <t>88.84.145.54</t>
  </si>
  <si>
    <t>‚Ç¨294279,93</t>
  </si>
  <si>
    <t>IE07 XMMS 9592 1822 7478 75</t>
  </si>
  <si>
    <t>MEDP</t>
  </si>
  <si>
    <t>Medpace Holdings, Inc.</t>
  </si>
  <si>
    <t>wwoolrichqj</t>
  </si>
  <si>
    <t>Wendall</t>
  </si>
  <si>
    <t>Woolrich</t>
  </si>
  <si>
    <t>143.102.135.236</t>
  </si>
  <si>
    <t>¬£239089.22</t>
  </si>
  <si>
    <t>CR62 8337 2623 4561 2377 7</t>
  </si>
  <si>
    <t>mabaziqk</t>
  </si>
  <si>
    <t>Maynord</t>
  </si>
  <si>
    <t>Abazi</t>
  </si>
  <si>
    <t>51.42.227.144</t>
  </si>
  <si>
    <t>¬•167599.43</t>
  </si>
  <si>
    <t>CR12 2182 6771 7146 0589 9</t>
  </si>
  <si>
    <t>SBSI</t>
  </si>
  <si>
    <t>Southside Bancshares, Inc.</t>
  </si>
  <si>
    <t>skitchinhamql</t>
  </si>
  <si>
    <t>Sarajane</t>
  </si>
  <si>
    <t>Kitchinham</t>
  </si>
  <si>
    <t>72.52.123.38</t>
  </si>
  <si>
    <t>AT22 7077 1879 8915 1270</t>
  </si>
  <si>
    <t>GLOB</t>
  </si>
  <si>
    <t>Globant S.A.</t>
  </si>
  <si>
    <t>amillwardqm</t>
  </si>
  <si>
    <t>Millward</t>
  </si>
  <si>
    <t>137.206.239.201</t>
  </si>
  <si>
    <t>¬£647185.69</t>
  </si>
  <si>
    <t>DO73 0QKK 7842 5650 8717 0774 5385</t>
  </si>
  <si>
    <t>ggrassinqn</t>
  </si>
  <si>
    <t>Gerik</t>
  </si>
  <si>
    <t>Grassin</t>
  </si>
  <si>
    <t>62.91.193.140</t>
  </si>
  <si>
    <t>‚Ç¨155444,46</t>
  </si>
  <si>
    <t>RO45 OANA 4A0L YZRN JLGY 8BS9</t>
  </si>
  <si>
    <t>CNNX</t>
  </si>
  <si>
    <t>Cone Midstream Partners LP</t>
  </si>
  <si>
    <t>bmckennanqo</t>
  </si>
  <si>
    <t>Brett</t>
  </si>
  <si>
    <t>McKennan</t>
  </si>
  <si>
    <t>27.101.77.149</t>
  </si>
  <si>
    <t>‚Ç¨631819,75</t>
  </si>
  <si>
    <t>DE08 1760 1724 5492 0591 66</t>
  </si>
  <si>
    <t>qgibbingsqp</t>
  </si>
  <si>
    <t>Quintana</t>
  </si>
  <si>
    <t>Gibbings</t>
  </si>
  <si>
    <t>69.189.117.94</t>
  </si>
  <si>
    <t>‚Ç¨18479,37</t>
  </si>
  <si>
    <t>LU83 405B 4KUV QDTY BIPX</t>
  </si>
  <si>
    <t>jsheldrickqq</t>
  </si>
  <si>
    <t>Sheldrick</t>
  </si>
  <si>
    <t>229.22.136.159</t>
  </si>
  <si>
    <t>‚Ç¨364653,00</t>
  </si>
  <si>
    <t>LI68 5124 1YQF ZGWY UP6O 7</t>
  </si>
  <si>
    <t>QRVO</t>
  </si>
  <si>
    <t>Qorvo, Inc.</t>
  </si>
  <si>
    <t>ddebenedictisqr</t>
  </si>
  <si>
    <t>Dorie</t>
  </si>
  <si>
    <t>De Benedictis</t>
  </si>
  <si>
    <t>231.156.215.106</t>
  </si>
  <si>
    <t>NO17 3565 4333 578</t>
  </si>
  <si>
    <t>SSNT</t>
  </si>
  <si>
    <t>SilverSun Technologies, Inc.</t>
  </si>
  <si>
    <t>tlissandriniqs</t>
  </si>
  <si>
    <t>Thadeus</t>
  </si>
  <si>
    <t>Lissandrini</t>
  </si>
  <si>
    <t>154.81.136.13</t>
  </si>
  <si>
    <t>ES82 8991 8181 0607 7303 5887</t>
  </si>
  <si>
    <t>hbrigdaleqt</t>
  </si>
  <si>
    <t>Harriette</t>
  </si>
  <si>
    <t>Brigdale</t>
  </si>
  <si>
    <t>225.127.65.109</t>
  </si>
  <si>
    <t>¬£272165.71</t>
  </si>
  <si>
    <t>FR10 6209 1871 05F0 3CLY TDI2 N91</t>
  </si>
  <si>
    <t>CEM</t>
  </si>
  <si>
    <t>ClearBridge Energy MLP Fund Inc.</t>
  </si>
  <si>
    <t>bellicottqu</t>
  </si>
  <si>
    <t>Betteann</t>
  </si>
  <si>
    <t>Ellicott</t>
  </si>
  <si>
    <t>246.65.231.190</t>
  </si>
  <si>
    <t>¬•904429.38</t>
  </si>
  <si>
    <t>SA44 05FY HCOO KAGO MY6Q BFXS</t>
  </si>
  <si>
    <t>HALO</t>
  </si>
  <si>
    <t>Halozyme Therapeutics, Inc.</t>
  </si>
  <si>
    <t>bpriumqv</t>
  </si>
  <si>
    <t>Beryle</t>
  </si>
  <si>
    <t>Prium</t>
  </si>
  <si>
    <t>153.68.153.247</t>
  </si>
  <si>
    <t>¬£453961.58</t>
  </si>
  <si>
    <t>FR91 0013 1420 98NU YIYX ZPIZ Y56</t>
  </si>
  <si>
    <t>bantonoyevqw</t>
  </si>
  <si>
    <t>Baily</t>
  </si>
  <si>
    <t>Antonoyev</t>
  </si>
  <si>
    <t>83.114.102.158</t>
  </si>
  <si>
    <t>¬£406977.88</t>
  </si>
  <si>
    <t>HU60 8677 7115 4525 4972 7143 7858</t>
  </si>
  <si>
    <t>PCSB</t>
  </si>
  <si>
    <t>PCSB Financial Corporation</t>
  </si>
  <si>
    <t>dmanbyqx</t>
  </si>
  <si>
    <t>Dalila</t>
  </si>
  <si>
    <t>Manby</t>
  </si>
  <si>
    <t>212.74.99.109</t>
  </si>
  <si>
    <t>¬•876278.30</t>
  </si>
  <si>
    <t>GT64 8AM2 ZVRS GQIA IUHW MOHI 4EHS</t>
  </si>
  <si>
    <t>NEWS</t>
  </si>
  <si>
    <t>NewStar Financial, Inc.</t>
  </si>
  <si>
    <t>cmuskerqy</t>
  </si>
  <si>
    <t>Conant</t>
  </si>
  <si>
    <t>Musker</t>
  </si>
  <si>
    <t>177.1.54.126</t>
  </si>
  <si>
    <t>SK27 9233 0149 6030 1041 1263</t>
  </si>
  <si>
    <t>ANET</t>
  </si>
  <si>
    <t>Arista Networks, Inc.</t>
  </si>
  <si>
    <t>mwinderqz</t>
  </si>
  <si>
    <t>Winder</t>
  </si>
  <si>
    <t>35.242.136.153</t>
  </si>
  <si>
    <t>MD73 NFCC QRUI B7MV Y3EZ CFN6</t>
  </si>
  <si>
    <t>PSB^V</t>
  </si>
  <si>
    <t>ashorterr0</t>
  </si>
  <si>
    <t>Abbe</t>
  </si>
  <si>
    <t>Shorter</t>
  </si>
  <si>
    <t>189.35.198.217</t>
  </si>
  <si>
    <t>¬£191985.01</t>
  </si>
  <si>
    <t>LI21 3178 8WVF MEFE 76PV Z</t>
  </si>
  <si>
    <t>SCAC</t>
  </si>
  <si>
    <t>Saban Capital Acquisition Corp.</t>
  </si>
  <si>
    <t>lplumridger1</t>
  </si>
  <si>
    <t>Plumridge</t>
  </si>
  <si>
    <t>52.77.218.85</t>
  </si>
  <si>
    <t>FR18 8318 1987 81MB PYJS HFAC Q87</t>
  </si>
  <si>
    <t>WKHS</t>
  </si>
  <si>
    <t>Workhorse Group, Inc.</t>
  </si>
  <si>
    <t>gcassyr2</t>
  </si>
  <si>
    <t>Georgy</t>
  </si>
  <si>
    <t>Cassy</t>
  </si>
  <si>
    <t>245.248.239.100</t>
  </si>
  <si>
    <t>‚Ç¨389424,05</t>
  </si>
  <si>
    <t>FR34 2122 1697 18KL 97FM FNXV 805</t>
  </si>
  <si>
    <t>QQEW</t>
  </si>
  <si>
    <t>First Trust NASDAQ-100 Equal Weighted Index Fund</t>
  </si>
  <si>
    <t>mmelmorer3</t>
  </si>
  <si>
    <t>Mordecai</t>
  </si>
  <si>
    <t>Melmore</t>
  </si>
  <si>
    <t>35.139.136.35</t>
  </si>
  <si>
    <t>PS22 LODY WDIK E2D0 44CV 0SVM 9S68 C</t>
  </si>
  <si>
    <t>TWI</t>
  </si>
  <si>
    <t>Titan International, Inc.</t>
  </si>
  <si>
    <t>nwillmettr4</t>
  </si>
  <si>
    <t>Neila</t>
  </si>
  <si>
    <t>Willmett</t>
  </si>
  <si>
    <t>151.54.96.215</t>
  </si>
  <si>
    <t>¬•837938.45</t>
  </si>
  <si>
    <t>GR60 3000 737U AQ4R 8CEV UJSY I4S</t>
  </si>
  <si>
    <t>SSTK</t>
  </si>
  <si>
    <t>Shutterstock, Inc.</t>
  </si>
  <si>
    <t>whuglandr5</t>
  </si>
  <si>
    <t>Waylin</t>
  </si>
  <si>
    <t>Hugland</t>
  </si>
  <si>
    <t>9.235.122.61</t>
  </si>
  <si>
    <t>¬£540777.68</t>
  </si>
  <si>
    <t>EE03 3991 3296 5278 1862</t>
  </si>
  <si>
    <t>ekarpetsr6</t>
  </si>
  <si>
    <t>Erskine</t>
  </si>
  <si>
    <t>Karpets</t>
  </si>
  <si>
    <t>133.76.78.190</t>
  </si>
  <si>
    <t>¬•526171.44</t>
  </si>
  <si>
    <t>FR11 0263 6307 8341 IUUH PSUO U73</t>
  </si>
  <si>
    <t>MOBL</t>
  </si>
  <si>
    <t>MobileIron, Inc.</t>
  </si>
  <si>
    <t>tgawthorpr7</t>
  </si>
  <si>
    <t>Tybalt</t>
  </si>
  <si>
    <t>Gawthorp</t>
  </si>
  <si>
    <t>228.33.128.122</t>
  </si>
  <si>
    <t>¬£809383.92</t>
  </si>
  <si>
    <t>FR07 3390 4883 39QN IODL 4G7J L13</t>
  </si>
  <si>
    <t>CMPR</t>
  </si>
  <si>
    <t>Cimpress N.V</t>
  </si>
  <si>
    <t>yrefordr8</t>
  </si>
  <si>
    <t>Yolanda</t>
  </si>
  <si>
    <t>Reford</t>
  </si>
  <si>
    <t>50.144.18.146</t>
  </si>
  <si>
    <t>‚Ç¨832554,67</t>
  </si>
  <si>
    <t>RS86 3211 5451 3274 7681 59</t>
  </si>
  <si>
    <t>QABA</t>
  </si>
  <si>
    <t>First Trust NASDAQ ABA Community Bank Index Fund</t>
  </si>
  <si>
    <t>eclercr9</t>
  </si>
  <si>
    <t>Erasmus</t>
  </si>
  <si>
    <t>Clerc</t>
  </si>
  <si>
    <t>170.126.12.15</t>
  </si>
  <si>
    <t>KZ71 633T 2X7N LJK3 L2HG</t>
  </si>
  <si>
    <t>PSA^S</t>
  </si>
  <si>
    <t>rbruyntjesra</t>
  </si>
  <si>
    <t>Rosmunda</t>
  </si>
  <si>
    <t>Bruyntjes</t>
  </si>
  <si>
    <t>177.33.167.132</t>
  </si>
  <si>
    <t>¬£686489.11</t>
  </si>
  <si>
    <t>SM14 C574 3111 653K IBQQ 0SL5 ACE</t>
  </si>
  <si>
    <t>ISBC</t>
  </si>
  <si>
    <t>Investors Bancorp, Inc.</t>
  </si>
  <si>
    <t>pdheninrb</t>
  </si>
  <si>
    <t>254.103.195.66</t>
  </si>
  <si>
    <t>¬•429617.70</t>
  </si>
  <si>
    <t>AT80 1797 9861 3419 4223</t>
  </si>
  <si>
    <t>KELYA</t>
  </si>
  <si>
    <t>Kelly Services, Inc.</t>
  </si>
  <si>
    <t>viveaghrc</t>
  </si>
  <si>
    <t>Iveagh</t>
  </si>
  <si>
    <t>221.119.235.127</t>
  </si>
  <si>
    <t>¬•703984.01</t>
  </si>
  <si>
    <t>SA31 62ZA LTMA 2UWI ABU4 NU7R</t>
  </si>
  <si>
    <t>AXARW</t>
  </si>
  <si>
    <t>Axar Acquisition Corp.</t>
  </si>
  <si>
    <t>asacksrd</t>
  </si>
  <si>
    <t>Arnaldo</t>
  </si>
  <si>
    <t>Sacks</t>
  </si>
  <si>
    <t>30.210.228.46</t>
  </si>
  <si>
    <t>LV74 CBYK UR1Y VS9V DWCW U</t>
  </si>
  <si>
    <t>IRDM</t>
  </si>
  <si>
    <t>Iridium Communications Inc</t>
  </si>
  <si>
    <t>atophamre</t>
  </si>
  <si>
    <t>Topham</t>
  </si>
  <si>
    <t>24.158.185.223</t>
  </si>
  <si>
    <t>KW09 LNND XONZ SSUG 0SLB ZZMT CSEU KU</t>
  </si>
  <si>
    <t>ACRX</t>
  </si>
  <si>
    <t>AcelRx Pharmaceuticals, Inc.</t>
  </si>
  <si>
    <t>cprandinirf</t>
  </si>
  <si>
    <t>Cinnamon</t>
  </si>
  <si>
    <t>Prandini</t>
  </si>
  <si>
    <t>51.136.211.24</t>
  </si>
  <si>
    <t>¬•60258.54</t>
  </si>
  <si>
    <t>GR50 5464 351N SLHM RWEU IZNB XLM</t>
  </si>
  <si>
    <t>CTSH</t>
  </si>
  <si>
    <t>Cognizant Technology Solutions Corporation</t>
  </si>
  <si>
    <t>fastillrg</t>
  </si>
  <si>
    <t>Ferdinand</t>
  </si>
  <si>
    <t>Astill</t>
  </si>
  <si>
    <t>213.231.107.44</t>
  </si>
  <si>
    <t>‚Ç¨574625,34</t>
  </si>
  <si>
    <t>SM16 G679 4197 799J WHIN 7L87 UMW</t>
  </si>
  <si>
    <t>AFSI^F</t>
  </si>
  <si>
    <t>AmTrust Financial Services, Inc.</t>
  </si>
  <si>
    <t>enicklessrh</t>
  </si>
  <si>
    <t>Ezra</t>
  </si>
  <si>
    <t>Nickless</t>
  </si>
  <si>
    <t>30.96.113.11</t>
  </si>
  <si>
    <t>‚Ç¨654220,75</t>
  </si>
  <si>
    <t>IS08 2038 2257 1649 6760 0878 12</t>
  </si>
  <si>
    <t>HAIN</t>
  </si>
  <si>
    <t>The Hain Celestial Group, Inc.</t>
  </si>
  <si>
    <t>zregglerri</t>
  </si>
  <si>
    <t>Zorah</t>
  </si>
  <si>
    <t>Reggler</t>
  </si>
  <si>
    <t>142.82.70.18</t>
  </si>
  <si>
    <t>BA75 9660 4769 1575 2566</t>
  </si>
  <si>
    <t>CVCO</t>
  </si>
  <si>
    <t>Cavco Industries, Inc.</t>
  </si>
  <si>
    <t>gmaypowderrj</t>
  </si>
  <si>
    <t>Maypowder</t>
  </si>
  <si>
    <t>85.36.212.128</t>
  </si>
  <si>
    <t>‚Ç¨577945,23</t>
  </si>
  <si>
    <t>MU07 STZS 1963 3179 5808 7234 052N HU</t>
  </si>
  <si>
    <t>AMFW</t>
  </si>
  <si>
    <t>Amec Plc Ord</t>
  </si>
  <si>
    <t>nhodgerk</t>
  </si>
  <si>
    <t>Nealon</t>
  </si>
  <si>
    <t>Hodge</t>
  </si>
  <si>
    <t>102.48.86.112</t>
  </si>
  <si>
    <t>‚Ç¨551506,11</t>
  </si>
  <si>
    <t>IL56 1008 6744 4463 9211 023</t>
  </si>
  <si>
    <t>DDR^K</t>
  </si>
  <si>
    <t>ycandlinrl</t>
  </si>
  <si>
    <t>Candlin</t>
  </si>
  <si>
    <t>53.186.59.159</t>
  </si>
  <si>
    <t>LV30 CVBM ZTWE DU9F 7WS9 F</t>
  </si>
  <si>
    <t>PMD</t>
  </si>
  <si>
    <t>Psychemedics Corporation</t>
  </si>
  <si>
    <t>mocorranerm</t>
  </si>
  <si>
    <t>O'Corrane</t>
  </si>
  <si>
    <t>124.196.116.220</t>
  </si>
  <si>
    <t>¬•41956.92</t>
  </si>
  <si>
    <t>FR84 2219 6758 66VX Q118 D1KV 067</t>
  </si>
  <si>
    <t>TPVZ</t>
  </si>
  <si>
    <t>TriplePoint Venture Growth BDC Corp.</t>
  </si>
  <si>
    <t>jmccaffreyrn</t>
  </si>
  <si>
    <t>Josephina</t>
  </si>
  <si>
    <t>McCaffrey</t>
  </si>
  <si>
    <t>167.116.44.19</t>
  </si>
  <si>
    <t>¬•523413.67</t>
  </si>
  <si>
    <t>GR09 7281 017Z 2FXY DNPK PQP8 N7G</t>
  </si>
  <si>
    <t>RF</t>
  </si>
  <si>
    <t>ehonatschro</t>
  </si>
  <si>
    <t>Edith</t>
  </si>
  <si>
    <t>Honatsch</t>
  </si>
  <si>
    <t>112.33.205.205</t>
  </si>
  <si>
    <t>‚Ç¨360124,30</t>
  </si>
  <si>
    <t>FR06 6130 3162 912T PJPB OBZW Y98</t>
  </si>
  <si>
    <t>AJG</t>
  </si>
  <si>
    <t>Arthur J. Gallagher &amp; Co.</t>
  </si>
  <si>
    <t>jmoxtedrp</t>
  </si>
  <si>
    <t>Jenna</t>
  </si>
  <si>
    <t>Moxted</t>
  </si>
  <si>
    <t>253.138.229.140</t>
  </si>
  <si>
    <t>‚Ç¨653721,39</t>
  </si>
  <si>
    <t>PS24 VPTD FWOK HZOR HMAS EGDT FWFQ X</t>
  </si>
  <si>
    <t>BXMX</t>
  </si>
  <si>
    <t>Nuveen S&amp;P 500 Buy-Write Income Fund</t>
  </si>
  <si>
    <t>fpothergillrq</t>
  </si>
  <si>
    <t>Fiona</t>
  </si>
  <si>
    <t>Pothergill</t>
  </si>
  <si>
    <t>22.233.27.81</t>
  </si>
  <si>
    <t>‚Ç¨346836,31</t>
  </si>
  <si>
    <t>PL76 6882 8940 6143 7479 2160 6103</t>
  </si>
  <si>
    <t>EDR</t>
  </si>
  <si>
    <t>Education Realty Trust Inc.</t>
  </si>
  <si>
    <t>opargetterrr</t>
  </si>
  <si>
    <t>Pargetter</t>
  </si>
  <si>
    <t>164.147.249.167</t>
  </si>
  <si>
    <t>‚Ç¨977111,68</t>
  </si>
  <si>
    <t>MU23 JLES 7077 0065 7681 2162 190F YB</t>
  </si>
  <si>
    <t>TRC</t>
  </si>
  <si>
    <t>Tejon Ranch Co</t>
  </si>
  <si>
    <t>kbortoletti0</t>
  </si>
  <si>
    <t>Koren</t>
  </si>
  <si>
    <t>Bortoletti</t>
  </si>
  <si>
    <t>169.15.60.87</t>
  </si>
  <si>
    <t>¬•342188.92</t>
  </si>
  <si>
    <t>SM87 Z606 6273 871O 3VEN 57HR 6Z0</t>
  </si>
  <si>
    <t>afrohock1</t>
  </si>
  <si>
    <t>Anitra</t>
  </si>
  <si>
    <t>Frohock</t>
  </si>
  <si>
    <t>240.101.170.255</t>
  </si>
  <si>
    <t>‚Ç¨192615,34</t>
  </si>
  <si>
    <t>FR05 9097 3447 76AS UKVV HUF7 Q15</t>
  </si>
  <si>
    <t>CBT</t>
  </si>
  <si>
    <t>Cabot Corporation</t>
  </si>
  <si>
    <t>acanadine2</t>
  </si>
  <si>
    <t>Adam</t>
  </si>
  <si>
    <t>Canadine</t>
  </si>
  <si>
    <t>133.254.134.157</t>
  </si>
  <si>
    <t>‚Ç¨561213,55</t>
  </si>
  <si>
    <t>CH73 0015 0BNT KCG2 LJQE 9</t>
  </si>
  <si>
    <t>tlinskey3</t>
  </si>
  <si>
    <t>Torrance</t>
  </si>
  <si>
    <t>Linskey</t>
  </si>
  <si>
    <t>252.207.242.14</t>
  </si>
  <si>
    <t>¬•125469.98</t>
  </si>
  <si>
    <t>SA95 20XK K5ZW KBRE SOBD MGMC</t>
  </si>
  <si>
    <t>PNI</t>
  </si>
  <si>
    <t>Pimco New York Municipal Income Fund II</t>
  </si>
  <si>
    <t>sorteaux4</t>
  </si>
  <si>
    <t>Sergent</t>
  </si>
  <si>
    <t>Orteaux</t>
  </si>
  <si>
    <t>71.27.24.163</t>
  </si>
  <si>
    <t>NO72 6703 1250 448</t>
  </si>
  <si>
    <t>HR</t>
  </si>
  <si>
    <t>Healthcare Realty Trust Incorporated</t>
  </si>
  <si>
    <t>ballday5</t>
  </si>
  <si>
    <t>Allday</t>
  </si>
  <si>
    <t>74.130.187.13</t>
  </si>
  <si>
    <t>AE22 6554 9545 0831 2618 029</t>
  </si>
  <si>
    <t>COH</t>
  </si>
  <si>
    <t>Coach, Inc.</t>
  </si>
  <si>
    <t>bkevane6</t>
  </si>
  <si>
    <t>Kevane</t>
  </si>
  <si>
    <t>138.7.225.62</t>
  </si>
  <si>
    <t>¬•926577.37</t>
  </si>
  <si>
    <t>PL04 3797 6788 4192 0190 4871 6723</t>
  </si>
  <si>
    <t>sdevita7</t>
  </si>
  <si>
    <t>Sallie</t>
  </si>
  <si>
    <t>Devita</t>
  </si>
  <si>
    <t>39.244.79.178</t>
  </si>
  <si>
    <t>‚Ç¨245071,02</t>
  </si>
  <si>
    <t>HR81 5593 2578 7328 1639 6</t>
  </si>
  <si>
    <t>jsouthby8</t>
  </si>
  <si>
    <t>Juan</t>
  </si>
  <si>
    <t>Southby</t>
  </si>
  <si>
    <t>86.249.104.87</t>
  </si>
  <si>
    <t>LI70 4101 1J5C OHDW 6AR8 S</t>
  </si>
  <si>
    <t>TNP^E</t>
  </si>
  <si>
    <t>jparrish9</t>
  </si>
  <si>
    <t>Jocelyn</t>
  </si>
  <si>
    <t>Parrish</t>
  </si>
  <si>
    <t>103.140.10.253</t>
  </si>
  <si>
    <t>¬£319364.92</t>
  </si>
  <si>
    <t>FR49 0580 0541 676E 3GJR MHYC A27</t>
  </si>
  <si>
    <t>NYMX</t>
  </si>
  <si>
    <t>Nymox Pharmaceutical Corporation</t>
  </si>
  <si>
    <t>ftimlina</t>
  </si>
  <si>
    <t>Ferne</t>
  </si>
  <si>
    <t>Timlin</t>
  </si>
  <si>
    <t>47.56.47.60</t>
  </si>
  <si>
    <t>¬•440073.03</t>
  </si>
  <si>
    <t>LT35 8873 4589 8804 0179</t>
  </si>
  <si>
    <t>CTS</t>
  </si>
  <si>
    <t>CTS Corporation</t>
  </si>
  <si>
    <t>bdemongeotb</t>
  </si>
  <si>
    <t>Bonnibelle</t>
  </si>
  <si>
    <t>Demongeot</t>
  </si>
  <si>
    <t>174.30.137.216</t>
  </si>
  <si>
    <t>¬£556497.66</t>
  </si>
  <si>
    <t>AZ10 OJKY EB5R ABLQ NKXB 5W01 UT6S</t>
  </si>
  <si>
    <t>AMTX</t>
  </si>
  <si>
    <t>Aemetis, Inc</t>
  </si>
  <si>
    <t>crainsc</t>
  </si>
  <si>
    <t>Rains</t>
  </si>
  <si>
    <t>95.151.161.47</t>
  </si>
  <si>
    <t>‚Ç¨224085,26</t>
  </si>
  <si>
    <t>CH46 9956 1HTD DGS6 XZ7F X</t>
  </si>
  <si>
    <t>NHA</t>
  </si>
  <si>
    <t>Nuveen Municipal 2021 Target Term Fund</t>
  </si>
  <si>
    <t>efyshd</t>
  </si>
  <si>
    <t>Esdras</t>
  </si>
  <si>
    <t>Fysh</t>
  </si>
  <si>
    <t>49.123.1.239</t>
  </si>
  <si>
    <t>‚Ç¨197101,50</t>
  </si>
  <si>
    <t>GL58 4173 0648 1127 75</t>
  </si>
  <si>
    <t>TVC</t>
  </si>
  <si>
    <t>gkneathe</t>
  </si>
  <si>
    <t>Gypsy</t>
  </si>
  <si>
    <t>Kneath</t>
  </si>
  <si>
    <t>28.245.253.81</t>
  </si>
  <si>
    <t>BA35 7197 9432 3458 3386</t>
  </si>
  <si>
    <t>VXUS</t>
  </si>
  <si>
    <t>Vanguard Total International Stock ETF</t>
  </si>
  <si>
    <t>ffarriesf</t>
  </si>
  <si>
    <t>Flinn</t>
  </si>
  <si>
    <t>Farries</t>
  </si>
  <si>
    <t>163.63.68.164</t>
  </si>
  <si>
    <t>¬•681612.81</t>
  </si>
  <si>
    <t>PT50 6878 0890 4677 9579 9193 8</t>
  </si>
  <si>
    <t>jbesseyg</t>
  </si>
  <si>
    <t>Julie</t>
  </si>
  <si>
    <t>Bessey</t>
  </si>
  <si>
    <t>96.76.96.240</t>
  </si>
  <si>
    <t>¬£624968.59</t>
  </si>
  <si>
    <t>LT87 7568 0269 9965 6652</t>
  </si>
  <si>
    <t>UFPI</t>
  </si>
  <si>
    <t>Universal Forest Products, Inc.</t>
  </si>
  <si>
    <t>mlemerchanth</t>
  </si>
  <si>
    <t>Le Merchant</t>
  </si>
  <si>
    <t>99.122.28.127</t>
  </si>
  <si>
    <t>‚Ç¨622235,11</t>
  </si>
  <si>
    <t>TN11 6618 6710 2373 4025 9802</t>
  </si>
  <si>
    <t>UTI</t>
  </si>
  <si>
    <t>Universal Technical Institute Inc</t>
  </si>
  <si>
    <t>hpierroi</t>
  </si>
  <si>
    <t>Pierro</t>
  </si>
  <si>
    <t>221.188.3.23</t>
  </si>
  <si>
    <t>¬£567743.16</t>
  </si>
  <si>
    <t>FR35 7849 9291 77Y6 LI9C 7AP3 830</t>
  </si>
  <si>
    <t>cgritlandj</t>
  </si>
  <si>
    <t>Celesta</t>
  </si>
  <si>
    <t>Gritland</t>
  </si>
  <si>
    <t>118.44.66.59</t>
  </si>
  <si>
    <t>‚Ç¨394033,81</t>
  </si>
  <si>
    <t>FR47 9334 1035 35VB FNVU FJIC W56</t>
  </si>
  <si>
    <t>rthresherk</t>
  </si>
  <si>
    <t>Thresher</t>
  </si>
  <si>
    <t>213.199.0.241</t>
  </si>
  <si>
    <t>PS84 OUNY 2M8F SPH6 RFLS VSGC T74P F</t>
  </si>
  <si>
    <t>LCAHU</t>
  </si>
  <si>
    <t>Landcadia Holdings, Inc.</t>
  </si>
  <si>
    <t>bbootherstonel</t>
  </si>
  <si>
    <t>Bucky</t>
  </si>
  <si>
    <t>2.26.239.14</t>
  </si>
  <si>
    <t>IL19 0106 8589 2092 3232 516</t>
  </si>
  <si>
    <t>yswetlandm</t>
  </si>
  <si>
    <t>157.60.20.44</t>
  </si>
  <si>
    <t>PL14 3124 0390 1992 0754 3435 7825</t>
  </si>
  <si>
    <t>CYBR</t>
  </si>
  <si>
    <t>CyberArk Software Ltd.</t>
  </si>
  <si>
    <t>jsreenann</t>
  </si>
  <si>
    <t>Judd</t>
  </si>
  <si>
    <t>Sreenan</t>
  </si>
  <si>
    <t>71.255.209.11</t>
  </si>
  <si>
    <t>GI16 EAZG AHIW H3G7 ZGBU KST</t>
  </si>
  <si>
    <t>BCEI</t>
  </si>
  <si>
    <t>Bonanza Creek Energy, Inc.</t>
  </si>
  <si>
    <t>gwormstoneo</t>
  </si>
  <si>
    <t>Giorgi</t>
  </si>
  <si>
    <t>Wormstone</t>
  </si>
  <si>
    <t>27.126.215.54</t>
  </si>
  <si>
    <t>¬£872962.43</t>
  </si>
  <si>
    <t>MR96 3086 4283 7655 0979 8194 284</t>
  </si>
  <si>
    <t>bkemballp</t>
  </si>
  <si>
    <t>Belia</t>
  </si>
  <si>
    <t>Kemball</t>
  </si>
  <si>
    <t>52.16.77.239</t>
  </si>
  <si>
    <t>¬£362245.96</t>
  </si>
  <si>
    <t>VG52 FTFT 2647 0325 0405 2082</t>
  </si>
  <si>
    <t>QADB</t>
  </si>
  <si>
    <t>bsnoddyq</t>
  </si>
  <si>
    <t>Bryanty</t>
  </si>
  <si>
    <t>Snoddy</t>
  </si>
  <si>
    <t>77.222.239.185</t>
  </si>
  <si>
    <t>¬•492472.63</t>
  </si>
  <si>
    <t>FR18 4980 4070 34XV IZR7 DKMN U35</t>
  </si>
  <si>
    <t>RUN</t>
  </si>
  <si>
    <t>Sunrun Inc.</t>
  </si>
  <si>
    <t>wbrandler</t>
  </si>
  <si>
    <t>Willard</t>
  </si>
  <si>
    <t>Brandle</t>
  </si>
  <si>
    <t>121.90.22.98</t>
  </si>
  <si>
    <t>¬£154237.06</t>
  </si>
  <si>
    <t>GB47 WKVY 0918 5658 7190 76</t>
  </si>
  <si>
    <t>PEB^D</t>
  </si>
  <si>
    <t>acaskeys</t>
  </si>
  <si>
    <t>Alasteir</t>
  </si>
  <si>
    <t>Caskey</t>
  </si>
  <si>
    <t>212.254.235.88</t>
  </si>
  <si>
    <t>¬•12782.71</t>
  </si>
  <si>
    <t>FR37 2840 3465 70UJ FAIQ OCJG R88</t>
  </si>
  <si>
    <t>IRL</t>
  </si>
  <si>
    <t>New Ireland Fund, Inc. (The)</t>
  </si>
  <si>
    <t>emailet</t>
  </si>
  <si>
    <t>Maile</t>
  </si>
  <si>
    <t>247.219.85.92</t>
  </si>
  <si>
    <t>¬£597128.85</t>
  </si>
  <si>
    <t>MU34 PRLC 6583 7965 6568 4214 844E TP</t>
  </si>
  <si>
    <t>dbenboughu</t>
  </si>
  <si>
    <t>Denney</t>
  </si>
  <si>
    <t>Benbough</t>
  </si>
  <si>
    <t>251.114.24.130</t>
  </si>
  <si>
    <t>¬£194320.30</t>
  </si>
  <si>
    <t>FR60 0121 4444 18DD DKMZ TXML B24</t>
  </si>
  <si>
    <t>CCV</t>
  </si>
  <si>
    <t>emaccarrickv</t>
  </si>
  <si>
    <t>Emogene</t>
  </si>
  <si>
    <t>MacCarrick</t>
  </si>
  <si>
    <t>216.15.30.107</t>
  </si>
  <si>
    <t>FR60 2134 4756 35XF WTNO CSCV V68</t>
  </si>
  <si>
    <t>ICB</t>
  </si>
  <si>
    <t>MS Income Securities, Inc.</t>
  </si>
  <si>
    <t>tplaitw</t>
  </si>
  <si>
    <t>Thaddus</t>
  </si>
  <si>
    <t>Plait</t>
  </si>
  <si>
    <t>245.189.219.91</t>
  </si>
  <si>
    <t>TN91 2521 1691 2175 8854 4783</t>
  </si>
  <si>
    <t>NYMTO</t>
  </si>
  <si>
    <t>New York Mortgage Trust, Inc.</t>
  </si>
  <si>
    <t>rsorbeyx</t>
  </si>
  <si>
    <t>172.163.109.65</t>
  </si>
  <si>
    <t>LT60 5970 1694 0511 4998</t>
  </si>
  <si>
    <t>CRWS</t>
  </si>
  <si>
    <t>Crown Crafts, Inc.</t>
  </si>
  <si>
    <t>mshreevey</t>
  </si>
  <si>
    <t>Martainn</t>
  </si>
  <si>
    <t>Shreeve</t>
  </si>
  <si>
    <t>9.156.146.4</t>
  </si>
  <si>
    <t>‚Ç¨522572,85</t>
  </si>
  <si>
    <t>KZ55 892N 40CL NFYQ L9GE</t>
  </si>
  <si>
    <t>UFI</t>
  </si>
  <si>
    <t>Unifi, Inc.</t>
  </si>
  <si>
    <t>sharrowayz</t>
  </si>
  <si>
    <t>Harroway</t>
  </si>
  <si>
    <t>92.169.153.105</t>
  </si>
  <si>
    <t>LT03 8656 9390 5852 3051</t>
  </si>
  <si>
    <t>WOW</t>
  </si>
  <si>
    <t>WideOpenWest, Inc.</t>
  </si>
  <si>
    <t>lguarnier10</t>
  </si>
  <si>
    <t>Letta</t>
  </si>
  <si>
    <t>Guarnier</t>
  </si>
  <si>
    <t>100.247.146.244</t>
  </si>
  <si>
    <t>‚Ç¨842257,36</t>
  </si>
  <si>
    <t>CY30 6198 9683 0AA7 BXVE RYQW HZ9Z</t>
  </si>
  <si>
    <t>RILYZ</t>
  </si>
  <si>
    <t>sdyett11</t>
  </si>
  <si>
    <t>Dyett</t>
  </si>
  <si>
    <t>86.45.94.92</t>
  </si>
  <si>
    <t>¬•865788.21</t>
  </si>
  <si>
    <t>DO58 WF3C 7608 0007 6410 7290 9112</t>
  </si>
  <si>
    <t>STWD</t>
  </si>
  <si>
    <t>STARWOOD PROPERTY TRUST, INC.</t>
  </si>
  <si>
    <t>hbrookz12</t>
  </si>
  <si>
    <t>Humphrey</t>
  </si>
  <si>
    <t>Brookz</t>
  </si>
  <si>
    <t>73.172.8.236</t>
  </si>
  <si>
    <t>¬£125186.60</t>
  </si>
  <si>
    <t>RS78 7449 0499 1276 4355 99</t>
  </si>
  <si>
    <t>SBRA</t>
  </si>
  <si>
    <t>Sabra Healthcare REIT, Inc.</t>
  </si>
  <si>
    <t>csaurin13</t>
  </si>
  <si>
    <t>Saurin</t>
  </si>
  <si>
    <t>158.61.14.160</t>
  </si>
  <si>
    <t>‚Ç¨691335,23</t>
  </si>
  <si>
    <t>MU80 EYBB 8848 2018 8290 3250 003P TO</t>
  </si>
  <si>
    <t>lgiacomucci14</t>
  </si>
  <si>
    <t>Luciano</t>
  </si>
  <si>
    <t>Giacomucci</t>
  </si>
  <si>
    <t>7.5.146.119</t>
  </si>
  <si>
    <t>¬£950539.63</t>
  </si>
  <si>
    <t>AE08 9675 4175 9556 6571 403</t>
  </si>
  <si>
    <t>CXW</t>
  </si>
  <si>
    <t>CoreCivic, Inc.</t>
  </si>
  <si>
    <t>smacavaddy15</t>
  </si>
  <si>
    <t>Susi</t>
  </si>
  <si>
    <t>MacAvaddy</t>
  </si>
  <si>
    <t>164.201.21.58</t>
  </si>
  <si>
    <t>AZ56 IJRH VLW3 XQD3 JTKY 3E46 RQ2C</t>
  </si>
  <si>
    <t>cgiovanazzi16</t>
  </si>
  <si>
    <t>Claudio</t>
  </si>
  <si>
    <t>Giovanazzi</t>
  </si>
  <si>
    <t>23.78.212.132</t>
  </si>
  <si>
    <t>BR92 3134 3641 3286 7319 9354 605A M</t>
  </si>
  <si>
    <t>PERY</t>
  </si>
  <si>
    <t>Perry Ellis International Inc.</t>
  </si>
  <si>
    <t>lbunson17</t>
  </si>
  <si>
    <t>Bunson</t>
  </si>
  <si>
    <t>87.45.157.246</t>
  </si>
  <si>
    <t>‚Ç¨437309,92</t>
  </si>
  <si>
    <t>ME78 6856 5396 6694 3114 69</t>
  </si>
  <si>
    <t>JILL</t>
  </si>
  <si>
    <t>J. Jill, Inc.</t>
  </si>
  <si>
    <t>gguirau18</t>
  </si>
  <si>
    <t>Gigi</t>
  </si>
  <si>
    <t>Guirau</t>
  </si>
  <si>
    <t>117.34.155.24</t>
  </si>
  <si>
    <t>¬£314838.54</t>
  </si>
  <si>
    <t>VG74 QYHL 4359 8124 9886 9345</t>
  </si>
  <si>
    <t>ED</t>
  </si>
  <si>
    <t>Consolidated Edison Inc</t>
  </si>
  <si>
    <t>hzoanetti19</t>
  </si>
  <si>
    <t>Hildegarde</t>
  </si>
  <si>
    <t>Zoanetti</t>
  </si>
  <si>
    <t>211.54.78.202</t>
  </si>
  <si>
    <t>¬•618333.35</t>
  </si>
  <si>
    <t>TN64 9123 6927 3669 8784 4990</t>
  </si>
  <si>
    <t>cbunson1a</t>
  </si>
  <si>
    <t>Cirillo</t>
  </si>
  <si>
    <t>222.51.158.117</t>
  </si>
  <si>
    <t>¬•159701.34</t>
  </si>
  <si>
    <t>AD86 3006 5896 TYQX RWSH IYHJ</t>
  </si>
  <si>
    <t>gmcluckie1b</t>
  </si>
  <si>
    <t>Garrick</t>
  </si>
  <si>
    <t>McLuckie</t>
  </si>
  <si>
    <t>76.191.241.91</t>
  </si>
  <si>
    <t>‚Ç¨105982,35</t>
  </si>
  <si>
    <t>CY82 5484 4134 EK8W TTYL SKAQ P1UW</t>
  </si>
  <si>
    <t>VLY</t>
  </si>
  <si>
    <t>Valley National Bancorp</t>
  </si>
  <si>
    <t>yhynam1c</t>
  </si>
  <si>
    <t>Yoko</t>
  </si>
  <si>
    <t>Hynam</t>
  </si>
  <si>
    <t>64.2.162.204</t>
  </si>
  <si>
    <t>‚Ç¨225877,67</t>
  </si>
  <si>
    <t>FR78 8774 5745 76AA MQGG BRFP P01</t>
  </si>
  <si>
    <t>TRUP</t>
  </si>
  <si>
    <t>Trupanion, Inc.</t>
  </si>
  <si>
    <t>randree1d</t>
  </si>
  <si>
    <t>Andree</t>
  </si>
  <si>
    <t>242.91.121.17</t>
  </si>
  <si>
    <t>¬•695344.74</t>
  </si>
  <si>
    <t>EE08 8155 0422 2377 5527</t>
  </si>
  <si>
    <t>RZA</t>
  </si>
  <si>
    <t>Reinsurance Group of America, Incorporated</t>
  </si>
  <si>
    <t>rgrim1e</t>
  </si>
  <si>
    <t>Rogers</t>
  </si>
  <si>
    <t>Grim</t>
  </si>
  <si>
    <t>45.121.78.23</t>
  </si>
  <si>
    <t>BA69 3683 2226 8717 6535</t>
  </si>
  <si>
    <t>pmibourne1f</t>
  </si>
  <si>
    <t>Mibourne</t>
  </si>
  <si>
    <t>191.243.47.113</t>
  </si>
  <si>
    <t>¬•542866.31</t>
  </si>
  <si>
    <t>CH43 4304 2V54 UP1F VDWZ Y</t>
  </si>
  <si>
    <t>SHW</t>
  </si>
  <si>
    <t>Sherwin-Williams Company (The)</t>
  </si>
  <si>
    <t>mfursey1g</t>
  </si>
  <si>
    <t>Mikkel</t>
  </si>
  <si>
    <t>Fursey</t>
  </si>
  <si>
    <t>182.2.24.186</t>
  </si>
  <si>
    <t>¬£96155.20</t>
  </si>
  <si>
    <t>DO66 NNNT 8990 8763 6519 2682 5261</t>
  </si>
  <si>
    <t>ssudddard1h</t>
  </si>
  <si>
    <t>Sudddard</t>
  </si>
  <si>
    <t>37.237.163.207</t>
  </si>
  <si>
    <t>PS67 XPEN ILGL 8YOH VGTH MM1E 9KG3 W</t>
  </si>
  <si>
    <t>TPRE</t>
  </si>
  <si>
    <t>Third Point Reinsurance Ltd.</t>
  </si>
  <si>
    <t>dharteley1i</t>
  </si>
  <si>
    <t>Harteley</t>
  </si>
  <si>
    <t>185.179.119.182</t>
  </si>
  <si>
    <t>GT06 MZXS VYKL SGHD DDOO F7WR CUVD</t>
  </si>
  <si>
    <t>MTFBW</t>
  </si>
  <si>
    <t>Motif Bio plc</t>
  </si>
  <si>
    <t>mgreenroyd1j</t>
  </si>
  <si>
    <t>Marylynne</t>
  </si>
  <si>
    <t>Greenroyd</t>
  </si>
  <si>
    <t>127.151.65.164</t>
  </si>
  <si>
    <t>BG20 RWIH 0617 38SX N25M JZ</t>
  </si>
  <si>
    <t>fbratt1k</t>
  </si>
  <si>
    <t>Fabiano</t>
  </si>
  <si>
    <t>Bratt</t>
  </si>
  <si>
    <t>245.133.113.150</t>
  </si>
  <si>
    <t>‚Ç¨678527,85</t>
  </si>
  <si>
    <t>SI47 7312 0984 5747 522</t>
  </si>
  <si>
    <t>lpiele1l</t>
  </si>
  <si>
    <t>Lonny</t>
  </si>
  <si>
    <t>Piele</t>
  </si>
  <si>
    <t>159.224.213.66</t>
  </si>
  <si>
    <t>¬•418018.72</t>
  </si>
  <si>
    <t>RS61 2852 6023 5532 5159 91</t>
  </si>
  <si>
    <t>ATRI</t>
  </si>
  <si>
    <t>Atrion Corporation</t>
  </si>
  <si>
    <t>hfarman1m</t>
  </si>
  <si>
    <t>Halimeda</t>
  </si>
  <si>
    <t>Farman</t>
  </si>
  <si>
    <t>101.204.93.213</t>
  </si>
  <si>
    <t>FR02 4339 4412 29XG WQEY F14W 121</t>
  </si>
  <si>
    <t>SSBI</t>
  </si>
  <si>
    <t>Summit State Bank</t>
  </si>
  <si>
    <t>awinney1n</t>
  </si>
  <si>
    <t>Auguste</t>
  </si>
  <si>
    <t>Winney</t>
  </si>
  <si>
    <t>206.154.23.28</t>
  </si>
  <si>
    <t>¬•759162.36</t>
  </si>
  <si>
    <t>FO84 2857 6747 5382 46</t>
  </si>
  <si>
    <t>PNNT</t>
  </si>
  <si>
    <t>PennantPark Investment Corporation</t>
  </si>
  <si>
    <t>skey1o</t>
  </si>
  <si>
    <t>Key</t>
  </si>
  <si>
    <t>43.97.119.16</t>
  </si>
  <si>
    <t>¬£978810.49</t>
  </si>
  <si>
    <t>BR60 2587 2264 5896 5455 1755 422X 5</t>
  </si>
  <si>
    <t>mdighton1p</t>
  </si>
  <si>
    <t>Miranda</t>
  </si>
  <si>
    <t>Dighton</t>
  </si>
  <si>
    <t>229.91.172.117</t>
  </si>
  <si>
    <t>‚Ç¨105620,02</t>
  </si>
  <si>
    <t>MK87 281C UTVX ECQS B42</t>
  </si>
  <si>
    <t>ZBRA</t>
  </si>
  <si>
    <t>Zebra Technologies Corporation</t>
  </si>
  <si>
    <t>mdinnis1q</t>
  </si>
  <si>
    <t>Dinnis</t>
  </si>
  <si>
    <t>52.154.183.249</t>
  </si>
  <si>
    <t>¬£375440.06</t>
  </si>
  <si>
    <t>CH91 4229 2PST QKN2 1TLQ P</t>
  </si>
  <si>
    <t>mhuggins1r</t>
  </si>
  <si>
    <t>Huggins</t>
  </si>
  <si>
    <t>189.209.202.187</t>
  </si>
  <si>
    <t>‚Ç¨915765,60</t>
  </si>
  <si>
    <t>FR17 9189 6739 26UG WMMB BO1K 679</t>
  </si>
  <si>
    <t>aabarrow1s</t>
  </si>
  <si>
    <t>Amabel</t>
  </si>
  <si>
    <t>A'Barrow</t>
  </si>
  <si>
    <t>82.111.103.39</t>
  </si>
  <si>
    <t>FI31 7300 8159 0977 44</t>
  </si>
  <si>
    <t>SABR</t>
  </si>
  <si>
    <t>Sabre Corporation</t>
  </si>
  <si>
    <t>cstud1t</t>
  </si>
  <si>
    <t>Corilla</t>
  </si>
  <si>
    <t>Stud</t>
  </si>
  <si>
    <t>186.225.7.51</t>
  </si>
  <si>
    <t>¬•812253.58</t>
  </si>
  <si>
    <t>RS42 3860 7072 3083 1760 58</t>
  </si>
  <si>
    <t>GULF</t>
  </si>
  <si>
    <t>WisdomTree Middle East Dividend Fund</t>
  </si>
  <si>
    <t>strimby1u</t>
  </si>
  <si>
    <t>Sherie</t>
  </si>
  <si>
    <t>Trimby</t>
  </si>
  <si>
    <t>229.4.135.119</t>
  </si>
  <si>
    <t>‚Ç¨411137,27</t>
  </si>
  <si>
    <t>PL10 3345 6705 5296 9171 2004 1334</t>
  </si>
  <si>
    <t>BGG</t>
  </si>
  <si>
    <t>Briggs &amp; Stratton Corporation</t>
  </si>
  <si>
    <t>horrocks1v</t>
  </si>
  <si>
    <t>Orrocks</t>
  </si>
  <si>
    <t>37.226.47.126</t>
  </si>
  <si>
    <t>‚Ç¨25318,60</t>
  </si>
  <si>
    <t>BR90 1319 0969 9535 4865 1416 711S Q</t>
  </si>
  <si>
    <t>BPT</t>
  </si>
  <si>
    <t>BP Prudhoe Bay Royalty Trust</t>
  </si>
  <si>
    <t>kyule1w</t>
  </si>
  <si>
    <t>132.76.246.252</t>
  </si>
  <si>
    <t>¬•144641.10</t>
  </si>
  <si>
    <t>FR83 3226 9522 431S I9OC ZIRO P50</t>
  </si>
  <si>
    <t>WHF</t>
  </si>
  <si>
    <t>hserck1x</t>
  </si>
  <si>
    <t>Serck</t>
  </si>
  <si>
    <t>94.206.85.202</t>
  </si>
  <si>
    <t>FR17 1598 1313 07C3 SSCX 4BYV K58</t>
  </si>
  <si>
    <t>NWHM</t>
  </si>
  <si>
    <t>New Home Company Inc. (The)</t>
  </si>
  <si>
    <t>jelby1y</t>
  </si>
  <si>
    <t>Jami</t>
  </si>
  <si>
    <t>Elby</t>
  </si>
  <si>
    <t>184.86.247.177</t>
  </si>
  <si>
    <t>BA71 8446 2223 6768 9330</t>
  </si>
  <si>
    <t>ANSS</t>
  </si>
  <si>
    <t>ANSYS, Inc.</t>
  </si>
  <si>
    <t>lolivetta1z</t>
  </si>
  <si>
    <t>Leora</t>
  </si>
  <si>
    <t>Olivetta</t>
  </si>
  <si>
    <t>65.70.67.189</t>
  </si>
  <si>
    <t>MR95 6420 5517 8094 6200 3791 754</t>
  </si>
  <si>
    <t>moxherd20</t>
  </si>
  <si>
    <t>Merissa</t>
  </si>
  <si>
    <t>Oxherd</t>
  </si>
  <si>
    <t>8.92.20.174</t>
  </si>
  <si>
    <t>¬•541751.59</t>
  </si>
  <si>
    <t>DK54 7193 7946 6032 40</t>
  </si>
  <si>
    <t>ELLI</t>
  </si>
  <si>
    <t>Ellie Mae, Inc.</t>
  </si>
  <si>
    <t>aprevost21</t>
  </si>
  <si>
    <t>Angy</t>
  </si>
  <si>
    <t>Prevost</t>
  </si>
  <si>
    <t>194.168.142.222</t>
  </si>
  <si>
    <t>¬•579674.74</t>
  </si>
  <si>
    <t>GR86 5387 785Z SRWL SSMZ BABG DSA</t>
  </si>
  <si>
    <t>FT</t>
  </si>
  <si>
    <t>Franklin Universal Trust</t>
  </si>
  <si>
    <t>ccooley22</t>
  </si>
  <si>
    <t>Cassandry</t>
  </si>
  <si>
    <t>Cooley</t>
  </si>
  <si>
    <t>230.3.102.246</t>
  </si>
  <si>
    <t>¬•695830.18</t>
  </si>
  <si>
    <t>KZ70 464R BSAF F56Q UUST</t>
  </si>
  <si>
    <t>APEI</t>
  </si>
  <si>
    <t>American Public Education, Inc.</t>
  </si>
  <si>
    <t>btebbut23</t>
  </si>
  <si>
    <t>Bax</t>
  </si>
  <si>
    <t>Tebbut</t>
  </si>
  <si>
    <t>137.103.88.28</t>
  </si>
  <si>
    <t>‚Ç¨630668,66</t>
  </si>
  <si>
    <t>FO29 9991 7970 7379 70</t>
  </si>
  <si>
    <t>MRVC</t>
  </si>
  <si>
    <t>MRV Communications, Inc.</t>
  </si>
  <si>
    <t>mmorilla24</t>
  </si>
  <si>
    <t>Morilla</t>
  </si>
  <si>
    <t>139.73.174.218</t>
  </si>
  <si>
    <t>¬£452818.52</t>
  </si>
  <si>
    <t>FO40 8816 4549 9967 42</t>
  </si>
  <si>
    <t>ACHN</t>
  </si>
  <si>
    <t>Achillion Pharmaceuticals, Inc.</t>
  </si>
  <si>
    <t>hjozwik25</t>
  </si>
  <si>
    <t>Hana</t>
  </si>
  <si>
    <t>Jozwik</t>
  </si>
  <si>
    <t>14.221.93.49</t>
  </si>
  <si>
    <t>¬£490898.89</t>
  </si>
  <si>
    <t>FR80 9000 1455 56UC 1CAB D67B 406</t>
  </si>
  <si>
    <t>phegerty26</t>
  </si>
  <si>
    <t>Hegerty</t>
  </si>
  <si>
    <t>94.233.54.86</t>
  </si>
  <si>
    <t>‚Ç¨476833,52</t>
  </si>
  <si>
    <t>RS22 2884 6584 2849 5578 15</t>
  </si>
  <si>
    <t>MPACU</t>
  </si>
  <si>
    <t>Matlin &amp; Partners Acquisition Corporation</t>
  </si>
  <si>
    <t>afisby27</t>
  </si>
  <si>
    <t>Alexei</t>
  </si>
  <si>
    <t>Fisby</t>
  </si>
  <si>
    <t>0.69.84.248</t>
  </si>
  <si>
    <t>¬£422613.76</t>
  </si>
  <si>
    <t>FR55 9140 6763 97D9 JPWM 1L73 P10</t>
  </si>
  <si>
    <t>PGTI</t>
  </si>
  <si>
    <t>PGT Innovations, Inc.</t>
  </si>
  <si>
    <t>cdahmke28</t>
  </si>
  <si>
    <t>Christoforo</t>
  </si>
  <si>
    <t>Dahmke</t>
  </si>
  <si>
    <t>209.146.106.162</t>
  </si>
  <si>
    <t>IS81 8338 2251 2948 0916 4773 45</t>
  </si>
  <si>
    <t>mmushawe29</t>
  </si>
  <si>
    <t>Marsiella</t>
  </si>
  <si>
    <t>Mushawe</t>
  </si>
  <si>
    <t>81.139.224.72</t>
  </si>
  <si>
    <t>‚Ç¨824795,67</t>
  </si>
  <si>
    <t>FR71 1225 1365 61GM 8TAK SOAW 885</t>
  </si>
  <si>
    <t>TD</t>
  </si>
  <si>
    <t>Toronto Dominion Bank (The)</t>
  </si>
  <si>
    <t>clepick2a</t>
  </si>
  <si>
    <t>Lepick</t>
  </si>
  <si>
    <t>81.63.98.111</t>
  </si>
  <si>
    <t>BH61 NIPW BWNE 3V1G VR9X 1E</t>
  </si>
  <si>
    <t>PTEN</t>
  </si>
  <si>
    <t>Patterson-UTI Energy, Inc.</t>
  </si>
  <si>
    <t>mjedrysik2b</t>
  </si>
  <si>
    <t>Margo</t>
  </si>
  <si>
    <t>Jedrysik</t>
  </si>
  <si>
    <t>115.83.174.31</t>
  </si>
  <si>
    <t>‚Ç¨899918,91</t>
  </si>
  <si>
    <t>FI65 1860 9079 1763 77</t>
  </si>
  <si>
    <t>VLRS</t>
  </si>
  <si>
    <t>Controladora Vuela Compania de Aviacion, S.A.B. de C.V.</t>
  </si>
  <si>
    <t>rmaccaughan2c</t>
  </si>
  <si>
    <t>Rodd</t>
  </si>
  <si>
    <t>MacCaughan</t>
  </si>
  <si>
    <t>61.18.233.64</t>
  </si>
  <si>
    <t>¬£655037.55</t>
  </si>
  <si>
    <t>GT24 K6SC U5OU L0TD MDVS 7MNR 9KMW</t>
  </si>
  <si>
    <t>UBNT</t>
  </si>
  <si>
    <t>Ubiquiti Networks, Inc.</t>
  </si>
  <si>
    <t>ldingsdale2d</t>
  </si>
  <si>
    <t>Loutitia</t>
  </si>
  <si>
    <t>Dingsdale</t>
  </si>
  <si>
    <t>89.33.143.159</t>
  </si>
  <si>
    <t>RO50 JYEJ 4TPR KHGW 39AI QNTD</t>
  </si>
  <si>
    <t>HSTM</t>
  </si>
  <si>
    <t>HealthStream, Inc.</t>
  </si>
  <si>
    <t>lsmewings2e</t>
  </si>
  <si>
    <t>Lilah</t>
  </si>
  <si>
    <t>Smewings</t>
  </si>
  <si>
    <t>68.181.157.133</t>
  </si>
  <si>
    <t>¬•292386.51</t>
  </si>
  <si>
    <t>FR24 4036 0438 56D2 IW5E LUQR E17</t>
  </si>
  <si>
    <t>GOODM</t>
  </si>
  <si>
    <t>Gladstone Commercial Corporation</t>
  </si>
  <si>
    <t>rportman2f</t>
  </si>
  <si>
    <t>Rowena</t>
  </si>
  <si>
    <t>Portman</t>
  </si>
  <si>
    <t>100.155.177.249</t>
  </si>
  <si>
    <t>‚Ç¨868761,07</t>
  </si>
  <si>
    <t>PS50 LTZI JVSB DKHR FNB2 YUBY HF7L M</t>
  </si>
  <si>
    <t>KINS</t>
  </si>
  <si>
    <t>Kingstone Companies, Inc</t>
  </si>
  <si>
    <t>bbernardotte2g</t>
  </si>
  <si>
    <t>Bernardotte</t>
  </si>
  <si>
    <t>118.249.93.7</t>
  </si>
  <si>
    <t>IE63 DGBI 0855 1633 1923 37</t>
  </si>
  <si>
    <t>cminithorpe2h</t>
  </si>
  <si>
    <t>Minithorpe</t>
  </si>
  <si>
    <t>124.126.58.90</t>
  </si>
  <si>
    <t>¬•400234.77</t>
  </si>
  <si>
    <t>SK17 8218 3148 2333 3170 9352</t>
  </si>
  <si>
    <t>CPA</t>
  </si>
  <si>
    <t>Copa Holdings, S.A.</t>
  </si>
  <si>
    <t>ghubball2i</t>
  </si>
  <si>
    <t>Hubball</t>
  </si>
  <si>
    <t>93.213.4.230</t>
  </si>
  <si>
    <t>¬•674355.36</t>
  </si>
  <si>
    <t>ME33 8205 0356 8445 8838 52</t>
  </si>
  <si>
    <t>KEYW</t>
  </si>
  <si>
    <t>The KEYW Holding Corporation</t>
  </si>
  <si>
    <t>lgreenway2j</t>
  </si>
  <si>
    <t>Lira</t>
  </si>
  <si>
    <t>Greenway</t>
  </si>
  <si>
    <t>181.168.215.187</t>
  </si>
  <si>
    <t>RO61 LLID 89BG G913 F4M9 09FM</t>
  </si>
  <si>
    <t>DXTR</t>
  </si>
  <si>
    <t>Dextera Surgical Inc.</t>
  </si>
  <si>
    <t>fkrikorian2k</t>
  </si>
  <si>
    <t>Fields</t>
  </si>
  <si>
    <t>Krikorian</t>
  </si>
  <si>
    <t>42.57.17.218</t>
  </si>
  <si>
    <t>HR47 3416 4393 0222 1998 2</t>
  </si>
  <si>
    <t>CNDT</t>
  </si>
  <si>
    <t>Conduent Incorporated</t>
  </si>
  <si>
    <t>dburehill2l</t>
  </si>
  <si>
    <t>Darb</t>
  </si>
  <si>
    <t>Burehill</t>
  </si>
  <si>
    <t>93.246.31.9</t>
  </si>
  <si>
    <t>¬£146587.33</t>
  </si>
  <si>
    <t>DO19 QQBC 3642 1856 3551 2605 8804</t>
  </si>
  <si>
    <t>XRM</t>
  </si>
  <si>
    <t>Xerium Technologies, Inc.</t>
  </si>
  <si>
    <t>rcivitillo2m</t>
  </si>
  <si>
    <t>Reade</t>
  </si>
  <si>
    <t>Civitillo</t>
  </si>
  <si>
    <t>201.116.5.231</t>
  </si>
  <si>
    <t>¬•12124.58</t>
  </si>
  <si>
    <t>FI36 4091 5354 9601 60</t>
  </si>
  <si>
    <t>CADE</t>
  </si>
  <si>
    <t>Cadence Bancorporation</t>
  </si>
  <si>
    <t>jsein2n</t>
  </si>
  <si>
    <t>Jackie</t>
  </si>
  <si>
    <t>Sein</t>
  </si>
  <si>
    <t>26.80.64.138</t>
  </si>
  <si>
    <t>¬•987292.56</t>
  </si>
  <si>
    <t>LU37 483S TTUN AFAF RWHM</t>
  </si>
  <si>
    <t>zmincini2o</t>
  </si>
  <si>
    <t>Zachariah</t>
  </si>
  <si>
    <t>Mincini</t>
  </si>
  <si>
    <t>212.175.129.115</t>
  </si>
  <si>
    <t>¬£910160.44</t>
  </si>
  <si>
    <t>GT15 IFJW SDTE KFPV AEN6 UQQ8 UIJE</t>
  </si>
  <si>
    <t>harkle2p</t>
  </si>
  <si>
    <t>Arkle</t>
  </si>
  <si>
    <t>24.150.22.88</t>
  </si>
  <si>
    <t>¬£452758.52</t>
  </si>
  <si>
    <t>FR64 8729 1669 84GL QWIX YBRS 371</t>
  </si>
  <si>
    <t>RTNB</t>
  </si>
  <si>
    <t xml:space="preserve">root9B Holdings, Inc. </t>
  </si>
  <si>
    <t>ftreherne2q</t>
  </si>
  <si>
    <t>Frasier</t>
  </si>
  <si>
    <t>136.36.91.71</t>
  </si>
  <si>
    <t>‚Ç¨26855,21</t>
  </si>
  <si>
    <t>LI66 1387 4KMV P48B USOL X</t>
  </si>
  <si>
    <t>talmak2r</t>
  </si>
  <si>
    <t>Teena</t>
  </si>
  <si>
    <t>Almak</t>
  </si>
  <si>
    <t>129.221.84.63</t>
  </si>
  <si>
    <t>‚Ç¨592064,24</t>
  </si>
  <si>
    <t>SM70 S728 9007 773O IZN0 O2TC UFN</t>
  </si>
  <si>
    <t>FNTE</t>
  </si>
  <si>
    <t>FinTech Acquisition Corp. II</t>
  </si>
  <si>
    <t>hstegers2s</t>
  </si>
  <si>
    <t>Haydon</t>
  </si>
  <si>
    <t>172.106.100.181</t>
  </si>
  <si>
    <t>HU22 0185 9441 9768 4192 2300 7502</t>
  </si>
  <si>
    <t>WRB^C</t>
  </si>
  <si>
    <t>nosment2t</t>
  </si>
  <si>
    <t>Osment</t>
  </si>
  <si>
    <t>232.133.125.48</t>
  </si>
  <si>
    <t>‚Ç¨151762,19</t>
  </si>
  <si>
    <t>MC78 9154 5589 098X HADE OSB1 C99</t>
  </si>
  <si>
    <t>JRJC</t>
  </si>
  <si>
    <t>China Finance Online Co. Limited</t>
  </si>
  <si>
    <t>jtezure2u</t>
  </si>
  <si>
    <t>Tezure</t>
  </si>
  <si>
    <t>74.251.132.23</t>
  </si>
  <si>
    <t>DK12 4529 8694 5521 52</t>
  </si>
  <si>
    <t>mscholl2v</t>
  </si>
  <si>
    <t>Maggee</t>
  </si>
  <si>
    <t>Scholl</t>
  </si>
  <si>
    <t>18.35.0.93</t>
  </si>
  <si>
    <t>LI46 2632 5MFB ZCGY ZJDR L</t>
  </si>
  <si>
    <t>QUOT</t>
  </si>
  <si>
    <t>Quotient Technology Inc.</t>
  </si>
  <si>
    <t>lgarrattley2w</t>
  </si>
  <si>
    <t>Leonora</t>
  </si>
  <si>
    <t>Garrattley</t>
  </si>
  <si>
    <t>30.250.134.46</t>
  </si>
  <si>
    <t>‚Ç¨877987,72</t>
  </si>
  <si>
    <t>DO15 DQGN 8315 1078 5969 5432 1630</t>
  </si>
  <si>
    <t>XHR</t>
  </si>
  <si>
    <t>Xenia Hotels &amp; Resorts, Inc.</t>
  </si>
  <si>
    <t>aleney2x</t>
  </si>
  <si>
    <t>Alon</t>
  </si>
  <si>
    <t>Leney</t>
  </si>
  <si>
    <t>230.208.246.199</t>
  </si>
  <si>
    <t>¬•323502.79</t>
  </si>
  <si>
    <t>SE81 7131 9918 8992 5232 5242</t>
  </si>
  <si>
    <t>jmattersley2y</t>
  </si>
  <si>
    <t>Janene</t>
  </si>
  <si>
    <t>Mattersley</t>
  </si>
  <si>
    <t>161.104.136.195</t>
  </si>
  <si>
    <t>‚Ç¨395523,84</t>
  </si>
  <si>
    <t>FO34 3969 7332 7748 98</t>
  </si>
  <si>
    <t>PXD</t>
  </si>
  <si>
    <t>Pioneer Natural Resources Company</t>
  </si>
  <si>
    <t>phounsham2z</t>
  </si>
  <si>
    <t>Patrizius</t>
  </si>
  <si>
    <t>Hounsham</t>
  </si>
  <si>
    <t>147.26.29.25</t>
  </si>
  <si>
    <t>‚Ç¨558713,20</t>
  </si>
  <si>
    <t>HU20 9477 3060 3714 8703 3302 2529</t>
  </si>
  <si>
    <t>OMAM</t>
  </si>
  <si>
    <t>lcorp30</t>
  </si>
  <si>
    <t>Lory</t>
  </si>
  <si>
    <t>Corp</t>
  </si>
  <si>
    <t>131.59.164.58</t>
  </si>
  <si>
    <t>MT40 ZHPD 3926 3QU2 WF64 DOIR RFPT ABK</t>
  </si>
  <si>
    <t>FNCX</t>
  </si>
  <si>
    <t>Function(x) Inc.</t>
  </si>
  <si>
    <t>thuncote31</t>
  </si>
  <si>
    <t>Tye</t>
  </si>
  <si>
    <t>Huncote</t>
  </si>
  <si>
    <t>123.112.14.126</t>
  </si>
  <si>
    <t>‚Ç¨84778,48</t>
  </si>
  <si>
    <t>SI04 9975 3675 4591 699</t>
  </si>
  <si>
    <t>crichemont32</t>
  </si>
  <si>
    <t>Richemont</t>
  </si>
  <si>
    <t>11.167.185.98</t>
  </si>
  <si>
    <t>‚Ç¨797251,21</t>
  </si>
  <si>
    <t>SI44 6433 3989 9390 690</t>
  </si>
  <si>
    <t>LMFAW</t>
  </si>
  <si>
    <t>LM Funding America, Inc.</t>
  </si>
  <si>
    <t>bmcquode33</t>
  </si>
  <si>
    <t>Beret</t>
  </si>
  <si>
    <t>McQuode</t>
  </si>
  <si>
    <t>109.195.67.130</t>
  </si>
  <si>
    <t>¬•625303.67</t>
  </si>
  <si>
    <t>KW29 EMYZ CPBW LIVU QIAD R3UG HCIY M8</t>
  </si>
  <si>
    <t>TR</t>
  </si>
  <si>
    <t>Tootsie Roll Industries, Inc.</t>
  </si>
  <si>
    <t>ppenas34</t>
  </si>
  <si>
    <t>Pattin</t>
  </si>
  <si>
    <t>Penas</t>
  </si>
  <si>
    <t>158.57.120.125</t>
  </si>
  <si>
    <t>¬£838451.37</t>
  </si>
  <si>
    <t>LU32 127P VWKP V5TX CEJ2</t>
  </si>
  <si>
    <t>aspears35</t>
  </si>
  <si>
    <t>Allix</t>
  </si>
  <si>
    <t>Spears</t>
  </si>
  <si>
    <t>182.96.43.209</t>
  </si>
  <si>
    <t>KW25 AHMY 4IO4 UEUV LIUR ZUAJ 9UGT 1Z</t>
  </si>
  <si>
    <t>mcesaric36</t>
  </si>
  <si>
    <t>Merle</t>
  </si>
  <si>
    <t>Cesaric</t>
  </si>
  <si>
    <t>141.93.215.247</t>
  </si>
  <si>
    <t>‚Ç¨263009,44</t>
  </si>
  <si>
    <t>AE96 7459 2357 3142 2943 586</t>
  </si>
  <si>
    <t>nscorton37</t>
  </si>
  <si>
    <t>Scorton</t>
  </si>
  <si>
    <t>223.251.37.6</t>
  </si>
  <si>
    <t>‚Ç¨867266,20</t>
  </si>
  <si>
    <t>RS11 8219 3556 7406 0791 40</t>
  </si>
  <si>
    <t>RGCO</t>
  </si>
  <si>
    <t>RGC Resources Inc.</t>
  </si>
  <si>
    <t>gwombwell38</t>
  </si>
  <si>
    <t>Glyn</t>
  </si>
  <si>
    <t>Wombwell</t>
  </si>
  <si>
    <t>7.234.45.18</t>
  </si>
  <si>
    <t>¬£294953.77</t>
  </si>
  <si>
    <t>FR76 7634 5662 32PY PB0O T1FE G50</t>
  </si>
  <si>
    <t>edigg39</t>
  </si>
  <si>
    <t>Emmeline</t>
  </si>
  <si>
    <t>Digg</t>
  </si>
  <si>
    <t>30.213.140.168</t>
  </si>
  <si>
    <t>¬£239144.22</t>
  </si>
  <si>
    <t>FR87 0338 2218 75OY RCJS TI1O T76</t>
  </si>
  <si>
    <t>CHTR</t>
  </si>
  <si>
    <t>Charter Communications, Inc.</t>
  </si>
  <si>
    <t>mife3a</t>
  </si>
  <si>
    <t>Minetta</t>
  </si>
  <si>
    <t>Ife</t>
  </si>
  <si>
    <t>21.174.24.187</t>
  </si>
  <si>
    <t>AL56 0362 3210 IQRH RFOT G5OR MHBZ</t>
  </si>
  <si>
    <t>sphilippeaux3b</t>
  </si>
  <si>
    <t>Shirleen</t>
  </si>
  <si>
    <t>Philippeaux</t>
  </si>
  <si>
    <t>241.14.15.37</t>
  </si>
  <si>
    <t>¬£759991.65</t>
  </si>
  <si>
    <t>LT57 9648 9953 8514 9794</t>
  </si>
  <si>
    <t>mfreschi3c</t>
  </si>
  <si>
    <t>Mikael</t>
  </si>
  <si>
    <t>Freschi</t>
  </si>
  <si>
    <t>55.88.247.244</t>
  </si>
  <si>
    <t>‚Ç¨733420,28</t>
  </si>
  <si>
    <t>CZ33 3212 0402 3609 9902 4932</t>
  </si>
  <si>
    <t>lrisely3d</t>
  </si>
  <si>
    <t>Lowell</t>
  </si>
  <si>
    <t>Risely</t>
  </si>
  <si>
    <t>163.69.121.143</t>
  </si>
  <si>
    <t>¬•828783.52</t>
  </si>
  <si>
    <t>PK79 PMHW VUBU UH97 OCZN K2Z1</t>
  </si>
  <si>
    <t>scauston3e</t>
  </si>
  <si>
    <t>Susie</t>
  </si>
  <si>
    <t>Causton</t>
  </si>
  <si>
    <t>101.202.177.93</t>
  </si>
  <si>
    <t>¬£958906.00</t>
  </si>
  <si>
    <t>KZ76 214G BMFL COVL VMPS</t>
  </si>
  <si>
    <t>hpennells3f</t>
  </si>
  <si>
    <t>Hillary</t>
  </si>
  <si>
    <t>Pennells</t>
  </si>
  <si>
    <t>99.209.23.136</t>
  </si>
  <si>
    <t>¬•464230.01</t>
  </si>
  <si>
    <t>MC16 2670 6427 91V0 KJVZ HFK4 I33</t>
  </si>
  <si>
    <t>PRTK</t>
  </si>
  <si>
    <t xml:space="preserve">Paratek Pharmaceuticals, Inc. </t>
  </si>
  <si>
    <t>rtight3g</t>
  </si>
  <si>
    <t>Randall</t>
  </si>
  <si>
    <t>Tight</t>
  </si>
  <si>
    <t>97.177.93.83</t>
  </si>
  <si>
    <t>LT17 1197 7261 9078 7586</t>
  </si>
  <si>
    <t>MZF</t>
  </si>
  <si>
    <t>Managed Duration Investment Grade Municipal Fund</t>
  </si>
  <si>
    <t>rdjuricic3h</t>
  </si>
  <si>
    <t>Rinaldo</t>
  </si>
  <si>
    <t>Djuricic</t>
  </si>
  <si>
    <t>112.129.69.82</t>
  </si>
  <si>
    <t>HR73 9925 5766 1712 1657 7</t>
  </si>
  <si>
    <t>MARPS</t>
  </si>
  <si>
    <t>Marine Petroleum Trust</t>
  </si>
  <si>
    <t>lmasterson3i</t>
  </si>
  <si>
    <t>Lyndsay</t>
  </si>
  <si>
    <t>Masterson</t>
  </si>
  <si>
    <t>94.189.157.0</t>
  </si>
  <si>
    <t>GB96 YCXR 9934 9246 3399 12</t>
  </si>
  <si>
    <t>rellissen3j</t>
  </si>
  <si>
    <t>Randie</t>
  </si>
  <si>
    <t>Ellissen</t>
  </si>
  <si>
    <t>234.245.55.255</t>
  </si>
  <si>
    <t>¬£836061.81</t>
  </si>
  <si>
    <t>DE63 7386 1186 6639 5713 55</t>
  </si>
  <si>
    <t>CXDC</t>
  </si>
  <si>
    <t>China XD Plastics Company Limited</t>
  </si>
  <si>
    <t>learry3k</t>
  </si>
  <si>
    <t>Leonelle</t>
  </si>
  <si>
    <t>Earry</t>
  </si>
  <si>
    <t>167.218.56.156</t>
  </si>
  <si>
    <t>FO50 6630 0472 8072 28</t>
  </si>
  <si>
    <t>ABC</t>
  </si>
  <si>
    <t>AmerisourceBergen Corporation (Holding Co)</t>
  </si>
  <si>
    <t>kdanilowicz3l</t>
  </si>
  <si>
    <t>Danilowicz</t>
  </si>
  <si>
    <t>223.151.154.147</t>
  </si>
  <si>
    <t>¬•917616.41</t>
  </si>
  <si>
    <t>FR68 8618 5812 13PO NLNC UET6 F93</t>
  </si>
  <si>
    <t>EIGR</t>
  </si>
  <si>
    <t>Eiger BioPharmaceuticals, Inc.</t>
  </si>
  <si>
    <t>gruzek3m</t>
  </si>
  <si>
    <t>Gaylene</t>
  </si>
  <si>
    <t>Ruzek</t>
  </si>
  <si>
    <t>102.241.232.197</t>
  </si>
  <si>
    <t>‚Ç¨659555,23</t>
  </si>
  <si>
    <t>AZ90 NFDR ES9F 8Z3P 3YNA IZIG VEBU</t>
  </si>
  <si>
    <t>dbirbeck3n</t>
  </si>
  <si>
    <t>Druci</t>
  </si>
  <si>
    <t>Birbeck</t>
  </si>
  <si>
    <t>0.88.16.71</t>
  </si>
  <si>
    <t>‚Ç¨102288,34</t>
  </si>
  <si>
    <t>CH67 2849 6K21 5SKW LRIY X</t>
  </si>
  <si>
    <t>WBS</t>
  </si>
  <si>
    <t>Webster Financial Corporation</t>
  </si>
  <si>
    <t>acorrao3o</t>
  </si>
  <si>
    <t>Adorne</t>
  </si>
  <si>
    <t>Corrao</t>
  </si>
  <si>
    <t>53.115.151.34</t>
  </si>
  <si>
    <t>RO87 RGGS L1A2 Z21A MD7E ZDIC</t>
  </si>
  <si>
    <t>cdadd3p</t>
  </si>
  <si>
    <t>Dadd</t>
  </si>
  <si>
    <t>95.5.114.73</t>
  </si>
  <si>
    <t>‚Ç¨118112,63</t>
  </si>
  <si>
    <t>MU46 JUPB 0622 4690 8037 4282 904D SX</t>
  </si>
  <si>
    <t>bgartin3q</t>
  </si>
  <si>
    <t>Brocky</t>
  </si>
  <si>
    <t>Gartin</t>
  </si>
  <si>
    <t>227.154.173.65</t>
  </si>
  <si>
    <t>LV40 PAIG CLUJ AX46 FGTK O</t>
  </si>
  <si>
    <t>MSI</t>
  </si>
  <si>
    <t>Motorola Solutions, Inc.</t>
  </si>
  <si>
    <t>handryushin3r</t>
  </si>
  <si>
    <t>Helsa</t>
  </si>
  <si>
    <t>Andryushin</t>
  </si>
  <si>
    <t>201.116.70.10</t>
  </si>
  <si>
    <t>¬£557314.60</t>
  </si>
  <si>
    <t>BR31 3023 1608 2216 5330 1165 090O V</t>
  </si>
  <si>
    <t>rmoubray3s</t>
  </si>
  <si>
    <t>Roslyn</t>
  </si>
  <si>
    <t>Moubray</t>
  </si>
  <si>
    <t>6.74.22.222</t>
  </si>
  <si>
    <t>¬•912016.35</t>
  </si>
  <si>
    <t>BA76 6871 0221 6429 8278</t>
  </si>
  <si>
    <t>QCOM</t>
  </si>
  <si>
    <t>QUALCOMM Incorporated</t>
  </si>
  <si>
    <t>ddaniau3t</t>
  </si>
  <si>
    <t>Dionisio</t>
  </si>
  <si>
    <t>Daniau</t>
  </si>
  <si>
    <t>126.97.244.1</t>
  </si>
  <si>
    <t>PT68 9678 8464 1314 7112 8973 3</t>
  </si>
  <si>
    <t>SJW</t>
  </si>
  <si>
    <t>SJW Group</t>
  </si>
  <si>
    <t>jvaughan3u</t>
  </si>
  <si>
    <t>Jacobo</t>
  </si>
  <si>
    <t>15.63.152.125</t>
  </si>
  <si>
    <t>LI75 4304 5KB9 ED1V JPUQ X</t>
  </si>
  <si>
    <t>RRGB</t>
  </si>
  <si>
    <t>Red Robin Gourmet Burgers, Inc.</t>
  </si>
  <si>
    <t>rdwyer3v</t>
  </si>
  <si>
    <t>Raymond</t>
  </si>
  <si>
    <t>Dwyer</t>
  </si>
  <si>
    <t>126.174.186.101</t>
  </si>
  <si>
    <t>‚Ç¨203315,22</t>
  </si>
  <si>
    <t>FR84 7978 0419 04OD QNM2 X2M9 I80</t>
  </si>
  <si>
    <t>OXBRW</t>
  </si>
  <si>
    <t>kpenhalurick3w</t>
  </si>
  <si>
    <t>Kim</t>
  </si>
  <si>
    <t>Penhalurick</t>
  </si>
  <si>
    <t>122.209.14.14</t>
  </si>
  <si>
    <t>¬•897403.15</t>
  </si>
  <si>
    <t>NL45 IGVW 8341 4568 33</t>
  </si>
  <si>
    <t>ELF</t>
  </si>
  <si>
    <t>e.l.f. Beauty, Inc.</t>
  </si>
  <si>
    <t>tscneider3x</t>
  </si>
  <si>
    <t>Scneider</t>
  </si>
  <si>
    <t>142.99.58.166</t>
  </si>
  <si>
    <t>¬•43033.03</t>
  </si>
  <si>
    <t>FR37 0448 8642 67EX YJS2 INIL Q98</t>
  </si>
  <si>
    <t>tverriour3y</t>
  </si>
  <si>
    <t>Trenna</t>
  </si>
  <si>
    <t>Verriour</t>
  </si>
  <si>
    <t>67.41.251.221</t>
  </si>
  <si>
    <t>TR78 9565 6TFL EGFN J26W 322U FF</t>
  </si>
  <si>
    <t>kmcloney3z</t>
  </si>
  <si>
    <t>McLoney</t>
  </si>
  <si>
    <t>254.142.84.21</t>
  </si>
  <si>
    <t>¬£906953.47</t>
  </si>
  <si>
    <t>KZ90 838M UAXQ UNOJ L4OR</t>
  </si>
  <si>
    <t>avlies40</t>
  </si>
  <si>
    <t>Vlies</t>
  </si>
  <si>
    <t>135.48.232.53</t>
  </si>
  <si>
    <t>¬£641502.76</t>
  </si>
  <si>
    <t>HR61 1042 2920 1787 7001 1</t>
  </si>
  <si>
    <t>NDRAU</t>
  </si>
  <si>
    <t>ENDRA Life Sciences Inc.</t>
  </si>
  <si>
    <t>natcheson41</t>
  </si>
  <si>
    <t>Nikolia</t>
  </si>
  <si>
    <t>Atcheson</t>
  </si>
  <si>
    <t>209.93.140.227</t>
  </si>
  <si>
    <t>¬•937019.79</t>
  </si>
  <si>
    <t>LU22 045N L3PF PCN4 RCQK</t>
  </si>
  <si>
    <t>SUPN</t>
  </si>
  <si>
    <t>Supernus Pharmaceuticals, Inc.</t>
  </si>
  <si>
    <t>fcordero42</t>
  </si>
  <si>
    <t>Frederigo</t>
  </si>
  <si>
    <t>Cordero</t>
  </si>
  <si>
    <t>70.227.112.225</t>
  </si>
  <si>
    <t>¬•971647.55</t>
  </si>
  <si>
    <t>SI12 6685 2175 6651 044</t>
  </si>
  <si>
    <t>BYFC</t>
  </si>
  <si>
    <t>Broadway Financial Corporation</t>
  </si>
  <si>
    <t>memerine43</t>
  </si>
  <si>
    <t>Manon</t>
  </si>
  <si>
    <t>Emerine</t>
  </si>
  <si>
    <t>187.28.255.34</t>
  </si>
  <si>
    <t>‚Ç¨463483,16</t>
  </si>
  <si>
    <t>DK25 1912 0081 3654 28</t>
  </si>
  <si>
    <t>svoisey44</t>
  </si>
  <si>
    <t>Shalna</t>
  </si>
  <si>
    <t>Voisey</t>
  </si>
  <si>
    <t>42.100.21.190</t>
  </si>
  <si>
    <t>LB70 5285 EVIM XSAI CYIX E2FK M0WR</t>
  </si>
  <si>
    <t>ANFI</t>
  </si>
  <si>
    <t>Amira Nature Foods Ltd</t>
  </si>
  <si>
    <t>tohare45</t>
  </si>
  <si>
    <t>O'Hare</t>
  </si>
  <si>
    <t>144.203.9.215</t>
  </si>
  <si>
    <t>¬•661610.14</t>
  </si>
  <si>
    <t>SK51 1761 2382 2655 6529 6553</t>
  </si>
  <si>
    <t>SYK</t>
  </si>
  <si>
    <t>Stryker Corporation</t>
  </si>
  <si>
    <t>tedmonston46</t>
  </si>
  <si>
    <t>Edmonston</t>
  </si>
  <si>
    <t>69.28.103.203</t>
  </si>
  <si>
    <t>IQD</t>
  </si>
  <si>
    <t>AD31 1090 7053 T5CE XTJY CNEU</t>
  </si>
  <si>
    <t>RIGL</t>
  </si>
  <si>
    <t>Rigel Pharmaceuticals, Inc.</t>
  </si>
  <si>
    <t>lbogays47</t>
  </si>
  <si>
    <t>Bogays</t>
  </si>
  <si>
    <t>187.117.165.247</t>
  </si>
  <si>
    <t>¬•460186.10</t>
  </si>
  <si>
    <t>NO80 1213 9835 138</t>
  </si>
  <si>
    <t>fattwill48</t>
  </si>
  <si>
    <t>Fredrick</t>
  </si>
  <si>
    <t>Attwill</t>
  </si>
  <si>
    <t>1.150.201.19</t>
  </si>
  <si>
    <t>‚Ç¨438523,32</t>
  </si>
  <si>
    <t>GE98 HJ86 1711 4730 3195 99</t>
  </si>
  <si>
    <t>MTX</t>
  </si>
  <si>
    <t>Minerals Technologies Inc.</t>
  </si>
  <si>
    <t>gmcevilly49</t>
  </si>
  <si>
    <t>Genni</t>
  </si>
  <si>
    <t>McEvilly</t>
  </si>
  <si>
    <t>154.53.238.86</t>
  </si>
  <si>
    <t>EE11 7296 0966 6416 6420</t>
  </si>
  <si>
    <t>IXYS</t>
  </si>
  <si>
    <t>IXYS Corporation</t>
  </si>
  <si>
    <t>jsparham4a</t>
  </si>
  <si>
    <t>John</t>
  </si>
  <si>
    <t>Sparham</t>
  </si>
  <si>
    <t>146.18.201.13</t>
  </si>
  <si>
    <t>¬•514968.08</t>
  </si>
  <si>
    <t>RO61 ZVWV 7EZ2 IZXO AIHI B6P1</t>
  </si>
  <si>
    <t>PNC.WS</t>
  </si>
  <si>
    <t>PNC Financial Services Group, Inc. (The)</t>
  </si>
  <si>
    <t>rjohannesson4b</t>
  </si>
  <si>
    <t>Roderic</t>
  </si>
  <si>
    <t>Johannesson</t>
  </si>
  <si>
    <t>209.69.165.113</t>
  </si>
  <si>
    <t>‚Ç¨533376,45</t>
  </si>
  <si>
    <t>MK62 140K MIX3 ATUF Q25</t>
  </si>
  <si>
    <t>NVGN</t>
  </si>
  <si>
    <t>Novogen Limited</t>
  </si>
  <si>
    <t>bdibdall4c</t>
  </si>
  <si>
    <t>Dibdall</t>
  </si>
  <si>
    <t>244.195.202.234</t>
  </si>
  <si>
    <t>¬•199335.51</t>
  </si>
  <si>
    <t>NO14 0345 2741 269</t>
  </si>
  <si>
    <t>dhaughton4d</t>
  </si>
  <si>
    <t>Daisy</t>
  </si>
  <si>
    <t>Haughton</t>
  </si>
  <si>
    <t>211.254.121.86</t>
  </si>
  <si>
    <t>¬•767538.60</t>
  </si>
  <si>
    <t>FI34 6697 2777 8672 58</t>
  </si>
  <si>
    <t>EVTC</t>
  </si>
  <si>
    <t>Evertec, Inc.</t>
  </si>
  <si>
    <t>dsheals4e</t>
  </si>
  <si>
    <t>Sheals</t>
  </si>
  <si>
    <t>47.110.248.99</t>
  </si>
  <si>
    <t>SA79 48VZ F1KV MP5D 6QXS XD8U</t>
  </si>
  <si>
    <t>BRKR</t>
  </si>
  <si>
    <t>Bruker Corporation</t>
  </si>
  <si>
    <t>jvasechkin4f</t>
  </si>
  <si>
    <t>Jessi</t>
  </si>
  <si>
    <t>Vasechkin</t>
  </si>
  <si>
    <t>157.168.65.141</t>
  </si>
  <si>
    <t>VG52 DOEX 4550 5304 9777 4742</t>
  </si>
  <si>
    <t>PNC^P</t>
  </si>
  <si>
    <t>bmckeaney4g</t>
  </si>
  <si>
    <t>Brandy</t>
  </si>
  <si>
    <t>McKeaney</t>
  </si>
  <si>
    <t>199.138.54.37</t>
  </si>
  <si>
    <t>¬£719937.85</t>
  </si>
  <si>
    <t>HR85 5102 4385 0724 7898 3</t>
  </si>
  <si>
    <t>MFNC</t>
  </si>
  <si>
    <t>Mackinac Financial Corporation</t>
  </si>
  <si>
    <t>ldunkersley4h</t>
  </si>
  <si>
    <t>Lorette</t>
  </si>
  <si>
    <t>Dunkersley</t>
  </si>
  <si>
    <t>197.3.109.18</t>
  </si>
  <si>
    <t>‚Ç¨453690,76</t>
  </si>
  <si>
    <t>BG50 KICF 6936 19EJ 3VRS RL</t>
  </si>
  <si>
    <t>BIOA</t>
  </si>
  <si>
    <t>BioAmber Inc.</t>
  </si>
  <si>
    <t>thussell4i</t>
  </si>
  <si>
    <t>Hussell</t>
  </si>
  <si>
    <t>22.215.14.100</t>
  </si>
  <si>
    <t>‚Ç¨778354,31</t>
  </si>
  <si>
    <t>BA39 4458 7912 0448 7428</t>
  </si>
  <si>
    <t>hnottingam4j</t>
  </si>
  <si>
    <t>Hortense</t>
  </si>
  <si>
    <t>Nottingam</t>
  </si>
  <si>
    <t>182.129.89.120</t>
  </si>
  <si>
    <t>PK22 PXFP KZAK GCWM VGTN OK4H</t>
  </si>
  <si>
    <t>LTRPB</t>
  </si>
  <si>
    <t>rjeandeau4k</t>
  </si>
  <si>
    <t>Ranna</t>
  </si>
  <si>
    <t>Jeandeau</t>
  </si>
  <si>
    <t>86.180.104.239</t>
  </si>
  <si>
    <t>FR78 2922 4921 60Y0 0KL8 POMA E95</t>
  </si>
  <si>
    <t>tochterlony4l</t>
  </si>
  <si>
    <t>Tremaine</t>
  </si>
  <si>
    <t>Ochterlony</t>
  </si>
  <si>
    <t>93.190.221.146</t>
  </si>
  <si>
    <t>¬•483974.99</t>
  </si>
  <si>
    <t>LT28 4924 7219 0334 0621</t>
  </si>
  <si>
    <t>PKI</t>
  </si>
  <si>
    <t>PerkinElmer, Inc.</t>
  </si>
  <si>
    <t>dgeaveny4m</t>
  </si>
  <si>
    <t>Geaveny</t>
  </si>
  <si>
    <t>101.59.91.3</t>
  </si>
  <si>
    <t>‚Ç¨886660,70</t>
  </si>
  <si>
    <t>SK54 3703 4712 0947 2093 5582</t>
  </si>
  <si>
    <t>MTBC</t>
  </si>
  <si>
    <t>nnockells4n</t>
  </si>
  <si>
    <t>Nevsa</t>
  </si>
  <si>
    <t>Nockells</t>
  </si>
  <si>
    <t>130.162.160.238</t>
  </si>
  <si>
    <t>¬£977892.40</t>
  </si>
  <si>
    <t>MD89 32GZ OPHZ IAAZ IEFK VBT5</t>
  </si>
  <si>
    <t>ESGE</t>
  </si>
  <si>
    <t>iShares MSCI EM ESG Optimized ETF</t>
  </si>
  <si>
    <t>egeaves4o</t>
  </si>
  <si>
    <t>Ettore</t>
  </si>
  <si>
    <t>67.145.220.144</t>
  </si>
  <si>
    <t>¬•485589.21</t>
  </si>
  <si>
    <t>BG04 CREQ 6532 49BC LY0N XG</t>
  </si>
  <si>
    <t>obrookwood4p</t>
  </si>
  <si>
    <t>Oren</t>
  </si>
  <si>
    <t>Brookwood</t>
  </si>
  <si>
    <t>173.3.247.40</t>
  </si>
  <si>
    <t>¬£402801.67</t>
  </si>
  <si>
    <t>PT71 5667 1230 6386 4333 5821 4</t>
  </si>
  <si>
    <t>sstinson4q</t>
  </si>
  <si>
    <t>Sammy</t>
  </si>
  <si>
    <t>Stinson</t>
  </si>
  <si>
    <t>201.117.180.82</t>
  </si>
  <si>
    <t>GT75 R6EU UCRP YRUA 8JFA 4MJJ SKWA</t>
  </si>
  <si>
    <t>jhanlin4r</t>
  </si>
  <si>
    <t>Jarred</t>
  </si>
  <si>
    <t>Hanlin</t>
  </si>
  <si>
    <t>35.72.98.54</t>
  </si>
  <si>
    <t>TR71 3003 5W1F A40A UZFF TYLQ 7H</t>
  </si>
  <si>
    <t>PSCU</t>
  </si>
  <si>
    <t>PowerShares S&amp;P SmallCap Utilities Portfolio</t>
  </si>
  <si>
    <t>mcaswill4s</t>
  </si>
  <si>
    <t>Caswill</t>
  </si>
  <si>
    <t>105.19.151.106</t>
  </si>
  <si>
    <t>¬£77697.06</t>
  </si>
  <si>
    <t>FR28 3632 0680 51CV ZKGQ AIV4 R33</t>
  </si>
  <si>
    <t>SIMO</t>
  </si>
  <si>
    <t>Silicon Motion Technology Corporation</t>
  </si>
  <si>
    <t>rplumridege4t</t>
  </si>
  <si>
    <t>Royce</t>
  </si>
  <si>
    <t>Plumridege</t>
  </si>
  <si>
    <t>239.154.11.152</t>
  </si>
  <si>
    <t>DE35 6147 7625 6636 0462 28</t>
  </si>
  <si>
    <t>CGG</t>
  </si>
  <si>
    <t>balenin4u</t>
  </si>
  <si>
    <t>Billie</t>
  </si>
  <si>
    <t>Alenin</t>
  </si>
  <si>
    <t>148.168.208.55</t>
  </si>
  <si>
    <t>¬£876513.06</t>
  </si>
  <si>
    <t>KZ59 579C K67C CYPX FZX8</t>
  </si>
  <si>
    <t>IVAC</t>
  </si>
  <si>
    <t>Intevac, Inc.</t>
  </si>
  <si>
    <t>akeyte4v</t>
  </si>
  <si>
    <t>Andres</t>
  </si>
  <si>
    <t>Keyte</t>
  </si>
  <si>
    <t>30.90.131.96</t>
  </si>
  <si>
    <t>¬•24168.73</t>
  </si>
  <si>
    <t>AT32 2708 5755 7993 3898</t>
  </si>
  <si>
    <t>CCE</t>
  </si>
  <si>
    <t>Coca-Cola European Partners plc</t>
  </si>
  <si>
    <t>flambertson4w</t>
  </si>
  <si>
    <t>Frazier</t>
  </si>
  <si>
    <t>Lambertson</t>
  </si>
  <si>
    <t>236.165.142.80</t>
  </si>
  <si>
    <t>Guarani</t>
  </si>
  <si>
    <t>PYG</t>
  </si>
  <si>
    <t>SM35 D463 6886 470S UPUW LDB8 HCB</t>
  </si>
  <si>
    <t>dsinden4x</t>
  </si>
  <si>
    <t>Sinden</t>
  </si>
  <si>
    <t>234.221.201.18</t>
  </si>
  <si>
    <t>¬•767657.35</t>
  </si>
  <si>
    <t>FR19 5777 4189 53I6 IZ2B ZAPL Z54</t>
  </si>
  <si>
    <t>CXO</t>
  </si>
  <si>
    <t>Concho Resources Inc.</t>
  </si>
  <si>
    <t>rduferie4y</t>
  </si>
  <si>
    <t>Roseanna</t>
  </si>
  <si>
    <t>Duferie</t>
  </si>
  <si>
    <t>34.3.226.44</t>
  </si>
  <si>
    <t>‚Ç¨629153,78</t>
  </si>
  <si>
    <t>GB26 XIXW 4669 3105 1474 15</t>
  </si>
  <si>
    <t>msiderfin4z</t>
  </si>
  <si>
    <t>Siderfin</t>
  </si>
  <si>
    <t>62.250.116.89</t>
  </si>
  <si>
    <t>FR45 2528 5044 176A WI2O B8TR W98</t>
  </si>
  <si>
    <t>TCMD</t>
  </si>
  <si>
    <t>Tactile Systems Technology, Inc.</t>
  </si>
  <si>
    <t>ckaysor50</t>
  </si>
  <si>
    <t>114.43.116.222</t>
  </si>
  <si>
    <t>¬£810311.51</t>
  </si>
  <si>
    <t>MD83 D21X OHKE A9LG 0TRA JZ33</t>
  </si>
  <si>
    <t>NVRO</t>
  </si>
  <si>
    <t>Nevro Corp.</t>
  </si>
  <si>
    <t>akorda51</t>
  </si>
  <si>
    <t>Korda</t>
  </si>
  <si>
    <t>10.244.218.205</t>
  </si>
  <si>
    <t>NO10 9766 6659 811</t>
  </si>
  <si>
    <t>hanstie52</t>
  </si>
  <si>
    <t>Harriot</t>
  </si>
  <si>
    <t>Anstie</t>
  </si>
  <si>
    <t>160.129.103.168</t>
  </si>
  <si>
    <t>¬•946939.49</t>
  </si>
  <si>
    <t>FR59 5181 3267 77M5 2OEE 4UTY B82</t>
  </si>
  <si>
    <t>RES</t>
  </si>
  <si>
    <t>RPC, Inc.</t>
  </si>
  <si>
    <t>apegrum53</t>
  </si>
  <si>
    <t>Adrien</t>
  </si>
  <si>
    <t>Pegrum</t>
  </si>
  <si>
    <t>84.219.69.72</t>
  </si>
  <si>
    <t>KZ08 197W ONAR UEBI ELTO</t>
  </si>
  <si>
    <t>SCHW^C</t>
  </si>
  <si>
    <t>gyurlov54</t>
  </si>
  <si>
    <t>Gilles</t>
  </si>
  <si>
    <t>Yurlov</t>
  </si>
  <si>
    <t>139.5.246.42</t>
  </si>
  <si>
    <t>¬•565283.19</t>
  </si>
  <si>
    <t>AL29 5903 8342 JBC1 FQZJ V014 KGID</t>
  </si>
  <si>
    <t>MSEX</t>
  </si>
  <si>
    <t>Middlesex Water Company</t>
  </si>
  <si>
    <t>lbecaris55</t>
  </si>
  <si>
    <t>Liliane</t>
  </si>
  <si>
    <t>Becaris</t>
  </si>
  <si>
    <t>71.238.235.125</t>
  </si>
  <si>
    <t>KZ58 046Z HIHE MNJF BQKK</t>
  </si>
  <si>
    <t>DMB</t>
  </si>
  <si>
    <t>Dreyfus Municipal Bond Infrastructure Fund, Inc.</t>
  </si>
  <si>
    <t>rburgyn56</t>
  </si>
  <si>
    <t>Burgyn</t>
  </si>
  <si>
    <t>166.44.245.99</t>
  </si>
  <si>
    <t>¬£228144.18</t>
  </si>
  <si>
    <t>FO96 4595 7866 1104 12</t>
  </si>
  <si>
    <t>aworsalls57</t>
  </si>
  <si>
    <t>Worsalls</t>
  </si>
  <si>
    <t>245.170.181.59</t>
  </si>
  <si>
    <t>¬•440722.21</t>
  </si>
  <si>
    <t>BH52 DJKY YJAX QP2V LPBN FE</t>
  </si>
  <si>
    <t>jickovitz58</t>
  </si>
  <si>
    <t>Johannes</t>
  </si>
  <si>
    <t>Ickovitz</t>
  </si>
  <si>
    <t>32.221.29.74</t>
  </si>
  <si>
    <t>‚Ç¨799864,33</t>
  </si>
  <si>
    <t>SK55 7276 1720 0713 6466 3930</t>
  </si>
  <si>
    <t>bpolland59</t>
  </si>
  <si>
    <t>Beatrix</t>
  </si>
  <si>
    <t>Polland</t>
  </si>
  <si>
    <t>14.92.169.51</t>
  </si>
  <si>
    <t>¬£213063.55</t>
  </si>
  <si>
    <t>FR69 3318 3687 93IK UYFH EGJW M26</t>
  </si>
  <si>
    <t>UNT</t>
  </si>
  <si>
    <t>Unit Corporation</t>
  </si>
  <si>
    <t>mklehn5a</t>
  </si>
  <si>
    <t>Michaelina</t>
  </si>
  <si>
    <t>Klehn</t>
  </si>
  <si>
    <t>116.222.108.49</t>
  </si>
  <si>
    <t>¬•673334.77</t>
  </si>
  <si>
    <t>BG44 OJDK 5245 07HA GVXL NT</t>
  </si>
  <si>
    <t>OIBR.C</t>
  </si>
  <si>
    <t>Oi S.A.</t>
  </si>
  <si>
    <t>jelloit5b</t>
  </si>
  <si>
    <t>Juliana</t>
  </si>
  <si>
    <t>Elloit</t>
  </si>
  <si>
    <t>88.148.116.105</t>
  </si>
  <si>
    <t>‚Ç¨130537,15</t>
  </si>
  <si>
    <t>VG11 PZGZ 0758 1099 7945 4949</t>
  </si>
  <si>
    <t>mbaccus5c</t>
  </si>
  <si>
    <t>Baccus</t>
  </si>
  <si>
    <t>157.207.225.133</t>
  </si>
  <si>
    <t>¬£598743.08</t>
  </si>
  <si>
    <t>KW84 ZGQG Z0HG WGOT VWBI XDZD UQH1 PF</t>
  </si>
  <si>
    <t>LINK</t>
  </si>
  <si>
    <t>Interlink Electronics, Inc.</t>
  </si>
  <si>
    <t>rjovovic5d</t>
  </si>
  <si>
    <t>Reggy</t>
  </si>
  <si>
    <t>Jovovic</t>
  </si>
  <si>
    <t>123.204.122.66</t>
  </si>
  <si>
    <t>¬•814762.44</t>
  </si>
  <si>
    <t>FR61 2163 3654 58X2 D81E TIRZ N51</t>
  </si>
  <si>
    <t>kkingcott5e</t>
  </si>
  <si>
    <t>Kingcott</t>
  </si>
  <si>
    <t>140.77.117.106</t>
  </si>
  <si>
    <t>‚Ç¨399126,46</t>
  </si>
  <si>
    <t>IT41 B560 0182 783V 8W6G BLTC PG2</t>
  </si>
  <si>
    <t>BJRI</t>
  </si>
  <si>
    <t>BJ's Restaurants, Inc.</t>
  </si>
  <si>
    <t>farckoll5f</t>
  </si>
  <si>
    <t>Floria</t>
  </si>
  <si>
    <t>Arckoll</t>
  </si>
  <si>
    <t>92.78.142.54</t>
  </si>
  <si>
    <t>¬•927636.54</t>
  </si>
  <si>
    <t>DE54 7351 0603 2120 8161 99</t>
  </si>
  <si>
    <t>dfibbens5g</t>
  </si>
  <si>
    <t>Delilah</t>
  </si>
  <si>
    <t>Fibbens</t>
  </si>
  <si>
    <t>65.191.52.0</t>
  </si>
  <si>
    <t>¬•96232.02</t>
  </si>
  <si>
    <t>HU18 2797 4300 4088 7059 5534 0294</t>
  </si>
  <si>
    <t>PLAB</t>
  </si>
  <si>
    <t>Photronics, Inc.</t>
  </si>
  <si>
    <t>hduggary5h</t>
  </si>
  <si>
    <t>Harmonia</t>
  </si>
  <si>
    <t>Duggary</t>
  </si>
  <si>
    <t>33.202.118.74</t>
  </si>
  <si>
    <t>PL73 7604 9335 8616 1325 0592 3326</t>
  </si>
  <si>
    <t>mpetronis5i</t>
  </si>
  <si>
    <t>Mavra</t>
  </si>
  <si>
    <t>Petronis</t>
  </si>
  <si>
    <t>141.48.97.228</t>
  </si>
  <si>
    <t>BR57 1742 2013 5234 3376 3314 173R D</t>
  </si>
  <si>
    <t>MIN</t>
  </si>
  <si>
    <t>MFS Intermediate Income Trust</t>
  </si>
  <si>
    <t>celwyn5j</t>
  </si>
  <si>
    <t>Crystal</t>
  </si>
  <si>
    <t>Elwyn</t>
  </si>
  <si>
    <t>206.204.127.183</t>
  </si>
  <si>
    <t>¬£636832.25</t>
  </si>
  <si>
    <t>MT41 NQAH 9752 2OIS G5CS XGA0 9DBI 5DQ</t>
  </si>
  <si>
    <t>blidden5k</t>
  </si>
  <si>
    <t>Budd</t>
  </si>
  <si>
    <t>Lidden</t>
  </si>
  <si>
    <t>146.64.171.92</t>
  </si>
  <si>
    <t>BG85 MHYT 4758 96EJ MYMF 7O</t>
  </si>
  <si>
    <t>odeaville5l</t>
  </si>
  <si>
    <t>Otto</t>
  </si>
  <si>
    <t>Deaville</t>
  </si>
  <si>
    <t>91.88.83.13</t>
  </si>
  <si>
    <t>GI49 TCTN M6GF OY10 UMLP KSB</t>
  </si>
  <si>
    <t>CUBS</t>
  </si>
  <si>
    <t>cminghella5m</t>
  </si>
  <si>
    <t>Caroljean</t>
  </si>
  <si>
    <t>Minghella</t>
  </si>
  <si>
    <t>141.128.2.157</t>
  </si>
  <si>
    <t>‚Ç¨358202,24</t>
  </si>
  <si>
    <t>MT86 PEME 5041 5HSW IEHA 9LMI RLG0 KHT</t>
  </si>
  <si>
    <t>B</t>
  </si>
  <si>
    <t>Barnes Group, Inc.</t>
  </si>
  <si>
    <t>fmuggeridge5n</t>
  </si>
  <si>
    <t>Muggeridge</t>
  </si>
  <si>
    <t>106.69.147.255</t>
  </si>
  <si>
    <t>‚Ç¨654028,87</t>
  </si>
  <si>
    <t>IL91 4125 2127 5132 0325 173</t>
  </si>
  <si>
    <t>VTN</t>
  </si>
  <si>
    <t>Invesco Trust  for Investment Grade New York Municipal</t>
  </si>
  <si>
    <t>rchilderhouse5o</t>
  </si>
  <si>
    <t>Russ</t>
  </si>
  <si>
    <t>Childerhouse</t>
  </si>
  <si>
    <t>222.151.211.239</t>
  </si>
  <si>
    <t>FR26 2457 6256 32WZ X1UV DCCU F77</t>
  </si>
  <si>
    <t>BIO.B</t>
  </si>
  <si>
    <t>Bio-Rad Laboratories, Inc.</t>
  </si>
  <si>
    <t>bbrame5p</t>
  </si>
  <si>
    <t>Bobbie</t>
  </si>
  <si>
    <t>Brame</t>
  </si>
  <si>
    <t>152.146.154.180</t>
  </si>
  <si>
    <t>¬•388346.31</t>
  </si>
  <si>
    <t>SI62 5610 1296 7519 663</t>
  </si>
  <si>
    <t>LFGR</t>
  </si>
  <si>
    <t>Leaf Group Ltd.</t>
  </si>
  <si>
    <t>kbrattan5q</t>
  </si>
  <si>
    <t>Brattan</t>
  </si>
  <si>
    <t>69.241.91.84</t>
  </si>
  <si>
    <t>‚Ç¨389791,28</t>
  </si>
  <si>
    <t>SI89 7590 6207 9614 100</t>
  </si>
  <si>
    <t>LRCX</t>
  </si>
  <si>
    <t>Lam Research Corporation</t>
  </si>
  <si>
    <t>djirsa5r</t>
  </si>
  <si>
    <t>Donnell</t>
  </si>
  <si>
    <t>Jirsa</t>
  </si>
  <si>
    <t>10.192.4.162</t>
  </si>
  <si>
    <t>‚Ç¨58286,71</t>
  </si>
  <si>
    <t>CY88 4583 1585 RLCO PAKN CBPS W2M2</t>
  </si>
  <si>
    <t>MEOH</t>
  </si>
  <si>
    <t>Methanex Corporation</t>
  </si>
  <si>
    <t>ggoldhill5s</t>
  </si>
  <si>
    <t>Goldhill</t>
  </si>
  <si>
    <t>119.152.213.219</t>
  </si>
  <si>
    <t>‚Ç¨411427,26</t>
  </si>
  <si>
    <t>SE22 5458 0547 1016 8639 0873</t>
  </si>
  <si>
    <t>RPT</t>
  </si>
  <si>
    <t>lemett5t</t>
  </si>
  <si>
    <t>Lena</t>
  </si>
  <si>
    <t>Emett</t>
  </si>
  <si>
    <t>25.58.54.167</t>
  </si>
  <si>
    <t>¬•712045.41</t>
  </si>
  <si>
    <t>FR72 1636 4341 18L6 YDON 97EM P93</t>
  </si>
  <si>
    <t>lenston5u</t>
  </si>
  <si>
    <t>Lulu</t>
  </si>
  <si>
    <t>Enston</t>
  </si>
  <si>
    <t>35.185.175.129</t>
  </si>
  <si>
    <t>¬•443019.12</t>
  </si>
  <si>
    <t>ME25 6234 0426 5942 9269 95</t>
  </si>
  <si>
    <t>AAWW</t>
  </si>
  <si>
    <t>Atlas Air Worldwide Holdings</t>
  </si>
  <si>
    <t>gclapham5v</t>
  </si>
  <si>
    <t>Gabrila</t>
  </si>
  <si>
    <t>Clapham</t>
  </si>
  <si>
    <t>26.33.213.91</t>
  </si>
  <si>
    <t>CY45 0857 7927 UY4V SK8K ERAF TWJ9</t>
  </si>
  <si>
    <t>CACI</t>
  </si>
  <si>
    <t>CACI International, Inc.</t>
  </si>
  <si>
    <t>jhendriksen5w</t>
  </si>
  <si>
    <t>Justine</t>
  </si>
  <si>
    <t>Hendriksen</t>
  </si>
  <si>
    <t>5.168.154.114</t>
  </si>
  <si>
    <t>¬•676644.09</t>
  </si>
  <si>
    <t>MK43 733R ZNUR RF4C A04</t>
  </si>
  <si>
    <t>pwudeland5x</t>
  </si>
  <si>
    <t>Phip</t>
  </si>
  <si>
    <t>Wudeland</t>
  </si>
  <si>
    <t>100.34.69.117</t>
  </si>
  <si>
    <t>¬£320262.28</t>
  </si>
  <si>
    <t>FR51 1628 0635 90CL 1CW1 ICUO X16</t>
  </si>
  <si>
    <t>AGND</t>
  </si>
  <si>
    <t>WisdomTree Barclays Negative Duration U.S. Aggregate Bond Fund</t>
  </si>
  <si>
    <t>lboschmann5y</t>
  </si>
  <si>
    <t>Lyon</t>
  </si>
  <si>
    <t>Boschmann</t>
  </si>
  <si>
    <t>48.202.225.155</t>
  </si>
  <si>
    <t>¬•951844.13</t>
  </si>
  <si>
    <t>DK62 7996 6476 7553 41</t>
  </si>
  <si>
    <t>HBP</t>
  </si>
  <si>
    <t>Huttig Building Products, Inc.</t>
  </si>
  <si>
    <t>rcolqueran5z</t>
  </si>
  <si>
    <t>Colqueran</t>
  </si>
  <si>
    <t>49.126.201.103</t>
  </si>
  <si>
    <t>¬£531414.54</t>
  </si>
  <si>
    <t>FR83 7628 3158 59NC FUAS AHMN Z11</t>
  </si>
  <si>
    <t>NEO</t>
  </si>
  <si>
    <t>NeoGenomics, Inc.</t>
  </si>
  <si>
    <t>Precision Instruments</t>
  </si>
  <si>
    <t>jpinnion60</t>
  </si>
  <si>
    <t>Pinnion</t>
  </si>
  <si>
    <t>225.154.143.163</t>
  </si>
  <si>
    <t>¬£835688.32</t>
  </si>
  <si>
    <t>SM42 V920 9360 111P WGAL W3YT HJC</t>
  </si>
  <si>
    <t>gboas61</t>
  </si>
  <si>
    <t>Georgia</t>
  </si>
  <si>
    <t>Boas</t>
  </si>
  <si>
    <t>179.62.5.10</t>
  </si>
  <si>
    <t>IT26 P224 9904 483Y 9VC0 86QU 1SE</t>
  </si>
  <si>
    <t>dpriestnall62</t>
  </si>
  <si>
    <t>Dolores</t>
  </si>
  <si>
    <t>Priestnall</t>
  </si>
  <si>
    <t>159.242.113.54</t>
  </si>
  <si>
    <t>‚Ç¨381306,17</t>
  </si>
  <si>
    <t>PL10 7699 3261 3780 1239 9170 6648</t>
  </si>
  <si>
    <t>amccrohon63</t>
  </si>
  <si>
    <t>Aubrette</t>
  </si>
  <si>
    <t>McCrohon</t>
  </si>
  <si>
    <t>244.248.245.118</t>
  </si>
  <si>
    <t>¬•332647.32</t>
  </si>
  <si>
    <t>SM18 K199 4555 955Z 9ONX EMJH AIR</t>
  </si>
  <si>
    <t>MSGN</t>
  </si>
  <si>
    <t>MSG Networks Inc.</t>
  </si>
  <si>
    <t>fbailess64</t>
  </si>
  <si>
    <t>Fulton</t>
  </si>
  <si>
    <t>Bailess</t>
  </si>
  <si>
    <t>84.97.171.131</t>
  </si>
  <si>
    <t>‚Ç¨15748,29</t>
  </si>
  <si>
    <t>AZ77 JODY V15M CFPV 5KS3 1UOO FGY9</t>
  </si>
  <si>
    <t>NSC</t>
  </si>
  <si>
    <t>Norfolk Souther Corporation</t>
  </si>
  <si>
    <t>ohandrik65</t>
  </si>
  <si>
    <t>Odella</t>
  </si>
  <si>
    <t>Handrik</t>
  </si>
  <si>
    <t>188.255.249.2</t>
  </si>
  <si>
    <t>‚Ç¨527349,84</t>
  </si>
  <si>
    <t>IS49 7322 1271 8533 5837 5269 66</t>
  </si>
  <si>
    <t>GS^J</t>
  </si>
  <si>
    <t>cgolston66</t>
  </si>
  <si>
    <t>Cesya</t>
  </si>
  <si>
    <t>Golston</t>
  </si>
  <si>
    <t>180.15.107.145</t>
  </si>
  <si>
    <t>¬•418255.06</t>
  </si>
  <si>
    <t>FR12 8293 8962 26V1 OKBQ SAAF T01</t>
  </si>
  <si>
    <t>LPX</t>
  </si>
  <si>
    <t>Louisiana-Pacific Corporation</t>
  </si>
  <si>
    <t>bwilloughway67</t>
  </si>
  <si>
    <t>Bethina</t>
  </si>
  <si>
    <t>Willoughway</t>
  </si>
  <si>
    <t>118.189.106.79</t>
  </si>
  <si>
    <t>‚Ç¨621460,95</t>
  </si>
  <si>
    <t>MR56 4867 6765 7428 0760 4808 124</t>
  </si>
  <si>
    <t>lutteridge68</t>
  </si>
  <si>
    <t>Lane</t>
  </si>
  <si>
    <t>Utteridge</t>
  </si>
  <si>
    <t>212.185.21.168</t>
  </si>
  <si>
    <t>¬£691177.49</t>
  </si>
  <si>
    <t>IL05 8321 7725 3967 6977 878</t>
  </si>
  <si>
    <t>NDLS</t>
  </si>
  <si>
    <t>Noodles &amp; Company</t>
  </si>
  <si>
    <t>pwrates69</t>
  </si>
  <si>
    <t>Parrnell</t>
  </si>
  <si>
    <t>Wrates</t>
  </si>
  <si>
    <t>178.133.61.2</t>
  </si>
  <si>
    <t>¬£60792.32</t>
  </si>
  <si>
    <t>BG32 VBRD 8250 41HZ 0CFR VY</t>
  </si>
  <si>
    <t>ANCX</t>
  </si>
  <si>
    <t>Access National Corporation</t>
  </si>
  <si>
    <t>hcrusham6a</t>
  </si>
  <si>
    <t>Heath</t>
  </si>
  <si>
    <t>Crusham</t>
  </si>
  <si>
    <t>151.214.200.114</t>
  </si>
  <si>
    <t>¬£247933.04</t>
  </si>
  <si>
    <t>GL59 5737 4966 6241 43</t>
  </si>
  <si>
    <t>HRI</t>
  </si>
  <si>
    <t>Herc Holdings Inc.</t>
  </si>
  <si>
    <t>adymoke6b</t>
  </si>
  <si>
    <t>Alf</t>
  </si>
  <si>
    <t>Dymoke</t>
  </si>
  <si>
    <t>61.128.140.241</t>
  </si>
  <si>
    <t>‚Ç¨252649,03</t>
  </si>
  <si>
    <t>FR30 2484 1855 69W5 C7J9 BNYZ D20</t>
  </si>
  <si>
    <t>wsoughton6c</t>
  </si>
  <si>
    <t>Wallis</t>
  </si>
  <si>
    <t>Soughton</t>
  </si>
  <si>
    <t>77.148.60.137</t>
  </si>
  <si>
    <t>¬£162431.15</t>
  </si>
  <si>
    <t>LB48 8256 R9PX YGPF 2F1J 9YW2 YCFQ</t>
  </si>
  <si>
    <t>tstaresmeare6d</t>
  </si>
  <si>
    <t>Thorstein</t>
  </si>
  <si>
    <t>Staresmeare</t>
  </si>
  <si>
    <t>74.42.8.92</t>
  </si>
  <si>
    <t>¬•283500.13</t>
  </si>
  <si>
    <t>LU56 370E JTFB LQKI TAZX</t>
  </si>
  <si>
    <t>PBNC</t>
  </si>
  <si>
    <t>Paragon Commercial Corporation</t>
  </si>
  <si>
    <t>sfiridolfi6e</t>
  </si>
  <si>
    <t>Firidolfi</t>
  </si>
  <si>
    <t>59.151.82.162</t>
  </si>
  <si>
    <t>¬£827942.47</t>
  </si>
  <si>
    <t>GR38 8033 110G LF79 7DJM YTXG 6XO</t>
  </si>
  <si>
    <t>omatyukon6f</t>
  </si>
  <si>
    <t>Olenka</t>
  </si>
  <si>
    <t>Matyukon</t>
  </si>
  <si>
    <t>153.20.59.73</t>
  </si>
  <si>
    <t>¬•24040.23</t>
  </si>
  <si>
    <t>FR06 0547 6268 56JY SQUK EQTT Z06</t>
  </si>
  <si>
    <t>HDB</t>
  </si>
  <si>
    <t>HDFC Bank Limited</t>
  </si>
  <si>
    <t>ahuggard6g</t>
  </si>
  <si>
    <t>Anselm</t>
  </si>
  <si>
    <t>Huggard</t>
  </si>
  <si>
    <t>161.57.170.50</t>
  </si>
  <si>
    <t>‚Ç¨508104,47</t>
  </si>
  <si>
    <t>FR61 8667 2603 22ZW T5ZH Z1KU A27</t>
  </si>
  <si>
    <t>IEX</t>
  </si>
  <si>
    <t>IDEX Corporation</t>
  </si>
  <si>
    <t>lmaddick6h</t>
  </si>
  <si>
    <t>Leila</t>
  </si>
  <si>
    <t>Maddick</t>
  </si>
  <si>
    <t>180.216.114.240</t>
  </si>
  <si>
    <t>¬•461414.00</t>
  </si>
  <si>
    <t>CR30 6141 9322 4935 4457 5</t>
  </si>
  <si>
    <t>ENIC</t>
  </si>
  <si>
    <t>Enel Chile S.A.</t>
  </si>
  <si>
    <t>jaddekin6i</t>
  </si>
  <si>
    <t>Jeremy</t>
  </si>
  <si>
    <t>Addekin</t>
  </si>
  <si>
    <t>100.40.36.113</t>
  </si>
  <si>
    <t>¬•456299.04</t>
  </si>
  <si>
    <t>DO54 MCEH 1410 6231 1704 0286 2505</t>
  </si>
  <si>
    <t>aramage6j</t>
  </si>
  <si>
    <t>Ahmad</t>
  </si>
  <si>
    <t>Ramage</t>
  </si>
  <si>
    <t>201.213.4.174</t>
  </si>
  <si>
    <t>¬•555448.38</t>
  </si>
  <si>
    <t>MC12 8567 2376 51RY GOBP DHUF H10</t>
  </si>
  <si>
    <t>KND</t>
  </si>
  <si>
    <t>Kindred Healthcare, Inc.</t>
  </si>
  <si>
    <t>msimonett6k</t>
  </si>
  <si>
    <t>Marylee</t>
  </si>
  <si>
    <t>Simonett</t>
  </si>
  <si>
    <t>215.69.77.34</t>
  </si>
  <si>
    <t>¬•892630.31</t>
  </si>
  <si>
    <t>GT46 59GS ZFKN 7VS8 CGBU 0JRZ ZJSG</t>
  </si>
  <si>
    <t>GEVO</t>
  </si>
  <si>
    <t>Gevo, Inc.</t>
  </si>
  <si>
    <t>vsmullin6l</t>
  </si>
  <si>
    <t>Vivianne</t>
  </si>
  <si>
    <t>Smullin</t>
  </si>
  <si>
    <t>233.60.163.228</t>
  </si>
  <si>
    <t>‚Ç¨1283,40</t>
  </si>
  <si>
    <t>LT84 9611 4311 3540 6392</t>
  </si>
  <si>
    <t>radrianello6m</t>
  </si>
  <si>
    <t>Rosamond</t>
  </si>
  <si>
    <t>Adrianello</t>
  </si>
  <si>
    <t>178.143.0.51</t>
  </si>
  <si>
    <t>¬£278890.42</t>
  </si>
  <si>
    <t>CY22 0562 3768 SG9J Y2NT LOWK I4LH</t>
  </si>
  <si>
    <t>UCTT</t>
  </si>
  <si>
    <t>Ultra Clean Holdings, Inc.</t>
  </si>
  <si>
    <t>csolesbury6n</t>
  </si>
  <si>
    <t>Solesbury</t>
  </si>
  <si>
    <t>187.142.187.245</t>
  </si>
  <si>
    <t>‚Ç¨88650,35</t>
  </si>
  <si>
    <t>IT02 Z439 1749 319U EQRI OVER CLL</t>
  </si>
  <si>
    <t>LVNTB</t>
  </si>
  <si>
    <t>lrahl6o</t>
  </si>
  <si>
    <t>197.4.80.239</t>
  </si>
  <si>
    <t>¬•782346.02</t>
  </si>
  <si>
    <t>CR17 3760 4128 4465 3364 0</t>
  </si>
  <si>
    <t>ENSG</t>
  </si>
  <si>
    <t>The Ensign Group, Inc.</t>
  </si>
  <si>
    <t>kgill6p</t>
  </si>
  <si>
    <t>Kristofor</t>
  </si>
  <si>
    <t>255.149.126.37</t>
  </si>
  <si>
    <t>¬•979326.49</t>
  </si>
  <si>
    <t>MK36 557F DQUG OVNX F64</t>
  </si>
  <si>
    <t>NUO</t>
  </si>
  <si>
    <t>Nuveen Ohio Quality Municipal Income Fund</t>
  </si>
  <si>
    <t>ntitterell6q</t>
  </si>
  <si>
    <t>Titterell</t>
  </si>
  <si>
    <t>108.230.216.152</t>
  </si>
  <si>
    <t>‚Ç¨324697,73</t>
  </si>
  <si>
    <t>FR18 9805 3456 54ZE OJXU NRWL N54</t>
  </si>
  <si>
    <t>hcolaco6r</t>
  </si>
  <si>
    <t>Colaco</t>
  </si>
  <si>
    <t>16.91.4.44</t>
  </si>
  <si>
    <t>‚Ç¨363320,79</t>
  </si>
  <si>
    <t>FR31 5684 3375 65VQ 3R8L FIRC P35</t>
  </si>
  <si>
    <t>EML</t>
  </si>
  <si>
    <t>Eastern Company (The)</t>
  </si>
  <si>
    <t>mrockhall6s</t>
  </si>
  <si>
    <t>Marthe</t>
  </si>
  <si>
    <t>Rockhall</t>
  </si>
  <si>
    <t>159.92.25.21</t>
  </si>
  <si>
    <t>¬•850653.48</t>
  </si>
  <si>
    <t>SM35 N667 0161 281A SCNK JBUY IJM</t>
  </si>
  <si>
    <t>STB</t>
  </si>
  <si>
    <t>Student Transportation Inc</t>
  </si>
  <si>
    <t>Other Transportation</t>
  </si>
  <si>
    <t>cjura6t</t>
  </si>
  <si>
    <t>Jura</t>
  </si>
  <si>
    <t>23.106.221.58</t>
  </si>
  <si>
    <t>FR20 3233 9342 77KV CQUT YEZG G18</t>
  </si>
  <si>
    <t>ttows6u</t>
  </si>
  <si>
    <t>Tarah</t>
  </si>
  <si>
    <t>Tows</t>
  </si>
  <si>
    <t>65.210.233.126</t>
  </si>
  <si>
    <t>¬£855094.19</t>
  </si>
  <si>
    <t>BE62 9389 7285 1871</t>
  </si>
  <si>
    <t>EBTC</t>
  </si>
  <si>
    <t>Enterprise Bancorp Inc</t>
  </si>
  <si>
    <t>lcotsford6v</t>
  </si>
  <si>
    <t>Leodora</t>
  </si>
  <si>
    <t>Cotsford</t>
  </si>
  <si>
    <t>77.123.250.84</t>
  </si>
  <si>
    <t>¬•486310.76</t>
  </si>
  <si>
    <t>HU84 6541 7673 6447 8490 7337 2422</t>
  </si>
  <si>
    <t>kmarcinkowski6w</t>
  </si>
  <si>
    <t>Marcinkowski</t>
  </si>
  <si>
    <t>82.49.77.161</t>
  </si>
  <si>
    <t>FR64 7660 2848 606W CIGN SJST H94</t>
  </si>
  <si>
    <t>mcargo6x</t>
  </si>
  <si>
    <t>Cargo</t>
  </si>
  <si>
    <t>240.188.170.33</t>
  </si>
  <si>
    <t>FR60 5467 8592 60LL DDPQ Y2TI S51</t>
  </si>
  <si>
    <t>SSI</t>
  </si>
  <si>
    <t>Stage Stores, Inc.</t>
  </si>
  <si>
    <t>hmeachen6y</t>
  </si>
  <si>
    <t>Hestia</t>
  </si>
  <si>
    <t>Meachen</t>
  </si>
  <si>
    <t>118.237.24.35</t>
  </si>
  <si>
    <t>¬•836196.16</t>
  </si>
  <si>
    <t>FR77 7366 8020 95W6 Q7IE Y6FD L48</t>
  </si>
  <si>
    <t>ARH^C</t>
  </si>
  <si>
    <t>hbeaty6z</t>
  </si>
  <si>
    <t>Beaty</t>
  </si>
  <si>
    <t>121.133.84.25</t>
  </si>
  <si>
    <t>‚Ç¨867762,99</t>
  </si>
  <si>
    <t>Escudo</t>
  </si>
  <si>
    <t>CVE</t>
  </si>
  <si>
    <t>CR13 5798 3746 0922 5602 8</t>
  </si>
  <si>
    <t>OSK</t>
  </si>
  <si>
    <t>Oshkosh Corporation</t>
  </si>
  <si>
    <t>fcareless70</t>
  </si>
  <si>
    <t>Forbes</t>
  </si>
  <si>
    <t>Careless</t>
  </si>
  <si>
    <t>77.55.12.94</t>
  </si>
  <si>
    <t>LT84 0817 5471 3205 1582</t>
  </si>
  <si>
    <t>BML^L</t>
  </si>
  <si>
    <t>asadgrove71</t>
  </si>
  <si>
    <t>Adan</t>
  </si>
  <si>
    <t>Sadgrove</t>
  </si>
  <si>
    <t>249.191.91.46</t>
  </si>
  <si>
    <t>¬•667444.47</t>
  </si>
  <si>
    <t>CH58 6263 4MYA RYCR IHDR 9</t>
  </si>
  <si>
    <t>NXEO</t>
  </si>
  <si>
    <t>Nexeo Solutions, Inc.</t>
  </si>
  <si>
    <t>lajean72</t>
  </si>
  <si>
    <t>Lodovico</t>
  </si>
  <si>
    <t>Ajean</t>
  </si>
  <si>
    <t>249.68.22.223</t>
  </si>
  <si>
    <t>¬•136256.23</t>
  </si>
  <si>
    <t>IT87 H992 4171 5112 KPWZ VEQ0 CNK</t>
  </si>
  <si>
    <t>TRI</t>
  </si>
  <si>
    <t>Thomson Reuters Corp</t>
  </si>
  <si>
    <t>mandre73</t>
  </si>
  <si>
    <t>Matilde</t>
  </si>
  <si>
    <t>81.144.42.225</t>
  </si>
  <si>
    <t>‚Ç¨995602,68</t>
  </si>
  <si>
    <t>LT33 9259 0592 7358 6219</t>
  </si>
  <si>
    <t>GM</t>
  </si>
  <si>
    <t>General Motors Company</t>
  </si>
  <si>
    <t>mfarrall74</t>
  </si>
  <si>
    <t>Moria</t>
  </si>
  <si>
    <t>Farrall</t>
  </si>
  <si>
    <t>113.101.0.145</t>
  </si>
  <si>
    <t>¬•899899.52</t>
  </si>
  <si>
    <t>PK41 WDRT BMFY GUDY AMWV C9XS</t>
  </si>
  <si>
    <t>FBMS</t>
  </si>
  <si>
    <t>The First Bancshares, Inc.</t>
  </si>
  <si>
    <t>cslyde75</t>
  </si>
  <si>
    <t>Claudette</t>
  </si>
  <si>
    <t>Slyde</t>
  </si>
  <si>
    <t>123.254.156.184</t>
  </si>
  <si>
    <t>¬•58492.09</t>
  </si>
  <si>
    <t>NO20 1745 7241 582</t>
  </si>
  <si>
    <t>BDC^B</t>
  </si>
  <si>
    <t>Belden Inc</t>
  </si>
  <si>
    <t>kpyett76</t>
  </si>
  <si>
    <t>Pyett</t>
  </si>
  <si>
    <t>123.233.186.213</t>
  </si>
  <si>
    <t>‚Ç¨997510,66</t>
  </si>
  <si>
    <t>SE02 8657 1499 0596 1146 1670</t>
  </si>
  <si>
    <t>UBNK</t>
  </si>
  <si>
    <t xml:space="preserve">United Financial Bancorp, Inc. </t>
  </si>
  <si>
    <t>lsaipy77</t>
  </si>
  <si>
    <t>Saipy</t>
  </si>
  <si>
    <t>164.225.220.215</t>
  </si>
  <si>
    <t>¬•366924.46</t>
  </si>
  <si>
    <t>IE48 PWQG 7938 3303 5116 34</t>
  </si>
  <si>
    <t>landrat78</t>
  </si>
  <si>
    <t>Laney</t>
  </si>
  <si>
    <t>Andrat</t>
  </si>
  <si>
    <t>103.225.86.164</t>
  </si>
  <si>
    <t>CH31 9362 3MAM PNVI 8IBN B</t>
  </si>
  <si>
    <t>LNGR</t>
  </si>
  <si>
    <t>Global X Longevity Thematic ETF</t>
  </si>
  <si>
    <t>acapelin79</t>
  </si>
  <si>
    <t>Capelin</t>
  </si>
  <si>
    <t>37.138.15.168</t>
  </si>
  <si>
    <t>‚Ç¨695585,72</t>
  </si>
  <si>
    <t>LT47 6592 1429 6214 5962</t>
  </si>
  <si>
    <t>VSTO</t>
  </si>
  <si>
    <t>Vista Outdoor Inc.</t>
  </si>
  <si>
    <t>felliff7a</t>
  </si>
  <si>
    <t>Fonz</t>
  </si>
  <si>
    <t>Elliff</t>
  </si>
  <si>
    <t>75.13.239.162</t>
  </si>
  <si>
    <t>‚Ç¨323355,23</t>
  </si>
  <si>
    <t>KW78 FCWV F3BE 46UU EVGQ V71T SDYS QF</t>
  </si>
  <si>
    <t>AMOV</t>
  </si>
  <si>
    <t>America Movil, S.A.B. de C.V.</t>
  </si>
  <si>
    <t>btegeller7b</t>
  </si>
  <si>
    <t>Bernadene</t>
  </si>
  <si>
    <t>Tegeller</t>
  </si>
  <si>
    <t>149.53.143.97</t>
  </si>
  <si>
    <t>¬£456071.69</t>
  </si>
  <si>
    <t>CZ12 4156 2890 4141 5558 9670</t>
  </si>
  <si>
    <t>cpennells7c</t>
  </si>
  <si>
    <t>Cher</t>
  </si>
  <si>
    <t>88.37.43.200</t>
  </si>
  <si>
    <t>¬£130596.29</t>
  </si>
  <si>
    <t>NL88 MTVE 6108 0882 34</t>
  </si>
  <si>
    <t>AVXS</t>
  </si>
  <si>
    <t>AveXis, Inc.</t>
  </si>
  <si>
    <t>names7d</t>
  </si>
  <si>
    <t>Nahum</t>
  </si>
  <si>
    <t>Ames</t>
  </si>
  <si>
    <t>254.195.166.206</t>
  </si>
  <si>
    <t>¬£783393.39</t>
  </si>
  <si>
    <t>FR41 3995 1536 74IK BFDV 0FLE G87</t>
  </si>
  <si>
    <t>CWAY</t>
  </si>
  <si>
    <t>Coastway Bancorp, Inc.</t>
  </si>
  <si>
    <t>gclayson7e</t>
  </si>
  <si>
    <t>Garold</t>
  </si>
  <si>
    <t>Clayson</t>
  </si>
  <si>
    <t>125.0.102.180</t>
  </si>
  <si>
    <t>¬•736355.72</t>
  </si>
  <si>
    <t>ME39 2114 6749 8564 1458 16</t>
  </si>
  <si>
    <t>ETR</t>
  </si>
  <si>
    <t>Entergy Corporation</t>
  </si>
  <si>
    <t>bconnop7f</t>
  </si>
  <si>
    <t>Connop</t>
  </si>
  <si>
    <t>98.73.206.232</t>
  </si>
  <si>
    <t>‚Ç¨441786,96</t>
  </si>
  <si>
    <t>PL98 3258 7147 3897 4255 8348 6015</t>
  </si>
  <si>
    <t>HBK</t>
  </si>
  <si>
    <t>Hamilton Bancorp, Inc.</t>
  </si>
  <si>
    <t>rnowakowska7g</t>
  </si>
  <si>
    <t>Rebeca</t>
  </si>
  <si>
    <t>Nowakowska</t>
  </si>
  <si>
    <t>147.243.196.6</t>
  </si>
  <si>
    <t>CR31 1541 5001 7629 9667 8</t>
  </si>
  <si>
    <t>ANDAU</t>
  </si>
  <si>
    <t>Andina Acquisition Corp. II</t>
  </si>
  <si>
    <t>wwebermann7h</t>
  </si>
  <si>
    <t>Winna</t>
  </si>
  <si>
    <t>Webermann</t>
  </si>
  <si>
    <t>79.199.72.15</t>
  </si>
  <si>
    <t>FR73 6340 5265 61K4 PQ49 71NK 003</t>
  </si>
  <si>
    <t>DWCH</t>
  </si>
  <si>
    <t>Datawatch Corporation</t>
  </si>
  <si>
    <t>rdelamaine7i</t>
  </si>
  <si>
    <t>Roscoe</t>
  </si>
  <si>
    <t>Delamaine</t>
  </si>
  <si>
    <t>202.34.173.19</t>
  </si>
  <si>
    <t>¬•925246.17</t>
  </si>
  <si>
    <t>SK17 7375 6258 4628 8864 1978</t>
  </si>
  <si>
    <t>TCF^C</t>
  </si>
  <si>
    <t>TCF Financial Corporation</t>
  </si>
  <si>
    <t>dhutcheson7j</t>
  </si>
  <si>
    <t>Duane</t>
  </si>
  <si>
    <t>Hutcheson</t>
  </si>
  <si>
    <t>49.102.204.164</t>
  </si>
  <si>
    <t>¬•839452.09</t>
  </si>
  <si>
    <t>FR96 0272 4403 05Z4 GXW1 FWKO X62</t>
  </si>
  <si>
    <t>fverden7k</t>
  </si>
  <si>
    <t>Fancie</t>
  </si>
  <si>
    <t>Verden</t>
  </si>
  <si>
    <t>162.46.163.13</t>
  </si>
  <si>
    <t>¬£927509.99</t>
  </si>
  <si>
    <t>FR80 2252 0077 62FQ L7QR CLHP I28</t>
  </si>
  <si>
    <t>FTXG</t>
  </si>
  <si>
    <t>First Trust Nasdaq Food &amp; Beverage ETF</t>
  </si>
  <si>
    <t>egabala7l</t>
  </si>
  <si>
    <t>Eal</t>
  </si>
  <si>
    <t>Gabala</t>
  </si>
  <si>
    <t>194.167.232.55</t>
  </si>
  <si>
    <t>¬•505522.65</t>
  </si>
  <si>
    <t>FR24 5540 4687 22NE 10Y9 ZCHM A19</t>
  </si>
  <si>
    <t>CCP</t>
  </si>
  <si>
    <t>Care Capital Properties, Inc.</t>
  </si>
  <si>
    <t>lgoman7m</t>
  </si>
  <si>
    <t>Goman</t>
  </si>
  <si>
    <t>151.238.68.17</t>
  </si>
  <si>
    <t>¬£47669.18</t>
  </si>
  <si>
    <t>TR64 8834 6ADS TNDX HHB3 BELX SL</t>
  </si>
  <si>
    <t>rclimance7n</t>
  </si>
  <si>
    <t>Rozalie</t>
  </si>
  <si>
    <t>Climance</t>
  </si>
  <si>
    <t>189.9.165.70</t>
  </si>
  <si>
    <t>¬£131706.27</t>
  </si>
  <si>
    <t>DE55 1184 5148 1873 2443 10</t>
  </si>
  <si>
    <t>AMAG</t>
  </si>
  <si>
    <t>AMAG Pharmaceuticals, Inc.</t>
  </si>
  <si>
    <t>abroune7o</t>
  </si>
  <si>
    <t>Adelaide</t>
  </si>
  <si>
    <t>Broune</t>
  </si>
  <si>
    <t>88.251.46.14</t>
  </si>
  <si>
    <t>AL07 7865 4057 5B0Y JGVJ 0DAP QXAO</t>
  </si>
  <si>
    <t>ESLT</t>
  </si>
  <si>
    <t>Elbit Systems Ltd.</t>
  </si>
  <si>
    <t>lsmidmoor7p</t>
  </si>
  <si>
    <t>Smidmoor</t>
  </si>
  <si>
    <t>216.173.38.84</t>
  </si>
  <si>
    <t>LV58 JAFI XKGC 6HRZ OAHY Z</t>
  </si>
  <si>
    <t>FLXN</t>
  </si>
  <si>
    <t>Flexion Therapeutics, Inc.</t>
  </si>
  <si>
    <t>hpacheco7q</t>
  </si>
  <si>
    <t>Hayes</t>
  </si>
  <si>
    <t>Pacheco</t>
  </si>
  <si>
    <t>62.202.188.55</t>
  </si>
  <si>
    <t>¬£686418.93</t>
  </si>
  <si>
    <t>CH90 9434 9S4T BAGY LKAU N</t>
  </si>
  <si>
    <t>jsudworth7r</t>
  </si>
  <si>
    <t>Joachim</t>
  </si>
  <si>
    <t>Sudworth</t>
  </si>
  <si>
    <t>184.71.244.75</t>
  </si>
  <si>
    <t>¬•343482.60</t>
  </si>
  <si>
    <t>LI90 7128 9VNG JZYY MCUB O</t>
  </si>
  <si>
    <t>YLCO</t>
  </si>
  <si>
    <t>Global X Yieldco Index ETF</t>
  </si>
  <si>
    <t>iwandtke7s</t>
  </si>
  <si>
    <t>Isadora</t>
  </si>
  <si>
    <t>Wandtke</t>
  </si>
  <si>
    <t>74.52.245.104</t>
  </si>
  <si>
    <t>¬£363912.12</t>
  </si>
  <si>
    <t>GB54 IKGA 9550 1379 5334 67</t>
  </si>
  <si>
    <t>ADHD</t>
  </si>
  <si>
    <t>Alcobra Ltd.</t>
  </si>
  <si>
    <t>swalne7t</t>
  </si>
  <si>
    <t>Sophi</t>
  </si>
  <si>
    <t>Walne</t>
  </si>
  <si>
    <t>108.225.184.153</t>
  </si>
  <si>
    <t>‚Ç¨697133,64</t>
  </si>
  <si>
    <t>LV66 EGCQ R23G ICIQ ABR2 P</t>
  </si>
  <si>
    <t>USPH</t>
  </si>
  <si>
    <t>U.S. Physical Therapy, Inc.</t>
  </si>
  <si>
    <t>bmoyce7u</t>
  </si>
  <si>
    <t>Bryon</t>
  </si>
  <si>
    <t>Moyce</t>
  </si>
  <si>
    <t>237.1.245.83</t>
  </si>
  <si>
    <t>DE18 4604 8094 7540 3709 54</t>
  </si>
  <si>
    <t>NP</t>
  </si>
  <si>
    <t>Neenah Paper, Inc.</t>
  </si>
  <si>
    <t>ckaasman7v</t>
  </si>
  <si>
    <t>Cassi</t>
  </si>
  <si>
    <t>118.210.62.102</t>
  </si>
  <si>
    <t>¬•896609.39</t>
  </si>
  <si>
    <t>MD76 76LJ AIKT BMD4 TYCV FBQX</t>
  </si>
  <si>
    <t>AGRO</t>
  </si>
  <si>
    <t>Adecoagro S.A.</t>
  </si>
  <si>
    <t>srolfs7w</t>
  </si>
  <si>
    <t>Rolfs</t>
  </si>
  <si>
    <t>190.23.213.145</t>
  </si>
  <si>
    <t>SA61 77MC GXDF 9WAA KAFC VUTY</t>
  </si>
  <si>
    <t>TREX</t>
  </si>
  <si>
    <t>Trex Company, Inc.</t>
  </si>
  <si>
    <t>epeart7x</t>
  </si>
  <si>
    <t>Ebeneser</t>
  </si>
  <si>
    <t>Peart</t>
  </si>
  <si>
    <t>3.210.102.138</t>
  </si>
  <si>
    <t>‚Ç¨387906,86</t>
  </si>
  <si>
    <t>MU14 XDDD 2419 4964 8753 9112 844B XX</t>
  </si>
  <si>
    <t>gwichard7y</t>
  </si>
  <si>
    <t>Wichard</t>
  </si>
  <si>
    <t>255.98.157.203</t>
  </si>
  <si>
    <t>¬£792129.12</t>
  </si>
  <si>
    <t>CZ51 1998 7660 3215 2627 3127</t>
  </si>
  <si>
    <t>SCHL</t>
  </si>
  <si>
    <t>Scholastic Corporation</t>
  </si>
  <si>
    <t>Books</t>
  </si>
  <si>
    <t>lgoldbourn7z</t>
  </si>
  <si>
    <t>Lucila</t>
  </si>
  <si>
    <t>Goldbourn</t>
  </si>
  <si>
    <t>252.155.168.251</t>
  </si>
  <si>
    <t>¬•394633.43</t>
  </si>
  <si>
    <t>GE80 LM28 9431 6648 2652 57</t>
  </si>
  <si>
    <t>NMI</t>
  </si>
  <si>
    <t>Nuveen Municipal Income Fund, Inc.</t>
  </si>
  <si>
    <t>zosment80</t>
  </si>
  <si>
    <t>Zaccaria</t>
  </si>
  <si>
    <t>160.74.136.150</t>
  </si>
  <si>
    <t>¬£512998.53</t>
  </si>
  <si>
    <t>FI41 0263 2538 9196 76</t>
  </si>
  <si>
    <t>AYX</t>
  </si>
  <si>
    <t>Alteryx, Inc.</t>
  </si>
  <si>
    <t>pfabbri81</t>
  </si>
  <si>
    <t>Piotr</t>
  </si>
  <si>
    <t>Fabbri</t>
  </si>
  <si>
    <t>136.238.11.207</t>
  </si>
  <si>
    <t>¬•930972.05</t>
  </si>
  <si>
    <t>FO26 0227 4798 6681 12</t>
  </si>
  <si>
    <t>VYGR</t>
  </si>
  <si>
    <t>Voyager Therapeutics, Inc.</t>
  </si>
  <si>
    <t>cschustl82</t>
  </si>
  <si>
    <t>Christalle</t>
  </si>
  <si>
    <t>Schustl</t>
  </si>
  <si>
    <t>40.91.68.53</t>
  </si>
  <si>
    <t>¬•110814.56</t>
  </si>
  <si>
    <t>RS81 1194 3636 7302 1970 87</t>
  </si>
  <si>
    <t>lidel83</t>
  </si>
  <si>
    <t>Lesli</t>
  </si>
  <si>
    <t>Idel</t>
  </si>
  <si>
    <t>101.176.185.219</t>
  </si>
  <si>
    <t>¬£281949.80</t>
  </si>
  <si>
    <t>BG08 RCFC 4163 6511 Y8FW RP</t>
  </si>
  <si>
    <t>FITS</t>
  </si>
  <si>
    <t>The Health and Fitness ETF</t>
  </si>
  <si>
    <t>ahew84</t>
  </si>
  <si>
    <t>Anett</t>
  </si>
  <si>
    <t>176.3.68.81</t>
  </si>
  <si>
    <t>‚Ç¨846656,39</t>
  </si>
  <si>
    <t>LB64 5769 LH9P IE0U LJQ8 SEKN 8DN6</t>
  </si>
  <si>
    <t>THC</t>
  </si>
  <si>
    <t>Tenet Healthcare Corporation</t>
  </si>
  <si>
    <t>mbissett85</t>
  </si>
  <si>
    <t>Mervin</t>
  </si>
  <si>
    <t>Bissett</t>
  </si>
  <si>
    <t>60.37.2.138</t>
  </si>
  <si>
    <t>¬£903843.34</t>
  </si>
  <si>
    <t>AT59 7593 6792 3028 1538</t>
  </si>
  <si>
    <t>adoppler86</t>
  </si>
  <si>
    <t>Doppler</t>
  </si>
  <si>
    <t>56.76.236.79</t>
  </si>
  <si>
    <t>‚Ç¨962463,65</t>
  </si>
  <si>
    <t>FO28 5182 1635 3565 49</t>
  </si>
  <si>
    <t>COLM</t>
  </si>
  <si>
    <t>Columbia Sportswear Company</t>
  </si>
  <si>
    <t>rboddam87</t>
  </si>
  <si>
    <t>Reeta</t>
  </si>
  <si>
    <t>Boddam</t>
  </si>
  <si>
    <t>134.212.228.64</t>
  </si>
  <si>
    <t>¬•19370.76</t>
  </si>
  <si>
    <t>AZ92 HJZY BPIP F9HO WGMP 7VAK QZKI</t>
  </si>
  <si>
    <t>TBBK</t>
  </si>
  <si>
    <t>The Bancorp, Inc.</t>
  </si>
  <si>
    <t>mmcenery88</t>
  </si>
  <si>
    <t>Mort</t>
  </si>
  <si>
    <t>McEnery</t>
  </si>
  <si>
    <t>142.219.88.169</t>
  </si>
  <si>
    <t>‚Ç¨629862,35</t>
  </si>
  <si>
    <t>SE57 1087 7435 9712 2332 9448</t>
  </si>
  <si>
    <t>cchesworth89</t>
  </si>
  <si>
    <t>Conrad</t>
  </si>
  <si>
    <t>Chesworth</t>
  </si>
  <si>
    <t>39.221.200.203</t>
  </si>
  <si>
    <t>MR53 6574 6222 0853 9113 4369 160</t>
  </si>
  <si>
    <t>jchippendale8a</t>
  </si>
  <si>
    <t>Joellen</t>
  </si>
  <si>
    <t>Chippendale</t>
  </si>
  <si>
    <t>65.121.217.132</t>
  </si>
  <si>
    <t>SE52 8523 2278 2412 9675 6134</t>
  </si>
  <si>
    <t>aalten8b</t>
  </si>
  <si>
    <t>Angela</t>
  </si>
  <si>
    <t>Alten</t>
  </si>
  <si>
    <t>68.87.24.37</t>
  </si>
  <si>
    <t>‚Ç¨585854,63</t>
  </si>
  <si>
    <t>EE19 4647 8210 5201 6381</t>
  </si>
  <si>
    <t>bscrammage8c</t>
  </si>
  <si>
    <t>Branden</t>
  </si>
  <si>
    <t>Scrammage</t>
  </si>
  <si>
    <t>15.252.189.194</t>
  </si>
  <si>
    <t>LT78 5204 6762 8254 1898</t>
  </si>
  <si>
    <t>grolin8d</t>
  </si>
  <si>
    <t>Giavani</t>
  </si>
  <si>
    <t>Rolin</t>
  </si>
  <si>
    <t>165.17.239.183</t>
  </si>
  <si>
    <t>¬£583025.38</t>
  </si>
  <si>
    <t>DKK</t>
  </si>
  <si>
    <t>ES70 9299 7420 8130 6470 9362</t>
  </si>
  <si>
    <t>mreichhardt8e</t>
  </si>
  <si>
    <t>Marcellus</t>
  </si>
  <si>
    <t>245.87.114.225</t>
  </si>
  <si>
    <t>¬•211673.91</t>
  </si>
  <si>
    <t>DK50 3728 4537 9544 77</t>
  </si>
  <si>
    <t>mfewell8f</t>
  </si>
  <si>
    <t>Modesty</t>
  </si>
  <si>
    <t>Fewell</t>
  </si>
  <si>
    <t>199.156.42.142</t>
  </si>
  <si>
    <t>FR74 2207 7810 35NE 8EMP 2LIF O52</t>
  </si>
  <si>
    <t>PTLA</t>
  </si>
  <si>
    <t>Portola Pharmaceuticals, Inc.</t>
  </si>
  <si>
    <t>frenoden8g</t>
  </si>
  <si>
    <t>Fan</t>
  </si>
  <si>
    <t>Renoden</t>
  </si>
  <si>
    <t>50.46.78.125</t>
  </si>
  <si>
    <t>¬•304095.26</t>
  </si>
  <si>
    <t>LV28 FBWJ 1Y6F V3ZI KIFT 3</t>
  </si>
  <si>
    <t>aridde8h</t>
  </si>
  <si>
    <t>Ridde</t>
  </si>
  <si>
    <t>3.12.251.197</t>
  </si>
  <si>
    <t>‚Ç¨388098,08</t>
  </si>
  <si>
    <t>PL16 5202 1695 7073 2792 7523 7383</t>
  </si>
  <si>
    <t>tgaspero8i</t>
  </si>
  <si>
    <t>Talyah</t>
  </si>
  <si>
    <t>Gaspero</t>
  </si>
  <si>
    <t>135.207.207.5</t>
  </si>
  <si>
    <t>¬£738002.01</t>
  </si>
  <si>
    <t>FO45 1517 6235 8136 93</t>
  </si>
  <si>
    <t>ALL^E</t>
  </si>
  <si>
    <t>Allstate Corporation (The)</t>
  </si>
  <si>
    <t>aleathes8j</t>
  </si>
  <si>
    <t>Alleen</t>
  </si>
  <si>
    <t>Leathes</t>
  </si>
  <si>
    <t>119.88.62.81</t>
  </si>
  <si>
    <t>¬£683967.12</t>
  </si>
  <si>
    <t>PL42 0692 5878 4306 4122 8234 1789</t>
  </si>
  <si>
    <t>mscaplehorn8k</t>
  </si>
  <si>
    <t>Malorie</t>
  </si>
  <si>
    <t>Scaplehorn</t>
  </si>
  <si>
    <t>48.178.116.3</t>
  </si>
  <si>
    <t>‚Ç¨319532,38</t>
  </si>
  <si>
    <t>LU75 215Q FRHL HOVX KEIH</t>
  </si>
  <si>
    <t>LMB</t>
  </si>
  <si>
    <t>Limbach Holdings, Inc.</t>
  </si>
  <si>
    <t>smechell8l</t>
  </si>
  <si>
    <t>Sauveur</t>
  </si>
  <si>
    <t>Mechell</t>
  </si>
  <si>
    <t>35.239.192.66</t>
  </si>
  <si>
    <t>GE84 MX43 8883 9567 9106 40</t>
  </si>
  <si>
    <t>FFIN</t>
  </si>
  <si>
    <t>First Financial Bankshares, Inc.</t>
  </si>
  <si>
    <t>fbaldetti8m</t>
  </si>
  <si>
    <t>Florance</t>
  </si>
  <si>
    <t>Baldetti</t>
  </si>
  <si>
    <t>188.151.99.120</t>
  </si>
  <si>
    <t>‚Ç¨643169,53</t>
  </si>
  <si>
    <t>FR73 9356 7033 39MP JIDP TD7G I91</t>
  </si>
  <si>
    <t>wcowely8n</t>
  </si>
  <si>
    <t>Wynne</t>
  </si>
  <si>
    <t>Cowely</t>
  </si>
  <si>
    <t>213.125.186.33</t>
  </si>
  <si>
    <t>¬•923308.79</t>
  </si>
  <si>
    <t>BR41 9338 3719 7231 7431 8693 791X W</t>
  </si>
  <si>
    <t>SR</t>
  </si>
  <si>
    <t>Spire Inc.</t>
  </si>
  <si>
    <t>wmclaine8o</t>
  </si>
  <si>
    <t>McLaine</t>
  </si>
  <si>
    <t>227.186.43.253</t>
  </si>
  <si>
    <t>SI15 4442 0797 6947 256</t>
  </si>
  <si>
    <t>ARI</t>
  </si>
  <si>
    <t>Apollo Commercial Real Estate Finance</t>
  </si>
  <si>
    <t>aboake8p</t>
  </si>
  <si>
    <t>Alvira</t>
  </si>
  <si>
    <t>Boake</t>
  </si>
  <si>
    <t>20.228.218.1</t>
  </si>
  <si>
    <t>LT13 1546 0757 0484 7237</t>
  </si>
  <si>
    <t>ttitmarsh8q</t>
  </si>
  <si>
    <t>Tiebold</t>
  </si>
  <si>
    <t>Titmarsh</t>
  </si>
  <si>
    <t>91.52.172.140</t>
  </si>
  <si>
    <t>¬£736055.37</t>
  </si>
  <si>
    <t>TR75 6940 2GCU R59C PVUM YFVN UE</t>
  </si>
  <si>
    <t>CZZ</t>
  </si>
  <si>
    <t>Cosan Limited</t>
  </si>
  <si>
    <t>sgrzes8r</t>
  </si>
  <si>
    <t>Suzi</t>
  </si>
  <si>
    <t>Grzes</t>
  </si>
  <si>
    <t>220.56.209.116</t>
  </si>
  <si>
    <t>¬£786014.73</t>
  </si>
  <si>
    <t>DO17 3NXV 1488 4934 6355 9792 8701</t>
  </si>
  <si>
    <t>WTFCM</t>
  </si>
  <si>
    <t>tbabbidge8s</t>
  </si>
  <si>
    <t>Tony</t>
  </si>
  <si>
    <t>Babbidge</t>
  </si>
  <si>
    <t>55.174.59.205</t>
  </si>
  <si>
    <t>MC71 2908 7285 49PX 5WHO C7S5 M91</t>
  </si>
  <si>
    <t>CHSCP</t>
  </si>
  <si>
    <t>CHS Inc</t>
  </si>
  <si>
    <t>jmacgovern8t</t>
  </si>
  <si>
    <t>MacGovern</t>
  </si>
  <si>
    <t>49.166.52.69</t>
  </si>
  <si>
    <t>LU68 071E BDZW YJ8N IDO8</t>
  </si>
  <si>
    <t>ccowperthwaite8u</t>
  </si>
  <si>
    <t>Caressa</t>
  </si>
  <si>
    <t>Cowperthwaite</t>
  </si>
  <si>
    <t>81.195.193.143</t>
  </si>
  <si>
    <t>‚Ç¨191066,54</t>
  </si>
  <si>
    <t>LU11 6941 2LD6 252I IMXL</t>
  </si>
  <si>
    <t>ANH</t>
  </si>
  <si>
    <t>abuscombe8v</t>
  </si>
  <si>
    <t>Buscombe</t>
  </si>
  <si>
    <t>17.41.213.236</t>
  </si>
  <si>
    <t>‚Ç¨967819,50</t>
  </si>
  <si>
    <t>DE02 8301 8790 4560 3753 05</t>
  </si>
  <si>
    <t>SOFO</t>
  </si>
  <si>
    <t>Sonic Foundry, Inc.</t>
  </si>
  <si>
    <t>shulstrom8w</t>
  </si>
  <si>
    <t>Siusan</t>
  </si>
  <si>
    <t>Hulstrom</t>
  </si>
  <si>
    <t>134.143.178.218</t>
  </si>
  <si>
    <t>GI17 AKVI QEUJ CY69 NII8 12M</t>
  </si>
  <si>
    <t>RECN</t>
  </si>
  <si>
    <t>Resources Connection, Inc.</t>
  </si>
  <si>
    <t>emonelli8x</t>
  </si>
  <si>
    <t>Elset</t>
  </si>
  <si>
    <t>Monelli</t>
  </si>
  <si>
    <t>105.219.75.142</t>
  </si>
  <si>
    <t>‚Ç¨114336,41</t>
  </si>
  <si>
    <t>BE45 2134 7289 4595</t>
  </si>
  <si>
    <t>EDUC</t>
  </si>
  <si>
    <t>Educational Development Corporation</t>
  </si>
  <si>
    <t>dworsall8y</t>
  </si>
  <si>
    <t>Darell</t>
  </si>
  <si>
    <t>Worsall</t>
  </si>
  <si>
    <t>69.34.86.159</t>
  </si>
  <si>
    <t>PK37 WQOK GV0F CRWF 4EU2 5C3X</t>
  </si>
  <si>
    <t>PLT</t>
  </si>
  <si>
    <t>Plantronics, Inc.</t>
  </si>
  <si>
    <t>akiraly8z</t>
  </si>
  <si>
    <t>Auberon</t>
  </si>
  <si>
    <t>Kiraly</t>
  </si>
  <si>
    <t>40.165.38.240</t>
  </si>
  <si>
    <t>‚Ç¨734004,39</t>
  </si>
  <si>
    <t>IE41 VMJM 3409 0709 2059 91</t>
  </si>
  <si>
    <t>shurran90</t>
  </si>
  <si>
    <t>Stanislaw</t>
  </si>
  <si>
    <t>Hurran</t>
  </si>
  <si>
    <t>177.59.23.215</t>
  </si>
  <si>
    <t>ES37 4478 7154 0944 0389 3309</t>
  </si>
  <si>
    <t>OCRX</t>
  </si>
  <si>
    <t>Ocera Therapeutics, Inc.</t>
  </si>
  <si>
    <t>epiddlesden91</t>
  </si>
  <si>
    <t>Esra</t>
  </si>
  <si>
    <t>Piddlesden</t>
  </si>
  <si>
    <t>101.67.243.138</t>
  </si>
  <si>
    <t>¬£324569.12</t>
  </si>
  <si>
    <t>BE56 6441 7551 8968</t>
  </si>
  <si>
    <t>fmattheissen92</t>
  </si>
  <si>
    <t>Faith</t>
  </si>
  <si>
    <t>Mattheissen</t>
  </si>
  <si>
    <t>4.47.132.56</t>
  </si>
  <si>
    <t>¬•135857.26</t>
  </si>
  <si>
    <t>FR15 1223 6500 90R4 HSVZ FAQV V27</t>
  </si>
  <si>
    <t>WAAS</t>
  </si>
  <si>
    <t>AquaVenture Holdings Limited</t>
  </si>
  <si>
    <t>tdimeo93</t>
  </si>
  <si>
    <t>Tabby</t>
  </si>
  <si>
    <t>Di Meo</t>
  </si>
  <si>
    <t>220.153.143.149</t>
  </si>
  <si>
    <t>¬£9710.76</t>
  </si>
  <si>
    <t>GR54 6797 757R NKIO 8VG0 VT3F FD4</t>
  </si>
  <si>
    <t>RESN</t>
  </si>
  <si>
    <t>Resonant Inc.</t>
  </si>
  <si>
    <t>vharral94</t>
  </si>
  <si>
    <t>Vanda</t>
  </si>
  <si>
    <t>Harral</t>
  </si>
  <si>
    <t>77.58.136.59</t>
  </si>
  <si>
    <t>‚Ç¨185137,33</t>
  </si>
  <si>
    <t>MT24 IAKT 4878 9ROO QOHD RGPQ 5BR1 VSW</t>
  </si>
  <si>
    <t>CCCR</t>
  </si>
  <si>
    <t>China Commercial Credit, Inc.</t>
  </si>
  <si>
    <t>fdan95</t>
  </si>
  <si>
    <t>Felike</t>
  </si>
  <si>
    <t>6.162.252.162</t>
  </si>
  <si>
    <t>¬£201546.05</t>
  </si>
  <si>
    <t>FO53 1125 3611 6900 11</t>
  </si>
  <si>
    <t>GNRC</t>
  </si>
  <si>
    <t>Generac Holdlings Inc.</t>
  </si>
  <si>
    <t>smaccurtain96</t>
  </si>
  <si>
    <t>Seana</t>
  </si>
  <si>
    <t>MacCurtain</t>
  </si>
  <si>
    <t>166.250.254.136</t>
  </si>
  <si>
    <t>FR55 1591 8075 52LA G7QZ KTDD A15</t>
  </si>
  <si>
    <t>RDI</t>
  </si>
  <si>
    <t>Reading International Inc</t>
  </si>
  <si>
    <t>jharbard97</t>
  </si>
  <si>
    <t>Jandy</t>
  </si>
  <si>
    <t>Harbard</t>
  </si>
  <si>
    <t>166.192.213.248</t>
  </si>
  <si>
    <t>¬•22250.43</t>
  </si>
  <si>
    <t>FR64 7669 3566 83JY SHF0 H2GZ O37</t>
  </si>
  <si>
    <t>tcarleton98</t>
  </si>
  <si>
    <t>216.27.230.227</t>
  </si>
  <si>
    <t>¬£827383.41</t>
  </si>
  <si>
    <t>FR19 7200 3450 93ZK YHM9 AUYU E74</t>
  </si>
  <si>
    <t>scaldecourt99</t>
  </si>
  <si>
    <t>Sigismondo</t>
  </si>
  <si>
    <t>Caldecourt</t>
  </si>
  <si>
    <t>56.131.161.19</t>
  </si>
  <si>
    <t>¬£99672.30</t>
  </si>
  <si>
    <t>HU48 5778 2250 5336 1342 1043 5114</t>
  </si>
  <si>
    <t>SGMS</t>
  </si>
  <si>
    <t>Scientific Games Corp</t>
  </si>
  <si>
    <t>medwards9a</t>
  </si>
  <si>
    <t>Michale</t>
  </si>
  <si>
    <t>Edwards</t>
  </si>
  <si>
    <t>106.201.184.45</t>
  </si>
  <si>
    <t>¬£515390.43</t>
  </si>
  <si>
    <t>LT73 1760 0327 7921 9623</t>
  </si>
  <si>
    <t>MINI</t>
  </si>
  <si>
    <t>Mobile Mini, Inc.</t>
  </si>
  <si>
    <t>shandley9b</t>
  </si>
  <si>
    <t>Sydelle</t>
  </si>
  <si>
    <t>Handley</t>
  </si>
  <si>
    <t>141.159.20.69</t>
  </si>
  <si>
    <t>FR57 9041 6256 41OE PBTT PXVZ P62</t>
  </si>
  <si>
    <t>FIX</t>
  </si>
  <si>
    <t>Comfort Systems USA, Inc.</t>
  </si>
  <si>
    <t>lbilton9c</t>
  </si>
  <si>
    <t>Bilton</t>
  </si>
  <si>
    <t>201.185.243.210</t>
  </si>
  <si>
    <t>‚Ç¨26198,70</t>
  </si>
  <si>
    <t>FR73 4163 6956 30LA UZOH W8XM M25</t>
  </si>
  <si>
    <t>BOKFL</t>
  </si>
  <si>
    <t>BOK Financial Corporation</t>
  </si>
  <si>
    <t>dmccauley9d</t>
  </si>
  <si>
    <t>Dionis</t>
  </si>
  <si>
    <t>McCauley</t>
  </si>
  <si>
    <t>131.91.130.106</t>
  </si>
  <si>
    <t>AZ89 SEWX R9TQ KHOV SPGL YGSI LQOJ</t>
  </si>
  <si>
    <t>pesland9e</t>
  </si>
  <si>
    <t>Poul</t>
  </si>
  <si>
    <t>Esland</t>
  </si>
  <si>
    <t>95.234.228.81</t>
  </si>
  <si>
    <t>‚Ç¨838857,40</t>
  </si>
  <si>
    <t>EE49 2174 9863 6285 2235</t>
  </si>
  <si>
    <t>ostowe9f</t>
  </si>
  <si>
    <t>Ora</t>
  </si>
  <si>
    <t>Stowe</t>
  </si>
  <si>
    <t>159.233.118.168</t>
  </si>
  <si>
    <t>¬•345379.72</t>
  </si>
  <si>
    <t>FR56 2191 7509 34WY AHCS 9XJ5 L32</t>
  </si>
  <si>
    <t>EYEGW</t>
  </si>
  <si>
    <t>Eyegate Pharmaceuticals, Inc.</t>
  </si>
  <si>
    <t>jskaifedingerthorpe9g</t>
  </si>
  <si>
    <t>Juditha</t>
  </si>
  <si>
    <t>Skaife d'Ingerthorpe</t>
  </si>
  <si>
    <t>88.217.61.191</t>
  </si>
  <si>
    <t>IE71 QGMA 9270 6179 5850 72</t>
  </si>
  <si>
    <t>ALDX</t>
  </si>
  <si>
    <t>Aldeyra Therapeutics, Inc.</t>
  </si>
  <si>
    <t>shorning9h</t>
  </si>
  <si>
    <t>Stavro</t>
  </si>
  <si>
    <t>Horning</t>
  </si>
  <si>
    <t>212.24.143.4</t>
  </si>
  <si>
    <t>¬•276705.61</t>
  </si>
  <si>
    <t>MT90 BYHX 1137 01QM 0NBB IJID YXJ3 MYD</t>
  </si>
  <si>
    <t>PX</t>
  </si>
  <si>
    <t>Praxair, Inc.</t>
  </si>
  <si>
    <t>ifivey9i</t>
  </si>
  <si>
    <t>Ingrid</t>
  </si>
  <si>
    <t>Fivey</t>
  </si>
  <si>
    <t>175.254.104.69</t>
  </si>
  <si>
    <t>¬£692509.18</t>
  </si>
  <si>
    <t>DO12 XDXK 3596 6252 9498 1356 7124</t>
  </si>
  <si>
    <t>SSNC</t>
  </si>
  <si>
    <t>SS&amp;C Technologies Holdings, Inc.</t>
  </si>
  <si>
    <t>wgreenman9j</t>
  </si>
  <si>
    <t>Wilburt</t>
  </si>
  <si>
    <t>Greenman</t>
  </si>
  <si>
    <t>56.81.74.61</t>
  </si>
  <si>
    <t>AD71 6223 9176 O5KO DZ6E URUA</t>
  </si>
  <si>
    <t>MTLS</t>
  </si>
  <si>
    <t>Materialise NV</t>
  </si>
  <si>
    <t>dmanus9k</t>
  </si>
  <si>
    <t>Donall</t>
  </si>
  <si>
    <t>Manus</t>
  </si>
  <si>
    <t>166.81.142.238</t>
  </si>
  <si>
    <t>¬•302122.21</t>
  </si>
  <si>
    <t>PS31 WYSZ OSYC HZXO JJHK MORU QSHB K</t>
  </si>
  <si>
    <t>oshepstone9l</t>
  </si>
  <si>
    <t>Opaline</t>
  </si>
  <si>
    <t>Shepstone</t>
  </si>
  <si>
    <t>127.100.204.217</t>
  </si>
  <si>
    <t>¬£909877.75</t>
  </si>
  <si>
    <t>MR98 7966 9442 6270 9802 4041 476</t>
  </si>
  <si>
    <t>OFS</t>
  </si>
  <si>
    <t>OFS Capital Corporation</t>
  </si>
  <si>
    <t>wkeattch9m</t>
  </si>
  <si>
    <t>Wilone</t>
  </si>
  <si>
    <t>Keattch</t>
  </si>
  <si>
    <t>40.73.157.183</t>
  </si>
  <si>
    <t>¬•670235.58</t>
  </si>
  <si>
    <t>AZ48 NIYV HXJ0 FH4M I5KA X1JK PFLS</t>
  </si>
  <si>
    <t>BH</t>
  </si>
  <si>
    <t>Biglari Holdings Inc.</t>
  </si>
  <si>
    <t>gstichel9n</t>
  </si>
  <si>
    <t>Guenevere</t>
  </si>
  <si>
    <t>Stichel</t>
  </si>
  <si>
    <t>88.9.1.193</t>
  </si>
  <si>
    <t>¬•558517.73</t>
  </si>
  <si>
    <t>FR23 5520 2823 791R PPEW HHYQ J30</t>
  </si>
  <si>
    <t>alemmers9o</t>
  </si>
  <si>
    <t>Archie</t>
  </si>
  <si>
    <t>Lemmers</t>
  </si>
  <si>
    <t>40.124.0.65</t>
  </si>
  <si>
    <t>‚Ç¨917875,59</t>
  </si>
  <si>
    <t>PS46 GBMW OJZQ KV7L 0GGM HHQZ 1RHU E</t>
  </si>
  <si>
    <t>TAYD</t>
  </si>
  <si>
    <t>Taylor Devices, Inc.</t>
  </si>
  <si>
    <t>lhoyes9p</t>
  </si>
  <si>
    <t>Hoyes</t>
  </si>
  <si>
    <t>111.29.159.198</t>
  </si>
  <si>
    <t>‚Ç¨186538,69</t>
  </si>
  <si>
    <t>FR63 6499 4982 93TL Z22L HL5L R67</t>
  </si>
  <si>
    <t>ncorballis9q</t>
  </si>
  <si>
    <t>Northrup</t>
  </si>
  <si>
    <t>Corballis</t>
  </si>
  <si>
    <t>187.88.195.115</t>
  </si>
  <si>
    <t>‚Ç¨73431,83</t>
  </si>
  <si>
    <t>CR43 2861 3782 5412 9250 1</t>
  </si>
  <si>
    <t>SCON</t>
  </si>
  <si>
    <t>Superconductor Technologies Inc.</t>
  </si>
  <si>
    <t>eliell9r</t>
  </si>
  <si>
    <t>Elwira</t>
  </si>
  <si>
    <t>Liell</t>
  </si>
  <si>
    <t>90.181.143.94</t>
  </si>
  <si>
    <t>LU92 918S RMQR LGHR KMS4</t>
  </si>
  <si>
    <t>EVT</t>
  </si>
  <si>
    <t>Eaton Vance Tax Advantaged Dividend Income Fund</t>
  </si>
  <si>
    <t>acollopy9s</t>
  </si>
  <si>
    <t>Ad</t>
  </si>
  <si>
    <t>Collopy</t>
  </si>
  <si>
    <t>152.27.19.178</t>
  </si>
  <si>
    <t>GR09 1502 2743 ORDD QP87 DNFJ CQL</t>
  </si>
  <si>
    <t>STRT</t>
  </si>
  <si>
    <t>Strattec Security Corporation</t>
  </si>
  <si>
    <t>rcoleman9t</t>
  </si>
  <si>
    <t>Rolfe</t>
  </si>
  <si>
    <t>66.244.225.78</t>
  </si>
  <si>
    <t>¬•195594.70</t>
  </si>
  <si>
    <t>LU23 693Z N4MX QH11 CDSR</t>
  </si>
  <si>
    <t>gornillos9u</t>
  </si>
  <si>
    <t>Ornillos</t>
  </si>
  <si>
    <t>129.145.234.116</t>
  </si>
  <si>
    <t>¬•619970.76</t>
  </si>
  <si>
    <t>FR96 8478 8747 97PA OJQW 5SAQ Q23</t>
  </si>
  <si>
    <t>CIE</t>
  </si>
  <si>
    <t>Cobalt International Energy, Inc.</t>
  </si>
  <si>
    <t>clidgerton9v</t>
  </si>
  <si>
    <t>Charissa</t>
  </si>
  <si>
    <t>Lidgerton</t>
  </si>
  <si>
    <t>229.139.245.202</t>
  </si>
  <si>
    <t>‚Ç¨520762,78</t>
  </si>
  <si>
    <t>AL49 1702 8146 JTQZ R50T RHLG RU0G</t>
  </si>
  <si>
    <t>ADMP</t>
  </si>
  <si>
    <t>Adamis Pharmaceuticals Corporation</t>
  </si>
  <si>
    <t>egittose9w</t>
  </si>
  <si>
    <t>Eve</t>
  </si>
  <si>
    <t>Gittose</t>
  </si>
  <si>
    <t>79.114.92.9</t>
  </si>
  <si>
    <t>‚Ç¨516181,16</t>
  </si>
  <si>
    <t>AZ86 QXBH HRB6 S3X0 KU9H BRZO 9WOX</t>
  </si>
  <si>
    <t>pwolfenden9x</t>
  </si>
  <si>
    <t>Wolfenden</t>
  </si>
  <si>
    <t>252.226.248.60</t>
  </si>
  <si>
    <t>¬•84618.92</t>
  </si>
  <si>
    <t>GT65 VP1B JJ1N 1T4Q DEID AFYS CTXT</t>
  </si>
  <si>
    <t>TURN</t>
  </si>
  <si>
    <t>180 Degree Capital Corp.</t>
  </si>
  <si>
    <t>heddoes9y</t>
  </si>
  <si>
    <t>Hilde</t>
  </si>
  <si>
    <t>Eddoes</t>
  </si>
  <si>
    <t>112.181.149.79</t>
  </si>
  <si>
    <t>CY09 9462 9484 BYQY IS6I CFTK 6TEZ</t>
  </si>
  <si>
    <t>DFFN</t>
  </si>
  <si>
    <t>Diffusion Pharmaceuticals Inc.</t>
  </si>
  <si>
    <t>sleivesley9z</t>
  </si>
  <si>
    <t>Leivesley</t>
  </si>
  <si>
    <t>245.129.43.2</t>
  </si>
  <si>
    <t>¬£587904.33</t>
  </si>
  <si>
    <t>FR84 3829 8919 182S ZZRR 6AH1 393</t>
  </si>
  <si>
    <t>ahartusa0</t>
  </si>
  <si>
    <t>Hartus</t>
  </si>
  <si>
    <t>201.217.153.50</t>
  </si>
  <si>
    <t>¬£50717.85</t>
  </si>
  <si>
    <t>PS78 RPDL BRTL TEOS ZPOU FJX9 UJ57 L</t>
  </si>
  <si>
    <t>cburchilla1</t>
  </si>
  <si>
    <t>Burchill</t>
  </si>
  <si>
    <t>180.9.141.139</t>
  </si>
  <si>
    <t>‚Ç¨307865,28</t>
  </si>
  <si>
    <t>FR97 1311 0262 45C9 V597 UAPG J53</t>
  </si>
  <si>
    <t>bhastona2</t>
  </si>
  <si>
    <t>Bordy</t>
  </si>
  <si>
    <t>Haston</t>
  </si>
  <si>
    <t>76.64.146.196</t>
  </si>
  <si>
    <t>¬£171420.20</t>
  </si>
  <si>
    <t>DE31 1185 3873 2057 5598 28</t>
  </si>
  <si>
    <t>rhallifaxa3</t>
  </si>
  <si>
    <t>Reba</t>
  </si>
  <si>
    <t>Hallifax</t>
  </si>
  <si>
    <t>212.216.213.193</t>
  </si>
  <si>
    <t>IT31 H514 5143 186U FVOB 3LLM XCP</t>
  </si>
  <si>
    <t>NXR</t>
  </si>
  <si>
    <t>Nuveen Select Tax Free Income Portfolio III</t>
  </si>
  <si>
    <t>sbavistera4</t>
  </si>
  <si>
    <t>Sharleen</t>
  </si>
  <si>
    <t>Bavister</t>
  </si>
  <si>
    <t>119.245.72.210</t>
  </si>
  <si>
    <t>¬£399449.84</t>
  </si>
  <si>
    <t>LU68 511A E7UO XQZW SKOQ</t>
  </si>
  <si>
    <t>thargravesa5</t>
  </si>
  <si>
    <t>Theodore</t>
  </si>
  <si>
    <t>Hargraves</t>
  </si>
  <si>
    <t>95.153.245.139</t>
  </si>
  <si>
    <t>¬•719376.80</t>
  </si>
  <si>
    <t>MR39 4470 1921 9941 0157 2587 296</t>
  </si>
  <si>
    <t>SVVC</t>
  </si>
  <si>
    <t>Firsthand Technology Value Fund, Inc.</t>
  </si>
  <si>
    <t>cshoebrooka6</t>
  </si>
  <si>
    <t>Celeste</t>
  </si>
  <si>
    <t>Shoebrook</t>
  </si>
  <si>
    <t>14.165.52.162</t>
  </si>
  <si>
    <t>¬£561379.56</t>
  </si>
  <si>
    <t>BH95 IDAL DIK0 THIG QWQR TE</t>
  </si>
  <si>
    <t>CIL</t>
  </si>
  <si>
    <t>VictoryShares International Volatility Wtd ETF</t>
  </si>
  <si>
    <t>cgalbretha7</t>
  </si>
  <si>
    <t>Camel</t>
  </si>
  <si>
    <t>Galbreth</t>
  </si>
  <si>
    <t>183.110.129.130</t>
  </si>
  <si>
    <t>‚Ç¨771769,78</t>
  </si>
  <si>
    <t>FR83 2054 8886 35DR NCQI JWP1 O45</t>
  </si>
  <si>
    <t>ALR^B</t>
  </si>
  <si>
    <t>Alere Inc.</t>
  </si>
  <si>
    <t>mrispinea8</t>
  </si>
  <si>
    <t>Magda</t>
  </si>
  <si>
    <t>Rispine</t>
  </si>
  <si>
    <t>58.32.56.216</t>
  </si>
  <si>
    <t>PL34 3337 4851 2765 4049 7208 0512</t>
  </si>
  <si>
    <t>kbartolomuccia9</t>
  </si>
  <si>
    <t>Keeley</t>
  </si>
  <si>
    <t>Bartolomucci</t>
  </si>
  <si>
    <t>202.73.122.156</t>
  </si>
  <si>
    <t>‚Ç¨881353,86</t>
  </si>
  <si>
    <t>GB74 FFXC 4387 2142 2576 87</t>
  </si>
  <si>
    <t>PFN</t>
  </si>
  <si>
    <t>PIMCO Income Strategy Fund II</t>
  </si>
  <si>
    <t>ihamneraa</t>
  </si>
  <si>
    <t>Iver</t>
  </si>
  <si>
    <t>Hamner</t>
  </si>
  <si>
    <t>235.219.19.122</t>
  </si>
  <si>
    <t>FR40 4810 1317 30TS VORL WFTN O09</t>
  </si>
  <si>
    <t>CVRR</t>
  </si>
  <si>
    <t>CVR Refining, LP</t>
  </si>
  <si>
    <t>ostennardab</t>
  </si>
  <si>
    <t>Odelia</t>
  </si>
  <si>
    <t>Stennard</t>
  </si>
  <si>
    <t>37.250.92.126</t>
  </si>
  <si>
    <t>KZ14 786K KTNP JYR1 CGJM</t>
  </si>
  <si>
    <t>rchaffeac</t>
  </si>
  <si>
    <t>Rouvin</t>
  </si>
  <si>
    <t>Chaffe</t>
  </si>
  <si>
    <t>250.43.12.26</t>
  </si>
  <si>
    <t>‚Ç¨904549,31</t>
  </si>
  <si>
    <t>LU58 645C PNRU RYPX JCHE</t>
  </si>
  <si>
    <t>tscarfad</t>
  </si>
  <si>
    <t>Scarf</t>
  </si>
  <si>
    <t>177.209.142.229</t>
  </si>
  <si>
    <t>¬•67827.53</t>
  </si>
  <si>
    <t>MT83 IFMD 8419 6MAF PYGU QSAG HJZE YMT</t>
  </si>
  <si>
    <t>hchamneyae</t>
  </si>
  <si>
    <t>Hewitt</t>
  </si>
  <si>
    <t>159.212.245.8</t>
  </si>
  <si>
    <t>‚Ç¨957874,82</t>
  </si>
  <si>
    <t>LU83 802A 1ICN PHP6 JQQP</t>
  </si>
  <si>
    <t>ATEN</t>
  </si>
  <si>
    <t>A10 Networks, Inc.</t>
  </si>
  <si>
    <t>svargaaf</t>
  </si>
  <si>
    <t>Sharline</t>
  </si>
  <si>
    <t>Varga</t>
  </si>
  <si>
    <t>163.238.201.250</t>
  </si>
  <si>
    <t>¬£893247.59</t>
  </si>
  <si>
    <t>SI30 3050 9608 8470 011</t>
  </si>
  <si>
    <t>dcolamag</t>
  </si>
  <si>
    <t>Dex</t>
  </si>
  <si>
    <t>Colam</t>
  </si>
  <si>
    <t>254.210.50.7</t>
  </si>
  <si>
    <t>NL76 BKFY 8713 4047 66</t>
  </si>
  <si>
    <t>aartisah</t>
  </si>
  <si>
    <t>Alyce</t>
  </si>
  <si>
    <t>Artis</t>
  </si>
  <si>
    <t>170.141.243.11</t>
  </si>
  <si>
    <t>¬£958618.86</t>
  </si>
  <si>
    <t>DE54 3734 8688 6226 9751 06</t>
  </si>
  <si>
    <t>CATO</t>
  </si>
  <si>
    <t>Cato Corporation (The)</t>
  </si>
  <si>
    <t>gguillotinai</t>
  </si>
  <si>
    <t>Garwin</t>
  </si>
  <si>
    <t>Guillotin</t>
  </si>
  <si>
    <t>182.96.154.41</t>
  </si>
  <si>
    <t>¬•483525.06</t>
  </si>
  <si>
    <t>IT09 N240 5200 471T X9IV IDW0 3EP</t>
  </si>
  <si>
    <t>NTEST.A</t>
  </si>
  <si>
    <t>NASDAQ TEST STOCK</t>
  </si>
  <si>
    <t>rmateoaj</t>
  </si>
  <si>
    <t>Rosalyn</t>
  </si>
  <si>
    <t>Mateo</t>
  </si>
  <si>
    <t>36.159.218.244</t>
  </si>
  <si>
    <t>¬£459919.64</t>
  </si>
  <si>
    <t>TR77 9613 9RIS EDUW CAMQ NWCD SR</t>
  </si>
  <si>
    <t>PN</t>
  </si>
  <si>
    <t>Patriot National, Inc.</t>
  </si>
  <si>
    <t>eromanelliak</t>
  </si>
  <si>
    <t>Emmalynn</t>
  </si>
  <si>
    <t>Romanelli</t>
  </si>
  <si>
    <t>154.69.233.117</t>
  </si>
  <si>
    <t>‚Ç¨470672,61</t>
  </si>
  <si>
    <t>GR93 7955 001D O77Q 65XF 9KZW LFU</t>
  </si>
  <si>
    <t>mgamellal</t>
  </si>
  <si>
    <t>Gamell</t>
  </si>
  <si>
    <t>225.188.245.32</t>
  </si>
  <si>
    <t>¬•851492.12</t>
  </si>
  <si>
    <t>PL28 0100 9843 2315 1261 8105 3354</t>
  </si>
  <si>
    <t>MTCH</t>
  </si>
  <si>
    <t>Match Group, Inc.</t>
  </si>
  <si>
    <t>ryeskovam</t>
  </si>
  <si>
    <t>Reggi</t>
  </si>
  <si>
    <t>Yeskov</t>
  </si>
  <si>
    <t>142.112.77.68</t>
  </si>
  <si>
    <t>‚Ç¨414847,17</t>
  </si>
  <si>
    <t>SE18 0770 6143 8191 5100 3640</t>
  </si>
  <si>
    <t>BGCA</t>
  </si>
  <si>
    <t>BGC Partners, Inc.</t>
  </si>
  <si>
    <t>hgowmanan</t>
  </si>
  <si>
    <t>Hernando</t>
  </si>
  <si>
    <t>Gowman</t>
  </si>
  <si>
    <t>74.56.114.209</t>
  </si>
  <si>
    <t>MK32 704Y OXLO OCHP Z10</t>
  </si>
  <si>
    <t>MCHP</t>
  </si>
  <si>
    <t>Microchip Technology Incorporated</t>
  </si>
  <si>
    <t>efugglesao</t>
  </si>
  <si>
    <t>Ernestine</t>
  </si>
  <si>
    <t>Fuggles</t>
  </si>
  <si>
    <t>133.200.53.248</t>
  </si>
  <si>
    <t>¬£248730.39</t>
  </si>
  <si>
    <t>AD88 5282 5911 PS47 5RCR SR32</t>
  </si>
  <si>
    <t>nnewbattap</t>
  </si>
  <si>
    <t>Niven</t>
  </si>
  <si>
    <t>Newbatt</t>
  </si>
  <si>
    <t>105.135.115.222</t>
  </si>
  <si>
    <t>¬£891282.85</t>
  </si>
  <si>
    <t>FO24 5723 4617 1891 67</t>
  </si>
  <si>
    <t>mbellfieldaq</t>
  </si>
  <si>
    <t>Marita</t>
  </si>
  <si>
    <t>Bellfield</t>
  </si>
  <si>
    <t>227.71.247.159</t>
  </si>
  <si>
    <t>MR19 2605 1248 7285 0350 3325 609</t>
  </si>
  <si>
    <t>agovear</t>
  </si>
  <si>
    <t>Ardella</t>
  </si>
  <si>
    <t>Gove</t>
  </si>
  <si>
    <t>206.97.216.83</t>
  </si>
  <si>
    <t>¬•755874.83</t>
  </si>
  <si>
    <t>GL57 8057 0899 9505 93</t>
  </si>
  <si>
    <t>stomaszewiczas</t>
  </si>
  <si>
    <t>Sallyanne</t>
  </si>
  <si>
    <t>Tomaszewicz</t>
  </si>
  <si>
    <t>156.233.78.164</t>
  </si>
  <si>
    <t>‚Ç¨802068,81</t>
  </si>
  <si>
    <t>HU30 9000 1379 5518 8228 5514 5545</t>
  </si>
  <si>
    <t>RPAI^A</t>
  </si>
  <si>
    <t>Retail Properties of America, Inc.</t>
  </si>
  <si>
    <t>spasqueat</t>
  </si>
  <si>
    <t>Silvanus</t>
  </si>
  <si>
    <t>Pasque</t>
  </si>
  <si>
    <t>131.125.98.67</t>
  </si>
  <si>
    <t>¬•290101.92</t>
  </si>
  <si>
    <t>MT26 FUST 7063 1E2L BZ8L PFIM YLOM CVD</t>
  </si>
  <si>
    <t>MON</t>
  </si>
  <si>
    <t>Monsanto Company</t>
  </si>
  <si>
    <t>cfranssonau</t>
  </si>
  <si>
    <t>Corene</t>
  </si>
  <si>
    <t>Fransson</t>
  </si>
  <si>
    <t>229.64.99.117</t>
  </si>
  <si>
    <t>¬•282057.49</t>
  </si>
  <si>
    <t>BH04 IBEN 2XK7 VAPD SAWE GI</t>
  </si>
  <si>
    <t>Penumbra, Inc.</t>
  </si>
  <si>
    <t>bmillettav</t>
  </si>
  <si>
    <t>Millett</t>
  </si>
  <si>
    <t>46.1.5.17</t>
  </si>
  <si>
    <t>DK66 5948 4438 7399 27</t>
  </si>
  <si>
    <t>hforthaw</t>
  </si>
  <si>
    <t>Forth</t>
  </si>
  <si>
    <t>15.108.160.139</t>
  </si>
  <si>
    <t>BA60 1157 9930 1586 4802</t>
  </si>
  <si>
    <t>SEIC</t>
  </si>
  <si>
    <t>SEI Investments Company</t>
  </si>
  <si>
    <t>ocockshootax</t>
  </si>
  <si>
    <t>Cockshoot</t>
  </si>
  <si>
    <t>79.95.27.21</t>
  </si>
  <si>
    <t>¬£713822.27</t>
  </si>
  <si>
    <t>IL69 7262 5055 8483 6795 686</t>
  </si>
  <si>
    <t>rdabnotay</t>
  </si>
  <si>
    <t>Rudie</t>
  </si>
  <si>
    <t>Dabnot</t>
  </si>
  <si>
    <t>136.235.98.90</t>
  </si>
  <si>
    <t>‚Ç¨107261,64</t>
  </si>
  <si>
    <t>MC85 0405 3097 29YR PWGX DIGO 682</t>
  </si>
  <si>
    <t>amassingberdaz</t>
  </si>
  <si>
    <t>Ammamaria</t>
  </si>
  <si>
    <t>Massingberd</t>
  </si>
  <si>
    <t>238.51.111.118</t>
  </si>
  <si>
    <t>¬•765222.28</t>
  </si>
  <si>
    <t>MD69 IXCA EN2Y BDED A6Y4 MWN2</t>
  </si>
  <si>
    <t>NQ</t>
  </si>
  <si>
    <t>NQ Mobile Inc.</t>
  </si>
  <si>
    <t>callflattb0</t>
  </si>
  <si>
    <t>Allflatt</t>
  </si>
  <si>
    <t>129.178.90.216</t>
  </si>
  <si>
    <t>PS90 VSCM A7BJ UXZX TJIC GJU1 TQNT W</t>
  </si>
  <si>
    <t>JPT</t>
  </si>
  <si>
    <t>Nuveen Preferred and Income 2022 Term Fund</t>
  </si>
  <si>
    <t>idinapolib1</t>
  </si>
  <si>
    <t>Isiahi</t>
  </si>
  <si>
    <t>Di Napoli</t>
  </si>
  <si>
    <t>34.79.252.145</t>
  </si>
  <si>
    <t>PK14 DLCL 9YK2 E0AJ AP9R GASG</t>
  </si>
  <si>
    <t>WBS^E</t>
  </si>
  <si>
    <t>cburchettb2</t>
  </si>
  <si>
    <t>Cathleen</t>
  </si>
  <si>
    <t>161.239.33.175</t>
  </si>
  <si>
    <t>¬£354261.29</t>
  </si>
  <si>
    <t>MD05 AEQH WWAI NHFX PI6R QBTD</t>
  </si>
  <si>
    <t>SNGXW</t>
  </si>
  <si>
    <t>hbuddlesb3</t>
  </si>
  <si>
    <t>Helyn</t>
  </si>
  <si>
    <t>Buddles</t>
  </si>
  <si>
    <t>100.32.92.167</t>
  </si>
  <si>
    <t>¬•212486.99</t>
  </si>
  <si>
    <t>GR38 6813 6347 ZOB6 T0XB BHD6 T3G</t>
  </si>
  <si>
    <t>cwillbourneb4</t>
  </si>
  <si>
    <t>Willbourne</t>
  </si>
  <si>
    <t>66.133.252.86</t>
  </si>
  <si>
    <t>¬•378150.97</t>
  </si>
  <si>
    <t>RS94 2162 7265 6377 3348 22</t>
  </si>
  <si>
    <t>MNGA</t>
  </si>
  <si>
    <t>MagneGas Corporation</t>
  </si>
  <si>
    <t>swhitfordb5</t>
  </si>
  <si>
    <t>Whitford</t>
  </si>
  <si>
    <t>23.133.212.55</t>
  </si>
  <si>
    <t>‚Ç¨947716,68</t>
  </si>
  <si>
    <t>SA15 28WM NMKI VA0N O5DL 5OHW</t>
  </si>
  <si>
    <t>hstigerb6</t>
  </si>
  <si>
    <t>Hayyim</t>
  </si>
  <si>
    <t>Stiger</t>
  </si>
  <si>
    <t>202.94.133.26</t>
  </si>
  <si>
    <t>‚Ç¨452458,85</t>
  </si>
  <si>
    <t>DE33 0825 4531 7996 7700 09</t>
  </si>
  <si>
    <t>EXPD</t>
  </si>
  <si>
    <t>Expeditors International of Washington, Inc.</t>
  </si>
  <si>
    <t>nwindrossb7</t>
  </si>
  <si>
    <t>Nicolina</t>
  </si>
  <si>
    <t>Windross</t>
  </si>
  <si>
    <t>135.73.30.94</t>
  </si>
  <si>
    <t>¬£686496.56</t>
  </si>
  <si>
    <t>GL97 1621 3668 6244 79</t>
  </si>
  <si>
    <t>CLBS</t>
  </si>
  <si>
    <t>Caladrius Biosciences, Inc.</t>
  </si>
  <si>
    <t>kgrishinb8</t>
  </si>
  <si>
    <t>Kevyn</t>
  </si>
  <si>
    <t>Grishin</t>
  </si>
  <si>
    <t>137.166.67.31</t>
  </si>
  <si>
    <t>¬•380688.10</t>
  </si>
  <si>
    <t>FR82 0124 7493 20OE D6FP GAMQ Y78</t>
  </si>
  <si>
    <t>RBCAA</t>
  </si>
  <si>
    <t>Republic Bancorp, Inc.</t>
  </si>
  <si>
    <t>lwalrondb9</t>
  </si>
  <si>
    <t>Lethia</t>
  </si>
  <si>
    <t>Walrond</t>
  </si>
  <si>
    <t>195.93.101.138</t>
  </si>
  <si>
    <t>¬£427435.85</t>
  </si>
  <si>
    <t>GT55 IAXE IRXN IERG 7ZYJ PIEY VNPL</t>
  </si>
  <si>
    <t>BPOPN</t>
  </si>
  <si>
    <t>kdabourneba</t>
  </si>
  <si>
    <t>Kizzie</t>
  </si>
  <si>
    <t>Dabourne</t>
  </si>
  <si>
    <t>161.135.240.139</t>
  </si>
  <si>
    <t>ME47 8423 4808 7080 9393 64</t>
  </si>
  <si>
    <t>mladelbb</t>
  </si>
  <si>
    <t>Maryjo</t>
  </si>
  <si>
    <t>Ladel</t>
  </si>
  <si>
    <t>15.160.164.185</t>
  </si>
  <si>
    <t>‚Ç¨944618,74</t>
  </si>
  <si>
    <t>SI12 2499 6809 3955 997</t>
  </si>
  <si>
    <t>BIOL</t>
  </si>
  <si>
    <t>Biolase, Inc.</t>
  </si>
  <si>
    <t>lsturgesbc</t>
  </si>
  <si>
    <t>Lynett</t>
  </si>
  <si>
    <t>Sturges</t>
  </si>
  <si>
    <t>19.112.193.211</t>
  </si>
  <si>
    <t>‚Ç¨860725,31</t>
  </si>
  <si>
    <t>AD58 1866 3857 WCKU APZ1 Q4AJ</t>
  </si>
  <si>
    <t>esimoesbd</t>
  </si>
  <si>
    <t>Evvy</t>
  </si>
  <si>
    <t>Simoes</t>
  </si>
  <si>
    <t>146.192.165.170</t>
  </si>
  <si>
    <t>‚Ç¨794964,98</t>
  </si>
  <si>
    <t>SA74 58ZQ BD50 SYYK DALC LWRM</t>
  </si>
  <si>
    <t>CHW</t>
  </si>
  <si>
    <t>Calamos Global Dynamic Income Fund</t>
  </si>
  <si>
    <t>kindgebe</t>
  </si>
  <si>
    <t>Kristan</t>
  </si>
  <si>
    <t>Indge</t>
  </si>
  <si>
    <t>83.82.182.87</t>
  </si>
  <si>
    <t>FR91 5801 1202 92ZI ERXI K0WZ P89</t>
  </si>
  <si>
    <t>IGD</t>
  </si>
  <si>
    <t>Voya Global Equity Dividend and Premium Opportunity Fund</t>
  </si>
  <si>
    <t>podunniombf</t>
  </si>
  <si>
    <t>Pamella</t>
  </si>
  <si>
    <t>O'Dunniom</t>
  </si>
  <si>
    <t>232.124.176.114</t>
  </si>
  <si>
    <t>‚Ç¨789186,05</t>
  </si>
  <si>
    <t>IS78 8675 9787 9733 1139 8759 37</t>
  </si>
  <si>
    <t>SVU</t>
  </si>
  <si>
    <t>SuperValu Inc.</t>
  </si>
  <si>
    <t>dburrilbg</t>
  </si>
  <si>
    <t>Drugi</t>
  </si>
  <si>
    <t>Burril</t>
  </si>
  <si>
    <t>9.39.140.40</t>
  </si>
  <si>
    <t>¬£741677.16</t>
  </si>
  <si>
    <t>AZ61 MUTZ AGXH XOTA UGKQ FDRA TXZ7</t>
  </si>
  <si>
    <t>KYN</t>
  </si>
  <si>
    <t>Kayne Anderson MLP Investment Company</t>
  </si>
  <si>
    <t>kdefaubh</t>
  </si>
  <si>
    <t>Kahlil</t>
  </si>
  <si>
    <t>Defau</t>
  </si>
  <si>
    <t>242.11.23.51</t>
  </si>
  <si>
    <t>‚Ç¨903942,05</t>
  </si>
  <si>
    <t>BE98 8739 6812 3616</t>
  </si>
  <si>
    <t>WFC^X</t>
  </si>
  <si>
    <t>tmartijnbi</t>
  </si>
  <si>
    <t>Thomasa</t>
  </si>
  <si>
    <t>47.70.31.57</t>
  </si>
  <si>
    <t>¬£131912.38</t>
  </si>
  <si>
    <t>FR41 8710 8978 56B7 8QYX BSSR L53</t>
  </si>
  <si>
    <t>ZG</t>
  </si>
  <si>
    <t>cpavettbj</t>
  </si>
  <si>
    <t>Carolann</t>
  </si>
  <si>
    <t>Pavett</t>
  </si>
  <si>
    <t>144.246.157.160</t>
  </si>
  <si>
    <t>¬£699666.85</t>
  </si>
  <si>
    <t>MD32 3QAI 3UMI ZTAY ZMGO 5F7N</t>
  </si>
  <si>
    <t>SNSS</t>
  </si>
  <si>
    <t>Sunesis Pharmaceuticals, Inc.</t>
  </si>
  <si>
    <t>naldersonbk</t>
  </si>
  <si>
    <t>Nev</t>
  </si>
  <si>
    <t>Alderson</t>
  </si>
  <si>
    <t>57.120.235.122</t>
  </si>
  <si>
    <t>‚Ç¨430801,53</t>
  </si>
  <si>
    <t>AE76 3244 5265 5895 3070 291</t>
  </si>
  <si>
    <t>MUA</t>
  </si>
  <si>
    <t>Blackrock MuniAssets Fund, Inc.</t>
  </si>
  <si>
    <t>bpatridgebl</t>
  </si>
  <si>
    <t>Patridge</t>
  </si>
  <si>
    <t>180.16.221.91</t>
  </si>
  <si>
    <t>MK50 4430 46C0 P0WN 336</t>
  </si>
  <si>
    <t>EBSB</t>
  </si>
  <si>
    <t>Meridian Bancorp, Inc.</t>
  </si>
  <si>
    <t>medlerbm</t>
  </si>
  <si>
    <t>Mariya</t>
  </si>
  <si>
    <t>Edler</t>
  </si>
  <si>
    <t>165.108.178.73</t>
  </si>
  <si>
    <t>¬•453542.34</t>
  </si>
  <si>
    <t>LT47 9500 3884 8253 3323</t>
  </si>
  <si>
    <t>RY</t>
  </si>
  <si>
    <t>Royal Bank Of Canada</t>
  </si>
  <si>
    <t>tbernaciakbn</t>
  </si>
  <si>
    <t>Tricia</t>
  </si>
  <si>
    <t>Bernaciak</t>
  </si>
  <si>
    <t>14.151.254.215</t>
  </si>
  <si>
    <t>¬£510522.98</t>
  </si>
  <si>
    <t>FR15 3264 4289 12WD XJJI NKPJ G46</t>
  </si>
  <si>
    <t>TRCH</t>
  </si>
  <si>
    <t>Torchlight Energy Resources, Inc.</t>
  </si>
  <si>
    <t>boughbo</t>
  </si>
  <si>
    <t>Beale</t>
  </si>
  <si>
    <t>Ough</t>
  </si>
  <si>
    <t>246.227.134.176</t>
  </si>
  <si>
    <t>¬•189505.29</t>
  </si>
  <si>
    <t>RS26 2924 2494 0873 0598 66</t>
  </si>
  <si>
    <t>ECT</t>
  </si>
  <si>
    <t>ECA Marcellus Trust I</t>
  </si>
  <si>
    <t>abirthbp</t>
  </si>
  <si>
    <t>Allissa</t>
  </si>
  <si>
    <t>Birth</t>
  </si>
  <si>
    <t>39.167.224.177</t>
  </si>
  <si>
    <t>¬£488150.14</t>
  </si>
  <si>
    <t>LU66 859G DKV0 AMB1 C4AS</t>
  </si>
  <si>
    <t>OBLN</t>
  </si>
  <si>
    <t>Obalon Therapeutics, Inc.</t>
  </si>
  <si>
    <t>rkhanbq</t>
  </si>
  <si>
    <t>Ringo</t>
  </si>
  <si>
    <t>Khan</t>
  </si>
  <si>
    <t>241.12.32.220</t>
  </si>
  <si>
    <t>‚Ç¨3668,63</t>
  </si>
  <si>
    <t>BR90 6710 7254 6021 4464 3969 178X W</t>
  </si>
  <si>
    <t>RNDB</t>
  </si>
  <si>
    <t>Randolph Bancorp, Inc.</t>
  </si>
  <si>
    <t>zreyesbr</t>
  </si>
  <si>
    <t>Zahara</t>
  </si>
  <si>
    <t>Reyes</t>
  </si>
  <si>
    <t>66.135.138.0</t>
  </si>
  <si>
    <t>¬£880902.98</t>
  </si>
  <si>
    <t>FR53 5450 0553 59AB SGOG DXX6 A82</t>
  </si>
  <si>
    <t>AMH^D</t>
  </si>
  <si>
    <t>oniblobs</t>
  </si>
  <si>
    <t>Olivero</t>
  </si>
  <si>
    <t>Niblo</t>
  </si>
  <si>
    <t>30.85.207.41</t>
  </si>
  <si>
    <t>¬£554124.20</t>
  </si>
  <si>
    <t>BR89 4993 5550 4219 5709 1093 668U K</t>
  </si>
  <si>
    <t>NXEOU</t>
  </si>
  <si>
    <t>josbournbt</t>
  </si>
  <si>
    <t>Jonie</t>
  </si>
  <si>
    <t>Osbourn</t>
  </si>
  <si>
    <t>137.84.134.150</t>
  </si>
  <si>
    <t>IL33 4240 4167 7282 0674 152</t>
  </si>
  <si>
    <t>ngouldingbu</t>
  </si>
  <si>
    <t>Goulding</t>
  </si>
  <si>
    <t>64.132.24.41</t>
  </si>
  <si>
    <t>¬•980307.54</t>
  </si>
  <si>
    <t>HU93 8939 2577 6273 1764 9943 1873</t>
  </si>
  <si>
    <t>ESL</t>
  </si>
  <si>
    <t>Esterline Technologies Corporation</t>
  </si>
  <si>
    <t>ddurrellbv</t>
  </si>
  <si>
    <t>Durrell</t>
  </si>
  <si>
    <t>169.22.5.196</t>
  </si>
  <si>
    <t>¬£500668.22</t>
  </si>
  <si>
    <t>LT72 3626 6397 8790 1954</t>
  </si>
  <si>
    <t>yjozefiakbw</t>
  </si>
  <si>
    <t>York</t>
  </si>
  <si>
    <t>Jozefiak</t>
  </si>
  <si>
    <t>186.72.130.197</t>
  </si>
  <si>
    <t>‚Ç¨62425,48</t>
  </si>
  <si>
    <t>ME11 1037 6117 7398 2802 07</t>
  </si>
  <si>
    <t>mtornbx</t>
  </si>
  <si>
    <t>Madelene</t>
  </si>
  <si>
    <t>Torn</t>
  </si>
  <si>
    <t>2.200.113.211</t>
  </si>
  <si>
    <t>FR64 2546 7465 72U1 AILR TWJD X97</t>
  </si>
  <si>
    <t>edoumercby</t>
  </si>
  <si>
    <t>Doumerc</t>
  </si>
  <si>
    <t>11.222.84.123</t>
  </si>
  <si>
    <t>¬•858536.72</t>
  </si>
  <si>
    <t>GE72 YZ26 5293 5777 8063 34</t>
  </si>
  <si>
    <t>ZN</t>
  </si>
  <si>
    <t>cbelitzbz</t>
  </si>
  <si>
    <t>Con</t>
  </si>
  <si>
    <t>Belitz</t>
  </si>
  <si>
    <t>14.195.99.227</t>
  </si>
  <si>
    <t>¬•264832.22</t>
  </si>
  <si>
    <t>LV75 UJTB JALV JJXX TAQL V</t>
  </si>
  <si>
    <t>MYOK</t>
  </si>
  <si>
    <t>MyoKardia, Inc.</t>
  </si>
  <si>
    <t>mfishlockc0</t>
  </si>
  <si>
    <t>Fishlock</t>
  </si>
  <si>
    <t>202.201.159.40</t>
  </si>
  <si>
    <t>¬•229274.01</t>
  </si>
  <si>
    <t>GL39 0342 2778 0682 41</t>
  </si>
  <si>
    <t>CASY</t>
  </si>
  <si>
    <t>Caseys General Stores, Inc.</t>
  </si>
  <si>
    <t>mmckellochc1</t>
  </si>
  <si>
    <t>McKelloch</t>
  </si>
  <si>
    <t>129.30.60.226</t>
  </si>
  <si>
    <t>¬£966735.38</t>
  </si>
  <si>
    <t>CY36 3651 8998 YA6T PZOX BUIS 2RTY</t>
  </si>
  <si>
    <t>LNN</t>
  </si>
  <si>
    <t>Lindsay Corporation</t>
  </si>
  <si>
    <t>plyptritc2</t>
  </si>
  <si>
    <t>Lyptrit</t>
  </si>
  <si>
    <t>119.115.207.130</t>
  </si>
  <si>
    <t>FR09 9110 2288 82ZW A8QN KBZM X85</t>
  </si>
  <si>
    <t>MFD</t>
  </si>
  <si>
    <t>Macquarie/First Trust Global</t>
  </si>
  <si>
    <t>bcraikc3</t>
  </si>
  <si>
    <t>Burr</t>
  </si>
  <si>
    <t>Craik</t>
  </si>
  <si>
    <t>135.238.70.133</t>
  </si>
  <si>
    <t>‚Ç¨220459,66</t>
  </si>
  <si>
    <t>SE06 0357 0515 8744 1125 9583</t>
  </si>
  <si>
    <t>vsiaskowskic4</t>
  </si>
  <si>
    <t>Valaria</t>
  </si>
  <si>
    <t>Siaskowski</t>
  </si>
  <si>
    <t>151.236.123.79</t>
  </si>
  <si>
    <t>‚Ç¨47759,90</t>
  </si>
  <si>
    <t>SK91 9541 7282 2168 1141 8067</t>
  </si>
  <si>
    <t>psketcherc5</t>
  </si>
  <si>
    <t>Philipa</t>
  </si>
  <si>
    <t>Sketcher</t>
  </si>
  <si>
    <t>135.76.137.126</t>
  </si>
  <si>
    <t>‚Ç¨415753,18</t>
  </si>
  <si>
    <t>BR98 1480 8041 6290 4749 7879 512A 4</t>
  </si>
  <si>
    <t>iarmfieldc6</t>
  </si>
  <si>
    <t>Ignacius</t>
  </si>
  <si>
    <t>Armfield</t>
  </si>
  <si>
    <t>59.82.16.12</t>
  </si>
  <si>
    <t>KZ85 965B UN5I AXN7 YGAF</t>
  </si>
  <si>
    <t>SBLK</t>
  </si>
  <si>
    <t>Star Bulk Carriers Corp.</t>
  </si>
  <si>
    <t>bsayerc7</t>
  </si>
  <si>
    <t>195.152.64.80</t>
  </si>
  <si>
    <t>¬£755839.50</t>
  </si>
  <si>
    <t>LU13 005H XDDJ GJN7 UWXS</t>
  </si>
  <si>
    <t>MSCI</t>
  </si>
  <si>
    <t>MSCI Inc</t>
  </si>
  <si>
    <t>egoulleec8</t>
  </si>
  <si>
    <t>Goullee</t>
  </si>
  <si>
    <t>123.224.230.125</t>
  </si>
  <si>
    <t>‚Ç¨294874,79</t>
  </si>
  <si>
    <t>EE10 2831 5108 8167 5400</t>
  </si>
  <si>
    <t>AMH^B</t>
  </si>
  <si>
    <t>cgascardc9</t>
  </si>
  <si>
    <t>Cherlyn</t>
  </si>
  <si>
    <t>Gascard</t>
  </si>
  <si>
    <t>225.221.39.129</t>
  </si>
  <si>
    <t>¬£626584.99</t>
  </si>
  <si>
    <t>CY25 0185 9423 ENZP ZMF3 QMGK 2ABO</t>
  </si>
  <si>
    <t>NKTR</t>
  </si>
  <si>
    <t>Nektar Therapeutics</t>
  </si>
  <si>
    <t>bmacfadzeanca</t>
  </si>
  <si>
    <t>MacFadzean</t>
  </si>
  <si>
    <t>211.15.16.40</t>
  </si>
  <si>
    <t>¬•884539.31</t>
  </si>
  <si>
    <t>IT18 E200 7241 9684 E3BI QKGX PTQ</t>
  </si>
  <si>
    <t>QTEC</t>
  </si>
  <si>
    <t>First Trust NASDAQ-100- Technology Index Fund</t>
  </si>
  <si>
    <t>gtroupcb</t>
  </si>
  <si>
    <t>Troup</t>
  </si>
  <si>
    <t>195.37.165.48</t>
  </si>
  <si>
    <t>¬£388392.31</t>
  </si>
  <si>
    <t>BA55 9323 0319 1123 3084</t>
  </si>
  <si>
    <t>TER</t>
  </si>
  <si>
    <t>Teradyne, Inc.</t>
  </si>
  <si>
    <t>dgeertsencc</t>
  </si>
  <si>
    <t>Dario</t>
  </si>
  <si>
    <t>Geertsen</t>
  </si>
  <si>
    <t>238.121.102.34</t>
  </si>
  <si>
    <t>¬£187710.12</t>
  </si>
  <si>
    <t>FI07 8578 8609 1777 31</t>
  </si>
  <si>
    <t>LSI</t>
  </si>
  <si>
    <t>Life Storage, Inc.</t>
  </si>
  <si>
    <t>apinshoncd</t>
  </si>
  <si>
    <t>Armin</t>
  </si>
  <si>
    <t>Pinshon</t>
  </si>
  <si>
    <t>73.97.9.82</t>
  </si>
  <si>
    <t>¬•837546.61</t>
  </si>
  <si>
    <t>NO21 0684 9524 294</t>
  </si>
  <si>
    <t>CASC</t>
  </si>
  <si>
    <t>Cascadian Therapeutics, Inc.</t>
  </si>
  <si>
    <t>gdirandce</t>
  </si>
  <si>
    <t>Giorgia</t>
  </si>
  <si>
    <t>Dirand</t>
  </si>
  <si>
    <t>252.190.131.86</t>
  </si>
  <si>
    <t>HU52 6490 1366 0979 0002 5579 0112</t>
  </si>
  <si>
    <t>EEFT</t>
  </si>
  <si>
    <t>Euronet Worldwide, Inc.</t>
  </si>
  <si>
    <t>ekeblecf</t>
  </si>
  <si>
    <t>Emelita</t>
  </si>
  <si>
    <t>Keble</t>
  </si>
  <si>
    <t>245.198.98.75</t>
  </si>
  <si>
    <t>¬•865156.78</t>
  </si>
  <si>
    <t>GB52 KWIP 8537 1810 2975 76</t>
  </si>
  <si>
    <t>EOS</t>
  </si>
  <si>
    <t>Eaton Vance Enhanced Equity Income Fund II</t>
  </si>
  <si>
    <t>tthringcg</t>
  </si>
  <si>
    <t>Tannie</t>
  </si>
  <si>
    <t>Thring</t>
  </si>
  <si>
    <t>29.9.14.115</t>
  </si>
  <si>
    <t>¬£795048.18</t>
  </si>
  <si>
    <t>CY39 5085 4763 TUXI TURZ 4DAR VEDO</t>
  </si>
  <si>
    <t>BHE</t>
  </si>
  <si>
    <t>Benchmark Electronics, Inc.</t>
  </si>
  <si>
    <t>trosenvasserch</t>
  </si>
  <si>
    <t>Rosenvasser</t>
  </si>
  <si>
    <t>101.152.136.140</t>
  </si>
  <si>
    <t>AD91 0981 0814 ZMKR 8YJS XNP9</t>
  </si>
  <si>
    <t>TOT</t>
  </si>
  <si>
    <t>Total S.A.</t>
  </si>
  <si>
    <t>mpenaci</t>
  </si>
  <si>
    <t>Morgen</t>
  </si>
  <si>
    <t>Pena</t>
  </si>
  <si>
    <t>148.36.81.151</t>
  </si>
  <si>
    <t>CY87 7384 7445 TPZG OO9T NA4D NJVY</t>
  </si>
  <si>
    <t>formondecj</t>
  </si>
  <si>
    <t>Ormonde</t>
  </si>
  <si>
    <t>150.108.81.220</t>
  </si>
  <si>
    <t>‚Ç¨476322,60</t>
  </si>
  <si>
    <t>FR28 0767 0622 32BU INYX CFEB 327</t>
  </si>
  <si>
    <t>laxworthyck</t>
  </si>
  <si>
    <t>Axworthy</t>
  </si>
  <si>
    <t>68.149.76.105</t>
  </si>
  <si>
    <t>SM96 I759 4183 885N D29P MJUX YZU</t>
  </si>
  <si>
    <t>dsinneycl</t>
  </si>
  <si>
    <t>Dalis</t>
  </si>
  <si>
    <t>Sinney</t>
  </si>
  <si>
    <t>85.6.213.136</t>
  </si>
  <si>
    <t>¬•3551.70</t>
  </si>
  <si>
    <t>IT60 F737 9814 526G 55L6 4KZM IU9</t>
  </si>
  <si>
    <t>WTBA</t>
  </si>
  <si>
    <t>West Bancorporation</t>
  </si>
  <si>
    <t>dphilipotcm</t>
  </si>
  <si>
    <t>De</t>
  </si>
  <si>
    <t>Philipot</t>
  </si>
  <si>
    <t>222.191.224.92</t>
  </si>
  <si>
    <t>¬£394998.56</t>
  </si>
  <si>
    <t>NL22 CGGK 7921 7059 10</t>
  </si>
  <si>
    <t>dgrishunincn</t>
  </si>
  <si>
    <t>Dud</t>
  </si>
  <si>
    <t>Grishunin</t>
  </si>
  <si>
    <t>73.110.60.76</t>
  </si>
  <si>
    <t>¬•700930.84</t>
  </si>
  <si>
    <t>CH83 0525 8QAP QZ0K LRMJ P</t>
  </si>
  <si>
    <t>nbrimelowco</t>
  </si>
  <si>
    <t>Nicky</t>
  </si>
  <si>
    <t>Brimelow</t>
  </si>
  <si>
    <t>73.185.41.173</t>
  </si>
  <si>
    <t>RO97 NZTP ZGTX 2RBM IZTA EWDB</t>
  </si>
  <si>
    <t>MDR</t>
  </si>
  <si>
    <t>McDermott International, Inc.</t>
  </si>
  <si>
    <t>vstrusscp</t>
  </si>
  <si>
    <t>Virginie</t>
  </si>
  <si>
    <t>Struss</t>
  </si>
  <si>
    <t>38.122.253.69</t>
  </si>
  <si>
    <t>¬£922199.86</t>
  </si>
  <si>
    <t>IT67 Q418 9295 792A SHOH XDZJ 23I</t>
  </si>
  <si>
    <t xml:space="preserve">STAR          </t>
  </si>
  <si>
    <t>drutherfoordcq</t>
  </si>
  <si>
    <t>Rutherfoord</t>
  </si>
  <si>
    <t>88.76.3.66</t>
  </si>
  <si>
    <t>¬£969595.13</t>
  </si>
  <si>
    <t>LI38 1089 7FMH PXA0 IUMO K</t>
  </si>
  <si>
    <t>MDCA</t>
  </si>
  <si>
    <t>MDC Partners Inc.</t>
  </si>
  <si>
    <t>nstolzcr</t>
  </si>
  <si>
    <t>Nancee</t>
  </si>
  <si>
    <t>Stolz</t>
  </si>
  <si>
    <t>81.221.247.70</t>
  </si>
  <si>
    <t>¬•836457.09</t>
  </si>
  <si>
    <t>CY29 2843 9641 D3YZ WYM1 BTHK D3OV</t>
  </si>
  <si>
    <t>BBT^H</t>
  </si>
  <si>
    <t>awakenshawcs</t>
  </si>
  <si>
    <t>Averil</t>
  </si>
  <si>
    <t>Wakenshaw</t>
  </si>
  <si>
    <t>138.63.163.198</t>
  </si>
  <si>
    <t>¬£415581.03</t>
  </si>
  <si>
    <t>EE37 9451 6089 8506 6756</t>
  </si>
  <si>
    <t>BSBR</t>
  </si>
  <si>
    <t>Banco Santander Brasil SA</t>
  </si>
  <si>
    <t>jschinettict</t>
  </si>
  <si>
    <t>Schinetti</t>
  </si>
  <si>
    <t>129.141.137.210</t>
  </si>
  <si>
    <t>¬•278463.73</t>
  </si>
  <si>
    <t>IS10 0656 9595 4536 4645 7424 22</t>
  </si>
  <si>
    <t>ULTI</t>
  </si>
  <si>
    <t>The Ultimate Software Group, Inc.</t>
  </si>
  <si>
    <t>mdarnboroughcu</t>
  </si>
  <si>
    <t>Myrna</t>
  </si>
  <si>
    <t>Darnborough</t>
  </si>
  <si>
    <t>130.17.215.225</t>
  </si>
  <si>
    <t>‚Ç¨288819,83</t>
  </si>
  <si>
    <t>RS43 2852 3098 6489 2235 88</t>
  </si>
  <si>
    <t>California Resources Corporation</t>
  </si>
  <si>
    <t>rspreadcv</t>
  </si>
  <si>
    <t>Renard</t>
  </si>
  <si>
    <t>Spread</t>
  </si>
  <si>
    <t>182.223.203.192</t>
  </si>
  <si>
    <t>¬£123228.48</t>
  </si>
  <si>
    <t>NL86 LMQB 9986 6816 30</t>
  </si>
  <si>
    <t>lgheerhaertcw</t>
  </si>
  <si>
    <t>Lindy</t>
  </si>
  <si>
    <t>Gheerhaert</t>
  </si>
  <si>
    <t>15.74.204.153</t>
  </si>
  <si>
    <t>¬£123496.53</t>
  </si>
  <si>
    <t>MT95 ETDL 9199 5GVL DTT1 OMIP FK1D C72</t>
  </si>
  <si>
    <t>FEIM</t>
  </si>
  <si>
    <t>Frequency Electronics, Inc.</t>
  </si>
  <si>
    <t>bmallaboncx</t>
  </si>
  <si>
    <t>Barde</t>
  </si>
  <si>
    <t>Mallabon</t>
  </si>
  <si>
    <t>71.190.139.64</t>
  </si>
  <si>
    <t>¬•834029.14</t>
  </si>
  <si>
    <t>CY94 4697 2885 FNPY EEAM UNGK TETS</t>
  </si>
  <si>
    <t>SNOA</t>
  </si>
  <si>
    <t>gswinneycy</t>
  </si>
  <si>
    <t>Swinney</t>
  </si>
  <si>
    <t>157.110.42.252</t>
  </si>
  <si>
    <t>¬£407749.17</t>
  </si>
  <si>
    <t>LU86 742R O6PL UFFB C8PJ</t>
  </si>
  <si>
    <t>EME</t>
  </si>
  <si>
    <t>EMCOR Group, Inc.</t>
  </si>
  <si>
    <t>tplomercz</t>
  </si>
  <si>
    <t>Plomer</t>
  </si>
  <si>
    <t>190.154.199.13</t>
  </si>
  <si>
    <t>¬•987976.07</t>
  </si>
  <si>
    <t>FR62 2399 4200 81IU AHOQ VQKS I60</t>
  </si>
  <si>
    <t>MFA</t>
  </si>
  <si>
    <t>MFA Financial, Inc.</t>
  </si>
  <si>
    <t>hdimmned0</t>
  </si>
  <si>
    <t>Hyacinthe</t>
  </si>
  <si>
    <t>Dimmne</t>
  </si>
  <si>
    <t>206.11.84.242</t>
  </si>
  <si>
    <t>¬£939464.82</t>
  </si>
  <si>
    <t>DO82 WYCM 6440 7589 4802 1397 7959</t>
  </si>
  <si>
    <t>CVI</t>
  </si>
  <si>
    <t>CVR Energy Inc.</t>
  </si>
  <si>
    <t>dhadwend1</t>
  </si>
  <si>
    <t>106.131.148.152</t>
  </si>
  <si>
    <t>¬•940420.12</t>
  </si>
  <si>
    <t>CZ86 5637 2519 1108 0723 9205</t>
  </si>
  <si>
    <t>UBS</t>
  </si>
  <si>
    <t>UBS AG</t>
  </si>
  <si>
    <t>bliddingtond2</t>
  </si>
  <si>
    <t>Bellina</t>
  </si>
  <si>
    <t>Liddington</t>
  </si>
  <si>
    <t>15.72.184.248</t>
  </si>
  <si>
    <t>¬•414291.37</t>
  </si>
  <si>
    <t>LU90 457L BCMH BNYR 00J9</t>
  </si>
  <si>
    <t>DEO</t>
  </si>
  <si>
    <t>Diageo plc</t>
  </si>
  <si>
    <t>mnorthleyd3</t>
  </si>
  <si>
    <t>Northley</t>
  </si>
  <si>
    <t>16.231.226.231</t>
  </si>
  <si>
    <t>FR05 5988 1377 253W GMOG SUXE D07</t>
  </si>
  <si>
    <t>KVHI</t>
  </si>
  <si>
    <t>KVH Industries, Inc.</t>
  </si>
  <si>
    <t>twhitehoused4</t>
  </si>
  <si>
    <t>Tasha</t>
  </si>
  <si>
    <t>Whitehouse</t>
  </si>
  <si>
    <t>39.154.71.22</t>
  </si>
  <si>
    <t>¬•460213.17</t>
  </si>
  <si>
    <t>FR06 0248 4779 90MS OWZA EVYC 695</t>
  </si>
  <si>
    <t>POT</t>
  </si>
  <si>
    <t>Potash Corporation of Saskatchewan Inc.</t>
  </si>
  <si>
    <t>dscotchbrookd5</t>
  </si>
  <si>
    <t>Delinda</t>
  </si>
  <si>
    <t>Scotchbrook</t>
  </si>
  <si>
    <t>217.250.79.192</t>
  </si>
  <si>
    <t>¬•696761.77</t>
  </si>
  <si>
    <t>GL72 7148 3874 7897 00</t>
  </si>
  <si>
    <t>GS^B</t>
  </si>
  <si>
    <t>vboond6</t>
  </si>
  <si>
    <t>Vanni</t>
  </si>
  <si>
    <t>Boon</t>
  </si>
  <si>
    <t>142.53.141.190</t>
  </si>
  <si>
    <t>FR09 7454 3906 23DR JJFL QVA6 H92</t>
  </si>
  <si>
    <t>hcrowdsond7</t>
  </si>
  <si>
    <t>Hieronymus</t>
  </si>
  <si>
    <t>Crowdson</t>
  </si>
  <si>
    <t>234.62.238.218</t>
  </si>
  <si>
    <t>¬•20247.08</t>
  </si>
  <si>
    <t>KZ11 233R X75R 8EJZ W5HJ</t>
  </si>
  <si>
    <t>ICD</t>
  </si>
  <si>
    <t>Independence Contract Drilling, Inc.</t>
  </si>
  <si>
    <t>respadaterd8</t>
  </si>
  <si>
    <t>Espadater</t>
  </si>
  <si>
    <t>68.62.102.83</t>
  </si>
  <si>
    <t>BR09 3070 3726 4276 4107 0016 612R G</t>
  </si>
  <si>
    <t>hfreckletond9</t>
  </si>
  <si>
    <t>Harland</t>
  </si>
  <si>
    <t>Freckleton</t>
  </si>
  <si>
    <t>81.237.248.19</t>
  </si>
  <si>
    <t>¬£706212.62</t>
  </si>
  <si>
    <t>AL34 1658 1869 GGOM TBLI 6FL3 6B3Z</t>
  </si>
  <si>
    <t>kbotcherbyda</t>
  </si>
  <si>
    <t>Kenn</t>
  </si>
  <si>
    <t>Botcherby</t>
  </si>
  <si>
    <t>134.125.113.161</t>
  </si>
  <si>
    <t>FR38 5680 1380 3637 IQPR BSVM B47</t>
  </si>
  <si>
    <t>mjepsondb</t>
  </si>
  <si>
    <t>Maximo</t>
  </si>
  <si>
    <t>Jepson</t>
  </si>
  <si>
    <t>101.139.160.35</t>
  </si>
  <si>
    <t>VG61 JXDA 5525 2896 7170 9179</t>
  </si>
  <si>
    <t>hgyorffydc</t>
  </si>
  <si>
    <t>Hetti</t>
  </si>
  <si>
    <t>Gyorffy</t>
  </si>
  <si>
    <t>14.131.123.91</t>
  </si>
  <si>
    <t>¬£258382.39</t>
  </si>
  <si>
    <t>CY40 2967 0261 U0CY EDWS 3L7J ZNLZ</t>
  </si>
  <si>
    <t>PODD</t>
  </si>
  <si>
    <t>Insulet Corporation</t>
  </si>
  <si>
    <t>mboydledd</t>
  </si>
  <si>
    <t>Miguelita</t>
  </si>
  <si>
    <t>Boydle</t>
  </si>
  <si>
    <t>191.59.12.174</t>
  </si>
  <si>
    <t>¬£615254.01</t>
  </si>
  <si>
    <t>KW38 RUJP A1PK FVGM 42AE RO2Y JF1S AK</t>
  </si>
  <si>
    <t>SIFI</t>
  </si>
  <si>
    <t>SI Financial Group, Inc.</t>
  </si>
  <si>
    <t>bgyerde</t>
  </si>
  <si>
    <t>Bonnee</t>
  </si>
  <si>
    <t>112.3.96.255</t>
  </si>
  <si>
    <t>BG62 YCTQ 9693 63EU JPP3 AV</t>
  </si>
  <si>
    <t>ekelwaydf</t>
  </si>
  <si>
    <t>Elvin</t>
  </si>
  <si>
    <t>Kelway</t>
  </si>
  <si>
    <t>234.18.187.215</t>
  </si>
  <si>
    <t>IT52 K715 5750 136K L1QA 7EGT U72</t>
  </si>
  <si>
    <t>SAN^I</t>
  </si>
  <si>
    <t>Banco Santander, S.A.</t>
  </si>
  <si>
    <t>hmeikledg</t>
  </si>
  <si>
    <t>Meikle</t>
  </si>
  <si>
    <t>246.233.12.216</t>
  </si>
  <si>
    <t>¬£296912.52</t>
  </si>
  <si>
    <t>CY62 1403 0548 Q7YV HVWN IYGZ BORS</t>
  </si>
  <si>
    <t>VLRX</t>
  </si>
  <si>
    <t>Valeritas Holdings, Inc.</t>
  </si>
  <si>
    <t>jmossdaledh</t>
  </si>
  <si>
    <t>Jonis</t>
  </si>
  <si>
    <t>Mossdale</t>
  </si>
  <si>
    <t>224.251.65.159</t>
  </si>
  <si>
    <t>‚Ç¨665913,92</t>
  </si>
  <si>
    <t>RS71 5484 8215 1440 0195 21</t>
  </si>
  <si>
    <t>tlambrechtdi</t>
  </si>
  <si>
    <t>Tabbitha</t>
  </si>
  <si>
    <t>Lambrecht</t>
  </si>
  <si>
    <t>195.38.184.160</t>
  </si>
  <si>
    <t>¬•159526.16</t>
  </si>
  <si>
    <t>SK55 1501 6077 5133 9967 4570</t>
  </si>
  <si>
    <t>INB</t>
  </si>
  <si>
    <t>Cohen &amp; Steers Global Income Builder, Inc.</t>
  </si>
  <si>
    <t>nsidwickdj</t>
  </si>
  <si>
    <t>Nita</t>
  </si>
  <si>
    <t>Sidwick</t>
  </si>
  <si>
    <t>67.169.71.184</t>
  </si>
  <si>
    <t>¬£747509.00</t>
  </si>
  <si>
    <t>NO75 9954 0646 358</t>
  </si>
  <si>
    <t>FOX</t>
  </si>
  <si>
    <t>Twenty-First Century Fox, Inc.</t>
  </si>
  <si>
    <t>ghiblingdk</t>
  </si>
  <si>
    <t>Georges</t>
  </si>
  <si>
    <t>Hibling</t>
  </si>
  <si>
    <t>177.93.98.208</t>
  </si>
  <si>
    <t>SM92 E009 3044 586G TV6M BEBV U0B</t>
  </si>
  <si>
    <t>ASB</t>
  </si>
  <si>
    <t>Associated Banc-Corp</t>
  </si>
  <si>
    <t>itatlowedl</t>
  </si>
  <si>
    <t>Ilsa</t>
  </si>
  <si>
    <t>Tatlowe</t>
  </si>
  <si>
    <t>179.196.229.220</t>
  </si>
  <si>
    <t>FR40 1863 7560 94HA UTKQ WGNR 318</t>
  </si>
  <si>
    <t>DLB</t>
  </si>
  <si>
    <t>Dolby Laboratories</t>
  </si>
  <si>
    <t>akedgedm</t>
  </si>
  <si>
    <t>Kedge</t>
  </si>
  <si>
    <t>23.79.212.5</t>
  </si>
  <si>
    <t>¬•522251.45</t>
  </si>
  <si>
    <t>HU86 7500 0702 6903 9397 1740 4892</t>
  </si>
  <si>
    <t>REG</t>
  </si>
  <si>
    <t>Regency Centers Corporation</t>
  </si>
  <si>
    <t>osnodaydn</t>
  </si>
  <si>
    <t>Otis</t>
  </si>
  <si>
    <t>Snoday</t>
  </si>
  <si>
    <t>255.126.237.201</t>
  </si>
  <si>
    <t>¬•865849.66</t>
  </si>
  <si>
    <t>FR31 3227 1759 532O RXRY C0HC G09</t>
  </si>
  <si>
    <t>SAB</t>
  </si>
  <si>
    <t>Saratoga Investment Corp</t>
  </si>
  <si>
    <t>mcolbeckdo</t>
  </si>
  <si>
    <t>Mame</t>
  </si>
  <si>
    <t>Colbeck</t>
  </si>
  <si>
    <t>112.249.235.116</t>
  </si>
  <si>
    <t>¬•312262.99</t>
  </si>
  <si>
    <t>CZ31 1595 7182 7999 4215 7440</t>
  </si>
  <si>
    <t>WSFSL</t>
  </si>
  <si>
    <t>rdorgandp</t>
  </si>
  <si>
    <t>Dorgan</t>
  </si>
  <si>
    <t>28.139.245.10</t>
  </si>
  <si>
    <t>¬•926573.12</t>
  </si>
  <si>
    <t>MC20 7761 0410 51L4 E8QA XMJE G34</t>
  </si>
  <si>
    <t>SYNA</t>
  </si>
  <si>
    <t>Synaptics Incorporated</t>
  </si>
  <si>
    <t>pkmicickidq</t>
  </si>
  <si>
    <t>Kmicicki</t>
  </si>
  <si>
    <t>157.103.77.78</t>
  </si>
  <si>
    <t>¬•407653.19</t>
  </si>
  <si>
    <t>CY55 2730 7858 NG8C CECV E2J1 R5JG</t>
  </si>
  <si>
    <t>tcheyennedr</t>
  </si>
  <si>
    <t>Timmie</t>
  </si>
  <si>
    <t>Cheyenne</t>
  </si>
  <si>
    <t>142.131.47.23</t>
  </si>
  <si>
    <t>‚Ç¨814050,37</t>
  </si>
  <si>
    <t>IL67 6602 0901 5182 0553 254</t>
  </si>
  <si>
    <t>mhowoodds</t>
  </si>
  <si>
    <t>Marice</t>
  </si>
  <si>
    <t>Howood</t>
  </si>
  <si>
    <t>81.61.25.99</t>
  </si>
  <si>
    <t>¬£997642.59</t>
  </si>
  <si>
    <t>NL09 KLOI 8736 3672 44</t>
  </si>
  <si>
    <t>htaboureldt</t>
  </si>
  <si>
    <t>Herrick</t>
  </si>
  <si>
    <t>Tabourel</t>
  </si>
  <si>
    <t>27.190.96.199</t>
  </si>
  <si>
    <t>¬•485003.73</t>
  </si>
  <si>
    <t>AT90 7941 4144 5060 4307</t>
  </si>
  <si>
    <t>CHUBA</t>
  </si>
  <si>
    <t>CommerceHub, Inc.</t>
  </si>
  <si>
    <t>cwenzeldu</t>
  </si>
  <si>
    <t>Cord</t>
  </si>
  <si>
    <t>Wenzel</t>
  </si>
  <si>
    <t>115.28.197.149</t>
  </si>
  <si>
    <t>‚Ç¨562947,26</t>
  </si>
  <si>
    <t>FR64 2934 5587 35WL UHTE 9YJB I30</t>
  </si>
  <si>
    <t>jpiperleydv</t>
  </si>
  <si>
    <t>Johann</t>
  </si>
  <si>
    <t>Piperley</t>
  </si>
  <si>
    <t>214.185.185.2</t>
  </si>
  <si>
    <t>‚Ç¨529278,34</t>
  </si>
  <si>
    <t>MT13 RWIH 8066 0FUZ N6DQ FTJV ZIGY 2UC</t>
  </si>
  <si>
    <t>SRLP</t>
  </si>
  <si>
    <t>Sprague Resources LP</t>
  </si>
  <si>
    <t>ksillitodw</t>
  </si>
  <si>
    <t>Kati</t>
  </si>
  <si>
    <t>Sillito</t>
  </si>
  <si>
    <t>76.162.57.112</t>
  </si>
  <si>
    <t>¬•872934.62</t>
  </si>
  <si>
    <t>MK68 8146 IOC5 Q9UX A11</t>
  </si>
  <si>
    <t>QPACW</t>
  </si>
  <si>
    <t>Quinpario Acquisition Corp. 2</t>
  </si>
  <si>
    <t>hquadriodx</t>
  </si>
  <si>
    <t>Harlin</t>
  </si>
  <si>
    <t>Quadrio</t>
  </si>
  <si>
    <t>232.218.41.40</t>
  </si>
  <si>
    <t>¬£60375.70</t>
  </si>
  <si>
    <t>GT44 RFRY T01Q X5LO BKF1 SMA1 303E</t>
  </si>
  <si>
    <t>ganglindy</t>
  </si>
  <si>
    <t>Garry</t>
  </si>
  <si>
    <t>Anglin</t>
  </si>
  <si>
    <t>156.61.27.115</t>
  </si>
  <si>
    <t>¬£466021.98</t>
  </si>
  <si>
    <t>GB15 JPFI 0080 2447 8224 01</t>
  </si>
  <si>
    <t>IAE</t>
  </si>
  <si>
    <t>Voya Asia Pacific High Dividend Equity Income Fund</t>
  </si>
  <si>
    <t>mmenichidz</t>
  </si>
  <si>
    <t>Morse</t>
  </si>
  <si>
    <t>Menichi</t>
  </si>
  <si>
    <t>19.151.218.150</t>
  </si>
  <si>
    <t>‚Ç¨833155,35</t>
  </si>
  <si>
    <t>SM21 N388 9896 268V TCDZ JY7Z OPQ</t>
  </si>
  <si>
    <t>ESTE</t>
  </si>
  <si>
    <t>Earthstone Energy, Inc.</t>
  </si>
  <si>
    <t>bmccourte0</t>
  </si>
  <si>
    <t>Bartlett</t>
  </si>
  <si>
    <t>McCourt</t>
  </si>
  <si>
    <t>186.84.25.110</t>
  </si>
  <si>
    <t>‚Ç¨752733,41</t>
  </si>
  <si>
    <t>FR54 6738 5157 97LH YVXD KYVV D18</t>
  </si>
  <si>
    <t>jchamane1</t>
  </si>
  <si>
    <t>Jacky</t>
  </si>
  <si>
    <t>Chaman</t>
  </si>
  <si>
    <t>252.187.249.105</t>
  </si>
  <si>
    <t>FR78 1970 4131 4042 ZCLG RNL8 V42</t>
  </si>
  <si>
    <t>SPNS</t>
  </si>
  <si>
    <t>Sapiens International Corporation N.V.</t>
  </si>
  <si>
    <t>vsygrovese2</t>
  </si>
  <si>
    <t>Sygroves</t>
  </si>
  <si>
    <t>133.82.0.242</t>
  </si>
  <si>
    <t>‚Ç¨159384,03</t>
  </si>
  <si>
    <t>IE69 SNCR 5176 9788 4729 48</t>
  </si>
  <si>
    <t>KMPH</t>
  </si>
  <si>
    <t>KemPharm, Inc.</t>
  </si>
  <si>
    <t>smellodye3</t>
  </si>
  <si>
    <t>Salmon</t>
  </si>
  <si>
    <t>Mellody</t>
  </si>
  <si>
    <t>255.246.49.224</t>
  </si>
  <si>
    <t>¬£365373.53</t>
  </si>
  <si>
    <t>AD75 2551 6423 WXBI 2CK9 EKSY</t>
  </si>
  <si>
    <t>abassindalee4</t>
  </si>
  <si>
    <t>Ann</t>
  </si>
  <si>
    <t>Bassindale</t>
  </si>
  <si>
    <t>213.250.36.173</t>
  </si>
  <si>
    <t>¬£11931.63</t>
  </si>
  <si>
    <t>BG57 HRBX 5249 44DG 5TB7 0B</t>
  </si>
  <si>
    <t>MYJ</t>
  </si>
  <si>
    <t>Blackrock MuniYield New Jersey Fund, Inc.</t>
  </si>
  <si>
    <t>ifauloe5</t>
  </si>
  <si>
    <t>Faulo</t>
  </si>
  <si>
    <t>81.56.227.241</t>
  </si>
  <si>
    <t>DO68 7G3P 7141 9298 7576 0687 3038</t>
  </si>
  <si>
    <t>adefreynee6</t>
  </si>
  <si>
    <t>De Freyne</t>
  </si>
  <si>
    <t>83.168.93.240</t>
  </si>
  <si>
    <t>‚Ç¨539043,85</t>
  </si>
  <si>
    <t>PL47 6681 5344 0665 5972 7941 9001</t>
  </si>
  <si>
    <t>GPIA</t>
  </si>
  <si>
    <t>GP Investments Acquisition Corp.</t>
  </si>
  <si>
    <t>yguyvere7</t>
  </si>
  <si>
    <t>Yolande</t>
  </si>
  <si>
    <t>Guyver</t>
  </si>
  <si>
    <t>171.241.9.149</t>
  </si>
  <si>
    <t>‚Ç¨523162,44</t>
  </si>
  <si>
    <t>GI19 SWOH WMQY UMBX Y5E1 YSU</t>
  </si>
  <si>
    <t>rlabbee8</t>
  </si>
  <si>
    <t>Labbe</t>
  </si>
  <si>
    <t>251.58.11.127</t>
  </si>
  <si>
    <t>‚Ç¨375111,95</t>
  </si>
  <si>
    <t>AT66 3278 6346 0296 7052</t>
  </si>
  <si>
    <t>GTS</t>
  </si>
  <si>
    <t>Triple-S Management Corporation</t>
  </si>
  <si>
    <t>bivense9</t>
  </si>
  <si>
    <t>Beitris</t>
  </si>
  <si>
    <t>Ivens</t>
  </si>
  <si>
    <t>16.76.144.60</t>
  </si>
  <si>
    <t>‚Ç¨818090,67</t>
  </si>
  <si>
    <t>TN97 4377 9858 1239 1457 8732</t>
  </si>
  <si>
    <t>MU</t>
  </si>
  <si>
    <t>Micron Technology, Inc.</t>
  </si>
  <si>
    <t>iskellsea</t>
  </si>
  <si>
    <t>Ira</t>
  </si>
  <si>
    <t>Skells</t>
  </si>
  <si>
    <t>25.228.90.156</t>
  </si>
  <si>
    <t>¬£657350.29</t>
  </si>
  <si>
    <t>FR34 5539 3419 75FW MP7N CFTA K44</t>
  </si>
  <si>
    <t>EPAM</t>
  </si>
  <si>
    <t>EPAM Systems, Inc.</t>
  </si>
  <si>
    <t>bslessereb</t>
  </si>
  <si>
    <t>Birk</t>
  </si>
  <si>
    <t>Slesser</t>
  </si>
  <si>
    <t>78.125.163.194</t>
  </si>
  <si>
    <t>‚Ç¨15415,34</t>
  </si>
  <si>
    <t>GE51 QZ16 5178 8797 5296 10</t>
  </si>
  <si>
    <t>nfrancescottiec</t>
  </si>
  <si>
    <t>Norman</t>
  </si>
  <si>
    <t>Francescotti</t>
  </si>
  <si>
    <t>181.27.167.65</t>
  </si>
  <si>
    <t>¬£698805.90</t>
  </si>
  <si>
    <t>FR40 1483 6930 60P1 6D7H QITF Z82</t>
  </si>
  <si>
    <t>LOGI</t>
  </si>
  <si>
    <t>Logitech International S.A.</t>
  </si>
  <si>
    <t>cjezarded</t>
  </si>
  <si>
    <t>Christy</t>
  </si>
  <si>
    <t>Jezard</t>
  </si>
  <si>
    <t>253.36.137.114</t>
  </si>
  <si>
    <t>MK37 479I ZJBU W7MG P22</t>
  </si>
  <si>
    <t>mcasajuanaee</t>
  </si>
  <si>
    <t>Monty</t>
  </si>
  <si>
    <t>Casajuana</t>
  </si>
  <si>
    <t>81.198.210.170</t>
  </si>
  <si>
    <t>‚Ç¨885956,22</t>
  </si>
  <si>
    <t>LI10 8019 5LGJ QQBW EWSQ O</t>
  </si>
  <si>
    <t>FRPH</t>
  </si>
  <si>
    <t>FRP Holdings, Inc.</t>
  </si>
  <si>
    <t>aluttyef</t>
  </si>
  <si>
    <t>Annalise</t>
  </si>
  <si>
    <t>Lutty</t>
  </si>
  <si>
    <t>176.182.73.71</t>
  </si>
  <si>
    <t>‚Ç¨753087,91</t>
  </si>
  <si>
    <t>CZ54 5691 6340 4041 3422 3114</t>
  </si>
  <si>
    <t>edominickeg</t>
  </si>
  <si>
    <t>Emeline</t>
  </si>
  <si>
    <t>Dominick</t>
  </si>
  <si>
    <t>194.236.104.220</t>
  </si>
  <si>
    <t>‚Ç¨648649,51</t>
  </si>
  <si>
    <t>FI34 4539 7058 2994 69</t>
  </si>
  <si>
    <t>CACC</t>
  </si>
  <si>
    <t>Credit Acceptance Corporation</t>
  </si>
  <si>
    <t>gpaffetteh</t>
  </si>
  <si>
    <t>Giacinta</t>
  </si>
  <si>
    <t>Paffett</t>
  </si>
  <si>
    <t>88.59.73.33</t>
  </si>
  <si>
    <t>‚Ç¨228957,41</t>
  </si>
  <si>
    <t>HU25 6475 9218 9083 3670 1061 6844</t>
  </si>
  <si>
    <t>SHLD</t>
  </si>
  <si>
    <t>jcorzonei</t>
  </si>
  <si>
    <t>Jecho</t>
  </si>
  <si>
    <t>Corzon</t>
  </si>
  <si>
    <t>138.55.21.230</t>
  </si>
  <si>
    <t>IS40 3011 0641 9413 6817 2782 61</t>
  </si>
  <si>
    <t>wcullinanej</t>
  </si>
  <si>
    <t>Wallie</t>
  </si>
  <si>
    <t>Cullinan</t>
  </si>
  <si>
    <t>13.209.2.224</t>
  </si>
  <si>
    <t>¬•683129.66</t>
  </si>
  <si>
    <t>EE57 6784 1628 4650 8984</t>
  </si>
  <si>
    <t>ftunnacliffeek</t>
  </si>
  <si>
    <t>Finlay</t>
  </si>
  <si>
    <t>Tunnacliffe</t>
  </si>
  <si>
    <t>21.7.245.222</t>
  </si>
  <si>
    <t>¬£596740.31</t>
  </si>
  <si>
    <t>GT43 9C6S TNPF QMAY G2UK 7RJP EJUX</t>
  </si>
  <si>
    <t>dsurpliceel</t>
  </si>
  <si>
    <t>Dorene</t>
  </si>
  <si>
    <t>Surplice</t>
  </si>
  <si>
    <t>160.213.250.36</t>
  </si>
  <si>
    <t>¬•763877.16</t>
  </si>
  <si>
    <t>NL30 IYQY 3157 2424 13</t>
  </si>
  <si>
    <t>grobiotem</t>
  </si>
  <si>
    <t>Gallard</t>
  </si>
  <si>
    <t>Robiot</t>
  </si>
  <si>
    <t>63.95.48.56</t>
  </si>
  <si>
    <t>‚Ç¨968889,64</t>
  </si>
  <si>
    <t>FI38 4437 8271 3712 63</t>
  </si>
  <si>
    <t>VSEC</t>
  </si>
  <si>
    <t>VSE Corporation</t>
  </si>
  <si>
    <t>grevieen</t>
  </si>
  <si>
    <t>Gordy</t>
  </si>
  <si>
    <t>Revie</t>
  </si>
  <si>
    <t>175.183.224.117</t>
  </si>
  <si>
    <t>¬£164466.56</t>
  </si>
  <si>
    <t>FR77 3960 8147 02O3 CQ30 8KCP T36</t>
  </si>
  <si>
    <t>jgalleyeo</t>
  </si>
  <si>
    <t>Galley</t>
  </si>
  <si>
    <t>241.10.136.173</t>
  </si>
  <si>
    <t>FR55 1552 3352 54CW QRHW 9PQN Y43</t>
  </si>
  <si>
    <t>rfrackiewiczep</t>
  </si>
  <si>
    <t>Rowan</t>
  </si>
  <si>
    <t>Frackiewicz</t>
  </si>
  <si>
    <t>202.195.242.140</t>
  </si>
  <si>
    <t>¬•567939.95</t>
  </si>
  <si>
    <t>FR05 8517 6967 68RG RAI1 HGGX B20</t>
  </si>
  <si>
    <t>HYI</t>
  </si>
  <si>
    <t>Western Asset High Yield Defined Opportunity Fund Inc.</t>
  </si>
  <si>
    <t>ehungerfordeq</t>
  </si>
  <si>
    <t>Edithe</t>
  </si>
  <si>
    <t>Hungerford</t>
  </si>
  <si>
    <t>97.50.250.119</t>
  </si>
  <si>
    <t>MK77 150P VWB0 TO9O R67</t>
  </si>
  <si>
    <t>GLOG</t>
  </si>
  <si>
    <t>GasLog LP.</t>
  </si>
  <si>
    <t>kmacenellyer</t>
  </si>
  <si>
    <t>Kalil</t>
  </si>
  <si>
    <t>MacEnelly</t>
  </si>
  <si>
    <t>150.103.198.39</t>
  </si>
  <si>
    <t>KW61 BNUZ FAIM S69T QS92 ISLB HY6E ZH</t>
  </si>
  <si>
    <t>EURN</t>
  </si>
  <si>
    <t>Euronav NV</t>
  </si>
  <si>
    <t>mrockwelles</t>
  </si>
  <si>
    <t>Madelin</t>
  </si>
  <si>
    <t>Rockwell</t>
  </si>
  <si>
    <t>54.25.86.185</t>
  </si>
  <si>
    <t>¬£318995.54</t>
  </si>
  <si>
    <t>MU50 IRIX 8738 8798 3544 8356 985Q KI</t>
  </si>
  <si>
    <t>PFIS</t>
  </si>
  <si>
    <t xml:space="preserve">Peoples Financial Services Corp. </t>
  </si>
  <si>
    <t>hcameranaet</t>
  </si>
  <si>
    <t>Hardy</t>
  </si>
  <si>
    <t>Camerana</t>
  </si>
  <si>
    <t>221.234.82.104</t>
  </si>
  <si>
    <t>VG98 RMCG 5855 4947 5800 8864</t>
  </si>
  <si>
    <t>OI</t>
  </si>
  <si>
    <t>Owens-Illinois, Inc.</t>
  </si>
  <si>
    <t>calwelleu</t>
  </si>
  <si>
    <t>Cristiano</t>
  </si>
  <si>
    <t>Alwell</t>
  </si>
  <si>
    <t>148.118.5.60</t>
  </si>
  <si>
    <t>‚Ç¨9130,88</t>
  </si>
  <si>
    <t>PL70 7289 5322 9094 0724 1844 8849</t>
  </si>
  <si>
    <t>LPL</t>
  </si>
  <si>
    <t>LG Display Co., Ltd.</t>
  </si>
  <si>
    <t>omacgowanev</t>
  </si>
  <si>
    <t>Olivette</t>
  </si>
  <si>
    <t>MacGowan</t>
  </si>
  <si>
    <t>80.203.71.153</t>
  </si>
  <si>
    <t>¬•351335.13</t>
  </si>
  <si>
    <t>FR18 6341 0675 77CU CEGL 1RVO R02</t>
  </si>
  <si>
    <t>awerendellew</t>
  </si>
  <si>
    <t>Abagail</t>
  </si>
  <si>
    <t>Werendell</t>
  </si>
  <si>
    <t>250.35.248.27</t>
  </si>
  <si>
    <t>FR30 5424 5627 79CU 8DNF ETCQ Y28</t>
  </si>
  <si>
    <t>CIT</t>
  </si>
  <si>
    <t>CIT Group Inc (DEL)</t>
  </si>
  <si>
    <t>ceddisonex</t>
  </si>
  <si>
    <t>Chrissy</t>
  </si>
  <si>
    <t>Eddison</t>
  </si>
  <si>
    <t>251.127.176.195</t>
  </si>
  <si>
    <t>‚Ç¨511273,30</t>
  </si>
  <si>
    <t>ME58 4784 4066 2375 1501 47</t>
  </si>
  <si>
    <t>sborerey</t>
  </si>
  <si>
    <t>Shara</t>
  </si>
  <si>
    <t>Borer</t>
  </si>
  <si>
    <t>58.202.159.65</t>
  </si>
  <si>
    <t>PK93 GETW BJSS LWXW SVIE LHVH</t>
  </si>
  <si>
    <t>NCLH</t>
  </si>
  <si>
    <t>Norwegian Cruise Line Holdings Ltd.</t>
  </si>
  <si>
    <t>landrichakez</t>
  </si>
  <si>
    <t>Lion</t>
  </si>
  <si>
    <t>Andrichak</t>
  </si>
  <si>
    <t>50.6.147.147</t>
  </si>
  <si>
    <t>¬£213536.39</t>
  </si>
  <si>
    <t>CY18 4036 6650 7SZ4 N9G3 X4UB NPRU</t>
  </si>
  <si>
    <t>DSGX</t>
  </si>
  <si>
    <t>The Descartes Systems Group Inc.</t>
  </si>
  <si>
    <t>xmcgonigalf0</t>
  </si>
  <si>
    <t>Ximenes</t>
  </si>
  <si>
    <t>90.215.205.127</t>
  </si>
  <si>
    <t>MD56 87YM H7FI FTKA ZV15 RFEV</t>
  </si>
  <si>
    <t>PJT</t>
  </si>
  <si>
    <t>PJT Partners Inc.</t>
  </si>
  <si>
    <t>kbrattellf1</t>
  </si>
  <si>
    <t>Karlik</t>
  </si>
  <si>
    <t>Brattell</t>
  </si>
  <si>
    <t>223.250.156.234</t>
  </si>
  <si>
    <t>¬•714234.09</t>
  </si>
  <si>
    <t>LU70 016D RWWB UW6O 2KGB</t>
  </si>
  <si>
    <t>NXQ</t>
  </si>
  <si>
    <t>Nuveen Select Tax Free Income Portfolio II</t>
  </si>
  <si>
    <t>tcheinef2</t>
  </si>
  <si>
    <t>Thomasine</t>
  </si>
  <si>
    <t>Cheine</t>
  </si>
  <si>
    <t>111.206.23.185</t>
  </si>
  <si>
    <t>¬•83801.97</t>
  </si>
  <si>
    <t>MK86 6188 IRIL TFDJ J80</t>
  </si>
  <si>
    <t>USA</t>
  </si>
  <si>
    <t>Liberty All-Star Equity Fund</t>
  </si>
  <si>
    <t>drawlsf3</t>
  </si>
  <si>
    <t>Dael</t>
  </si>
  <si>
    <t>Rawls</t>
  </si>
  <si>
    <t>240.97.192.204</t>
  </si>
  <si>
    <t>¬£297988.40</t>
  </si>
  <si>
    <t>KW64 TEDT RKCW UW3Q D33J D3HJ 1JBD 60</t>
  </si>
  <si>
    <t>CHL</t>
  </si>
  <si>
    <t>China Mobile (Hong Kong) Ltd.</t>
  </si>
  <si>
    <t>abuttingf4</t>
  </si>
  <si>
    <t>Alyss</t>
  </si>
  <si>
    <t>Butting</t>
  </si>
  <si>
    <t>218.122.178.221</t>
  </si>
  <si>
    <t>¬£90519.79</t>
  </si>
  <si>
    <t>LB36 4038 KO9W DIJM OINX XMTS NTKQ</t>
  </si>
  <si>
    <t>GT</t>
  </si>
  <si>
    <t>The Goodyear Tire &amp; Rubber Company</t>
  </si>
  <si>
    <t>imerigotf5</t>
  </si>
  <si>
    <t>Merigot</t>
  </si>
  <si>
    <t>90.4.54.101</t>
  </si>
  <si>
    <t>KW82 RKCO 7JMC BR13 BMV3 L57U U53K YI</t>
  </si>
  <si>
    <t>FUN</t>
  </si>
  <si>
    <t>Cedar Fair, L.P.</t>
  </si>
  <si>
    <t>cakittf6</t>
  </si>
  <si>
    <t>Cornelius</t>
  </si>
  <si>
    <t>Akitt</t>
  </si>
  <si>
    <t>247.232.27.164</t>
  </si>
  <si>
    <t>¬£716876.11</t>
  </si>
  <si>
    <t>TN32 8135 1636 1343 2596 3752</t>
  </si>
  <si>
    <t>P</t>
  </si>
  <si>
    <t>Pandora Media, Inc.</t>
  </si>
  <si>
    <t>kmollettf7</t>
  </si>
  <si>
    <t>Kali</t>
  </si>
  <si>
    <t>Mollett</t>
  </si>
  <si>
    <t>3.14.47.120</t>
  </si>
  <si>
    <t>¬£14981.05</t>
  </si>
  <si>
    <t>PT02 0722 5677 2031 0496 3977 8</t>
  </si>
  <si>
    <t>SHSP</t>
  </si>
  <si>
    <t>SharpSpring, Inc.</t>
  </si>
  <si>
    <t>ssibyllaf8</t>
  </si>
  <si>
    <t>Saba</t>
  </si>
  <si>
    <t>Sibylla</t>
  </si>
  <si>
    <t>129.95.119.225</t>
  </si>
  <si>
    <t>‚Ç¨677878,97</t>
  </si>
  <si>
    <t>AD54 3470 5312 5VCG 8G4D HS5A</t>
  </si>
  <si>
    <t>TUES</t>
  </si>
  <si>
    <t>Tuesday Morning Corp.</t>
  </si>
  <si>
    <t>lgabbettf9</t>
  </si>
  <si>
    <t>Gabbett</t>
  </si>
  <si>
    <t>221.120.223.58</t>
  </si>
  <si>
    <t>¬£314740.11</t>
  </si>
  <si>
    <t>TR42 5094 8IAL M2WN HLPF NDDF D4</t>
  </si>
  <si>
    <t>PCQ</t>
  </si>
  <si>
    <t>PIMCO California Municipal Income Fund</t>
  </si>
  <si>
    <t>rphupratefa</t>
  </si>
  <si>
    <t>Riva</t>
  </si>
  <si>
    <t>Phuprate</t>
  </si>
  <si>
    <t>39.86.27.212</t>
  </si>
  <si>
    <t>SI21 6848 3227 0637 013</t>
  </si>
  <si>
    <t>bgoodbanfb</t>
  </si>
  <si>
    <t>Bil</t>
  </si>
  <si>
    <t>Goodban</t>
  </si>
  <si>
    <t>81.237.215.134</t>
  </si>
  <si>
    <t>¬•354367.70</t>
  </si>
  <si>
    <t>GI29 CJOO GSF1 BSDA MTQZ IK3</t>
  </si>
  <si>
    <t>PRI</t>
  </si>
  <si>
    <t>Primerica, Inc.</t>
  </si>
  <si>
    <t>mgaginfc</t>
  </si>
  <si>
    <t>Maurie</t>
  </si>
  <si>
    <t>Gagin</t>
  </si>
  <si>
    <t>224.70.129.171</t>
  </si>
  <si>
    <t>¬•503041.55</t>
  </si>
  <si>
    <t>LI79 4700 41OD ELHW BM0W V</t>
  </si>
  <si>
    <t>acheccuccifd</t>
  </si>
  <si>
    <t>Checcucci</t>
  </si>
  <si>
    <t>64.87.212.197</t>
  </si>
  <si>
    <t>¬•49284.77</t>
  </si>
  <si>
    <t>AE46 4980 1712 3349 0993 536</t>
  </si>
  <si>
    <t>NBLX</t>
  </si>
  <si>
    <t>Noble Midstream Partners LP</t>
  </si>
  <si>
    <t>bpenkmanfe</t>
  </si>
  <si>
    <t>Penkman</t>
  </si>
  <si>
    <t>253.255.144.130</t>
  </si>
  <si>
    <t>¬•205969.06</t>
  </si>
  <si>
    <t>AE41 3534 1622 1738 4178 106</t>
  </si>
  <si>
    <t>GLDD</t>
  </si>
  <si>
    <t>Great Lakes Dredge &amp; Dock Corporation</t>
  </si>
  <si>
    <t>edaddsff</t>
  </si>
  <si>
    <t>Dadds</t>
  </si>
  <si>
    <t>248.204.95.21</t>
  </si>
  <si>
    <t>‚Ç¨847413,26</t>
  </si>
  <si>
    <t>CZ23 9865 8880 1078 1651 4873</t>
  </si>
  <si>
    <t>MTFB</t>
  </si>
  <si>
    <t>cligginsfg</t>
  </si>
  <si>
    <t>Cletis</t>
  </si>
  <si>
    <t>Liggins</t>
  </si>
  <si>
    <t>168.114.243.148</t>
  </si>
  <si>
    <t>¬•813377.85</t>
  </si>
  <si>
    <t>LT36 1712 3085 7306 5510</t>
  </si>
  <si>
    <t>mdunkerkfh</t>
  </si>
  <si>
    <t>Dunkerk</t>
  </si>
  <si>
    <t>172.6.121.197</t>
  </si>
  <si>
    <t>AT10 6486 4669 7196 8794</t>
  </si>
  <si>
    <t>CHGG</t>
  </si>
  <si>
    <t>Chegg, Inc.</t>
  </si>
  <si>
    <t>tjermynfi</t>
  </si>
  <si>
    <t>Tonia</t>
  </si>
  <si>
    <t>Jermyn</t>
  </si>
  <si>
    <t>238.161.110.27</t>
  </si>
  <si>
    <t>¬£561855.83</t>
  </si>
  <si>
    <t>SM24 W131 7582 309C 8HVP MTUG KAC</t>
  </si>
  <si>
    <t>MRLN</t>
  </si>
  <si>
    <t>Marlin Business Services Corp.</t>
  </si>
  <si>
    <t>dreadingsfj</t>
  </si>
  <si>
    <t>Daniele</t>
  </si>
  <si>
    <t>Readings</t>
  </si>
  <si>
    <t>80.147.117.236</t>
  </si>
  <si>
    <t>¬£396225.92</t>
  </si>
  <si>
    <t>GB73 OQZT 3977 3626 5201 49</t>
  </si>
  <si>
    <t>pbagniukfk</t>
  </si>
  <si>
    <t>Pepe</t>
  </si>
  <si>
    <t>Bagniuk</t>
  </si>
  <si>
    <t>16.186.214.254</t>
  </si>
  <si>
    <t>FR10 5778 1727 91JW 3PVZ BXNT Y71</t>
  </si>
  <si>
    <t>zjoslynfl</t>
  </si>
  <si>
    <t>Zolly</t>
  </si>
  <si>
    <t>Joslyn</t>
  </si>
  <si>
    <t>176.49.213.157</t>
  </si>
  <si>
    <t>¬£250383.40</t>
  </si>
  <si>
    <t>ME17 5420 1315 3813 9184 37</t>
  </si>
  <si>
    <t>WWD</t>
  </si>
  <si>
    <t>Woodward, Inc.</t>
  </si>
  <si>
    <t>bodriscollfm</t>
  </si>
  <si>
    <t>Barny</t>
  </si>
  <si>
    <t>O'Driscoll</t>
  </si>
  <si>
    <t>20.77.19.82</t>
  </si>
  <si>
    <t>‚Ç¨28937,55</t>
  </si>
  <si>
    <t>FR20 8001 4025 21OI ZQAZ DYAC 818</t>
  </si>
  <si>
    <t>btolletfn</t>
  </si>
  <si>
    <t>Bord</t>
  </si>
  <si>
    <t>Tollet</t>
  </si>
  <si>
    <t>6.173.105.254</t>
  </si>
  <si>
    <t>IT80 T308 6253 686O 6R6A W6IV LDO</t>
  </si>
  <si>
    <t>lmcfadinfo</t>
  </si>
  <si>
    <t>Les</t>
  </si>
  <si>
    <t>133.31.37.97</t>
  </si>
  <si>
    <t>RS03 6308 6340 3222 2581 93</t>
  </si>
  <si>
    <t>laxstonfp</t>
  </si>
  <si>
    <t>Lenard</t>
  </si>
  <si>
    <t>Axston</t>
  </si>
  <si>
    <t>236.172.254.110</t>
  </si>
  <si>
    <t>¬•317472.19</t>
  </si>
  <si>
    <t>MC26 0965 4741 37R5 V4TC 8I4Z I63</t>
  </si>
  <si>
    <t>ALL^D</t>
  </si>
  <si>
    <t>mhatrickfq</t>
  </si>
  <si>
    <t>Maribelle</t>
  </si>
  <si>
    <t>Hatrick</t>
  </si>
  <si>
    <t>76.148.107.124</t>
  </si>
  <si>
    <t>¬•75963.32</t>
  </si>
  <si>
    <t>GR83 5690 934A BF9C GWR4 MG8B ECP</t>
  </si>
  <si>
    <t>HPF</t>
  </si>
  <si>
    <t>John Hancock Pfd Income Fund II</t>
  </si>
  <si>
    <t>jfosdickfr</t>
  </si>
  <si>
    <t>Jilly</t>
  </si>
  <si>
    <t>Fosdick</t>
  </si>
  <si>
    <t>248.55.238.117</t>
  </si>
  <si>
    <t>¬•788023.11</t>
  </si>
  <si>
    <t>AT43 2557 8442 1863 4458</t>
  </si>
  <si>
    <t>sestcourtfs</t>
  </si>
  <si>
    <t>Estcourt</t>
  </si>
  <si>
    <t>67.128.219.239</t>
  </si>
  <si>
    <t>‚Ç¨562722,39</t>
  </si>
  <si>
    <t>DO26 VWV0 2512 4588 0885 1314 7986</t>
  </si>
  <si>
    <t>tlochranft</t>
  </si>
  <si>
    <t>Terrel</t>
  </si>
  <si>
    <t>Lochran</t>
  </si>
  <si>
    <t>128.227.181.87</t>
  </si>
  <si>
    <t>¬•100684.59</t>
  </si>
  <si>
    <t>FR97 9535 3144 35HU LZRP NRTV B15</t>
  </si>
  <si>
    <t>lbachanskifu</t>
  </si>
  <si>
    <t>Leonhard</t>
  </si>
  <si>
    <t>Bachanski</t>
  </si>
  <si>
    <t>147.205.134.44</t>
  </si>
  <si>
    <t>¬•186726.31</t>
  </si>
  <si>
    <t>EE80 1612 1341 3491 4125</t>
  </si>
  <si>
    <t>ZPIN</t>
  </si>
  <si>
    <t>Zhaopin Limited</t>
  </si>
  <si>
    <t>wvanderkruijsfv</t>
  </si>
  <si>
    <t>Wyatt</t>
  </si>
  <si>
    <t>Van der Kruijs</t>
  </si>
  <si>
    <t>86.24.119.222</t>
  </si>
  <si>
    <t>¬•946397.52</t>
  </si>
  <si>
    <t>DE21 5754 9640 1087 4367 51</t>
  </si>
  <si>
    <t>edalbeyfw</t>
  </si>
  <si>
    <t>Ethelbert</t>
  </si>
  <si>
    <t>Dalbey</t>
  </si>
  <si>
    <t>255.25.138.80</t>
  </si>
  <si>
    <t>‚Ç¨994315,06</t>
  </si>
  <si>
    <t>GB24 OXHD 9047 2356 9469 77</t>
  </si>
  <si>
    <t>cgeffingerfx</t>
  </si>
  <si>
    <t>Geffinger</t>
  </si>
  <si>
    <t>73.82.192.208</t>
  </si>
  <si>
    <t>¬£719042.83</t>
  </si>
  <si>
    <t>PK67 VWQR XEYO WGCL C6QR 2PLO</t>
  </si>
  <si>
    <t>ACFC</t>
  </si>
  <si>
    <t>Atlantic Coast Financial Corporation</t>
  </si>
  <si>
    <t>ajirzikfy</t>
  </si>
  <si>
    <t>Jirzik</t>
  </si>
  <si>
    <t>189.111.83.95</t>
  </si>
  <si>
    <t>¬£969774.97</t>
  </si>
  <si>
    <t>BG52 ZBXF 4666 96RQ 4RIA MP</t>
  </si>
  <si>
    <t>FDIV</t>
  </si>
  <si>
    <t>First Trust Strategic Income ETF</t>
  </si>
  <si>
    <t>llimmerfz</t>
  </si>
  <si>
    <t>Limmer</t>
  </si>
  <si>
    <t>56.108.28.134</t>
  </si>
  <si>
    <t>‚Ç¨798153,20</t>
  </si>
  <si>
    <t>AE06 7917 4356 2052 2768 521</t>
  </si>
  <si>
    <t>WTFC</t>
  </si>
  <si>
    <t>ckelbieg0</t>
  </si>
  <si>
    <t>Cathee</t>
  </si>
  <si>
    <t>Kelbie</t>
  </si>
  <si>
    <t>228.234.215.7</t>
  </si>
  <si>
    <t>‚Ç¨648613,26</t>
  </si>
  <si>
    <t>NO39 0182 7956 384</t>
  </si>
  <si>
    <t>amalkinsong1</t>
  </si>
  <si>
    <t>Alisander</t>
  </si>
  <si>
    <t>Malkinson</t>
  </si>
  <si>
    <t>125.253.142.243</t>
  </si>
  <si>
    <t>‚Ç¨978583,56</t>
  </si>
  <si>
    <t>SE47 9423 6529 8599 4363 0783</t>
  </si>
  <si>
    <t>VBIV</t>
  </si>
  <si>
    <t>VBI Vaccines, Inc.</t>
  </si>
  <si>
    <t>rmerrifieldg2</t>
  </si>
  <si>
    <t>Rabi</t>
  </si>
  <si>
    <t>Merrifield</t>
  </si>
  <si>
    <t>182.119.243.189</t>
  </si>
  <si>
    <t>HU85 0372 0701 1001 5856 1226 0825</t>
  </si>
  <si>
    <t>TRCB</t>
  </si>
  <si>
    <t>Two River Bancorp</t>
  </si>
  <si>
    <t>leverardg3</t>
  </si>
  <si>
    <t>Lynnette</t>
  </si>
  <si>
    <t>Everard</t>
  </si>
  <si>
    <t>159.142.177.24</t>
  </si>
  <si>
    <t>¬•145269.94</t>
  </si>
  <si>
    <t>PK03 KYDW UGYG BXJT ROWX 2WIP</t>
  </si>
  <si>
    <t>MESO</t>
  </si>
  <si>
    <t>Mesoblast Limited</t>
  </si>
  <si>
    <t>ngriswoodg4</t>
  </si>
  <si>
    <t>Nedda</t>
  </si>
  <si>
    <t>Griswood</t>
  </si>
  <si>
    <t>90.151.169.112</t>
  </si>
  <si>
    <t>¬•97005.44</t>
  </si>
  <si>
    <t>PS72 QFOC DHMS YT7Y JWAQ U2C9 4UHU H</t>
  </si>
  <si>
    <t>LOGM</t>
  </si>
  <si>
    <t>LogMein, Inc.</t>
  </si>
  <si>
    <t>ygibbong5</t>
  </si>
  <si>
    <t>Yulma</t>
  </si>
  <si>
    <t>Gibbon</t>
  </si>
  <si>
    <t>202.234.246.3</t>
  </si>
  <si>
    <t>‚Ç¨412585,22</t>
  </si>
  <si>
    <t>ME86 2708 3412 4560 3797 74</t>
  </si>
  <si>
    <t>TOUR</t>
  </si>
  <si>
    <t>Tuniu Corporation</t>
  </si>
  <si>
    <t>lkillwickg6</t>
  </si>
  <si>
    <t>Lorine</t>
  </si>
  <si>
    <t>Killwick</t>
  </si>
  <si>
    <t>33.42.176.244</t>
  </si>
  <si>
    <t>¬•732661.79</t>
  </si>
  <si>
    <t>BE86 8647 9581 2853</t>
  </si>
  <si>
    <t>gourticg7</t>
  </si>
  <si>
    <t>Geri</t>
  </si>
  <si>
    <t>63.127.30.113</t>
  </si>
  <si>
    <t>‚Ç¨521734,87</t>
  </si>
  <si>
    <t>DE78 7084 6249 9733 4672 17</t>
  </si>
  <si>
    <t>cjasperg8</t>
  </si>
  <si>
    <t>Jasper</t>
  </si>
  <si>
    <t>212.32.6.90</t>
  </si>
  <si>
    <t>‚Ç¨226323,48</t>
  </si>
  <si>
    <t>HU05 1075 9712 5803 1505 4996 1837</t>
  </si>
  <si>
    <t>IRDMB</t>
  </si>
  <si>
    <t>mgrimblebyg9</t>
  </si>
  <si>
    <t>Grimbleby</t>
  </si>
  <si>
    <t>175.28.108.240</t>
  </si>
  <si>
    <t>‚Ç¨658586,24</t>
  </si>
  <si>
    <t>SK36 1701 6035 6922 4601 1593</t>
  </si>
  <si>
    <t>wcheatlega</t>
  </si>
  <si>
    <t>Wood</t>
  </si>
  <si>
    <t>Cheatle</t>
  </si>
  <si>
    <t>41.220.31.116</t>
  </si>
  <si>
    <t>EE10 3727 9228 8535 1286</t>
  </si>
  <si>
    <t>SYY</t>
  </si>
  <si>
    <t>Sysco Corporation</t>
  </si>
  <si>
    <t>mtrenbeygb</t>
  </si>
  <si>
    <t>Maggi</t>
  </si>
  <si>
    <t>Trenbey</t>
  </si>
  <si>
    <t>43.10.103.19</t>
  </si>
  <si>
    <t>‚Ç¨673291,34</t>
  </si>
  <si>
    <t>MT38 XFBQ 1396 0FOD IQTR 6NGL ODTJ IVC</t>
  </si>
  <si>
    <t>KNX</t>
  </si>
  <si>
    <t>Knight Transportation, Inc.</t>
  </si>
  <si>
    <t>smarksgc</t>
  </si>
  <si>
    <t>Marks</t>
  </si>
  <si>
    <t>14.72.223.114</t>
  </si>
  <si>
    <t>FR98 0234 6897 83KA VGYU BLUP 355</t>
  </si>
  <si>
    <t>COR</t>
  </si>
  <si>
    <t>bpleatgd</t>
  </si>
  <si>
    <t>Benson</t>
  </si>
  <si>
    <t>Pleat</t>
  </si>
  <si>
    <t>207.66.187.122</t>
  </si>
  <si>
    <t>‚Ç¨145649,88</t>
  </si>
  <si>
    <t>MR17 4298 9882 1843 4187 1459 853</t>
  </si>
  <si>
    <t>avanzonge</t>
  </si>
  <si>
    <t>Ayn</t>
  </si>
  <si>
    <t>Van Zon</t>
  </si>
  <si>
    <t>253.237.61.69</t>
  </si>
  <si>
    <t>¬£992976.08</t>
  </si>
  <si>
    <t>SM61 L558 4910 921R EYG1 RQPZ GND</t>
  </si>
  <si>
    <t>MELR</t>
  </si>
  <si>
    <t>Melrose Bancorp, Inc.</t>
  </si>
  <si>
    <t>aplantegf</t>
  </si>
  <si>
    <t>Ambrosio</t>
  </si>
  <si>
    <t>Plante</t>
  </si>
  <si>
    <t>30.198.178.12</t>
  </si>
  <si>
    <t>‚Ç¨654460,76</t>
  </si>
  <si>
    <t>FR21 4414 6315 37FY 8C5S SVRK 311</t>
  </si>
  <si>
    <t>POWI</t>
  </si>
  <si>
    <t>Power Integrations, Inc.</t>
  </si>
  <si>
    <t>cspeechlygg</t>
  </si>
  <si>
    <t>Speechly</t>
  </si>
  <si>
    <t>248.84.84.185</t>
  </si>
  <si>
    <t>¬•625612.03</t>
  </si>
  <si>
    <t>DO55 HEWC 4511 9905 0514 0088 5917</t>
  </si>
  <si>
    <t>CSL</t>
  </si>
  <si>
    <t>Carlisle Companies Incorporated</t>
  </si>
  <si>
    <t>wordergh</t>
  </si>
  <si>
    <t>Winnah</t>
  </si>
  <si>
    <t>Order</t>
  </si>
  <si>
    <t>98.178.192.193</t>
  </si>
  <si>
    <t>¬£905260.82</t>
  </si>
  <si>
    <t>MK73 253Q TSTO GXIA X65</t>
  </si>
  <si>
    <t>RPM</t>
  </si>
  <si>
    <t>RPM International Inc.</t>
  </si>
  <si>
    <t>nbearfootgi</t>
  </si>
  <si>
    <t>Nicholas</t>
  </si>
  <si>
    <t>Bearfoot</t>
  </si>
  <si>
    <t>251.45.73.113</t>
  </si>
  <si>
    <t>BA44 9261 7442 3355 8015</t>
  </si>
  <si>
    <t>TWIN</t>
  </si>
  <si>
    <t>Twin Disc, Incorporated</t>
  </si>
  <si>
    <t>tcarriagegj</t>
  </si>
  <si>
    <t>Carriage</t>
  </si>
  <si>
    <t>105.32.43.23</t>
  </si>
  <si>
    <t>¬£220238.04</t>
  </si>
  <si>
    <t>VG96 SWYJ 0291 0970 6096 0431</t>
  </si>
  <si>
    <t>GATX</t>
  </si>
  <si>
    <t>GATX Corporation</t>
  </si>
  <si>
    <t>sjenckesgk</t>
  </si>
  <si>
    <t>Simon</t>
  </si>
  <si>
    <t>Jenckes</t>
  </si>
  <si>
    <t>14.240.63.58</t>
  </si>
  <si>
    <t>‚Ç¨744483,11</t>
  </si>
  <si>
    <t>HR66 0464 4865 1152 5719 5</t>
  </si>
  <si>
    <t>GLOP^A</t>
  </si>
  <si>
    <t>GasLog Partners LP</t>
  </si>
  <si>
    <t>hcanerogl</t>
  </si>
  <si>
    <t>Hoebart</t>
  </si>
  <si>
    <t>Canero</t>
  </si>
  <si>
    <t>245.37.153.150</t>
  </si>
  <si>
    <t>¬£991762.09</t>
  </si>
  <si>
    <t>TTD</t>
  </si>
  <si>
    <t>BE79 1658 8679 5973</t>
  </si>
  <si>
    <t>AUO</t>
  </si>
  <si>
    <t>AU Optronics Corp</t>
  </si>
  <si>
    <t>ssilmangm</t>
  </si>
  <si>
    <t>Stacy</t>
  </si>
  <si>
    <t>Silman</t>
  </si>
  <si>
    <t>177.185.38.220</t>
  </si>
  <si>
    <t>‚Ç¨112020,88</t>
  </si>
  <si>
    <t>CZ09 4303 2479 6667 0448 6686</t>
  </si>
  <si>
    <t>alowygn</t>
  </si>
  <si>
    <t>Avigdor</t>
  </si>
  <si>
    <t>Lowy</t>
  </si>
  <si>
    <t>65.53.67.173</t>
  </si>
  <si>
    <t>¬£927334.74</t>
  </si>
  <si>
    <t>FR28 1496 0604 27OM 5JCP 5WAZ 372</t>
  </si>
  <si>
    <t>ATXI</t>
  </si>
  <si>
    <t>Avenue Therapeutics, Inc.</t>
  </si>
  <si>
    <t>croddago</t>
  </si>
  <si>
    <t>Cherilynn</t>
  </si>
  <si>
    <t>Rodda</t>
  </si>
  <si>
    <t>56.31.214.226</t>
  </si>
  <si>
    <t>RS84 4189 6745 3643 2095 96</t>
  </si>
  <si>
    <t>ENV</t>
  </si>
  <si>
    <t>Envestnet, Inc</t>
  </si>
  <si>
    <t>snegalgp</t>
  </si>
  <si>
    <t>Negal</t>
  </si>
  <si>
    <t>160.105.79.225</t>
  </si>
  <si>
    <t>‚Ç¨746014,17</t>
  </si>
  <si>
    <t>FR81 7687 1948 09VK IHZG EV7W P05</t>
  </si>
  <si>
    <t>NETS</t>
  </si>
  <si>
    <t>Netshoes (Cayman) Limited</t>
  </si>
  <si>
    <t>acrennangq</t>
  </si>
  <si>
    <t>Crennan</t>
  </si>
  <si>
    <t>79.2.125.174</t>
  </si>
  <si>
    <t>‚Ç¨362520,39</t>
  </si>
  <si>
    <t>RS34 5129 1974 2242 0485 50</t>
  </si>
  <si>
    <t>FHN^A</t>
  </si>
  <si>
    <t>modonohoegr</t>
  </si>
  <si>
    <t>O' Donohoe</t>
  </si>
  <si>
    <t>198.121.39.114</t>
  </si>
  <si>
    <t>¬£356078.77</t>
  </si>
  <si>
    <t>GR59 5386 593V AP8R FV8P F4C4 VI9</t>
  </si>
  <si>
    <t>GEC</t>
  </si>
  <si>
    <t xml:space="preserve">Great Elm Capital Group, Inc. </t>
  </si>
  <si>
    <t>rcassegs</t>
  </si>
  <si>
    <t>Ramona</t>
  </si>
  <si>
    <t>Casse</t>
  </si>
  <si>
    <t>196.232.120.244</t>
  </si>
  <si>
    <t>¬£344421.58</t>
  </si>
  <si>
    <t>DE60 1810 5946 6075 4117 60</t>
  </si>
  <si>
    <t>IHC</t>
  </si>
  <si>
    <t>Independence Holding Company</t>
  </si>
  <si>
    <t>fcristofolinigt</t>
  </si>
  <si>
    <t>Florri</t>
  </si>
  <si>
    <t>Cristofolini</t>
  </si>
  <si>
    <t>41.51.8.143</t>
  </si>
  <si>
    <t>¬•847733.73</t>
  </si>
  <si>
    <t>PL40 6790 1546 4004 6624 8958 0359</t>
  </si>
  <si>
    <t>CTRN</t>
  </si>
  <si>
    <t>Citi Trends, Inc.</t>
  </si>
  <si>
    <t>wgillicuddygu</t>
  </si>
  <si>
    <t>Winne</t>
  </si>
  <si>
    <t>Gillicuddy</t>
  </si>
  <si>
    <t>21.181.13.184</t>
  </si>
  <si>
    <t>‚Ç¨276011,97</t>
  </si>
  <si>
    <t>NO67 0848 9785 027</t>
  </si>
  <si>
    <t>SNE</t>
  </si>
  <si>
    <t>Sony Corp Ord</t>
  </si>
  <si>
    <t>ldutnellgv</t>
  </si>
  <si>
    <t>Lorita</t>
  </si>
  <si>
    <t>Dutnell</t>
  </si>
  <si>
    <t>179.217.70.174</t>
  </si>
  <si>
    <t>¬£292389.87</t>
  </si>
  <si>
    <t>GT88 MY87 RSNI JC2S AW8O 9Y8J NQQR</t>
  </si>
  <si>
    <t>LUV</t>
  </si>
  <si>
    <t>Southwest Airlines Company</t>
  </si>
  <si>
    <t>jbalchgw</t>
  </si>
  <si>
    <t>Judith</t>
  </si>
  <si>
    <t>Balch</t>
  </si>
  <si>
    <t>114.50.155.104</t>
  </si>
  <si>
    <t>¬£114599.27</t>
  </si>
  <si>
    <t>IT50 H193 6911 803U ERGN ROCW YB8</t>
  </si>
  <si>
    <t>hmilnthorpegx</t>
  </si>
  <si>
    <t>Hatty</t>
  </si>
  <si>
    <t>Milnthorpe</t>
  </si>
  <si>
    <t>176.79.123.228</t>
  </si>
  <si>
    <t>¬£938325.23</t>
  </si>
  <si>
    <t>LV80 IPSY OVIY Y50D GY45 C</t>
  </si>
  <si>
    <t>TGI</t>
  </si>
  <si>
    <t>Triumph Group, Inc.</t>
  </si>
  <si>
    <t>mraymengy</t>
  </si>
  <si>
    <t>Marianna</t>
  </si>
  <si>
    <t>Raymen</t>
  </si>
  <si>
    <t>160.222.249.250</t>
  </si>
  <si>
    <t>‚Ç¨637509,24</t>
  </si>
  <si>
    <t>LB93 9808 ERYG VPE3 41GD UPYM HPNN</t>
  </si>
  <si>
    <t>hperfiligz</t>
  </si>
  <si>
    <t>Hinze</t>
  </si>
  <si>
    <t>Perfili</t>
  </si>
  <si>
    <t>40.137.178.11</t>
  </si>
  <si>
    <t>GB84 VHDA 9647 1789 2716 83</t>
  </si>
  <si>
    <t>SIFY</t>
  </si>
  <si>
    <t>Sify Technologies Limited</t>
  </si>
  <si>
    <t>fswanborrowh0</t>
  </si>
  <si>
    <t>Swanborrow</t>
  </si>
  <si>
    <t>37.112.106.248</t>
  </si>
  <si>
    <t>¬•493308.89</t>
  </si>
  <si>
    <t>SK04 4699 6808 9691 1613 2487</t>
  </si>
  <si>
    <t>RARX</t>
  </si>
  <si>
    <t>Ra Pharmaceuticals, Inc.</t>
  </si>
  <si>
    <t>condrichh1</t>
  </si>
  <si>
    <t>Cristine</t>
  </si>
  <si>
    <t>Ondrich</t>
  </si>
  <si>
    <t>153.141.141.176</t>
  </si>
  <si>
    <t>¬£441411.96</t>
  </si>
  <si>
    <t>FO93 9756 1154 8939 53</t>
  </si>
  <si>
    <t>SAMG</t>
  </si>
  <si>
    <t>Silvercrest Asset Management Group Inc.</t>
  </si>
  <si>
    <t>gjackalinh2</t>
  </si>
  <si>
    <t>Gweneth</t>
  </si>
  <si>
    <t>Jackalin</t>
  </si>
  <si>
    <t>150.124.18.204</t>
  </si>
  <si>
    <t>DE06 5807 9093 5685 7264 21</t>
  </si>
  <si>
    <t>lmitchardh3</t>
  </si>
  <si>
    <t>Mitchard</t>
  </si>
  <si>
    <t>165.27.213.185</t>
  </si>
  <si>
    <t>AZ66 QLBZ 2UHV 2SHH 6TF0 4WRG N2X1</t>
  </si>
  <si>
    <t>ARES</t>
  </si>
  <si>
    <t>Ares Management L.P.</t>
  </si>
  <si>
    <t>jhealeash4</t>
  </si>
  <si>
    <t>Healeas</t>
  </si>
  <si>
    <t>199.169.45.51</t>
  </si>
  <si>
    <t>‚Ç¨464667,54</t>
  </si>
  <si>
    <t>AT67 4217 4007 1043 4110</t>
  </si>
  <si>
    <t>BANC^D</t>
  </si>
  <si>
    <t>gbedminsterh5</t>
  </si>
  <si>
    <t>Bedminster</t>
  </si>
  <si>
    <t>66.18.87.114</t>
  </si>
  <si>
    <t>¬£10549.91</t>
  </si>
  <si>
    <t>MU36 OKEL 0301 3079 8935 1299 475G DT</t>
  </si>
  <si>
    <t>TRTN</t>
  </si>
  <si>
    <t>Triton International Limited</t>
  </si>
  <si>
    <t>mskaifeh6</t>
  </si>
  <si>
    <t>Skaife</t>
  </si>
  <si>
    <t>129.124.212.136</t>
  </si>
  <si>
    <t>¬£789371.28</t>
  </si>
  <si>
    <t>CZ70 8776 1752 4752 1690 1960</t>
  </si>
  <si>
    <t>NXPI</t>
  </si>
  <si>
    <t>NXP Semiconductors N.V.</t>
  </si>
  <si>
    <t>chuntressh7</t>
  </si>
  <si>
    <t>Huntress</t>
  </si>
  <si>
    <t>229.43.133.24</t>
  </si>
  <si>
    <t>¬£525137.65</t>
  </si>
  <si>
    <t>GL39 8811 2828 1209 05</t>
  </si>
  <si>
    <t>STC</t>
  </si>
  <si>
    <t>Stewart Information Services Corporation</t>
  </si>
  <si>
    <t>msetchellh8</t>
  </si>
  <si>
    <t>Setchell</t>
  </si>
  <si>
    <t>242.121.74.81</t>
  </si>
  <si>
    <t>‚Ç¨48389,43</t>
  </si>
  <si>
    <t>FI60 7974 0451 0007 12</t>
  </si>
  <si>
    <t>cglusbyh9</t>
  </si>
  <si>
    <t>Glusby</t>
  </si>
  <si>
    <t>23.162.250.117</t>
  </si>
  <si>
    <t>AL52 5573 4376 VUXR UNO5 I9IO 4PVV</t>
  </si>
  <si>
    <t>FTAI</t>
  </si>
  <si>
    <t>Fortress Transportation and Infrastructure Investors LLC</t>
  </si>
  <si>
    <t>rebbottsha</t>
  </si>
  <si>
    <t>Ruthe</t>
  </si>
  <si>
    <t>Ebbotts</t>
  </si>
  <si>
    <t>253.204.35.50</t>
  </si>
  <si>
    <t>‚Ç¨712002,58</t>
  </si>
  <si>
    <t>LU47 2882 KCD5 3QOC T0MN</t>
  </si>
  <si>
    <t>RAI</t>
  </si>
  <si>
    <t>Reynolds American Inc</t>
  </si>
  <si>
    <t>imaliahb</t>
  </si>
  <si>
    <t>Izzy</t>
  </si>
  <si>
    <t>Malia</t>
  </si>
  <si>
    <t>243.27.178.97</t>
  </si>
  <si>
    <t>¬•933265.87</t>
  </si>
  <si>
    <t>SA26 60VP 1N4N 7AG2 MFZ4 5AWE</t>
  </si>
  <si>
    <t>dbanishevitzhc</t>
  </si>
  <si>
    <t>Banishevitz</t>
  </si>
  <si>
    <t>81.21.239.122</t>
  </si>
  <si>
    <t>¬•779078.39</t>
  </si>
  <si>
    <t>IE94 CGJG 9166 5525 4953 94</t>
  </si>
  <si>
    <t>EVBG</t>
  </si>
  <si>
    <t>Everbridge, Inc.</t>
  </si>
  <si>
    <t>dbrakerhd</t>
  </si>
  <si>
    <t>Donalt</t>
  </si>
  <si>
    <t>Braker</t>
  </si>
  <si>
    <t>190.216.232.213</t>
  </si>
  <si>
    <t>¬£214084.10</t>
  </si>
  <si>
    <t>MR20 7509 1021 1875 1222 6410 918</t>
  </si>
  <si>
    <t>catkirkhe</t>
  </si>
  <si>
    <t>Corinna</t>
  </si>
  <si>
    <t>Atkirk</t>
  </si>
  <si>
    <t>52.180.104.15</t>
  </si>
  <si>
    <t>¬•82146.55</t>
  </si>
  <si>
    <t>SI55 3974 3229 5843 223</t>
  </si>
  <si>
    <t>CDI</t>
  </si>
  <si>
    <t>CDI Corporation</t>
  </si>
  <si>
    <t>mdurmanhf</t>
  </si>
  <si>
    <t>Mayne</t>
  </si>
  <si>
    <t>43.136.127.177</t>
  </si>
  <si>
    <t>¬£117797.15</t>
  </si>
  <si>
    <t>GL48 1083 7556 5676 99</t>
  </si>
  <si>
    <t>RBS^S</t>
  </si>
  <si>
    <t>Royal Bank Scotland plc (The)</t>
  </si>
  <si>
    <t>fpharehg</t>
  </si>
  <si>
    <t>Phare</t>
  </si>
  <si>
    <t>224.154.94.221</t>
  </si>
  <si>
    <t>‚Ç¨876244,53</t>
  </si>
  <si>
    <t>PK19 RYHR LSFI QSP2 LEXZ MAY1</t>
  </si>
  <si>
    <t>RDWR</t>
  </si>
  <si>
    <t>Radware Ltd.</t>
  </si>
  <si>
    <t>lpainswickhh</t>
  </si>
  <si>
    <t>Lida</t>
  </si>
  <si>
    <t>Painswick</t>
  </si>
  <si>
    <t>188.141.64.230</t>
  </si>
  <si>
    <t>IS89 5719 7637 7079 1623 0709 21</t>
  </si>
  <si>
    <t>EZPW</t>
  </si>
  <si>
    <t>EZCORP, Inc.</t>
  </si>
  <si>
    <t>ecorbiehi</t>
  </si>
  <si>
    <t>Edee</t>
  </si>
  <si>
    <t>32.130.172.55</t>
  </si>
  <si>
    <t>¬•815132.09</t>
  </si>
  <si>
    <t>BA76 1177 5445 5056 0337</t>
  </si>
  <si>
    <t>BML^H</t>
  </si>
  <si>
    <t>krabsonhj</t>
  </si>
  <si>
    <t>Rabson</t>
  </si>
  <si>
    <t>179.234.176.147</t>
  </si>
  <si>
    <t>¬£346197.43</t>
  </si>
  <si>
    <t>IS04 7193 4651 1746 6007 4215 34</t>
  </si>
  <si>
    <t>LCI</t>
  </si>
  <si>
    <t>Lannett Co Inc</t>
  </si>
  <si>
    <t>mkeaveshk</t>
  </si>
  <si>
    <t>Michaeline</t>
  </si>
  <si>
    <t>Keaves</t>
  </si>
  <si>
    <t>215.38.100.214</t>
  </si>
  <si>
    <t>AE64 4325 5738 3256 6005 901</t>
  </si>
  <si>
    <t>ajosipovichl</t>
  </si>
  <si>
    <t>Ailene</t>
  </si>
  <si>
    <t>Josipovic</t>
  </si>
  <si>
    <t>236.54.40.24</t>
  </si>
  <si>
    <t>‚Ç¨845302,07</t>
  </si>
  <si>
    <t>AZ76 EFSD 562R GYOR TJBG XZKA NWIJ</t>
  </si>
  <si>
    <t>KEX</t>
  </si>
  <si>
    <t>Kirby Corporation</t>
  </si>
  <si>
    <t>kandreshm</t>
  </si>
  <si>
    <t>Katee</t>
  </si>
  <si>
    <t>180.117.17.130</t>
  </si>
  <si>
    <t>¬£444890.15</t>
  </si>
  <si>
    <t>BR60 4356 5387 0521 4374 8473 488E L</t>
  </si>
  <si>
    <t>CIZ</t>
  </si>
  <si>
    <t>VictoryShares Developed Enhanced Volatility Wtd ETF</t>
  </si>
  <si>
    <t>cgodferyhn</t>
  </si>
  <si>
    <t>Godfery</t>
  </si>
  <si>
    <t>52.232.199.151</t>
  </si>
  <si>
    <t>¬•702096.50</t>
  </si>
  <si>
    <t>MWK</t>
  </si>
  <si>
    <t>IS55 2189 8046 3508 6550 9156 14</t>
  </si>
  <si>
    <t>YTRA</t>
  </si>
  <si>
    <t>Yatra Online, Inc.</t>
  </si>
  <si>
    <t>lsamwayesho</t>
  </si>
  <si>
    <t>Laurel</t>
  </si>
  <si>
    <t>Samwayes</t>
  </si>
  <si>
    <t>87.70.37.79</t>
  </si>
  <si>
    <t>¬•991160.80</t>
  </si>
  <si>
    <t>FR38 8730 6492 44MK 0MOW PAH5 T89</t>
  </si>
  <si>
    <t>CHEKW</t>
  </si>
  <si>
    <t>Check-Cap Ltd.</t>
  </si>
  <si>
    <t>Medical Electronics</t>
  </si>
  <si>
    <t>vdinapolihp</t>
  </si>
  <si>
    <t>15.204.41.143</t>
  </si>
  <si>
    <t>‚Ç¨859440,66</t>
  </si>
  <si>
    <t>FR92 3865 6630 54K9 GND3 HPJJ 532</t>
  </si>
  <si>
    <t>AIRT</t>
  </si>
  <si>
    <t>Air T, Inc.</t>
  </si>
  <si>
    <t>ghonnanhq</t>
  </si>
  <si>
    <t>Geoffrey</t>
  </si>
  <si>
    <t>Honnan</t>
  </si>
  <si>
    <t>105.251.119.93</t>
  </si>
  <si>
    <t>‚Ç¨490131,38</t>
  </si>
  <si>
    <t>FR35 8916 5920 31RG 1MQY Q87N 750</t>
  </si>
  <si>
    <t>rcarahhr</t>
  </si>
  <si>
    <t>Carah</t>
  </si>
  <si>
    <t>97.119.102.109</t>
  </si>
  <si>
    <t>PK11 OQIL IJOI SKZQ 8XKA NUNI</t>
  </si>
  <si>
    <t>KIO</t>
  </si>
  <si>
    <t>KKR Income Opportunities Fund</t>
  </si>
  <si>
    <t>vbatchanhs</t>
  </si>
  <si>
    <t>Vinnie</t>
  </si>
  <si>
    <t>Batchan</t>
  </si>
  <si>
    <t>41.85.47.157</t>
  </si>
  <si>
    <t>‚Ç¨585427,64</t>
  </si>
  <si>
    <t>DO94 ZHYF 4600 8504 5792 3809 1896</t>
  </si>
  <si>
    <t>APC</t>
  </si>
  <si>
    <t>eblockeyht</t>
  </si>
  <si>
    <t>Edgardo</t>
  </si>
  <si>
    <t>Blockey</t>
  </si>
  <si>
    <t>37.125.161.39</t>
  </si>
  <si>
    <t>PS31 DCGS TBCU HXHK 4THZ 7HWB MS8B N</t>
  </si>
  <si>
    <t>DGICA</t>
  </si>
  <si>
    <t>Donegal Group, Inc.</t>
  </si>
  <si>
    <t>egoringhu</t>
  </si>
  <si>
    <t>Emelyne</t>
  </si>
  <si>
    <t>Goring</t>
  </si>
  <si>
    <t>180.98.45.75</t>
  </si>
  <si>
    <t>¬£135199.98</t>
  </si>
  <si>
    <t>MK94 2579 RMOE EKHE 192</t>
  </si>
  <si>
    <t>mtantrumhv</t>
  </si>
  <si>
    <t>Tantrum</t>
  </si>
  <si>
    <t>48.7.224.62</t>
  </si>
  <si>
    <t>‚Ç¨739697,62</t>
  </si>
  <si>
    <t>TR55 1093 9XWN SCEK RUEW TOSI RK</t>
  </si>
  <si>
    <t>CNA</t>
  </si>
  <si>
    <t>CNA Financial Corporation</t>
  </si>
  <si>
    <t>lmaundrellhw</t>
  </si>
  <si>
    <t>Maundrell</t>
  </si>
  <si>
    <t>20.224.31.211</t>
  </si>
  <si>
    <t>¬£586894.75</t>
  </si>
  <si>
    <t>AL69 6678 6588 OM4Z XMVN ITDQ CB1W</t>
  </si>
  <si>
    <t>FPH</t>
  </si>
  <si>
    <t>Five Point Holdings, LLC</t>
  </si>
  <si>
    <t>tgerardihx</t>
  </si>
  <si>
    <t>Traver</t>
  </si>
  <si>
    <t>Gerardi</t>
  </si>
  <si>
    <t>208.223.235.236</t>
  </si>
  <si>
    <t>¬•702274.78</t>
  </si>
  <si>
    <t>FO54 7221 8687 3105 94</t>
  </si>
  <si>
    <t>ipracyhy</t>
  </si>
  <si>
    <t>Isaak</t>
  </si>
  <si>
    <t>Pracy</t>
  </si>
  <si>
    <t>68.224.24.64</t>
  </si>
  <si>
    <t>‚Ç¨303920,35</t>
  </si>
  <si>
    <t>GL28 3736 2146 4146 73</t>
  </si>
  <si>
    <t>ahasnneyhz</t>
  </si>
  <si>
    <t>Anne-marie</t>
  </si>
  <si>
    <t>Hasnney</t>
  </si>
  <si>
    <t>115.102.199.233</t>
  </si>
  <si>
    <t>BH14 CDJU 3MI0 1NC6 5ZZC GR</t>
  </si>
  <si>
    <t>LBRDK</t>
  </si>
  <si>
    <t>cbackwelli0</t>
  </si>
  <si>
    <t>Catlee</t>
  </si>
  <si>
    <t>Backwell</t>
  </si>
  <si>
    <t>66.101.96.105</t>
  </si>
  <si>
    <t>LI93 1255 0FQQ B4L1 2ZKK 4</t>
  </si>
  <si>
    <t>XENE</t>
  </si>
  <si>
    <t>Xenon Pharmaceuticals Inc.</t>
  </si>
  <si>
    <t>ebuckelli1</t>
  </si>
  <si>
    <t>Buckell</t>
  </si>
  <si>
    <t>230.32.63.79</t>
  </si>
  <si>
    <t>EE45 6013 3655 4130 5516</t>
  </si>
  <si>
    <t>jmcshanei2</t>
  </si>
  <si>
    <t>Jorge</t>
  </si>
  <si>
    <t>McShane</t>
  </si>
  <si>
    <t>129.37.155.29</t>
  </si>
  <si>
    <t>AE95 7002 9728 7922 1241 730</t>
  </si>
  <si>
    <t>FFA</t>
  </si>
  <si>
    <t>First Trust</t>
  </si>
  <si>
    <t>ejeromei3</t>
  </si>
  <si>
    <t>Eadmund</t>
  </si>
  <si>
    <t>Jerome</t>
  </si>
  <si>
    <t>51.64.201.104</t>
  </si>
  <si>
    <t>¬£960040.60</t>
  </si>
  <si>
    <t>BH35 KTJL BK1Y ON1P F4SC MB</t>
  </si>
  <si>
    <t>ATO</t>
  </si>
  <si>
    <t>Atmos Energy Corporation</t>
  </si>
  <si>
    <t>mduckersi4</t>
  </si>
  <si>
    <t>Montgomery</t>
  </si>
  <si>
    <t>181.106.184.93</t>
  </si>
  <si>
    <t>FI08 6887 3614 6101 95</t>
  </si>
  <si>
    <t>DDC</t>
  </si>
  <si>
    <t>Dominion Diamond Corporation</t>
  </si>
  <si>
    <t>gavisoni5</t>
  </si>
  <si>
    <t>Gherardo</t>
  </si>
  <si>
    <t>Avison</t>
  </si>
  <si>
    <t>202.10.197.10</t>
  </si>
  <si>
    <t>SM13 V977 5003 814S QHBC C4VX CPY</t>
  </si>
  <si>
    <t>MYD</t>
  </si>
  <si>
    <t>Blackrock MuniYield Fund, Inc.</t>
  </si>
  <si>
    <t>gbeckhursti6</t>
  </si>
  <si>
    <t>Guthrey</t>
  </si>
  <si>
    <t>Beckhurst</t>
  </si>
  <si>
    <t>74.190.98.140</t>
  </si>
  <si>
    <t>¬£809965.06</t>
  </si>
  <si>
    <t>SM63 P738 4025 145R OVH8 E11L MQR</t>
  </si>
  <si>
    <t>OACQU</t>
  </si>
  <si>
    <t>hmarkeyi7</t>
  </si>
  <si>
    <t>Hadrian</t>
  </si>
  <si>
    <t>Markey</t>
  </si>
  <si>
    <t>91.167.118.170</t>
  </si>
  <si>
    <t>‚Ç¨645033,44</t>
  </si>
  <si>
    <t>AZ80 HWEL XSC6 UW1M SL99 NIIJ JHIM</t>
  </si>
  <si>
    <t>cnasii8</t>
  </si>
  <si>
    <t>Chrisy</t>
  </si>
  <si>
    <t>Nasi</t>
  </si>
  <si>
    <t>49.212.205.121</t>
  </si>
  <si>
    <t>‚Ç¨668645,13</t>
  </si>
  <si>
    <t>VG20 HDQT 8032 1037 2121 8370</t>
  </si>
  <si>
    <t>PPIH</t>
  </si>
  <si>
    <t>Perma-Pipe International Holdings, Inc.</t>
  </si>
  <si>
    <t>ceblei9</t>
  </si>
  <si>
    <t>Eble</t>
  </si>
  <si>
    <t>1.84.128.15</t>
  </si>
  <si>
    <t>‚Ç¨631643,68</t>
  </si>
  <si>
    <t>ES45 3386 7912 7852 0207 3709</t>
  </si>
  <si>
    <t>BNCL</t>
  </si>
  <si>
    <t>Beneficial Bancorp, Inc.</t>
  </si>
  <si>
    <t>cbruinia</t>
  </si>
  <si>
    <t>Christos</t>
  </si>
  <si>
    <t>Bruin</t>
  </si>
  <si>
    <t>235.122.93.117</t>
  </si>
  <si>
    <t>SA69 90YE MNGD D58Q 4MZW N0LM</t>
  </si>
  <si>
    <t>NUTR</t>
  </si>
  <si>
    <t>Nutraceutical International Corporation</t>
  </si>
  <si>
    <t>sprinnib</t>
  </si>
  <si>
    <t>Prinn</t>
  </si>
  <si>
    <t>161.237.197.240</t>
  </si>
  <si>
    <t>PK12 ONPB V4BU F9FS E72L UYAK</t>
  </si>
  <si>
    <t>lbrandtic</t>
  </si>
  <si>
    <t>Brandt</t>
  </si>
  <si>
    <t>45.38.75.59</t>
  </si>
  <si>
    <t>KW78 ACGB O9X5 PNXF 66IZ 67HE AA5F P4</t>
  </si>
  <si>
    <t>wbewseyid</t>
  </si>
  <si>
    <t>Bewsey</t>
  </si>
  <si>
    <t>65.57.162.86</t>
  </si>
  <si>
    <t>‚Ç¨18128,94</t>
  </si>
  <si>
    <t>PS23 LNYU DE1V J82V KGN9 5GQ2 FYV2 D</t>
  </si>
  <si>
    <t>CFO</t>
  </si>
  <si>
    <t>VictoryShares US 500 Enhanced Volatility Wtd ETF</t>
  </si>
  <si>
    <t>bolmanie</t>
  </si>
  <si>
    <t>Biron</t>
  </si>
  <si>
    <t>Olman</t>
  </si>
  <si>
    <t>60.134.144.89</t>
  </si>
  <si>
    <t>¬•243178.32</t>
  </si>
  <si>
    <t>CZ70 5377 9100 3969 2317 1727</t>
  </si>
  <si>
    <t>BKT</t>
  </si>
  <si>
    <t>BlackRock Income Trust Inc. (The)</t>
  </si>
  <si>
    <t>gmarteletif</t>
  </si>
  <si>
    <t>Goddard</t>
  </si>
  <si>
    <t>Martelet</t>
  </si>
  <si>
    <t>100.27.71.150</t>
  </si>
  <si>
    <t>¬•878677.89</t>
  </si>
  <si>
    <t>MU17 MBFK 8924 8035 0211 1859 827P YM</t>
  </si>
  <si>
    <t>methelstoneig</t>
  </si>
  <si>
    <t>Marchall</t>
  </si>
  <si>
    <t>Ethelstone</t>
  </si>
  <si>
    <t>212.240.14.1</t>
  </si>
  <si>
    <t>¬£37496.44</t>
  </si>
  <si>
    <t>FR62 8574 1565 43XL 7VQQ KC1E Y39</t>
  </si>
  <si>
    <t>LUX</t>
  </si>
  <si>
    <t>Luxottica Group, S.p.A.</t>
  </si>
  <si>
    <t>fbrooseih</t>
  </si>
  <si>
    <t>Forest</t>
  </si>
  <si>
    <t>Broose</t>
  </si>
  <si>
    <t>197.182.99.130</t>
  </si>
  <si>
    <t>KW06 EIOO ULZ2 NNT8 L9T7 ZBNH RMKV P1</t>
  </si>
  <si>
    <t>ccallabyii</t>
  </si>
  <si>
    <t>Cyb</t>
  </si>
  <si>
    <t>Callaby</t>
  </si>
  <si>
    <t>39.93.163.62</t>
  </si>
  <si>
    <t>‚Ç¨533001,36</t>
  </si>
  <si>
    <t>GR70 3229 423L FO3P BZVS 6E1N GE5</t>
  </si>
  <si>
    <t>GIGA</t>
  </si>
  <si>
    <t>Giga-tronics Incorporated</t>
  </si>
  <si>
    <t>skyttorij</t>
  </si>
  <si>
    <t>Sashenka</t>
  </si>
  <si>
    <t>Kyttor</t>
  </si>
  <si>
    <t>130.66.243.202</t>
  </si>
  <si>
    <t>¬£503427.40</t>
  </si>
  <si>
    <t>IL21 1606 8639 9606 9941 319</t>
  </si>
  <si>
    <t>HBMD</t>
  </si>
  <si>
    <t>Howard Bancorp, Inc.</t>
  </si>
  <si>
    <t>nbrychanik</t>
  </si>
  <si>
    <t>Brychan</t>
  </si>
  <si>
    <t>208.168.240.97</t>
  </si>
  <si>
    <t>‚Ç¨511878,32</t>
  </si>
  <si>
    <t>GI08 MZII XWYN VQCM XEFT 3EV</t>
  </si>
  <si>
    <t>NRG</t>
  </si>
  <si>
    <t>NRG Energy, Inc.</t>
  </si>
  <si>
    <t>redsellil</t>
  </si>
  <si>
    <t>Ruttger</t>
  </si>
  <si>
    <t>Edsell</t>
  </si>
  <si>
    <t>141.72.19.31</t>
  </si>
  <si>
    <t>‚Ç¨743390,96</t>
  </si>
  <si>
    <t>GT82 J1BZ JEN6 COQZ ZAG7 XF5S 7M1E</t>
  </si>
  <si>
    <t>PUB</t>
  </si>
  <si>
    <t>People's Utah Bancorp</t>
  </si>
  <si>
    <t>tchalderim</t>
  </si>
  <si>
    <t>Teddie</t>
  </si>
  <si>
    <t>Chalder</t>
  </si>
  <si>
    <t>61.203.2.242</t>
  </si>
  <si>
    <t>‚Ç¨654438,19</t>
  </si>
  <si>
    <t>SA41 01S1 UINU 4BHE QRWX AH36</t>
  </si>
  <si>
    <t>COL</t>
  </si>
  <si>
    <t>Rockwell Collins, Inc.</t>
  </si>
  <si>
    <t>slairdcraigin</t>
  </si>
  <si>
    <t>Laird-Craig</t>
  </si>
  <si>
    <t>31.116.216.69</t>
  </si>
  <si>
    <t>¬£507677.95</t>
  </si>
  <si>
    <t>FR24 0167 4231 93XM MIEB XNAB L80</t>
  </si>
  <si>
    <t>mcominiio</t>
  </si>
  <si>
    <t>Marissa</t>
  </si>
  <si>
    <t>Comini</t>
  </si>
  <si>
    <t>173.102.96.218</t>
  </si>
  <si>
    <t>¬£648674.23</t>
  </si>
  <si>
    <t>KW72 CXZD QYMO STXG ISNY NDLR 1N9M CS</t>
  </si>
  <si>
    <t>lstaversip</t>
  </si>
  <si>
    <t>Lyn</t>
  </si>
  <si>
    <t>Stavers</t>
  </si>
  <si>
    <t>154.192.162.197</t>
  </si>
  <si>
    <t>¬•5017.03</t>
  </si>
  <si>
    <t>CH79 8759 9IUW N1KN KVGV M</t>
  </si>
  <si>
    <t>NYCB^A</t>
  </si>
  <si>
    <t>lcollettiq</t>
  </si>
  <si>
    <t>Lenna</t>
  </si>
  <si>
    <t>Collett</t>
  </si>
  <si>
    <t>150.57.232.231</t>
  </si>
  <si>
    <t>¬•34703.75</t>
  </si>
  <si>
    <t>RS84 8944 7555 3927 2632 06</t>
  </si>
  <si>
    <t>ksowthcoteir</t>
  </si>
  <si>
    <t>Sowthcote</t>
  </si>
  <si>
    <t>66.125.184.56</t>
  </si>
  <si>
    <t>¬•799664.77</t>
  </si>
  <si>
    <t>PK57 JXUK I44H M9ZB XBCS F1KB</t>
  </si>
  <si>
    <t>EQR</t>
  </si>
  <si>
    <t>Equity Residential</t>
  </si>
  <si>
    <t>tcostyis</t>
  </si>
  <si>
    <t>Terrence</t>
  </si>
  <si>
    <t>Costy</t>
  </si>
  <si>
    <t>151.109.221.104</t>
  </si>
  <si>
    <t>HU70 2884 9380 9138 9327 7744 4739</t>
  </si>
  <si>
    <t>pscryneit</t>
  </si>
  <si>
    <t>Scryne</t>
  </si>
  <si>
    <t>54.222.129.228</t>
  </si>
  <si>
    <t>‚Ç¨221089,28</t>
  </si>
  <si>
    <t>IE43 ZWRI 6180 8602 3172 22</t>
  </si>
  <si>
    <t>BITA</t>
  </si>
  <si>
    <t>Bitauto Holdings Limited</t>
  </si>
  <si>
    <t>fbuftoniu</t>
  </si>
  <si>
    <t>Frederick</t>
  </si>
  <si>
    <t>Bufton</t>
  </si>
  <si>
    <t>60.182.112.240</t>
  </si>
  <si>
    <t>¬£986046.75</t>
  </si>
  <si>
    <t>AE35 1174 8092 4372 0111 934</t>
  </si>
  <si>
    <t>CNCO</t>
  </si>
  <si>
    <t>Cencosud S.A.</t>
  </si>
  <si>
    <t>abrownriggiv</t>
  </si>
  <si>
    <t>Alic</t>
  </si>
  <si>
    <t>Brownrigg</t>
  </si>
  <si>
    <t>213.61.223.236</t>
  </si>
  <si>
    <t>¬•482222.64</t>
  </si>
  <si>
    <t>FR45 5010 5945 96GQ VGJW 1ELQ E78</t>
  </si>
  <si>
    <t>SAN</t>
  </si>
  <si>
    <t>gfritcheiw</t>
  </si>
  <si>
    <t>Gardner</t>
  </si>
  <si>
    <t>Fritche</t>
  </si>
  <si>
    <t>33.15.25.113</t>
  </si>
  <si>
    <t>FR64 2690 1782 5923 QNZJ NPVL C86</t>
  </si>
  <si>
    <t>arushforthix</t>
  </si>
  <si>
    <t>Alene</t>
  </si>
  <si>
    <t>Rushforth</t>
  </si>
  <si>
    <t>156.201.61.216</t>
  </si>
  <si>
    <t>BH17 XBGN 0TDM ZCHV F9ON DI</t>
  </si>
  <si>
    <t>nhallyburtoniy</t>
  </si>
  <si>
    <t>Nikolai</t>
  </si>
  <si>
    <t>Hallyburton</t>
  </si>
  <si>
    <t>113.213.158.26</t>
  </si>
  <si>
    <t>¬£350512.66</t>
  </si>
  <si>
    <t>TR42 4471 9NVV U6ID M1YR ERBF Q2</t>
  </si>
  <si>
    <t>ATOM</t>
  </si>
  <si>
    <t>Atomera Incorporated</t>
  </si>
  <si>
    <t>kpinsoniz</t>
  </si>
  <si>
    <t>Keenan</t>
  </si>
  <si>
    <t>Pinson</t>
  </si>
  <si>
    <t>200.231.77.202</t>
  </si>
  <si>
    <t>¬£192845.50</t>
  </si>
  <si>
    <t>FR31 5255 5370 94BH BIXC 0Y8I F92</t>
  </si>
  <si>
    <t>SSB</t>
  </si>
  <si>
    <t>South State Corporation</t>
  </si>
  <si>
    <t>kpadmorej0</t>
  </si>
  <si>
    <t>Padmore</t>
  </si>
  <si>
    <t>140.164.170.51</t>
  </si>
  <si>
    <t>¬•284132.55</t>
  </si>
  <si>
    <t>CZ46 8621 1072 3825 1733 3914</t>
  </si>
  <si>
    <t>isegotj1</t>
  </si>
  <si>
    <t>Segot</t>
  </si>
  <si>
    <t>92.129.24.206</t>
  </si>
  <si>
    <t>¬•520913.43</t>
  </si>
  <si>
    <t>NO44 8092 8313 882</t>
  </si>
  <si>
    <t>cgibbiej2</t>
  </si>
  <si>
    <t>Candide</t>
  </si>
  <si>
    <t>Gibbie</t>
  </si>
  <si>
    <t>106.180.29.145</t>
  </si>
  <si>
    <t>LB25 9599 4TIG GM8U ACXJ JI66 J0RN</t>
  </si>
  <si>
    <t>EPR^E</t>
  </si>
  <si>
    <t>fcullinanej3</t>
  </si>
  <si>
    <t>Cullinane</t>
  </si>
  <si>
    <t>174.47.74.77</t>
  </si>
  <si>
    <t>¬£759540.51</t>
  </si>
  <si>
    <t>PL27 5506 3096 0779 1321 7992 9989</t>
  </si>
  <si>
    <t xml:space="preserve">CBA           </t>
  </si>
  <si>
    <t>ClearBridge American Energy MLP Fund Inc.</t>
  </si>
  <si>
    <t>tlowersj4</t>
  </si>
  <si>
    <t>Tymothy</t>
  </si>
  <si>
    <t>Lowers</t>
  </si>
  <si>
    <t>210.134.88.5</t>
  </si>
  <si>
    <t>KZ11 769B YCPM QJV0 TUWX</t>
  </si>
  <si>
    <t>sfellowesj5</t>
  </si>
  <si>
    <t>Spense</t>
  </si>
  <si>
    <t>Fellowes</t>
  </si>
  <si>
    <t>23.84.148.140</t>
  </si>
  <si>
    <t>‚Ç¨669456,97</t>
  </si>
  <si>
    <t>MR87 8419 1684 5979 7886 0826 306</t>
  </si>
  <si>
    <t>MXWL</t>
  </si>
  <si>
    <t>Maxwell Technologies, Inc.</t>
  </si>
  <si>
    <t>ariderj6</t>
  </si>
  <si>
    <t>Aigneis</t>
  </si>
  <si>
    <t>Rider</t>
  </si>
  <si>
    <t>194.130.74.111</t>
  </si>
  <si>
    <t>‚Ç¨260962,20</t>
  </si>
  <si>
    <t>IL11 7038 1620 1218 9654 752</t>
  </si>
  <si>
    <t>cmaithj7</t>
  </si>
  <si>
    <t>Maith</t>
  </si>
  <si>
    <t>55.209.236.148</t>
  </si>
  <si>
    <t>‚Ç¨231196,68</t>
  </si>
  <si>
    <t>MR28 7117 8631 5306 2927 6795 336</t>
  </si>
  <si>
    <t>GS^C</t>
  </si>
  <si>
    <t>snixonj8</t>
  </si>
  <si>
    <t>Nixon</t>
  </si>
  <si>
    <t>253.248.16.92</t>
  </si>
  <si>
    <t>IS32 6212 7037 1668 1848 3120 47</t>
  </si>
  <si>
    <t>RRC</t>
  </si>
  <si>
    <t>Range Resources Corporation</t>
  </si>
  <si>
    <t>jmclemonj9</t>
  </si>
  <si>
    <t>Jennica</t>
  </si>
  <si>
    <t>McLemon</t>
  </si>
  <si>
    <t>0.100.187.37</t>
  </si>
  <si>
    <t>‚Ç¨959698,14</t>
  </si>
  <si>
    <t>IT64 W617 5636 756I 9IOW KBIL RL0</t>
  </si>
  <si>
    <t>srochelleja</t>
  </si>
  <si>
    <t>Sapphira</t>
  </si>
  <si>
    <t>101.40.87.217</t>
  </si>
  <si>
    <t>‚Ç¨15003,98</t>
  </si>
  <si>
    <t>LT19 9011 5535 8160 6060</t>
  </si>
  <si>
    <t>MBWM</t>
  </si>
  <si>
    <t>Mercantile Bank Corporation</t>
  </si>
  <si>
    <t>mubsdalljb</t>
  </si>
  <si>
    <t>Malchy</t>
  </si>
  <si>
    <t>Ubsdall</t>
  </si>
  <si>
    <t>218.177.29.236</t>
  </si>
  <si>
    <t>BA51 2446 8513 8359 0251</t>
  </si>
  <si>
    <t>RHI</t>
  </si>
  <si>
    <t>Robert Half International Inc.</t>
  </si>
  <si>
    <t>fchristoffersenjc</t>
  </si>
  <si>
    <t>Farleigh</t>
  </si>
  <si>
    <t>Christoffersen</t>
  </si>
  <si>
    <t>205.118.182.125</t>
  </si>
  <si>
    <t>¬•731998.51</t>
  </si>
  <si>
    <t>TR87 8667 7BOE 9RO0 VGEO KMBL WR</t>
  </si>
  <si>
    <t>CLUB</t>
  </si>
  <si>
    <t>Town Sports International Holdings, Inc.</t>
  </si>
  <si>
    <t>pbrislanejd</t>
  </si>
  <si>
    <t>Paulie</t>
  </si>
  <si>
    <t>Brislane</t>
  </si>
  <si>
    <t>25.6.202.194</t>
  </si>
  <si>
    <t>MK33 537V 3IJY PQYD Q42</t>
  </si>
  <si>
    <t>GRX^B</t>
  </si>
  <si>
    <t>The Gabelli Healthcare &amp; Wellness Trust</t>
  </si>
  <si>
    <t>rhaseleyje</t>
  </si>
  <si>
    <t>Rubetta</t>
  </si>
  <si>
    <t>Haseley</t>
  </si>
  <si>
    <t>180.66.34.126</t>
  </si>
  <si>
    <t>‚Ç¨500361,11</t>
  </si>
  <si>
    <t>BE05 1018 1839 3626</t>
  </si>
  <si>
    <t>crichingsjf</t>
  </si>
  <si>
    <t>Clementina</t>
  </si>
  <si>
    <t>Richings</t>
  </si>
  <si>
    <t>110.132.161.64</t>
  </si>
  <si>
    <t>¬•50713.10</t>
  </si>
  <si>
    <t>IT12 F410 3883 863A EYKE TA9Y 2JF</t>
  </si>
  <si>
    <t>UTF</t>
  </si>
  <si>
    <t>Cohen &amp; Steers Infrastructure Fund, Inc</t>
  </si>
  <si>
    <t>cherchejg</t>
  </si>
  <si>
    <t>Clareta</t>
  </si>
  <si>
    <t>Herche</t>
  </si>
  <si>
    <t>180.169.85.45</t>
  </si>
  <si>
    <t>¬•958356.79</t>
  </si>
  <si>
    <t>FO97 6873 3789 3025 60</t>
  </si>
  <si>
    <t>NSEC</t>
  </si>
  <si>
    <t>National Security Group, Inc.</t>
  </si>
  <si>
    <t>smichaeljh</t>
  </si>
  <si>
    <t>201.188.23.234</t>
  </si>
  <si>
    <t>¬•264116.21</t>
  </si>
  <si>
    <t>TR95 5150 76DA EFRU PZEU FYYB GZ</t>
  </si>
  <si>
    <t>tcluffji</t>
  </si>
  <si>
    <t>Tildy</t>
  </si>
  <si>
    <t>Cluff</t>
  </si>
  <si>
    <t>117.253.56.124</t>
  </si>
  <si>
    <t>¬•326368.79</t>
  </si>
  <si>
    <t>FR57 4938 5378 89XI ZMXF IDPP K99</t>
  </si>
  <si>
    <t>ccurreenjj</t>
  </si>
  <si>
    <t>Catha</t>
  </si>
  <si>
    <t>Curreen</t>
  </si>
  <si>
    <t>204.236.169.72</t>
  </si>
  <si>
    <t>FI72 1282 7614 5773 23</t>
  </si>
  <si>
    <t>RCMT</t>
  </si>
  <si>
    <t>RCM Technologies, Inc.</t>
  </si>
  <si>
    <t>fovendenjk</t>
  </si>
  <si>
    <t>Ovenden</t>
  </si>
  <si>
    <t>98.222.86.190</t>
  </si>
  <si>
    <t>PK23 UMIT NAUF XLPS 8ZKH FEAV</t>
  </si>
  <si>
    <t>STON</t>
  </si>
  <si>
    <t>StoneMor Partners L.P.</t>
  </si>
  <si>
    <t>lpinockjl</t>
  </si>
  <si>
    <t>Leontine</t>
  </si>
  <si>
    <t>Pinock</t>
  </si>
  <si>
    <t>180.170.228.207</t>
  </si>
  <si>
    <t>¬£133611.43</t>
  </si>
  <si>
    <t>FR70 0070 4892 009W JBRZ KLFO H01</t>
  </si>
  <si>
    <t>jearlejm</t>
  </si>
  <si>
    <t>Jareb</t>
  </si>
  <si>
    <t>Earle</t>
  </si>
  <si>
    <t>106.201.171.96</t>
  </si>
  <si>
    <t>‚Ç¨488602,81</t>
  </si>
  <si>
    <t>BE64 9371 7067 8359</t>
  </si>
  <si>
    <t>VNO^I</t>
  </si>
  <si>
    <t>zblakeleyjn</t>
  </si>
  <si>
    <t>Blakeley</t>
  </si>
  <si>
    <t>240.249.153.109</t>
  </si>
  <si>
    <t>‚Ç¨376449,27</t>
  </si>
  <si>
    <t>BR70 0064 7665 6739 4160 2379 870M Z</t>
  </si>
  <si>
    <t>bendeanjo</t>
  </si>
  <si>
    <t>Birdie</t>
  </si>
  <si>
    <t>Endean</t>
  </si>
  <si>
    <t>190.155.167.68</t>
  </si>
  <si>
    <t>¬•326129.56</t>
  </si>
  <si>
    <t>SK56 2048 8834 6703 6197 7753</t>
  </si>
  <si>
    <t>AAV</t>
  </si>
  <si>
    <t>Advantage Oil &amp; Gas Ltd</t>
  </si>
  <si>
    <t>caleshkovjp</t>
  </si>
  <si>
    <t>Aleshkov</t>
  </si>
  <si>
    <t>106.9.225.233</t>
  </si>
  <si>
    <t>‚Ç¨57013,13</t>
  </si>
  <si>
    <t>FR45 0428 3434 80V5 H8VT IO8C 541</t>
  </si>
  <si>
    <t>DDF</t>
  </si>
  <si>
    <t>Delaware Investments Dividend &amp; Income Fund, Inc.</t>
  </si>
  <si>
    <t>abemrosejq</t>
  </si>
  <si>
    <t>Aurie</t>
  </si>
  <si>
    <t>Bemrose</t>
  </si>
  <si>
    <t>116.89.247.88</t>
  </si>
  <si>
    <t>¬£809870.66</t>
  </si>
  <si>
    <t>SA47 249V NWWA 1UOQ RAFX T0IQ</t>
  </si>
  <si>
    <t>ITUB</t>
  </si>
  <si>
    <t>Itau Unibanco Banco Holding SA</t>
  </si>
  <si>
    <t>rgoodwilljr</t>
  </si>
  <si>
    <t>Rebbecca</t>
  </si>
  <si>
    <t>Goodwill</t>
  </si>
  <si>
    <t>77.145.35.146</t>
  </si>
  <si>
    <t>¬£623680.49</t>
  </si>
  <si>
    <t>FI13 6051 2077 6753 99</t>
  </si>
  <si>
    <t>mcabrarajs</t>
  </si>
  <si>
    <t>Cabrara</t>
  </si>
  <si>
    <t>58.158.23.114</t>
  </si>
  <si>
    <t>¬£207892.33</t>
  </si>
  <si>
    <t>SA16 84NR LLBB OKCS F4F2 QU8D</t>
  </si>
  <si>
    <t>GWRE</t>
  </si>
  <si>
    <t>Guidewire Software, Inc.</t>
  </si>
  <si>
    <t>bpaceyjt</t>
  </si>
  <si>
    <t>Brynna</t>
  </si>
  <si>
    <t>Pacey</t>
  </si>
  <si>
    <t>79.209.16.29</t>
  </si>
  <si>
    <t>BA71 6420 7970 7048 6062</t>
  </si>
  <si>
    <t>STK</t>
  </si>
  <si>
    <t>Columbia Seligman Premium Technology Growth Fund, Inc</t>
  </si>
  <si>
    <t>mraynardju</t>
  </si>
  <si>
    <t>Marisa</t>
  </si>
  <si>
    <t>150.60.191.147</t>
  </si>
  <si>
    <t>¬£774130.13</t>
  </si>
  <si>
    <t>MR13 4746 5761 9170 6407 9647 038</t>
  </si>
  <si>
    <t>HIBB</t>
  </si>
  <si>
    <t>Hibbett Sports, Inc.</t>
  </si>
  <si>
    <t>eabellsjv</t>
  </si>
  <si>
    <t>Ericha</t>
  </si>
  <si>
    <t>Abells</t>
  </si>
  <si>
    <t>129.72.167.175</t>
  </si>
  <si>
    <t>‚Ç¨515375,88</t>
  </si>
  <si>
    <t>HU08 5001 0492 0691 3678 5587 7043</t>
  </si>
  <si>
    <t>lsheehanjw</t>
  </si>
  <si>
    <t>Sheehan</t>
  </si>
  <si>
    <t>143.171.166.47</t>
  </si>
  <si>
    <t>¬•861927.69</t>
  </si>
  <si>
    <t>NL98 ATUZ 2241 6543 36</t>
  </si>
  <si>
    <t>PFMT</t>
  </si>
  <si>
    <t>Performant Financial Corporation</t>
  </si>
  <si>
    <t>lmichelinjx</t>
  </si>
  <si>
    <t>Llewellyn</t>
  </si>
  <si>
    <t>Michelin</t>
  </si>
  <si>
    <t>0.232.183.119</t>
  </si>
  <si>
    <t>‚Ç¨254747,55</t>
  </si>
  <si>
    <t>GB15 YPWO 8199 9186 1261 75</t>
  </si>
  <si>
    <t>BAC^W</t>
  </si>
  <si>
    <t>wbillitterijy</t>
  </si>
  <si>
    <t>Billitteri</t>
  </si>
  <si>
    <t>115.203.116.22</t>
  </si>
  <si>
    <t>KZ86 105O ROCY EROF ISBT</t>
  </si>
  <si>
    <t>sswiresjz</t>
  </si>
  <si>
    <t>Sarita</t>
  </si>
  <si>
    <t>Swires</t>
  </si>
  <si>
    <t>183.230.55.20</t>
  </si>
  <si>
    <t>LI13 3334 3EMG 90W6 QHS1 Y</t>
  </si>
  <si>
    <t>MYI</t>
  </si>
  <si>
    <t>Blackrock MuniYield Quality Fund III, Inc.</t>
  </si>
  <si>
    <t>orapierk0</t>
  </si>
  <si>
    <t>Rapier</t>
  </si>
  <si>
    <t>125.221.111.21</t>
  </si>
  <si>
    <t>AL87 9244 7443 2SVQ AZN0 U3OL YJBQ</t>
  </si>
  <si>
    <t>vattyk1</t>
  </si>
  <si>
    <t>Vinny</t>
  </si>
  <si>
    <t>Atty</t>
  </si>
  <si>
    <t>68.226.61.223</t>
  </si>
  <si>
    <t>¬•817197.53</t>
  </si>
  <si>
    <t>GL79 3040 6802 1921 67</t>
  </si>
  <si>
    <t>SSL</t>
  </si>
  <si>
    <t>Sasol Ltd.</t>
  </si>
  <si>
    <t>yrudallk2</t>
  </si>
  <si>
    <t>Yolane</t>
  </si>
  <si>
    <t>Rudall</t>
  </si>
  <si>
    <t>253.72.75.103</t>
  </si>
  <si>
    <t>¬£926257.72</t>
  </si>
  <si>
    <t>CY07 4408 4203 CU9E 7H1C XWNG YUGW</t>
  </si>
  <si>
    <t>taleixok3</t>
  </si>
  <si>
    <t>Tonya</t>
  </si>
  <si>
    <t>Aleixo</t>
  </si>
  <si>
    <t>78.84.73.95</t>
  </si>
  <si>
    <t>‚Ç¨587225,09</t>
  </si>
  <si>
    <t>MU46 PKHC 3674 4735 8603 8616 690R GG</t>
  </si>
  <si>
    <t>KBLMU</t>
  </si>
  <si>
    <t>KBL Merger Corp. IV</t>
  </si>
  <si>
    <t>bdreverk4</t>
  </si>
  <si>
    <t>Burke</t>
  </si>
  <si>
    <t>Drever</t>
  </si>
  <si>
    <t>201.48.172.21</t>
  </si>
  <si>
    <t>¬£602571.38</t>
  </si>
  <si>
    <t>TR23 3256 2F80 TFLQ R99B 37TV JE</t>
  </si>
  <si>
    <t>KN</t>
  </si>
  <si>
    <t>Knowles Corporation</t>
  </si>
  <si>
    <t>amcgirlk5</t>
  </si>
  <si>
    <t>Aveline</t>
  </si>
  <si>
    <t>McGirl</t>
  </si>
  <si>
    <t>255.136.46.158</t>
  </si>
  <si>
    <t>FR16 8266 3013 05UF GIIB 5IBA X56</t>
  </si>
  <si>
    <t>NDRAW</t>
  </si>
  <si>
    <t>pglazerk6</t>
  </si>
  <si>
    <t>Pamela</t>
  </si>
  <si>
    <t>Glazer</t>
  </si>
  <si>
    <t>183.224.222.30</t>
  </si>
  <si>
    <t>¬•526180.97</t>
  </si>
  <si>
    <t>IS68 7053 7219 2258 5400 4364 49</t>
  </si>
  <si>
    <t>BBT^F</t>
  </si>
  <si>
    <t>gwadlowk7</t>
  </si>
  <si>
    <t>Ginevra</t>
  </si>
  <si>
    <t>Wadlow</t>
  </si>
  <si>
    <t>158.36.131.104</t>
  </si>
  <si>
    <t>‚Ç¨263982,07</t>
  </si>
  <si>
    <t>SE62 8092 7685 8221 4899 3984</t>
  </si>
  <si>
    <t>MMDMR</t>
  </si>
  <si>
    <t>mhostonk8</t>
  </si>
  <si>
    <t>Merwyn</t>
  </si>
  <si>
    <t>Hoston</t>
  </si>
  <si>
    <t>93.165.229.99</t>
  </si>
  <si>
    <t>PL32 1474 0964 5680 3280 2981 9986</t>
  </si>
  <si>
    <t>RBS^H</t>
  </si>
  <si>
    <t>kscoldingk9</t>
  </si>
  <si>
    <t>Scolding</t>
  </si>
  <si>
    <t>118.26.32.226</t>
  </si>
  <si>
    <t>‚Ç¨676291,22</t>
  </si>
  <si>
    <t>SK57 6317 2766 0268 6335 9185</t>
  </si>
  <si>
    <t>ldunnettka</t>
  </si>
  <si>
    <t>Dunnett</t>
  </si>
  <si>
    <t>189.157.12.58</t>
  </si>
  <si>
    <t>¬£254168.34</t>
  </si>
  <si>
    <t>BH33 CNBU XBEC R4RG STL5 PC</t>
  </si>
  <si>
    <t>MDLX</t>
  </si>
  <si>
    <t>Medley LLC</t>
  </si>
  <si>
    <t>kpatshullkb</t>
  </si>
  <si>
    <t>Patshull</t>
  </si>
  <si>
    <t>31.159.238.99</t>
  </si>
  <si>
    <t>AE47 7475 7515 5305 5334 158</t>
  </si>
  <si>
    <t>ADXSW</t>
  </si>
  <si>
    <t>Advaxis, Inc.</t>
  </si>
  <si>
    <t>cmcilreavykc</t>
  </si>
  <si>
    <t>Conway</t>
  </si>
  <si>
    <t>McIlreavy</t>
  </si>
  <si>
    <t>60.238.214.68</t>
  </si>
  <si>
    <t>¬£126582.41</t>
  </si>
  <si>
    <t>IE53 YEYB 0854 2532 7508 90</t>
  </si>
  <si>
    <t>MRC</t>
  </si>
  <si>
    <t>MRC Global Inc.</t>
  </si>
  <si>
    <t>rdantonkd</t>
  </si>
  <si>
    <t>Reena</t>
  </si>
  <si>
    <t>Danton</t>
  </si>
  <si>
    <t>21.93.241.17</t>
  </si>
  <si>
    <t>¬£225621.96</t>
  </si>
  <si>
    <t>GI58 ABGV AXWS YXLZ ONRA T8C</t>
  </si>
  <si>
    <t>BHACW</t>
  </si>
  <si>
    <t>cebbrellke</t>
  </si>
  <si>
    <t>Ebbrell</t>
  </si>
  <si>
    <t>162.157.68.63</t>
  </si>
  <si>
    <t>‚Ç¨925884,96</t>
  </si>
  <si>
    <t>BIF</t>
  </si>
  <si>
    <t>IS31 5173 7685 6308 9215 4535 61</t>
  </si>
  <si>
    <t>FFNW</t>
  </si>
  <si>
    <t>First Financial Northwest, Inc.</t>
  </si>
  <si>
    <t>htullkf</t>
  </si>
  <si>
    <t>Howie</t>
  </si>
  <si>
    <t>167.178.212.145</t>
  </si>
  <si>
    <t>¬•302378.30</t>
  </si>
  <si>
    <t>IS24 0015 0241 6727 5660 4126 38</t>
  </si>
  <si>
    <t>jkunradkg</t>
  </si>
  <si>
    <t>Jermain</t>
  </si>
  <si>
    <t>Kunrad</t>
  </si>
  <si>
    <t>212.159.173.16</t>
  </si>
  <si>
    <t>¬£572870.06</t>
  </si>
  <si>
    <t>PS91 FWYS 0300 KEFH RGFL GZ0S XIL3 1</t>
  </si>
  <si>
    <t>igilardonikh</t>
  </si>
  <si>
    <t>Isador</t>
  </si>
  <si>
    <t>Gilardoni</t>
  </si>
  <si>
    <t>242.20.228.162</t>
  </si>
  <si>
    <t>‚Ç¨844880,24</t>
  </si>
  <si>
    <t>MK91 042J QVQA 4SXP E55</t>
  </si>
  <si>
    <t>lspreadki</t>
  </si>
  <si>
    <t>Lacie</t>
  </si>
  <si>
    <t>189.251.160.84</t>
  </si>
  <si>
    <t>‚Ç¨513586,39</t>
  </si>
  <si>
    <t>CZ80 1446 0788 3130 8130 3331</t>
  </si>
  <si>
    <t>sfarringtonkj</t>
  </si>
  <si>
    <t>Saundra</t>
  </si>
  <si>
    <t>Farrington</t>
  </si>
  <si>
    <t>241.75.151.184</t>
  </si>
  <si>
    <t>PK20 QMGN KSWS L315 JNCR FFMR</t>
  </si>
  <si>
    <t>pcreberkk</t>
  </si>
  <si>
    <t>Pincus</t>
  </si>
  <si>
    <t>Creber</t>
  </si>
  <si>
    <t>221.2.159.248</t>
  </si>
  <si>
    <t>RS72 5768 8912 7219 7888 24</t>
  </si>
  <si>
    <t>JSYN</t>
  </si>
  <si>
    <t>rlaflinkl</t>
  </si>
  <si>
    <t>Roda</t>
  </si>
  <si>
    <t>Laflin</t>
  </si>
  <si>
    <t>205.220.135.60</t>
  </si>
  <si>
    <t>‚Ç¨48102,21</t>
  </si>
  <si>
    <t>RS48 5515 5893 7956 9286 60</t>
  </si>
  <si>
    <t>elestrangekm</t>
  </si>
  <si>
    <t>Lestrange</t>
  </si>
  <si>
    <t>70.27.198.188</t>
  </si>
  <si>
    <t>FR29 6564 3780 13BC 6XHG NFOW Y34</t>
  </si>
  <si>
    <t>KANG</t>
  </si>
  <si>
    <t>iKang Healthcare Group, Inc.</t>
  </si>
  <si>
    <t>jtreagustkn</t>
  </si>
  <si>
    <t>Jervis</t>
  </si>
  <si>
    <t>Treagust</t>
  </si>
  <si>
    <t>90.228.52.56</t>
  </si>
  <si>
    <t>‚Ç¨200222,28</t>
  </si>
  <si>
    <t>FR71 1336 7080 94KQ 5L3X VJQB H00</t>
  </si>
  <si>
    <t>wsouthertonko</t>
  </si>
  <si>
    <t>Southerton</t>
  </si>
  <si>
    <t>169.15.60.180</t>
  </si>
  <si>
    <t>BG81 YFEI 1468 23TE QM08 KG</t>
  </si>
  <si>
    <t>acourteneykp</t>
  </si>
  <si>
    <t>Courteney</t>
  </si>
  <si>
    <t>2.31.48.134</t>
  </si>
  <si>
    <t>‚Ç¨954545,44</t>
  </si>
  <si>
    <t>SI93 6739 4605 6430 201</t>
  </si>
  <si>
    <t>MG</t>
  </si>
  <si>
    <t>Mistras Group Inc</t>
  </si>
  <si>
    <t>gfinckekq</t>
  </si>
  <si>
    <t>Fincke</t>
  </si>
  <si>
    <t>216.137.211.96</t>
  </si>
  <si>
    <t>¬•786697.99</t>
  </si>
  <si>
    <t>DO35 3MU1 2063 5884 4534 9403 7568</t>
  </si>
  <si>
    <t>SSYS</t>
  </si>
  <si>
    <t>Stratasys, Ltd.</t>
  </si>
  <si>
    <t>pdavidofskikr</t>
  </si>
  <si>
    <t>Davidofski</t>
  </si>
  <si>
    <t>36.193.228.152</t>
  </si>
  <si>
    <t>‚Ç¨134267,46</t>
  </si>
  <si>
    <t>CR97 0967 1759 0066 6186 5</t>
  </si>
  <si>
    <t>oboxhallks</t>
  </si>
  <si>
    <t>Boxhall</t>
  </si>
  <si>
    <t>178.126.134.162</t>
  </si>
  <si>
    <t>CY28 6145 3099 I7CX 605W SZ2R 8EOY</t>
  </si>
  <si>
    <t>TISI</t>
  </si>
  <si>
    <t>Team, Inc.</t>
  </si>
  <si>
    <t>bkristoffersenkt</t>
  </si>
  <si>
    <t>Bartholomew</t>
  </si>
  <si>
    <t>208.75.42.14</t>
  </si>
  <si>
    <t>¬•610447.36</t>
  </si>
  <si>
    <t>RS49 0478 7835 5159 4836 75</t>
  </si>
  <si>
    <t>FLAT</t>
  </si>
  <si>
    <t>iPath US Treasury Flattener ETN</t>
  </si>
  <si>
    <t>dbogartku</t>
  </si>
  <si>
    <t>Dominique</t>
  </si>
  <si>
    <t>Bogart</t>
  </si>
  <si>
    <t>55.233.32.93</t>
  </si>
  <si>
    <t>‚Ç¨531910,43</t>
  </si>
  <si>
    <t>MU84 QWZU 0397 1520 7093 5232 173R QS</t>
  </si>
  <si>
    <t>LULU</t>
  </si>
  <si>
    <t>lululemon athletica inc.</t>
  </si>
  <si>
    <t>egelderkv</t>
  </si>
  <si>
    <t>Errick</t>
  </si>
  <si>
    <t>Gelder</t>
  </si>
  <si>
    <t>138.45.183.126</t>
  </si>
  <si>
    <t>¬•208600.90</t>
  </si>
  <si>
    <t>ME79 0358 8838 1000 3523 50</t>
  </si>
  <si>
    <t>arealkw</t>
  </si>
  <si>
    <t>Alfons</t>
  </si>
  <si>
    <t>217.133.213.80</t>
  </si>
  <si>
    <t>‚Ç¨988915,43</t>
  </si>
  <si>
    <t>CZ57 1272 3733 0719 6252 7696</t>
  </si>
  <si>
    <t>hkenrickkx</t>
  </si>
  <si>
    <t>Halie</t>
  </si>
  <si>
    <t>Kenrick</t>
  </si>
  <si>
    <t>132.131.127.55</t>
  </si>
  <si>
    <t>¬£930366.03</t>
  </si>
  <si>
    <t>BE62 1756 1636 6244</t>
  </si>
  <si>
    <t>cbibbyky</t>
  </si>
  <si>
    <t>Ceciley</t>
  </si>
  <si>
    <t>Bibby</t>
  </si>
  <si>
    <t>18.63.103.219</t>
  </si>
  <si>
    <t>¬•953602.88</t>
  </si>
  <si>
    <t>CR04 5070 7873 9816 3551 3</t>
  </si>
  <si>
    <t>bwharbykz</t>
  </si>
  <si>
    <t>Berna</t>
  </si>
  <si>
    <t>Wharby</t>
  </si>
  <si>
    <t>42.238.250.26</t>
  </si>
  <si>
    <t>‚Ç¨487599,86</t>
  </si>
  <si>
    <t>GT75 ZRZ5 WXAN VMXU ZMEI IZJN FX8L</t>
  </si>
  <si>
    <t>tswindellsl0</t>
  </si>
  <si>
    <t>Swindells</t>
  </si>
  <si>
    <t>120.242.226.160</t>
  </si>
  <si>
    <t>‚Ç¨722979,18</t>
  </si>
  <si>
    <t>CR57 0828 7206 7485 4363 4</t>
  </si>
  <si>
    <t>CNMD</t>
  </si>
  <si>
    <t>CONMED Corporation</t>
  </si>
  <si>
    <t>sspenclayl1</t>
  </si>
  <si>
    <t>Stephie</t>
  </si>
  <si>
    <t>Spenclay</t>
  </si>
  <si>
    <t>192.134.13.91</t>
  </si>
  <si>
    <t>‚Ç¨395337,35</t>
  </si>
  <si>
    <t>SA58 76YS VRUN LKJP TRU2 Q7G7</t>
  </si>
  <si>
    <t>HGSH</t>
  </si>
  <si>
    <t>China HGS Real Estate, Inc.</t>
  </si>
  <si>
    <t>lsephtonl2</t>
  </si>
  <si>
    <t>Liam</t>
  </si>
  <si>
    <t>Sephton</t>
  </si>
  <si>
    <t>204.160.188.119</t>
  </si>
  <si>
    <t>LB67 8111 ADPD 3ESF H5LI ZTBD LXOS</t>
  </si>
  <si>
    <t>HALL</t>
  </si>
  <si>
    <t>Hallmark Financial Services, Inc.</t>
  </si>
  <si>
    <t>wmoaksonl3</t>
  </si>
  <si>
    <t>Moakson</t>
  </si>
  <si>
    <t>117.186.81.45</t>
  </si>
  <si>
    <t>¬£938377.47</t>
  </si>
  <si>
    <t>BH45 AKWG ZW6H 9XZX BZJQ MT</t>
  </si>
  <si>
    <t>TRR</t>
  </si>
  <si>
    <t>TRC Companies, Inc.</t>
  </si>
  <si>
    <t>phanselmannl4</t>
  </si>
  <si>
    <t>Hanselmann</t>
  </si>
  <si>
    <t>55.141.243.135</t>
  </si>
  <si>
    <t>¬£861406.24</t>
  </si>
  <si>
    <t>FO82 5851 7941 6896 23</t>
  </si>
  <si>
    <t>TAIT</t>
  </si>
  <si>
    <t>Taitron Components Incorporated</t>
  </si>
  <si>
    <t>hbuddleighl5</t>
  </si>
  <si>
    <t>Buddleigh</t>
  </si>
  <si>
    <t>106.129.10.245</t>
  </si>
  <si>
    <t>¬£647419.31</t>
  </si>
  <si>
    <t>SM55 U477 0731 743Q BCTJ PXBI MQT</t>
  </si>
  <si>
    <t>rcursonl6</t>
  </si>
  <si>
    <t>Raddie</t>
  </si>
  <si>
    <t>Curson</t>
  </si>
  <si>
    <t>248.244.209.232</t>
  </si>
  <si>
    <t>‚Ç¨84613,07</t>
  </si>
  <si>
    <t>RS97 6098 1175 8862 4770 76</t>
  </si>
  <si>
    <t>agaulel7</t>
  </si>
  <si>
    <t>Annora</t>
  </si>
  <si>
    <t>Gaule</t>
  </si>
  <si>
    <t>107.87.234.185</t>
  </si>
  <si>
    <t>¬£900394.78</t>
  </si>
  <si>
    <t>AE36 9075 9744 3222 7492 497</t>
  </si>
  <si>
    <t>cbusenl8</t>
  </si>
  <si>
    <t>Busen</t>
  </si>
  <si>
    <t>150.126.164.134</t>
  </si>
  <si>
    <t>FR92 6045 8522 39CY IF0C HOEZ R46</t>
  </si>
  <si>
    <t>SHBI</t>
  </si>
  <si>
    <t>Shore Bancshares Inc</t>
  </si>
  <si>
    <t>skynstonl9</t>
  </si>
  <si>
    <t>Sutherlan</t>
  </si>
  <si>
    <t>Kynston</t>
  </si>
  <si>
    <t>18.229.217.4</t>
  </si>
  <si>
    <t>FR11 0125 6153 63A0 QSDF FFXI R83</t>
  </si>
  <si>
    <t>RFEM</t>
  </si>
  <si>
    <t>First Trust RiverFront Dynamic Emerging Markets ETF</t>
  </si>
  <si>
    <t>jmardenla</t>
  </si>
  <si>
    <t>Jereme</t>
  </si>
  <si>
    <t>Marden</t>
  </si>
  <si>
    <t>242.4.25.113</t>
  </si>
  <si>
    <t>DK80 2075 7295 8761 75</t>
  </si>
  <si>
    <t>CFFI</t>
  </si>
  <si>
    <t>C&amp;F Financial Corporation</t>
  </si>
  <si>
    <t>sbattinlb</t>
  </si>
  <si>
    <t>Battin</t>
  </si>
  <si>
    <t>162.127.51.219</t>
  </si>
  <si>
    <t>¬£744870.51</t>
  </si>
  <si>
    <t>GR65 2285 8154 E8M1 O2D4 CDGK VU2</t>
  </si>
  <si>
    <t>OMNT</t>
  </si>
  <si>
    <t>Ominto, Inc.</t>
  </si>
  <si>
    <t>deglingtonlc</t>
  </si>
  <si>
    <t>Dunn</t>
  </si>
  <si>
    <t>Eglington</t>
  </si>
  <si>
    <t>21.228.77.245</t>
  </si>
  <si>
    <t>¬£151981.38</t>
  </si>
  <si>
    <t>PT43 9637 8888 4616 2813 2818 6</t>
  </si>
  <si>
    <t>pshilvockld</t>
  </si>
  <si>
    <t>Shilvock</t>
  </si>
  <si>
    <t>101.127.162.116</t>
  </si>
  <si>
    <t>¬•59387.30</t>
  </si>
  <si>
    <t>Loti</t>
  </si>
  <si>
    <t>LSL</t>
  </si>
  <si>
    <t>DE23 3614 9914 4406 9342 30</t>
  </si>
  <si>
    <t>ENH^C</t>
  </si>
  <si>
    <t>Endurance Specialty Holdings Ltd</t>
  </si>
  <si>
    <t>jwerritle</t>
  </si>
  <si>
    <t>Juliann</t>
  </si>
  <si>
    <t>Werrit</t>
  </si>
  <si>
    <t>230.50.141.153</t>
  </si>
  <si>
    <t>KW21 EEFO K4WN ASQR UEMD M9TB RASE Z3</t>
  </si>
  <si>
    <t>ITT</t>
  </si>
  <si>
    <t>ITT Inc.</t>
  </si>
  <si>
    <t>cdalrymplelf</t>
  </si>
  <si>
    <t>Carmelita</t>
  </si>
  <si>
    <t>Dalrymple</t>
  </si>
  <si>
    <t>99.233.81.181</t>
  </si>
  <si>
    <t>¬£492512.17</t>
  </si>
  <si>
    <t>RO87 MIOH S7PG RE4X LZ2D JX5W</t>
  </si>
  <si>
    <t>RVNC</t>
  </si>
  <si>
    <t>Revance Therapeutics, Inc.</t>
  </si>
  <si>
    <t>gplaydenlg</t>
  </si>
  <si>
    <t>Gerhard</t>
  </si>
  <si>
    <t>Playden</t>
  </si>
  <si>
    <t>3.13.38.134</t>
  </si>
  <si>
    <t>¬•761371.36</t>
  </si>
  <si>
    <t>DE30 0474 5138 0768 1224 98</t>
  </si>
  <si>
    <t>OTIC</t>
  </si>
  <si>
    <t>Otonomy, Inc.</t>
  </si>
  <si>
    <t>lpargeterlh</t>
  </si>
  <si>
    <t>Pargeter</t>
  </si>
  <si>
    <t>69.71.0.167</t>
  </si>
  <si>
    <t>‚Ç¨948599,24</t>
  </si>
  <si>
    <t>RS85 9228 8223 5578 1550 16</t>
  </si>
  <si>
    <t>LKSD</t>
  </si>
  <si>
    <t>LSC Communications, Inc.</t>
  </si>
  <si>
    <t>aheballli</t>
  </si>
  <si>
    <t>Alysa</t>
  </si>
  <si>
    <t>Heball</t>
  </si>
  <si>
    <t>228.251.125.152</t>
  </si>
  <si>
    <t>¬£632567.01</t>
  </si>
  <si>
    <t>LV49 RSOZ VVBB JEUM KQI5 K</t>
  </si>
  <si>
    <t>shamberstonlj</t>
  </si>
  <si>
    <t>Selma</t>
  </si>
  <si>
    <t>Hamberston</t>
  </si>
  <si>
    <t>234.53.208.187</t>
  </si>
  <si>
    <t>¬£27432.55</t>
  </si>
  <si>
    <t>KZ76 5787 RHAA O84V IPJV</t>
  </si>
  <si>
    <t>KRG</t>
  </si>
  <si>
    <t>Kite Realty Group Trust</t>
  </si>
  <si>
    <t>oyushmanovlk</t>
  </si>
  <si>
    <t>Yushmanov</t>
  </si>
  <si>
    <t>100.13.97.153</t>
  </si>
  <si>
    <t>¬£309480.78</t>
  </si>
  <si>
    <t>SA12 54U1 J6NC IAFJ PWNA U2MA</t>
  </si>
  <si>
    <t>MYRG</t>
  </si>
  <si>
    <t>MYR Group, Inc.</t>
  </si>
  <si>
    <t>mfaithfullll</t>
  </si>
  <si>
    <t>Mommy</t>
  </si>
  <si>
    <t>Faithfull</t>
  </si>
  <si>
    <t>153.232.121.70</t>
  </si>
  <si>
    <t>‚Ç¨399626,35</t>
  </si>
  <si>
    <t>TR17 8574 7HVQ TOTB IYIZ HC1O NW</t>
  </si>
  <si>
    <t>hmcgirrlm</t>
  </si>
  <si>
    <t>Hunt</t>
  </si>
  <si>
    <t>162.114.253.103</t>
  </si>
  <si>
    <t>LU83 361Y J8O9 JDBI EAHO</t>
  </si>
  <si>
    <t>EZT</t>
  </si>
  <si>
    <t>Entergy Texas Inc</t>
  </si>
  <si>
    <t>gmardleln</t>
  </si>
  <si>
    <t>Gui</t>
  </si>
  <si>
    <t>Mardle</t>
  </si>
  <si>
    <t>92.138.128.44</t>
  </si>
  <si>
    <t>‚Ç¨380321,58</t>
  </si>
  <si>
    <t>MU19 EMDL 0607 0738 1287 9573 631C WI</t>
  </si>
  <si>
    <t>SNHNI</t>
  </si>
  <si>
    <t>dygoulo</t>
  </si>
  <si>
    <t>Diahann</t>
  </si>
  <si>
    <t>Ygou</t>
  </si>
  <si>
    <t>180.154.216.9</t>
  </si>
  <si>
    <t>‚Ç¨426624,67</t>
  </si>
  <si>
    <t>IL04 0138 3270 1504 8216 358</t>
  </si>
  <si>
    <t>kpresslandlp</t>
  </si>
  <si>
    <t>Kelly</t>
  </si>
  <si>
    <t>Pressland</t>
  </si>
  <si>
    <t>120.206.122.47</t>
  </si>
  <si>
    <t>¬£547397.26</t>
  </si>
  <si>
    <t>SK86 2326 2006 8641 5958 1950</t>
  </si>
  <si>
    <t>PWE</t>
  </si>
  <si>
    <t>Penn West Petroleum Ltd</t>
  </si>
  <si>
    <t>hrametlq</t>
  </si>
  <si>
    <t>Hunter</t>
  </si>
  <si>
    <t>Ramet</t>
  </si>
  <si>
    <t>249.149.137.230</t>
  </si>
  <si>
    <t>¬£462948.24</t>
  </si>
  <si>
    <t>LU37 6372 XBJP SZVZ O4AH</t>
  </si>
  <si>
    <t>FTNT</t>
  </si>
  <si>
    <t>Fortinet, Inc.</t>
  </si>
  <si>
    <t>npolonlr</t>
  </si>
  <si>
    <t>Polon</t>
  </si>
  <si>
    <t>83.95.224.66</t>
  </si>
  <si>
    <t>¬£487232.46</t>
  </si>
  <si>
    <t>BH95 GEVQ OPIP EMKF OLIZ DT</t>
  </si>
  <si>
    <t>agreenardls</t>
  </si>
  <si>
    <t>Greenard</t>
  </si>
  <si>
    <t>82.50.213.51</t>
  </si>
  <si>
    <t>¬•186801.12</t>
  </si>
  <si>
    <t>FR93 0342 3045 03RK SC9W D5TT X11</t>
  </si>
  <si>
    <t>FPL</t>
  </si>
  <si>
    <t>First Trust New Opportunities MLP &amp; Energy Fund</t>
  </si>
  <si>
    <t>dkolislt</t>
  </si>
  <si>
    <t>Dicky</t>
  </si>
  <si>
    <t>Kolis</t>
  </si>
  <si>
    <t>162.158.209.12</t>
  </si>
  <si>
    <t>¬•199939.53</t>
  </si>
  <si>
    <t>AZ83 EHZN TS6F JFNG AITJ GDLD 5NSK</t>
  </si>
  <si>
    <t>NEP</t>
  </si>
  <si>
    <t>NextEra Energy Partners, LP</t>
  </si>
  <si>
    <t>jkleinschmidtlu</t>
  </si>
  <si>
    <t>Jada</t>
  </si>
  <si>
    <t>Kleinschmidt</t>
  </si>
  <si>
    <t>243.188.89.71</t>
  </si>
  <si>
    <t>¬£798926.96</t>
  </si>
  <si>
    <t>ES62 4961 3859 3156 6098 8087</t>
  </si>
  <si>
    <t>bmcgourtylv</t>
  </si>
  <si>
    <t>Brose</t>
  </si>
  <si>
    <t>McGourty</t>
  </si>
  <si>
    <t>127.215.45.232</t>
  </si>
  <si>
    <t>¬•53559.88</t>
  </si>
  <si>
    <t>GT92 TEHI QQ86 NXYC WCPL ICXM CBSP</t>
  </si>
  <si>
    <t>NCBS</t>
  </si>
  <si>
    <t>Nicolet Bankshares Inc.</t>
  </si>
  <si>
    <t>tskpseylw</t>
  </si>
  <si>
    <t>Torrey</t>
  </si>
  <si>
    <t>Skpsey</t>
  </si>
  <si>
    <t>91.61.209.167</t>
  </si>
  <si>
    <t>‚Ç¨108790,28</t>
  </si>
  <si>
    <t>ME76 8441 6015 0482 8155 55</t>
  </si>
  <si>
    <t>CHUY</t>
  </si>
  <si>
    <t>Chuy's Holdings, Inc.</t>
  </si>
  <si>
    <t>bwelbrocklx</t>
  </si>
  <si>
    <t>Welbrock</t>
  </si>
  <si>
    <t>202.129.82.172</t>
  </si>
  <si>
    <t>LU55 141Z YDHH WCC2 6CFA</t>
  </si>
  <si>
    <t>sgrinawayly</t>
  </si>
  <si>
    <t>Shirlene</t>
  </si>
  <si>
    <t>Grinaway</t>
  </si>
  <si>
    <t>32.165.138.225</t>
  </si>
  <si>
    <t>¬£839493.37</t>
  </si>
  <si>
    <t>SK96 6348 7882 7724 9353 0132</t>
  </si>
  <si>
    <t>mfawlolz</t>
  </si>
  <si>
    <t>Margery</t>
  </si>
  <si>
    <t>Fawlo</t>
  </si>
  <si>
    <t>66.43.122.123</t>
  </si>
  <si>
    <t>¬•997467.62</t>
  </si>
  <si>
    <t>AD43 5244 5650 ANQF WYIM IO3X</t>
  </si>
  <si>
    <t>kpraundlm0</t>
  </si>
  <si>
    <t>Praundl</t>
  </si>
  <si>
    <t>96.168.233.106</t>
  </si>
  <si>
    <t>¬£889439.48</t>
  </si>
  <si>
    <t>AZ46 UJSX 8BBG ATXP KO61 PE5I IQMR</t>
  </si>
  <si>
    <t>TLND</t>
  </si>
  <si>
    <t>Talend S.A.</t>
  </si>
  <si>
    <t>bstroodm1</t>
  </si>
  <si>
    <t>100.145.70.214</t>
  </si>
  <si>
    <t>¬£331353.38</t>
  </si>
  <si>
    <t>DK31 4940 0127 7273 81</t>
  </si>
  <si>
    <t>yworwoodm2</t>
  </si>
  <si>
    <t>Yul</t>
  </si>
  <si>
    <t>Worwood</t>
  </si>
  <si>
    <t>197.166.236.171</t>
  </si>
  <si>
    <t>LT37 2679 6757 6055 9499</t>
  </si>
  <si>
    <t>NYRT</t>
  </si>
  <si>
    <t>New York REIT, Inc.</t>
  </si>
  <si>
    <t>pcotmorem3</t>
  </si>
  <si>
    <t>Pebrook</t>
  </si>
  <si>
    <t>Cotmore</t>
  </si>
  <si>
    <t>33.164.84.87</t>
  </si>
  <si>
    <t>¬•978827.32</t>
  </si>
  <si>
    <t>FI81 9148 3157 8318 89</t>
  </si>
  <si>
    <t>BST</t>
  </si>
  <si>
    <t>BlackRock Science and Technology Trust</t>
  </si>
  <si>
    <t>dsighardm4</t>
  </si>
  <si>
    <t>Sighard</t>
  </si>
  <si>
    <t>171.94.54.187</t>
  </si>
  <si>
    <t>¬£633449.28</t>
  </si>
  <si>
    <t>MD46 OPJ7 UO9L ESZG AZJ0 FNT3</t>
  </si>
  <si>
    <t>BANC</t>
  </si>
  <si>
    <t>btrunbym5</t>
  </si>
  <si>
    <t>Trunby</t>
  </si>
  <si>
    <t>244.115.40.124</t>
  </si>
  <si>
    <t>HR91 2602 4306 2840 1708 5</t>
  </si>
  <si>
    <t>CAFD</t>
  </si>
  <si>
    <t>8point3 Energy Partners LP</t>
  </si>
  <si>
    <t>achampkinm6</t>
  </si>
  <si>
    <t>Arley</t>
  </si>
  <si>
    <t>Champkin</t>
  </si>
  <si>
    <t>46.140.230.76</t>
  </si>
  <si>
    <t>GT21 K0RF GFN2 UOKY YQD7 0QBR YWDO</t>
  </si>
  <si>
    <t>vcaffreym7</t>
  </si>
  <si>
    <t>Valentine</t>
  </si>
  <si>
    <t>Caffrey</t>
  </si>
  <si>
    <t>84.223.141.208</t>
  </si>
  <si>
    <t>¬£223071.71</t>
  </si>
  <si>
    <t>MK96 243E GRCV YNHW Q94</t>
  </si>
  <si>
    <t>WHLM</t>
  </si>
  <si>
    <t>Wilhelmina International, Inc.</t>
  </si>
  <si>
    <t>nbevesm8</t>
  </si>
  <si>
    <t>Norby</t>
  </si>
  <si>
    <t>Beves</t>
  </si>
  <si>
    <t>10.221.135.230</t>
  </si>
  <si>
    <t>¬£133251.87</t>
  </si>
  <si>
    <t>LU72 862A LFCC ZDS9 8ZAZ</t>
  </si>
  <si>
    <t>CTBI</t>
  </si>
  <si>
    <t>Community Trust Bancorp, Inc.</t>
  </si>
  <si>
    <t>bwabym9</t>
  </si>
  <si>
    <t>Bernadina</t>
  </si>
  <si>
    <t>Waby</t>
  </si>
  <si>
    <t>121.53.87.156</t>
  </si>
  <si>
    <t>‚Ç¨370886,88</t>
  </si>
  <si>
    <t>CR72 5104 6844 5013 7801 8</t>
  </si>
  <si>
    <t>PSCI</t>
  </si>
  <si>
    <t>PowerShares S&amp;P SmallCap Industrials Portfolio</t>
  </si>
  <si>
    <t>jrapama</t>
  </si>
  <si>
    <t>Joanne</t>
  </si>
  <si>
    <t>Rapa</t>
  </si>
  <si>
    <t>182.13.1.98</t>
  </si>
  <si>
    <t>¬£475653.63</t>
  </si>
  <si>
    <t>MK20 901J VM7V 0M8Y D17</t>
  </si>
  <si>
    <t>PRPH</t>
  </si>
  <si>
    <t>ProPhase Labs, Inc.</t>
  </si>
  <si>
    <t>moverallmb</t>
  </si>
  <si>
    <t>Overall</t>
  </si>
  <si>
    <t>153.160.201.0</t>
  </si>
  <si>
    <t>¬•314255.14</t>
  </si>
  <si>
    <t>FR90 6919 8200 19KU IDL7 OBHN Q85</t>
  </si>
  <si>
    <t>VCO</t>
  </si>
  <si>
    <t>Vina Concha Y Toro</t>
  </si>
  <si>
    <t>cribchestermc</t>
  </si>
  <si>
    <t>Casper</t>
  </si>
  <si>
    <t>69.231.135.149</t>
  </si>
  <si>
    <t>IS62 2353 1383 7520 7482 8221 77</t>
  </si>
  <si>
    <t>PSF</t>
  </si>
  <si>
    <t>Cohen &amp; Steers Select Preferred and Income Fund, Inc.</t>
  </si>
  <si>
    <t>kilyuchyovmd</t>
  </si>
  <si>
    <t>Ilyuchyov</t>
  </si>
  <si>
    <t>14.42.87.124</t>
  </si>
  <si>
    <t>¬•42164.57</t>
  </si>
  <si>
    <t>FR42 0526 9749 97RK LM0J LAVG P56</t>
  </si>
  <si>
    <t>awhiteselme</t>
  </si>
  <si>
    <t>Abigael</t>
  </si>
  <si>
    <t>Whitesel</t>
  </si>
  <si>
    <t>231.121.241.140</t>
  </si>
  <si>
    <t>‚Ç¨490974,51</t>
  </si>
  <si>
    <t>LB07 8886 GJQ3 4ARM 0RNR YY9Z YLTE</t>
  </si>
  <si>
    <t>IBCP</t>
  </si>
  <si>
    <t>Independent Bank Corporation</t>
  </si>
  <si>
    <t>ecarolinemf</t>
  </si>
  <si>
    <t>Essie</t>
  </si>
  <si>
    <t>Caroline</t>
  </si>
  <si>
    <t>81.214.207.26</t>
  </si>
  <si>
    <t>TN23 0538 3725 2148 3965 4959</t>
  </si>
  <si>
    <t>vmcnerlinmg</t>
  </si>
  <si>
    <t>Vicki</t>
  </si>
  <si>
    <t>McNerlin</t>
  </si>
  <si>
    <t>134.31.32.224</t>
  </si>
  <si>
    <t>‚Ç¨502700,89</t>
  </si>
  <si>
    <t>HR85 8340 4475 4654 3847 0</t>
  </si>
  <si>
    <t>CPIX</t>
  </si>
  <si>
    <t>Cumberland Pharmaceuticals Inc.</t>
  </si>
  <si>
    <t>cnethercottmh</t>
  </si>
  <si>
    <t>Carolina</t>
  </si>
  <si>
    <t>Nethercott</t>
  </si>
  <si>
    <t>249.7.13.152</t>
  </si>
  <si>
    <t>¬•96497.60</t>
  </si>
  <si>
    <t>NL46 PKBP 3292 3040 96</t>
  </si>
  <si>
    <t>WRK</t>
  </si>
  <si>
    <t>Westrock Company</t>
  </si>
  <si>
    <t>gbleimi</t>
  </si>
  <si>
    <t>Gisella</t>
  </si>
  <si>
    <t>Blei</t>
  </si>
  <si>
    <t>100.181.158.157</t>
  </si>
  <si>
    <t>¬•181807.15</t>
  </si>
  <si>
    <t>VG70 LFOK 8568 9198 3998 6185</t>
  </si>
  <si>
    <t>ijenkynmj</t>
  </si>
  <si>
    <t>Ilyse</t>
  </si>
  <si>
    <t>Jenkyn</t>
  </si>
  <si>
    <t>168.173.131.214</t>
  </si>
  <si>
    <t>‚Ç¨674288,15</t>
  </si>
  <si>
    <t>FO49 4708 2497 9613 06</t>
  </si>
  <si>
    <t>siansonmk</t>
  </si>
  <si>
    <t>Sandi</t>
  </si>
  <si>
    <t>I'anson</t>
  </si>
  <si>
    <t>80.227.240.232</t>
  </si>
  <si>
    <t>LT07 8903 8845 9846 2417</t>
  </si>
  <si>
    <t>hmoxonml</t>
  </si>
  <si>
    <t>Moxon</t>
  </si>
  <si>
    <t>47.140.187.135</t>
  </si>
  <si>
    <t>¬•191346.86</t>
  </si>
  <si>
    <t>DO97 WUFM 1040 3720 7139 4841 0621</t>
  </si>
  <si>
    <t>dtruettmm</t>
  </si>
  <si>
    <t>Truett</t>
  </si>
  <si>
    <t>52.229.5.72</t>
  </si>
  <si>
    <t>¬£202945.17</t>
  </si>
  <si>
    <t>AD84 2716 3268 CYGX XTH3 U14O</t>
  </si>
  <si>
    <t>RNG</t>
  </si>
  <si>
    <t>Ringcentral, Inc.</t>
  </si>
  <si>
    <t>rjohnceymn</t>
  </si>
  <si>
    <t>Ryon</t>
  </si>
  <si>
    <t>Johncey</t>
  </si>
  <si>
    <t>168.186.89.68</t>
  </si>
  <si>
    <t>¬•439355.36</t>
  </si>
  <si>
    <t>IS07 3216 3823 3548 9401 6981 63</t>
  </si>
  <si>
    <t>chaydonmo</t>
  </si>
  <si>
    <t>Clary</t>
  </si>
  <si>
    <t>182.215.106.8</t>
  </si>
  <si>
    <t>KZ22 316J DUVV XE7P 2GGQ</t>
  </si>
  <si>
    <t>asimondsonmp</t>
  </si>
  <si>
    <t>Agnes</t>
  </si>
  <si>
    <t>Simondson</t>
  </si>
  <si>
    <t>249.5.116.138</t>
  </si>
  <si>
    <t>‚Ç¨271041,70</t>
  </si>
  <si>
    <t>CR76 1838 9892 8460 8681 5</t>
  </si>
  <si>
    <t>rkiffmq</t>
  </si>
  <si>
    <t>Kiff</t>
  </si>
  <si>
    <t>179.118.83.20</t>
  </si>
  <si>
    <t>¬£762056.96</t>
  </si>
  <si>
    <t>LB11 3385 RHKM CU57 XUXN 7FTG YCKQ</t>
  </si>
  <si>
    <t>mgeorgemr</t>
  </si>
  <si>
    <t>George</t>
  </si>
  <si>
    <t>133.105.145.112</t>
  </si>
  <si>
    <t>‚Ç¨658172,00</t>
  </si>
  <si>
    <t>CR61 7686 8271 5598 0088 3</t>
  </si>
  <si>
    <t>gsuggatems</t>
  </si>
  <si>
    <t>Giacomo</t>
  </si>
  <si>
    <t>Suggate</t>
  </si>
  <si>
    <t>32.65.251.227</t>
  </si>
  <si>
    <t>¬£774266.49</t>
  </si>
  <si>
    <t>LB50 2237 CHXN EVQF GIJI ELSK P0BZ</t>
  </si>
  <si>
    <t>VRAY</t>
  </si>
  <si>
    <t>ViewRay, Inc.</t>
  </si>
  <si>
    <t>zavrahmmt</t>
  </si>
  <si>
    <t>Zonnya</t>
  </si>
  <si>
    <t>Avrahm</t>
  </si>
  <si>
    <t>65.64.128.39</t>
  </si>
  <si>
    <t>FO59 8067 8593 8782 26</t>
  </si>
  <si>
    <t>mmallalieumu</t>
  </si>
  <si>
    <t>Mallalieu</t>
  </si>
  <si>
    <t>63.254.98.93</t>
  </si>
  <si>
    <t>FR06 1906 1594 28PW QSCM 6VI0 P62</t>
  </si>
  <si>
    <t>LSCC</t>
  </si>
  <si>
    <t>Lattice Semiconductor Corporation</t>
  </si>
  <si>
    <t>nchekemv</t>
  </si>
  <si>
    <t>Noellyn</t>
  </si>
  <si>
    <t>Cheke</t>
  </si>
  <si>
    <t>203.248.109.111</t>
  </si>
  <si>
    <t>AZ44 TCWI ZAI2 YYCT TEE8 M83U HJ6L</t>
  </si>
  <si>
    <t>TGP^A</t>
  </si>
  <si>
    <t>bbiskupskimw</t>
  </si>
  <si>
    <t>Biskupski</t>
  </si>
  <si>
    <t>120.162.157.178</t>
  </si>
  <si>
    <t>¬£352702.57</t>
  </si>
  <si>
    <t>BR84 2084 3775 8564 2572 9650 409W D</t>
  </si>
  <si>
    <t>SYX</t>
  </si>
  <si>
    <t>Systemax Inc.</t>
  </si>
  <si>
    <t>gmacfaydenmx</t>
  </si>
  <si>
    <t>MacFayden</t>
  </si>
  <si>
    <t>37.217.83.155</t>
  </si>
  <si>
    <t>‚Ç¨173923,71</t>
  </si>
  <si>
    <t>PK31 LLYW U2M2 SBCI EXX6 PJNT</t>
  </si>
  <si>
    <t>FSBW</t>
  </si>
  <si>
    <t>FS Bancorp, Inc.</t>
  </si>
  <si>
    <t>shaighmy</t>
  </si>
  <si>
    <t>Sydney</t>
  </si>
  <si>
    <t>Haigh</t>
  </si>
  <si>
    <t>73.145.178.61</t>
  </si>
  <si>
    <t>¬£955078.70</t>
  </si>
  <si>
    <t>RS03 0383 9342 1435 6321 58</t>
  </si>
  <si>
    <t>GENE</t>
  </si>
  <si>
    <t>Genetic Technologies Ltd</t>
  </si>
  <si>
    <t>nshortlandmz</t>
  </si>
  <si>
    <t>Shortland</t>
  </si>
  <si>
    <t>56.132.9.140</t>
  </si>
  <si>
    <t>¬•264168.02</t>
  </si>
  <si>
    <t>FR97 4185 7799 034A 1JUS AD5S S24</t>
  </si>
  <si>
    <t>jjacklinn0</t>
  </si>
  <si>
    <t>Jacklin</t>
  </si>
  <si>
    <t>32.19.189.125</t>
  </si>
  <si>
    <t>¬•961327.73</t>
  </si>
  <si>
    <t>VG02 PSED 7207 3481 3274 6589</t>
  </si>
  <si>
    <t>PIZ</t>
  </si>
  <si>
    <t>PowerShares DWA Developed Markets Momentum Portfolio</t>
  </si>
  <si>
    <t>elowyn1</t>
  </si>
  <si>
    <t>Elvyn</t>
  </si>
  <si>
    <t>179.18.95.15</t>
  </si>
  <si>
    <t>SE71 4213 0847 8309 2289 3607</t>
  </si>
  <si>
    <t>TEO</t>
  </si>
  <si>
    <t>Telecom Argentina Stet - France Telecom S.A.</t>
  </si>
  <si>
    <t>astanyern2</t>
  </si>
  <si>
    <t>Amos</t>
  </si>
  <si>
    <t>Stanyer</t>
  </si>
  <si>
    <t>184.64.249.246</t>
  </si>
  <si>
    <t>‚Ç¨532297,37</t>
  </si>
  <si>
    <t>BA08 8365 2668 0885 0667</t>
  </si>
  <si>
    <t>HURN</t>
  </si>
  <si>
    <t>Huron Consulting Group Inc.</t>
  </si>
  <si>
    <t>ldeveralln3</t>
  </si>
  <si>
    <t>Lindsay</t>
  </si>
  <si>
    <t>Deverall</t>
  </si>
  <si>
    <t>70.113.87.176</t>
  </si>
  <si>
    <t>‚Ç¨207372,84</t>
  </si>
  <si>
    <t>PL94 5104 0794 3249 0230 8498 6437</t>
  </si>
  <si>
    <t>GBAB</t>
  </si>
  <si>
    <t>Guggenheim Taxable Municipal Managed Duration Trst</t>
  </si>
  <si>
    <t>vlowyn4</t>
  </si>
  <si>
    <t>Veronike</t>
  </si>
  <si>
    <t>22.175.140.54</t>
  </si>
  <si>
    <t>‚Ç¨685968,72</t>
  </si>
  <si>
    <t>FR26 8502 9367 34L3 LIFU W3EQ U83</t>
  </si>
  <si>
    <t>BVXV</t>
  </si>
  <si>
    <t>BiondVax Pharmaceuticals Ltd.</t>
  </si>
  <si>
    <t>jwiddn5</t>
  </si>
  <si>
    <t>Widd</t>
  </si>
  <si>
    <t>113.191.232.6</t>
  </si>
  <si>
    <t>¬£560843.12</t>
  </si>
  <si>
    <t>SI30 0678 5915 3005 783</t>
  </si>
  <si>
    <t>FFIC</t>
  </si>
  <si>
    <t>Flushing Financial Corporation</t>
  </si>
  <si>
    <t>prunhamn6</t>
  </si>
  <si>
    <t>Runham</t>
  </si>
  <si>
    <t>128.250.90.226</t>
  </si>
  <si>
    <t>¬£839285.56</t>
  </si>
  <si>
    <t>FR47 9654 4289 998W SUDT NY0F U49</t>
  </si>
  <si>
    <t>bliddenn7</t>
  </si>
  <si>
    <t>Brendon</t>
  </si>
  <si>
    <t>130.40.232.58</t>
  </si>
  <si>
    <t>¬£67602.23</t>
  </si>
  <si>
    <t>AZ69 MALC PG8P FODJ F3ZD UUZD YOTN</t>
  </si>
  <si>
    <t>DRYS</t>
  </si>
  <si>
    <t>DryShips Inc.</t>
  </si>
  <si>
    <t>cgullifantn8</t>
  </si>
  <si>
    <t>Cammy</t>
  </si>
  <si>
    <t>Gullifant</t>
  </si>
  <si>
    <t>44.45.135.148</t>
  </si>
  <si>
    <t>¬£410732.32</t>
  </si>
  <si>
    <t>CR54 2038 8940 3529 0970 0</t>
  </si>
  <si>
    <t>GUT^C</t>
  </si>
  <si>
    <t>Gabelli Utility Trust (The)</t>
  </si>
  <si>
    <t>traviliousn9</t>
  </si>
  <si>
    <t>Ravilious</t>
  </si>
  <si>
    <t>8.223.115.219</t>
  </si>
  <si>
    <t>¬£61157.94</t>
  </si>
  <si>
    <t>SA15 20CJ IMC4 81I4 KVSP 8AY5</t>
  </si>
  <si>
    <t>DXYN</t>
  </si>
  <si>
    <t>The Dixie Group, Inc.</t>
  </si>
  <si>
    <t>bwharrierna</t>
  </si>
  <si>
    <t>Becca</t>
  </si>
  <si>
    <t>Wharrier</t>
  </si>
  <si>
    <t>134.98.159.122</t>
  </si>
  <si>
    <t>¬£29426.50</t>
  </si>
  <si>
    <t>MU90 CANL 8341 3125 5694 0112 882V ZJ</t>
  </si>
  <si>
    <t>lflecknonb</t>
  </si>
  <si>
    <t>Fleckno</t>
  </si>
  <si>
    <t>3.54.190.222</t>
  </si>
  <si>
    <t>¬£214359.65</t>
  </si>
  <si>
    <t>FR04 9896 4429 25OS WMOB RLGY G08</t>
  </si>
  <si>
    <t>JPM^D</t>
  </si>
  <si>
    <t>slinbohmnc</t>
  </si>
  <si>
    <t>Samara</t>
  </si>
  <si>
    <t>Linbohm</t>
  </si>
  <si>
    <t>26.183.253.125</t>
  </si>
  <si>
    <t>¬•875728.10</t>
  </si>
  <si>
    <t>DK61 3762 4981 4376 80</t>
  </si>
  <si>
    <t>ISIG</t>
  </si>
  <si>
    <t>Insignia Systems, Inc.</t>
  </si>
  <si>
    <t>dfantend</t>
  </si>
  <si>
    <t>Devonne</t>
  </si>
  <si>
    <t>Fante</t>
  </si>
  <si>
    <t>241.139.116.63</t>
  </si>
  <si>
    <t>¬£889582.00</t>
  </si>
  <si>
    <t>FR46 4774 4656 00IQ WS1K LMQA D27</t>
  </si>
  <si>
    <t>VSM</t>
  </si>
  <si>
    <t>Versum Materials, Inc.</t>
  </si>
  <si>
    <t>rfouldne</t>
  </si>
  <si>
    <t>Riordan</t>
  </si>
  <si>
    <t>Fould</t>
  </si>
  <si>
    <t>25.184.20.7</t>
  </si>
  <si>
    <t>¬•731043.34</t>
  </si>
  <si>
    <t>CZ29 3513 2022 7584 6855 6162</t>
  </si>
  <si>
    <t>EVLV</t>
  </si>
  <si>
    <t>EVINE Live Inc.</t>
  </si>
  <si>
    <t>rfillonnf</t>
  </si>
  <si>
    <t>Rickey</t>
  </si>
  <si>
    <t>Fillon</t>
  </si>
  <si>
    <t>120.82.15.202</t>
  </si>
  <si>
    <t>¬•730271.47</t>
  </si>
  <si>
    <t>FR57 7133 8341 54T8 I6AJ JQTV Y82</t>
  </si>
  <si>
    <t>TREC</t>
  </si>
  <si>
    <t>Trecora Resources</t>
  </si>
  <si>
    <t>mmaskreyng</t>
  </si>
  <si>
    <t>Matty</t>
  </si>
  <si>
    <t>Maskrey</t>
  </si>
  <si>
    <t>249.140.93.224</t>
  </si>
  <si>
    <t>¬£436596.55</t>
  </si>
  <si>
    <t>SI39 9702 5186 5662 065</t>
  </si>
  <si>
    <t>PZRX</t>
  </si>
  <si>
    <t>PhaseRx, Inc.</t>
  </si>
  <si>
    <t>kgaiternh</t>
  </si>
  <si>
    <t>Kaitlynn</t>
  </si>
  <si>
    <t>Gaiter</t>
  </si>
  <si>
    <t>235.96.23.227</t>
  </si>
  <si>
    <t>FR55 3182 4059 603I ZLOL MRIZ O92</t>
  </si>
  <si>
    <t>civakhnovni</t>
  </si>
  <si>
    <t>Ivakhnov</t>
  </si>
  <si>
    <t>191.89.17.22</t>
  </si>
  <si>
    <t>EE49 7463 7550 4594 4862</t>
  </si>
  <si>
    <t>JACK</t>
  </si>
  <si>
    <t>Jack In The Box Inc.</t>
  </si>
  <si>
    <t>atomczynskinj</t>
  </si>
  <si>
    <t>Antonietta</t>
  </si>
  <si>
    <t>Tomczynski</t>
  </si>
  <si>
    <t>232.209.98.196</t>
  </si>
  <si>
    <t>¬£691295.03</t>
  </si>
  <si>
    <t>MC69 9267 8962 19MK ZSVW 3GY2 E34</t>
  </si>
  <si>
    <t>CPSS</t>
  </si>
  <si>
    <t>Consumer Portfolio Services, Inc.</t>
  </si>
  <si>
    <t>afoxennk</t>
  </si>
  <si>
    <t>Arthur</t>
  </si>
  <si>
    <t>Foxen</t>
  </si>
  <si>
    <t>21.202.197.219</t>
  </si>
  <si>
    <t>IS57 1078 3947 2939 8127 9359 97</t>
  </si>
  <si>
    <t>AHT^A</t>
  </si>
  <si>
    <t>ldevaarnl</t>
  </si>
  <si>
    <t>De Vaar</t>
  </si>
  <si>
    <t>227.75.198.51</t>
  </si>
  <si>
    <t>¬£428077.66</t>
  </si>
  <si>
    <t>AT60 2687 6511 6137 8800</t>
  </si>
  <si>
    <t>VRNS</t>
  </si>
  <si>
    <t>Varonis Systems, Inc.</t>
  </si>
  <si>
    <t>fgodspeedenm</t>
  </si>
  <si>
    <t>Filmer</t>
  </si>
  <si>
    <t>Godspeede</t>
  </si>
  <si>
    <t>233.87.33.112</t>
  </si>
  <si>
    <t>¬£45472.96</t>
  </si>
  <si>
    <t>FR51 4276 4907 9005 PB0X EZBP O62</t>
  </si>
  <si>
    <t>WD</t>
  </si>
  <si>
    <t>Walker &amp; Dunlop, Inc.</t>
  </si>
  <si>
    <t>medlernn</t>
  </si>
  <si>
    <t>Mareah</t>
  </si>
  <si>
    <t>171.56.81.57</t>
  </si>
  <si>
    <t>¬£951192.89</t>
  </si>
  <si>
    <t>HR66 3307 8704 0984 8441 4</t>
  </si>
  <si>
    <t>DHXM</t>
  </si>
  <si>
    <t>DHX Media Ltd.</t>
  </si>
  <si>
    <t>ahowgegono</t>
  </si>
  <si>
    <t>Howgego</t>
  </si>
  <si>
    <t>138.29.225.185</t>
  </si>
  <si>
    <t>‚Ç¨245134,80</t>
  </si>
  <si>
    <t>SK63 5483 2857 7603 2052 7763</t>
  </si>
  <si>
    <t>STAY</t>
  </si>
  <si>
    <t>Extended Stay America, Inc.</t>
  </si>
  <si>
    <t>gkoeppenp</t>
  </si>
  <si>
    <t>Gillian</t>
  </si>
  <si>
    <t>Koeppe</t>
  </si>
  <si>
    <t>165.14.181.114</t>
  </si>
  <si>
    <t>¬•796198.14</t>
  </si>
  <si>
    <t>LI51 8068 7DBK SXKI ZS1P E</t>
  </si>
  <si>
    <t>PATK</t>
  </si>
  <si>
    <t>Patrick Industries, Inc.</t>
  </si>
  <si>
    <t>vgoldanq</t>
  </si>
  <si>
    <t>Golda</t>
  </si>
  <si>
    <t>94.85.193.165</t>
  </si>
  <si>
    <t>¬•634288.40</t>
  </si>
  <si>
    <t>TR51 5427 9EKV HZNG 6GWQ VMJR EG</t>
  </si>
  <si>
    <t>aclampettnr</t>
  </si>
  <si>
    <t>Alaster</t>
  </si>
  <si>
    <t>Clampett</t>
  </si>
  <si>
    <t>225.137.60.233</t>
  </si>
  <si>
    <t>¬£290728.94</t>
  </si>
  <si>
    <t>ME62 9363 8112 7210 3690 42</t>
  </si>
  <si>
    <t>MSDIW</t>
  </si>
  <si>
    <t>Monster Digital, Inc.</t>
  </si>
  <si>
    <t>nricardonns</t>
  </si>
  <si>
    <t>Norry</t>
  </si>
  <si>
    <t>Ricardon</t>
  </si>
  <si>
    <t>169.105.250.210</t>
  </si>
  <si>
    <t>¬£618682.75</t>
  </si>
  <si>
    <t>FR57 5990 9848 14GQ IEDS YQVL T37</t>
  </si>
  <si>
    <t>TPC</t>
  </si>
  <si>
    <t>Tutor Perini Corporation</t>
  </si>
  <si>
    <t>General Bldg Contractors - Nonresidential Bldgs</t>
  </si>
  <si>
    <t>ekaemenant</t>
  </si>
  <si>
    <t>Kaemena</t>
  </si>
  <si>
    <t>223.185.99.29</t>
  </si>
  <si>
    <t>NL37 PIPU 0432 6812 42</t>
  </si>
  <si>
    <t>USM</t>
  </si>
  <si>
    <t>garmfieldnu</t>
  </si>
  <si>
    <t>Ginnie</t>
  </si>
  <si>
    <t>31.143.31.109</t>
  </si>
  <si>
    <t>‚Ç¨251284,88</t>
  </si>
  <si>
    <t>AE12 2367 6344 4979 2200 958</t>
  </si>
  <si>
    <t>lgorrienv</t>
  </si>
  <si>
    <t>Lyda</t>
  </si>
  <si>
    <t>Gorrie</t>
  </si>
  <si>
    <t>233.24.201.25</t>
  </si>
  <si>
    <t>HR29 3385 0846 2720 7815 1</t>
  </si>
  <si>
    <t>COWN</t>
  </si>
  <si>
    <t>mrawesnw</t>
  </si>
  <si>
    <t>Rawes</t>
  </si>
  <si>
    <t>149.209.49.132</t>
  </si>
  <si>
    <t>¬•91970.09</t>
  </si>
  <si>
    <t>MC30 1981 8469 92U4 3MB0 05QH Q80</t>
  </si>
  <si>
    <t>bostrichnx</t>
  </si>
  <si>
    <t>Bondy</t>
  </si>
  <si>
    <t>Ostrich</t>
  </si>
  <si>
    <t>208.153.69.31</t>
  </si>
  <si>
    <t>¬•246498.26</t>
  </si>
  <si>
    <t>MD66 T0HJ DD4Z URFN I3JN 6A53</t>
  </si>
  <si>
    <t>HYT</t>
  </si>
  <si>
    <t>Blackrock Corporate High Yield Fund, Inc.</t>
  </si>
  <si>
    <t>greedieny</t>
  </si>
  <si>
    <t>Garner</t>
  </si>
  <si>
    <t>Reedie</t>
  </si>
  <si>
    <t>41.171.231.112</t>
  </si>
  <si>
    <t>¬•51998.90</t>
  </si>
  <si>
    <t>RO67 VJPK AIHQ VD7P KEHZ 0AJP</t>
  </si>
  <si>
    <t>TCBIP</t>
  </si>
  <si>
    <t>Texas Capital Bancshares, Inc.</t>
  </si>
  <si>
    <t>cslimmenz</t>
  </si>
  <si>
    <t>Carmine</t>
  </si>
  <si>
    <t>Slimme</t>
  </si>
  <si>
    <t>72.74.8.218</t>
  </si>
  <si>
    <t>¬•801591.11</t>
  </si>
  <si>
    <t>IS87 9252 8689 0202 9392 5999 00</t>
  </si>
  <si>
    <t>ANH^A</t>
  </si>
  <si>
    <t>epaschkeo0</t>
  </si>
  <si>
    <t>Edythe</t>
  </si>
  <si>
    <t>Paschke</t>
  </si>
  <si>
    <t>244.241.250.173</t>
  </si>
  <si>
    <t>‚Ç¨909067,47</t>
  </si>
  <si>
    <t>SI19 1214 3580 6933 303</t>
  </si>
  <si>
    <t>ALJ</t>
  </si>
  <si>
    <t>Alon USA Energy, Inc.</t>
  </si>
  <si>
    <t>kboddamo1</t>
  </si>
  <si>
    <t>Koressa</t>
  </si>
  <si>
    <t>245.235.40.124</t>
  </si>
  <si>
    <t>‚Ç¨341364,89</t>
  </si>
  <si>
    <t>ME68 6415 6841 0213 7882 10</t>
  </si>
  <si>
    <t>rthornewillo2</t>
  </si>
  <si>
    <t>Thornewill</t>
  </si>
  <si>
    <t>63.64.118.149</t>
  </si>
  <si>
    <t>‚Ç¨648844,42</t>
  </si>
  <si>
    <t>GE89 QF03 5300 0869 7385 45</t>
  </si>
  <si>
    <t>NGG</t>
  </si>
  <si>
    <t>National Grid Transco, PLC</t>
  </si>
  <si>
    <t>efulko3</t>
  </si>
  <si>
    <t>Eada</t>
  </si>
  <si>
    <t>Fulk</t>
  </si>
  <si>
    <t>241.170.83.106</t>
  </si>
  <si>
    <t>¬£820733.87</t>
  </si>
  <si>
    <t>FR31 1471 1288 987Z FUAK 4BOC N95</t>
  </si>
  <si>
    <t>jhydeo4</t>
  </si>
  <si>
    <t>Hyde</t>
  </si>
  <si>
    <t>74.177.24.221</t>
  </si>
  <si>
    <t>‚Ç¨906806,75</t>
  </si>
  <si>
    <t>FR98 2729 2109 06YI PTON ZHV7 C55</t>
  </si>
  <si>
    <t>XOXO</t>
  </si>
  <si>
    <t>XO Group, Inc.</t>
  </si>
  <si>
    <t>tgwino5</t>
  </si>
  <si>
    <t>Tasia</t>
  </si>
  <si>
    <t>86.29.181.138</t>
  </si>
  <si>
    <t>¬£639045.89</t>
  </si>
  <si>
    <t>GE26 KJ85 0901 6820 9021 40</t>
  </si>
  <si>
    <t>CMA</t>
  </si>
  <si>
    <t>Comerica Incorporated</t>
  </si>
  <si>
    <t>rmarteno6</t>
  </si>
  <si>
    <t>Richardo</t>
  </si>
  <si>
    <t>Marten</t>
  </si>
  <si>
    <t>103.144.146.87</t>
  </si>
  <si>
    <t>¬•519381.93</t>
  </si>
  <si>
    <t>MK53 064A VN7X 2TM3 H47</t>
  </si>
  <si>
    <t>PEB^C</t>
  </si>
  <si>
    <t>cwhiteheado7</t>
  </si>
  <si>
    <t>Whitehead</t>
  </si>
  <si>
    <t>215.49.42.142</t>
  </si>
  <si>
    <t>¬£16905.31</t>
  </si>
  <si>
    <t>FR92 6074 8372 02VF QTBZ TKRC K00</t>
  </si>
  <si>
    <t>psayloro8</t>
  </si>
  <si>
    <t>Pepillo</t>
  </si>
  <si>
    <t>Saylor</t>
  </si>
  <si>
    <t>131.109.126.65</t>
  </si>
  <si>
    <t>¬•570023.24</t>
  </si>
  <si>
    <t>RS06 3586 4871 6329 7899 43</t>
  </si>
  <si>
    <t>atethcoteo9</t>
  </si>
  <si>
    <t>133.84.237.3</t>
  </si>
  <si>
    <t>FR69 8740 7862 26TH K37K BKRV Z66</t>
  </si>
  <si>
    <t>IESC</t>
  </si>
  <si>
    <t>IES Holdings, Inc.</t>
  </si>
  <si>
    <t>drichingsoa</t>
  </si>
  <si>
    <t>Dodie</t>
  </si>
  <si>
    <t>229.233.180.240</t>
  </si>
  <si>
    <t>MU79 FZDY 4586 1612 4123 2663 479O ZT</t>
  </si>
  <si>
    <t>MGIC</t>
  </si>
  <si>
    <t>Magic Software Enterprises Ltd.</t>
  </si>
  <si>
    <t>ajeanninob</t>
  </si>
  <si>
    <t>Ashely</t>
  </si>
  <si>
    <t>Jeannin</t>
  </si>
  <si>
    <t>159.1.189.34</t>
  </si>
  <si>
    <t>¬£586583.30</t>
  </si>
  <si>
    <t>MT28 YGLR 1919 8QHB 8RGR GXBA 51YS B3X</t>
  </si>
  <si>
    <t>SATS</t>
  </si>
  <si>
    <t>EchoStar Corporation</t>
  </si>
  <si>
    <t>rspoorsoc</t>
  </si>
  <si>
    <t>Randene</t>
  </si>
  <si>
    <t>Spoors</t>
  </si>
  <si>
    <t>218.4.3.83</t>
  </si>
  <si>
    <t>¬•192879.65</t>
  </si>
  <si>
    <t>BA11 4474 6574 2359 7034</t>
  </si>
  <si>
    <t>dbaniardod</t>
  </si>
  <si>
    <t>Davide</t>
  </si>
  <si>
    <t>224.139.104.204</t>
  </si>
  <si>
    <t>¬•156428.66</t>
  </si>
  <si>
    <t>FR53 1016 4894 52OA PQZV ARZ5 H63</t>
  </si>
  <si>
    <t>ggaskilloe</t>
  </si>
  <si>
    <t>Garey</t>
  </si>
  <si>
    <t>Gaskill</t>
  </si>
  <si>
    <t>68.237.202.210</t>
  </si>
  <si>
    <t>¬•393131.93</t>
  </si>
  <si>
    <t>CY11 7928 6091 D9HD LIAU MSMZ 2LQP</t>
  </si>
  <si>
    <t>FMK</t>
  </si>
  <si>
    <t>First Trust Mega Cap AlphaDEX Fund</t>
  </si>
  <si>
    <t>erawlesof</t>
  </si>
  <si>
    <t>Even</t>
  </si>
  <si>
    <t>Rawles</t>
  </si>
  <si>
    <t>238.178.141.26</t>
  </si>
  <si>
    <t>CH56 6702 0PMB HKAL ON4H C</t>
  </si>
  <si>
    <t>BCX</t>
  </si>
  <si>
    <t>BlackRock Resources</t>
  </si>
  <si>
    <t>amurnameog</t>
  </si>
  <si>
    <t>Aubrey</t>
  </si>
  <si>
    <t>Murname</t>
  </si>
  <si>
    <t>85.155.87.72</t>
  </si>
  <si>
    <t>ES45 1692 2982 7074 1513 8219</t>
  </si>
  <si>
    <t>SUNS</t>
  </si>
  <si>
    <t>Solar Senior Capital Ltd.</t>
  </si>
  <si>
    <t>cmoggieoh</t>
  </si>
  <si>
    <t>Chrystal</t>
  </si>
  <si>
    <t>Moggie</t>
  </si>
  <si>
    <t>128.167.100.246</t>
  </si>
  <si>
    <t>¬•391009.65</t>
  </si>
  <si>
    <t>FR63 6970 5606 280Q VB2A AFHB 877</t>
  </si>
  <si>
    <t>PHD</t>
  </si>
  <si>
    <t>Pioneer Floating Rate Trust</t>
  </si>
  <si>
    <t>eleestutoi</t>
  </si>
  <si>
    <t>LeEstut</t>
  </si>
  <si>
    <t>154.51.199.156</t>
  </si>
  <si>
    <t>¬£994261.08</t>
  </si>
  <si>
    <t>RO11 MJZZ T3CP NV5X E2PO EYFC</t>
  </si>
  <si>
    <t>UNAM</t>
  </si>
  <si>
    <t>Unico American Corporation</t>
  </si>
  <si>
    <t>gleedaloj</t>
  </si>
  <si>
    <t>Leedal</t>
  </si>
  <si>
    <t>132.38.165.192</t>
  </si>
  <si>
    <t>¬•116506.21</t>
  </si>
  <si>
    <t>GT70 5N7E TQQN 5P1R M5YS JG3E XNXB</t>
  </si>
  <si>
    <t>MWA</t>
  </si>
  <si>
    <t>MUELLER WATER PRODUCTS</t>
  </si>
  <si>
    <t>lsimok</t>
  </si>
  <si>
    <t>Lotty</t>
  </si>
  <si>
    <t>Sim</t>
  </si>
  <si>
    <t>2.186.58.227</t>
  </si>
  <si>
    <t>LU02 9514 B3XJ H1OR EDAK</t>
  </si>
  <si>
    <t>mdaglessol</t>
  </si>
  <si>
    <t>Mitchell</t>
  </si>
  <si>
    <t>Dagless</t>
  </si>
  <si>
    <t>24.161.72.220</t>
  </si>
  <si>
    <t>¬•758572.26</t>
  </si>
  <si>
    <t>MT14 HIJS 7617 7IPZ RYYG DJBG OHL5 6EQ</t>
  </si>
  <si>
    <t>CLRBZ</t>
  </si>
  <si>
    <t>Cellectar Biosciences, Inc.</t>
  </si>
  <si>
    <t>mrhodefom</t>
  </si>
  <si>
    <t>Marlo</t>
  </si>
  <si>
    <t>Rhodef</t>
  </si>
  <si>
    <t>115.16.94.234</t>
  </si>
  <si>
    <t>¬•461206.29</t>
  </si>
  <si>
    <t>NO11 4393 5709 559</t>
  </si>
  <si>
    <t>FRGI</t>
  </si>
  <si>
    <t>Fiesta Restaurant Group, Inc.</t>
  </si>
  <si>
    <t>awalesaon</t>
  </si>
  <si>
    <t>Walesa</t>
  </si>
  <si>
    <t>210.172.87.166</t>
  </si>
  <si>
    <t>TN11 3104 6957 2410 4125 0351</t>
  </si>
  <si>
    <t>ghortoo</t>
  </si>
  <si>
    <t>Georgette</t>
  </si>
  <si>
    <t>Hort</t>
  </si>
  <si>
    <t>118.7.93.55</t>
  </si>
  <si>
    <t>MU13 OCMQ 5657 7754 2572 1395 249W GK</t>
  </si>
  <si>
    <t>GS^A</t>
  </si>
  <si>
    <t>gfeldbergerop</t>
  </si>
  <si>
    <t>Giustino</t>
  </si>
  <si>
    <t>Feldberger</t>
  </si>
  <si>
    <t>146.170.237.156</t>
  </si>
  <si>
    <t>¬£731539.57</t>
  </si>
  <si>
    <t>RO26 YTPX TJSK V1O1 KS9O LHHD</t>
  </si>
  <si>
    <t>TOO^A</t>
  </si>
  <si>
    <t>fleighoq</t>
  </si>
  <si>
    <t>97.7.123.20</t>
  </si>
  <si>
    <t>¬£312795.21</t>
  </si>
  <si>
    <t>SM09 D143 2282 953A 9RRY GULF DOP</t>
  </si>
  <si>
    <t>SDLP</t>
  </si>
  <si>
    <t>Seadrill Partners LLC</t>
  </si>
  <si>
    <t>rruskeor</t>
  </si>
  <si>
    <t>Ruske</t>
  </si>
  <si>
    <t>155.122.125.184</t>
  </si>
  <si>
    <t>¬•106398.19</t>
  </si>
  <si>
    <t>CY68 1213 4543 NHXL SI7W YJMH SCJV</t>
  </si>
  <si>
    <t>ETFC</t>
  </si>
  <si>
    <t>E*TRADE Financial Corporation</t>
  </si>
  <si>
    <t>esumptionos</t>
  </si>
  <si>
    <t>Ethe</t>
  </si>
  <si>
    <t>Sumption</t>
  </si>
  <si>
    <t>170.189.221.241</t>
  </si>
  <si>
    <t>LI89 7657 7RUW FFIM 8DXP D</t>
  </si>
  <si>
    <t>AVAL</t>
  </si>
  <si>
    <t>Grupo Aval Acciones y Valores S.A.</t>
  </si>
  <si>
    <t>kmcdermidot</t>
  </si>
  <si>
    <t>Kariotta</t>
  </si>
  <si>
    <t>Mc Dermid</t>
  </si>
  <si>
    <t>77.44.72.138</t>
  </si>
  <si>
    <t>‚Ç¨517,70</t>
  </si>
  <si>
    <t>SI75 6613 4781 6775 127</t>
  </si>
  <si>
    <t>PLW</t>
  </si>
  <si>
    <t>PowerShares 1-30 Laddered Treasury Portfolio</t>
  </si>
  <si>
    <t>mbynertou</t>
  </si>
  <si>
    <t>Bynert</t>
  </si>
  <si>
    <t>182.2.136.12</t>
  </si>
  <si>
    <t>‚Ç¨88683,82</t>
  </si>
  <si>
    <t>DO37 F2K9 4783 8177 1876 9467 5349</t>
  </si>
  <si>
    <t>WGO</t>
  </si>
  <si>
    <t>Winnebago Industries, Inc.</t>
  </si>
  <si>
    <t>abinnallov</t>
  </si>
  <si>
    <t>Anabella</t>
  </si>
  <si>
    <t>Binnall</t>
  </si>
  <si>
    <t>41.172.110.234</t>
  </si>
  <si>
    <t>‚Ç¨515592,59</t>
  </si>
  <si>
    <t>CY53 2756 0500 HA2Z HHAE P19G 7IBN</t>
  </si>
  <si>
    <t>ADRD</t>
  </si>
  <si>
    <t>BLDRS Developed Markets 100 ADR Index Fund</t>
  </si>
  <si>
    <t>cboddamow</t>
  </si>
  <si>
    <t>Cherianne</t>
  </si>
  <si>
    <t>81.171.4.132</t>
  </si>
  <si>
    <t>AT74 2164 6418 5932 2269</t>
  </si>
  <si>
    <t>rjohnkeox</t>
  </si>
  <si>
    <t>Riccardo</t>
  </si>
  <si>
    <t>Johnke</t>
  </si>
  <si>
    <t>118.181.74.201</t>
  </si>
  <si>
    <t>‚Ç¨626354,30</t>
  </si>
  <si>
    <t>IE04 ZQDU 7697 4516 3380 92</t>
  </si>
  <si>
    <t>dkavanaghoy</t>
  </si>
  <si>
    <t>Daffie</t>
  </si>
  <si>
    <t>Kavanagh</t>
  </si>
  <si>
    <t>137.138.248.200</t>
  </si>
  <si>
    <t>¬£203922.29</t>
  </si>
  <si>
    <t>AZ23 RWFO EELO ITVX 6THU BLHA GC57</t>
  </si>
  <si>
    <t>ajindracekoz</t>
  </si>
  <si>
    <t>Alberik</t>
  </si>
  <si>
    <t>Jindracek</t>
  </si>
  <si>
    <t>59.222.208.5</t>
  </si>
  <si>
    <t>¬£579128.90</t>
  </si>
  <si>
    <t>FR57 6904 0115 70SB UXLE RXTR R33</t>
  </si>
  <si>
    <t>lbrothersp0</t>
  </si>
  <si>
    <t>Brothers</t>
  </si>
  <si>
    <t>203.152.22.59</t>
  </si>
  <si>
    <t>FO30 0223 0001 7806 83</t>
  </si>
  <si>
    <t>stanserp1</t>
  </si>
  <si>
    <t>Tanser</t>
  </si>
  <si>
    <t>131.170.70.112</t>
  </si>
  <si>
    <t>¬£690337.71</t>
  </si>
  <si>
    <t>BA11 6251 6644 1119 6706</t>
  </si>
  <si>
    <t>MKSI</t>
  </si>
  <si>
    <t>MKS Instruments, Inc.</t>
  </si>
  <si>
    <t>vfolcap2</t>
  </si>
  <si>
    <t>Vernice</t>
  </si>
  <si>
    <t>Folca</t>
  </si>
  <si>
    <t>50.237.21.189</t>
  </si>
  <si>
    <t>¬£248148.56</t>
  </si>
  <si>
    <t>LI98 4012 9LSB DDOO EAQN O</t>
  </si>
  <si>
    <t>ZFGN</t>
  </si>
  <si>
    <t>Zafgen, Inc.</t>
  </si>
  <si>
    <t>ohakonssonp3</t>
  </si>
  <si>
    <t>Osborne</t>
  </si>
  <si>
    <t>Hakonsson</t>
  </si>
  <si>
    <t>114.253.168.51</t>
  </si>
  <si>
    <t>ME53 0013 5037 0254 6521 84</t>
  </si>
  <si>
    <t>gallainp4</t>
  </si>
  <si>
    <t>Gav</t>
  </si>
  <si>
    <t>Allain</t>
  </si>
  <si>
    <t>189.147.220.12</t>
  </si>
  <si>
    <t>CR38 8924 2750 7107 8400 4</t>
  </si>
  <si>
    <t>mpurbrickp5</t>
  </si>
  <si>
    <t>Purbrick</t>
  </si>
  <si>
    <t>208.32.199.86</t>
  </si>
  <si>
    <t>SE91 2100 5620 2000 4133 8632</t>
  </si>
  <si>
    <t>ANY</t>
  </si>
  <si>
    <t>Sphere 3D Corp.</t>
  </si>
  <si>
    <t>bswattonp6</t>
  </si>
  <si>
    <t>Swatton</t>
  </si>
  <si>
    <t>33.175.177.47</t>
  </si>
  <si>
    <t>MD29 6MSG C7LO JHYM 7S0F OGHB</t>
  </si>
  <si>
    <t>CUDA</t>
  </si>
  <si>
    <t>Barracuda Networks, Inc.</t>
  </si>
  <si>
    <t>lduckettp7</t>
  </si>
  <si>
    <t>Luz</t>
  </si>
  <si>
    <t>Duckett</t>
  </si>
  <si>
    <t>166.47.38.168</t>
  </si>
  <si>
    <t>‚Ç¨266344,21</t>
  </si>
  <si>
    <t>DK22 9790 7341 1837 59</t>
  </si>
  <si>
    <t>SMIT</t>
  </si>
  <si>
    <t>Schmitt Industries, Inc.</t>
  </si>
  <si>
    <t>nvannip8</t>
  </si>
  <si>
    <t>Nikolaos</t>
  </si>
  <si>
    <t>189.243.229.98</t>
  </si>
  <si>
    <t>¬•343633.60</t>
  </si>
  <si>
    <t>GR88 4363 036J ECLF DSSH WISG 883</t>
  </si>
  <si>
    <t>afrancktonp9</t>
  </si>
  <si>
    <t>Franckton</t>
  </si>
  <si>
    <t>197.255.142.35</t>
  </si>
  <si>
    <t>¬•546715.21</t>
  </si>
  <si>
    <t>MR10 7913 0149 0907 2683 5548 276</t>
  </si>
  <si>
    <t>smenicombpa</t>
  </si>
  <si>
    <t>Menicomb</t>
  </si>
  <si>
    <t>185.100.208.232</t>
  </si>
  <si>
    <t>FR84 6813 4475 673R SMSH NBHL Z32</t>
  </si>
  <si>
    <t>NLY</t>
  </si>
  <si>
    <t>ddepkapb</t>
  </si>
  <si>
    <t>Deane</t>
  </si>
  <si>
    <t>Depka</t>
  </si>
  <si>
    <t>131.63.177.22</t>
  </si>
  <si>
    <t>¬£739048.77</t>
  </si>
  <si>
    <t>SM53 O818 5403 313O 1LPJ BWDB QSE</t>
  </si>
  <si>
    <t>erosewellpc</t>
  </si>
  <si>
    <t>Effie</t>
  </si>
  <si>
    <t>Rosewell</t>
  </si>
  <si>
    <t>183.254.87.204</t>
  </si>
  <si>
    <t>‚Ç¨729034,75</t>
  </si>
  <si>
    <t>KW72 QJRO 4EB0 BNVC VOZE SNDY BXWS Q0</t>
  </si>
  <si>
    <t>SBRAP</t>
  </si>
  <si>
    <t>kcaveillpd</t>
  </si>
  <si>
    <t>Kitty</t>
  </si>
  <si>
    <t>Caveill</t>
  </si>
  <si>
    <t>59.201.115.20</t>
  </si>
  <si>
    <t>¬•442329.77</t>
  </si>
  <si>
    <t>MC91 1218 1921 12DE TPLR FCNZ N51</t>
  </si>
  <si>
    <t>FICO</t>
  </si>
  <si>
    <t>Fair Isaac Corporation</t>
  </si>
  <si>
    <t>bdehnpe</t>
  </si>
  <si>
    <t>Birgitta</t>
  </si>
  <si>
    <t>Dehn</t>
  </si>
  <si>
    <t>161.33.194.69</t>
  </si>
  <si>
    <t>¬•446486.53</t>
  </si>
  <si>
    <t>IE91 LGTI 5847 6125 7817 28</t>
  </si>
  <si>
    <t>mgrissettpf</t>
  </si>
  <si>
    <t>Moyra</t>
  </si>
  <si>
    <t>Grissett</t>
  </si>
  <si>
    <t>214.72.182.159</t>
  </si>
  <si>
    <t>¬£269433.30</t>
  </si>
  <si>
    <t>CR59 1009 0164 7062 2883 6</t>
  </si>
  <si>
    <t>pextillpg</t>
  </si>
  <si>
    <t>Phelia</t>
  </si>
  <si>
    <t>Extill</t>
  </si>
  <si>
    <t>36.123.149.0</t>
  </si>
  <si>
    <t>SM45 C282 3876 811K 1Z6O 7XZC YJB</t>
  </si>
  <si>
    <t>FOGO</t>
  </si>
  <si>
    <t>Fogo de Chao, Inc.</t>
  </si>
  <si>
    <t>dausielloph</t>
  </si>
  <si>
    <t>Ausiello</t>
  </si>
  <si>
    <t>78.75.219.42</t>
  </si>
  <si>
    <t>KW93 KXGQ FTHP SOUR V9YA UMQO CPJ9 CN</t>
  </si>
  <si>
    <t>RICE</t>
  </si>
  <si>
    <t>Rice Energy Inc.</t>
  </si>
  <si>
    <t>lmardollpi</t>
  </si>
  <si>
    <t>Lemar</t>
  </si>
  <si>
    <t>Mardoll</t>
  </si>
  <si>
    <t>130.147.194.75</t>
  </si>
  <si>
    <t>¬£559259.64</t>
  </si>
  <si>
    <t>LV83 TBGZ 5GGF BBWT E2EL O</t>
  </si>
  <si>
    <t>ADOM</t>
  </si>
  <si>
    <t>ADOMANI, Inc.</t>
  </si>
  <si>
    <t>lshakesbyepj</t>
  </si>
  <si>
    <t>Lisetta</t>
  </si>
  <si>
    <t>Shakesbye</t>
  </si>
  <si>
    <t>36.47.30.255</t>
  </si>
  <si>
    <t>¬£487472.26</t>
  </si>
  <si>
    <t>GL64 8189 4990 4898 71</t>
  </si>
  <si>
    <t>NXN</t>
  </si>
  <si>
    <t>Nuveen Insured New York Select Tax-Free Income Portfolio</t>
  </si>
  <si>
    <t>tdypk</t>
  </si>
  <si>
    <t>199.184.105.232</t>
  </si>
  <si>
    <t>¬£482765.72</t>
  </si>
  <si>
    <t>CR62 3278 0778 4850 9680 6</t>
  </si>
  <si>
    <t>KE</t>
  </si>
  <si>
    <t>Kimball Electronics, Inc.</t>
  </si>
  <si>
    <t>jshurmorepl</t>
  </si>
  <si>
    <t>Jodee</t>
  </si>
  <si>
    <t>Shurmore</t>
  </si>
  <si>
    <t>171.139.120.174</t>
  </si>
  <si>
    <t>¬•748118.13</t>
  </si>
  <si>
    <t>HR39 1279 8274 8867 6416 2</t>
  </si>
  <si>
    <t>NXRT</t>
  </si>
  <si>
    <t>NexPoint Residential Trust, Inc.</t>
  </si>
  <si>
    <t>nskipppm</t>
  </si>
  <si>
    <t>Skipp</t>
  </si>
  <si>
    <t>227.24.182.41</t>
  </si>
  <si>
    <t>¬£110670.50</t>
  </si>
  <si>
    <t>NO92 3622 7210 154</t>
  </si>
  <si>
    <t>GAINN</t>
  </si>
  <si>
    <t>cduckeringpn</t>
  </si>
  <si>
    <t>Ceil</t>
  </si>
  <si>
    <t>Duckering</t>
  </si>
  <si>
    <t>185.26.135.55</t>
  </si>
  <si>
    <t>¬£468266.30</t>
  </si>
  <si>
    <t>LT33 1529 8533 9214 1096</t>
  </si>
  <si>
    <t>KRO</t>
  </si>
  <si>
    <t>Kronos Worldwide Inc</t>
  </si>
  <si>
    <t>kdottrellpo</t>
  </si>
  <si>
    <t>Kathrine</t>
  </si>
  <si>
    <t>Dottrell</t>
  </si>
  <si>
    <t>191.186.127.253</t>
  </si>
  <si>
    <t>‚Ç¨231070,84</t>
  </si>
  <si>
    <t>CR63 5264 1495 4228 9345 9</t>
  </si>
  <si>
    <t>SB^C</t>
  </si>
  <si>
    <t>jshardpp</t>
  </si>
  <si>
    <t>Shard</t>
  </si>
  <si>
    <t>50.182.47.50</t>
  </si>
  <si>
    <t>¬•764313.31</t>
  </si>
  <si>
    <t>PT90 7924 6853 3653 4100 8051 4</t>
  </si>
  <si>
    <t>ENTL</t>
  </si>
  <si>
    <t>Entellus Medical, Inc.</t>
  </si>
  <si>
    <t>fwigleypq</t>
  </si>
  <si>
    <t>Franny</t>
  </si>
  <si>
    <t>Wigley</t>
  </si>
  <si>
    <t>110.92.165.190</t>
  </si>
  <si>
    <t>¬•289920.58</t>
  </si>
  <si>
    <t>KZ48 308O LJVS BA8R OYMQ</t>
  </si>
  <si>
    <t>BWINB</t>
  </si>
  <si>
    <t>Baldwin &amp; Lyons, Inc.</t>
  </si>
  <si>
    <t>acutcliffepr</t>
  </si>
  <si>
    <t>Angelle</t>
  </si>
  <si>
    <t>Cutcliffe</t>
  </si>
  <si>
    <t>81.242.35.225</t>
  </si>
  <si>
    <t>FR68 9969 4003 59CA YYIT HBUN D82</t>
  </si>
  <si>
    <t>kdreppps</t>
  </si>
  <si>
    <t>Drepp</t>
  </si>
  <si>
    <t>55.186.178.242</t>
  </si>
  <si>
    <t>BH71 KWKS 2SB0 NL01 M7OT EX</t>
  </si>
  <si>
    <t>ONVO</t>
  </si>
  <si>
    <t>Organovo Holdings, Inc.</t>
  </si>
  <si>
    <t>smarjorampt</t>
  </si>
  <si>
    <t>Saudra</t>
  </si>
  <si>
    <t>Marjoram</t>
  </si>
  <si>
    <t>175.162.205.228</t>
  </si>
  <si>
    <t>‚Ç¨492950,99</t>
  </si>
  <si>
    <t>GR11 2423 1430 H3LK ZDC1 SPDD NS0</t>
  </si>
  <si>
    <t>ECCB</t>
  </si>
  <si>
    <t>nlionelpu</t>
  </si>
  <si>
    <t>Nelson</t>
  </si>
  <si>
    <t>Lionel</t>
  </si>
  <si>
    <t>6.151.53.67</t>
  </si>
  <si>
    <t>¬•420018.98</t>
  </si>
  <si>
    <t>DE39 0050 5850 9284 8950 93</t>
  </si>
  <si>
    <t>SAN^A</t>
  </si>
  <si>
    <t>abalmapv</t>
  </si>
  <si>
    <t>Balma</t>
  </si>
  <si>
    <t>109.101.202.43</t>
  </si>
  <si>
    <t>VG48 GOZL 3490 2223 9772 2319</t>
  </si>
  <si>
    <t>dnoirelpw</t>
  </si>
  <si>
    <t>Desiri</t>
  </si>
  <si>
    <t>Noirel</t>
  </si>
  <si>
    <t>145.192.14.1</t>
  </si>
  <si>
    <t>¬£984503.92</t>
  </si>
  <si>
    <t>MC21 5070 6285 65CA BIJU 4VIH 192</t>
  </si>
  <si>
    <t>CERC</t>
  </si>
  <si>
    <t>Cerecor Inc.</t>
  </si>
  <si>
    <t>rkeeneypx</t>
  </si>
  <si>
    <t>Rora</t>
  </si>
  <si>
    <t>Keeney</t>
  </si>
  <si>
    <t>48.50.79.231</t>
  </si>
  <si>
    <t>BE11 0218 9409 1740</t>
  </si>
  <si>
    <t>VDTH</t>
  </si>
  <si>
    <t>Videocon d2h Limited</t>
  </si>
  <si>
    <t>hstrugnellpy</t>
  </si>
  <si>
    <t>Strugnell</t>
  </si>
  <si>
    <t>61.211.217.98</t>
  </si>
  <si>
    <t>¬£358312.23</t>
  </si>
  <si>
    <t>SM74 O078 9404 218Y JXGF 1ZHZ FDA</t>
  </si>
  <si>
    <t>BMI</t>
  </si>
  <si>
    <t>Badger Meter, Inc.</t>
  </si>
  <si>
    <t>gpeatpz</t>
  </si>
  <si>
    <t>Grier</t>
  </si>
  <si>
    <t>Peat</t>
  </si>
  <si>
    <t>136.155.100.27</t>
  </si>
  <si>
    <t>FR88 0676 9365 09SJ ZPUX DO1H Q80</t>
  </si>
  <si>
    <t>PFGC</t>
  </si>
  <si>
    <t>Performance Food Group Company</t>
  </si>
  <si>
    <t>lphilpotsq0</t>
  </si>
  <si>
    <t>Philpots</t>
  </si>
  <si>
    <t>243.116.13.151</t>
  </si>
  <si>
    <t>‚Ç¨853457,96</t>
  </si>
  <si>
    <t>FR13 2215 9502 87NX WBBT GRHK Q57</t>
  </si>
  <si>
    <t>nhoulstonq1</t>
  </si>
  <si>
    <t>Houlston</t>
  </si>
  <si>
    <t>121.25.22.125</t>
  </si>
  <si>
    <t>‚Ç¨439306,26</t>
  </si>
  <si>
    <t>FR68 9846 5959 53PJ AKZR QC5X S04</t>
  </si>
  <si>
    <t>mrydeq2</t>
  </si>
  <si>
    <t>Ryde</t>
  </si>
  <si>
    <t>160.62.44.96</t>
  </si>
  <si>
    <t>¬•595490.73</t>
  </si>
  <si>
    <t>TN17 5516 5681 9164 7871 4660</t>
  </si>
  <si>
    <t>ldreweryq3</t>
  </si>
  <si>
    <t>Letitia</t>
  </si>
  <si>
    <t>Drewery</t>
  </si>
  <si>
    <t>4.128.71.40</t>
  </si>
  <si>
    <t>‚Ç¨213198,95</t>
  </si>
  <si>
    <t>CR16 9875 9823 6355 0015 3</t>
  </si>
  <si>
    <t>JPS</t>
  </si>
  <si>
    <t>Nuveen Quality Preferred Income Fund 2</t>
  </si>
  <si>
    <t>acutforthq4</t>
  </si>
  <si>
    <t>Agosto</t>
  </si>
  <si>
    <t>Cutforth</t>
  </si>
  <si>
    <t>153.192.165.39</t>
  </si>
  <si>
    <t>¬•199618.56</t>
  </si>
  <si>
    <t>IS21 7651 7477 9644 2221 3433 17</t>
  </si>
  <si>
    <t>wstanyardq5</t>
  </si>
  <si>
    <t>Wells</t>
  </si>
  <si>
    <t>Stanyard</t>
  </si>
  <si>
    <t>103.174.247.255</t>
  </si>
  <si>
    <t>‚Ç¨308401,25</t>
  </si>
  <si>
    <t>HU06 3406 4407 1816 5489 7914 5518</t>
  </si>
  <si>
    <t>mmacfaydenq6</t>
  </si>
  <si>
    <t>Marco</t>
  </si>
  <si>
    <t>251.88.118.200</t>
  </si>
  <si>
    <t>FR64 4850 8285 34JY VCUW 8JLL K05</t>
  </si>
  <si>
    <t>FFG</t>
  </si>
  <si>
    <t>FBL Financial Group, Inc.</t>
  </si>
  <si>
    <t>amoscoq7</t>
  </si>
  <si>
    <t>Anjanette</t>
  </si>
  <si>
    <t>Mosco</t>
  </si>
  <si>
    <t>48.14.135.191</t>
  </si>
  <si>
    <t>¬•894258.22</t>
  </si>
  <si>
    <t>AE92 1166 6643 6244 6492 410</t>
  </si>
  <si>
    <t>dtinkhamq8</t>
  </si>
  <si>
    <t>Tinkham</t>
  </si>
  <si>
    <t>123.124.122.80</t>
  </si>
  <si>
    <t>¬•872306.89</t>
  </si>
  <si>
    <t>PT96 5636 4688 6351 2570 2967 7</t>
  </si>
  <si>
    <t>IMMR</t>
  </si>
  <si>
    <t>Immersion Corporation</t>
  </si>
  <si>
    <t>dspawforthq9</t>
  </si>
  <si>
    <t>Deloris</t>
  </si>
  <si>
    <t>Spawforth</t>
  </si>
  <si>
    <t>150.250.100.245</t>
  </si>
  <si>
    <t>GB37 FKAP 1253 3979 3971 44</t>
  </si>
  <si>
    <t>SFNC</t>
  </si>
  <si>
    <t>Simmons First National Corporation</t>
  </si>
  <si>
    <t>aoldacresqa</t>
  </si>
  <si>
    <t>Aluino</t>
  </si>
  <si>
    <t>Oldacres</t>
  </si>
  <si>
    <t>83.226.40.138</t>
  </si>
  <si>
    <t>¬£550249.61</t>
  </si>
  <si>
    <t>LI25 7715 9JSC SLS7 HT2X T</t>
  </si>
  <si>
    <t>kskeaqb</t>
  </si>
  <si>
    <t>Kaitlin</t>
  </si>
  <si>
    <t>Skea</t>
  </si>
  <si>
    <t>118.169.132.106</t>
  </si>
  <si>
    <t>¬£657087.15</t>
  </si>
  <si>
    <t>CH69 9409 7I5P MZKI CKUJ C</t>
  </si>
  <si>
    <t>fbonaviaqc</t>
  </si>
  <si>
    <t>Francesca</t>
  </si>
  <si>
    <t>Bonavia</t>
  </si>
  <si>
    <t>120.214.204.10</t>
  </si>
  <si>
    <t>HU26 0831 0767 1981 8658 8841 9828</t>
  </si>
  <si>
    <t>HI</t>
  </si>
  <si>
    <t>Hillenbrand Inc</t>
  </si>
  <si>
    <t>molivettaqd</t>
  </si>
  <si>
    <t>Madella</t>
  </si>
  <si>
    <t>181.188.149.205</t>
  </si>
  <si>
    <t>¬•619424.88</t>
  </si>
  <si>
    <t>LT91 8047 7718 8012 2700</t>
  </si>
  <si>
    <t>ZOES</t>
  </si>
  <si>
    <t>Zoe's Kitchen, Inc.</t>
  </si>
  <si>
    <t>dstrangeqe</t>
  </si>
  <si>
    <t>Strange</t>
  </si>
  <si>
    <t>52.180.5.162</t>
  </si>
  <si>
    <t>MC34 1706 5374 32RT JESO EVP9 P15</t>
  </si>
  <si>
    <t>RCKY</t>
  </si>
  <si>
    <t>Rocky Brands, Inc.</t>
  </si>
  <si>
    <t>soutibridgeqf</t>
  </si>
  <si>
    <t>Sheryl</t>
  </si>
  <si>
    <t>Outibridge</t>
  </si>
  <si>
    <t>142.173.209.241</t>
  </si>
  <si>
    <t>IL03 5948 0641 9289 8416 445</t>
  </si>
  <si>
    <t>whansonqg</t>
  </si>
  <si>
    <t>Willi</t>
  </si>
  <si>
    <t>Hanson</t>
  </si>
  <si>
    <t>52.141.103.114</t>
  </si>
  <si>
    <t>VG29 EQQF 1265 0685 6339 9339</t>
  </si>
  <si>
    <t>hnansomqh</t>
  </si>
  <si>
    <t>Hermy</t>
  </si>
  <si>
    <t>Nansom</t>
  </si>
  <si>
    <t>224.231.153.192</t>
  </si>
  <si>
    <t>SA82 43X0 9XOW CEUI 0PBT E234</t>
  </si>
  <si>
    <t>aflintoffeqi</t>
  </si>
  <si>
    <t>Annabel</t>
  </si>
  <si>
    <t>Flintoffe</t>
  </si>
  <si>
    <t>126.83.61.24</t>
  </si>
  <si>
    <t>‚Ç¨998039,92</t>
  </si>
  <si>
    <t>GB91 ITPO 9728 7595 5463 03</t>
  </si>
  <si>
    <t>jairyqj</t>
  </si>
  <si>
    <t>Jeno</t>
  </si>
  <si>
    <t>Airy</t>
  </si>
  <si>
    <t>98.95.70.23</t>
  </si>
  <si>
    <t>‚Ç¨790334,79</t>
  </si>
  <si>
    <t>SK34 7590 0766 8878 3043 4934</t>
  </si>
  <si>
    <t>spallyqk</t>
  </si>
  <si>
    <t>Saleem</t>
  </si>
  <si>
    <t>213.87.80.7</t>
  </si>
  <si>
    <t>¬•552585.59</t>
  </si>
  <si>
    <t>PT95 0054 1908 5619 9572 6010 8</t>
  </si>
  <si>
    <t>LANC</t>
  </si>
  <si>
    <t>Lancaster Colony Corporation</t>
  </si>
  <si>
    <t>mlearieql</t>
  </si>
  <si>
    <t>Learie</t>
  </si>
  <si>
    <t>251.169.84.105</t>
  </si>
  <si>
    <t>‚Ç¨695747,95</t>
  </si>
  <si>
    <t>FR33 6885 3409 40NE LOYL CF9Q Z59</t>
  </si>
  <si>
    <t>BPFHP</t>
  </si>
  <si>
    <t>mroseamanqm</t>
  </si>
  <si>
    <t>Roseaman</t>
  </si>
  <si>
    <t>56.216.21.13</t>
  </si>
  <si>
    <t>‚Ç¨272749,35</t>
  </si>
  <si>
    <t>AT15 1391 0109 5024 2268</t>
  </si>
  <si>
    <t>MANT</t>
  </si>
  <si>
    <t>ManTech International Corporation</t>
  </si>
  <si>
    <t>tclimanceqn</t>
  </si>
  <si>
    <t>50.203.249.141</t>
  </si>
  <si>
    <t>‚Ç¨738322,25</t>
  </si>
  <si>
    <t>BG47 MXGD 4353 60WE ARBC PN</t>
  </si>
  <si>
    <t>FVE</t>
  </si>
  <si>
    <t>Five Star Senior Living Inc.</t>
  </si>
  <si>
    <t>swynessqo</t>
  </si>
  <si>
    <t>Sybila</t>
  </si>
  <si>
    <t>Wyness</t>
  </si>
  <si>
    <t>113.24.168.51</t>
  </si>
  <si>
    <t>¬•377688.03</t>
  </si>
  <si>
    <t>CR26 0276 9769 4069 7556 9</t>
  </si>
  <si>
    <t>SPE</t>
  </si>
  <si>
    <t>Special Opportunities Fund Inc.</t>
  </si>
  <si>
    <t>flegriceqp</t>
  </si>
  <si>
    <t>Ford</t>
  </si>
  <si>
    <t>Legrice</t>
  </si>
  <si>
    <t>114.145.37.167</t>
  </si>
  <si>
    <t>GI21 OHBD I7AF H1CD NRZH B8C</t>
  </si>
  <si>
    <t>SSW^D</t>
  </si>
  <si>
    <t>lcolthardqq</t>
  </si>
  <si>
    <t>Colthard</t>
  </si>
  <si>
    <t>69.11.192.132</t>
  </si>
  <si>
    <t>¬£901396.58</t>
  </si>
  <si>
    <t>ME45 3255 7302 7194 5033 04</t>
  </si>
  <si>
    <t>wleethemqr</t>
  </si>
  <si>
    <t>Wren</t>
  </si>
  <si>
    <t>Leethem</t>
  </si>
  <si>
    <t>193.255.246.153</t>
  </si>
  <si>
    <t>BR58 2935 8644 1930 5191 4287 472P Q</t>
  </si>
  <si>
    <t>AIZ</t>
  </si>
  <si>
    <t>Assurant, Inc.</t>
  </si>
  <si>
    <t>abolterqs</t>
  </si>
  <si>
    <t>Bolter</t>
  </si>
  <si>
    <t>123.3.116.128</t>
  </si>
  <si>
    <t>¬•757696.77</t>
  </si>
  <si>
    <t>SK86 2816 3554 5146 3787 8430</t>
  </si>
  <si>
    <t>BLMN</t>
  </si>
  <si>
    <t>Bloomin' Brands, Inc.</t>
  </si>
  <si>
    <t>jevettsqt</t>
  </si>
  <si>
    <t>Jillene</t>
  </si>
  <si>
    <t>207.97.219.46</t>
  </si>
  <si>
    <t>GR02 1024 416B XS5K 1BJW MNNR OZW</t>
  </si>
  <si>
    <t>RTN</t>
  </si>
  <si>
    <t>Raytheon Company</t>
  </si>
  <si>
    <t>lgilmanqu</t>
  </si>
  <si>
    <t>Liz</t>
  </si>
  <si>
    <t>Gilman</t>
  </si>
  <si>
    <t>15.80.234.53</t>
  </si>
  <si>
    <t>‚Ç¨658233,33</t>
  </si>
  <si>
    <t>AZ45 IRBS UTGM ZBNH 4FMK DZFN ZISL</t>
  </si>
  <si>
    <t>AFSI^A</t>
  </si>
  <si>
    <t>teassomqv</t>
  </si>
  <si>
    <t>Temple</t>
  </si>
  <si>
    <t>Eassom</t>
  </si>
  <si>
    <t>123.224.43.215</t>
  </si>
  <si>
    <t>‚Ç¨832036,87</t>
  </si>
  <si>
    <t>ME88 8934 7367 9651 0282 29</t>
  </si>
  <si>
    <t>SGZA</t>
  </si>
  <si>
    <t>ioleyqw</t>
  </si>
  <si>
    <t>Oley</t>
  </si>
  <si>
    <t>127.236.68.121</t>
  </si>
  <si>
    <t>‚Ç¨644580,28</t>
  </si>
  <si>
    <t>FR88 3351 7537 93MJ QQLK TZ2R U16</t>
  </si>
  <si>
    <t>NCA</t>
  </si>
  <si>
    <t>Nuveen California Municipal Value Fund, Inc.</t>
  </si>
  <si>
    <t>cabsonqx</t>
  </si>
  <si>
    <t>Chick</t>
  </si>
  <si>
    <t>Abson</t>
  </si>
  <si>
    <t>233.166.255.187</t>
  </si>
  <si>
    <t>‚Ç¨333650,99</t>
  </si>
  <si>
    <t>SI37 8227 7205 4885 338</t>
  </si>
  <si>
    <t>BA</t>
  </si>
  <si>
    <t>Boeing Company (The)</t>
  </si>
  <si>
    <t>kmiccoqy</t>
  </si>
  <si>
    <t>Kippy</t>
  </si>
  <si>
    <t>Micco</t>
  </si>
  <si>
    <t>47.98.96.201</t>
  </si>
  <si>
    <t>SM80 P272 2852 698Q HOXU 5YAG 8ET</t>
  </si>
  <si>
    <t>VAR</t>
  </si>
  <si>
    <t>Varian Medical Systems, Inc.</t>
  </si>
  <si>
    <t>dtomischqz</t>
  </si>
  <si>
    <t>Tomisch</t>
  </si>
  <si>
    <t>19.134.124.99</t>
  </si>
  <si>
    <t>¬•107402.95</t>
  </si>
  <si>
    <t>TN40 1666 9242 4743 9235 1866</t>
  </si>
  <si>
    <t>SOV^C</t>
  </si>
  <si>
    <t>Santander Holdings USA, Inc.</t>
  </si>
  <si>
    <t>rziemenr0</t>
  </si>
  <si>
    <t>Raul</t>
  </si>
  <si>
    <t>Ziemen</t>
  </si>
  <si>
    <t>39.127.93.92</t>
  </si>
  <si>
    <t>¬£370794.31</t>
  </si>
  <si>
    <t>CY20 1467 5682 NBA8 RVLC D0ED MJS3</t>
  </si>
  <si>
    <t>mschollerr1</t>
  </si>
  <si>
    <t>Scholler</t>
  </si>
  <si>
    <t>130.76.195.16</t>
  </si>
  <si>
    <t>‚Ç¨815948,21</t>
  </si>
  <si>
    <t>GR60 2323 809Y T45G IOUB J73N VS6</t>
  </si>
  <si>
    <t>UA</t>
  </si>
  <si>
    <t>Under Armour, Inc.</t>
  </si>
  <si>
    <t>pliffr2</t>
  </si>
  <si>
    <t>Liff</t>
  </si>
  <si>
    <t>98.128.7.63</t>
  </si>
  <si>
    <t>FR50 6944 0519 91AF N4FL MUTR J10</t>
  </si>
  <si>
    <t>AKRX</t>
  </si>
  <si>
    <t>Akorn, Inc.</t>
  </si>
  <si>
    <t>dheliarr3</t>
  </si>
  <si>
    <t>Danya</t>
  </si>
  <si>
    <t>Heliar</t>
  </si>
  <si>
    <t>21.138.98.69</t>
  </si>
  <si>
    <t>¬•318554.07</t>
  </si>
  <si>
    <t>IL40 0005 6884 1899 4628 740</t>
  </si>
  <si>
    <t>bminguetr4</t>
  </si>
  <si>
    <t>Baldwin</t>
  </si>
  <si>
    <t>Minguet</t>
  </si>
  <si>
    <t>181.88.51.212</t>
  </si>
  <si>
    <t>SM18 V972 2047 210G B1KY AVIG TM9</t>
  </si>
  <si>
    <t>KBAL</t>
  </si>
  <si>
    <t>Kimball International, Inc.</t>
  </si>
  <si>
    <t>aclotworthyr5</t>
  </si>
  <si>
    <t>Arlette</t>
  </si>
  <si>
    <t>Clotworthy</t>
  </si>
  <si>
    <t>13.66.202.173</t>
  </si>
  <si>
    <t>‚Ç¨299284,17</t>
  </si>
  <si>
    <t>PS98 YTGB MUDL K13E MBTS JVJE H6S4 F</t>
  </si>
  <si>
    <t>HEAR</t>
  </si>
  <si>
    <t>Turtle Beach Corporation</t>
  </si>
  <si>
    <t>sweatherheadr6</t>
  </si>
  <si>
    <t>Weatherhead</t>
  </si>
  <si>
    <t>113.135.226.251</t>
  </si>
  <si>
    <t>‚Ç¨109434,39</t>
  </si>
  <si>
    <t>CH94 3478 093R A5LZ 7CRG N</t>
  </si>
  <si>
    <t>fpenwrightr7</t>
  </si>
  <si>
    <t>Fulvia</t>
  </si>
  <si>
    <t>Penwright</t>
  </si>
  <si>
    <t>246.251.132.166</t>
  </si>
  <si>
    <t>‚Ç¨834587,58</t>
  </si>
  <si>
    <t>CH65 9314 3YMH DX6H WWAR 3</t>
  </si>
  <si>
    <t>ECR</t>
  </si>
  <si>
    <t>Eclipse Resources Corporation</t>
  </si>
  <si>
    <t>kkeldr8</t>
  </si>
  <si>
    <t>Kirsti</t>
  </si>
  <si>
    <t>Keld</t>
  </si>
  <si>
    <t>62.30.128.167</t>
  </si>
  <si>
    <t>¬•445010.48</t>
  </si>
  <si>
    <t>MK25 5618 RYB3 1U7A Q39</t>
  </si>
  <si>
    <t>TRST</t>
  </si>
  <si>
    <t>TrustCo Bank Corp NY</t>
  </si>
  <si>
    <t>acreer9</t>
  </si>
  <si>
    <t>Allyn</t>
  </si>
  <si>
    <t>Cree</t>
  </si>
  <si>
    <t>217.16.1.94</t>
  </si>
  <si>
    <t>FO13 8820 0328 6643 14</t>
  </si>
  <si>
    <t>KYO</t>
  </si>
  <si>
    <t>Kyocera Corporation</t>
  </si>
  <si>
    <t>rkaygillra</t>
  </si>
  <si>
    <t>Rockie</t>
  </si>
  <si>
    <t>Kaygill</t>
  </si>
  <si>
    <t>109.228.192.127</t>
  </si>
  <si>
    <t>¬•991109.09</t>
  </si>
  <si>
    <t>FR36 9338 2936 04OW ONV3 ZN3H Q38</t>
  </si>
  <si>
    <t>BVN</t>
  </si>
  <si>
    <t>Buenaventura Mining Company Inc.</t>
  </si>
  <si>
    <t>zshapcoterb</t>
  </si>
  <si>
    <t>Zak</t>
  </si>
  <si>
    <t>Shapcote</t>
  </si>
  <si>
    <t>53.53.164.227</t>
  </si>
  <si>
    <t>¬•545626.88</t>
  </si>
  <si>
    <t>AD33 7295 0064 00MV GVMY YRTE</t>
  </si>
  <si>
    <t>cnanuccioirc</t>
  </si>
  <si>
    <t>Nanuccioi</t>
  </si>
  <si>
    <t>139.187.149.199</t>
  </si>
  <si>
    <t>‚Ç¨665817,61</t>
  </si>
  <si>
    <t>PS91 KAAP CKGC WD4B KJ5K ATBT DP3Q U</t>
  </si>
  <si>
    <t>eruselinrd</t>
  </si>
  <si>
    <t>Ruselin</t>
  </si>
  <si>
    <t>228.239.116.40</t>
  </si>
  <si>
    <t>¬£860052.49</t>
  </si>
  <si>
    <t>FR28 8108 0743 03LQ 6DDV FJ9Y B20</t>
  </si>
  <si>
    <t>WFC</t>
  </si>
  <si>
    <t>bgrzelakre</t>
  </si>
  <si>
    <t>Briana</t>
  </si>
  <si>
    <t>Grzelak</t>
  </si>
  <si>
    <t>150.174.21.219</t>
  </si>
  <si>
    <t>¬£928270.66</t>
  </si>
  <si>
    <t>MU88 MWDF 6477 3216 6958 0586 934H UC</t>
  </si>
  <si>
    <t>CPAAW</t>
  </si>
  <si>
    <t>erisbierf</t>
  </si>
  <si>
    <t>Elie</t>
  </si>
  <si>
    <t>Risbie</t>
  </si>
  <si>
    <t>230.76.54.91</t>
  </si>
  <si>
    <t>‚Ç¨408567,71</t>
  </si>
  <si>
    <t>MK40 9507 MLIL QKWU B97</t>
  </si>
  <si>
    <t>CCL</t>
  </si>
  <si>
    <t>jsignrg</t>
  </si>
  <si>
    <t>Joscelin</t>
  </si>
  <si>
    <t>Sign</t>
  </si>
  <si>
    <t>58.183.41.5</t>
  </si>
  <si>
    <t>¬•271247.96</t>
  </si>
  <si>
    <t>AL86 7519 9924 CLT7 RB0I TO22 DSNF</t>
  </si>
  <si>
    <t>dulyattrh</t>
  </si>
  <si>
    <t>Debor</t>
  </si>
  <si>
    <t>Ulyatt</t>
  </si>
  <si>
    <t>250.247.83.10</t>
  </si>
  <si>
    <t>¬•30338.46</t>
  </si>
  <si>
    <t>IE91 CYAY 6635 0394 7417 47</t>
  </si>
  <si>
    <t>shumbeyri</t>
  </si>
  <si>
    <t>Stephanie</t>
  </si>
  <si>
    <t>Humbey</t>
  </si>
  <si>
    <t>126.114.149.5</t>
  </si>
  <si>
    <t>¬•189212.27</t>
  </si>
  <si>
    <t>DE42 4295 5438 5514 6391 60</t>
  </si>
  <si>
    <t>ACHC</t>
  </si>
  <si>
    <t>Acadia Healthcare Company, Inc.</t>
  </si>
  <si>
    <t>mfillerrj</t>
  </si>
  <si>
    <t>Filler</t>
  </si>
  <si>
    <t>11.153.198.34</t>
  </si>
  <si>
    <t>‚Ç¨85544,18</t>
  </si>
  <si>
    <t>MU57 KBIY 6949 5391 6846 2060 764K TZ</t>
  </si>
  <si>
    <t>chollingsheadrk</t>
  </si>
  <si>
    <t>Clare</t>
  </si>
  <si>
    <t>Hollingshead</t>
  </si>
  <si>
    <t>154.101.241.80</t>
  </si>
  <si>
    <t>‚Ç¨263847,22</t>
  </si>
  <si>
    <t>FR25 4124 3993 21XX 3AEL RSUU Q52</t>
  </si>
  <si>
    <t>tcrostonrl</t>
  </si>
  <si>
    <t>Taddeusz</t>
  </si>
  <si>
    <t>Croston</t>
  </si>
  <si>
    <t>135.240.22.204</t>
  </si>
  <si>
    <t>¬•418112.98</t>
  </si>
  <si>
    <t>VG95 YNFS 0074 0051 9295 5916</t>
  </si>
  <si>
    <t>GRID</t>
  </si>
  <si>
    <t xml:space="preserve">First Trust NASDAQ Clean Edge Smart Grid Infrastructure Index </t>
  </si>
  <si>
    <t>akwietekrm</t>
  </si>
  <si>
    <t>Art</t>
  </si>
  <si>
    <t>Kwietek</t>
  </si>
  <si>
    <t>163.178.66.127</t>
  </si>
  <si>
    <t>¬•912018.69</t>
  </si>
  <si>
    <t>CH86 2029 2EJD HJFN UVJW G</t>
  </si>
  <si>
    <t>CTAS</t>
  </si>
  <si>
    <t>Cintas Corporation</t>
  </si>
  <si>
    <t>gcalcuttrn</t>
  </si>
  <si>
    <t>Calcutt</t>
  </si>
  <si>
    <t>6.142.139.33</t>
  </si>
  <si>
    <t>¬•188420.68</t>
  </si>
  <si>
    <t>CY45 3990 3109 LGZM MVWA 7QRP IMRJ</t>
  </si>
  <si>
    <t>TISA</t>
  </si>
  <si>
    <t>Top Image Systems, Ltd.</t>
  </si>
  <si>
    <t>rlittlero</t>
  </si>
  <si>
    <t>Ragnar</t>
  </si>
  <si>
    <t>Little</t>
  </si>
  <si>
    <t>205.31.198.167</t>
  </si>
  <si>
    <t>¬£23024.38</t>
  </si>
  <si>
    <t>RO06 YGAT ZAWA RYO5 7NON DI32</t>
  </si>
  <si>
    <t>COLB</t>
  </si>
  <si>
    <t>Columbia Banking System, Inc.</t>
  </si>
  <si>
    <t>kcappelrp</t>
  </si>
  <si>
    <t>Cappel</t>
  </si>
  <si>
    <t>3.238.91.58</t>
  </si>
  <si>
    <t>¬•164229.79</t>
  </si>
  <si>
    <t>CZ52 9328 4674 9896 3160 3457</t>
  </si>
  <si>
    <t>EAB</t>
  </si>
  <si>
    <t>npaynerq</t>
  </si>
  <si>
    <t>Nataline</t>
  </si>
  <si>
    <t>Payne</t>
  </si>
  <si>
    <t>19.176.144.193</t>
  </si>
  <si>
    <t>¬•170703.16</t>
  </si>
  <si>
    <t>TR14 7320 3YG7 D0AM UHSG CJRT OR</t>
  </si>
  <si>
    <t>vcaudlerr</t>
  </si>
  <si>
    <t>Vikky</t>
  </si>
  <si>
    <t>Caudle</t>
  </si>
  <si>
    <t>19.92.15.153</t>
  </si>
  <si>
    <t>¬•833074.49</t>
  </si>
  <si>
    <t>MC66 1962 3224 27RR HNBE JOJV O64</t>
  </si>
  <si>
    <t>SAM</t>
  </si>
  <si>
    <t>Boston Beer Company, Inc. (The)</t>
  </si>
  <si>
    <t>Lilliana</t>
  </si>
  <si>
    <t>Vess</t>
  </si>
  <si>
    <t>Instructions</t>
  </si>
  <si>
    <t xml:space="preserve">Prepare a QA testing report by comparing the following three reports </t>
  </si>
  <si>
    <t>Rundate: 9/13/2019</t>
  </si>
  <si>
    <t>Preface: This is a data set outlining which employees have security access to which area. How many have full access?</t>
  </si>
  <si>
    <t>First Name</t>
  </si>
  <si>
    <t>Last Name</t>
  </si>
  <si>
    <t>Name</t>
  </si>
  <si>
    <t>Section A</t>
  </si>
  <si>
    <t>Section B</t>
  </si>
  <si>
    <t>Section C</t>
  </si>
  <si>
    <t>Section D</t>
  </si>
  <si>
    <t>Door 1</t>
  </si>
  <si>
    <t>Door 2</t>
  </si>
  <si>
    <t>Warehouse</t>
  </si>
  <si>
    <t>Backside</t>
  </si>
  <si>
    <t>Front Area</t>
  </si>
  <si>
    <t>PRIVATE</t>
  </si>
  <si>
    <t>Result:</t>
  </si>
  <si>
    <t>Access:</t>
  </si>
  <si>
    <t>Elly</t>
  </si>
  <si>
    <t>Betsy</t>
  </si>
  <si>
    <t>Quick Analysis:</t>
  </si>
  <si>
    <t>Roselee</t>
  </si>
  <si>
    <t>Carli</t>
  </si>
  <si>
    <t>Full access</t>
  </si>
  <si>
    <t>Wilburn</t>
  </si>
  <si>
    <t>Milissa</t>
  </si>
  <si>
    <t>Partial access</t>
  </si>
  <si>
    <t>Corinne</t>
  </si>
  <si>
    <t>Count of entries</t>
  </si>
  <si>
    <t>Omega</t>
  </si>
  <si>
    <t>Christen</t>
  </si>
  <si>
    <t>Check</t>
  </si>
  <si>
    <t>Erna</t>
  </si>
  <si>
    <t>Tatiana</t>
  </si>
  <si>
    <t>Debroah</t>
  </si>
  <si>
    <t>Tomeka</t>
  </si>
  <si>
    <t>Shayna</t>
  </si>
  <si>
    <t>Glynis</t>
  </si>
  <si>
    <t>Twanda</t>
  </si>
  <si>
    <t>Guillermo</t>
  </si>
  <si>
    <t>Clement</t>
  </si>
  <si>
    <t>Carina</t>
  </si>
  <si>
    <t>Vern</t>
  </si>
  <si>
    <t>Caprice</t>
  </si>
  <si>
    <t>Leighann</t>
  </si>
  <si>
    <t>Iesha</t>
  </si>
  <si>
    <t>Ermelinda</t>
  </si>
  <si>
    <t>Edwina</t>
  </si>
  <si>
    <t>Dalene</t>
  </si>
  <si>
    <t>Suzette</t>
  </si>
  <si>
    <t>Aiko</t>
  </si>
  <si>
    <t>Janyce</t>
  </si>
  <si>
    <t>Ophelia</t>
  </si>
  <si>
    <t>Thanh</t>
  </si>
  <si>
    <t>Theola</t>
  </si>
  <si>
    <t>Leandro</t>
  </si>
  <si>
    <t>Hiroko</t>
  </si>
  <si>
    <t>Angeline</t>
  </si>
  <si>
    <t>Shelley</t>
  </si>
  <si>
    <t>Desire</t>
  </si>
  <si>
    <t>Rolande</t>
  </si>
  <si>
    <t>Kindra</t>
  </si>
  <si>
    <t>Dori</t>
  </si>
  <si>
    <t>Liliana</t>
  </si>
  <si>
    <t>Zena</t>
  </si>
  <si>
    <t>Eugena</t>
  </si>
  <si>
    <t>Louis</t>
  </si>
  <si>
    <t>Chae</t>
  </si>
  <si>
    <t>Elba</t>
  </si>
  <si>
    <t>Earlene</t>
  </si>
  <si>
    <t>Lesia</t>
  </si>
  <si>
    <t>Pearlie</t>
  </si>
  <si>
    <t>Regena</t>
  </si>
  <si>
    <t>Mahalia</t>
  </si>
  <si>
    <t>Theresia</t>
  </si>
  <si>
    <t>Christel</t>
  </si>
  <si>
    <t>Dorinda</t>
  </si>
  <si>
    <t>Aimee</t>
  </si>
  <si>
    <t>Taylor</t>
  </si>
  <si>
    <t>Jeffery</t>
  </si>
  <si>
    <t>Odilia</t>
  </si>
  <si>
    <t>Nicki</t>
  </si>
  <si>
    <t>Yang</t>
  </si>
  <si>
    <t>Danyelle</t>
  </si>
  <si>
    <t>Marty</t>
  </si>
  <si>
    <t>Corrina</t>
  </si>
  <si>
    <t>Danita</t>
  </si>
  <si>
    <t>Gordon</t>
  </si>
  <si>
    <t>Darrin</t>
  </si>
  <si>
    <t>Bernadine</t>
  </si>
  <si>
    <t>Waltraud</t>
  </si>
  <si>
    <t>Merri</t>
  </si>
  <si>
    <t>Retha</t>
  </si>
  <si>
    <t>Herman</t>
  </si>
  <si>
    <t>Richie</t>
  </si>
  <si>
    <t>Dwight</t>
  </si>
  <si>
    <t>Karleen</t>
  </si>
  <si>
    <t>Kasey</t>
  </si>
  <si>
    <t>Sina</t>
  </si>
  <si>
    <t>Rashad</t>
  </si>
  <si>
    <t>September</t>
  </si>
  <si>
    <t>Joie</t>
  </si>
  <si>
    <t>Jacques</t>
  </si>
  <si>
    <t>Horace</t>
  </si>
  <si>
    <t>Diane</t>
  </si>
  <si>
    <t>Wanetta</t>
  </si>
  <si>
    <t>Alicia</t>
  </si>
  <si>
    <t>Frederic</t>
  </si>
  <si>
    <t>Shawana</t>
  </si>
  <si>
    <t>Penny</t>
  </si>
  <si>
    <t>Yanira</t>
  </si>
  <si>
    <t>Graciela</t>
  </si>
  <si>
    <t>Melaine</t>
  </si>
  <si>
    <t>Helaine</t>
  </si>
  <si>
    <t>Stuart</t>
  </si>
  <si>
    <t>Jeanett</t>
  </si>
  <si>
    <t>Amada</t>
  </si>
  <si>
    <t>Clorinda</t>
  </si>
  <si>
    <t>Kelsi</t>
  </si>
  <si>
    <t>Adena</t>
  </si>
  <si>
    <t>Georgetta</t>
  </si>
  <si>
    <t>Leia</t>
  </si>
  <si>
    <t>Alvaro</t>
  </si>
  <si>
    <t>Tammara</t>
  </si>
  <si>
    <t>Carolin</t>
  </si>
  <si>
    <t>Mika</t>
  </si>
  <si>
    <t>Dung</t>
  </si>
  <si>
    <t>Zackary</t>
  </si>
  <si>
    <t>Gwyneth</t>
  </si>
  <si>
    <t>Quentin</t>
  </si>
  <si>
    <t>Laurena</t>
  </si>
  <si>
    <t>Lakendra</t>
  </si>
  <si>
    <t>Columbus</t>
  </si>
  <si>
    <t>Hortencia</t>
  </si>
  <si>
    <t>Doug</t>
  </si>
  <si>
    <t>Ahmed</t>
  </si>
  <si>
    <t>Thelma</t>
  </si>
  <si>
    <t>Linsey</t>
  </si>
  <si>
    <t>Antone</t>
  </si>
  <si>
    <t>Milo</t>
  </si>
  <si>
    <t>Kecia</t>
  </si>
  <si>
    <t>Laurine</t>
  </si>
  <si>
    <t>Ginger</t>
  </si>
  <si>
    <t>Dorotha</t>
  </si>
  <si>
    <t>Henry</t>
  </si>
  <si>
    <t>Claire</t>
  </si>
  <si>
    <t>Jolanda</t>
  </si>
  <si>
    <t>Devona</t>
  </si>
  <si>
    <t>Brandie</t>
  </si>
  <si>
    <t>Otha</t>
  </si>
  <si>
    <t>Tom</t>
  </si>
  <si>
    <t>Olivia</t>
  </si>
  <si>
    <t>Barrett</t>
  </si>
  <si>
    <t>Annett</t>
  </si>
  <si>
    <t>Keisha</t>
  </si>
  <si>
    <t>Bennie</t>
  </si>
  <si>
    <t>Jeanene</t>
  </si>
  <si>
    <t>Emelia</t>
  </si>
  <si>
    <t>Kristopher</t>
  </si>
  <si>
    <t>Ivy</t>
  </si>
  <si>
    <t>Eusebia</t>
  </si>
  <si>
    <t>Marlen</t>
  </si>
  <si>
    <t>Claudine</t>
  </si>
  <si>
    <t>Shona</t>
  </si>
  <si>
    <t>Von</t>
  </si>
  <si>
    <t>Hassie</t>
  </si>
  <si>
    <t>Johnnie</t>
  </si>
  <si>
    <t>Myong</t>
  </si>
  <si>
    <t>Crissy</t>
  </si>
  <si>
    <t>Angelic</t>
  </si>
  <si>
    <t>Flavia</t>
  </si>
  <si>
    <t>Cole</t>
  </si>
  <si>
    <t>Thi</t>
  </si>
  <si>
    <t>Lakesha</t>
  </si>
  <si>
    <t>Maryanna</t>
  </si>
  <si>
    <t>Tiara</t>
  </si>
  <si>
    <t>Nichol</t>
  </si>
  <si>
    <t>Linette</t>
  </si>
  <si>
    <t>Harmony</t>
  </si>
  <si>
    <t>Lawanda</t>
  </si>
  <si>
    <t>Kallie</t>
  </si>
  <si>
    <t>Jude</t>
  </si>
  <si>
    <t>Kimberlie</t>
  </si>
  <si>
    <t>Rena</t>
  </si>
  <si>
    <t>Laree</t>
  </si>
  <si>
    <t>Preface: The following data was pulled from a report and pertains to the past month</t>
  </si>
  <si>
    <r>
      <rPr>
        <i/>
        <sz val="11"/>
        <color theme="1"/>
        <rFont val="Calibri"/>
        <family val="2"/>
        <scheme val="minor"/>
      </rPr>
      <t xml:space="preserve">Data Example: </t>
    </r>
    <r>
      <rPr>
        <b/>
        <sz val="11"/>
        <color theme="1"/>
        <rFont val="Calibri"/>
        <family val="2"/>
        <scheme val="minor"/>
      </rPr>
      <t>16874 | 001 | 1687 16849</t>
    </r>
  </si>
  <si>
    <t>Branch No.</t>
  </si>
  <si>
    <t>Transit No.</t>
  </si>
  <si>
    <t>Classifier</t>
  </si>
  <si>
    <t>Account</t>
  </si>
  <si>
    <t>$ Amt.</t>
  </si>
  <si>
    <t>BMO</t>
  </si>
  <si>
    <t>CIBC</t>
  </si>
  <si>
    <t>Scotiabank</t>
  </si>
  <si>
    <t>TD Bank</t>
  </si>
  <si>
    <t>Institution No.:</t>
  </si>
  <si>
    <t>Full Name:</t>
  </si>
  <si>
    <t>Short Name:</t>
  </si>
  <si>
    <t>003</t>
  </si>
  <si>
    <t>Royal Bank of Canada</t>
  </si>
  <si>
    <t>004</t>
  </si>
  <si>
    <t>Toronto-Dominion Bank</t>
  </si>
  <si>
    <t>002</t>
  </si>
  <si>
    <t>Bank of Nova Scotia</t>
  </si>
  <si>
    <t>001</t>
  </si>
  <si>
    <t>Bank of Montreal</t>
  </si>
  <si>
    <t>010</t>
  </si>
  <si>
    <t>Notice how the Institution No. is stored as text.</t>
  </si>
  <si>
    <t>Power of Excel</t>
  </si>
  <si>
    <t>Brought to you by:</t>
  </si>
  <si>
    <t>BTM: Level 1 - Content</t>
  </si>
  <si>
    <t>Hint: CONCAT and VLOOKUP can be used together to compare one entire row to all the rows on another sheet.</t>
  </si>
  <si>
    <t>LookUp 1</t>
  </si>
  <si>
    <t>LookUP 2</t>
  </si>
  <si>
    <t>Transit (Text)</t>
  </si>
  <si>
    <t>Combined</t>
  </si>
  <si>
    <t>Paste As Values</t>
  </si>
  <si>
    <t>92010 | 004 | 9027 93479</t>
  </si>
  <si>
    <t>92010 | 004 | 9027 93480</t>
  </si>
  <si>
    <t>92010 | 004 | 9027 93481</t>
  </si>
  <si>
    <t>92010 | 004 | 9027 93482</t>
  </si>
  <si>
    <t>92010 | 004 | 9027 93483</t>
  </si>
  <si>
    <t>92010 | 004 | 9027 93484</t>
  </si>
  <si>
    <t>92010 | 004 | 9027 93485</t>
  </si>
  <si>
    <t>92010 | 004 | 9027 93486</t>
  </si>
  <si>
    <t>92010 | 004 | 9027 93487</t>
  </si>
  <si>
    <t>92010 | 004 | 9027 93488</t>
  </si>
  <si>
    <t>92010 | 004 | 9027 93489</t>
  </si>
  <si>
    <t>92010 | 004 | 9027 93490</t>
  </si>
  <si>
    <t>92010 | 004 | 9027 93491</t>
  </si>
  <si>
    <t>92010 | 004 | 9027 93492</t>
  </si>
  <si>
    <t>92010 | 004 | 9027 93493</t>
  </si>
  <si>
    <t>92010 | 004 | 9027 93494</t>
  </si>
  <si>
    <t>92010 | 004 | 9027 93495</t>
  </si>
  <si>
    <t>92010 | 004 | 9027 93496</t>
  </si>
  <si>
    <t>92010 | 004 | 9027 93497</t>
  </si>
  <si>
    <t>92010 | 004 | 9027 93498</t>
  </si>
  <si>
    <t>92010 | 004 | 9027 93499</t>
  </si>
  <si>
    <t>92010 | 004 | 9027 93500</t>
  </si>
  <si>
    <t>92010 | 004 | 9027 93501</t>
  </si>
  <si>
    <t>92010 | 004 | 9027 93502</t>
  </si>
  <si>
    <t>92010 | 004 | 9027 93503</t>
  </si>
  <si>
    <t>92010 | 004 | 9027 93504</t>
  </si>
  <si>
    <t>92010 | 004 | 9027 93505</t>
  </si>
  <si>
    <t>92010 | 004 | 9027 93506</t>
  </si>
  <si>
    <t>92010 | 004 | 9027 93507</t>
  </si>
  <si>
    <t>92010 | 004 | 9027 93508</t>
  </si>
  <si>
    <t>92010 | 004 | 9027 93509</t>
  </si>
  <si>
    <t>92010 | 004 | 9027 93510</t>
  </si>
  <si>
    <t>92010 | 004 | 9027 93511</t>
  </si>
  <si>
    <t>92010 | 004 | 9027 93512</t>
  </si>
  <si>
    <t>92010 | 004 | 9027 93513</t>
  </si>
  <si>
    <t>92010 | 004 | 9027 93514</t>
  </si>
  <si>
    <t>92010 | 004 | 9027 93515</t>
  </si>
  <si>
    <t>92010 | 004 | 9027 93516</t>
  </si>
  <si>
    <t>92010 | 004 | 9027 93517</t>
  </si>
  <si>
    <t>92010 | 004 | 9027 93518</t>
  </si>
  <si>
    <t>92010 | 004 | 9027 93519</t>
  </si>
  <si>
    <t>92010 | 004 | 9027 93520</t>
  </si>
  <si>
    <t>92010 | 004 | 9027 93521</t>
  </si>
  <si>
    <t>92010 | 004 | 9027 93522</t>
  </si>
  <si>
    <t>92010 | 004 | 9027 93523</t>
  </si>
  <si>
    <t>92010 | 004 | 9027 93524</t>
  </si>
  <si>
    <t>92010 | 004 | 9027 93525</t>
  </si>
  <si>
    <t>92010 | 004 | 9027 93526</t>
  </si>
  <si>
    <t>92010 | 004 | 9027 93527</t>
  </si>
  <si>
    <t>92010 | 004 | 9027 93528</t>
  </si>
  <si>
    <t>92010 | 004 | 9027 93529</t>
  </si>
  <si>
    <t>92010 | 004 | 9027 93530</t>
  </si>
  <si>
    <t>92010 | 004 | 9027 93531</t>
  </si>
  <si>
    <t>92010 | 004 | 9027 93532</t>
  </si>
  <si>
    <t>92010 | 004 | 9027 93533</t>
  </si>
  <si>
    <t>92010 | 004 | 9027 93534</t>
  </si>
  <si>
    <t>92010 | 004 | 9027 93535</t>
  </si>
  <si>
    <t>92010 | 004 | 9027 93536</t>
  </si>
  <si>
    <t>92010 | 004 | 9027 93537</t>
  </si>
  <si>
    <t>92010 | 004 | 9027 93538</t>
  </si>
  <si>
    <t>92010 | 004 | 9027 93539</t>
  </si>
  <si>
    <t>92010 | 004 | 9027 93540</t>
  </si>
  <si>
    <t>92010 | 004 | 9027 93541</t>
  </si>
  <si>
    <t>92010 | 004 | 9027 93542</t>
  </si>
  <si>
    <t>92010 | 004 | 9027 93543</t>
  </si>
  <si>
    <t>92010 | 004 | 9027 93544</t>
  </si>
  <si>
    <t>92010 | 004 | 9027 93545</t>
  </si>
  <si>
    <t>92010 | 004 | 9027 93546</t>
  </si>
  <si>
    <t>92010 | 004 | 9027 93547</t>
  </si>
  <si>
    <t>92010 | 004 | 9027 93548</t>
  </si>
  <si>
    <t>92010 | 004 | 9027 93549</t>
  </si>
  <si>
    <t>92010 | 004 | 9027 93550</t>
  </si>
  <si>
    <t>92010 | 004 | 9027 93551</t>
  </si>
  <si>
    <t>92010 | 004 | 9027 93552</t>
  </si>
  <si>
    <t>92010 | 004 | 9027 93553</t>
  </si>
  <si>
    <t>92010 | 004 | 9027 93554</t>
  </si>
  <si>
    <t>92010 | 004 | 9027 93555</t>
  </si>
  <si>
    <t>92010 | 004 | 9027 93556</t>
  </si>
  <si>
    <t>92010 | 004 | 9027 93557</t>
  </si>
  <si>
    <t>92010 | 004 | 9027 93558</t>
  </si>
  <si>
    <t>92010 | 004 | 9027 93559</t>
  </si>
  <si>
    <t>92010 | 004 | 9027 93560</t>
  </si>
  <si>
    <t>92010 | 004 | 9027 93561</t>
  </si>
  <si>
    <t>92010 | 004 | 9027 93562</t>
  </si>
  <si>
    <t>92010 | 004 | 9027 93563</t>
  </si>
  <si>
    <t>92010 | 004 | 9027 93564</t>
  </si>
  <si>
    <t>92010 | 004 | 9027 93565</t>
  </si>
  <si>
    <t>92010 | 004 | 9027 93566</t>
  </si>
  <si>
    <t>92010 | 004 | 9027 93567</t>
  </si>
  <si>
    <t>92010 | 004 | 9027 93568</t>
  </si>
  <si>
    <t>92010 | 004 | 9027 93569</t>
  </si>
  <si>
    <t>92010 | 004 | 9027 93570</t>
  </si>
  <si>
    <t>92010 | 004 | 9027 93571</t>
  </si>
  <si>
    <t>92010 | 004 | 9027 93572</t>
  </si>
  <si>
    <t>92010 | 004 | 9027 93573</t>
  </si>
  <si>
    <t>92010 | 004 | 9027 93574</t>
  </si>
  <si>
    <t>92010 | 004 | 9027 93575</t>
  </si>
  <si>
    <t>92010 | 004 | 9027 93576</t>
  </si>
  <si>
    <t>92010 | 004 | 9027 93577</t>
  </si>
  <si>
    <t>92010 | 004 | 9027 93578</t>
  </si>
  <si>
    <t>92010 | 004 | 9027 93579</t>
  </si>
  <si>
    <t>92010 | 004 | 9027 93580</t>
  </si>
  <si>
    <t>92010 | 004 | 9027 93581</t>
  </si>
  <si>
    <t>92010 | 004 | 9027 93582</t>
  </si>
  <si>
    <t>92010 | 004 | 9027 93583</t>
  </si>
  <si>
    <t>92010 | 004 | 9027 93584</t>
  </si>
  <si>
    <t>92010 | 004 | 9027 93585</t>
  </si>
  <si>
    <t>92010 | 004 | 9027 93586</t>
  </si>
  <si>
    <t>92010 | 004 | 9027 93587</t>
  </si>
  <si>
    <t>92010 | 004 | 9027 93588</t>
  </si>
  <si>
    <t>92010 | 004 | 9027 93589</t>
  </si>
  <si>
    <t>92010 | 004 | 9027 93590</t>
  </si>
  <si>
    <t>92010 | 004 | 9027 93591</t>
  </si>
  <si>
    <t>92010 | 004 | 9027 93592</t>
  </si>
  <si>
    <t>92010 | 004 | 9027 93593</t>
  </si>
  <si>
    <t>92010 | 004 | 9027 93594</t>
  </si>
  <si>
    <t>92010 | 004 | 9027 93595</t>
  </si>
  <si>
    <t>92010 | 004 | 9027 93596</t>
  </si>
  <si>
    <t>92010 | 004 | 9027 93597</t>
  </si>
  <si>
    <t>92010 | 004 | 9027 93598</t>
  </si>
  <si>
    <t>92010 | 004 | 9027 93599</t>
  </si>
  <si>
    <t>92010 | 004 | 9027 93600</t>
  </si>
  <si>
    <t>92010 | 004 | 9027 93601</t>
  </si>
  <si>
    <t>92010 | 004 | 9027 93602</t>
  </si>
  <si>
    <t>92010 | 004 | 9027 93603</t>
  </si>
  <si>
    <t>92010 | 004 | 9027 93604</t>
  </si>
  <si>
    <t>92010 | 004 | 9027 93605</t>
  </si>
  <si>
    <t>92010 | 004 | 9027 93606</t>
  </si>
  <si>
    <t>92010 | 004 | 9027 93607</t>
  </si>
  <si>
    <t>92010 | 004 | 9027 93608</t>
  </si>
  <si>
    <t>92010 | 004 | 9027 93609</t>
  </si>
  <si>
    <t>92010 | 004 | 9027 93610</t>
  </si>
  <si>
    <t>92010 | 004 | 9027 93611</t>
  </si>
  <si>
    <t>92010 | 004 | 9027 93612</t>
  </si>
  <si>
    <t>92010 | 004 | 9027 93613</t>
  </si>
  <si>
    <t>92010 | 004 | 9027 93614</t>
  </si>
  <si>
    <t>92010 | 004 | 9027 93615</t>
  </si>
  <si>
    <t>92010 | 004 | 9027 93616</t>
  </si>
  <si>
    <t>92010 | 004 | 9027 93617</t>
  </si>
  <si>
    <t>92010 | 004 | 9027 93618</t>
  </si>
  <si>
    <t>92010 | 004 | 9027 93619</t>
  </si>
  <si>
    <t>92010 | 004 | 9027 93620</t>
  </si>
  <si>
    <t>92010 | 004 | 9027 93621</t>
  </si>
  <si>
    <t>92010 | 004 | 9027 93622</t>
  </si>
  <si>
    <t>92010 | 004 | 9027 93623</t>
  </si>
  <si>
    <t>92010 | 004 | 9027 93624</t>
  </si>
  <si>
    <t>92010 | 004 | 9027 93625</t>
  </si>
  <si>
    <t>92010 | 004 | 9027 93626</t>
  </si>
  <si>
    <t>92010 | 004 | 9027 93627</t>
  </si>
  <si>
    <t>92010 | 004 | 9027 93628</t>
  </si>
  <si>
    <t>92010 | 004 | 9027 93629</t>
  </si>
  <si>
    <t>92010 | 004 | 9027 93630</t>
  </si>
  <si>
    <t>92010 | 004 | 9027 93631</t>
  </si>
  <si>
    <t>92010 | 004 | 9027 93632</t>
  </si>
  <si>
    <t>92010 | 004 | 9027 93633</t>
  </si>
  <si>
    <t>92010 | 004 | 9027 93634</t>
  </si>
  <si>
    <t>92010 | 004 | 9027 93635</t>
  </si>
  <si>
    <t>92010 | 004 | 9027 93636</t>
  </si>
  <si>
    <t>92010 | 004 | 9027 93637</t>
  </si>
  <si>
    <t>92010 | 004 | 9027 93638</t>
  </si>
  <si>
    <t>92010 | 004 | 9027 93639</t>
  </si>
  <si>
    <t>92010 | 004 | 9027 93640</t>
  </si>
  <si>
    <t>92010 | 004 | 9027 93641</t>
  </si>
  <si>
    <t>92010 | 004 | 9027 93642</t>
  </si>
  <si>
    <t>92010 | 004 | 9027 93643</t>
  </si>
  <si>
    <t>92010 | 004 | 9027 93644</t>
  </si>
  <si>
    <t>92010 | 004 | 9027 93645</t>
  </si>
  <si>
    <t>92010 | 004 | 9027 93646</t>
  </si>
  <si>
    <t>92010 | 004 | 9027 93647</t>
  </si>
  <si>
    <t>92010 | 004 | 9027 93648</t>
  </si>
  <si>
    <t>92010 | 004 | 9027 93649</t>
  </si>
  <si>
    <t>92010 | 004 | 9027 93650</t>
  </si>
  <si>
    <t>92010 | 004 | 9027 93651</t>
  </si>
  <si>
    <t>92010 | 004 | 9027 93652</t>
  </si>
  <si>
    <t>92010 | 004 | 9027 93653</t>
  </si>
  <si>
    <t>92010 | 004 | 9027 93654</t>
  </si>
  <si>
    <t>92010 | 004 | 9027 93655</t>
  </si>
  <si>
    <t>92010 | 004 | 9027 93656</t>
  </si>
  <si>
    <t>92010 | 004 | 9027 93657</t>
  </si>
  <si>
    <t>92010 | 004 | 9027 93658</t>
  </si>
  <si>
    <t>92010 | 004 | 9027 93659</t>
  </si>
  <si>
    <t>92010 | 004 | 9027 93660</t>
  </si>
  <si>
    <t>92010 | 004 | 9027 93661</t>
  </si>
  <si>
    <t>92010 | 004 | 9027 93662</t>
  </si>
  <si>
    <t>92010 | 004 | 9027 93663</t>
  </si>
  <si>
    <t>92010 | 004 | 9027 93664</t>
  </si>
  <si>
    <t>92010 | 004 | 9027 93665</t>
  </si>
  <si>
    <t>92010 | 004 | 9027 93666</t>
  </si>
  <si>
    <t>92010 | 004 | 9027 93667</t>
  </si>
  <si>
    <t>92010 | 004 | 9027 93668</t>
  </si>
  <si>
    <t>92010 | 004 | 9027 93669</t>
  </si>
  <si>
    <t>92010 | 004 | 9027 93670</t>
  </si>
  <si>
    <t>92010 | 004 | 9027 93671</t>
  </si>
  <si>
    <t>92010 | 004 | 9027 93672</t>
  </si>
  <si>
    <t>92010 | 004 | 9027 93673</t>
  </si>
  <si>
    <t>92010 | 004 | 9027 93674</t>
  </si>
  <si>
    <t>92010 | 004 | 9027 93675</t>
  </si>
  <si>
    <t>92010 | 004 | 9027 93676</t>
  </si>
  <si>
    <t>92010 | 004 | 9027 93677</t>
  </si>
  <si>
    <t>92010 | 004 | 9027 93678</t>
  </si>
  <si>
    <t>92010 | 004 | 9027 93679</t>
  </si>
  <si>
    <t>92010 | 004 | 9027 93680</t>
  </si>
  <si>
    <t>92010 | 004 | 9027 93681</t>
  </si>
  <si>
    <t>92010 | 004 | 9027 93682</t>
  </si>
  <si>
    <t>92010 | 004 | 9027 93683</t>
  </si>
  <si>
    <t>92010 | 004 | 9027 93684</t>
  </si>
  <si>
    <t>92010 | 004 | 9027 93685</t>
  </si>
  <si>
    <t>92010 | 004 | 9027 93686</t>
  </si>
  <si>
    <t>92010 | 004 | 9027 93687</t>
  </si>
  <si>
    <t>92010 | 004 | 9027 93688</t>
  </si>
  <si>
    <t>92010 | 004 | 9027 93689</t>
  </si>
  <si>
    <t>92010 | 004 | 9027 93690</t>
  </si>
  <si>
    <t>92010 | 004 | 9027 93691</t>
  </si>
  <si>
    <t>92010 | 004 | 9027 93692</t>
  </si>
  <si>
    <t>92010 | 004 | 9027 93693</t>
  </si>
  <si>
    <t>92010 | 004 | 9027 93694</t>
  </si>
  <si>
    <t>92010 | 004 | 9027 93695</t>
  </si>
  <si>
    <t>92010 | 004 | 9027 93696</t>
  </si>
  <si>
    <t>92010 | 004 | 9027 93697</t>
  </si>
  <si>
    <t>92010 | 004 | 9027 93698</t>
  </si>
  <si>
    <t>92010 | 004 | 9027 93699</t>
  </si>
  <si>
    <t>92010 | 004 | 9027 93700</t>
  </si>
  <si>
    <t>92010 | 004 | 9027 93701</t>
  </si>
  <si>
    <t>92010 | 004 | 9027 93702</t>
  </si>
  <si>
    <t>92010 | 004 | 9027 93703</t>
  </si>
  <si>
    <t>92010 | 004 | 9027 93704</t>
  </si>
  <si>
    <t>92010 | 004 | 9027 93705</t>
  </si>
  <si>
    <t>92010 | 004 | 9027 93706</t>
  </si>
  <si>
    <t>92010 | 004 | 9027 93707</t>
  </si>
  <si>
    <t>92010 | 004 | 9027 93708</t>
  </si>
  <si>
    <t>92010 | 004 | 9027 93709</t>
  </si>
  <si>
    <t>92010 | 004 | 9027 93710</t>
  </si>
  <si>
    <t>92010 | 004 | 9027 93711</t>
  </si>
  <si>
    <t>92010 | 004 | 9027 93712</t>
  </si>
  <si>
    <t>92010 | 004 | 9027 93713</t>
  </si>
  <si>
    <t>92010 | 004 | 9027 93714</t>
  </si>
  <si>
    <t>92010 | 004 | 9027 93715</t>
  </si>
  <si>
    <t>92010 | 004 | 9027 93716</t>
  </si>
  <si>
    <t>92010 | 004 | 9027 93717</t>
  </si>
  <si>
    <t>92010 | 004 | 9027 93718</t>
  </si>
  <si>
    <t>92010 | 004 | 9027 93719</t>
  </si>
  <si>
    <t>92010 | 004 | 9027 93720</t>
  </si>
  <si>
    <t>92010 | 004 | 9027 93721</t>
  </si>
  <si>
    <t>92010 | 004 | 9027 93722</t>
  </si>
  <si>
    <t>92010 | 004 | 9027 93723</t>
  </si>
  <si>
    <t>92010 | 004 | 9027 93724</t>
  </si>
  <si>
    <t>92010 | 004 | 9027 93725</t>
  </si>
  <si>
    <t>92010 | 004 | 9027 93726</t>
  </si>
  <si>
    <t>92010 | 004 | 9027 93727</t>
  </si>
  <si>
    <t>92010 | 004 | 9027 93728</t>
  </si>
  <si>
    <t>92010 | 004 | 9027 93729</t>
  </si>
  <si>
    <t>92010 | 004 | 9027 93730</t>
  </si>
  <si>
    <t>92010 | 004 | 9027 93731</t>
  </si>
  <si>
    <t>92010 | 004 | 9027 93732</t>
  </si>
  <si>
    <t>92010 | 004 | 9027 93733</t>
  </si>
  <si>
    <t>92010 | 004 | 9027 93734</t>
  </si>
  <si>
    <t>92010 | 004 | 9027 93735</t>
  </si>
  <si>
    <t>92010 | 004 | 9027 93736</t>
  </si>
  <si>
    <t>92010 | 004 | 9027 93737</t>
  </si>
  <si>
    <t>92010 | 004 | 9027 93738</t>
  </si>
  <si>
    <t>92010 | 004 | 9027 93739</t>
  </si>
  <si>
    <t>92010 | 004 | 9027 93740</t>
  </si>
  <si>
    <t>92010 | 004 | 9027 93741</t>
  </si>
  <si>
    <t>92010 | 004 | 9027 93742</t>
  </si>
  <si>
    <t>92010 | 004 | 9027 93743</t>
  </si>
  <si>
    <t>92010 | 004 | 9027 93744</t>
  </si>
  <si>
    <t>92010 | 004 | 9027 93745</t>
  </si>
  <si>
    <t>92010 | 004 | 9027 93746</t>
  </si>
  <si>
    <t>92010 | 004 | 9027 93747</t>
  </si>
  <si>
    <t>92010 | 004 | 9027 93748</t>
  </si>
  <si>
    <t>92010 | 004 | 9027 93749</t>
  </si>
  <si>
    <t>92010 | 004 | 9027 93750</t>
  </si>
  <si>
    <t>92010 | 004 | 9027 93751</t>
  </si>
  <si>
    <t>92010 | 004 | 9027 93752</t>
  </si>
  <si>
    <t>92010 | 004 | 9027 93753</t>
  </si>
  <si>
    <t>92010 | 004 | 9027 93754</t>
  </si>
  <si>
    <t>92010 | 004 | 9027 93755</t>
  </si>
  <si>
    <t>92010 | 004 | 9027 93756</t>
  </si>
  <si>
    <t>92010 | 004 | 9027 93757</t>
  </si>
  <si>
    <t>92010 | 004 | 9027 93758</t>
  </si>
  <si>
    <t>92010 | 004 | 9027 93759</t>
  </si>
  <si>
    <t>92010 | 004 | 9027 93760</t>
  </si>
  <si>
    <t>92010 | 004 | 9027 93761</t>
  </si>
  <si>
    <t>92010 | 004 | 9027 93762</t>
  </si>
  <si>
    <t>92010 | 004 | 9027 93763</t>
  </si>
  <si>
    <t>92010 | 004 | 9027 93764</t>
  </si>
  <si>
    <t>92010 | 004 | 9027 93765</t>
  </si>
  <si>
    <t>92010 | 004 | 9027 93766</t>
  </si>
  <si>
    <t>92010 | 004 | 9027 93767</t>
  </si>
  <si>
    <t>92010 | 004 | 9027 93768</t>
  </si>
  <si>
    <t>92010 | 004 | 9027 93769</t>
  </si>
  <si>
    <t>92010 | 004 | 9027 93770</t>
  </si>
  <si>
    <t>92010 | 004 | 9027 93771</t>
  </si>
  <si>
    <t>92010 | 004 | 9027 93772</t>
  </si>
  <si>
    <t>92010 | 004 | 9027 93773</t>
  </si>
  <si>
    <t>92010 | 004 | 9027 93774</t>
  </si>
  <si>
    <t>92010 | 004 | 9027 93775</t>
  </si>
  <si>
    <t>92010 | 004 | 9027 93776</t>
  </si>
  <si>
    <t>92010 | 004 | 9027 93777</t>
  </si>
  <si>
    <t>92010 | 004 | 9027 93778</t>
  </si>
  <si>
    <t>92010 | 004 | 9027 93779</t>
  </si>
  <si>
    <t>92010 | 004 | 9027 93780</t>
  </si>
  <si>
    <t>92010 | 004 | 9027 93781</t>
  </si>
  <si>
    <t>92010 | 004 | 9027 93782</t>
  </si>
  <si>
    <t>92010 | 004 | 9027 93783</t>
  </si>
  <si>
    <t>92010 | 004 | 9027 93784</t>
  </si>
  <si>
    <t>92010 | 004 | 9027 93785</t>
  </si>
  <si>
    <t>92010 | 004 | 9027 93786</t>
  </si>
  <si>
    <t>92010 | 004 | 9027 93787</t>
  </si>
  <si>
    <t>92010 | 004 | 9027 93788</t>
  </si>
  <si>
    <t>92010 | 004 | 9027 93789</t>
  </si>
  <si>
    <t>92010 | 004 | 9027 93790</t>
  </si>
  <si>
    <t>92010 | 004 | 9027 93791</t>
  </si>
  <si>
    <t>92010 | 004 | 9027 93792</t>
  </si>
  <si>
    <t>92010 | 004 | 9027 93793</t>
  </si>
  <si>
    <t>92010 | 004 | 9027 93794</t>
  </si>
  <si>
    <t>92010 | 004 | 9027 93795</t>
  </si>
  <si>
    <t>92010 | 004 | 9027 93796</t>
  </si>
  <si>
    <t>92010 | 004 | 9027 93797</t>
  </si>
  <si>
    <t>92010 | 004 | 9027 93798</t>
  </si>
  <si>
    <t>92010 | 004 | 9027 93799</t>
  </si>
  <si>
    <t>92010 | 004 | 9027 93800</t>
  </si>
  <si>
    <t>92010 | 004 | 9027 93801</t>
  </si>
  <si>
    <t>92010 | 004 | 9027 93802</t>
  </si>
  <si>
    <t>92010 | 004 | 9027 93803</t>
  </si>
  <si>
    <t>92010 | 004 | 9027 93804</t>
  </si>
  <si>
    <t>92010 | 004 | 9027 93805</t>
  </si>
  <si>
    <t>92010 | 004 | 9027 93806</t>
  </si>
  <si>
    <t>92010 | 004 | 9027 93807</t>
  </si>
  <si>
    <t>92010 | 004 | 9027 93808</t>
  </si>
  <si>
    <t>92010 | 004 | 9027 93809</t>
  </si>
  <si>
    <t>92010 | 004 | 9027 93810</t>
  </si>
  <si>
    <t>92010 | 004 | 9027 93811</t>
  </si>
  <si>
    <t>92010 | 004 | 9027 93812</t>
  </si>
  <si>
    <t>92010 | 004 | 9027 93813</t>
  </si>
  <si>
    <t>92010 | 004 | 9027 93814</t>
  </si>
  <si>
    <t>92010 | 004 | 9027 93815</t>
  </si>
  <si>
    <t>92010 | 004 | 9027 93816</t>
  </si>
  <si>
    <t>92010 | 004 | 9027 93817</t>
  </si>
  <si>
    <t>92010 | 004 | 9027 93818</t>
  </si>
  <si>
    <t>92010 | 004 | 9027 93819</t>
  </si>
  <si>
    <t>92010 | 004 | 9027 93820</t>
  </si>
  <si>
    <t>92010 | 004 | 9027 93821</t>
  </si>
  <si>
    <t>92010 | 004 | 9027 93822</t>
  </si>
  <si>
    <t>92010 | 004 | 9027 93823</t>
  </si>
  <si>
    <t>92010 | 004 | 9027 93824</t>
  </si>
  <si>
    <t>92010 | 004 | 9027 93825</t>
  </si>
  <si>
    <t>92010 | 004 | 9027 93826</t>
  </si>
  <si>
    <t>92010 | 004 | 9027 93827</t>
  </si>
  <si>
    <t>92010 | 004 | 9027 93828</t>
  </si>
  <si>
    <t>92010 | 004 | 9027 93829</t>
  </si>
  <si>
    <t>92010 | 004 | 9027 93830</t>
  </si>
  <si>
    <t>92010 | 004 | 9027 93831</t>
  </si>
  <si>
    <t>92010 | 004 | 9027 93832</t>
  </si>
  <si>
    <t>92010 | 004 | 9027 93833</t>
  </si>
  <si>
    <t>92010 | 004 | 9027 93834</t>
  </si>
  <si>
    <t>92010 | 004 | 9027 93835</t>
  </si>
  <si>
    <t>92010 | 004 | 9027 93836</t>
  </si>
  <si>
    <t>92010 | 004 | 9027 93837</t>
  </si>
  <si>
    <t>92010 | 004 | 9027 93838</t>
  </si>
  <si>
    <t>92010 | 004 | 9027 93839</t>
  </si>
  <si>
    <t>92010 | 004 | 9027 93840</t>
  </si>
  <si>
    <t>92010 | 004 | 9027 93841</t>
  </si>
  <si>
    <t>92010 | 004 | 9027 93842</t>
  </si>
  <si>
    <t>92010 | 004 | 9027 93843</t>
  </si>
  <si>
    <t>92010 | 004 | 9027 93844</t>
  </si>
  <si>
    <t>92010 | 004 | 9027 93845</t>
  </si>
  <si>
    <t>92010 | 004 | 9027 93846</t>
  </si>
  <si>
    <t>92010 | 004 | 9027 93847</t>
  </si>
  <si>
    <t>92010 | 004 | 9027 93848</t>
  </si>
  <si>
    <t>92010 | 004 | 9027 93849</t>
  </si>
  <si>
    <t>92010 | 004 | 9027 93850</t>
  </si>
  <si>
    <t>92010 | 004 | 9027 93851</t>
  </si>
  <si>
    <t>92010 | 004 | 9027 93852</t>
  </si>
  <si>
    <t>92010 | 004 | 9027 93853</t>
  </si>
  <si>
    <t>92010 | 004 | 9027 93854</t>
  </si>
  <si>
    <t>92010 | 004 | 9027 93855</t>
  </si>
  <si>
    <t>92010 | 004 | 9027 93856</t>
  </si>
  <si>
    <t>92010 | 004 | 9027 93857</t>
  </si>
  <si>
    <t>92010 | 004 | 9027 93858</t>
  </si>
  <si>
    <t>92010 | 004 | 9027 93859</t>
  </si>
  <si>
    <t>92010 | 004 | 9027 93860</t>
  </si>
  <si>
    <t>92010 | 004 | 9027 93861</t>
  </si>
  <si>
    <t>92010 | 004 | 9027 93862</t>
  </si>
  <si>
    <t>92010 | 004 | 9027 93863</t>
  </si>
  <si>
    <t>92010 | 004 | 9027 93864</t>
  </si>
  <si>
    <t>92010 | 004 | 9027 93865</t>
  </si>
  <si>
    <t>92010 | 004 | 9027 93866</t>
  </si>
  <si>
    <t>92010 | 004 | 9027 93867</t>
  </si>
  <si>
    <t>92010 | 004 | 9027 93868</t>
  </si>
  <si>
    <t>92010 | 004 | 9027 93869</t>
  </si>
  <si>
    <t>92010 | 004 | 9027 93870</t>
  </si>
  <si>
    <t>92010 | 004 | 9027 93871</t>
  </si>
  <si>
    <t>92010 | 004 | 9027 93872</t>
  </si>
  <si>
    <t>92010 | 004 | 9027 93873</t>
  </si>
  <si>
    <t>92010 | 004 | 9027 93874</t>
  </si>
  <si>
    <t>92010 | 004 | 9027 93875</t>
  </si>
  <si>
    <t>92010 | 004 | 9027 93876</t>
  </si>
  <si>
    <t>92010 | 004 | 9027 93877</t>
  </si>
  <si>
    <t>92010 | 004 | 9027 93878</t>
  </si>
  <si>
    <t>92010 | 004 | 9027 93879</t>
  </si>
  <si>
    <t>92010 | 004 | 9027 93880</t>
  </si>
  <si>
    <t>92010 | 004 | 9027 93881</t>
  </si>
  <si>
    <t>92010 | 004 | 9027 93882</t>
  </si>
  <si>
    <t>92010 | 004 | 9027 93883</t>
  </si>
  <si>
    <t>92010 | 004 | 9027 93884</t>
  </si>
  <si>
    <t>92010 | 004 | 9027 93885</t>
  </si>
  <si>
    <t>92010 | 004 | 9027 93886</t>
  </si>
  <si>
    <t>92010 | 004 | 9027 93887</t>
  </si>
  <si>
    <t>92010 | 004 | 9027 93888</t>
  </si>
  <si>
    <t>92010 | 004 | 9027 93889</t>
  </si>
  <si>
    <t>92010 | 004 | 9027 93890</t>
  </si>
  <si>
    <t>92010 | 004 | 9027 93891</t>
  </si>
  <si>
    <t>92010 | 004 | 9027 93892</t>
  </si>
  <si>
    <t>92010 | 004 | 9027 93893</t>
  </si>
  <si>
    <t>92010 | 004 | 9027 93894</t>
  </si>
  <si>
    <t>92010 | 004 | 9027 93895</t>
  </si>
  <si>
    <t>92010 | 004 | 9027 93896</t>
  </si>
  <si>
    <t>92010 | 004 | 9027 93897</t>
  </si>
  <si>
    <t>92010 | 004 | 9027 93898</t>
  </si>
  <si>
    <t>92010 | 004 | 9027 93899</t>
  </si>
  <si>
    <t>92010 | 004 | 9027 93900</t>
  </si>
  <si>
    <t>92010 | 004 | 9027 93901</t>
  </si>
  <si>
    <t>92010 | 004 | 9027 93902</t>
  </si>
  <si>
    <t>92010 | 004 | 9027 93903</t>
  </si>
  <si>
    <t>92010 | 004 | 9027 93904</t>
  </si>
  <si>
    <t>92010 | 004 | 9027 93905</t>
  </si>
  <si>
    <t>92010 | 004 | 9027 93906</t>
  </si>
  <si>
    <t>92010 | 004 | 9027 93907</t>
  </si>
  <si>
    <t>92010 | 004 | 9027 93908</t>
  </si>
  <si>
    <t>92010 | 004 | 9027 93909</t>
  </si>
  <si>
    <t>92010 | 004 | 9027 93910</t>
  </si>
  <si>
    <t>92010 | 004 | 9027 93911</t>
  </si>
  <si>
    <t>92010 | 004 | 9027 93912</t>
  </si>
  <si>
    <t>92010 | 004 | 9027 93913</t>
  </si>
  <si>
    <t>92010 | 004 | 9027 93914</t>
  </si>
  <si>
    <t>92010 | 004 | 9027 93915</t>
  </si>
  <si>
    <t>92010 | 004 | 9027 93916</t>
  </si>
  <si>
    <t>92010 | 004 | 9027 93917</t>
  </si>
  <si>
    <t>92010 | 004 | 9027 93918</t>
  </si>
  <si>
    <t>92010 | 004 | 9027 93919</t>
  </si>
  <si>
    <t>92010 | 004 | 9027 93920</t>
  </si>
  <si>
    <t>92010 | 004 | 9027 93921</t>
  </si>
  <si>
    <t>92010 | 004 | 9027 93922</t>
  </si>
  <si>
    <t>92010 | 004 | 9027 93923</t>
  </si>
  <si>
    <t>92010 | 004 | 9027 93924</t>
  </si>
  <si>
    <t>92010 | 004 | 9027 93925</t>
  </si>
  <si>
    <t>92010 | 004 | 9027 93926</t>
  </si>
  <si>
    <t>92010 | 004 | 9027 93927</t>
  </si>
  <si>
    <t>92010 | 004 | 9027 93928</t>
  </si>
  <si>
    <t>92010 | 004 | 9027 93929</t>
  </si>
  <si>
    <t>92010 | 004 | 9027 93930</t>
  </si>
  <si>
    <t>92010 | 004 | 9027 93931</t>
  </si>
  <si>
    <t>92010 | 004 | 9027 93932</t>
  </si>
  <si>
    <t>92010 | 004 | 9027 93933</t>
  </si>
  <si>
    <t>92010 | 004 | 9027 93934</t>
  </si>
  <si>
    <t>92010 | 004 | 9027 93935</t>
  </si>
  <si>
    <t>92010 | 004 | 9027 93936</t>
  </si>
  <si>
    <t>92010 | 004 | 9027 93937</t>
  </si>
  <si>
    <t>92010 | 004 | 9027 93938</t>
  </si>
  <si>
    <t>92010 | 004 | 9027 93939</t>
  </si>
  <si>
    <t>92010 | 004 | 9027 93940</t>
  </si>
  <si>
    <t>92010 | 004 | 9027 93941</t>
  </si>
  <si>
    <t>92010 | 004 | 9027 93942</t>
  </si>
  <si>
    <t>92010 | 004 | 9027 93943</t>
  </si>
  <si>
    <t>92010 | 004 | 9027 93944</t>
  </si>
  <si>
    <t>92010 | 004 | 9027 93945</t>
  </si>
  <si>
    <t>92010 | 004 | 9027 93946</t>
  </si>
  <si>
    <t>92010 | 004 | 9027 93947</t>
  </si>
  <si>
    <t>92010 | 004 | 9027 93948</t>
  </si>
  <si>
    <t>92010 | 004 | 9027 93949</t>
  </si>
  <si>
    <t>92010 | 004 | 9027 93950</t>
  </si>
  <si>
    <t>92010 | 004 | 9027 93951</t>
  </si>
  <si>
    <t>92010 | 004 | 9027 93952</t>
  </si>
  <si>
    <t>92010 | 004 | 9027 93953</t>
  </si>
  <si>
    <t>92010 | 004 | 9027 93954</t>
  </si>
  <si>
    <t>92010 | 004 | 9027 93955</t>
  </si>
  <si>
    <t>92010 | 004 | 9027 93956</t>
  </si>
  <si>
    <t>92010 | 004 | 9027 93957</t>
  </si>
  <si>
    <t>92010 | 004 | 9027 93958</t>
  </si>
  <si>
    <t>92010 | 004 | 9027 93959</t>
  </si>
  <si>
    <t>92010 | 004 | 9027 93960</t>
  </si>
  <si>
    <t>92010 | 004 | 9027 93961</t>
  </si>
  <si>
    <t>92010 | 004 | 9027 93962</t>
  </si>
  <si>
    <t>92010 | 004 | 9027 93963</t>
  </si>
  <si>
    <t>92010 | 004 | 9027 93964</t>
  </si>
  <si>
    <t>92010 | 004 | 9027 93965</t>
  </si>
  <si>
    <t>92010 | 004 | 9027 93966</t>
  </si>
  <si>
    <t>92010 | 004 | 9027 93967</t>
  </si>
  <si>
    <t>92010 | 004 | 9027 93968</t>
  </si>
  <si>
    <t>92010 | 004 | 9027 93969</t>
  </si>
  <si>
    <t>92010 | 004 | 9027 93970</t>
  </si>
  <si>
    <t>92010 | 004 | 9027 93971</t>
  </si>
  <si>
    <t>92010 | 004 | 9027 93972</t>
  </si>
  <si>
    <t>92010 | 004 | 9027 93973</t>
  </si>
  <si>
    <t>92010 | 004 | 9027 93974</t>
  </si>
  <si>
    <t>92010 | 004 | 9027 93975</t>
  </si>
  <si>
    <t>92010 | 004 | 9027 93976</t>
  </si>
  <si>
    <t>92010 | 004 | 9027 93977</t>
  </si>
  <si>
    <t>92010 | 004 | 9027 93978</t>
  </si>
  <si>
    <t>92010 | 004 | 9027 93979</t>
  </si>
  <si>
    <t>92010 | 004 | 9027 93980</t>
  </si>
  <si>
    <t>92010 | 004 | 9027 93981</t>
  </si>
  <si>
    <t>92010 | 004 | 9027 93982</t>
  </si>
  <si>
    <t>92010 | 004 | 9027 93983</t>
  </si>
  <si>
    <t>92010 | 004 | 9027 93984</t>
  </si>
  <si>
    <t>92010 | 004 | 9027 93985</t>
  </si>
  <si>
    <t>92010 | 004 | 9027 93986</t>
  </si>
  <si>
    <t>92010 | 004 | 9027 93987</t>
  </si>
  <si>
    <t>92010 | 004 | 9027 93988</t>
  </si>
  <si>
    <t>92010 | 004 | 9027 93989</t>
  </si>
  <si>
    <t>92010 | 004 | 9027 93990</t>
  </si>
  <si>
    <t>92010 | 004 | 9027 93991</t>
  </si>
  <si>
    <t>92010 | 004 | 9027 93992</t>
  </si>
  <si>
    <t>92010 | 004 | 9027 93993</t>
  </si>
  <si>
    <t>92010 | 004 | 9027 93994</t>
  </si>
  <si>
    <t>92010 | 004 | 9027 93995</t>
  </si>
  <si>
    <t>92010 | 004 | 9027 93996</t>
  </si>
  <si>
    <t>92010 | 004 | 9027 93997</t>
  </si>
  <si>
    <t>92010 | 004 | 9027 93998</t>
  </si>
  <si>
    <t>92010 | 004 | 9027 93999</t>
  </si>
  <si>
    <t>92010 | 004 | 9027 94000</t>
  </si>
  <si>
    <t>92010 | 004 | 9027 94001</t>
  </si>
  <si>
    <t>92010 | 004 | 9027 94002</t>
  </si>
  <si>
    <t>92010 | 004 | 9027 94003</t>
  </si>
  <si>
    <t>92010 | 004 | 9027 94004</t>
  </si>
  <si>
    <t>92010 | 004 | 9027 94005</t>
  </si>
  <si>
    <t>92010 | 004 | 9027 94006</t>
  </si>
  <si>
    <t>92010 | 004 | 9027 94007</t>
  </si>
  <si>
    <t>92010 | 004 | 9027 94008</t>
  </si>
  <si>
    <t>92010 | 004 | 9027 94009</t>
  </si>
  <si>
    <t>92010 | 004 | 9027 94010</t>
  </si>
  <si>
    <t>92010 | 004 | 9027 94011</t>
  </si>
  <si>
    <t>92010 | 004 | 9027 94012</t>
  </si>
  <si>
    <t>92010 | 004 | 9027 94013</t>
  </si>
  <si>
    <t>92010 | 004 | 9027 94014</t>
  </si>
  <si>
    <t>92010 | 004 | 9027 94015</t>
  </si>
  <si>
    <t>92010 | 004 | 9027 94016</t>
  </si>
  <si>
    <t>92010 | 004 | 9027 94017</t>
  </si>
  <si>
    <t>92010 | 004 | 9027 94018</t>
  </si>
  <si>
    <t>92010 | 004 | 9027 94019</t>
  </si>
  <si>
    <t>92010 | 004 | 9027 94020</t>
  </si>
  <si>
    <t>92010 | 004 | 9027 94021</t>
  </si>
  <si>
    <t>92010 | 004 | 9027 94022</t>
  </si>
  <si>
    <t>92010 | 004 | 9027 94023</t>
  </si>
  <si>
    <t>92010 | 004 | 9027 94024</t>
  </si>
  <si>
    <t>92010 | 004 | 9027 94025</t>
  </si>
  <si>
    <t>92010 | 004 | 9027 94026</t>
  </si>
  <si>
    <t>92010 | 004 | 9027 94027</t>
  </si>
  <si>
    <t>92010 | 004 | 9027 94028</t>
  </si>
  <si>
    <t>92010 | 004 | 9027 94029</t>
  </si>
  <si>
    <t>92010 | 004 | 9027 94030</t>
  </si>
  <si>
    <t>92010 | 004 | 9027 94031</t>
  </si>
  <si>
    <t>92010 | 004 | 9027 94032</t>
  </si>
  <si>
    <t>92010 | 004 | 9027 94033</t>
  </si>
  <si>
    <t>92010 | 004 | 9027 94034</t>
  </si>
  <si>
    <t>92010 | 004 | 9027 94035</t>
  </si>
  <si>
    <t>92010 | 004 | 9027 94036</t>
  </si>
  <si>
    <t>92010 | 004 | 9027 94037</t>
  </si>
  <si>
    <t>92010 | 004 | 9027 94038</t>
  </si>
  <si>
    <t>92010 | 004 | 9027 94039</t>
  </si>
  <si>
    <t>92010 | 004 | 9027 94040</t>
  </si>
  <si>
    <t>92010 | 004 | 9027 94041</t>
  </si>
  <si>
    <t>92010 | 004 | 9027 94042</t>
  </si>
  <si>
    <t>92010 | 004 | 9027 94043</t>
  </si>
  <si>
    <t>92010 | 004 | 9027 94044</t>
  </si>
  <si>
    <t>92010 | 004 | 9027 94045</t>
  </si>
  <si>
    <t>92010 | 004 | 9027 94046</t>
  </si>
  <si>
    <t>92010 | 004 | 9027 94047</t>
  </si>
  <si>
    <t>92010 | 004 | 9027 94048</t>
  </si>
  <si>
    <t>92010 | 004 | 9027 94049</t>
  </si>
  <si>
    <t>92010 | 004 | 9027 94050</t>
  </si>
  <si>
    <t>92010 | 004 | 9027 94051</t>
  </si>
  <si>
    <t>92010 | 004 | 9027 94052</t>
  </si>
  <si>
    <t>92010 | 004 | 9027 94053</t>
  </si>
  <si>
    <t>92010 | 004 | 9027 94054</t>
  </si>
  <si>
    <t>92010 | 004 | 9027 94055</t>
  </si>
  <si>
    <t>92010 | 004 | 9027 94056</t>
  </si>
  <si>
    <t>92010 | 004 | 9027 94057</t>
  </si>
  <si>
    <t>92010 | 004 | 9027 94058</t>
  </si>
  <si>
    <t>92010 | 004 | 9027 94059</t>
  </si>
  <si>
    <t>92010 | 004 | 9027 94060</t>
  </si>
  <si>
    <t>92010 | 004 | 9027 94061</t>
  </si>
  <si>
    <t>92010 | 004 | 9027 94062</t>
  </si>
  <si>
    <t>92010 | 004 | 9027 94063</t>
  </si>
  <si>
    <t>92010 | 004 | 9027 94064</t>
  </si>
  <si>
    <t>92010 | 004 | 9027 94065</t>
  </si>
  <si>
    <t>92010 | 004 | 9027 94066</t>
  </si>
  <si>
    <t>92010 | 004 | 9027 94067</t>
  </si>
  <si>
    <t>92010 | 004 | 9027 94068</t>
  </si>
  <si>
    <t>92010 | 004 | 9027 94069</t>
  </si>
  <si>
    <t>92010 | 004 | 9027 94070</t>
  </si>
  <si>
    <t>92010 | 004 | 9027 94071</t>
  </si>
  <si>
    <t>92010 | 004 | 9027 94072</t>
  </si>
  <si>
    <t>92010 | 004 | 9027 94073</t>
  </si>
  <si>
    <t>92010 | 004 | 9027 94074</t>
  </si>
  <si>
    <t>92010 | 004 | 9027 94075</t>
  </si>
  <si>
    <t>92010 | 004 | 9027 94076</t>
  </si>
  <si>
    <t>92010 | 004 | 9027 94077</t>
  </si>
  <si>
    <t>92010 | 004 | 9027 94078</t>
  </si>
  <si>
    <t>92010 | 004 | 9027 94079</t>
  </si>
  <si>
    <t>92010 | 004 | 9027 94080</t>
  </si>
  <si>
    <t>92010 | 004 | 9027 94081</t>
  </si>
  <si>
    <t>92010 | 004 | 9027 94082</t>
  </si>
  <si>
    <t>92010 | 004 | 9027 94083</t>
  </si>
  <si>
    <t>92010 | 004 | 9027 94084</t>
  </si>
  <si>
    <t>92010 | 004 | 9027 94085</t>
  </si>
  <si>
    <t>92010 | 004 | 9027 94086</t>
  </si>
  <si>
    <t>92010 | 004 | 9027 94087</t>
  </si>
  <si>
    <t>92010 | 004 | 9027 94088</t>
  </si>
  <si>
    <t>92010 | 004 | 9027 94089</t>
  </si>
  <si>
    <t>92010 | 004 | 9027 94090</t>
  </si>
  <si>
    <t>92010 | 004 | 9027 94091</t>
  </si>
  <si>
    <t>92010 | 004 | 9027 94092</t>
  </si>
  <si>
    <t>92010 | 004 | 9027 94093</t>
  </si>
  <si>
    <t>92010 | 004 | 9027 94094</t>
  </si>
  <si>
    <t>92010 | 004 | 9027 94095</t>
  </si>
  <si>
    <t>92010 | 004 | 9027 94096</t>
  </si>
  <si>
    <t>92010 | 004 | 9027 94097</t>
  </si>
  <si>
    <t>92010 | 004 | 9027 94098</t>
  </si>
  <si>
    <t>92010 | 004 | 9027 94099</t>
  </si>
  <si>
    <t>92010 | 004 | 9027 94100</t>
  </si>
  <si>
    <t>92010 | 004 | 9027 94101</t>
  </si>
  <si>
    <t>92010 | 004 | 9027 94102</t>
  </si>
  <si>
    <t>92010 | 004 | 9027 94103</t>
  </si>
  <si>
    <t>92010 | 004 | 9027 94104</t>
  </si>
  <si>
    <t>92010 | 004 | 9027 94105</t>
  </si>
  <si>
    <t>92010 | 004 | 9027 94106</t>
  </si>
  <si>
    <t>92010 | 004 | 9027 94107</t>
  </si>
  <si>
    <t>92010 | 004 | 9027 94108</t>
  </si>
  <si>
    <t>92010 | 004 | 9027 94109</t>
  </si>
  <si>
    <t>92010 | 004 | 9027 94110</t>
  </si>
  <si>
    <t>92010 | 004 | 9027 94111</t>
  </si>
  <si>
    <t>92010 | 004 | 9027 94112</t>
  </si>
  <si>
    <t>92010 | 004 | 9027 94113</t>
  </si>
  <si>
    <t>92010 | 004 | 9027 94114</t>
  </si>
  <si>
    <t>92010 | 004 | 9027 94115</t>
  </si>
  <si>
    <t>92010 | 004 | 9027 94116</t>
  </si>
  <si>
    <t>92010 | 004 | 9027 94117</t>
  </si>
  <si>
    <t>92010 | 004 | 9027 94118</t>
  </si>
  <si>
    <t>92010 | 004 | 9027 94119</t>
  </si>
  <si>
    <t>92010 | 004 | 9027 94120</t>
  </si>
  <si>
    <t>92010 | 004 | 9027 94121</t>
  </si>
  <si>
    <t>92010 | 004 | 9027 94122</t>
  </si>
  <si>
    <t>92010 | 004 | 9027 94123</t>
  </si>
  <si>
    <t>92010 | 004 | 9027 94124</t>
  </si>
  <si>
    <t>92010 | 004 | 9027 94125</t>
  </si>
  <si>
    <t>92010 | 004 | 9027 94126</t>
  </si>
  <si>
    <t>92010 | 004 | 9027 94127</t>
  </si>
  <si>
    <t>92010 | 004 | 9027 94128</t>
  </si>
  <si>
    <t>92010 | 004 | 9027 94129</t>
  </si>
  <si>
    <t>92010 | 004 | 9027 94130</t>
  </si>
  <si>
    <t>92010 | 004 | 9027 94131</t>
  </si>
  <si>
    <t>92010 | 004 | 9027 94132</t>
  </si>
  <si>
    <t>92010 | 004 | 9027 94133</t>
  </si>
  <si>
    <t>92010 | 004 | 9027 94134</t>
  </si>
  <si>
    <t>92010 | 004 | 9027 94135</t>
  </si>
  <si>
    <t>92010 | 004 | 9027 94136</t>
  </si>
  <si>
    <t>92010 | 004 | 9027 94137</t>
  </si>
  <si>
    <t>92010 | 004 | 9027 94138</t>
  </si>
  <si>
    <t>92010 | 004 | 9027 94139</t>
  </si>
  <si>
    <t>92010 | 004 | 9027 94140</t>
  </si>
  <si>
    <t>92010 | 004 | 9027 94141</t>
  </si>
  <si>
    <t>92010 | 004 | 9027 94142</t>
  </si>
  <si>
    <t>92010 | 004 | 9027 94143</t>
  </si>
  <si>
    <t>92010 | 004 | 9027 94144</t>
  </si>
  <si>
    <t>92010 | 004 | 9027 94145</t>
  </si>
  <si>
    <t>92010 | 004 | 9027 94146</t>
  </si>
  <si>
    <t>92010 | 004 | 9027 94147</t>
  </si>
  <si>
    <t>92010 | 004 | 9027 94148</t>
  </si>
  <si>
    <t>92010 | 004 | 9027 94149</t>
  </si>
  <si>
    <t>92010 | 004 | 9027 94150</t>
  </si>
  <si>
    <t>92010 | 004 | 9027 94151</t>
  </si>
  <si>
    <t>92010 | 004 | 9027 94152</t>
  </si>
  <si>
    <t>92010 | 004 | 9027 94153</t>
  </si>
  <si>
    <t>92010 | 004 | 9027 94154</t>
  </si>
  <si>
    <t>92010 | 004 | 9027 94155</t>
  </si>
  <si>
    <t>92010 | 004 | 9027 94156</t>
  </si>
  <si>
    <t>92010 | 004 | 9027 94157</t>
  </si>
  <si>
    <t>92010 | 004 | 9027 94158</t>
  </si>
  <si>
    <t>92010 | 004 | 9027 94159</t>
  </si>
  <si>
    <t>92010 | 004 | 9027 94160</t>
  </si>
  <si>
    <t>92010 | 004 | 9027 94161</t>
  </si>
  <si>
    <t>92010 | 004 | 9027 94162</t>
  </si>
  <si>
    <t>92010 | 004 | 9027 94163</t>
  </si>
  <si>
    <t>92010 | 004 | 9027 94164</t>
  </si>
  <si>
    <t>92010 | 004 | 9027 94165</t>
  </si>
  <si>
    <t>92010 | 004 | 9027 94166</t>
  </si>
  <si>
    <t>92010 | 004 | 9027 94167</t>
  </si>
  <si>
    <t>92010 | 004 | 9027 94168</t>
  </si>
  <si>
    <t>92010 | 004 | 9027 94169</t>
  </si>
  <si>
    <t>92010 | 004 | 9027 94170</t>
  </si>
  <si>
    <t>92010 | 004 | 9027 94171</t>
  </si>
  <si>
    <t>92010 | 004 | 9027 94172</t>
  </si>
  <si>
    <t>92010 | 004 | 9027 94173</t>
  </si>
  <si>
    <t>92010 | 004 | 9027 94174</t>
  </si>
  <si>
    <t>92010 | 004 | 9027 94175</t>
  </si>
  <si>
    <t>92010 | 004 | 9027 94176</t>
  </si>
  <si>
    <t>92010 | 004 | 9027 94177</t>
  </si>
  <si>
    <t>92010 | 004 | 9027 94178</t>
  </si>
  <si>
    <t>92010 | 004 | 9027 94179</t>
  </si>
  <si>
    <t>92010 | 004 | 9027 94180</t>
  </si>
  <si>
    <t>92010 | 004 | 9027 94181</t>
  </si>
  <si>
    <t>92010 | 004 | 9027 94182</t>
  </si>
  <si>
    <t>92010 | 004 | 9027 94183</t>
  </si>
  <si>
    <t>92010 | 004 | 9027 94184</t>
  </si>
  <si>
    <t>92010 | 004 | 9027 94185</t>
  </si>
  <si>
    <t>92010 | 004 | 9027 94186</t>
  </si>
  <si>
    <t>92010 | 004 | 9027 94187</t>
  </si>
  <si>
    <t>92010 | 004 | 9027 94188</t>
  </si>
  <si>
    <t>92010 | 004 | 9027 94189</t>
  </si>
  <si>
    <t>92010 | 004 | 9027 94190</t>
  </si>
  <si>
    <t>92010 | 004 | 9027 94191</t>
  </si>
  <si>
    <t>92010 | 004 | 9027 94192</t>
  </si>
  <si>
    <t>92010 | 004 | 9027 94193</t>
  </si>
  <si>
    <t>92010 | 004 | 9027 94194</t>
  </si>
  <si>
    <t>92010 | 004 | 9027 94195</t>
  </si>
  <si>
    <t>92010 | 004 | 9027 94196</t>
  </si>
  <si>
    <t>92010 | 004 | 9027 94197</t>
  </si>
  <si>
    <t>92010 | 004 | 9027 94198</t>
  </si>
  <si>
    <t>92010 | 004 | 9027 94199</t>
  </si>
  <si>
    <t>92010 | 004 | 9027 94200</t>
  </si>
  <si>
    <t>92010 | 004 | 9027 94201</t>
  </si>
  <si>
    <t>92010 | 004 | 9027 94202</t>
  </si>
  <si>
    <t>92010 | 004 | 9027 94203</t>
  </si>
  <si>
    <t>92010 | 004 | 9027 94204</t>
  </si>
  <si>
    <t>92010 | 004 | 9027 94205</t>
  </si>
  <si>
    <t>92010 | 004 | 9027 94206</t>
  </si>
  <si>
    <t>92010 | 004 | 9027 94207</t>
  </si>
  <si>
    <t>92010 | 004 | 9027 94208</t>
  </si>
  <si>
    <t>92010 | 004 | 9027 94209</t>
  </si>
  <si>
    <t>92010 | 004 | 9027 94210</t>
  </si>
  <si>
    <t>92010 | 004 | 9027 94211</t>
  </si>
  <si>
    <t>92010 | 004 | 9027 94212</t>
  </si>
  <si>
    <t>92010 | 004 | 9027 94213</t>
  </si>
  <si>
    <t>92010 | 004 | 9027 94214</t>
  </si>
  <si>
    <t>92010 | 004 | 9027 94215</t>
  </si>
  <si>
    <t>92010 | 004 | 9027 94216</t>
  </si>
  <si>
    <t>92010 | 004 | 9027 94217</t>
  </si>
  <si>
    <t>92010 | 004 | 9027 94218</t>
  </si>
  <si>
    <t>92010 | 004 | 9027 94219</t>
  </si>
  <si>
    <t>92010 | 004 | 9027 94220</t>
  </si>
  <si>
    <t>92010 | 004 | 9027 94221</t>
  </si>
  <si>
    <t>92010 | 004 | 9027 94222</t>
  </si>
  <si>
    <t>92010 | 004 | 9027 94223</t>
  </si>
  <si>
    <t>92010 | 004 | 9027 94224</t>
  </si>
  <si>
    <t>92010 | 004 | 9027 94225</t>
  </si>
  <si>
    <t>92010 | 004 | 9027 94226</t>
  </si>
  <si>
    <t>92010 | 004 | 9027 94227</t>
  </si>
  <si>
    <t>92010 | 004 | 9027 94228</t>
  </si>
  <si>
    <t>92010 | 004 | 9027 94229</t>
  </si>
  <si>
    <t>92010 | 004 | 9027 94230</t>
  </si>
  <si>
    <t>92010 | 004 | 9027 94231</t>
  </si>
  <si>
    <t>92010 | 004 | 9027 94232</t>
  </si>
  <si>
    <t>92010 | 004 | 9027 94233</t>
  </si>
  <si>
    <t>92010 | 004 | 9027 94234</t>
  </si>
  <si>
    <t>92010 | 004 | 9027 94235</t>
  </si>
  <si>
    <t>92010 | 004 | 9027 94236</t>
  </si>
  <si>
    <t>92010 | 004 | 9027 94237</t>
  </si>
  <si>
    <t>92010 | 004 | 9027 94238</t>
  </si>
  <si>
    <t>92010 | 004 | 9027 94239</t>
  </si>
  <si>
    <t>92010 | 004 | 9027 94240</t>
  </si>
  <si>
    <t>92010 | 004 | 9027 94241</t>
  </si>
  <si>
    <t>92010 | 004 | 9027 94242</t>
  </si>
  <si>
    <t>92010 | 004 | 9027 94243</t>
  </si>
  <si>
    <t>92010 | 004 | 9027 94244</t>
  </si>
  <si>
    <t>92010 | 004 | 9027 94245</t>
  </si>
  <si>
    <t>92010 | 004 | 9027 94246</t>
  </si>
  <si>
    <t>92010 | 004 | 9027 94247</t>
  </si>
  <si>
    <t>92010 | 004 | 9027 94248</t>
  </si>
  <si>
    <t>92010 | 004 | 9027 94249</t>
  </si>
  <si>
    <t>92010 | 004 | 9027 94250</t>
  </si>
  <si>
    <t>92010 | 004 | 9027 94251</t>
  </si>
  <si>
    <t>92010 | 004 | 9027 94252</t>
  </si>
  <si>
    <t>92010 | 004 | 9027 94253</t>
  </si>
  <si>
    <t>92010 | 004 | 9027 94254</t>
  </si>
  <si>
    <t>92010 | 004 | 9027 94255</t>
  </si>
  <si>
    <t>92010 | 004 | 9027 94256</t>
  </si>
  <si>
    <t>92010 | 004 | 9027 94257</t>
  </si>
  <si>
    <t>92010 | 004 | 9027 94258</t>
  </si>
  <si>
    <t>92010 | 004 | 9027 94259</t>
  </si>
  <si>
    <t>92010 | 004 | 9027 94260</t>
  </si>
  <si>
    <t>92010 | 004 | 9027 94261</t>
  </si>
  <si>
    <t>92010 | 004 | 9027 94262</t>
  </si>
  <si>
    <t>92010 | 004 | 9027 94263</t>
  </si>
  <si>
    <t>92010 | 004 | 9027 94264</t>
  </si>
  <si>
    <t>92010 | 004 | 9027 94265</t>
  </si>
  <si>
    <t>92010 | 004 | 9027 94266</t>
  </si>
  <si>
    <t>92010 | 004 | 9027 94267</t>
  </si>
  <si>
    <t>92010 | 004 | 9027 94268</t>
  </si>
  <si>
    <t>92010 | 004 | 9027 94269</t>
  </si>
  <si>
    <t>92010 | 004 | 9027 94270</t>
  </si>
  <si>
    <t>92010 | 004 | 9027 94271</t>
  </si>
  <si>
    <t>92010 | 004 | 9027 94272</t>
  </si>
  <si>
    <t>92010 | 004 | 9027 94273</t>
  </si>
  <si>
    <t>92010 | 004 | 9027 94274</t>
  </si>
  <si>
    <t>92010 | 004 | 9027 94275</t>
  </si>
  <si>
    <t>92010 | 004 | 9027 94276</t>
  </si>
  <si>
    <t>92010 | 004 | 9027 94277</t>
  </si>
  <si>
    <t>92010 | 004 | 9027 94278</t>
  </si>
  <si>
    <t>92010 | 004 | 9027 94279</t>
  </si>
  <si>
    <t>92010 | 004 | 9027 94280</t>
  </si>
  <si>
    <t>92010 | 004 | 9027 94281</t>
  </si>
  <si>
    <t>92010 | 004 | 9027 94282</t>
  </si>
  <si>
    <t>92010 | 004 | 9027 94283</t>
  </si>
  <si>
    <t>92010 | 004 | 9027 94284</t>
  </si>
  <si>
    <t>92010 | 004 | 9027 94285</t>
  </si>
  <si>
    <t>92010 | 004 | 9027 94286</t>
  </si>
  <si>
    <t>92010 | 004 | 9027 94287</t>
  </si>
  <si>
    <t>92010 | 004 | 9027 94288</t>
  </si>
  <si>
    <t>92010 | 004 | 9027 94289</t>
  </si>
  <si>
    <t>92010 | 004 | 9027 94290</t>
  </si>
  <si>
    <t>92010 | 004 | 9027 94291</t>
  </si>
  <si>
    <t>92010 | 004 | 9027 94292</t>
  </si>
  <si>
    <t>92010 | 004 | 9027 94293</t>
  </si>
  <si>
    <t>92010 | 004 | 9027 94294</t>
  </si>
  <si>
    <t>92010 | 004 | 9027 94295</t>
  </si>
  <si>
    <t>92010 | 004 | 9027 94296</t>
  </si>
  <si>
    <t>92010 | 004 | 9027 94297</t>
  </si>
  <si>
    <t>92010 | 004 | 9027 94298</t>
  </si>
  <si>
    <t>92010 | 004 | 9027 94299</t>
  </si>
  <si>
    <t>92010 | 004 | 9027 94300</t>
  </si>
  <si>
    <t>92010 | 004 | 9027 94301</t>
  </si>
  <si>
    <t>92010 | 004 | 9027 94302</t>
  </si>
  <si>
    <t>92010 | 004 | 9027 94303</t>
  </si>
  <si>
    <t>92010 | 004 | 9027 94304</t>
  </si>
  <si>
    <t>92010 | 004 | 9027 94305</t>
  </si>
  <si>
    <t>92010 | 004 | 9027 94306</t>
  </si>
  <si>
    <t>92010 | 004 | 9027 94307</t>
  </si>
  <si>
    <t>92010 | 004 | 9027 94308</t>
  </si>
  <si>
    <t>92010 | 004 | 9027 94309</t>
  </si>
  <si>
    <t>92010 | 004 | 9027 94310</t>
  </si>
  <si>
    <t>92010 | 004 | 9027 94311</t>
  </si>
  <si>
    <t>92010 | 004 | 9027 94312</t>
  </si>
  <si>
    <t>92010 | 004 | 9027 94313</t>
  </si>
  <si>
    <t>92010 | 004 | 9027 94314</t>
  </si>
  <si>
    <t>92010 | 004 | 9027 94315</t>
  </si>
  <si>
    <t>92010 | 004 | 9027 94316</t>
  </si>
  <si>
    <t>92010 | 004 | 9027 94317</t>
  </si>
  <si>
    <t>92010 | 004 | 9027 94318</t>
  </si>
  <si>
    <t>92010 | 004 | 9027 94319</t>
  </si>
  <si>
    <t>92010 | 004 | 9027 94320</t>
  </si>
  <si>
    <t>92010 | 004 | 9027 94321</t>
  </si>
  <si>
    <t>92010 | 004 | 9027 94322</t>
  </si>
  <si>
    <t>92010 | 004 | 9027 94323</t>
  </si>
  <si>
    <t>92010 | 004 | 9027 94324</t>
  </si>
  <si>
    <t>92010 | 004 | 9027 94325</t>
  </si>
  <si>
    <t>92010 | 004 | 9027 94326</t>
  </si>
  <si>
    <t>92010 | 004 | 9027 94327</t>
  </si>
  <si>
    <t>92010 | 004 | 9027 94328</t>
  </si>
  <si>
    <t>92010 | 004 | 9027 94329</t>
  </si>
  <si>
    <t>92010 | 004 | 9027 94330</t>
  </si>
  <si>
    <t>92010 | 004 | 9027 94331</t>
  </si>
  <si>
    <t>92010 | 004 | 9027 94332</t>
  </si>
  <si>
    <t>92010 | 004 | 9027 94333</t>
  </si>
  <si>
    <t>92010 | 004 | 9027 94334</t>
  </si>
  <si>
    <t>92010 | 004 | 9027 94335</t>
  </si>
  <si>
    <t>92010 | 004 | 9027 94336</t>
  </si>
  <si>
    <t>92010 | 004 | 9027 94337</t>
  </si>
  <si>
    <t>92010 | 004 | 9027 94338</t>
  </si>
  <si>
    <t>92010 | 004 | 9027 94339</t>
  </si>
  <si>
    <t>92010 | 004 | 9027 94340</t>
  </si>
  <si>
    <t>92010 | 004 | 9027 94341</t>
  </si>
  <si>
    <t>92010 | 004 | 9027 94342</t>
  </si>
  <si>
    <t>92010 | 004 | 9027 94343</t>
  </si>
  <si>
    <t>92010 | 004 | 9027 94344</t>
  </si>
  <si>
    <t>92010 | 004 | 9027 94345</t>
  </si>
  <si>
    <t>92010 | 004 | 9027 94346</t>
  </si>
  <si>
    <t>92010 | 004 | 9027 94347</t>
  </si>
  <si>
    <t>92010 | 004 | 9027 94348</t>
  </si>
  <si>
    <t>92010 | 004 | 9027 94349</t>
  </si>
  <si>
    <t>92010 | 004 | 9027 94350</t>
  </si>
  <si>
    <t>92010 | 004 | 9027 94351</t>
  </si>
  <si>
    <t>92010 | 004 | 9027 94352</t>
  </si>
  <si>
    <t>92010 | 004 | 9027 94353</t>
  </si>
  <si>
    <t>92010 | 004 | 9027 94354</t>
  </si>
  <si>
    <t>92010 | 004 | 9027 94355</t>
  </si>
  <si>
    <t>92010 | 004 | 9027 94356</t>
  </si>
  <si>
    <t>92010 | 004 | 9027 94357</t>
  </si>
  <si>
    <t>92010 | 004 | 9027 94358</t>
  </si>
  <si>
    <t>92010 | 004 | 9027 94359</t>
  </si>
  <si>
    <t>92010 | 004 | 9027 94360</t>
  </si>
  <si>
    <t>92010 | 004 | 9027 94361</t>
  </si>
  <si>
    <t>92010 | 004 | 9027 94362</t>
  </si>
  <si>
    <t>92010 | 004 | 9027 94363</t>
  </si>
  <si>
    <t>92010 | 004 | 9027 94364</t>
  </si>
  <si>
    <t>92010 | 004 | 9027 94365</t>
  </si>
  <si>
    <t>92010 | 004 | 9027 94366</t>
  </si>
  <si>
    <t>92010 | 004 | 9027 94367</t>
  </si>
  <si>
    <t>92010 | 004 | 9027 94368</t>
  </si>
  <si>
    <t>92010 | 004 | 9027 94369</t>
  </si>
  <si>
    <t>92010 | 004 | 9027 94370</t>
  </si>
  <si>
    <t>92010 | 004 | 9027 94371</t>
  </si>
  <si>
    <t>92010 | 004 | 9027 94372</t>
  </si>
  <si>
    <t>92010 | 004 | 9027 94373</t>
  </si>
  <si>
    <t>92010 | 004 | 9027 94374</t>
  </si>
  <si>
    <t>92010 | 004 | 9027 94375</t>
  </si>
  <si>
    <t>92010 | 004 | 9027 94376</t>
  </si>
  <si>
    <t>92010 | 004 | 9027 94377</t>
  </si>
  <si>
    <t>92010 | 004 | 9027 94378</t>
  </si>
  <si>
    <t>92010 | 004 | 9027 94379</t>
  </si>
  <si>
    <t>92010 | 004 | 9027 94380</t>
  </si>
  <si>
    <t>92010 | 004 | 9027 94381</t>
  </si>
  <si>
    <t>92010 | 004 | 9027 94382</t>
  </si>
  <si>
    <t>92010 | 004 | 9027 94383</t>
  </si>
  <si>
    <t>92010 | 004 | 9027 94384</t>
  </si>
  <si>
    <t>92010 | 004 | 9027 94385</t>
  </si>
  <si>
    <t>92010 | 004 | 9027 94386</t>
  </si>
  <si>
    <t>92010 | 004 | 9027 94387</t>
  </si>
  <si>
    <t>92010 | 004 | 9027 94388</t>
  </si>
  <si>
    <t>92010 | 004 | 9027 94389</t>
  </si>
  <si>
    <t>92010 | 004 | 9027 94390</t>
  </si>
  <si>
    <t>92010 | 004 | 9027 94391</t>
  </si>
  <si>
    <t>92010 | 004 | 9027 94392</t>
  </si>
  <si>
    <t>92010 | 004 | 9027 94393</t>
  </si>
  <si>
    <t>92010 | 004 | 9027 94394</t>
  </si>
  <si>
    <t>92010 | 004 | 9027 94395</t>
  </si>
  <si>
    <t>92010 | 004 | 9027 94396</t>
  </si>
  <si>
    <t>92010 | 004 | 9027 94397</t>
  </si>
  <si>
    <t>92010 | 004 | 9027 94398</t>
  </si>
  <si>
    <t>92010 | 004 | 9027 94399</t>
  </si>
  <si>
    <t>92010 | 004 | 9027 94400</t>
  </si>
  <si>
    <t>92010 | 004 | 9027 94401</t>
  </si>
  <si>
    <t>92010 | 004 | 9027 94402</t>
  </si>
  <si>
    <t>92010 | 004 | 9027 94403</t>
  </si>
  <si>
    <t>92010 | 004 | 9027 94404</t>
  </si>
  <si>
    <t>92010 | 004 | 9027 94405</t>
  </si>
  <si>
    <t>92010 | 004 | 9027 94406</t>
  </si>
  <si>
    <t>92010 | 004 | 9027 94407</t>
  </si>
  <si>
    <t>92010 | 004 | 9027 94408</t>
  </si>
  <si>
    <t>92010 | 004 | 9027 94409</t>
  </si>
  <si>
    <t>92010 | 004 | 9027 94410</t>
  </si>
  <si>
    <t>92010 | 004 | 9027 94411</t>
  </si>
  <si>
    <t>92010 | 004 | 9027 94412</t>
  </si>
  <si>
    <t>92010 | 004 | 9027 94413</t>
  </si>
  <si>
    <t>92010 | 004 | 9027 94414</t>
  </si>
  <si>
    <t>92010 | 004 | 9027 94415</t>
  </si>
  <si>
    <t>92010 | 004 | 9027 94416</t>
  </si>
  <si>
    <t>92010 | 004 | 9027 94417</t>
  </si>
  <si>
    <t>92010 | 004 | 9027 94418</t>
  </si>
  <si>
    <t>92010 | 004 | 9027 94419</t>
  </si>
  <si>
    <t>92010 | 004 | 9027 94420</t>
  </si>
  <si>
    <t>92010 | 004 | 9027 94421</t>
  </si>
  <si>
    <t>92010 | 004 | 9027 94422</t>
  </si>
  <si>
    <t>92010 | 004 | 9027 94423</t>
  </si>
  <si>
    <t>92010 | 004 | 9027 94424</t>
  </si>
  <si>
    <t>92010 | 004 | 9027 94425</t>
  </si>
  <si>
    <t>92010 | 004 | 9027 94426</t>
  </si>
  <si>
    <t>92010 | 004 | 9027 94427</t>
  </si>
  <si>
    <t>92010 | 004 | 9027 94428</t>
  </si>
  <si>
    <t>92010 | 004 | 9027 94429</t>
  </si>
  <si>
    <t>92010 | 004 | 9027 94430</t>
  </si>
  <si>
    <t>92010 | 004 | 9027 94431</t>
  </si>
  <si>
    <t>92010 | 004 | 9027 94432</t>
  </si>
  <si>
    <t>92010 | 004 | 9027 94433</t>
  </si>
  <si>
    <t>92010 | 004 | 9027 94434</t>
  </si>
  <si>
    <t>92010 | 004 | 9027 94435</t>
  </si>
  <si>
    <t>92010 | 004 | 9027 94436</t>
  </si>
  <si>
    <t>92010 | 004 | 9027 94437</t>
  </si>
  <si>
    <t>92010 | 004 | 9027 94438</t>
  </si>
  <si>
    <t>92010 | 004 | 9027 94439</t>
  </si>
  <si>
    <t>92010 | 004 | 9027 94440</t>
  </si>
  <si>
    <t>92010 | 004 | 9027 94441</t>
  </si>
  <si>
    <t>92010 | 004 | 9027 94442</t>
  </si>
  <si>
    <t>92010 | 004 | 9027 94443</t>
  </si>
  <si>
    <t>92010 | 004 | 9027 94444</t>
  </si>
  <si>
    <t>92010 | 004 | 9027 94445</t>
  </si>
  <si>
    <t>92010 | 004 | 9027 94446</t>
  </si>
  <si>
    <t>92010 | 004 | 9027 94447</t>
  </si>
  <si>
    <t>92010 | 004 | 9027 94448</t>
  </si>
  <si>
    <t>92010 | 004 | 9027 94449</t>
  </si>
  <si>
    <t>92010 | 004 | 9027 94450</t>
  </si>
  <si>
    <t>92010 | 004 | 9027 94451</t>
  </si>
  <si>
    <t>92010 | 004 | 9027 94452</t>
  </si>
  <si>
    <t>92010 | 004 | 9027 94453</t>
  </si>
  <si>
    <t>92010 | 004 | 9027 94454</t>
  </si>
  <si>
    <t>92010 | 004 | 9027 94455</t>
  </si>
  <si>
    <t>92010 | 004 | 9027 94456</t>
  </si>
  <si>
    <t>92010 | 004 | 9027 94457</t>
  </si>
  <si>
    <t>92010 | 004 | 9027 94458</t>
  </si>
  <si>
    <t>92010 | 004 | 9027 94459</t>
  </si>
  <si>
    <t>92010 | 004 | 9027 94460</t>
  </si>
  <si>
    <t>92010 | 004 | 9027 94461</t>
  </si>
  <si>
    <t>92010 | 004 | 9027 94462</t>
  </si>
  <si>
    <t>92010 | 004 | 9027 94463</t>
  </si>
  <si>
    <t>92010 | 004 | 9027 94464</t>
  </si>
  <si>
    <t>92010 | 004 | 9027 94465</t>
  </si>
  <si>
    <t>92010 | 004 | 9027 94466</t>
  </si>
  <si>
    <t>92010 | 004 | 9027 94467</t>
  </si>
  <si>
    <t>92010 | 004 | 9027 94468</t>
  </si>
  <si>
    <t>92010 | 004 | 9027 94469</t>
  </si>
  <si>
    <t>92010 | 004 | 9027 94470</t>
  </si>
  <si>
    <t>92010 | 004 | 9027 94471</t>
  </si>
  <si>
    <t>92010 | 004 | 9027 94472</t>
  </si>
  <si>
    <t>92010 | 004 | 9027 94473</t>
  </si>
  <si>
    <t>92010 | 004 | 9027 94474</t>
  </si>
  <si>
    <t>92010 | 004 | 9027 94475</t>
  </si>
  <si>
    <t>92010 | 004 | 9027 94476</t>
  </si>
  <si>
    <t>Column1</t>
  </si>
  <si>
    <t>Column2</t>
  </si>
  <si>
    <t>Column3</t>
  </si>
  <si>
    <t>Column4</t>
  </si>
  <si>
    <t>Amt.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</si>
</sst>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_-&quot;$&quot;* #,##0.00_-;\-&quot;$&quot;* #,##0.00_-;_-&quot;$&quot;* &quot;-&quot;??_-;_-@_-"/>
  </numFmts>
  <fonts count="16">
    <font>
      <sz val="12"/>
      <color theme="1"/>
      <name val="Calibri"/>
      <family val="2"/>
      <scheme val="minor"/>
    </font>
    <font>
      <sz val="12"/>
      <color theme="0"/>
      <name val="Calibri"/>
      <family val="2"/>
      <scheme val="minor"/>
    </font>
    <font>
      <b/>
      <sz val="24"/>
      <color theme="0"/>
      <name val="Calibri"/>
      <family val="2"/>
      <scheme val="minor"/>
    </font>
    <font>
      <b/>
      <sz val="18"/>
      <color theme="0"/>
      <name val="Calibri"/>
      <family val="2"/>
      <scheme val="minor"/>
    </font>
    <font>
      <b/>
      <sz val="11"/>
      <color theme="0"/>
      <name val="Calibri"/>
      <family val="2"/>
      <scheme val="minor"/>
    </font>
    <font>
      <sz val="11"/>
      <color theme="0"/>
      <name val="Calibri"/>
      <family val="2"/>
      <scheme val="minor"/>
    </font>
    <font>
      <sz val="11"/>
      <color theme="1"/>
      <name val="Calibri"/>
      <family val="2"/>
      <scheme val="minor"/>
    </font>
    <font>
      <b/>
      <i/>
      <sz val="11"/>
      <color theme="1"/>
      <name val="Calibri"/>
      <family val="2"/>
      <scheme val="minor"/>
    </font>
    <font>
      <b/>
      <sz val="11"/>
      <color theme="1"/>
      <name val="Calibri"/>
      <family val="2"/>
      <scheme val="minor"/>
    </font>
    <font>
      <b/>
      <sz val="10"/>
      <color theme="1"/>
      <name val="Calibri"/>
      <family val="2"/>
      <scheme val="minor"/>
    </font>
    <font>
      <b/>
      <sz val="11"/>
      <name val="Calibri"/>
      <family val="2"/>
      <scheme val="minor"/>
    </font>
    <font>
      <i/>
      <sz val="11"/>
      <color theme="1"/>
      <name val="Calibri"/>
      <family val="2"/>
      <scheme val="minor"/>
    </font>
    <font>
      <i/>
      <sz val="11"/>
      <color rgb="FFFF0000"/>
      <name val="Calibri"/>
      <family val="2"/>
      <scheme val="minor"/>
    </font>
    <font>
      <b/>
      <sz val="20"/>
      <color theme="0"/>
      <name val="Calibri"/>
      <family val="2"/>
      <scheme val="minor"/>
    </font>
    <font>
      <sz val="8"/>
      <name val="Calibri"/>
      <family val="2"/>
      <scheme val="minor"/>
    </font>
    <font>
      <sz val="12"/>
      <color rgb="FF000000"/>
      <name val="Calibri"/>
      <family val="2"/>
      <scheme val="minor"/>
    </font>
  </fonts>
  <fills count="9">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009999"/>
        <bgColor indexed="64"/>
      </patternFill>
    </fill>
    <fill>
      <patternFill patternType="solid">
        <fgColor theme="9"/>
        <bgColor indexed="64"/>
      </patternFill>
    </fill>
  </fills>
  <borders count="8">
    <border>
      <left/>
      <right/>
      <top/>
      <bottom/>
      <diagonal/>
    </border>
    <border>
      <left/>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bottom style="thin">
        <color theme="0"/>
      </bottom>
      <diagonal/>
    </border>
    <border>
      <left/>
      <right/>
      <top style="thin">
        <color indexed="64"/>
      </top>
      <bottom style="thin">
        <color theme="0"/>
      </bottom>
      <diagonal/>
    </border>
    <border>
      <left style="thin">
        <color theme="0"/>
      </left>
      <right style="thin">
        <color theme="0"/>
      </right>
      <top style="thin">
        <color theme="0"/>
      </top>
      <bottom style="thin">
        <color theme="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6" fillId="0" borderId="0"/>
    <xf numFmtId="164" fontId="6" fillId="0" borderId="0" applyFont="0" applyFill="0" applyBorder="0" applyAlignment="0" applyProtection="0"/>
  </cellStyleXfs>
  <cellXfs count="43">
    <xf numFmtId="0" fontId="0" fillId="0" borderId="0" xfId="0"/>
    <xf numFmtId="18" fontId="0" fillId="0" borderId="0" xfId="0" applyNumberFormat="1"/>
    <xf numFmtId="8" fontId="0" fillId="0" borderId="0" xfId="0" applyNumberFormat="1"/>
    <xf numFmtId="0" fontId="0" fillId="0" borderId="4" xfId="0" applyBorder="1"/>
    <xf numFmtId="0" fontId="1" fillId="2" borderId="6" xfId="0" applyFont="1" applyFill="1" applyBorder="1"/>
    <xf numFmtId="0" fontId="4" fillId="4" borderId="0" xfId="0" applyFont="1" applyFill="1"/>
    <xf numFmtId="0" fontId="5" fillId="4" borderId="0" xfId="0" applyFont="1" applyFill="1"/>
    <xf numFmtId="0" fontId="0" fillId="0" borderId="0" xfId="0" applyBorder="1"/>
    <xf numFmtId="8" fontId="0" fillId="0" borderId="0" xfId="0" applyNumberFormat="1" applyBorder="1"/>
    <xf numFmtId="18" fontId="0" fillId="0" borderId="0" xfId="0" applyNumberFormat="1" applyBorder="1"/>
    <xf numFmtId="0" fontId="0" fillId="0" borderId="0" xfId="0" applyFill="1"/>
    <xf numFmtId="18" fontId="0" fillId="0" borderId="0" xfId="0" applyNumberFormat="1" applyFill="1"/>
    <xf numFmtId="8" fontId="0" fillId="0" borderId="0" xfId="0" applyNumberFormat="1" applyFill="1"/>
    <xf numFmtId="0" fontId="0" fillId="0" borderId="0" xfId="0" applyFill="1" applyBorder="1"/>
    <xf numFmtId="18" fontId="0" fillId="0" borderId="0" xfId="0" applyNumberFormat="1" applyFill="1" applyBorder="1"/>
    <xf numFmtId="8" fontId="0" fillId="0" borderId="0" xfId="0" applyNumberFormat="1" applyFill="1" applyBorder="1"/>
    <xf numFmtId="0" fontId="7" fillId="0" borderId="0" xfId="1" applyFont="1"/>
    <xf numFmtId="0" fontId="6" fillId="0" borderId="0" xfId="1"/>
    <xf numFmtId="0" fontId="8" fillId="0" borderId="0" xfId="1" applyFont="1" applyAlignment="1">
      <alignment horizontal="center"/>
    </xf>
    <xf numFmtId="0" fontId="9" fillId="0" borderId="0" xfId="1" applyFont="1" applyAlignment="1">
      <alignment horizontal="center"/>
    </xf>
    <xf numFmtId="0" fontId="6" fillId="5" borderId="0" xfId="1" applyFill="1"/>
    <xf numFmtId="0" fontId="8" fillId="0" borderId="0" xfId="1" applyFont="1"/>
    <xf numFmtId="0" fontId="10" fillId="6" borderId="7" xfId="1" applyFont="1" applyFill="1" applyBorder="1" applyAlignment="1">
      <alignment horizontal="center" vertical="center"/>
    </xf>
    <xf numFmtId="0" fontId="4" fillId="7" borderId="0" xfId="1" applyFont="1" applyFill="1"/>
    <xf numFmtId="49" fontId="6" fillId="0" borderId="0" xfId="1" applyNumberFormat="1"/>
    <xf numFmtId="0" fontId="12" fillId="0" borderId="0" xfId="1" applyFont="1"/>
    <xf numFmtId="0" fontId="0" fillId="2" borderId="0" xfId="0" applyFill="1"/>
    <xf numFmtId="0" fontId="13" fillId="2" borderId="0" xfId="0" applyFont="1" applyFill="1"/>
    <xf numFmtId="0" fontId="2" fillId="3" borderId="1" xfId="0" applyFont="1" applyFill="1" applyBorder="1" applyAlignment="1">
      <alignment horizontal="center"/>
    </xf>
    <xf numFmtId="0" fontId="3" fillId="3" borderId="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2" fillId="4" borderId="1" xfId="0" applyFont="1" applyFill="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xf>
    <xf numFmtId="0" fontId="3" fillId="4" borderId="5" xfId="0" applyFont="1" applyFill="1" applyBorder="1" applyAlignment="1">
      <alignment horizontal="center"/>
    </xf>
    <xf numFmtId="0" fontId="6" fillId="0" borderId="0" xfId="1" applyFill="1"/>
    <xf numFmtId="0" fontId="6" fillId="0" borderId="0" xfId="1" applyNumberFormat="1" applyFill="1"/>
    <xf numFmtId="0" fontId="2" fillId="8" borderId="1" xfId="0" applyFont="1" applyFill="1" applyBorder="1" applyAlignment="1">
      <alignment horizontal="center"/>
    </xf>
    <xf numFmtId="0" fontId="3" fillId="8" borderId="2" xfId="0" applyFont="1" applyFill="1" applyBorder="1" applyAlignment="1">
      <alignment horizontal="center"/>
    </xf>
    <xf numFmtId="0" fontId="3" fillId="8" borderId="3" xfId="0" applyFont="1" applyFill="1" applyBorder="1" applyAlignment="1">
      <alignment horizontal="center"/>
    </xf>
    <xf numFmtId="0" fontId="3" fillId="8" borderId="5" xfId="0" applyFont="1" applyFill="1" applyBorder="1" applyAlignment="1">
      <alignment horizontal="center"/>
    </xf>
    <xf numFmtId="0" fontId="15" fillId="0" borderId="0" xfId="0" applyFont="1"/>
  </cellXfs>
  <cellStyles count="3">
    <cellStyle name="Currency 2" xfId="2" xr:uid="{6E0B51BC-E5AA-D94D-8354-8AEE06F47F12}"/>
    <cellStyle name="Normal" xfId="0" builtinId="0"/>
    <cellStyle name="Normal 2" xfId="1" xr:uid="{0A9B5658-2F64-AE48-BD11-6164C21DFADB}"/>
  </cellStyles>
  <dxfs count="16">
    <dxf>
      <font>
        <color rgb="FF9C0006"/>
      </font>
      <fill>
        <patternFill>
          <bgColor rgb="FFFFC7CE"/>
        </patternFill>
      </fill>
    </dxf>
    <dxf>
      <font>
        <color rgb="FF006100"/>
      </font>
      <fill>
        <patternFill>
          <bgColor rgb="FFC6EF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font>
        <b/>
        <i val="0"/>
        <strike val="0"/>
        <condense val="0"/>
        <extend val="0"/>
        <outline val="0"/>
        <shadow val="0"/>
        <u val="none"/>
        <vertAlign val="baseline"/>
        <sz val="11"/>
        <color theme="1"/>
        <name val="Calibri"/>
        <family val="2"/>
        <scheme val="minor"/>
      </font>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xdr:row>
      <xdr:rowOff>1</xdr:rowOff>
    </xdr:from>
    <xdr:to>
      <xdr:col>3</xdr:col>
      <xdr:colOff>1</xdr:colOff>
      <xdr:row>5</xdr:row>
      <xdr:rowOff>323851</xdr:rowOff>
    </xdr:to>
    <xdr:pic>
      <xdr:nvPicPr>
        <xdr:cNvPr id="2" name="Picture 1">
          <a:extLst>
            <a:ext uri="{FF2B5EF4-FFF2-40B4-BE49-F238E27FC236}">
              <a16:creationId xmlns:a16="http://schemas.microsoft.com/office/drawing/2014/main" id="{64F26717-ABEB-8144-AC81-4F6E8BE6A7F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3201" y="203201"/>
          <a:ext cx="1651000" cy="16446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xdr:row>
      <xdr:rowOff>0</xdr:rowOff>
    </xdr:from>
    <xdr:to>
      <xdr:col>7</xdr:col>
      <xdr:colOff>628649</xdr:colOff>
      <xdr:row>22</xdr:row>
      <xdr:rowOff>72982</xdr:rowOff>
    </xdr:to>
    <xdr:pic>
      <xdr:nvPicPr>
        <xdr:cNvPr id="3" name="Picture 2" descr="Image result for bch bootcamps">
          <a:extLst>
            <a:ext uri="{FF2B5EF4-FFF2-40B4-BE49-F238E27FC236}">
              <a16:creationId xmlns:a16="http://schemas.microsoft.com/office/drawing/2014/main" id="{0F49BCEF-16AF-904D-B1AC-E52EFA9A6B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03200" y="2057400"/>
          <a:ext cx="4959349" cy="31209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4</xdr:row>
      <xdr:rowOff>0</xdr:rowOff>
    </xdr:from>
    <xdr:to>
      <xdr:col>13</xdr:col>
      <xdr:colOff>0</xdr:colOff>
      <xdr:row>17</xdr:row>
      <xdr:rowOff>0</xdr:rowOff>
    </xdr:to>
    <xdr:sp macro="" textlink="">
      <xdr:nvSpPr>
        <xdr:cNvPr id="2" name="TextBox 1">
          <a:extLst>
            <a:ext uri="{FF2B5EF4-FFF2-40B4-BE49-F238E27FC236}">
              <a16:creationId xmlns:a16="http://schemas.microsoft.com/office/drawing/2014/main" id="{A166D4B3-324F-DF47-88BD-BA03946DB118}"/>
            </a:ext>
          </a:extLst>
        </xdr:cNvPr>
        <xdr:cNvSpPr txBox="1"/>
      </xdr:nvSpPr>
      <xdr:spPr>
        <a:xfrm>
          <a:off x="0" y="812800"/>
          <a:ext cx="8750300" cy="2641600"/>
        </a:xfrm>
        <a:prstGeom prst="rect">
          <a:avLst/>
        </a:prstGeom>
        <a:solidFill>
          <a:schemeClr val="lt1"/>
        </a:solidFill>
        <a:ln w="28575"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dk1"/>
              </a:solidFill>
              <a:effectLst/>
              <a:latin typeface="+mn-lt"/>
              <a:ea typeface="+mn-ea"/>
              <a:cs typeface="+mn-cs"/>
            </a:rPr>
            <a:t>TRSM</a:t>
          </a:r>
          <a:r>
            <a:rPr lang="en-CA" sz="1100" baseline="0">
              <a:solidFill>
                <a:schemeClr val="dk1"/>
              </a:solidFill>
              <a:effectLst/>
              <a:latin typeface="+mn-lt"/>
              <a:ea typeface="+mn-ea"/>
              <a:cs typeface="+mn-cs"/>
            </a:rPr>
            <a:t> Inc. is in the process of updating its stock trading monitoring system.  The update has been deployed to the QA (Quality Assurance) environment and needs to be tested before deployment to the PROD (Production) environment.  </a:t>
          </a:r>
        </a:p>
        <a:p>
          <a:endParaRPr lang="en-CA" sz="1100" baseline="0">
            <a:solidFill>
              <a:schemeClr val="dk1"/>
            </a:solidFill>
            <a:effectLst/>
            <a:latin typeface="+mn-lt"/>
            <a:ea typeface="+mn-ea"/>
            <a:cs typeface="+mn-cs"/>
          </a:endParaRPr>
        </a:p>
        <a:p>
          <a:r>
            <a:rPr lang="en-CA" sz="1100" baseline="0">
              <a:solidFill>
                <a:schemeClr val="dk1"/>
              </a:solidFill>
              <a:effectLst/>
              <a:latin typeface="+mn-lt"/>
              <a:ea typeface="+mn-ea"/>
              <a:cs typeface="+mn-cs"/>
            </a:rPr>
            <a:t>You've been tasked with comparing the following two reports generated in both QA and PROD for completeness and accuracy.  Compare every single cell of each QA report to its corresponding PROD report.  You will need to do so in a clear way so that anyone can follow up your work.  And you will need a testing summary sheet which counts the number of errors in each test, with a brief description of the kind of error</a:t>
          </a:r>
          <a:r>
            <a:rPr lang="en-CA" sz="1100" i="0" u="none" baseline="0">
              <a:solidFill>
                <a:schemeClr val="dk1"/>
              </a:solidFill>
              <a:effectLst/>
              <a:latin typeface="+mn-lt"/>
              <a:ea typeface="+mn-ea"/>
              <a:cs typeface="+mn-cs"/>
            </a:rPr>
            <a:t>.</a:t>
          </a:r>
        </a:p>
        <a:p>
          <a:endParaRPr lang="en-CA" sz="1100" i="0" u="none" baseline="0">
            <a:solidFill>
              <a:schemeClr val="dk1"/>
            </a:solidFill>
            <a:effectLst/>
            <a:latin typeface="+mn-lt"/>
            <a:ea typeface="+mn-ea"/>
            <a:cs typeface="+mn-cs"/>
          </a:endParaRPr>
        </a:p>
        <a:p>
          <a:r>
            <a:rPr lang="en-CA" sz="1100" i="0" u="none" baseline="0">
              <a:solidFill>
                <a:schemeClr val="dk1"/>
              </a:solidFill>
              <a:effectLst/>
              <a:latin typeface="+mn-lt"/>
              <a:ea typeface="+mn-ea"/>
              <a:cs typeface="+mn-cs"/>
            </a:rPr>
            <a:t>Note: Both reports are updated daily in the PROD environment, but that is not true in QA.  This is because "Conditional" trades, naturally, take some time before they can be cleared so that the trader can meet whatever necessary conditions.  The PROD environment keeps a live track of these trades, but QA only refreshes them every week to reduce the processing load of trades who's details are likely to change a lot at first.  As such, you may encounter trades that appear in the PROD Conditional report and not in the QA Conditional report.  You will have to think about how this might affect your comparison method and how to find and record these missing trades and as they will have to be tested separately.  </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807C3A-A7E1-9F45-B3C9-148B0F9E0F4B}" name="CheckDataFinal" displayName="CheckDataFinal" ref="A5:O1003" totalsRowShown="0" headerRowCellStyle="Normal 2" dataCellStyle="Normal 2">
  <autoFilter ref="A5:O1003" xr:uid="{FF6B37FD-2289-614A-9E3B-047EF3F6E491}"/>
  <tableColumns count="15">
    <tableColumn id="1" xr3:uid="{7A9D32AF-5F9D-8247-B63E-ACA1CB460215}" name="Branch No." dataCellStyle="Normal 2"/>
    <tableColumn id="2" xr3:uid="{FD75780E-C8EA-414C-B232-CEAEEB83F970}" name="Transit No." dataCellStyle="Normal 2"/>
    <tableColumn id="3" xr3:uid="{D1B4CB2D-5BEF-4348-9518-5E0640A02C41}" name="Classifier" dataCellStyle="Normal 2"/>
    <tableColumn id="4" xr3:uid="{DA2738DF-6B16-D549-A63D-AF8835CD3407}" name="Account" dataCellStyle="Normal 2"/>
    <tableColumn id="5" xr3:uid="{F4DBB520-7751-AD45-B8B4-A46B00603921}" name="$ Amt." dataDxfId="13" dataCellStyle="Normal 2"/>
    <tableColumn id="6" xr3:uid="{0D3FC830-5879-F648-82F4-18D249807B8D}" name="LookUp 1" dataDxfId="12" dataCellStyle="Normal 2">
      <calculatedColumnFormula>VLOOKUP(CheckDataFinal[[#This Row],[Transit No.]],DTransit[],3,0)</calculatedColumnFormula>
    </tableColumn>
    <tableColumn id="7" xr3:uid="{E5D5C9F0-FF7F-D84B-9216-620066B1B936}" name="Transit (Text)" dataDxfId="11" dataCellStyle="Normal 2">
      <calculatedColumnFormula>TEXT(CheckDataFinal[[#This Row],[Transit No.]],"000")</calculatedColumnFormula>
    </tableColumn>
    <tableColumn id="8" xr3:uid="{3C06BFB0-6495-8F4B-9164-8714E04A86A4}" name="LookUP 2" dataDxfId="10" dataCellStyle="Normal 2">
      <calculatedColumnFormula>VLOOKUP(CheckDataFinal[[#This Row],[Transit (Text)]],DTransit[],3,0)</calculatedColumnFormula>
    </tableColumn>
    <tableColumn id="9" xr3:uid="{843D8F69-A0FE-8449-B1D5-1D3C5267D99E}" name="Combined" dataDxfId="9" dataCellStyle="Normal 2">
      <calculatedColumnFormula>CheckDataFinal[[#This Row],[Branch No.]]&amp;" | "&amp;CheckDataFinal[[#This Row],[Transit (Text)]]&amp;" | "&amp;CheckDataFinal[[#This Row],[Classifier]]&amp;" "&amp;CheckDataFinal[[#This Row],[Account]]</calculatedColumnFormula>
    </tableColumn>
    <tableColumn id="10" xr3:uid="{7C7F260E-BEEC-F94D-B9F6-5D12F43A630A}" name="Paste As Values" dataDxfId="8" dataCellStyle="Normal 2"/>
    <tableColumn id="13" xr3:uid="{BC38521B-1B93-3A4C-ABD0-27331FA217B6}" name="Column1" dataDxfId="7" dataCellStyle="Normal 2"/>
    <tableColumn id="14" xr3:uid="{8F484E17-527B-984F-9516-9E1563722BA5}" name="Column2" dataDxfId="6" dataCellStyle="Normal 2"/>
    <tableColumn id="15" xr3:uid="{F949D6D1-F2BB-B844-BDB1-1564E1374E4C}" name="Column3" dataDxfId="5" dataCellStyle="Normal 2"/>
    <tableColumn id="16" xr3:uid="{4C3BDF98-98C4-2B4E-979F-A96F003411C8}" name="Column4" dataDxfId="4" dataCellStyle="Normal 2"/>
    <tableColumn id="17" xr3:uid="{AD062003-0B42-6A4B-8A95-776B663F1BA0}" name="Amt. (New)" dataDxfId="3" dataCellStyle="Normal 2">
      <calculatedColumnFormula>VALUE(CheckDataFinal[[#This Row],[$ Amt.]])</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1AD906F-8193-8740-A1C6-80DDCD030C7C}" name="DTransit" displayName="DTransit" ref="A1:C6" totalsRowShown="0" headerRowDxfId="14" headerRowCellStyle="Normal 2">
  <autoFilter ref="A1:C6" xr:uid="{53A7A560-60E8-E340-8092-26D2361846B2}"/>
  <tableColumns count="3">
    <tableColumn id="1" xr3:uid="{8BF2F839-2648-2B45-901B-EFDB2D265836}" name="Institution No.:" dataDxfId="15" dataCellStyle="Normal 2"/>
    <tableColumn id="2" xr3:uid="{12640875-8488-1142-82DC-A6D431CF4CA3}" name="Full Name:" dataCellStyle="Normal 2"/>
    <tableColumn id="3" xr3:uid="{0E72B4BA-2898-3D45-B881-DBFED877696A}" name="Short Name:"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21F5A-AC42-6C44-B6F4-1CECC4E887D2}">
  <sheetPr>
    <tabColor rgb="FF00A3AD"/>
  </sheetPr>
  <dimension ref="A1:N23"/>
  <sheetViews>
    <sheetView workbookViewId="0">
      <selection activeCell="E28" sqref="E28"/>
    </sheetView>
  </sheetViews>
  <sheetFormatPr baseColWidth="10" defaultColWidth="10.83203125" defaultRowHeight="16"/>
  <cols>
    <col min="1" max="1" width="2.6640625" customWidth="1"/>
    <col min="4" max="4" width="2.6640625" customWidth="1"/>
    <col min="14" max="14" width="2.6640625" customWidth="1"/>
  </cols>
  <sheetData>
    <row r="1" spans="1:14">
      <c r="A1" s="26"/>
      <c r="B1" s="26"/>
      <c r="C1" s="26"/>
      <c r="D1" s="26"/>
      <c r="E1" s="26"/>
      <c r="F1" s="26"/>
      <c r="G1" s="26"/>
      <c r="H1" s="26"/>
      <c r="I1" s="26"/>
      <c r="J1" s="26"/>
      <c r="K1" s="26"/>
      <c r="L1" s="26"/>
      <c r="M1" s="26"/>
      <c r="N1" s="26"/>
    </row>
    <row r="2" spans="1:14" ht="26">
      <c r="A2" s="26"/>
      <c r="B2" s="26"/>
      <c r="C2" s="26"/>
      <c r="D2" s="26"/>
      <c r="E2" s="27" t="s">
        <v>15391</v>
      </c>
      <c r="F2" s="26"/>
      <c r="G2" s="26"/>
      <c r="H2" s="26"/>
      <c r="I2" s="26"/>
      <c r="J2" s="26"/>
      <c r="K2" s="26"/>
      <c r="L2" s="26"/>
      <c r="M2" s="26"/>
      <c r="N2" s="26"/>
    </row>
    <row r="3" spans="1:14" ht="26">
      <c r="A3" s="26"/>
      <c r="B3" s="26"/>
      <c r="C3" s="26"/>
      <c r="D3" s="26"/>
      <c r="E3" s="27"/>
      <c r="F3" s="26"/>
      <c r="G3" s="26"/>
      <c r="H3" s="26"/>
      <c r="I3" s="26"/>
      <c r="J3" s="26"/>
      <c r="K3" s="26"/>
      <c r="L3" s="26"/>
      <c r="M3" s="26"/>
      <c r="N3" s="26"/>
    </row>
    <row r="4" spans="1:14" ht="26">
      <c r="A4" s="26"/>
      <c r="B4" s="26"/>
      <c r="C4" s="26"/>
      <c r="D4" s="26"/>
      <c r="E4" s="27" t="s">
        <v>15393</v>
      </c>
      <c r="F4" s="26"/>
      <c r="G4" s="26"/>
      <c r="H4" s="26"/>
      <c r="I4" s="26"/>
      <c r="J4" s="26"/>
      <c r="K4" s="26"/>
      <c r="L4" s="26"/>
      <c r="M4" s="26"/>
      <c r="N4" s="26"/>
    </row>
    <row r="5" spans="1:14" ht="26">
      <c r="A5" s="26"/>
      <c r="B5" s="26"/>
      <c r="C5" s="26"/>
      <c r="D5" s="26"/>
      <c r="E5" s="27"/>
      <c r="F5" s="26"/>
      <c r="G5" s="26"/>
      <c r="H5" s="26"/>
      <c r="I5" s="26"/>
      <c r="J5" s="26"/>
      <c r="K5" s="26"/>
      <c r="L5" s="26"/>
      <c r="M5" s="26"/>
      <c r="N5" s="26"/>
    </row>
    <row r="6" spans="1:14" ht="26">
      <c r="A6" s="26"/>
      <c r="B6" s="26"/>
      <c r="C6" s="26"/>
      <c r="D6" s="26"/>
      <c r="E6" s="27" t="s">
        <v>15392</v>
      </c>
      <c r="F6" s="26"/>
      <c r="G6" s="26"/>
      <c r="H6" s="26"/>
      <c r="I6" s="26"/>
      <c r="J6" s="26"/>
      <c r="K6" s="26"/>
      <c r="L6" s="26"/>
      <c r="M6" s="26"/>
      <c r="N6" s="26"/>
    </row>
    <row r="7" spans="1:14">
      <c r="A7" s="26"/>
      <c r="B7" s="26"/>
      <c r="C7" s="26"/>
      <c r="D7" s="26"/>
      <c r="E7" s="26"/>
      <c r="F7" s="26"/>
      <c r="G7" s="26"/>
      <c r="H7" s="26"/>
      <c r="I7" s="26"/>
      <c r="J7" s="26"/>
      <c r="K7" s="26"/>
      <c r="L7" s="26"/>
      <c r="M7" s="26"/>
      <c r="N7" s="26"/>
    </row>
    <row r="8" spans="1:14">
      <c r="A8" s="26"/>
      <c r="B8" s="26"/>
      <c r="C8" s="26"/>
      <c r="D8" s="26"/>
      <c r="E8" s="26"/>
      <c r="F8" s="26"/>
      <c r="G8" s="26"/>
      <c r="H8" s="26"/>
      <c r="I8" s="26"/>
      <c r="J8" s="26"/>
      <c r="K8" s="26"/>
      <c r="L8" s="26"/>
      <c r="M8" s="26"/>
      <c r="N8" s="26"/>
    </row>
    <row r="9" spans="1:14">
      <c r="A9" s="26"/>
      <c r="B9" s="26"/>
      <c r="C9" s="26"/>
      <c r="D9" s="26"/>
      <c r="E9" s="26"/>
      <c r="F9" s="26"/>
      <c r="G9" s="26"/>
      <c r="H9" s="26"/>
      <c r="I9" s="26"/>
      <c r="J9" s="26"/>
      <c r="K9" s="26"/>
      <c r="L9" s="26"/>
      <c r="M9" s="26"/>
      <c r="N9" s="26"/>
    </row>
    <row r="10" spans="1:14">
      <c r="A10" s="26"/>
      <c r="B10" s="26"/>
      <c r="C10" s="26"/>
      <c r="D10" s="26"/>
      <c r="E10" s="26"/>
      <c r="F10" s="26"/>
      <c r="G10" s="26"/>
      <c r="H10" s="26"/>
      <c r="I10" s="26"/>
      <c r="J10" s="26"/>
      <c r="K10" s="26"/>
      <c r="L10" s="26"/>
      <c r="M10" s="26"/>
      <c r="N10" s="26"/>
    </row>
    <row r="11" spans="1:14">
      <c r="A11" s="26"/>
      <c r="B11" s="26"/>
      <c r="C11" s="26"/>
      <c r="D11" s="26"/>
      <c r="E11" s="26"/>
      <c r="F11" s="26"/>
      <c r="G11" s="26"/>
      <c r="H11" s="26"/>
      <c r="I11" s="26"/>
      <c r="J11" s="26"/>
      <c r="K11" s="26"/>
      <c r="L11" s="26"/>
      <c r="M11" s="26"/>
      <c r="N11" s="26"/>
    </row>
    <row r="12" spans="1:14">
      <c r="A12" s="26"/>
      <c r="B12" s="26"/>
      <c r="C12" s="26"/>
      <c r="D12" s="26"/>
      <c r="E12" s="26"/>
      <c r="F12" s="26"/>
      <c r="G12" s="26"/>
      <c r="H12" s="26"/>
      <c r="I12" s="26"/>
      <c r="J12" s="26"/>
      <c r="K12" s="26"/>
      <c r="L12" s="26"/>
      <c r="M12" s="26"/>
      <c r="N12" s="26"/>
    </row>
    <row r="13" spans="1:14">
      <c r="A13" s="26"/>
      <c r="B13" s="26"/>
      <c r="C13" s="26"/>
      <c r="D13" s="26"/>
      <c r="E13" s="26"/>
      <c r="F13" s="26"/>
      <c r="G13" s="26"/>
      <c r="H13" s="26"/>
      <c r="I13" s="26"/>
      <c r="J13" s="26"/>
      <c r="K13" s="26"/>
      <c r="L13" s="26"/>
      <c r="M13" s="26"/>
      <c r="N13" s="26"/>
    </row>
    <row r="14" spans="1:14">
      <c r="A14" s="26"/>
      <c r="B14" s="26"/>
      <c r="C14" s="26"/>
      <c r="D14" s="26"/>
      <c r="E14" s="26"/>
      <c r="F14" s="26"/>
      <c r="G14" s="26"/>
      <c r="H14" s="26"/>
      <c r="I14" s="26"/>
      <c r="J14" s="26"/>
      <c r="K14" s="26"/>
      <c r="L14" s="26"/>
      <c r="M14" s="26"/>
      <c r="N14" s="26"/>
    </row>
    <row r="15" spans="1:14">
      <c r="A15" s="26"/>
      <c r="B15" s="26"/>
      <c r="C15" s="26"/>
      <c r="D15" s="26"/>
      <c r="E15" s="26"/>
      <c r="F15" s="26"/>
      <c r="G15" s="26"/>
      <c r="H15" s="26"/>
      <c r="I15" s="26"/>
      <c r="J15" s="26"/>
      <c r="K15" s="26"/>
      <c r="L15" s="26"/>
      <c r="M15" s="26"/>
      <c r="N15" s="26"/>
    </row>
    <row r="16" spans="1:14">
      <c r="A16" s="26"/>
      <c r="B16" s="26"/>
      <c r="C16" s="26"/>
      <c r="D16" s="26"/>
      <c r="E16" s="26"/>
      <c r="F16" s="26"/>
      <c r="G16" s="26"/>
      <c r="H16" s="26"/>
      <c r="I16" s="26"/>
      <c r="J16" s="26"/>
      <c r="K16" s="26"/>
      <c r="L16" s="26"/>
      <c r="M16" s="26"/>
      <c r="N16" s="26"/>
    </row>
    <row r="17" spans="1:14">
      <c r="A17" s="26"/>
      <c r="B17" s="26"/>
      <c r="C17" s="26"/>
      <c r="D17" s="26"/>
      <c r="E17" s="26"/>
      <c r="F17" s="26"/>
      <c r="G17" s="26"/>
      <c r="H17" s="26"/>
      <c r="I17" s="26"/>
      <c r="J17" s="26"/>
      <c r="K17" s="26"/>
      <c r="L17" s="26"/>
      <c r="M17" s="26"/>
      <c r="N17" s="26"/>
    </row>
    <row r="18" spans="1:14">
      <c r="A18" s="26"/>
      <c r="B18" s="26"/>
      <c r="C18" s="26"/>
      <c r="D18" s="26"/>
      <c r="E18" s="26"/>
      <c r="F18" s="26"/>
      <c r="G18" s="26"/>
      <c r="H18" s="26"/>
      <c r="I18" s="26"/>
      <c r="J18" s="26"/>
      <c r="K18" s="26"/>
      <c r="L18" s="26"/>
      <c r="M18" s="26"/>
      <c r="N18" s="26"/>
    </row>
    <row r="19" spans="1:14">
      <c r="A19" s="26"/>
      <c r="B19" s="26"/>
      <c r="C19" s="26"/>
      <c r="D19" s="26"/>
      <c r="E19" s="26"/>
      <c r="F19" s="26"/>
      <c r="G19" s="26"/>
      <c r="H19" s="26"/>
      <c r="I19" s="26"/>
      <c r="J19" s="26"/>
      <c r="K19" s="26"/>
      <c r="L19" s="26"/>
      <c r="M19" s="26"/>
      <c r="N19" s="26"/>
    </row>
    <row r="20" spans="1:14">
      <c r="A20" s="26"/>
      <c r="B20" s="26"/>
      <c r="C20" s="26"/>
      <c r="D20" s="26"/>
      <c r="E20" s="26"/>
      <c r="F20" s="26"/>
      <c r="G20" s="26"/>
      <c r="H20" s="26"/>
      <c r="I20" s="26"/>
      <c r="J20" s="26"/>
      <c r="K20" s="26"/>
      <c r="L20" s="26"/>
      <c r="M20" s="26"/>
      <c r="N20" s="26"/>
    </row>
    <row r="21" spans="1:14">
      <c r="A21" s="26"/>
      <c r="B21" s="26"/>
      <c r="C21" s="26"/>
      <c r="D21" s="26"/>
      <c r="E21" s="26"/>
      <c r="F21" s="26"/>
      <c r="G21" s="26"/>
      <c r="H21" s="26"/>
      <c r="I21" s="26"/>
      <c r="J21" s="26"/>
      <c r="K21" s="26"/>
      <c r="L21" s="26"/>
      <c r="M21" s="26"/>
      <c r="N21" s="26"/>
    </row>
    <row r="22" spans="1:14">
      <c r="A22" s="26"/>
      <c r="B22" s="26"/>
      <c r="C22" s="26"/>
      <c r="D22" s="26"/>
      <c r="E22" s="26"/>
      <c r="F22" s="26"/>
      <c r="G22" s="26"/>
      <c r="H22" s="26"/>
      <c r="I22" s="26"/>
      <c r="J22" s="26"/>
      <c r="K22" s="26"/>
      <c r="L22" s="26"/>
      <c r="M22" s="26"/>
      <c r="N22" s="26"/>
    </row>
    <row r="23" spans="1:14">
      <c r="A23" s="26"/>
      <c r="B23" s="26"/>
      <c r="C23" s="26"/>
      <c r="D23" s="26"/>
      <c r="E23" s="26"/>
      <c r="F23" s="26"/>
      <c r="G23" s="26"/>
      <c r="H23" s="26"/>
      <c r="I23" s="26"/>
      <c r="J23" s="26"/>
      <c r="K23" s="26"/>
      <c r="L23" s="26"/>
      <c r="M23" s="26"/>
      <c r="N23" s="2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AB6E3-016F-FC46-829D-ED95832ED578}">
  <sheetPr>
    <tabColor rgb="FF002060"/>
  </sheetPr>
  <dimension ref="A1:O1003"/>
  <sheetViews>
    <sheetView zoomScale="195" zoomScaleNormal="205" workbookViewId="0">
      <selection activeCell="H6" sqref="H6"/>
    </sheetView>
  </sheetViews>
  <sheetFormatPr baseColWidth="10" defaultColWidth="8.83203125" defaultRowHeight="15"/>
  <cols>
    <col min="1" max="1" width="10" style="17" customWidth="1"/>
    <col min="2" max="2" width="9.83203125" style="17" customWidth="1"/>
    <col min="3" max="6" width="8.83203125" style="17"/>
    <col min="7" max="7" width="13.33203125" style="17" bestFit="1" customWidth="1"/>
    <col min="8" max="8" width="8.83203125" style="17"/>
    <col min="9" max="10" width="21.83203125" style="17" bestFit="1" customWidth="1"/>
    <col min="11" max="14" width="8.83203125" style="17"/>
    <col min="15" max="15" width="12.33203125" style="17" bestFit="1" customWidth="1"/>
    <col min="16" max="16384" width="8.83203125" style="17"/>
  </cols>
  <sheetData>
    <row r="1" spans="1:15" s="23" customFormat="1">
      <c r="A1" s="23" t="s">
        <v>15367</v>
      </c>
    </row>
    <row r="3" spans="1:15">
      <c r="A3" s="21" t="s">
        <v>15368</v>
      </c>
    </row>
    <row r="5" spans="1:15">
      <c r="A5" s="17" t="s">
        <v>15369</v>
      </c>
      <c r="B5" s="17" t="s">
        <v>15370</v>
      </c>
      <c r="C5" s="17" t="s">
        <v>15371</v>
      </c>
      <c r="D5" s="17" t="s">
        <v>15372</v>
      </c>
      <c r="E5" s="17" t="s">
        <v>15373</v>
      </c>
      <c r="F5" s="36" t="s">
        <v>15395</v>
      </c>
      <c r="G5" s="36" t="s">
        <v>15397</v>
      </c>
      <c r="H5" s="36" t="s">
        <v>15396</v>
      </c>
      <c r="I5" s="36" t="s">
        <v>15398</v>
      </c>
      <c r="J5" s="36" t="s">
        <v>15399</v>
      </c>
      <c r="K5" s="36" t="s">
        <v>16398</v>
      </c>
      <c r="L5" s="36" t="s">
        <v>16399</v>
      </c>
      <c r="M5" s="36" t="s">
        <v>16400</v>
      </c>
      <c r="N5" s="36" t="s">
        <v>16401</v>
      </c>
      <c r="O5" s="36" t="s">
        <v>16402</v>
      </c>
    </row>
    <row r="6" spans="1:15">
      <c r="A6" s="17">
        <v>92010</v>
      </c>
      <c r="B6" s="17">
        <v>4</v>
      </c>
      <c r="C6" s="17">
        <v>9027</v>
      </c>
      <c r="D6" s="17">
        <v>93479</v>
      </c>
      <c r="E6" s="24">
        <v>730</v>
      </c>
      <c r="F6" s="36" t="e">
        <f>VLOOKUP(CheckDataFinal[[#This Row],[Transit No.]],DTransit[],3,0)</f>
        <v>#N/A</v>
      </c>
      <c r="G6" s="36" t="str">
        <f>TEXT(CheckDataFinal[[#This Row],[Transit No.]],"000")</f>
        <v>004</v>
      </c>
      <c r="H6" s="36" t="str">
        <f>VLOOKUP(CheckDataFinal[[#This Row],[Transit (Text)]],DTransit[],3,0)</f>
        <v>TD Bank</v>
      </c>
      <c r="I6" s="37" t="str">
        <f>CheckDataFinal[[#This Row],[Branch No.]]&amp;" | "&amp;CheckDataFinal[[#This Row],[Transit (Text)]]&amp;" | "&amp;CheckDataFinal[[#This Row],[Classifier]]&amp;" "&amp;CheckDataFinal[[#This Row],[Account]]</f>
        <v>92010 | 004 | 9027 93479</v>
      </c>
      <c r="J6" s="37" t="s">
        <v>15400</v>
      </c>
      <c r="K6" s="37">
        <v>92010</v>
      </c>
      <c r="L6" s="37">
        <v>4</v>
      </c>
      <c r="M6" s="37">
        <v>9027</v>
      </c>
      <c r="N6" s="37">
        <v>93479</v>
      </c>
      <c r="O6" s="37">
        <f>VALUE(CheckDataFinal[[#This Row],[$ Amt.]])</f>
        <v>730</v>
      </c>
    </row>
    <row r="7" spans="1:15">
      <c r="A7" s="17">
        <v>47091</v>
      </c>
      <c r="B7" s="17">
        <v>2</v>
      </c>
      <c r="C7" s="17">
        <v>5177</v>
      </c>
      <c r="D7" s="17">
        <v>79891</v>
      </c>
      <c r="E7" s="24">
        <v>175</v>
      </c>
      <c r="F7" s="36" t="e">
        <f>VLOOKUP(CheckDataFinal[[#This Row],[Transit No.]],DTransit[],3,0)</f>
        <v>#N/A</v>
      </c>
      <c r="G7" s="36" t="str">
        <f>TEXT(CheckDataFinal[[#This Row],[Transit No.]],"000")</f>
        <v>002</v>
      </c>
      <c r="H7" s="36" t="str">
        <f>VLOOKUP(CheckDataFinal[[#This Row],[Transit (Text)]],DTransit[],3,0)</f>
        <v>Scotiabank</v>
      </c>
      <c r="I7" s="37" t="str">
        <f>CheckDataFinal[[#This Row],[Branch No.]]&amp;" | "&amp;CheckDataFinal[[#This Row],[Transit (Text)]]&amp;" | "&amp;CheckDataFinal[[#This Row],[Classifier]]&amp;" "&amp;CheckDataFinal[[#This Row],[Account]]</f>
        <v>47091 | 002 | 5177 79891</v>
      </c>
      <c r="J7" s="37" t="s">
        <v>15401</v>
      </c>
      <c r="K7" s="37">
        <v>92010</v>
      </c>
      <c r="L7" s="37">
        <v>4</v>
      </c>
      <c r="M7" s="37">
        <v>9027</v>
      </c>
      <c r="N7" s="37">
        <v>93480</v>
      </c>
      <c r="O7" s="37">
        <f>VALUE(CheckDataFinal[[#This Row],[$ Amt.]])</f>
        <v>175</v>
      </c>
    </row>
    <row r="8" spans="1:15">
      <c r="A8" s="17">
        <v>19939</v>
      </c>
      <c r="B8" s="17">
        <v>4</v>
      </c>
      <c r="C8" s="17">
        <v>4579</v>
      </c>
      <c r="D8" s="17">
        <v>88509</v>
      </c>
      <c r="E8" s="24">
        <v>494</v>
      </c>
      <c r="F8" s="36" t="e">
        <f>VLOOKUP(CheckDataFinal[[#This Row],[Transit No.]],DTransit[],3,0)</f>
        <v>#N/A</v>
      </c>
      <c r="G8" s="36" t="str">
        <f>TEXT(CheckDataFinal[[#This Row],[Transit No.]],"000")</f>
        <v>004</v>
      </c>
      <c r="H8" s="36" t="str">
        <f>VLOOKUP(CheckDataFinal[[#This Row],[Transit (Text)]],DTransit[],3,0)</f>
        <v>TD Bank</v>
      </c>
      <c r="I8" s="37" t="str">
        <f>CheckDataFinal[[#This Row],[Branch No.]]&amp;" | "&amp;CheckDataFinal[[#This Row],[Transit (Text)]]&amp;" | "&amp;CheckDataFinal[[#This Row],[Classifier]]&amp;" "&amp;CheckDataFinal[[#This Row],[Account]]</f>
        <v>19939 | 004 | 4579 88509</v>
      </c>
      <c r="J8" s="37" t="s">
        <v>15402</v>
      </c>
      <c r="K8" s="37">
        <v>92010</v>
      </c>
      <c r="L8" s="37">
        <v>4</v>
      </c>
      <c r="M8" s="37">
        <v>9027</v>
      </c>
      <c r="N8" s="37">
        <v>93481</v>
      </c>
      <c r="O8" s="37">
        <f>VALUE(CheckDataFinal[[#This Row],[$ Amt.]])</f>
        <v>494</v>
      </c>
    </row>
    <row r="9" spans="1:15">
      <c r="A9" s="17">
        <v>92340</v>
      </c>
      <c r="B9" s="17">
        <v>4</v>
      </c>
      <c r="C9" s="17">
        <v>6622</v>
      </c>
      <c r="D9" s="17">
        <v>22599</v>
      </c>
      <c r="E9" s="24">
        <v>1332</v>
      </c>
      <c r="F9" s="36" t="e">
        <f>VLOOKUP(CheckDataFinal[[#This Row],[Transit No.]],DTransit[],3,0)</f>
        <v>#N/A</v>
      </c>
      <c r="G9" s="36" t="str">
        <f>TEXT(CheckDataFinal[[#This Row],[Transit No.]],"000")</f>
        <v>004</v>
      </c>
      <c r="H9" s="36" t="str">
        <f>VLOOKUP(CheckDataFinal[[#This Row],[Transit (Text)]],DTransit[],3,0)</f>
        <v>TD Bank</v>
      </c>
      <c r="I9" s="37" t="str">
        <f>CheckDataFinal[[#This Row],[Branch No.]]&amp;" | "&amp;CheckDataFinal[[#This Row],[Transit (Text)]]&amp;" | "&amp;CheckDataFinal[[#This Row],[Classifier]]&amp;" "&amp;CheckDataFinal[[#This Row],[Account]]</f>
        <v>92340 | 004 | 6622 22599</v>
      </c>
      <c r="J9" s="37" t="s">
        <v>15403</v>
      </c>
      <c r="K9" s="37">
        <v>92010</v>
      </c>
      <c r="L9" s="37">
        <v>4</v>
      </c>
      <c r="M9" s="37">
        <v>9027</v>
      </c>
      <c r="N9" s="37">
        <v>93482</v>
      </c>
      <c r="O9" s="37">
        <f>VALUE(CheckDataFinal[[#This Row],[$ Amt.]])</f>
        <v>1332</v>
      </c>
    </row>
    <row r="10" spans="1:15">
      <c r="A10" s="17">
        <v>34539</v>
      </c>
      <c r="B10" s="17">
        <v>3</v>
      </c>
      <c r="C10" s="17">
        <v>2323</v>
      </c>
      <c r="D10" s="17">
        <v>60137</v>
      </c>
      <c r="E10" s="24">
        <v>4165</v>
      </c>
      <c r="F10" s="36" t="e">
        <f>VLOOKUP(CheckDataFinal[[#This Row],[Transit No.]],DTransit[],3,0)</f>
        <v>#N/A</v>
      </c>
      <c r="G10" s="36" t="str">
        <f>TEXT(CheckDataFinal[[#This Row],[Transit No.]],"000")</f>
        <v>003</v>
      </c>
      <c r="H10" s="36" t="str">
        <f>VLOOKUP(CheckDataFinal[[#This Row],[Transit (Text)]],DTransit[],3,0)</f>
        <v>RBC</v>
      </c>
      <c r="I10" s="37" t="str">
        <f>CheckDataFinal[[#This Row],[Branch No.]]&amp;" | "&amp;CheckDataFinal[[#This Row],[Transit (Text)]]&amp;" | "&amp;CheckDataFinal[[#This Row],[Classifier]]&amp;" "&amp;CheckDataFinal[[#This Row],[Account]]</f>
        <v>34539 | 003 | 2323 60137</v>
      </c>
      <c r="J10" s="37" t="s">
        <v>15404</v>
      </c>
      <c r="K10" s="37">
        <v>92010</v>
      </c>
      <c r="L10" s="37">
        <v>4</v>
      </c>
      <c r="M10" s="37">
        <v>9027</v>
      </c>
      <c r="N10" s="37">
        <v>93483</v>
      </c>
      <c r="O10" s="37">
        <f>VALUE(CheckDataFinal[[#This Row],[$ Amt.]])</f>
        <v>4165</v>
      </c>
    </row>
    <row r="11" spans="1:15">
      <c r="A11" s="17">
        <v>43236</v>
      </c>
      <c r="B11" s="17">
        <v>1</v>
      </c>
      <c r="C11" s="17">
        <v>9620</v>
      </c>
      <c r="D11" s="17">
        <v>12679</v>
      </c>
      <c r="E11" s="24">
        <v>2181</v>
      </c>
      <c r="F11" s="36" t="e">
        <f>VLOOKUP(CheckDataFinal[[#This Row],[Transit No.]],DTransit[],3,0)</f>
        <v>#N/A</v>
      </c>
      <c r="G11" s="36" t="str">
        <f>TEXT(CheckDataFinal[[#This Row],[Transit No.]],"000")</f>
        <v>001</v>
      </c>
      <c r="H11" s="36" t="str">
        <f>VLOOKUP(CheckDataFinal[[#This Row],[Transit (Text)]],DTransit[],3,0)</f>
        <v>BMO</v>
      </c>
      <c r="I11" s="37" t="str">
        <f>CheckDataFinal[[#This Row],[Branch No.]]&amp;" | "&amp;CheckDataFinal[[#This Row],[Transit (Text)]]&amp;" | "&amp;CheckDataFinal[[#This Row],[Classifier]]&amp;" "&amp;CheckDataFinal[[#This Row],[Account]]</f>
        <v>43236 | 001 | 9620 12679</v>
      </c>
      <c r="J11" s="37" t="s">
        <v>15405</v>
      </c>
      <c r="K11" s="37">
        <v>92010</v>
      </c>
      <c r="L11" s="37">
        <v>4</v>
      </c>
      <c r="M11" s="37">
        <v>9027</v>
      </c>
      <c r="N11" s="37">
        <v>93484</v>
      </c>
      <c r="O11" s="37">
        <f>VALUE(CheckDataFinal[[#This Row],[$ Amt.]])</f>
        <v>2181</v>
      </c>
    </row>
    <row r="12" spans="1:15">
      <c r="A12" s="17">
        <v>15499</v>
      </c>
      <c r="B12" s="17">
        <v>3</v>
      </c>
      <c r="C12" s="17">
        <v>6364</v>
      </c>
      <c r="D12" s="17">
        <v>12469</v>
      </c>
      <c r="E12" s="24">
        <v>198</v>
      </c>
      <c r="F12" s="36" t="e">
        <f>VLOOKUP(CheckDataFinal[[#This Row],[Transit No.]],DTransit[],3,0)</f>
        <v>#N/A</v>
      </c>
      <c r="G12" s="36" t="str">
        <f>TEXT(CheckDataFinal[[#This Row],[Transit No.]],"000")</f>
        <v>003</v>
      </c>
      <c r="H12" s="36" t="str">
        <f>VLOOKUP(CheckDataFinal[[#This Row],[Transit (Text)]],DTransit[],3,0)</f>
        <v>RBC</v>
      </c>
      <c r="I12" s="37" t="str">
        <f>CheckDataFinal[[#This Row],[Branch No.]]&amp;" | "&amp;CheckDataFinal[[#This Row],[Transit (Text)]]&amp;" | "&amp;CheckDataFinal[[#This Row],[Classifier]]&amp;" "&amp;CheckDataFinal[[#This Row],[Account]]</f>
        <v>15499 | 003 | 6364 12469</v>
      </c>
      <c r="J12" s="37" t="s">
        <v>15406</v>
      </c>
      <c r="K12" s="37">
        <v>92010</v>
      </c>
      <c r="L12" s="37">
        <v>4</v>
      </c>
      <c r="M12" s="37">
        <v>9027</v>
      </c>
      <c r="N12" s="37">
        <v>93485</v>
      </c>
      <c r="O12" s="37">
        <f>VALUE(CheckDataFinal[[#This Row],[$ Amt.]])</f>
        <v>198</v>
      </c>
    </row>
    <row r="13" spans="1:15">
      <c r="A13" s="17">
        <v>17046</v>
      </c>
      <c r="B13" s="17">
        <v>2</v>
      </c>
      <c r="C13" s="17">
        <v>5027</v>
      </c>
      <c r="D13" s="17">
        <v>42544</v>
      </c>
      <c r="E13" s="24">
        <v>527</v>
      </c>
      <c r="F13" s="36" t="e">
        <f>VLOOKUP(CheckDataFinal[[#This Row],[Transit No.]],DTransit[],3,0)</f>
        <v>#N/A</v>
      </c>
      <c r="G13" s="36" t="str">
        <f>TEXT(CheckDataFinal[[#This Row],[Transit No.]],"000")</f>
        <v>002</v>
      </c>
      <c r="H13" s="36" t="str">
        <f>VLOOKUP(CheckDataFinal[[#This Row],[Transit (Text)]],DTransit[],3,0)</f>
        <v>Scotiabank</v>
      </c>
      <c r="I13" s="37" t="str">
        <f>CheckDataFinal[[#This Row],[Branch No.]]&amp;" | "&amp;CheckDataFinal[[#This Row],[Transit (Text)]]&amp;" | "&amp;CheckDataFinal[[#This Row],[Classifier]]&amp;" "&amp;CheckDataFinal[[#This Row],[Account]]</f>
        <v>17046 | 002 | 5027 42544</v>
      </c>
      <c r="J13" s="37" t="s">
        <v>15407</v>
      </c>
      <c r="K13" s="37">
        <v>92010</v>
      </c>
      <c r="L13" s="37">
        <v>4</v>
      </c>
      <c r="M13" s="37">
        <v>9027</v>
      </c>
      <c r="N13" s="37">
        <v>93486</v>
      </c>
      <c r="O13" s="37">
        <f>VALUE(CheckDataFinal[[#This Row],[$ Amt.]])</f>
        <v>527</v>
      </c>
    </row>
    <row r="14" spans="1:15">
      <c r="A14" s="17">
        <v>31727</v>
      </c>
      <c r="B14" s="17">
        <v>2</v>
      </c>
      <c r="C14" s="17">
        <v>1505</v>
      </c>
      <c r="D14" s="17">
        <v>69154</v>
      </c>
      <c r="E14" s="24">
        <v>1030</v>
      </c>
      <c r="F14" s="36" t="e">
        <f>VLOOKUP(CheckDataFinal[[#This Row],[Transit No.]],DTransit[],3,0)</f>
        <v>#N/A</v>
      </c>
      <c r="G14" s="36" t="str">
        <f>TEXT(CheckDataFinal[[#This Row],[Transit No.]],"000")</f>
        <v>002</v>
      </c>
      <c r="H14" s="36" t="str">
        <f>VLOOKUP(CheckDataFinal[[#This Row],[Transit (Text)]],DTransit[],3,0)</f>
        <v>Scotiabank</v>
      </c>
      <c r="I14" s="37" t="str">
        <f>CheckDataFinal[[#This Row],[Branch No.]]&amp;" | "&amp;CheckDataFinal[[#This Row],[Transit (Text)]]&amp;" | "&amp;CheckDataFinal[[#This Row],[Classifier]]&amp;" "&amp;CheckDataFinal[[#This Row],[Account]]</f>
        <v>31727 | 002 | 1505 69154</v>
      </c>
      <c r="J14" s="37" t="s">
        <v>15408</v>
      </c>
      <c r="K14" s="37">
        <v>92010</v>
      </c>
      <c r="L14" s="37">
        <v>4</v>
      </c>
      <c r="M14" s="37">
        <v>9027</v>
      </c>
      <c r="N14" s="37">
        <v>93487</v>
      </c>
      <c r="O14" s="37">
        <f>VALUE(CheckDataFinal[[#This Row],[$ Amt.]])</f>
        <v>1030</v>
      </c>
    </row>
    <row r="15" spans="1:15">
      <c r="A15" s="17">
        <v>15534</v>
      </c>
      <c r="B15" s="17">
        <v>2</v>
      </c>
      <c r="C15" s="17">
        <v>3714</v>
      </c>
      <c r="D15" s="17">
        <v>98098</v>
      </c>
      <c r="E15" s="24">
        <v>422</v>
      </c>
      <c r="F15" s="36" t="e">
        <f>VLOOKUP(CheckDataFinal[[#This Row],[Transit No.]],DTransit[],3,0)</f>
        <v>#N/A</v>
      </c>
      <c r="G15" s="36" t="str">
        <f>TEXT(CheckDataFinal[[#This Row],[Transit No.]],"000")</f>
        <v>002</v>
      </c>
      <c r="H15" s="36" t="str">
        <f>VLOOKUP(CheckDataFinal[[#This Row],[Transit (Text)]],DTransit[],3,0)</f>
        <v>Scotiabank</v>
      </c>
      <c r="I15" s="37" t="str">
        <f>CheckDataFinal[[#This Row],[Branch No.]]&amp;" | "&amp;CheckDataFinal[[#This Row],[Transit (Text)]]&amp;" | "&amp;CheckDataFinal[[#This Row],[Classifier]]&amp;" "&amp;CheckDataFinal[[#This Row],[Account]]</f>
        <v>15534 | 002 | 3714 98098</v>
      </c>
      <c r="J15" s="37" t="s">
        <v>15409</v>
      </c>
      <c r="K15" s="37">
        <v>92010</v>
      </c>
      <c r="L15" s="37">
        <v>4</v>
      </c>
      <c r="M15" s="37">
        <v>9027</v>
      </c>
      <c r="N15" s="37">
        <v>93488</v>
      </c>
      <c r="O15" s="37">
        <f>VALUE(CheckDataFinal[[#This Row],[$ Amt.]])</f>
        <v>422</v>
      </c>
    </row>
    <row r="16" spans="1:15">
      <c r="A16" s="17">
        <v>99361</v>
      </c>
      <c r="B16" s="17">
        <v>3</v>
      </c>
      <c r="C16" s="17">
        <v>5215</v>
      </c>
      <c r="D16" s="17">
        <v>99759</v>
      </c>
      <c r="E16" s="24">
        <v>4261</v>
      </c>
      <c r="F16" s="36" t="e">
        <f>VLOOKUP(CheckDataFinal[[#This Row],[Transit No.]],DTransit[],3,0)</f>
        <v>#N/A</v>
      </c>
      <c r="G16" s="36" t="str">
        <f>TEXT(CheckDataFinal[[#This Row],[Transit No.]],"000")</f>
        <v>003</v>
      </c>
      <c r="H16" s="36" t="str">
        <f>VLOOKUP(CheckDataFinal[[#This Row],[Transit (Text)]],DTransit[],3,0)</f>
        <v>RBC</v>
      </c>
      <c r="I16" s="37" t="str">
        <f>CheckDataFinal[[#This Row],[Branch No.]]&amp;" | "&amp;CheckDataFinal[[#This Row],[Transit (Text)]]&amp;" | "&amp;CheckDataFinal[[#This Row],[Classifier]]&amp;" "&amp;CheckDataFinal[[#This Row],[Account]]</f>
        <v>99361 | 003 | 5215 99759</v>
      </c>
      <c r="J16" s="37" t="s">
        <v>15410</v>
      </c>
      <c r="K16" s="37">
        <v>92010</v>
      </c>
      <c r="L16" s="37">
        <v>4</v>
      </c>
      <c r="M16" s="37">
        <v>9027</v>
      </c>
      <c r="N16" s="37">
        <v>93489</v>
      </c>
      <c r="O16" s="37">
        <f>VALUE(CheckDataFinal[[#This Row],[$ Amt.]])</f>
        <v>4261</v>
      </c>
    </row>
    <row r="17" spans="1:15">
      <c r="A17" s="17">
        <v>98285</v>
      </c>
      <c r="B17" s="17">
        <v>1</v>
      </c>
      <c r="C17" s="17">
        <v>9805</v>
      </c>
      <c r="D17" s="17">
        <v>13465</v>
      </c>
      <c r="E17" s="24">
        <v>780</v>
      </c>
      <c r="F17" s="36" t="e">
        <f>VLOOKUP(CheckDataFinal[[#This Row],[Transit No.]],DTransit[],3,0)</f>
        <v>#N/A</v>
      </c>
      <c r="G17" s="36" t="str">
        <f>TEXT(CheckDataFinal[[#This Row],[Transit No.]],"000")</f>
        <v>001</v>
      </c>
      <c r="H17" s="36" t="str">
        <f>VLOOKUP(CheckDataFinal[[#This Row],[Transit (Text)]],DTransit[],3,0)</f>
        <v>BMO</v>
      </c>
      <c r="I17" s="37" t="str">
        <f>CheckDataFinal[[#This Row],[Branch No.]]&amp;" | "&amp;CheckDataFinal[[#This Row],[Transit (Text)]]&amp;" | "&amp;CheckDataFinal[[#This Row],[Classifier]]&amp;" "&amp;CheckDataFinal[[#This Row],[Account]]</f>
        <v>98285 | 001 | 9805 13465</v>
      </c>
      <c r="J17" s="37" t="s">
        <v>15411</v>
      </c>
      <c r="K17" s="37">
        <v>92010</v>
      </c>
      <c r="L17" s="37">
        <v>4</v>
      </c>
      <c r="M17" s="37">
        <v>9027</v>
      </c>
      <c r="N17" s="37">
        <v>93490</v>
      </c>
      <c r="O17" s="37">
        <f>VALUE(CheckDataFinal[[#This Row],[$ Amt.]])</f>
        <v>780</v>
      </c>
    </row>
    <row r="18" spans="1:15">
      <c r="A18" s="17">
        <v>43076</v>
      </c>
      <c r="B18" s="17">
        <v>1</v>
      </c>
      <c r="C18" s="17">
        <v>4326</v>
      </c>
      <c r="D18" s="17">
        <v>39276</v>
      </c>
      <c r="E18" s="24">
        <v>2391</v>
      </c>
      <c r="F18" s="36" t="e">
        <f>VLOOKUP(CheckDataFinal[[#This Row],[Transit No.]],DTransit[],3,0)</f>
        <v>#N/A</v>
      </c>
      <c r="G18" s="36" t="str">
        <f>TEXT(CheckDataFinal[[#This Row],[Transit No.]],"000")</f>
        <v>001</v>
      </c>
      <c r="H18" s="36" t="str">
        <f>VLOOKUP(CheckDataFinal[[#This Row],[Transit (Text)]],DTransit[],3,0)</f>
        <v>BMO</v>
      </c>
      <c r="I18" s="37" t="str">
        <f>CheckDataFinal[[#This Row],[Branch No.]]&amp;" | "&amp;CheckDataFinal[[#This Row],[Transit (Text)]]&amp;" | "&amp;CheckDataFinal[[#This Row],[Classifier]]&amp;" "&amp;CheckDataFinal[[#This Row],[Account]]</f>
        <v>43076 | 001 | 4326 39276</v>
      </c>
      <c r="J18" s="37" t="s">
        <v>15412</v>
      </c>
      <c r="K18" s="37">
        <v>92010</v>
      </c>
      <c r="L18" s="37">
        <v>4</v>
      </c>
      <c r="M18" s="37">
        <v>9027</v>
      </c>
      <c r="N18" s="37">
        <v>93491</v>
      </c>
      <c r="O18" s="37">
        <f>VALUE(CheckDataFinal[[#This Row],[$ Amt.]])</f>
        <v>2391</v>
      </c>
    </row>
    <row r="19" spans="1:15">
      <c r="A19" s="17">
        <v>91336</v>
      </c>
      <c r="B19" s="17">
        <v>4</v>
      </c>
      <c r="C19" s="17">
        <v>2285</v>
      </c>
      <c r="D19" s="17">
        <v>47472</v>
      </c>
      <c r="E19" s="24">
        <v>371</v>
      </c>
      <c r="F19" s="36" t="e">
        <f>VLOOKUP(CheckDataFinal[[#This Row],[Transit No.]],DTransit[],3,0)</f>
        <v>#N/A</v>
      </c>
      <c r="G19" s="36" t="str">
        <f>TEXT(CheckDataFinal[[#This Row],[Transit No.]],"000")</f>
        <v>004</v>
      </c>
      <c r="H19" s="36" t="str">
        <f>VLOOKUP(CheckDataFinal[[#This Row],[Transit (Text)]],DTransit[],3,0)</f>
        <v>TD Bank</v>
      </c>
      <c r="I19" s="37" t="str">
        <f>CheckDataFinal[[#This Row],[Branch No.]]&amp;" | "&amp;CheckDataFinal[[#This Row],[Transit (Text)]]&amp;" | "&amp;CheckDataFinal[[#This Row],[Classifier]]&amp;" "&amp;CheckDataFinal[[#This Row],[Account]]</f>
        <v>91336 | 004 | 2285 47472</v>
      </c>
      <c r="J19" s="37" t="s">
        <v>15413</v>
      </c>
      <c r="K19" s="37">
        <v>92010</v>
      </c>
      <c r="L19" s="37">
        <v>4</v>
      </c>
      <c r="M19" s="37">
        <v>9027</v>
      </c>
      <c r="N19" s="37">
        <v>93492</v>
      </c>
      <c r="O19" s="37">
        <f>VALUE(CheckDataFinal[[#This Row],[$ Amt.]])</f>
        <v>371</v>
      </c>
    </row>
    <row r="20" spans="1:15">
      <c r="A20" s="17">
        <v>16410</v>
      </c>
      <c r="B20" s="17">
        <v>1</v>
      </c>
      <c r="C20" s="17">
        <v>5329</v>
      </c>
      <c r="D20" s="17">
        <v>20429</v>
      </c>
      <c r="E20" s="24">
        <v>3133</v>
      </c>
      <c r="F20" s="36" t="e">
        <f>VLOOKUP(CheckDataFinal[[#This Row],[Transit No.]],DTransit[],3,0)</f>
        <v>#N/A</v>
      </c>
      <c r="G20" s="36" t="str">
        <f>TEXT(CheckDataFinal[[#This Row],[Transit No.]],"000")</f>
        <v>001</v>
      </c>
      <c r="H20" s="36" t="str">
        <f>VLOOKUP(CheckDataFinal[[#This Row],[Transit (Text)]],DTransit[],3,0)</f>
        <v>BMO</v>
      </c>
      <c r="I20" s="37" t="str">
        <f>CheckDataFinal[[#This Row],[Branch No.]]&amp;" | "&amp;CheckDataFinal[[#This Row],[Transit (Text)]]&amp;" | "&amp;CheckDataFinal[[#This Row],[Classifier]]&amp;" "&amp;CheckDataFinal[[#This Row],[Account]]</f>
        <v>16410 | 001 | 5329 20429</v>
      </c>
      <c r="J20" s="37" t="s">
        <v>15414</v>
      </c>
      <c r="K20" s="37">
        <v>92010</v>
      </c>
      <c r="L20" s="37">
        <v>4</v>
      </c>
      <c r="M20" s="37">
        <v>9027</v>
      </c>
      <c r="N20" s="37">
        <v>93493</v>
      </c>
      <c r="O20" s="37">
        <f>VALUE(CheckDataFinal[[#This Row],[$ Amt.]])</f>
        <v>3133</v>
      </c>
    </row>
    <row r="21" spans="1:15">
      <c r="A21" s="17">
        <v>59813</v>
      </c>
      <c r="B21" s="17">
        <v>10</v>
      </c>
      <c r="C21" s="17">
        <v>2707</v>
      </c>
      <c r="D21" s="17">
        <v>38766</v>
      </c>
      <c r="E21" s="24">
        <v>1926</v>
      </c>
      <c r="F21" s="36" t="e">
        <f>VLOOKUP(CheckDataFinal[[#This Row],[Transit No.]],DTransit[],3,0)</f>
        <v>#N/A</v>
      </c>
      <c r="G21" s="36" t="str">
        <f>TEXT(CheckDataFinal[[#This Row],[Transit No.]],"000")</f>
        <v>010</v>
      </c>
      <c r="H21" s="36" t="str">
        <f>VLOOKUP(CheckDataFinal[[#This Row],[Transit (Text)]],DTransit[],3,0)</f>
        <v>CIBC</v>
      </c>
      <c r="I21" s="37" t="str">
        <f>CheckDataFinal[[#This Row],[Branch No.]]&amp;" | "&amp;CheckDataFinal[[#This Row],[Transit (Text)]]&amp;" | "&amp;CheckDataFinal[[#This Row],[Classifier]]&amp;" "&amp;CheckDataFinal[[#This Row],[Account]]</f>
        <v>59813 | 010 | 2707 38766</v>
      </c>
      <c r="J21" s="37" t="s">
        <v>15415</v>
      </c>
      <c r="K21" s="37">
        <v>92010</v>
      </c>
      <c r="L21" s="37">
        <v>4</v>
      </c>
      <c r="M21" s="37">
        <v>9027</v>
      </c>
      <c r="N21" s="37">
        <v>93494</v>
      </c>
      <c r="O21" s="37">
        <f>VALUE(CheckDataFinal[[#This Row],[$ Amt.]])</f>
        <v>1926</v>
      </c>
    </row>
    <row r="22" spans="1:15">
      <c r="A22" s="17">
        <v>46083</v>
      </c>
      <c r="B22" s="17">
        <v>2</v>
      </c>
      <c r="C22" s="17">
        <v>9674</v>
      </c>
      <c r="D22" s="17">
        <v>78129</v>
      </c>
      <c r="E22" s="24">
        <v>3657</v>
      </c>
      <c r="F22" s="36" t="e">
        <f>VLOOKUP(CheckDataFinal[[#This Row],[Transit No.]],DTransit[],3,0)</f>
        <v>#N/A</v>
      </c>
      <c r="G22" s="36" t="str">
        <f>TEXT(CheckDataFinal[[#This Row],[Transit No.]],"000")</f>
        <v>002</v>
      </c>
      <c r="H22" s="36" t="str">
        <f>VLOOKUP(CheckDataFinal[[#This Row],[Transit (Text)]],DTransit[],3,0)</f>
        <v>Scotiabank</v>
      </c>
      <c r="I22" s="37" t="str">
        <f>CheckDataFinal[[#This Row],[Branch No.]]&amp;" | "&amp;CheckDataFinal[[#This Row],[Transit (Text)]]&amp;" | "&amp;CheckDataFinal[[#This Row],[Classifier]]&amp;" "&amp;CheckDataFinal[[#This Row],[Account]]</f>
        <v>46083 | 002 | 9674 78129</v>
      </c>
      <c r="J22" s="37" t="s">
        <v>15416</v>
      </c>
      <c r="K22" s="37">
        <v>92010</v>
      </c>
      <c r="L22" s="37">
        <v>4</v>
      </c>
      <c r="M22" s="37">
        <v>9027</v>
      </c>
      <c r="N22" s="37">
        <v>93495</v>
      </c>
      <c r="O22" s="37">
        <f>VALUE(CheckDataFinal[[#This Row],[$ Amt.]])</f>
        <v>3657</v>
      </c>
    </row>
    <row r="23" spans="1:15">
      <c r="A23" s="17">
        <v>58576</v>
      </c>
      <c r="B23" s="17">
        <v>10</v>
      </c>
      <c r="C23" s="17">
        <v>9794</v>
      </c>
      <c r="D23" s="17">
        <v>20869</v>
      </c>
      <c r="E23" s="24">
        <v>2068</v>
      </c>
      <c r="F23" s="36" t="e">
        <f>VLOOKUP(CheckDataFinal[[#This Row],[Transit No.]],DTransit[],3,0)</f>
        <v>#N/A</v>
      </c>
      <c r="G23" s="36" t="str">
        <f>TEXT(CheckDataFinal[[#This Row],[Transit No.]],"000")</f>
        <v>010</v>
      </c>
      <c r="H23" s="36" t="str">
        <f>VLOOKUP(CheckDataFinal[[#This Row],[Transit (Text)]],DTransit[],3,0)</f>
        <v>CIBC</v>
      </c>
      <c r="I23" s="37" t="str">
        <f>CheckDataFinal[[#This Row],[Branch No.]]&amp;" | "&amp;CheckDataFinal[[#This Row],[Transit (Text)]]&amp;" | "&amp;CheckDataFinal[[#This Row],[Classifier]]&amp;" "&amp;CheckDataFinal[[#This Row],[Account]]</f>
        <v>58576 | 010 | 9794 20869</v>
      </c>
      <c r="J23" s="37" t="s">
        <v>15417</v>
      </c>
      <c r="K23" s="37">
        <v>92010</v>
      </c>
      <c r="L23" s="37">
        <v>4</v>
      </c>
      <c r="M23" s="37">
        <v>9027</v>
      </c>
      <c r="N23" s="37">
        <v>93496</v>
      </c>
      <c r="O23" s="37">
        <f>VALUE(CheckDataFinal[[#This Row],[$ Amt.]])</f>
        <v>2068</v>
      </c>
    </row>
    <row r="24" spans="1:15">
      <c r="A24" s="17">
        <v>27869</v>
      </c>
      <c r="B24" s="17">
        <v>3</v>
      </c>
      <c r="C24" s="17">
        <v>1491</v>
      </c>
      <c r="D24" s="17">
        <v>21781</v>
      </c>
      <c r="E24" s="24">
        <v>2071</v>
      </c>
      <c r="F24" s="36" t="e">
        <f>VLOOKUP(CheckDataFinal[[#This Row],[Transit No.]],DTransit[],3,0)</f>
        <v>#N/A</v>
      </c>
      <c r="G24" s="36" t="str">
        <f>TEXT(CheckDataFinal[[#This Row],[Transit No.]],"000")</f>
        <v>003</v>
      </c>
      <c r="H24" s="36" t="str">
        <f>VLOOKUP(CheckDataFinal[[#This Row],[Transit (Text)]],DTransit[],3,0)</f>
        <v>RBC</v>
      </c>
      <c r="I24" s="37" t="str">
        <f>CheckDataFinal[[#This Row],[Branch No.]]&amp;" | "&amp;CheckDataFinal[[#This Row],[Transit (Text)]]&amp;" | "&amp;CheckDataFinal[[#This Row],[Classifier]]&amp;" "&amp;CheckDataFinal[[#This Row],[Account]]</f>
        <v>27869 | 003 | 1491 21781</v>
      </c>
      <c r="J24" s="37" t="s">
        <v>15418</v>
      </c>
      <c r="K24" s="37">
        <v>92010</v>
      </c>
      <c r="L24" s="37">
        <v>4</v>
      </c>
      <c r="M24" s="37">
        <v>9027</v>
      </c>
      <c r="N24" s="37">
        <v>93497</v>
      </c>
      <c r="O24" s="37">
        <f>VALUE(CheckDataFinal[[#This Row],[$ Amt.]])</f>
        <v>2071</v>
      </c>
    </row>
    <row r="25" spans="1:15">
      <c r="A25" s="17">
        <v>65410</v>
      </c>
      <c r="B25" s="17">
        <v>10</v>
      </c>
      <c r="C25" s="17">
        <v>1783</v>
      </c>
      <c r="D25" s="17">
        <v>92147</v>
      </c>
      <c r="E25" s="24">
        <v>3884</v>
      </c>
      <c r="F25" s="36" t="e">
        <f>VLOOKUP(CheckDataFinal[[#This Row],[Transit No.]],DTransit[],3,0)</f>
        <v>#N/A</v>
      </c>
      <c r="G25" s="36" t="str">
        <f>TEXT(CheckDataFinal[[#This Row],[Transit No.]],"000")</f>
        <v>010</v>
      </c>
      <c r="H25" s="36" t="str">
        <f>VLOOKUP(CheckDataFinal[[#This Row],[Transit (Text)]],DTransit[],3,0)</f>
        <v>CIBC</v>
      </c>
      <c r="I25" s="37" t="str">
        <f>CheckDataFinal[[#This Row],[Branch No.]]&amp;" | "&amp;CheckDataFinal[[#This Row],[Transit (Text)]]&amp;" | "&amp;CheckDataFinal[[#This Row],[Classifier]]&amp;" "&amp;CheckDataFinal[[#This Row],[Account]]</f>
        <v>65410 | 010 | 1783 92147</v>
      </c>
      <c r="J25" s="37" t="s">
        <v>15419</v>
      </c>
      <c r="K25" s="37">
        <v>92010</v>
      </c>
      <c r="L25" s="37">
        <v>4</v>
      </c>
      <c r="M25" s="37">
        <v>9027</v>
      </c>
      <c r="N25" s="37">
        <v>93498</v>
      </c>
      <c r="O25" s="37">
        <f>VALUE(CheckDataFinal[[#This Row],[$ Amt.]])</f>
        <v>3884</v>
      </c>
    </row>
    <row r="26" spans="1:15">
      <c r="A26" s="17">
        <v>46452</v>
      </c>
      <c r="B26" s="17">
        <v>1</v>
      </c>
      <c r="C26" s="17">
        <v>1825</v>
      </c>
      <c r="D26" s="17">
        <v>80620</v>
      </c>
      <c r="E26" s="24">
        <v>1784</v>
      </c>
      <c r="F26" s="36" t="e">
        <f>VLOOKUP(CheckDataFinal[[#This Row],[Transit No.]],DTransit[],3,0)</f>
        <v>#N/A</v>
      </c>
      <c r="G26" s="36" t="str">
        <f>TEXT(CheckDataFinal[[#This Row],[Transit No.]],"000")</f>
        <v>001</v>
      </c>
      <c r="H26" s="36" t="str">
        <f>VLOOKUP(CheckDataFinal[[#This Row],[Transit (Text)]],DTransit[],3,0)</f>
        <v>BMO</v>
      </c>
      <c r="I26" s="37" t="str">
        <f>CheckDataFinal[[#This Row],[Branch No.]]&amp;" | "&amp;CheckDataFinal[[#This Row],[Transit (Text)]]&amp;" | "&amp;CheckDataFinal[[#This Row],[Classifier]]&amp;" "&amp;CheckDataFinal[[#This Row],[Account]]</f>
        <v>46452 | 001 | 1825 80620</v>
      </c>
      <c r="J26" s="37" t="s">
        <v>15420</v>
      </c>
      <c r="K26" s="37">
        <v>92010</v>
      </c>
      <c r="L26" s="37">
        <v>4</v>
      </c>
      <c r="M26" s="37">
        <v>9027</v>
      </c>
      <c r="N26" s="37">
        <v>93499</v>
      </c>
      <c r="O26" s="37">
        <f>VALUE(CheckDataFinal[[#This Row],[$ Amt.]])</f>
        <v>1784</v>
      </c>
    </row>
    <row r="27" spans="1:15">
      <c r="A27" s="17">
        <v>90535</v>
      </c>
      <c r="B27" s="17">
        <v>2</v>
      </c>
      <c r="C27" s="17">
        <v>4593</v>
      </c>
      <c r="D27" s="17">
        <v>57883</v>
      </c>
      <c r="E27" s="24">
        <v>3692</v>
      </c>
      <c r="F27" s="36" t="e">
        <f>VLOOKUP(CheckDataFinal[[#This Row],[Transit No.]],DTransit[],3,0)</f>
        <v>#N/A</v>
      </c>
      <c r="G27" s="36" t="str">
        <f>TEXT(CheckDataFinal[[#This Row],[Transit No.]],"000")</f>
        <v>002</v>
      </c>
      <c r="H27" s="36" t="str">
        <f>VLOOKUP(CheckDataFinal[[#This Row],[Transit (Text)]],DTransit[],3,0)</f>
        <v>Scotiabank</v>
      </c>
      <c r="I27" s="37" t="str">
        <f>CheckDataFinal[[#This Row],[Branch No.]]&amp;" | "&amp;CheckDataFinal[[#This Row],[Transit (Text)]]&amp;" | "&amp;CheckDataFinal[[#This Row],[Classifier]]&amp;" "&amp;CheckDataFinal[[#This Row],[Account]]</f>
        <v>90535 | 002 | 4593 57883</v>
      </c>
      <c r="J27" s="37" t="s">
        <v>15421</v>
      </c>
      <c r="K27" s="37">
        <v>92010</v>
      </c>
      <c r="L27" s="37">
        <v>4</v>
      </c>
      <c r="M27" s="37">
        <v>9027</v>
      </c>
      <c r="N27" s="37">
        <v>93500</v>
      </c>
      <c r="O27" s="37">
        <f>VALUE(CheckDataFinal[[#This Row],[$ Amt.]])</f>
        <v>3692</v>
      </c>
    </row>
    <row r="28" spans="1:15">
      <c r="A28" s="17">
        <v>33050</v>
      </c>
      <c r="B28" s="17">
        <v>10</v>
      </c>
      <c r="C28" s="17">
        <v>8657</v>
      </c>
      <c r="D28" s="17">
        <v>75868</v>
      </c>
      <c r="E28" s="24">
        <v>3931</v>
      </c>
      <c r="F28" s="36" t="e">
        <f>VLOOKUP(CheckDataFinal[[#This Row],[Transit No.]],DTransit[],3,0)</f>
        <v>#N/A</v>
      </c>
      <c r="G28" s="36" t="str">
        <f>TEXT(CheckDataFinal[[#This Row],[Transit No.]],"000")</f>
        <v>010</v>
      </c>
      <c r="H28" s="36" t="str">
        <f>VLOOKUP(CheckDataFinal[[#This Row],[Transit (Text)]],DTransit[],3,0)</f>
        <v>CIBC</v>
      </c>
      <c r="I28" s="37" t="str">
        <f>CheckDataFinal[[#This Row],[Branch No.]]&amp;" | "&amp;CheckDataFinal[[#This Row],[Transit (Text)]]&amp;" | "&amp;CheckDataFinal[[#This Row],[Classifier]]&amp;" "&amp;CheckDataFinal[[#This Row],[Account]]</f>
        <v>33050 | 010 | 8657 75868</v>
      </c>
      <c r="J28" s="37" t="s">
        <v>15422</v>
      </c>
      <c r="K28" s="37">
        <v>92010</v>
      </c>
      <c r="L28" s="37">
        <v>4</v>
      </c>
      <c r="M28" s="37">
        <v>9027</v>
      </c>
      <c r="N28" s="37">
        <v>93501</v>
      </c>
      <c r="O28" s="37">
        <f>VALUE(CheckDataFinal[[#This Row],[$ Amt.]])</f>
        <v>3931</v>
      </c>
    </row>
    <row r="29" spans="1:15">
      <c r="A29" s="17">
        <v>87380</v>
      </c>
      <c r="B29" s="17">
        <v>4</v>
      </c>
      <c r="C29" s="17">
        <v>6394</v>
      </c>
      <c r="D29" s="17">
        <v>29708</v>
      </c>
      <c r="E29" s="24">
        <v>362</v>
      </c>
      <c r="F29" s="36" t="e">
        <f>VLOOKUP(CheckDataFinal[[#This Row],[Transit No.]],DTransit[],3,0)</f>
        <v>#N/A</v>
      </c>
      <c r="G29" s="36" t="str">
        <f>TEXT(CheckDataFinal[[#This Row],[Transit No.]],"000")</f>
        <v>004</v>
      </c>
      <c r="H29" s="36" t="str">
        <f>VLOOKUP(CheckDataFinal[[#This Row],[Transit (Text)]],DTransit[],3,0)</f>
        <v>TD Bank</v>
      </c>
      <c r="I29" s="37" t="str">
        <f>CheckDataFinal[[#This Row],[Branch No.]]&amp;" | "&amp;CheckDataFinal[[#This Row],[Transit (Text)]]&amp;" | "&amp;CheckDataFinal[[#This Row],[Classifier]]&amp;" "&amp;CheckDataFinal[[#This Row],[Account]]</f>
        <v>87380 | 004 | 6394 29708</v>
      </c>
      <c r="J29" s="37" t="s">
        <v>15423</v>
      </c>
      <c r="K29" s="37">
        <v>92010</v>
      </c>
      <c r="L29" s="37">
        <v>4</v>
      </c>
      <c r="M29" s="37">
        <v>9027</v>
      </c>
      <c r="N29" s="37">
        <v>93502</v>
      </c>
      <c r="O29" s="37">
        <f>VALUE(CheckDataFinal[[#This Row],[$ Amt.]])</f>
        <v>362</v>
      </c>
    </row>
    <row r="30" spans="1:15">
      <c r="A30" s="17">
        <v>57266</v>
      </c>
      <c r="B30" s="17">
        <v>4</v>
      </c>
      <c r="C30" s="17">
        <v>3194</v>
      </c>
      <c r="D30" s="17">
        <v>51219</v>
      </c>
      <c r="E30" s="24">
        <v>944</v>
      </c>
      <c r="F30" s="36" t="e">
        <f>VLOOKUP(CheckDataFinal[[#This Row],[Transit No.]],DTransit[],3,0)</f>
        <v>#N/A</v>
      </c>
      <c r="G30" s="36" t="str">
        <f>TEXT(CheckDataFinal[[#This Row],[Transit No.]],"000")</f>
        <v>004</v>
      </c>
      <c r="H30" s="36" t="str">
        <f>VLOOKUP(CheckDataFinal[[#This Row],[Transit (Text)]],DTransit[],3,0)</f>
        <v>TD Bank</v>
      </c>
      <c r="I30" s="37" t="str">
        <f>CheckDataFinal[[#This Row],[Branch No.]]&amp;" | "&amp;CheckDataFinal[[#This Row],[Transit (Text)]]&amp;" | "&amp;CheckDataFinal[[#This Row],[Classifier]]&amp;" "&amp;CheckDataFinal[[#This Row],[Account]]</f>
        <v>57266 | 004 | 3194 51219</v>
      </c>
      <c r="J30" s="37" t="s">
        <v>15424</v>
      </c>
      <c r="K30" s="37">
        <v>92010</v>
      </c>
      <c r="L30" s="37">
        <v>4</v>
      </c>
      <c r="M30" s="37">
        <v>9027</v>
      </c>
      <c r="N30" s="37">
        <v>93503</v>
      </c>
      <c r="O30" s="37">
        <f>VALUE(CheckDataFinal[[#This Row],[$ Amt.]])</f>
        <v>944</v>
      </c>
    </row>
    <row r="31" spans="1:15">
      <c r="A31" s="17">
        <v>46811</v>
      </c>
      <c r="B31" s="17">
        <v>3</v>
      </c>
      <c r="C31" s="17">
        <v>1096</v>
      </c>
      <c r="D31" s="17">
        <v>58364</v>
      </c>
      <c r="E31" s="24">
        <v>1357</v>
      </c>
      <c r="F31" s="36" t="e">
        <f>VLOOKUP(CheckDataFinal[[#This Row],[Transit No.]],DTransit[],3,0)</f>
        <v>#N/A</v>
      </c>
      <c r="G31" s="36" t="str">
        <f>TEXT(CheckDataFinal[[#This Row],[Transit No.]],"000")</f>
        <v>003</v>
      </c>
      <c r="H31" s="36" t="str">
        <f>VLOOKUP(CheckDataFinal[[#This Row],[Transit (Text)]],DTransit[],3,0)</f>
        <v>RBC</v>
      </c>
      <c r="I31" s="37" t="str">
        <f>CheckDataFinal[[#This Row],[Branch No.]]&amp;" | "&amp;CheckDataFinal[[#This Row],[Transit (Text)]]&amp;" | "&amp;CheckDataFinal[[#This Row],[Classifier]]&amp;" "&amp;CheckDataFinal[[#This Row],[Account]]</f>
        <v>46811 | 003 | 1096 58364</v>
      </c>
      <c r="J31" s="37" t="s">
        <v>15425</v>
      </c>
      <c r="K31" s="37">
        <v>92010</v>
      </c>
      <c r="L31" s="37">
        <v>4</v>
      </c>
      <c r="M31" s="37">
        <v>9027</v>
      </c>
      <c r="N31" s="37">
        <v>93504</v>
      </c>
      <c r="O31" s="37">
        <f>VALUE(CheckDataFinal[[#This Row],[$ Amt.]])</f>
        <v>1357</v>
      </c>
    </row>
    <row r="32" spans="1:15">
      <c r="A32" s="17">
        <v>56076</v>
      </c>
      <c r="B32" s="17">
        <v>2</v>
      </c>
      <c r="C32" s="17">
        <v>6251</v>
      </c>
      <c r="D32" s="17">
        <v>48914</v>
      </c>
      <c r="E32" s="24">
        <v>2183</v>
      </c>
      <c r="F32" s="36" t="e">
        <f>VLOOKUP(CheckDataFinal[[#This Row],[Transit No.]],DTransit[],3,0)</f>
        <v>#N/A</v>
      </c>
      <c r="G32" s="36" t="str">
        <f>TEXT(CheckDataFinal[[#This Row],[Transit No.]],"000")</f>
        <v>002</v>
      </c>
      <c r="H32" s="36" t="str">
        <f>VLOOKUP(CheckDataFinal[[#This Row],[Transit (Text)]],DTransit[],3,0)</f>
        <v>Scotiabank</v>
      </c>
      <c r="I32" s="37" t="str">
        <f>CheckDataFinal[[#This Row],[Branch No.]]&amp;" | "&amp;CheckDataFinal[[#This Row],[Transit (Text)]]&amp;" | "&amp;CheckDataFinal[[#This Row],[Classifier]]&amp;" "&amp;CheckDataFinal[[#This Row],[Account]]</f>
        <v>56076 | 002 | 6251 48914</v>
      </c>
      <c r="J32" s="37" t="s">
        <v>15426</v>
      </c>
      <c r="K32" s="37">
        <v>92010</v>
      </c>
      <c r="L32" s="37">
        <v>4</v>
      </c>
      <c r="M32" s="37">
        <v>9027</v>
      </c>
      <c r="N32" s="37">
        <v>93505</v>
      </c>
      <c r="O32" s="37">
        <f>VALUE(CheckDataFinal[[#This Row],[$ Amt.]])</f>
        <v>2183</v>
      </c>
    </row>
    <row r="33" spans="1:15">
      <c r="A33" s="17">
        <v>23402</v>
      </c>
      <c r="B33" s="17">
        <v>4</v>
      </c>
      <c r="C33" s="17">
        <v>9318</v>
      </c>
      <c r="D33" s="17">
        <v>77106</v>
      </c>
      <c r="E33" s="24">
        <v>3703</v>
      </c>
      <c r="F33" s="36" t="e">
        <f>VLOOKUP(CheckDataFinal[[#This Row],[Transit No.]],DTransit[],3,0)</f>
        <v>#N/A</v>
      </c>
      <c r="G33" s="36" t="str">
        <f>TEXT(CheckDataFinal[[#This Row],[Transit No.]],"000")</f>
        <v>004</v>
      </c>
      <c r="H33" s="36" t="str">
        <f>VLOOKUP(CheckDataFinal[[#This Row],[Transit (Text)]],DTransit[],3,0)</f>
        <v>TD Bank</v>
      </c>
      <c r="I33" s="37" t="str">
        <f>CheckDataFinal[[#This Row],[Branch No.]]&amp;" | "&amp;CheckDataFinal[[#This Row],[Transit (Text)]]&amp;" | "&amp;CheckDataFinal[[#This Row],[Classifier]]&amp;" "&amp;CheckDataFinal[[#This Row],[Account]]</f>
        <v>23402 | 004 | 9318 77106</v>
      </c>
      <c r="J33" s="37" t="s">
        <v>15427</v>
      </c>
      <c r="K33" s="37">
        <v>92010</v>
      </c>
      <c r="L33" s="37">
        <v>4</v>
      </c>
      <c r="M33" s="37">
        <v>9027</v>
      </c>
      <c r="N33" s="37">
        <v>93506</v>
      </c>
      <c r="O33" s="37">
        <f>VALUE(CheckDataFinal[[#This Row],[$ Amt.]])</f>
        <v>3703</v>
      </c>
    </row>
    <row r="34" spans="1:15">
      <c r="A34" s="17">
        <v>23251</v>
      </c>
      <c r="B34" s="17">
        <v>2</v>
      </c>
      <c r="C34" s="17">
        <v>7509</v>
      </c>
      <c r="D34" s="17">
        <v>39718</v>
      </c>
      <c r="E34" s="24">
        <v>2367</v>
      </c>
      <c r="F34" s="36" t="e">
        <f>VLOOKUP(CheckDataFinal[[#This Row],[Transit No.]],DTransit[],3,0)</f>
        <v>#N/A</v>
      </c>
      <c r="G34" s="36" t="str">
        <f>TEXT(CheckDataFinal[[#This Row],[Transit No.]],"000")</f>
        <v>002</v>
      </c>
      <c r="H34" s="36" t="str">
        <f>VLOOKUP(CheckDataFinal[[#This Row],[Transit (Text)]],DTransit[],3,0)</f>
        <v>Scotiabank</v>
      </c>
      <c r="I34" s="37" t="str">
        <f>CheckDataFinal[[#This Row],[Branch No.]]&amp;" | "&amp;CheckDataFinal[[#This Row],[Transit (Text)]]&amp;" | "&amp;CheckDataFinal[[#This Row],[Classifier]]&amp;" "&amp;CheckDataFinal[[#This Row],[Account]]</f>
        <v>23251 | 002 | 7509 39718</v>
      </c>
      <c r="J34" s="37" t="s">
        <v>15428</v>
      </c>
      <c r="K34" s="37">
        <v>92010</v>
      </c>
      <c r="L34" s="37">
        <v>4</v>
      </c>
      <c r="M34" s="37">
        <v>9027</v>
      </c>
      <c r="N34" s="37">
        <v>93507</v>
      </c>
      <c r="O34" s="37">
        <f>VALUE(CheckDataFinal[[#This Row],[$ Amt.]])</f>
        <v>2367</v>
      </c>
    </row>
    <row r="35" spans="1:15">
      <c r="A35" s="17">
        <v>93396</v>
      </c>
      <c r="B35" s="17">
        <v>1</v>
      </c>
      <c r="C35" s="17">
        <v>8381</v>
      </c>
      <c r="D35" s="17">
        <v>47570</v>
      </c>
      <c r="E35" s="24">
        <v>4084</v>
      </c>
      <c r="F35" s="36" t="e">
        <f>VLOOKUP(CheckDataFinal[[#This Row],[Transit No.]],DTransit[],3,0)</f>
        <v>#N/A</v>
      </c>
      <c r="G35" s="36" t="str">
        <f>TEXT(CheckDataFinal[[#This Row],[Transit No.]],"000")</f>
        <v>001</v>
      </c>
      <c r="H35" s="36" t="str">
        <f>VLOOKUP(CheckDataFinal[[#This Row],[Transit (Text)]],DTransit[],3,0)</f>
        <v>BMO</v>
      </c>
      <c r="I35" s="37" t="str">
        <f>CheckDataFinal[[#This Row],[Branch No.]]&amp;" | "&amp;CheckDataFinal[[#This Row],[Transit (Text)]]&amp;" | "&amp;CheckDataFinal[[#This Row],[Classifier]]&amp;" "&amp;CheckDataFinal[[#This Row],[Account]]</f>
        <v>93396 | 001 | 8381 47570</v>
      </c>
      <c r="J35" s="37" t="s">
        <v>15429</v>
      </c>
      <c r="K35" s="37">
        <v>92010</v>
      </c>
      <c r="L35" s="37">
        <v>4</v>
      </c>
      <c r="M35" s="37">
        <v>9027</v>
      </c>
      <c r="N35" s="37">
        <v>93508</v>
      </c>
      <c r="O35" s="37">
        <f>VALUE(CheckDataFinal[[#This Row],[$ Amt.]])</f>
        <v>4084</v>
      </c>
    </row>
    <row r="36" spans="1:15">
      <c r="A36" s="17">
        <v>35194</v>
      </c>
      <c r="B36" s="17">
        <v>10</v>
      </c>
      <c r="C36" s="17">
        <v>5417</v>
      </c>
      <c r="D36" s="17">
        <v>25826</v>
      </c>
      <c r="E36" s="24">
        <v>725</v>
      </c>
      <c r="F36" s="36" t="e">
        <f>VLOOKUP(CheckDataFinal[[#This Row],[Transit No.]],DTransit[],3,0)</f>
        <v>#N/A</v>
      </c>
      <c r="G36" s="36" t="str">
        <f>TEXT(CheckDataFinal[[#This Row],[Transit No.]],"000")</f>
        <v>010</v>
      </c>
      <c r="H36" s="36" t="str">
        <f>VLOOKUP(CheckDataFinal[[#This Row],[Transit (Text)]],DTransit[],3,0)</f>
        <v>CIBC</v>
      </c>
      <c r="I36" s="37" t="str">
        <f>CheckDataFinal[[#This Row],[Branch No.]]&amp;" | "&amp;CheckDataFinal[[#This Row],[Transit (Text)]]&amp;" | "&amp;CheckDataFinal[[#This Row],[Classifier]]&amp;" "&amp;CheckDataFinal[[#This Row],[Account]]</f>
        <v>35194 | 010 | 5417 25826</v>
      </c>
      <c r="J36" s="37" t="s">
        <v>15430</v>
      </c>
      <c r="K36" s="37">
        <v>92010</v>
      </c>
      <c r="L36" s="37">
        <v>4</v>
      </c>
      <c r="M36" s="37">
        <v>9027</v>
      </c>
      <c r="N36" s="37">
        <v>93509</v>
      </c>
      <c r="O36" s="37">
        <f>VALUE(CheckDataFinal[[#This Row],[$ Amt.]])</f>
        <v>725</v>
      </c>
    </row>
    <row r="37" spans="1:15">
      <c r="A37" s="17">
        <v>58617</v>
      </c>
      <c r="B37" s="17">
        <v>10</v>
      </c>
      <c r="C37" s="17">
        <v>3602</v>
      </c>
      <c r="D37" s="17">
        <v>65755</v>
      </c>
      <c r="E37" s="24">
        <v>1289</v>
      </c>
      <c r="F37" s="36" t="e">
        <f>VLOOKUP(CheckDataFinal[[#This Row],[Transit No.]],DTransit[],3,0)</f>
        <v>#N/A</v>
      </c>
      <c r="G37" s="36" t="str">
        <f>TEXT(CheckDataFinal[[#This Row],[Transit No.]],"000")</f>
        <v>010</v>
      </c>
      <c r="H37" s="36" t="str">
        <f>VLOOKUP(CheckDataFinal[[#This Row],[Transit (Text)]],DTransit[],3,0)</f>
        <v>CIBC</v>
      </c>
      <c r="I37" s="37" t="str">
        <f>CheckDataFinal[[#This Row],[Branch No.]]&amp;" | "&amp;CheckDataFinal[[#This Row],[Transit (Text)]]&amp;" | "&amp;CheckDataFinal[[#This Row],[Classifier]]&amp;" "&amp;CheckDataFinal[[#This Row],[Account]]</f>
        <v>58617 | 010 | 3602 65755</v>
      </c>
      <c r="J37" s="37" t="s">
        <v>15431</v>
      </c>
      <c r="K37" s="37">
        <v>92010</v>
      </c>
      <c r="L37" s="37">
        <v>4</v>
      </c>
      <c r="M37" s="37">
        <v>9027</v>
      </c>
      <c r="N37" s="37">
        <v>93510</v>
      </c>
      <c r="O37" s="37">
        <f>VALUE(CheckDataFinal[[#This Row],[$ Amt.]])</f>
        <v>1289</v>
      </c>
    </row>
    <row r="38" spans="1:15">
      <c r="A38" s="17">
        <v>93050</v>
      </c>
      <c r="B38" s="17">
        <v>4</v>
      </c>
      <c r="C38" s="17">
        <v>6797</v>
      </c>
      <c r="D38" s="17">
        <v>16722</v>
      </c>
      <c r="E38" s="24">
        <v>1098</v>
      </c>
      <c r="F38" s="36" t="e">
        <f>VLOOKUP(CheckDataFinal[[#This Row],[Transit No.]],DTransit[],3,0)</f>
        <v>#N/A</v>
      </c>
      <c r="G38" s="36" t="str">
        <f>TEXT(CheckDataFinal[[#This Row],[Transit No.]],"000")</f>
        <v>004</v>
      </c>
      <c r="H38" s="36" t="str">
        <f>VLOOKUP(CheckDataFinal[[#This Row],[Transit (Text)]],DTransit[],3,0)</f>
        <v>TD Bank</v>
      </c>
      <c r="I38" s="37" t="str">
        <f>CheckDataFinal[[#This Row],[Branch No.]]&amp;" | "&amp;CheckDataFinal[[#This Row],[Transit (Text)]]&amp;" | "&amp;CheckDataFinal[[#This Row],[Classifier]]&amp;" "&amp;CheckDataFinal[[#This Row],[Account]]</f>
        <v>93050 | 004 | 6797 16722</v>
      </c>
      <c r="J38" s="37" t="s">
        <v>15432</v>
      </c>
      <c r="K38" s="37">
        <v>92010</v>
      </c>
      <c r="L38" s="37">
        <v>4</v>
      </c>
      <c r="M38" s="37">
        <v>9027</v>
      </c>
      <c r="N38" s="37">
        <v>93511</v>
      </c>
      <c r="O38" s="37">
        <f>VALUE(CheckDataFinal[[#This Row],[$ Amt.]])</f>
        <v>1098</v>
      </c>
    </row>
    <row r="39" spans="1:15">
      <c r="A39" s="17">
        <v>62037</v>
      </c>
      <c r="B39" s="17">
        <v>4</v>
      </c>
      <c r="C39" s="17">
        <v>3168</v>
      </c>
      <c r="D39" s="17">
        <v>59650</v>
      </c>
      <c r="E39" s="24">
        <v>613</v>
      </c>
      <c r="F39" s="36" t="e">
        <f>VLOOKUP(CheckDataFinal[[#This Row],[Transit No.]],DTransit[],3,0)</f>
        <v>#N/A</v>
      </c>
      <c r="G39" s="36" t="str">
        <f>TEXT(CheckDataFinal[[#This Row],[Transit No.]],"000")</f>
        <v>004</v>
      </c>
      <c r="H39" s="36" t="str">
        <f>VLOOKUP(CheckDataFinal[[#This Row],[Transit (Text)]],DTransit[],3,0)</f>
        <v>TD Bank</v>
      </c>
      <c r="I39" s="37" t="str">
        <f>CheckDataFinal[[#This Row],[Branch No.]]&amp;" | "&amp;CheckDataFinal[[#This Row],[Transit (Text)]]&amp;" | "&amp;CheckDataFinal[[#This Row],[Classifier]]&amp;" "&amp;CheckDataFinal[[#This Row],[Account]]</f>
        <v>62037 | 004 | 3168 59650</v>
      </c>
      <c r="J39" s="37" t="s">
        <v>15433</v>
      </c>
      <c r="K39" s="37">
        <v>92010</v>
      </c>
      <c r="L39" s="37">
        <v>4</v>
      </c>
      <c r="M39" s="37">
        <v>9027</v>
      </c>
      <c r="N39" s="37">
        <v>93512</v>
      </c>
      <c r="O39" s="37">
        <f>VALUE(CheckDataFinal[[#This Row],[$ Amt.]])</f>
        <v>613</v>
      </c>
    </row>
    <row r="40" spans="1:15">
      <c r="A40" s="17">
        <v>59737</v>
      </c>
      <c r="B40" s="17">
        <v>2</v>
      </c>
      <c r="C40" s="17">
        <v>4051</v>
      </c>
      <c r="D40" s="17">
        <v>15470</v>
      </c>
      <c r="E40" s="24">
        <v>3500</v>
      </c>
      <c r="F40" s="36" t="e">
        <f>VLOOKUP(CheckDataFinal[[#This Row],[Transit No.]],DTransit[],3,0)</f>
        <v>#N/A</v>
      </c>
      <c r="G40" s="36" t="str">
        <f>TEXT(CheckDataFinal[[#This Row],[Transit No.]],"000")</f>
        <v>002</v>
      </c>
      <c r="H40" s="36" t="str">
        <f>VLOOKUP(CheckDataFinal[[#This Row],[Transit (Text)]],DTransit[],3,0)</f>
        <v>Scotiabank</v>
      </c>
      <c r="I40" s="37" t="str">
        <f>CheckDataFinal[[#This Row],[Branch No.]]&amp;" | "&amp;CheckDataFinal[[#This Row],[Transit (Text)]]&amp;" | "&amp;CheckDataFinal[[#This Row],[Classifier]]&amp;" "&amp;CheckDataFinal[[#This Row],[Account]]</f>
        <v>59737 | 002 | 4051 15470</v>
      </c>
      <c r="J40" s="37" t="s">
        <v>15434</v>
      </c>
      <c r="K40" s="37">
        <v>92010</v>
      </c>
      <c r="L40" s="37">
        <v>4</v>
      </c>
      <c r="M40" s="37">
        <v>9027</v>
      </c>
      <c r="N40" s="37">
        <v>93513</v>
      </c>
      <c r="O40" s="37">
        <f>VALUE(CheckDataFinal[[#This Row],[$ Amt.]])</f>
        <v>3500</v>
      </c>
    </row>
    <row r="41" spans="1:15">
      <c r="A41" s="17">
        <v>47004</v>
      </c>
      <c r="B41" s="17">
        <v>4</v>
      </c>
      <c r="C41" s="17">
        <v>2148</v>
      </c>
      <c r="D41" s="17">
        <v>56506</v>
      </c>
      <c r="E41" s="24">
        <v>947</v>
      </c>
      <c r="F41" s="36" t="e">
        <f>VLOOKUP(CheckDataFinal[[#This Row],[Transit No.]],DTransit[],3,0)</f>
        <v>#N/A</v>
      </c>
      <c r="G41" s="36" t="str">
        <f>TEXT(CheckDataFinal[[#This Row],[Transit No.]],"000")</f>
        <v>004</v>
      </c>
      <c r="H41" s="36" t="str">
        <f>VLOOKUP(CheckDataFinal[[#This Row],[Transit (Text)]],DTransit[],3,0)</f>
        <v>TD Bank</v>
      </c>
      <c r="I41" s="37" t="str">
        <f>CheckDataFinal[[#This Row],[Branch No.]]&amp;" | "&amp;CheckDataFinal[[#This Row],[Transit (Text)]]&amp;" | "&amp;CheckDataFinal[[#This Row],[Classifier]]&amp;" "&amp;CheckDataFinal[[#This Row],[Account]]</f>
        <v>47004 | 004 | 2148 56506</v>
      </c>
      <c r="J41" s="37" t="s">
        <v>15435</v>
      </c>
      <c r="K41" s="37">
        <v>92010</v>
      </c>
      <c r="L41" s="37">
        <v>4</v>
      </c>
      <c r="M41" s="37">
        <v>9027</v>
      </c>
      <c r="N41" s="37">
        <v>93514</v>
      </c>
      <c r="O41" s="37">
        <f>VALUE(CheckDataFinal[[#This Row],[$ Amt.]])</f>
        <v>947</v>
      </c>
    </row>
    <row r="42" spans="1:15">
      <c r="A42" s="17">
        <v>56096</v>
      </c>
      <c r="B42" s="17">
        <v>10</v>
      </c>
      <c r="C42" s="17">
        <v>3465</v>
      </c>
      <c r="D42" s="17">
        <v>53828</v>
      </c>
      <c r="E42" s="24">
        <v>2693</v>
      </c>
      <c r="F42" s="36" t="e">
        <f>VLOOKUP(CheckDataFinal[[#This Row],[Transit No.]],DTransit[],3,0)</f>
        <v>#N/A</v>
      </c>
      <c r="G42" s="36" t="str">
        <f>TEXT(CheckDataFinal[[#This Row],[Transit No.]],"000")</f>
        <v>010</v>
      </c>
      <c r="H42" s="36" t="str">
        <f>VLOOKUP(CheckDataFinal[[#This Row],[Transit (Text)]],DTransit[],3,0)</f>
        <v>CIBC</v>
      </c>
      <c r="I42" s="37" t="str">
        <f>CheckDataFinal[[#This Row],[Branch No.]]&amp;" | "&amp;CheckDataFinal[[#This Row],[Transit (Text)]]&amp;" | "&amp;CheckDataFinal[[#This Row],[Classifier]]&amp;" "&amp;CheckDataFinal[[#This Row],[Account]]</f>
        <v>56096 | 010 | 3465 53828</v>
      </c>
      <c r="J42" s="37" t="s">
        <v>15436</v>
      </c>
      <c r="K42" s="37">
        <v>92010</v>
      </c>
      <c r="L42" s="37">
        <v>4</v>
      </c>
      <c r="M42" s="37">
        <v>9027</v>
      </c>
      <c r="N42" s="37">
        <v>93515</v>
      </c>
      <c r="O42" s="37">
        <f>VALUE(CheckDataFinal[[#This Row],[$ Amt.]])</f>
        <v>2693</v>
      </c>
    </row>
    <row r="43" spans="1:15">
      <c r="A43" s="17">
        <v>20024</v>
      </c>
      <c r="B43" s="17">
        <v>4</v>
      </c>
      <c r="C43" s="17">
        <v>5435</v>
      </c>
      <c r="D43" s="17">
        <v>86316</v>
      </c>
      <c r="E43" s="24">
        <v>3033</v>
      </c>
      <c r="F43" s="36" t="e">
        <f>VLOOKUP(CheckDataFinal[[#This Row],[Transit No.]],DTransit[],3,0)</f>
        <v>#N/A</v>
      </c>
      <c r="G43" s="36" t="str">
        <f>TEXT(CheckDataFinal[[#This Row],[Transit No.]],"000")</f>
        <v>004</v>
      </c>
      <c r="H43" s="36" t="str">
        <f>VLOOKUP(CheckDataFinal[[#This Row],[Transit (Text)]],DTransit[],3,0)</f>
        <v>TD Bank</v>
      </c>
      <c r="I43" s="37" t="str">
        <f>CheckDataFinal[[#This Row],[Branch No.]]&amp;" | "&amp;CheckDataFinal[[#This Row],[Transit (Text)]]&amp;" | "&amp;CheckDataFinal[[#This Row],[Classifier]]&amp;" "&amp;CheckDataFinal[[#This Row],[Account]]</f>
        <v>20024 | 004 | 5435 86316</v>
      </c>
      <c r="J43" s="37" t="s">
        <v>15437</v>
      </c>
      <c r="K43" s="37">
        <v>92010</v>
      </c>
      <c r="L43" s="37">
        <v>4</v>
      </c>
      <c r="M43" s="37">
        <v>9027</v>
      </c>
      <c r="N43" s="37">
        <v>93516</v>
      </c>
      <c r="O43" s="37">
        <f>VALUE(CheckDataFinal[[#This Row],[$ Amt.]])</f>
        <v>3033</v>
      </c>
    </row>
    <row r="44" spans="1:15">
      <c r="A44" s="17">
        <v>55396</v>
      </c>
      <c r="B44" s="17">
        <v>1</v>
      </c>
      <c r="C44" s="17">
        <v>2862</v>
      </c>
      <c r="D44" s="17">
        <v>16396</v>
      </c>
      <c r="E44" s="24">
        <v>2610</v>
      </c>
      <c r="F44" s="36" t="e">
        <f>VLOOKUP(CheckDataFinal[[#This Row],[Transit No.]],DTransit[],3,0)</f>
        <v>#N/A</v>
      </c>
      <c r="G44" s="36" t="str">
        <f>TEXT(CheckDataFinal[[#This Row],[Transit No.]],"000")</f>
        <v>001</v>
      </c>
      <c r="H44" s="36" t="str">
        <f>VLOOKUP(CheckDataFinal[[#This Row],[Transit (Text)]],DTransit[],3,0)</f>
        <v>BMO</v>
      </c>
      <c r="I44" s="37" t="str">
        <f>CheckDataFinal[[#This Row],[Branch No.]]&amp;" | "&amp;CheckDataFinal[[#This Row],[Transit (Text)]]&amp;" | "&amp;CheckDataFinal[[#This Row],[Classifier]]&amp;" "&amp;CheckDataFinal[[#This Row],[Account]]</f>
        <v>55396 | 001 | 2862 16396</v>
      </c>
      <c r="J44" s="37" t="s">
        <v>15438</v>
      </c>
      <c r="K44" s="37">
        <v>92010</v>
      </c>
      <c r="L44" s="37">
        <v>4</v>
      </c>
      <c r="M44" s="37">
        <v>9027</v>
      </c>
      <c r="N44" s="37">
        <v>93517</v>
      </c>
      <c r="O44" s="37">
        <f>VALUE(CheckDataFinal[[#This Row],[$ Amt.]])</f>
        <v>2610</v>
      </c>
    </row>
    <row r="45" spans="1:15">
      <c r="A45" s="17">
        <v>37696</v>
      </c>
      <c r="B45" s="17">
        <v>10</v>
      </c>
      <c r="C45" s="17">
        <v>6539</v>
      </c>
      <c r="D45" s="17">
        <v>47881</v>
      </c>
      <c r="E45" s="24">
        <v>2690</v>
      </c>
      <c r="F45" s="36" t="e">
        <f>VLOOKUP(CheckDataFinal[[#This Row],[Transit No.]],DTransit[],3,0)</f>
        <v>#N/A</v>
      </c>
      <c r="G45" s="36" t="str">
        <f>TEXT(CheckDataFinal[[#This Row],[Transit No.]],"000")</f>
        <v>010</v>
      </c>
      <c r="H45" s="36" t="str">
        <f>VLOOKUP(CheckDataFinal[[#This Row],[Transit (Text)]],DTransit[],3,0)</f>
        <v>CIBC</v>
      </c>
      <c r="I45" s="37" t="str">
        <f>CheckDataFinal[[#This Row],[Branch No.]]&amp;" | "&amp;CheckDataFinal[[#This Row],[Transit (Text)]]&amp;" | "&amp;CheckDataFinal[[#This Row],[Classifier]]&amp;" "&amp;CheckDataFinal[[#This Row],[Account]]</f>
        <v>37696 | 010 | 6539 47881</v>
      </c>
      <c r="J45" s="37" t="s">
        <v>15439</v>
      </c>
      <c r="K45" s="37">
        <v>92010</v>
      </c>
      <c r="L45" s="37">
        <v>4</v>
      </c>
      <c r="M45" s="37">
        <v>9027</v>
      </c>
      <c r="N45" s="37">
        <v>93518</v>
      </c>
      <c r="O45" s="37">
        <f>VALUE(CheckDataFinal[[#This Row],[$ Amt.]])</f>
        <v>2690</v>
      </c>
    </row>
    <row r="46" spans="1:15">
      <c r="A46" s="17">
        <v>17310</v>
      </c>
      <c r="B46" s="17">
        <v>10</v>
      </c>
      <c r="C46" s="17">
        <v>3556</v>
      </c>
      <c r="D46" s="17">
        <v>18046</v>
      </c>
      <c r="E46" s="24">
        <v>3031</v>
      </c>
      <c r="F46" s="36" t="e">
        <f>VLOOKUP(CheckDataFinal[[#This Row],[Transit No.]],DTransit[],3,0)</f>
        <v>#N/A</v>
      </c>
      <c r="G46" s="36" t="str">
        <f>TEXT(CheckDataFinal[[#This Row],[Transit No.]],"000")</f>
        <v>010</v>
      </c>
      <c r="H46" s="36" t="str">
        <f>VLOOKUP(CheckDataFinal[[#This Row],[Transit (Text)]],DTransit[],3,0)</f>
        <v>CIBC</v>
      </c>
      <c r="I46" s="37" t="str">
        <f>CheckDataFinal[[#This Row],[Branch No.]]&amp;" | "&amp;CheckDataFinal[[#This Row],[Transit (Text)]]&amp;" | "&amp;CheckDataFinal[[#This Row],[Classifier]]&amp;" "&amp;CheckDataFinal[[#This Row],[Account]]</f>
        <v>17310 | 010 | 3556 18046</v>
      </c>
      <c r="J46" s="37" t="s">
        <v>15440</v>
      </c>
      <c r="K46" s="37">
        <v>92010</v>
      </c>
      <c r="L46" s="37">
        <v>4</v>
      </c>
      <c r="M46" s="37">
        <v>9027</v>
      </c>
      <c r="N46" s="37">
        <v>93519</v>
      </c>
      <c r="O46" s="37">
        <f>VALUE(CheckDataFinal[[#This Row],[$ Amt.]])</f>
        <v>3031</v>
      </c>
    </row>
    <row r="47" spans="1:15">
      <c r="A47" s="17">
        <v>49843</v>
      </c>
      <c r="B47" s="17">
        <v>3</v>
      </c>
      <c r="C47" s="17">
        <v>3172</v>
      </c>
      <c r="D47" s="17">
        <v>54005</v>
      </c>
      <c r="E47" s="24">
        <v>3039</v>
      </c>
      <c r="F47" s="36" t="e">
        <f>VLOOKUP(CheckDataFinal[[#This Row],[Transit No.]],DTransit[],3,0)</f>
        <v>#N/A</v>
      </c>
      <c r="G47" s="36" t="str">
        <f>TEXT(CheckDataFinal[[#This Row],[Transit No.]],"000")</f>
        <v>003</v>
      </c>
      <c r="H47" s="36" t="str">
        <f>VLOOKUP(CheckDataFinal[[#This Row],[Transit (Text)]],DTransit[],3,0)</f>
        <v>RBC</v>
      </c>
      <c r="I47" s="37" t="str">
        <f>CheckDataFinal[[#This Row],[Branch No.]]&amp;" | "&amp;CheckDataFinal[[#This Row],[Transit (Text)]]&amp;" | "&amp;CheckDataFinal[[#This Row],[Classifier]]&amp;" "&amp;CheckDataFinal[[#This Row],[Account]]</f>
        <v>49843 | 003 | 3172 54005</v>
      </c>
      <c r="J47" s="37" t="s">
        <v>15441</v>
      </c>
      <c r="K47" s="37">
        <v>92010</v>
      </c>
      <c r="L47" s="37">
        <v>4</v>
      </c>
      <c r="M47" s="37">
        <v>9027</v>
      </c>
      <c r="N47" s="37">
        <v>93520</v>
      </c>
      <c r="O47" s="37">
        <f>VALUE(CheckDataFinal[[#This Row],[$ Amt.]])</f>
        <v>3039</v>
      </c>
    </row>
    <row r="48" spans="1:15">
      <c r="A48" s="17">
        <v>46702</v>
      </c>
      <c r="B48" s="17">
        <v>4</v>
      </c>
      <c r="C48" s="17">
        <v>6932</v>
      </c>
      <c r="D48" s="17">
        <v>60477</v>
      </c>
      <c r="E48" s="24">
        <v>3195</v>
      </c>
      <c r="F48" s="36" t="e">
        <f>VLOOKUP(CheckDataFinal[[#This Row],[Transit No.]],DTransit[],3,0)</f>
        <v>#N/A</v>
      </c>
      <c r="G48" s="36" t="str">
        <f>TEXT(CheckDataFinal[[#This Row],[Transit No.]],"000")</f>
        <v>004</v>
      </c>
      <c r="H48" s="36" t="str">
        <f>VLOOKUP(CheckDataFinal[[#This Row],[Transit (Text)]],DTransit[],3,0)</f>
        <v>TD Bank</v>
      </c>
      <c r="I48" s="37" t="str">
        <f>CheckDataFinal[[#This Row],[Branch No.]]&amp;" | "&amp;CheckDataFinal[[#This Row],[Transit (Text)]]&amp;" | "&amp;CheckDataFinal[[#This Row],[Classifier]]&amp;" "&amp;CheckDataFinal[[#This Row],[Account]]</f>
        <v>46702 | 004 | 6932 60477</v>
      </c>
      <c r="J48" s="37" t="s">
        <v>15442</v>
      </c>
      <c r="K48" s="37">
        <v>92010</v>
      </c>
      <c r="L48" s="37">
        <v>4</v>
      </c>
      <c r="M48" s="37">
        <v>9027</v>
      </c>
      <c r="N48" s="37">
        <v>93521</v>
      </c>
      <c r="O48" s="37">
        <f>VALUE(CheckDataFinal[[#This Row],[$ Amt.]])</f>
        <v>3195</v>
      </c>
    </row>
    <row r="49" spans="1:15">
      <c r="A49" s="17">
        <v>51415</v>
      </c>
      <c r="B49" s="17">
        <v>10</v>
      </c>
      <c r="C49" s="17">
        <v>7291</v>
      </c>
      <c r="D49" s="17">
        <v>60819</v>
      </c>
      <c r="E49" s="24">
        <v>3061</v>
      </c>
      <c r="F49" s="36" t="e">
        <f>VLOOKUP(CheckDataFinal[[#This Row],[Transit No.]],DTransit[],3,0)</f>
        <v>#N/A</v>
      </c>
      <c r="G49" s="36" t="str">
        <f>TEXT(CheckDataFinal[[#This Row],[Transit No.]],"000")</f>
        <v>010</v>
      </c>
      <c r="H49" s="36" t="str">
        <f>VLOOKUP(CheckDataFinal[[#This Row],[Transit (Text)]],DTransit[],3,0)</f>
        <v>CIBC</v>
      </c>
      <c r="I49" s="37" t="str">
        <f>CheckDataFinal[[#This Row],[Branch No.]]&amp;" | "&amp;CheckDataFinal[[#This Row],[Transit (Text)]]&amp;" | "&amp;CheckDataFinal[[#This Row],[Classifier]]&amp;" "&amp;CheckDataFinal[[#This Row],[Account]]</f>
        <v>51415 | 010 | 7291 60819</v>
      </c>
      <c r="J49" s="37" t="s">
        <v>15443</v>
      </c>
      <c r="K49" s="37">
        <v>92010</v>
      </c>
      <c r="L49" s="37">
        <v>4</v>
      </c>
      <c r="M49" s="37">
        <v>9027</v>
      </c>
      <c r="N49" s="37">
        <v>93522</v>
      </c>
      <c r="O49" s="37">
        <f>VALUE(CheckDataFinal[[#This Row],[$ Amt.]])</f>
        <v>3061</v>
      </c>
    </row>
    <row r="50" spans="1:15">
      <c r="A50" s="17">
        <v>24702</v>
      </c>
      <c r="B50" s="17">
        <v>1</v>
      </c>
      <c r="C50" s="17">
        <v>6852</v>
      </c>
      <c r="D50" s="17">
        <v>62317</v>
      </c>
      <c r="E50" s="24">
        <v>2142</v>
      </c>
      <c r="F50" s="36" t="e">
        <f>VLOOKUP(CheckDataFinal[[#This Row],[Transit No.]],DTransit[],3,0)</f>
        <v>#N/A</v>
      </c>
      <c r="G50" s="36" t="str">
        <f>TEXT(CheckDataFinal[[#This Row],[Transit No.]],"000")</f>
        <v>001</v>
      </c>
      <c r="H50" s="36" t="str">
        <f>VLOOKUP(CheckDataFinal[[#This Row],[Transit (Text)]],DTransit[],3,0)</f>
        <v>BMO</v>
      </c>
      <c r="I50" s="37" t="str">
        <f>CheckDataFinal[[#This Row],[Branch No.]]&amp;" | "&amp;CheckDataFinal[[#This Row],[Transit (Text)]]&amp;" | "&amp;CheckDataFinal[[#This Row],[Classifier]]&amp;" "&amp;CheckDataFinal[[#This Row],[Account]]</f>
        <v>24702 | 001 | 6852 62317</v>
      </c>
      <c r="J50" s="37" t="s">
        <v>15444</v>
      </c>
      <c r="K50" s="37">
        <v>92010</v>
      </c>
      <c r="L50" s="37">
        <v>4</v>
      </c>
      <c r="M50" s="37">
        <v>9027</v>
      </c>
      <c r="N50" s="37">
        <v>93523</v>
      </c>
      <c r="O50" s="37">
        <f>VALUE(CheckDataFinal[[#This Row],[$ Amt.]])</f>
        <v>2142</v>
      </c>
    </row>
    <row r="51" spans="1:15">
      <c r="A51" s="17">
        <v>50314</v>
      </c>
      <c r="B51" s="17">
        <v>10</v>
      </c>
      <c r="C51" s="17">
        <v>1131</v>
      </c>
      <c r="D51" s="17">
        <v>74347</v>
      </c>
      <c r="E51" s="24">
        <v>2307</v>
      </c>
      <c r="F51" s="36" t="e">
        <f>VLOOKUP(CheckDataFinal[[#This Row],[Transit No.]],DTransit[],3,0)</f>
        <v>#N/A</v>
      </c>
      <c r="G51" s="36" t="str">
        <f>TEXT(CheckDataFinal[[#This Row],[Transit No.]],"000")</f>
        <v>010</v>
      </c>
      <c r="H51" s="36" t="str">
        <f>VLOOKUP(CheckDataFinal[[#This Row],[Transit (Text)]],DTransit[],3,0)</f>
        <v>CIBC</v>
      </c>
      <c r="I51" s="37" t="str">
        <f>CheckDataFinal[[#This Row],[Branch No.]]&amp;" | "&amp;CheckDataFinal[[#This Row],[Transit (Text)]]&amp;" | "&amp;CheckDataFinal[[#This Row],[Classifier]]&amp;" "&amp;CheckDataFinal[[#This Row],[Account]]</f>
        <v>50314 | 010 | 1131 74347</v>
      </c>
      <c r="J51" s="37" t="s">
        <v>15445</v>
      </c>
      <c r="K51" s="37">
        <v>92010</v>
      </c>
      <c r="L51" s="37">
        <v>4</v>
      </c>
      <c r="M51" s="37">
        <v>9027</v>
      </c>
      <c r="N51" s="37">
        <v>93524</v>
      </c>
      <c r="O51" s="37">
        <f>VALUE(CheckDataFinal[[#This Row],[$ Amt.]])</f>
        <v>2307</v>
      </c>
    </row>
    <row r="52" spans="1:15">
      <c r="A52" s="17">
        <v>45108</v>
      </c>
      <c r="B52" s="17">
        <v>1</v>
      </c>
      <c r="C52" s="17">
        <v>5903</v>
      </c>
      <c r="D52" s="17">
        <v>11210</v>
      </c>
      <c r="E52" s="24">
        <v>687</v>
      </c>
      <c r="F52" s="36" t="e">
        <f>VLOOKUP(CheckDataFinal[[#This Row],[Transit No.]],DTransit[],3,0)</f>
        <v>#N/A</v>
      </c>
      <c r="G52" s="36" t="str">
        <f>TEXT(CheckDataFinal[[#This Row],[Transit No.]],"000")</f>
        <v>001</v>
      </c>
      <c r="H52" s="36" t="str">
        <f>VLOOKUP(CheckDataFinal[[#This Row],[Transit (Text)]],DTransit[],3,0)</f>
        <v>BMO</v>
      </c>
      <c r="I52" s="37" t="str">
        <f>CheckDataFinal[[#This Row],[Branch No.]]&amp;" | "&amp;CheckDataFinal[[#This Row],[Transit (Text)]]&amp;" | "&amp;CheckDataFinal[[#This Row],[Classifier]]&amp;" "&amp;CheckDataFinal[[#This Row],[Account]]</f>
        <v>45108 | 001 | 5903 11210</v>
      </c>
      <c r="J52" s="37" t="s">
        <v>15446</v>
      </c>
      <c r="K52" s="37">
        <v>92010</v>
      </c>
      <c r="L52" s="37">
        <v>4</v>
      </c>
      <c r="M52" s="37">
        <v>9027</v>
      </c>
      <c r="N52" s="37">
        <v>93525</v>
      </c>
      <c r="O52" s="37">
        <f>VALUE(CheckDataFinal[[#This Row],[$ Amt.]])</f>
        <v>687</v>
      </c>
    </row>
    <row r="53" spans="1:15">
      <c r="A53" s="17">
        <v>37424</v>
      </c>
      <c r="B53" s="17">
        <v>3</v>
      </c>
      <c r="C53" s="17">
        <v>9855</v>
      </c>
      <c r="D53" s="17">
        <v>75651</v>
      </c>
      <c r="E53" s="24">
        <v>2206</v>
      </c>
      <c r="F53" s="36" t="e">
        <f>VLOOKUP(CheckDataFinal[[#This Row],[Transit No.]],DTransit[],3,0)</f>
        <v>#N/A</v>
      </c>
      <c r="G53" s="36" t="str">
        <f>TEXT(CheckDataFinal[[#This Row],[Transit No.]],"000")</f>
        <v>003</v>
      </c>
      <c r="H53" s="36" t="str">
        <f>VLOOKUP(CheckDataFinal[[#This Row],[Transit (Text)]],DTransit[],3,0)</f>
        <v>RBC</v>
      </c>
      <c r="I53" s="37" t="str">
        <f>CheckDataFinal[[#This Row],[Branch No.]]&amp;" | "&amp;CheckDataFinal[[#This Row],[Transit (Text)]]&amp;" | "&amp;CheckDataFinal[[#This Row],[Classifier]]&amp;" "&amp;CheckDataFinal[[#This Row],[Account]]</f>
        <v>37424 | 003 | 9855 75651</v>
      </c>
      <c r="J53" s="37" t="s">
        <v>15447</v>
      </c>
      <c r="K53" s="37">
        <v>92010</v>
      </c>
      <c r="L53" s="37">
        <v>4</v>
      </c>
      <c r="M53" s="37">
        <v>9027</v>
      </c>
      <c r="N53" s="37">
        <v>93526</v>
      </c>
      <c r="O53" s="37">
        <f>VALUE(CheckDataFinal[[#This Row],[$ Amt.]])</f>
        <v>2206</v>
      </c>
    </row>
    <row r="54" spans="1:15">
      <c r="A54" s="17">
        <v>57158</v>
      </c>
      <c r="B54" s="17">
        <v>4</v>
      </c>
      <c r="C54" s="17">
        <v>5018</v>
      </c>
      <c r="D54" s="17">
        <v>14229</v>
      </c>
      <c r="E54" s="24">
        <v>2781</v>
      </c>
      <c r="F54" s="36" t="e">
        <f>VLOOKUP(CheckDataFinal[[#This Row],[Transit No.]],DTransit[],3,0)</f>
        <v>#N/A</v>
      </c>
      <c r="G54" s="36" t="str">
        <f>TEXT(CheckDataFinal[[#This Row],[Transit No.]],"000")</f>
        <v>004</v>
      </c>
      <c r="H54" s="36" t="str">
        <f>VLOOKUP(CheckDataFinal[[#This Row],[Transit (Text)]],DTransit[],3,0)</f>
        <v>TD Bank</v>
      </c>
      <c r="I54" s="37" t="str">
        <f>CheckDataFinal[[#This Row],[Branch No.]]&amp;" | "&amp;CheckDataFinal[[#This Row],[Transit (Text)]]&amp;" | "&amp;CheckDataFinal[[#This Row],[Classifier]]&amp;" "&amp;CheckDataFinal[[#This Row],[Account]]</f>
        <v>57158 | 004 | 5018 14229</v>
      </c>
      <c r="J54" s="37" t="s">
        <v>15448</v>
      </c>
      <c r="K54" s="37">
        <v>92010</v>
      </c>
      <c r="L54" s="37">
        <v>4</v>
      </c>
      <c r="M54" s="37">
        <v>9027</v>
      </c>
      <c r="N54" s="37">
        <v>93527</v>
      </c>
      <c r="O54" s="37">
        <f>VALUE(CheckDataFinal[[#This Row],[$ Amt.]])</f>
        <v>2781</v>
      </c>
    </row>
    <row r="55" spans="1:15">
      <c r="A55" s="17">
        <v>12994</v>
      </c>
      <c r="B55" s="17">
        <v>10</v>
      </c>
      <c r="C55" s="17">
        <v>9319</v>
      </c>
      <c r="D55" s="17">
        <v>60320</v>
      </c>
      <c r="E55" s="24">
        <v>4091</v>
      </c>
      <c r="F55" s="36" t="e">
        <f>VLOOKUP(CheckDataFinal[[#This Row],[Transit No.]],DTransit[],3,0)</f>
        <v>#N/A</v>
      </c>
      <c r="G55" s="36" t="str">
        <f>TEXT(CheckDataFinal[[#This Row],[Transit No.]],"000")</f>
        <v>010</v>
      </c>
      <c r="H55" s="36" t="str">
        <f>VLOOKUP(CheckDataFinal[[#This Row],[Transit (Text)]],DTransit[],3,0)</f>
        <v>CIBC</v>
      </c>
      <c r="I55" s="37" t="str">
        <f>CheckDataFinal[[#This Row],[Branch No.]]&amp;" | "&amp;CheckDataFinal[[#This Row],[Transit (Text)]]&amp;" | "&amp;CheckDataFinal[[#This Row],[Classifier]]&amp;" "&amp;CheckDataFinal[[#This Row],[Account]]</f>
        <v>12994 | 010 | 9319 60320</v>
      </c>
      <c r="J55" s="37" t="s">
        <v>15449</v>
      </c>
      <c r="K55" s="37">
        <v>92010</v>
      </c>
      <c r="L55" s="37">
        <v>4</v>
      </c>
      <c r="M55" s="37">
        <v>9027</v>
      </c>
      <c r="N55" s="37">
        <v>93528</v>
      </c>
      <c r="O55" s="37">
        <f>VALUE(CheckDataFinal[[#This Row],[$ Amt.]])</f>
        <v>4091</v>
      </c>
    </row>
    <row r="56" spans="1:15">
      <c r="A56" s="17">
        <v>19681</v>
      </c>
      <c r="B56" s="17">
        <v>4</v>
      </c>
      <c r="C56" s="17">
        <v>7614</v>
      </c>
      <c r="D56" s="17">
        <v>90867</v>
      </c>
      <c r="E56" s="24">
        <v>3837</v>
      </c>
      <c r="F56" s="36" t="e">
        <f>VLOOKUP(CheckDataFinal[[#This Row],[Transit No.]],DTransit[],3,0)</f>
        <v>#N/A</v>
      </c>
      <c r="G56" s="36" t="str">
        <f>TEXT(CheckDataFinal[[#This Row],[Transit No.]],"000")</f>
        <v>004</v>
      </c>
      <c r="H56" s="36" t="str">
        <f>VLOOKUP(CheckDataFinal[[#This Row],[Transit (Text)]],DTransit[],3,0)</f>
        <v>TD Bank</v>
      </c>
      <c r="I56" s="37" t="str">
        <f>CheckDataFinal[[#This Row],[Branch No.]]&amp;" | "&amp;CheckDataFinal[[#This Row],[Transit (Text)]]&amp;" | "&amp;CheckDataFinal[[#This Row],[Classifier]]&amp;" "&amp;CheckDataFinal[[#This Row],[Account]]</f>
        <v>19681 | 004 | 7614 90867</v>
      </c>
      <c r="J56" s="37" t="s">
        <v>15450</v>
      </c>
      <c r="K56" s="37">
        <v>92010</v>
      </c>
      <c r="L56" s="37">
        <v>4</v>
      </c>
      <c r="M56" s="37">
        <v>9027</v>
      </c>
      <c r="N56" s="37">
        <v>93529</v>
      </c>
      <c r="O56" s="37">
        <f>VALUE(CheckDataFinal[[#This Row],[$ Amt.]])</f>
        <v>3837</v>
      </c>
    </row>
    <row r="57" spans="1:15">
      <c r="A57" s="17">
        <v>14731</v>
      </c>
      <c r="B57" s="17">
        <v>1</v>
      </c>
      <c r="C57" s="17">
        <v>9220</v>
      </c>
      <c r="D57" s="17">
        <v>48995</v>
      </c>
      <c r="E57" s="24">
        <v>2477</v>
      </c>
      <c r="F57" s="36" t="e">
        <f>VLOOKUP(CheckDataFinal[[#This Row],[Transit No.]],DTransit[],3,0)</f>
        <v>#N/A</v>
      </c>
      <c r="G57" s="36" t="str">
        <f>TEXT(CheckDataFinal[[#This Row],[Transit No.]],"000")</f>
        <v>001</v>
      </c>
      <c r="H57" s="36" t="str">
        <f>VLOOKUP(CheckDataFinal[[#This Row],[Transit (Text)]],DTransit[],3,0)</f>
        <v>BMO</v>
      </c>
      <c r="I57" s="37" t="str">
        <f>CheckDataFinal[[#This Row],[Branch No.]]&amp;" | "&amp;CheckDataFinal[[#This Row],[Transit (Text)]]&amp;" | "&amp;CheckDataFinal[[#This Row],[Classifier]]&amp;" "&amp;CheckDataFinal[[#This Row],[Account]]</f>
        <v>14731 | 001 | 9220 48995</v>
      </c>
      <c r="J57" s="37" t="s">
        <v>15451</v>
      </c>
      <c r="K57" s="37">
        <v>92010</v>
      </c>
      <c r="L57" s="37">
        <v>4</v>
      </c>
      <c r="M57" s="37">
        <v>9027</v>
      </c>
      <c r="N57" s="37">
        <v>93530</v>
      </c>
      <c r="O57" s="37">
        <f>VALUE(CheckDataFinal[[#This Row],[$ Amt.]])</f>
        <v>2477</v>
      </c>
    </row>
    <row r="58" spans="1:15">
      <c r="A58" s="17">
        <v>16048</v>
      </c>
      <c r="B58" s="17">
        <v>3</v>
      </c>
      <c r="C58" s="17">
        <v>5536</v>
      </c>
      <c r="D58" s="17">
        <v>18077</v>
      </c>
      <c r="E58" s="24">
        <v>829</v>
      </c>
      <c r="F58" s="36" t="e">
        <f>VLOOKUP(CheckDataFinal[[#This Row],[Transit No.]],DTransit[],3,0)</f>
        <v>#N/A</v>
      </c>
      <c r="G58" s="36" t="str">
        <f>TEXT(CheckDataFinal[[#This Row],[Transit No.]],"000")</f>
        <v>003</v>
      </c>
      <c r="H58" s="36" t="str">
        <f>VLOOKUP(CheckDataFinal[[#This Row],[Transit (Text)]],DTransit[],3,0)</f>
        <v>RBC</v>
      </c>
      <c r="I58" s="37" t="str">
        <f>CheckDataFinal[[#This Row],[Branch No.]]&amp;" | "&amp;CheckDataFinal[[#This Row],[Transit (Text)]]&amp;" | "&amp;CheckDataFinal[[#This Row],[Classifier]]&amp;" "&amp;CheckDataFinal[[#This Row],[Account]]</f>
        <v>16048 | 003 | 5536 18077</v>
      </c>
      <c r="J58" s="37" t="s">
        <v>15452</v>
      </c>
      <c r="K58" s="37">
        <v>92010</v>
      </c>
      <c r="L58" s="37">
        <v>4</v>
      </c>
      <c r="M58" s="37">
        <v>9027</v>
      </c>
      <c r="N58" s="37">
        <v>93531</v>
      </c>
      <c r="O58" s="37">
        <f>VALUE(CheckDataFinal[[#This Row],[$ Amt.]])</f>
        <v>829</v>
      </c>
    </row>
    <row r="59" spans="1:15">
      <c r="A59" s="17">
        <v>62099</v>
      </c>
      <c r="B59" s="17">
        <v>10</v>
      </c>
      <c r="C59" s="17">
        <v>1113</v>
      </c>
      <c r="D59" s="17">
        <v>38517</v>
      </c>
      <c r="E59" s="24">
        <v>2909</v>
      </c>
      <c r="F59" s="36" t="e">
        <f>VLOOKUP(CheckDataFinal[[#This Row],[Transit No.]],DTransit[],3,0)</f>
        <v>#N/A</v>
      </c>
      <c r="G59" s="36" t="str">
        <f>TEXT(CheckDataFinal[[#This Row],[Transit No.]],"000")</f>
        <v>010</v>
      </c>
      <c r="H59" s="36" t="str">
        <f>VLOOKUP(CheckDataFinal[[#This Row],[Transit (Text)]],DTransit[],3,0)</f>
        <v>CIBC</v>
      </c>
      <c r="I59" s="37" t="str">
        <f>CheckDataFinal[[#This Row],[Branch No.]]&amp;" | "&amp;CheckDataFinal[[#This Row],[Transit (Text)]]&amp;" | "&amp;CheckDataFinal[[#This Row],[Classifier]]&amp;" "&amp;CheckDataFinal[[#This Row],[Account]]</f>
        <v>62099 | 010 | 1113 38517</v>
      </c>
      <c r="J59" s="37" t="s">
        <v>15453</v>
      </c>
      <c r="K59" s="37">
        <v>92010</v>
      </c>
      <c r="L59" s="37">
        <v>4</v>
      </c>
      <c r="M59" s="37">
        <v>9027</v>
      </c>
      <c r="N59" s="37">
        <v>93532</v>
      </c>
      <c r="O59" s="37">
        <f>VALUE(CheckDataFinal[[#This Row],[$ Amt.]])</f>
        <v>2909</v>
      </c>
    </row>
    <row r="60" spans="1:15">
      <c r="A60" s="17">
        <v>62202</v>
      </c>
      <c r="B60" s="17">
        <v>2</v>
      </c>
      <c r="C60" s="17">
        <v>8210</v>
      </c>
      <c r="D60" s="17">
        <v>61250</v>
      </c>
      <c r="E60" s="24">
        <v>1708</v>
      </c>
      <c r="F60" s="36" t="e">
        <f>VLOOKUP(CheckDataFinal[[#This Row],[Transit No.]],DTransit[],3,0)</f>
        <v>#N/A</v>
      </c>
      <c r="G60" s="36" t="str">
        <f>TEXT(CheckDataFinal[[#This Row],[Transit No.]],"000")</f>
        <v>002</v>
      </c>
      <c r="H60" s="36" t="str">
        <f>VLOOKUP(CheckDataFinal[[#This Row],[Transit (Text)]],DTransit[],3,0)</f>
        <v>Scotiabank</v>
      </c>
      <c r="I60" s="37" t="str">
        <f>CheckDataFinal[[#This Row],[Branch No.]]&amp;" | "&amp;CheckDataFinal[[#This Row],[Transit (Text)]]&amp;" | "&amp;CheckDataFinal[[#This Row],[Classifier]]&amp;" "&amp;CheckDataFinal[[#This Row],[Account]]</f>
        <v>62202 | 002 | 8210 61250</v>
      </c>
      <c r="J60" s="37" t="s">
        <v>15454</v>
      </c>
      <c r="K60" s="37">
        <v>92010</v>
      </c>
      <c r="L60" s="37">
        <v>4</v>
      </c>
      <c r="M60" s="37">
        <v>9027</v>
      </c>
      <c r="N60" s="37">
        <v>93533</v>
      </c>
      <c r="O60" s="37">
        <f>VALUE(CheckDataFinal[[#This Row],[$ Amt.]])</f>
        <v>1708</v>
      </c>
    </row>
    <row r="61" spans="1:15">
      <c r="A61" s="17">
        <v>99818</v>
      </c>
      <c r="B61" s="17">
        <v>10</v>
      </c>
      <c r="C61" s="17">
        <v>7820</v>
      </c>
      <c r="D61" s="17">
        <v>25221</v>
      </c>
      <c r="E61" s="24">
        <v>944</v>
      </c>
      <c r="F61" s="36" t="e">
        <f>VLOOKUP(CheckDataFinal[[#This Row],[Transit No.]],DTransit[],3,0)</f>
        <v>#N/A</v>
      </c>
      <c r="G61" s="36" t="str">
        <f>TEXT(CheckDataFinal[[#This Row],[Transit No.]],"000")</f>
        <v>010</v>
      </c>
      <c r="H61" s="36" t="str">
        <f>VLOOKUP(CheckDataFinal[[#This Row],[Transit (Text)]],DTransit[],3,0)</f>
        <v>CIBC</v>
      </c>
      <c r="I61" s="37" t="str">
        <f>CheckDataFinal[[#This Row],[Branch No.]]&amp;" | "&amp;CheckDataFinal[[#This Row],[Transit (Text)]]&amp;" | "&amp;CheckDataFinal[[#This Row],[Classifier]]&amp;" "&amp;CheckDataFinal[[#This Row],[Account]]</f>
        <v>99818 | 010 | 7820 25221</v>
      </c>
      <c r="J61" s="37" t="s">
        <v>15455</v>
      </c>
      <c r="K61" s="37">
        <v>92010</v>
      </c>
      <c r="L61" s="37">
        <v>4</v>
      </c>
      <c r="M61" s="37">
        <v>9027</v>
      </c>
      <c r="N61" s="37">
        <v>93534</v>
      </c>
      <c r="O61" s="37">
        <f>VALUE(CheckDataFinal[[#This Row],[$ Amt.]])</f>
        <v>944</v>
      </c>
    </row>
    <row r="62" spans="1:15">
      <c r="A62" s="17">
        <v>38942</v>
      </c>
      <c r="B62" s="17">
        <v>2</v>
      </c>
      <c r="C62" s="17">
        <v>8386</v>
      </c>
      <c r="D62" s="17">
        <v>69996</v>
      </c>
      <c r="E62" s="24">
        <v>2566</v>
      </c>
      <c r="F62" s="36" t="e">
        <f>VLOOKUP(CheckDataFinal[[#This Row],[Transit No.]],DTransit[],3,0)</f>
        <v>#N/A</v>
      </c>
      <c r="G62" s="36" t="str">
        <f>TEXT(CheckDataFinal[[#This Row],[Transit No.]],"000")</f>
        <v>002</v>
      </c>
      <c r="H62" s="36" t="str">
        <f>VLOOKUP(CheckDataFinal[[#This Row],[Transit (Text)]],DTransit[],3,0)</f>
        <v>Scotiabank</v>
      </c>
      <c r="I62" s="37" t="str">
        <f>CheckDataFinal[[#This Row],[Branch No.]]&amp;" | "&amp;CheckDataFinal[[#This Row],[Transit (Text)]]&amp;" | "&amp;CheckDataFinal[[#This Row],[Classifier]]&amp;" "&amp;CheckDataFinal[[#This Row],[Account]]</f>
        <v>38942 | 002 | 8386 69996</v>
      </c>
      <c r="J62" s="37" t="s">
        <v>15456</v>
      </c>
      <c r="K62" s="37">
        <v>92010</v>
      </c>
      <c r="L62" s="37">
        <v>4</v>
      </c>
      <c r="M62" s="37">
        <v>9027</v>
      </c>
      <c r="N62" s="37">
        <v>93535</v>
      </c>
      <c r="O62" s="37">
        <f>VALUE(CheckDataFinal[[#This Row],[$ Amt.]])</f>
        <v>2566</v>
      </c>
    </row>
    <row r="63" spans="1:15">
      <c r="A63" s="17">
        <v>20712</v>
      </c>
      <c r="B63" s="17">
        <v>2</v>
      </c>
      <c r="C63" s="17">
        <v>2374</v>
      </c>
      <c r="D63" s="17">
        <v>55951</v>
      </c>
      <c r="E63" s="24">
        <v>498</v>
      </c>
      <c r="F63" s="36" t="e">
        <f>VLOOKUP(CheckDataFinal[[#This Row],[Transit No.]],DTransit[],3,0)</f>
        <v>#N/A</v>
      </c>
      <c r="G63" s="36" t="str">
        <f>TEXT(CheckDataFinal[[#This Row],[Transit No.]],"000")</f>
        <v>002</v>
      </c>
      <c r="H63" s="36" t="str">
        <f>VLOOKUP(CheckDataFinal[[#This Row],[Transit (Text)]],DTransit[],3,0)</f>
        <v>Scotiabank</v>
      </c>
      <c r="I63" s="37" t="str">
        <f>CheckDataFinal[[#This Row],[Branch No.]]&amp;" | "&amp;CheckDataFinal[[#This Row],[Transit (Text)]]&amp;" | "&amp;CheckDataFinal[[#This Row],[Classifier]]&amp;" "&amp;CheckDataFinal[[#This Row],[Account]]</f>
        <v>20712 | 002 | 2374 55951</v>
      </c>
      <c r="J63" s="37" t="s">
        <v>15457</v>
      </c>
      <c r="K63" s="37">
        <v>92010</v>
      </c>
      <c r="L63" s="37">
        <v>4</v>
      </c>
      <c r="M63" s="37">
        <v>9027</v>
      </c>
      <c r="N63" s="37">
        <v>93536</v>
      </c>
      <c r="O63" s="37">
        <f>VALUE(CheckDataFinal[[#This Row],[$ Amt.]])</f>
        <v>498</v>
      </c>
    </row>
    <row r="64" spans="1:15">
      <c r="A64" s="17">
        <v>34997</v>
      </c>
      <c r="B64" s="17">
        <v>1</v>
      </c>
      <c r="C64" s="17">
        <v>2470</v>
      </c>
      <c r="D64" s="17">
        <v>97441</v>
      </c>
      <c r="E64" s="24">
        <v>355</v>
      </c>
      <c r="F64" s="36" t="e">
        <f>VLOOKUP(CheckDataFinal[[#This Row],[Transit No.]],DTransit[],3,0)</f>
        <v>#N/A</v>
      </c>
      <c r="G64" s="36" t="str">
        <f>TEXT(CheckDataFinal[[#This Row],[Transit No.]],"000")</f>
        <v>001</v>
      </c>
      <c r="H64" s="36" t="str">
        <f>VLOOKUP(CheckDataFinal[[#This Row],[Transit (Text)]],DTransit[],3,0)</f>
        <v>BMO</v>
      </c>
      <c r="I64" s="37" t="str">
        <f>CheckDataFinal[[#This Row],[Branch No.]]&amp;" | "&amp;CheckDataFinal[[#This Row],[Transit (Text)]]&amp;" | "&amp;CheckDataFinal[[#This Row],[Classifier]]&amp;" "&amp;CheckDataFinal[[#This Row],[Account]]</f>
        <v>34997 | 001 | 2470 97441</v>
      </c>
      <c r="J64" s="37" t="s">
        <v>15458</v>
      </c>
      <c r="K64" s="37">
        <v>92010</v>
      </c>
      <c r="L64" s="37">
        <v>4</v>
      </c>
      <c r="M64" s="37">
        <v>9027</v>
      </c>
      <c r="N64" s="37">
        <v>93537</v>
      </c>
      <c r="O64" s="37">
        <f>VALUE(CheckDataFinal[[#This Row],[$ Amt.]])</f>
        <v>355</v>
      </c>
    </row>
    <row r="65" spans="1:15">
      <c r="A65" s="17">
        <v>83004</v>
      </c>
      <c r="B65" s="17">
        <v>3</v>
      </c>
      <c r="C65" s="17">
        <v>9777</v>
      </c>
      <c r="D65" s="17">
        <v>96251</v>
      </c>
      <c r="E65" s="24">
        <v>2684</v>
      </c>
      <c r="F65" s="36" t="e">
        <f>VLOOKUP(CheckDataFinal[[#This Row],[Transit No.]],DTransit[],3,0)</f>
        <v>#N/A</v>
      </c>
      <c r="G65" s="36" t="str">
        <f>TEXT(CheckDataFinal[[#This Row],[Transit No.]],"000")</f>
        <v>003</v>
      </c>
      <c r="H65" s="36" t="str">
        <f>VLOOKUP(CheckDataFinal[[#This Row],[Transit (Text)]],DTransit[],3,0)</f>
        <v>RBC</v>
      </c>
      <c r="I65" s="37" t="str">
        <f>CheckDataFinal[[#This Row],[Branch No.]]&amp;" | "&amp;CheckDataFinal[[#This Row],[Transit (Text)]]&amp;" | "&amp;CheckDataFinal[[#This Row],[Classifier]]&amp;" "&amp;CheckDataFinal[[#This Row],[Account]]</f>
        <v>83004 | 003 | 9777 96251</v>
      </c>
      <c r="J65" s="37" t="s">
        <v>15459</v>
      </c>
      <c r="K65" s="37">
        <v>92010</v>
      </c>
      <c r="L65" s="37">
        <v>4</v>
      </c>
      <c r="M65" s="37">
        <v>9027</v>
      </c>
      <c r="N65" s="37">
        <v>93538</v>
      </c>
      <c r="O65" s="37">
        <f>VALUE(CheckDataFinal[[#This Row],[$ Amt.]])</f>
        <v>2684</v>
      </c>
    </row>
    <row r="66" spans="1:15">
      <c r="A66" s="17">
        <v>13401</v>
      </c>
      <c r="B66" s="17">
        <v>3</v>
      </c>
      <c r="C66" s="17">
        <v>2982</v>
      </c>
      <c r="D66" s="17">
        <v>63961</v>
      </c>
      <c r="E66" s="24">
        <v>1909</v>
      </c>
      <c r="F66" s="36" t="e">
        <f>VLOOKUP(CheckDataFinal[[#This Row],[Transit No.]],DTransit[],3,0)</f>
        <v>#N/A</v>
      </c>
      <c r="G66" s="36" t="str">
        <f>TEXT(CheckDataFinal[[#This Row],[Transit No.]],"000")</f>
        <v>003</v>
      </c>
      <c r="H66" s="36" t="str">
        <f>VLOOKUP(CheckDataFinal[[#This Row],[Transit (Text)]],DTransit[],3,0)</f>
        <v>RBC</v>
      </c>
      <c r="I66" s="37" t="str">
        <f>CheckDataFinal[[#This Row],[Branch No.]]&amp;" | "&amp;CheckDataFinal[[#This Row],[Transit (Text)]]&amp;" | "&amp;CheckDataFinal[[#This Row],[Classifier]]&amp;" "&amp;CheckDataFinal[[#This Row],[Account]]</f>
        <v>13401 | 003 | 2982 63961</v>
      </c>
      <c r="J66" s="37" t="s">
        <v>15460</v>
      </c>
      <c r="K66" s="37">
        <v>92010</v>
      </c>
      <c r="L66" s="37">
        <v>4</v>
      </c>
      <c r="M66" s="37">
        <v>9027</v>
      </c>
      <c r="N66" s="37">
        <v>93539</v>
      </c>
      <c r="O66" s="37">
        <f>VALUE(CheckDataFinal[[#This Row],[$ Amt.]])</f>
        <v>1909</v>
      </c>
    </row>
    <row r="67" spans="1:15">
      <c r="A67" s="17">
        <v>99525</v>
      </c>
      <c r="B67" s="17">
        <v>10</v>
      </c>
      <c r="C67" s="17">
        <v>5519</v>
      </c>
      <c r="D67" s="17">
        <v>63649</v>
      </c>
      <c r="E67" s="24">
        <v>951</v>
      </c>
      <c r="F67" s="36" t="e">
        <f>VLOOKUP(CheckDataFinal[[#This Row],[Transit No.]],DTransit[],3,0)</f>
        <v>#N/A</v>
      </c>
      <c r="G67" s="36" t="str">
        <f>TEXT(CheckDataFinal[[#This Row],[Transit No.]],"000")</f>
        <v>010</v>
      </c>
      <c r="H67" s="36" t="str">
        <f>VLOOKUP(CheckDataFinal[[#This Row],[Transit (Text)]],DTransit[],3,0)</f>
        <v>CIBC</v>
      </c>
      <c r="I67" s="37" t="str">
        <f>CheckDataFinal[[#This Row],[Branch No.]]&amp;" | "&amp;CheckDataFinal[[#This Row],[Transit (Text)]]&amp;" | "&amp;CheckDataFinal[[#This Row],[Classifier]]&amp;" "&amp;CheckDataFinal[[#This Row],[Account]]</f>
        <v>99525 | 010 | 5519 63649</v>
      </c>
      <c r="J67" s="37" t="s">
        <v>15461</v>
      </c>
      <c r="K67" s="37">
        <v>92010</v>
      </c>
      <c r="L67" s="37">
        <v>4</v>
      </c>
      <c r="M67" s="37">
        <v>9027</v>
      </c>
      <c r="N67" s="37">
        <v>93540</v>
      </c>
      <c r="O67" s="37">
        <f>VALUE(CheckDataFinal[[#This Row],[$ Amt.]])</f>
        <v>951</v>
      </c>
    </row>
    <row r="68" spans="1:15">
      <c r="A68" s="17">
        <v>60617</v>
      </c>
      <c r="B68" s="17">
        <v>1</v>
      </c>
      <c r="C68" s="17">
        <v>5447</v>
      </c>
      <c r="D68" s="17">
        <v>36805</v>
      </c>
      <c r="E68" s="24">
        <v>367</v>
      </c>
      <c r="F68" s="36" t="e">
        <f>VLOOKUP(CheckDataFinal[[#This Row],[Transit No.]],DTransit[],3,0)</f>
        <v>#N/A</v>
      </c>
      <c r="G68" s="36" t="str">
        <f>TEXT(CheckDataFinal[[#This Row],[Transit No.]],"000")</f>
        <v>001</v>
      </c>
      <c r="H68" s="36" t="str">
        <f>VLOOKUP(CheckDataFinal[[#This Row],[Transit (Text)]],DTransit[],3,0)</f>
        <v>BMO</v>
      </c>
      <c r="I68" s="37" t="str">
        <f>CheckDataFinal[[#This Row],[Branch No.]]&amp;" | "&amp;CheckDataFinal[[#This Row],[Transit (Text)]]&amp;" | "&amp;CheckDataFinal[[#This Row],[Classifier]]&amp;" "&amp;CheckDataFinal[[#This Row],[Account]]</f>
        <v>60617 | 001 | 5447 36805</v>
      </c>
      <c r="J68" s="37" t="s">
        <v>15462</v>
      </c>
      <c r="K68" s="37">
        <v>92010</v>
      </c>
      <c r="L68" s="37">
        <v>4</v>
      </c>
      <c r="M68" s="37">
        <v>9027</v>
      </c>
      <c r="N68" s="37">
        <v>93541</v>
      </c>
      <c r="O68" s="37">
        <f>VALUE(CheckDataFinal[[#This Row],[$ Amt.]])</f>
        <v>367</v>
      </c>
    </row>
    <row r="69" spans="1:15">
      <c r="A69" s="17">
        <v>43922</v>
      </c>
      <c r="B69" s="17">
        <v>4</v>
      </c>
      <c r="C69" s="17">
        <v>8154</v>
      </c>
      <c r="D69" s="17">
        <v>48409</v>
      </c>
      <c r="E69" s="24">
        <v>1894</v>
      </c>
      <c r="F69" s="36" t="e">
        <f>VLOOKUP(CheckDataFinal[[#This Row],[Transit No.]],DTransit[],3,0)</f>
        <v>#N/A</v>
      </c>
      <c r="G69" s="36" t="str">
        <f>TEXT(CheckDataFinal[[#This Row],[Transit No.]],"000")</f>
        <v>004</v>
      </c>
      <c r="H69" s="36" t="str">
        <f>VLOOKUP(CheckDataFinal[[#This Row],[Transit (Text)]],DTransit[],3,0)</f>
        <v>TD Bank</v>
      </c>
      <c r="I69" s="37" t="str">
        <f>CheckDataFinal[[#This Row],[Branch No.]]&amp;" | "&amp;CheckDataFinal[[#This Row],[Transit (Text)]]&amp;" | "&amp;CheckDataFinal[[#This Row],[Classifier]]&amp;" "&amp;CheckDataFinal[[#This Row],[Account]]</f>
        <v>43922 | 004 | 8154 48409</v>
      </c>
      <c r="J69" s="37" t="s">
        <v>15463</v>
      </c>
      <c r="K69" s="37">
        <v>92010</v>
      </c>
      <c r="L69" s="37">
        <v>4</v>
      </c>
      <c r="M69" s="37">
        <v>9027</v>
      </c>
      <c r="N69" s="37">
        <v>93542</v>
      </c>
      <c r="O69" s="37">
        <f>VALUE(CheckDataFinal[[#This Row],[$ Amt.]])</f>
        <v>1894</v>
      </c>
    </row>
    <row r="70" spans="1:15">
      <c r="A70" s="17">
        <v>24375</v>
      </c>
      <c r="B70" s="17">
        <v>4</v>
      </c>
      <c r="C70" s="17">
        <v>8578</v>
      </c>
      <c r="D70" s="17">
        <v>82737</v>
      </c>
      <c r="E70" s="24">
        <v>1869</v>
      </c>
      <c r="F70" s="36" t="e">
        <f>VLOOKUP(CheckDataFinal[[#This Row],[Transit No.]],DTransit[],3,0)</f>
        <v>#N/A</v>
      </c>
      <c r="G70" s="36" t="str">
        <f>TEXT(CheckDataFinal[[#This Row],[Transit No.]],"000")</f>
        <v>004</v>
      </c>
      <c r="H70" s="36" t="str">
        <f>VLOOKUP(CheckDataFinal[[#This Row],[Transit (Text)]],DTransit[],3,0)</f>
        <v>TD Bank</v>
      </c>
      <c r="I70" s="37" t="str">
        <f>CheckDataFinal[[#This Row],[Branch No.]]&amp;" | "&amp;CheckDataFinal[[#This Row],[Transit (Text)]]&amp;" | "&amp;CheckDataFinal[[#This Row],[Classifier]]&amp;" "&amp;CheckDataFinal[[#This Row],[Account]]</f>
        <v>24375 | 004 | 8578 82737</v>
      </c>
      <c r="J70" s="37" t="s">
        <v>15464</v>
      </c>
      <c r="K70" s="37">
        <v>92010</v>
      </c>
      <c r="L70" s="37">
        <v>4</v>
      </c>
      <c r="M70" s="37">
        <v>9027</v>
      </c>
      <c r="N70" s="37">
        <v>93543</v>
      </c>
      <c r="O70" s="37">
        <f>VALUE(CheckDataFinal[[#This Row],[$ Amt.]])</f>
        <v>1869</v>
      </c>
    </row>
    <row r="71" spans="1:15">
      <c r="A71" s="17">
        <v>72562</v>
      </c>
      <c r="B71" s="17">
        <v>1</v>
      </c>
      <c r="C71" s="17">
        <v>7030</v>
      </c>
      <c r="D71" s="17">
        <v>86254</v>
      </c>
      <c r="E71" s="24">
        <v>3345</v>
      </c>
      <c r="F71" s="36" t="e">
        <f>VLOOKUP(CheckDataFinal[[#This Row],[Transit No.]],DTransit[],3,0)</f>
        <v>#N/A</v>
      </c>
      <c r="G71" s="36" t="str">
        <f>TEXT(CheckDataFinal[[#This Row],[Transit No.]],"000")</f>
        <v>001</v>
      </c>
      <c r="H71" s="36" t="str">
        <f>VLOOKUP(CheckDataFinal[[#This Row],[Transit (Text)]],DTransit[],3,0)</f>
        <v>BMO</v>
      </c>
      <c r="I71" s="37" t="str">
        <f>CheckDataFinal[[#This Row],[Branch No.]]&amp;" | "&amp;CheckDataFinal[[#This Row],[Transit (Text)]]&amp;" | "&amp;CheckDataFinal[[#This Row],[Classifier]]&amp;" "&amp;CheckDataFinal[[#This Row],[Account]]</f>
        <v>72562 | 001 | 7030 86254</v>
      </c>
      <c r="J71" s="37" t="s">
        <v>15465</v>
      </c>
      <c r="K71" s="37">
        <v>92010</v>
      </c>
      <c r="L71" s="37">
        <v>4</v>
      </c>
      <c r="M71" s="37">
        <v>9027</v>
      </c>
      <c r="N71" s="37">
        <v>93544</v>
      </c>
      <c r="O71" s="37">
        <f>VALUE(CheckDataFinal[[#This Row],[$ Amt.]])</f>
        <v>3345</v>
      </c>
    </row>
    <row r="72" spans="1:15">
      <c r="A72" s="17">
        <v>67504</v>
      </c>
      <c r="B72" s="17">
        <v>3</v>
      </c>
      <c r="C72" s="17">
        <v>6220</v>
      </c>
      <c r="D72" s="17">
        <v>72284</v>
      </c>
      <c r="E72" s="24">
        <v>871</v>
      </c>
      <c r="F72" s="36" t="e">
        <f>VLOOKUP(CheckDataFinal[[#This Row],[Transit No.]],DTransit[],3,0)</f>
        <v>#N/A</v>
      </c>
      <c r="G72" s="36" t="str">
        <f>TEXT(CheckDataFinal[[#This Row],[Transit No.]],"000")</f>
        <v>003</v>
      </c>
      <c r="H72" s="36" t="str">
        <f>VLOOKUP(CheckDataFinal[[#This Row],[Transit (Text)]],DTransit[],3,0)</f>
        <v>RBC</v>
      </c>
      <c r="I72" s="37" t="str">
        <f>CheckDataFinal[[#This Row],[Branch No.]]&amp;" | "&amp;CheckDataFinal[[#This Row],[Transit (Text)]]&amp;" | "&amp;CheckDataFinal[[#This Row],[Classifier]]&amp;" "&amp;CheckDataFinal[[#This Row],[Account]]</f>
        <v>67504 | 003 | 6220 72284</v>
      </c>
      <c r="J72" s="37" t="s">
        <v>15466</v>
      </c>
      <c r="K72" s="37">
        <v>92010</v>
      </c>
      <c r="L72" s="37">
        <v>4</v>
      </c>
      <c r="M72" s="37">
        <v>9027</v>
      </c>
      <c r="N72" s="37">
        <v>93545</v>
      </c>
      <c r="O72" s="37">
        <f>VALUE(CheckDataFinal[[#This Row],[$ Amt.]])</f>
        <v>871</v>
      </c>
    </row>
    <row r="73" spans="1:15">
      <c r="A73" s="17">
        <v>18512</v>
      </c>
      <c r="B73" s="17">
        <v>3</v>
      </c>
      <c r="C73" s="17">
        <v>3776</v>
      </c>
      <c r="D73" s="17">
        <v>25968</v>
      </c>
      <c r="E73" s="24">
        <v>3347</v>
      </c>
      <c r="F73" s="36" t="e">
        <f>VLOOKUP(CheckDataFinal[[#This Row],[Transit No.]],DTransit[],3,0)</f>
        <v>#N/A</v>
      </c>
      <c r="G73" s="36" t="str">
        <f>TEXT(CheckDataFinal[[#This Row],[Transit No.]],"000")</f>
        <v>003</v>
      </c>
      <c r="H73" s="36" t="str">
        <f>VLOOKUP(CheckDataFinal[[#This Row],[Transit (Text)]],DTransit[],3,0)</f>
        <v>RBC</v>
      </c>
      <c r="I73" s="37" t="str">
        <f>CheckDataFinal[[#This Row],[Branch No.]]&amp;" | "&amp;CheckDataFinal[[#This Row],[Transit (Text)]]&amp;" | "&amp;CheckDataFinal[[#This Row],[Classifier]]&amp;" "&amp;CheckDataFinal[[#This Row],[Account]]</f>
        <v>18512 | 003 | 3776 25968</v>
      </c>
      <c r="J73" s="37" t="s">
        <v>15467</v>
      </c>
      <c r="K73" s="37">
        <v>92010</v>
      </c>
      <c r="L73" s="37">
        <v>4</v>
      </c>
      <c r="M73" s="37">
        <v>9027</v>
      </c>
      <c r="N73" s="37">
        <v>93546</v>
      </c>
      <c r="O73" s="37">
        <f>VALUE(CheckDataFinal[[#This Row],[$ Amt.]])</f>
        <v>3347</v>
      </c>
    </row>
    <row r="74" spans="1:15">
      <c r="A74" s="17">
        <v>76332</v>
      </c>
      <c r="B74" s="17">
        <v>4</v>
      </c>
      <c r="C74" s="17">
        <v>2496</v>
      </c>
      <c r="D74" s="17">
        <v>97368</v>
      </c>
      <c r="E74" s="24">
        <v>2842</v>
      </c>
      <c r="F74" s="36" t="e">
        <f>VLOOKUP(CheckDataFinal[[#This Row],[Transit No.]],DTransit[],3,0)</f>
        <v>#N/A</v>
      </c>
      <c r="G74" s="36" t="str">
        <f>TEXT(CheckDataFinal[[#This Row],[Transit No.]],"000")</f>
        <v>004</v>
      </c>
      <c r="H74" s="36" t="str">
        <f>VLOOKUP(CheckDataFinal[[#This Row],[Transit (Text)]],DTransit[],3,0)</f>
        <v>TD Bank</v>
      </c>
      <c r="I74" s="37" t="str">
        <f>CheckDataFinal[[#This Row],[Branch No.]]&amp;" | "&amp;CheckDataFinal[[#This Row],[Transit (Text)]]&amp;" | "&amp;CheckDataFinal[[#This Row],[Classifier]]&amp;" "&amp;CheckDataFinal[[#This Row],[Account]]</f>
        <v>76332 | 004 | 2496 97368</v>
      </c>
      <c r="J74" s="37" t="s">
        <v>15468</v>
      </c>
      <c r="K74" s="37">
        <v>92010</v>
      </c>
      <c r="L74" s="37">
        <v>4</v>
      </c>
      <c r="M74" s="37">
        <v>9027</v>
      </c>
      <c r="N74" s="37">
        <v>93547</v>
      </c>
      <c r="O74" s="37">
        <f>VALUE(CheckDataFinal[[#This Row],[$ Amt.]])</f>
        <v>2842</v>
      </c>
    </row>
    <row r="75" spans="1:15">
      <c r="A75" s="17">
        <v>22279</v>
      </c>
      <c r="B75" s="17">
        <v>1</v>
      </c>
      <c r="C75" s="17">
        <v>1431</v>
      </c>
      <c r="D75" s="17">
        <v>74853</v>
      </c>
      <c r="E75" s="24">
        <v>1508</v>
      </c>
      <c r="F75" s="36" t="e">
        <f>VLOOKUP(CheckDataFinal[[#This Row],[Transit No.]],DTransit[],3,0)</f>
        <v>#N/A</v>
      </c>
      <c r="G75" s="36" t="str">
        <f>TEXT(CheckDataFinal[[#This Row],[Transit No.]],"000")</f>
        <v>001</v>
      </c>
      <c r="H75" s="36" t="str">
        <f>VLOOKUP(CheckDataFinal[[#This Row],[Transit (Text)]],DTransit[],3,0)</f>
        <v>BMO</v>
      </c>
      <c r="I75" s="37" t="str">
        <f>CheckDataFinal[[#This Row],[Branch No.]]&amp;" | "&amp;CheckDataFinal[[#This Row],[Transit (Text)]]&amp;" | "&amp;CheckDataFinal[[#This Row],[Classifier]]&amp;" "&amp;CheckDataFinal[[#This Row],[Account]]</f>
        <v>22279 | 001 | 1431 74853</v>
      </c>
      <c r="J75" s="37" t="s">
        <v>15469</v>
      </c>
      <c r="K75" s="37">
        <v>92010</v>
      </c>
      <c r="L75" s="37">
        <v>4</v>
      </c>
      <c r="M75" s="37">
        <v>9027</v>
      </c>
      <c r="N75" s="37">
        <v>93548</v>
      </c>
      <c r="O75" s="37">
        <f>VALUE(CheckDataFinal[[#This Row],[$ Amt.]])</f>
        <v>1508</v>
      </c>
    </row>
    <row r="76" spans="1:15">
      <c r="A76" s="17">
        <v>40292</v>
      </c>
      <c r="B76" s="17">
        <v>2</v>
      </c>
      <c r="C76" s="17">
        <v>2162</v>
      </c>
      <c r="D76" s="17">
        <v>28511</v>
      </c>
      <c r="E76" s="24">
        <v>2858</v>
      </c>
      <c r="F76" s="36" t="e">
        <f>VLOOKUP(CheckDataFinal[[#This Row],[Transit No.]],DTransit[],3,0)</f>
        <v>#N/A</v>
      </c>
      <c r="G76" s="36" t="str">
        <f>TEXT(CheckDataFinal[[#This Row],[Transit No.]],"000")</f>
        <v>002</v>
      </c>
      <c r="H76" s="36" t="str">
        <f>VLOOKUP(CheckDataFinal[[#This Row],[Transit (Text)]],DTransit[],3,0)</f>
        <v>Scotiabank</v>
      </c>
      <c r="I76" s="37" t="str">
        <f>CheckDataFinal[[#This Row],[Branch No.]]&amp;" | "&amp;CheckDataFinal[[#This Row],[Transit (Text)]]&amp;" | "&amp;CheckDataFinal[[#This Row],[Classifier]]&amp;" "&amp;CheckDataFinal[[#This Row],[Account]]</f>
        <v>40292 | 002 | 2162 28511</v>
      </c>
      <c r="J76" s="37" t="s">
        <v>15470</v>
      </c>
      <c r="K76" s="37">
        <v>92010</v>
      </c>
      <c r="L76" s="37">
        <v>4</v>
      </c>
      <c r="M76" s="37">
        <v>9027</v>
      </c>
      <c r="N76" s="37">
        <v>93549</v>
      </c>
      <c r="O76" s="37">
        <f>VALUE(CheckDataFinal[[#This Row],[$ Amt.]])</f>
        <v>2858</v>
      </c>
    </row>
    <row r="77" spans="1:15">
      <c r="A77" s="17">
        <v>98406</v>
      </c>
      <c r="B77" s="17">
        <v>4</v>
      </c>
      <c r="C77" s="17">
        <v>4712</v>
      </c>
      <c r="D77" s="17">
        <v>64935</v>
      </c>
      <c r="E77" s="24">
        <v>2449</v>
      </c>
      <c r="F77" s="36" t="e">
        <f>VLOOKUP(CheckDataFinal[[#This Row],[Transit No.]],DTransit[],3,0)</f>
        <v>#N/A</v>
      </c>
      <c r="G77" s="36" t="str">
        <f>TEXT(CheckDataFinal[[#This Row],[Transit No.]],"000")</f>
        <v>004</v>
      </c>
      <c r="H77" s="36" t="str">
        <f>VLOOKUP(CheckDataFinal[[#This Row],[Transit (Text)]],DTransit[],3,0)</f>
        <v>TD Bank</v>
      </c>
      <c r="I77" s="37" t="str">
        <f>CheckDataFinal[[#This Row],[Branch No.]]&amp;" | "&amp;CheckDataFinal[[#This Row],[Transit (Text)]]&amp;" | "&amp;CheckDataFinal[[#This Row],[Classifier]]&amp;" "&amp;CheckDataFinal[[#This Row],[Account]]</f>
        <v>98406 | 004 | 4712 64935</v>
      </c>
      <c r="J77" s="37" t="s">
        <v>15471</v>
      </c>
      <c r="K77" s="37">
        <v>92010</v>
      </c>
      <c r="L77" s="37">
        <v>4</v>
      </c>
      <c r="M77" s="37">
        <v>9027</v>
      </c>
      <c r="N77" s="37">
        <v>93550</v>
      </c>
      <c r="O77" s="37">
        <f>VALUE(CheckDataFinal[[#This Row],[$ Amt.]])</f>
        <v>2449</v>
      </c>
    </row>
    <row r="78" spans="1:15">
      <c r="A78" s="17">
        <v>46465</v>
      </c>
      <c r="B78" s="17">
        <v>2</v>
      </c>
      <c r="C78" s="17">
        <v>9964</v>
      </c>
      <c r="D78" s="17">
        <v>21947</v>
      </c>
      <c r="E78" s="24">
        <v>1531</v>
      </c>
      <c r="F78" s="36" t="e">
        <f>VLOOKUP(CheckDataFinal[[#This Row],[Transit No.]],DTransit[],3,0)</f>
        <v>#N/A</v>
      </c>
      <c r="G78" s="36" t="str">
        <f>TEXT(CheckDataFinal[[#This Row],[Transit No.]],"000")</f>
        <v>002</v>
      </c>
      <c r="H78" s="36" t="str">
        <f>VLOOKUP(CheckDataFinal[[#This Row],[Transit (Text)]],DTransit[],3,0)</f>
        <v>Scotiabank</v>
      </c>
      <c r="I78" s="37" t="str">
        <f>CheckDataFinal[[#This Row],[Branch No.]]&amp;" | "&amp;CheckDataFinal[[#This Row],[Transit (Text)]]&amp;" | "&amp;CheckDataFinal[[#This Row],[Classifier]]&amp;" "&amp;CheckDataFinal[[#This Row],[Account]]</f>
        <v>46465 | 002 | 9964 21947</v>
      </c>
      <c r="J78" s="37" t="s">
        <v>15472</v>
      </c>
      <c r="K78" s="37">
        <v>92010</v>
      </c>
      <c r="L78" s="37">
        <v>4</v>
      </c>
      <c r="M78" s="37">
        <v>9027</v>
      </c>
      <c r="N78" s="37">
        <v>93551</v>
      </c>
      <c r="O78" s="37">
        <f>VALUE(CheckDataFinal[[#This Row],[$ Amt.]])</f>
        <v>1531</v>
      </c>
    </row>
    <row r="79" spans="1:15">
      <c r="A79" s="17">
        <v>24039</v>
      </c>
      <c r="B79" s="17">
        <v>4</v>
      </c>
      <c r="C79" s="17">
        <v>8018</v>
      </c>
      <c r="D79" s="17">
        <v>11151</v>
      </c>
      <c r="E79" s="24">
        <v>903</v>
      </c>
      <c r="F79" s="36" t="e">
        <f>VLOOKUP(CheckDataFinal[[#This Row],[Transit No.]],DTransit[],3,0)</f>
        <v>#N/A</v>
      </c>
      <c r="G79" s="36" t="str">
        <f>TEXT(CheckDataFinal[[#This Row],[Transit No.]],"000")</f>
        <v>004</v>
      </c>
      <c r="H79" s="36" t="str">
        <f>VLOOKUP(CheckDataFinal[[#This Row],[Transit (Text)]],DTransit[],3,0)</f>
        <v>TD Bank</v>
      </c>
      <c r="I79" s="37" t="str">
        <f>CheckDataFinal[[#This Row],[Branch No.]]&amp;" | "&amp;CheckDataFinal[[#This Row],[Transit (Text)]]&amp;" | "&amp;CheckDataFinal[[#This Row],[Classifier]]&amp;" "&amp;CheckDataFinal[[#This Row],[Account]]</f>
        <v>24039 | 004 | 8018 11151</v>
      </c>
      <c r="J79" s="37" t="s">
        <v>15473</v>
      </c>
      <c r="K79" s="37">
        <v>92010</v>
      </c>
      <c r="L79" s="37">
        <v>4</v>
      </c>
      <c r="M79" s="37">
        <v>9027</v>
      </c>
      <c r="N79" s="37">
        <v>93552</v>
      </c>
      <c r="O79" s="37">
        <f>VALUE(CheckDataFinal[[#This Row],[$ Amt.]])</f>
        <v>903</v>
      </c>
    </row>
    <row r="80" spans="1:15">
      <c r="A80" s="17">
        <v>93074</v>
      </c>
      <c r="B80" s="17">
        <v>4</v>
      </c>
      <c r="C80" s="17">
        <v>5139</v>
      </c>
      <c r="D80" s="17">
        <v>15957</v>
      </c>
      <c r="E80" s="24">
        <v>2154</v>
      </c>
      <c r="F80" s="36" t="e">
        <f>VLOOKUP(CheckDataFinal[[#This Row],[Transit No.]],DTransit[],3,0)</f>
        <v>#N/A</v>
      </c>
      <c r="G80" s="36" t="str">
        <f>TEXT(CheckDataFinal[[#This Row],[Transit No.]],"000")</f>
        <v>004</v>
      </c>
      <c r="H80" s="36" t="str">
        <f>VLOOKUP(CheckDataFinal[[#This Row],[Transit (Text)]],DTransit[],3,0)</f>
        <v>TD Bank</v>
      </c>
      <c r="I80" s="37" t="str">
        <f>CheckDataFinal[[#This Row],[Branch No.]]&amp;" | "&amp;CheckDataFinal[[#This Row],[Transit (Text)]]&amp;" | "&amp;CheckDataFinal[[#This Row],[Classifier]]&amp;" "&amp;CheckDataFinal[[#This Row],[Account]]</f>
        <v>93074 | 004 | 5139 15957</v>
      </c>
      <c r="J80" s="37" t="s">
        <v>15474</v>
      </c>
      <c r="K80" s="37">
        <v>92010</v>
      </c>
      <c r="L80" s="37">
        <v>4</v>
      </c>
      <c r="M80" s="37">
        <v>9027</v>
      </c>
      <c r="N80" s="37">
        <v>93553</v>
      </c>
      <c r="O80" s="37">
        <f>VALUE(CheckDataFinal[[#This Row],[$ Amt.]])</f>
        <v>2154</v>
      </c>
    </row>
    <row r="81" spans="1:15">
      <c r="A81" s="17">
        <v>62893</v>
      </c>
      <c r="B81" s="17">
        <v>2</v>
      </c>
      <c r="C81" s="17">
        <v>2263</v>
      </c>
      <c r="D81" s="17">
        <v>55166</v>
      </c>
      <c r="E81" s="24">
        <v>2730</v>
      </c>
      <c r="F81" s="36" t="e">
        <f>VLOOKUP(CheckDataFinal[[#This Row],[Transit No.]],DTransit[],3,0)</f>
        <v>#N/A</v>
      </c>
      <c r="G81" s="36" t="str">
        <f>TEXT(CheckDataFinal[[#This Row],[Transit No.]],"000")</f>
        <v>002</v>
      </c>
      <c r="H81" s="36" t="str">
        <f>VLOOKUP(CheckDataFinal[[#This Row],[Transit (Text)]],DTransit[],3,0)</f>
        <v>Scotiabank</v>
      </c>
      <c r="I81" s="37" t="str">
        <f>CheckDataFinal[[#This Row],[Branch No.]]&amp;" | "&amp;CheckDataFinal[[#This Row],[Transit (Text)]]&amp;" | "&amp;CheckDataFinal[[#This Row],[Classifier]]&amp;" "&amp;CheckDataFinal[[#This Row],[Account]]</f>
        <v>62893 | 002 | 2263 55166</v>
      </c>
      <c r="J81" s="37" t="s">
        <v>15475</v>
      </c>
      <c r="K81" s="37">
        <v>92010</v>
      </c>
      <c r="L81" s="37">
        <v>4</v>
      </c>
      <c r="M81" s="37">
        <v>9027</v>
      </c>
      <c r="N81" s="37">
        <v>93554</v>
      </c>
      <c r="O81" s="37">
        <f>VALUE(CheckDataFinal[[#This Row],[$ Amt.]])</f>
        <v>2730</v>
      </c>
    </row>
    <row r="82" spans="1:15">
      <c r="A82" s="17">
        <v>34427</v>
      </c>
      <c r="B82" s="17">
        <v>3</v>
      </c>
      <c r="C82" s="17">
        <v>8354</v>
      </c>
      <c r="D82" s="17">
        <v>43140</v>
      </c>
      <c r="E82" s="24">
        <v>2411</v>
      </c>
      <c r="F82" s="36" t="e">
        <f>VLOOKUP(CheckDataFinal[[#This Row],[Transit No.]],DTransit[],3,0)</f>
        <v>#N/A</v>
      </c>
      <c r="G82" s="36" t="str">
        <f>TEXT(CheckDataFinal[[#This Row],[Transit No.]],"000")</f>
        <v>003</v>
      </c>
      <c r="H82" s="36" t="str">
        <f>VLOOKUP(CheckDataFinal[[#This Row],[Transit (Text)]],DTransit[],3,0)</f>
        <v>RBC</v>
      </c>
      <c r="I82" s="37" t="str">
        <f>CheckDataFinal[[#This Row],[Branch No.]]&amp;" | "&amp;CheckDataFinal[[#This Row],[Transit (Text)]]&amp;" | "&amp;CheckDataFinal[[#This Row],[Classifier]]&amp;" "&amp;CheckDataFinal[[#This Row],[Account]]</f>
        <v>34427 | 003 | 8354 43140</v>
      </c>
      <c r="J82" s="37" t="s">
        <v>15476</v>
      </c>
      <c r="K82" s="37">
        <v>92010</v>
      </c>
      <c r="L82" s="37">
        <v>4</v>
      </c>
      <c r="M82" s="37">
        <v>9027</v>
      </c>
      <c r="N82" s="37">
        <v>93555</v>
      </c>
      <c r="O82" s="37">
        <f>VALUE(CheckDataFinal[[#This Row],[$ Amt.]])</f>
        <v>2411</v>
      </c>
    </row>
    <row r="83" spans="1:15">
      <c r="A83" s="17">
        <v>19522</v>
      </c>
      <c r="B83" s="17">
        <v>10</v>
      </c>
      <c r="C83" s="17">
        <v>9647</v>
      </c>
      <c r="D83" s="17">
        <v>85820</v>
      </c>
      <c r="E83" s="24">
        <v>1939</v>
      </c>
      <c r="F83" s="36" t="e">
        <f>VLOOKUP(CheckDataFinal[[#This Row],[Transit No.]],DTransit[],3,0)</f>
        <v>#N/A</v>
      </c>
      <c r="G83" s="36" t="str">
        <f>TEXT(CheckDataFinal[[#This Row],[Transit No.]],"000")</f>
        <v>010</v>
      </c>
      <c r="H83" s="36" t="str">
        <f>VLOOKUP(CheckDataFinal[[#This Row],[Transit (Text)]],DTransit[],3,0)</f>
        <v>CIBC</v>
      </c>
      <c r="I83" s="37" t="str">
        <f>CheckDataFinal[[#This Row],[Branch No.]]&amp;" | "&amp;CheckDataFinal[[#This Row],[Transit (Text)]]&amp;" | "&amp;CheckDataFinal[[#This Row],[Classifier]]&amp;" "&amp;CheckDataFinal[[#This Row],[Account]]</f>
        <v>19522 | 010 | 9647 85820</v>
      </c>
      <c r="J83" s="37" t="s">
        <v>15477</v>
      </c>
      <c r="K83" s="37">
        <v>92010</v>
      </c>
      <c r="L83" s="37">
        <v>4</v>
      </c>
      <c r="M83" s="37">
        <v>9027</v>
      </c>
      <c r="N83" s="37">
        <v>93556</v>
      </c>
      <c r="O83" s="37">
        <f>VALUE(CheckDataFinal[[#This Row],[$ Amt.]])</f>
        <v>1939</v>
      </c>
    </row>
    <row r="84" spans="1:15">
      <c r="A84" s="17">
        <v>45006</v>
      </c>
      <c r="B84" s="17">
        <v>1</v>
      </c>
      <c r="C84" s="17">
        <v>6807</v>
      </c>
      <c r="D84" s="17">
        <v>76186</v>
      </c>
      <c r="E84" s="24">
        <v>6</v>
      </c>
      <c r="F84" s="36" t="e">
        <f>VLOOKUP(CheckDataFinal[[#This Row],[Transit No.]],DTransit[],3,0)</f>
        <v>#N/A</v>
      </c>
      <c r="G84" s="36" t="str">
        <f>TEXT(CheckDataFinal[[#This Row],[Transit No.]],"000")</f>
        <v>001</v>
      </c>
      <c r="H84" s="36" t="str">
        <f>VLOOKUP(CheckDataFinal[[#This Row],[Transit (Text)]],DTransit[],3,0)</f>
        <v>BMO</v>
      </c>
      <c r="I84" s="37" t="str">
        <f>CheckDataFinal[[#This Row],[Branch No.]]&amp;" | "&amp;CheckDataFinal[[#This Row],[Transit (Text)]]&amp;" | "&amp;CheckDataFinal[[#This Row],[Classifier]]&amp;" "&amp;CheckDataFinal[[#This Row],[Account]]</f>
        <v>45006 | 001 | 6807 76186</v>
      </c>
      <c r="J84" s="37" t="s">
        <v>15478</v>
      </c>
      <c r="K84" s="37">
        <v>92010</v>
      </c>
      <c r="L84" s="37">
        <v>4</v>
      </c>
      <c r="M84" s="37">
        <v>9027</v>
      </c>
      <c r="N84" s="37">
        <v>93557</v>
      </c>
      <c r="O84" s="37">
        <f>VALUE(CheckDataFinal[[#This Row],[$ Amt.]])</f>
        <v>6</v>
      </c>
    </row>
    <row r="85" spans="1:15">
      <c r="A85" s="17">
        <v>17211</v>
      </c>
      <c r="B85" s="17">
        <v>3</v>
      </c>
      <c r="C85" s="17">
        <v>8443</v>
      </c>
      <c r="D85" s="17">
        <v>98048</v>
      </c>
      <c r="E85" s="24">
        <v>565</v>
      </c>
      <c r="F85" s="36" t="e">
        <f>VLOOKUP(CheckDataFinal[[#This Row],[Transit No.]],DTransit[],3,0)</f>
        <v>#N/A</v>
      </c>
      <c r="G85" s="36" t="str">
        <f>TEXT(CheckDataFinal[[#This Row],[Transit No.]],"000")</f>
        <v>003</v>
      </c>
      <c r="H85" s="36" t="str">
        <f>VLOOKUP(CheckDataFinal[[#This Row],[Transit (Text)]],DTransit[],3,0)</f>
        <v>RBC</v>
      </c>
      <c r="I85" s="37" t="str">
        <f>CheckDataFinal[[#This Row],[Branch No.]]&amp;" | "&amp;CheckDataFinal[[#This Row],[Transit (Text)]]&amp;" | "&amp;CheckDataFinal[[#This Row],[Classifier]]&amp;" "&amp;CheckDataFinal[[#This Row],[Account]]</f>
        <v>17211 | 003 | 8443 98048</v>
      </c>
      <c r="J85" s="37" t="s">
        <v>15479</v>
      </c>
      <c r="K85" s="37">
        <v>92010</v>
      </c>
      <c r="L85" s="37">
        <v>4</v>
      </c>
      <c r="M85" s="37">
        <v>9027</v>
      </c>
      <c r="N85" s="37">
        <v>93558</v>
      </c>
      <c r="O85" s="37">
        <f>VALUE(CheckDataFinal[[#This Row],[$ Amt.]])</f>
        <v>565</v>
      </c>
    </row>
    <row r="86" spans="1:15">
      <c r="A86" s="17">
        <v>16953</v>
      </c>
      <c r="B86" s="17">
        <v>4</v>
      </c>
      <c r="C86" s="17">
        <v>5921</v>
      </c>
      <c r="D86" s="17">
        <v>16958</v>
      </c>
      <c r="E86" s="24">
        <v>4169</v>
      </c>
      <c r="F86" s="36" t="e">
        <f>VLOOKUP(CheckDataFinal[[#This Row],[Transit No.]],DTransit[],3,0)</f>
        <v>#N/A</v>
      </c>
      <c r="G86" s="36" t="str">
        <f>TEXT(CheckDataFinal[[#This Row],[Transit No.]],"000")</f>
        <v>004</v>
      </c>
      <c r="H86" s="36" t="str">
        <f>VLOOKUP(CheckDataFinal[[#This Row],[Transit (Text)]],DTransit[],3,0)</f>
        <v>TD Bank</v>
      </c>
      <c r="I86" s="37" t="str">
        <f>CheckDataFinal[[#This Row],[Branch No.]]&amp;" | "&amp;CheckDataFinal[[#This Row],[Transit (Text)]]&amp;" | "&amp;CheckDataFinal[[#This Row],[Classifier]]&amp;" "&amp;CheckDataFinal[[#This Row],[Account]]</f>
        <v>16953 | 004 | 5921 16958</v>
      </c>
      <c r="J86" s="37" t="s">
        <v>15480</v>
      </c>
      <c r="K86" s="37">
        <v>92010</v>
      </c>
      <c r="L86" s="37">
        <v>4</v>
      </c>
      <c r="M86" s="37">
        <v>9027</v>
      </c>
      <c r="N86" s="37">
        <v>93559</v>
      </c>
      <c r="O86" s="37">
        <f>VALUE(CheckDataFinal[[#This Row],[$ Amt.]])</f>
        <v>4169</v>
      </c>
    </row>
    <row r="87" spans="1:15">
      <c r="A87" s="17">
        <v>78465</v>
      </c>
      <c r="B87" s="17">
        <v>1</v>
      </c>
      <c r="C87" s="17">
        <v>3933</v>
      </c>
      <c r="D87" s="17">
        <v>23400</v>
      </c>
      <c r="E87" s="24">
        <v>2978</v>
      </c>
      <c r="F87" s="36" t="e">
        <f>VLOOKUP(CheckDataFinal[[#This Row],[Transit No.]],DTransit[],3,0)</f>
        <v>#N/A</v>
      </c>
      <c r="G87" s="36" t="str">
        <f>TEXT(CheckDataFinal[[#This Row],[Transit No.]],"000")</f>
        <v>001</v>
      </c>
      <c r="H87" s="36" t="str">
        <f>VLOOKUP(CheckDataFinal[[#This Row],[Transit (Text)]],DTransit[],3,0)</f>
        <v>BMO</v>
      </c>
      <c r="I87" s="37" t="str">
        <f>CheckDataFinal[[#This Row],[Branch No.]]&amp;" | "&amp;CheckDataFinal[[#This Row],[Transit (Text)]]&amp;" | "&amp;CheckDataFinal[[#This Row],[Classifier]]&amp;" "&amp;CheckDataFinal[[#This Row],[Account]]</f>
        <v>78465 | 001 | 3933 23400</v>
      </c>
      <c r="J87" s="37" t="s">
        <v>15481</v>
      </c>
      <c r="K87" s="37">
        <v>92010</v>
      </c>
      <c r="L87" s="37">
        <v>4</v>
      </c>
      <c r="M87" s="37">
        <v>9027</v>
      </c>
      <c r="N87" s="37">
        <v>93560</v>
      </c>
      <c r="O87" s="37">
        <f>VALUE(CheckDataFinal[[#This Row],[$ Amt.]])</f>
        <v>2978</v>
      </c>
    </row>
    <row r="88" spans="1:15">
      <c r="A88" s="17">
        <v>74616</v>
      </c>
      <c r="B88" s="17">
        <v>2</v>
      </c>
      <c r="C88" s="17">
        <v>1079</v>
      </c>
      <c r="D88" s="17">
        <v>80665</v>
      </c>
      <c r="E88" s="24">
        <v>972</v>
      </c>
      <c r="F88" s="36" t="e">
        <f>VLOOKUP(CheckDataFinal[[#This Row],[Transit No.]],DTransit[],3,0)</f>
        <v>#N/A</v>
      </c>
      <c r="G88" s="36" t="str">
        <f>TEXT(CheckDataFinal[[#This Row],[Transit No.]],"000")</f>
        <v>002</v>
      </c>
      <c r="H88" s="36" t="str">
        <f>VLOOKUP(CheckDataFinal[[#This Row],[Transit (Text)]],DTransit[],3,0)</f>
        <v>Scotiabank</v>
      </c>
      <c r="I88" s="37" t="str">
        <f>CheckDataFinal[[#This Row],[Branch No.]]&amp;" | "&amp;CheckDataFinal[[#This Row],[Transit (Text)]]&amp;" | "&amp;CheckDataFinal[[#This Row],[Classifier]]&amp;" "&amp;CheckDataFinal[[#This Row],[Account]]</f>
        <v>74616 | 002 | 1079 80665</v>
      </c>
      <c r="J88" s="37" t="s">
        <v>15482</v>
      </c>
      <c r="K88" s="37">
        <v>92010</v>
      </c>
      <c r="L88" s="37">
        <v>4</v>
      </c>
      <c r="M88" s="37">
        <v>9027</v>
      </c>
      <c r="N88" s="37">
        <v>93561</v>
      </c>
      <c r="O88" s="37">
        <f>VALUE(CheckDataFinal[[#This Row],[$ Amt.]])</f>
        <v>972</v>
      </c>
    </row>
    <row r="89" spans="1:15">
      <c r="A89" s="17">
        <v>80198</v>
      </c>
      <c r="B89" s="17">
        <v>10</v>
      </c>
      <c r="C89" s="17">
        <v>7092</v>
      </c>
      <c r="D89" s="17">
        <v>82460</v>
      </c>
      <c r="E89" s="24">
        <v>2573</v>
      </c>
      <c r="F89" s="36" t="e">
        <f>VLOOKUP(CheckDataFinal[[#This Row],[Transit No.]],DTransit[],3,0)</f>
        <v>#N/A</v>
      </c>
      <c r="G89" s="36" t="str">
        <f>TEXT(CheckDataFinal[[#This Row],[Transit No.]],"000")</f>
        <v>010</v>
      </c>
      <c r="H89" s="36" t="str">
        <f>VLOOKUP(CheckDataFinal[[#This Row],[Transit (Text)]],DTransit[],3,0)</f>
        <v>CIBC</v>
      </c>
      <c r="I89" s="37" t="str">
        <f>CheckDataFinal[[#This Row],[Branch No.]]&amp;" | "&amp;CheckDataFinal[[#This Row],[Transit (Text)]]&amp;" | "&amp;CheckDataFinal[[#This Row],[Classifier]]&amp;" "&amp;CheckDataFinal[[#This Row],[Account]]</f>
        <v>80198 | 010 | 7092 82460</v>
      </c>
      <c r="J89" s="37" t="s">
        <v>15483</v>
      </c>
      <c r="K89" s="37">
        <v>92010</v>
      </c>
      <c r="L89" s="37">
        <v>4</v>
      </c>
      <c r="M89" s="37">
        <v>9027</v>
      </c>
      <c r="N89" s="37">
        <v>93562</v>
      </c>
      <c r="O89" s="37">
        <f>VALUE(CheckDataFinal[[#This Row],[$ Amt.]])</f>
        <v>2573</v>
      </c>
    </row>
    <row r="90" spans="1:15">
      <c r="A90" s="17">
        <v>50865</v>
      </c>
      <c r="B90" s="17">
        <v>4</v>
      </c>
      <c r="C90" s="17">
        <v>1043</v>
      </c>
      <c r="D90" s="17">
        <v>26645</v>
      </c>
      <c r="E90" s="24">
        <v>2380</v>
      </c>
      <c r="F90" s="36" t="e">
        <f>VLOOKUP(CheckDataFinal[[#This Row],[Transit No.]],DTransit[],3,0)</f>
        <v>#N/A</v>
      </c>
      <c r="G90" s="36" t="str">
        <f>TEXT(CheckDataFinal[[#This Row],[Transit No.]],"000")</f>
        <v>004</v>
      </c>
      <c r="H90" s="36" t="str">
        <f>VLOOKUP(CheckDataFinal[[#This Row],[Transit (Text)]],DTransit[],3,0)</f>
        <v>TD Bank</v>
      </c>
      <c r="I90" s="37" t="str">
        <f>CheckDataFinal[[#This Row],[Branch No.]]&amp;" | "&amp;CheckDataFinal[[#This Row],[Transit (Text)]]&amp;" | "&amp;CheckDataFinal[[#This Row],[Classifier]]&amp;" "&amp;CheckDataFinal[[#This Row],[Account]]</f>
        <v>50865 | 004 | 1043 26645</v>
      </c>
      <c r="J90" s="37" t="s">
        <v>15484</v>
      </c>
      <c r="K90" s="37">
        <v>92010</v>
      </c>
      <c r="L90" s="37">
        <v>4</v>
      </c>
      <c r="M90" s="37">
        <v>9027</v>
      </c>
      <c r="N90" s="37">
        <v>93563</v>
      </c>
      <c r="O90" s="37">
        <f>VALUE(CheckDataFinal[[#This Row],[$ Amt.]])</f>
        <v>2380</v>
      </c>
    </row>
    <row r="91" spans="1:15">
      <c r="A91" s="17">
        <v>55005</v>
      </c>
      <c r="B91" s="17">
        <v>3</v>
      </c>
      <c r="C91" s="17">
        <v>3940</v>
      </c>
      <c r="D91" s="17">
        <v>37976</v>
      </c>
      <c r="E91" s="24">
        <v>1680</v>
      </c>
      <c r="F91" s="36" t="e">
        <f>VLOOKUP(CheckDataFinal[[#This Row],[Transit No.]],DTransit[],3,0)</f>
        <v>#N/A</v>
      </c>
      <c r="G91" s="36" t="str">
        <f>TEXT(CheckDataFinal[[#This Row],[Transit No.]],"000")</f>
        <v>003</v>
      </c>
      <c r="H91" s="36" t="str">
        <f>VLOOKUP(CheckDataFinal[[#This Row],[Transit (Text)]],DTransit[],3,0)</f>
        <v>RBC</v>
      </c>
      <c r="I91" s="37" t="str">
        <f>CheckDataFinal[[#This Row],[Branch No.]]&amp;" | "&amp;CheckDataFinal[[#This Row],[Transit (Text)]]&amp;" | "&amp;CheckDataFinal[[#This Row],[Classifier]]&amp;" "&amp;CheckDataFinal[[#This Row],[Account]]</f>
        <v>55005 | 003 | 3940 37976</v>
      </c>
      <c r="J91" s="37" t="s">
        <v>15485</v>
      </c>
      <c r="K91" s="37">
        <v>92010</v>
      </c>
      <c r="L91" s="37">
        <v>4</v>
      </c>
      <c r="M91" s="37">
        <v>9027</v>
      </c>
      <c r="N91" s="37">
        <v>93564</v>
      </c>
      <c r="O91" s="37">
        <f>VALUE(CheckDataFinal[[#This Row],[$ Amt.]])</f>
        <v>1680</v>
      </c>
    </row>
    <row r="92" spans="1:15">
      <c r="A92" s="17">
        <v>65990</v>
      </c>
      <c r="B92" s="17">
        <v>3</v>
      </c>
      <c r="C92" s="17">
        <v>4359</v>
      </c>
      <c r="D92" s="17">
        <v>21749</v>
      </c>
      <c r="E92" s="24">
        <v>2353</v>
      </c>
      <c r="F92" s="36" t="e">
        <f>VLOOKUP(CheckDataFinal[[#This Row],[Transit No.]],DTransit[],3,0)</f>
        <v>#N/A</v>
      </c>
      <c r="G92" s="36" t="str">
        <f>TEXT(CheckDataFinal[[#This Row],[Transit No.]],"000")</f>
        <v>003</v>
      </c>
      <c r="H92" s="36" t="str">
        <f>VLOOKUP(CheckDataFinal[[#This Row],[Transit (Text)]],DTransit[],3,0)</f>
        <v>RBC</v>
      </c>
      <c r="I92" s="37" t="str">
        <f>CheckDataFinal[[#This Row],[Branch No.]]&amp;" | "&amp;CheckDataFinal[[#This Row],[Transit (Text)]]&amp;" | "&amp;CheckDataFinal[[#This Row],[Classifier]]&amp;" "&amp;CheckDataFinal[[#This Row],[Account]]</f>
        <v>65990 | 003 | 4359 21749</v>
      </c>
      <c r="J92" s="37" t="s">
        <v>15486</v>
      </c>
      <c r="K92" s="37">
        <v>92010</v>
      </c>
      <c r="L92" s="37">
        <v>4</v>
      </c>
      <c r="M92" s="37">
        <v>9027</v>
      </c>
      <c r="N92" s="37">
        <v>93565</v>
      </c>
      <c r="O92" s="37">
        <f>VALUE(CheckDataFinal[[#This Row],[$ Amt.]])</f>
        <v>2353</v>
      </c>
    </row>
    <row r="93" spans="1:15">
      <c r="A93" s="17">
        <v>78410</v>
      </c>
      <c r="B93" s="17">
        <v>4</v>
      </c>
      <c r="C93" s="17">
        <v>6711</v>
      </c>
      <c r="D93" s="17">
        <v>81959</v>
      </c>
      <c r="E93" s="24">
        <v>4286</v>
      </c>
      <c r="F93" s="36" t="e">
        <f>VLOOKUP(CheckDataFinal[[#This Row],[Transit No.]],DTransit[],3,0)</f>
        <v>#N/A</v>
      </c>
      <c r="G93" s="36" t="str">
        <f>TEXT(CheckDataFinal[[#This Row],[Transit No.]],"000")</f>
        <v>004</v>
      </c>
      <c r="H93" s="36" t="str">
        <f>VLOOKUP(CheckDataFinal[[#This Row],[Transit (Text)]],DTransit[],3,0)</f>
        <v>TD Bank</v>
      </c>
      <c r="I93" s="37" t="str">
        <f>CheckDataFinal[[#This Row],[Branch No.]]&amp;" | "&amp;CheckDataFinal[[#This Row],[Transit (Text)]]&amp;" | "&amp;CheckDataFinal[[#This Row],[Classifier]]&amp;" "&amp;CheckDataFinal[[#This Row],[Account]]</f>
        <v>78410 | 004 | 6711 81959</v>
      </c>
      <c r="J93" s="37" t="s">
        <v>15487</v>
      </c>
      <c r="K93" s="37">
        <v>92010</v>
      </c>
      <c r="L93" s="37">
        <v>4</v>
      </c>
      <c r="M93" s="37">
        <v>9027</v>
      </c>
      <c r="N93" s="37">
        <v>93566</v>
      </c>
      <c r="O93" s="37">
        <f>VALUE(CheckDataFinal[[#This Row],[$ Amt.]])</f>
        <v>4286</v>
      </c>
    </row>
    <row r="94" spans="1:15">
      <c r="A94" s="17">
        <v>49810</v>
      </c>
      <c r="B94" s="17">
        <v>4</v>
      </c>
      <c r="C94" s="17">
        <v>5336</v>
      </c>
      <c r="D94" s="17">
        <v>50428</v>
      </c>
      <c r="E94" s="24">
        <v>2105</v>
      </c>
      <c r="F94" s="36" t="e">
        <f>VLOOKUP(CheckDataFinal[[#This Row],[Transit No.]],DTransit[],3,0)</f>
        <v>#N/A</v>
      </c>
      <c r="G94" s="36" t="str">
        <f>TEXT(CheckDataFinal[[#This Row],[Transit No.]],"000")</f>
        <v>004</v>
      </c>
      <c r="H94" s="36" t="str">
        <f>VLOOKUP(CheckDataFinal[[#This Row],[Transit (Text)]],DTransit[],3,0)</f>
        <v>TD Bank</v>
      </c>
      <c r="I94" s="37" t="str">
        <f>CheckDataFinal[[#This Row],[Branch No.]]&amp;" | "&amp;CheckDataFinal[[#This Row],[Transit (Text)]]&amp;" | "&amp;CheckDataFinal[[#This Row],[Classifier]]&amp;" "&amp;CheckDataFinal[[#This Row],[Account]]</f>
        <v>49810 | 004 | 5336 50428</v>
      </c>
      <c r="J94" s="37" t="s">
        <v>15488</v>
      </c>
      <c r="K94" s="37">
        <v>92010</v>
      </c>
      <c r="L94" s="37">
        <v>4</v>
      </c>
      <c r="M94" s="37">
        <v>9027</v>
      </c>
      <c r="N94" s="37">
        <v>93567</v>
      </c>
      <c r="O94" s="37">
        <f>VALUE(CheckDataFinal[[#This Row],[$ Amt.]])</f>
        <v>2105</v>
      </c>
    </row>
    <row r="95" spans="1:15">
      <c r="A95" s="17">
        <v>26447</v>
      </c>
      <c r="B95" s="17">
        <v>4</v>
      </c>
      <c r="C95" s="17">
        <v>5428</v>
      </c>
      <c r="D95" s="17">
        <v>62895</v>
      </c>
      <c r="E95" s="24">
        <v>1302</v>
      </c>
      <c r="F95" s="36" t="e">
        <f>VLOOKUP(CheckDataFinal[[#This Row],[Transit No.]],DTransit[],3,0)</f>
        <v>#N/A</v>
      </c>
      <c r="G95" s="36" t="str">
        <f>TEXT(CheckDataFinal[[#This Row],[Transit No.]],"000")</f>
        <v>004</v>
      </c>
      <c r="H95" s="36" t="str">
        <f>VLOOKUP(CheckDataFinal[[#This Row],[Transit (Text)]],DTransit[],3,0)</f>
        <v>TD Bank</v>
      </c>
      <c r="I95" s="37" t="str">
        <f>CheckDataFinal[[#This Row],[Branch No.]]&amp;" | "&amp;CheckDataFinal[[#This Row],[Transit (Text)]]&amp;" | "&amp;CheckDataFinal[[#This Row],[Classifier]]&amp;" "&amp;CheckDataFinal[[#This Row],[Account]]</f>
        <v>26447 | 004 | 5428 62895</v>
      </c>
      <c r="J95" s="37" t="s">
        <v>15489</v>
      </c>
      <c r="K95" s="37">
        <v>92010</v>
      </c>
      <c r="L95" s="37">
        <v>4</v>
      </c>
      <c r="M95" s="37">
        <v>9027</v>
      </c>
      <c r="N95" s="37">
        <v>93568</v>
      </c>
      <c r="O95" s="37">
        <f>VALUE(CheckDataFinal[[#This Row],[$ Amt.]])</f>
        <v>1302</v>
      </c>
    </row>
    <row r="96" spans="1:15">
      <c r="A96" s="17">
        <v>42365</v>
      </c>
      <c r="B96" s="17">
        <v>1</v>
      </c>
      <c r="C96" s="17">
        <v>8165</v>
      </c>
      <c r="D96" s="17">
        <v>77644</v>
      </c>
      <c r="E96" s="24">
        <v>1290</v>
      </c>
      <c r="F96" s="36" t="e">
        <f>VLOOKUP(CheckDataFinal[[#This Row],[Transit No.]],DTransit[],3,0)</f>
        <v>#N/A</v>
      </c>
      <c r="G96" s="36" t="str">
        <f>TEXT(CheckDataFinal[[#This Row],[Transit No.]],"000")</f>
        <v>001</v>
      </c>
      <c r="H96" s="36" t="str">
        <f>VLOOKUP(CheckDataFinal[[#This Row],[Transit (Text)]],DTransit[],3,0)</f>
        <v>BMO</v>
      </c>
      <c r="I96" s="37" t="str">
        <f>CheckDataFinal[[#This Row],[Branch No.]]&amp;" | "&amp;CheckDataFinal[[#This Row],[Transit (Text)]]&amp;" | "&amp;CheckDataFinal[[#This Row],[Classifier]]&amp;" "&amp;CheckDataFinal[[#This Row],[Account]]</f>
        <v>42365 | 001 | 8165 77644</v>
      </c>
      <c r="J96" s="37" t="s">
        <v>15490</v>
      </c>
      <c r="K96" s="37">
        <v>92010</v>
      </c>
      <c r="L96" s="37">
        <v>4</v>
      </c>
      <c r="M96" s="37">
        <v>9027</v>
      </c>
      <c r="N96" s="37">
        <v>93569</v>
      </c>
      <c r="O96" s="37">
        <f>VALUE(CheckDataFinal[[#This Row],[$ Amt.]])</f>
        <v>1290</v>
      </c>
    </row>
    <row r="97" spans="1:15">
      <c r="A97" s="17">
        <v>71078</v>
      </c>
      <c r="B97" s="17">
        <v>2</v>
      </c>
      <c r="C97" s="17">
        <v>9268</v>
      </c>
      <c r="D97" s="17">
        <v>83586</v>
      </c>
      <c r="E97" s="24">
        <v>128</v>
      </c>
      <c r="F97" s="36" t="e">
        <f>VLOOKUP(CheckDataFinal[[#This Row],[Transit No.]],DTransit[],3,0)</f>
        <v>#N/A</v>
      </c>
      <c r="G97" s="36" t="str">
        <f>TEXT(CheckDataFinal[[#This Row],[Transit No.]],"000")</f>
        <v>002</v>
      </c>
      <c r="H97" s="36" t="str">
        <f>VLOOKUP(CheckDataFinal[[#This Row],[Transit (Text)]],DTransit[],3,0)</f>
        <v>Scotiabank</v>
      </c>
      <c r="I97" s="37" t="str">
        <f>CheckDataFinal[[#This Row],[Branch No.]]&amp;" | "&amp;CheckDataFinal[[#This Row],[Transit (Text)]]&amp;" | "&amp;CheckDataFinal[[#This Row],[Classifier]]&amp;" "&amp;CheckDataFinal[[#This Row],[Account]]</f>
        <v>71078 | 002 | 9268 83586</v>
      </c>
      <c r="J97" s="37" t="s">
        <v>15491</v>
      </c>
      <c r="K97" s="37">
        <v>92010</v>
      </c>
      <c r="L97" s="37">
        <v>4</v>
      </c>
      <c r="M97" s="37">
        <v>9027</v>
      </c>
      <c r="N97" s="37">
        <v>93570</v>
      </c>
      <c r="O97" s="37">
        <f>VALUE(CheckDataFinal[[#This Row],[$ Amt.]])</f>
        <v>128</v>
      </c>
    </row>
    <row r="98" spans="1:15">
      <c r="A98" s="17">
        <v>94703</v>
      </c>
      <c r="B98" s="17">
        <v>3</v>
      </c>
      <c r="C98" s="17">
        <v>4286</v>
      </c>
      <c r="D98" s="17">
        <v>59567</v>
      </c>
      <c r="E98" s="24">
        <v>1216</v>
      </c>
      <c r="F98" s="36" t="e">
        <f>VLOOKUP(CheckDataFinal[[#This Row],[Transit No.]],DTransit[],3,0)</f>
        <v>#N/A</v>
      </c>
      <c r="G98" s="36" t="str">
        <f>TEXT(CheckDataFinal[[#This Row],[Transit No.]],"000")</f>
        <v>003</v>
      </c>
      <c r="H98" s="36" t="str">
        <f>VLOOKUP(CheckDataFinal[[#This Row],[Transit (Text)]],DTransit[],3,0)</f>
        <v>RBC</v>
      </c>
      <c r="I98" s="37" t="str">
        <f>CheckDataFinal[[#This Row],[Branch No.]]&amp;" | "&amp;CheckDataFinal[[#This Row],[Transit (Text)]]&amp;" | "&amp;CheckDataFinal[[#This Row],[Classifier]]&amp;" "&amp;CheckDataFinal[[#This Row],[Account]]</f>
        <v>94703 | 003 | 4286 59567</v>
      </c>
      <c r="J98" s="37" t="s">
        <v>15492</v>
      </c>
      <c r="K98" s="37">
        <v>92010</v>
      </c>
      <c r="L98" s="37">
        <v>4</v>
      </c>
      <c r="M98" s="37">
        <v>9027</v>
      </c>
      <c r="N98" s="37">
        <v>93571</v>
      </c>
      <c r="O98" s="37">
        <f>VALUE(CheckDataFinal[[#This Row],[$ Amt.]])</f>
        <v>1216</v>
      </c>
    </row>
    <row r="99" spans="1:15">
      <c r="A99" s="17">
        <v>85504</v>
      </c>
      <c r="B99" s="17">
        <v>4</v>
      </c>
      <c r="C99" s="17">
        <v>6677</v>
      </c>
      <c r="D99" s="17">
        <v>20677</v>
      </c>
      <c r="E99" s="24">
        <v>4048</v>
      </c>
      <c r="F99" s="36" t="e">
        <f>VLOOKUP(CheckDataFinal[[#This Row],[Transit No.]],DTransit[],3,0)</f>
        <v>#N/A</v>
      </c>
      <c r="G99" s="36" t="str">
        <f>TEXT(CheckDataFinal[[#This Row],[Transit No.]],"000")</f>
        <v>004</v>
      </c>
      <c r="H99" s="36" t="str">
        <f>VLOOKUP(CheckDataFinal[[#This Row],[Transit (Text)]],DTransit[],3,0)</f>
        <v>TD Bank</v>
      </c>
      <c r="I99" s="37" t="str">
        <f>CheckDataFinal[[#This Row],[Branch No.]]&amp;" | "&amp;CheckDataFinal[[#This Row],[Transit (Text)]]&amp;" | "&amp;CheckDataFinal[[#This Row],[Classifier]]&amp;" "&amp;CheckDataFinal[[#This Row],[Account]]</f>
        <v>85504 | 004 | 6677 20677</v>
      </c>
      <c r="J99" s="37" t="s">
        <v>15493</v>
      </c>
      <c r="K99" s="37">
        <v>92010</v>
      </c>
      <c r="L99" s="37">
        <v>4</v>
      </c>
      <c r="M99" s="37">
        <v>9027</v>
      </c>
      <c r="N99" s="37">
        <v>93572</v>
      </c>
      <c r="O99" s="37">
        <f>VALUE(CheckDataFinal[[#This Row],[$ Amt.]])</f>
        <v>4048</v>
      </c>
    </row>
    <row r="100" spans="1:15">
      <c r="A100" s="17">
        <v>16789</v>
      </c>
      <c r="B100" s="17">
        <v>1</v>
      </c>
      <c r="C100" s="17">
        <v>8360</v>
      </c>
      <c r="D100" s="17">
        <v>40463</v>
      </c>
      <c r="E100" s="24">
        <v>1931</v>
      </c>
      <c r="F100" s="36" t="e">
        <f>VLOOKUP(CheckDataFinal[[#This Row],[Transit No.]],DTransit[],3,0)</f>
        <v>#N/A</v>
      </c>
      <c r="G100" s="36" t="str">
        <f>TEXT(CheckDataFinal[[#This Row],[Transit No.]],"000")</f>
        <v>001</v>
      </c>
      <c r="H100" s="36" t="str">
        <f>VLOOKUP(CheckDataFinal[[#This Row],[Transit (Text)]],DTransit[],3,0)</f>
        <v>BMO</v>
      </c>
      <c r="I100" s="37" t="str">
        <f>CheckDataFinal[[#This Row],[Branch No.]]&amp;" | "&amp;CheckDataFinal[[#This Row],[Transit (Text)]]&amp;" | "&amp;CheckDataFinal[[#This Row],[Classifier]]&amp;" "&amp;CheckDataFinal[[#This Row],[Account]]</f>
        <v>16789 | 001 | 8360 40463</v>
      </c>
      <c r="J100" s="37" t="s">
        <v>15494</v>
      </c>
      <c r="K100" s="37">
        <v>92010</v>
      </c>
      <c r="L100" s="37">
        <v>4</v>
      </c>
      <c r="M100" s="37">
        <v>9027</v>
      </c>
      <c r="N100" s="37">
        <v>93573</v>
      </c>
      <c r="O100" s="37">
        <f>VALUE(CheckDataFinal[[#This Row],[$ Amt.]])</f>
        <v>1931</v>
      </c>
    </row>
    <row r="101" spans="1:15">
      <c r="A101" s="17">
        <v>67324</v>
      </c>
      <c r="B101" s="17">
        <v>10</v>
      </c>
      <c r="C101" s="17">
        <v>4418</v>
      </c>
      <c r="D101" s="17">
        <v>13835</v>
      </c>
      <c r="E101" s="24">
        <v>2456</v>
      </c>
      <c r="F101" s="36" t="e">
        <f>VLOOKUP(CheckDataFinal[[#This Row],[Transit No.]],DTransit[],3,0)</f>
        <v>#N/A</v>
      </c>
      <c r="G101" s="36" t="str">
        <f>TEXT(CheckDataFinal[[#This Row],[Transit No.]],"000")</f>
        <v>010</v>
      </c>
      <c r="H101" s="36" t="str">
        <f>VLOOKUP(CheckDataFinal[[#This Row],[Transit (Text)]],DTransit[],3,0)</f>
        <v>CIBC</v>
      </c>
      <c r="I101" s="37" t="str">
        <f>CheckDataFinal[[#This Row],[Branch No.]]&amp;" | "&amp;CheckDataFinal[[#This Row],[Transit (Text)]]&amp;" | "&amp;CheckDataFinal[[#This Row],[Classifier]]&amp;" "&amp;CheckDataFinal[[#This Row],[Account]]</f>
        <v>67324 | 010 | 4418 13835</v>
      </c>
      <c r="J101" s="37" t="s">
        <v>15495</v>
      </c>
      <c r="K101" s="37">
        <v>92010</v>
      </c>
      <c r="L101" s="37">
        <v>4</v>
      </c>
      <c r="M101" s="37">
        <v>9027</v>
      </c>
      <c r="N101" s="37">
        <v>93574</v>
      </c>
      <c r="O101" s="37">
        <f>VALUE(CheckDataFinal[[#This Row],[$ Amt.]])</f>
        <v>2456</v>
      </c>
    </row>
    <row r="102" spans="1:15">
      <c r="A102" s="17">
        <v>94187</v>
      </c>
      <c r="B102" s="17">
        <v>3</v>
      </c>
      <c r="C102" s="17">
        <v>3102</v>
      </c>
      <c r="D102" s="17">
        <v>81951</v>
      </c>
      <c r="E102" s="24">
        <v>636</v>
      </c>
      <c r="F102" s="36" t="e">
        <f>VLOOKUP(CheckDataFinal[[#This Row],[Transit No.]],DTransit[],3,0)</f>
        <v>#N/A</v>
      </c>
      <c r="G102" s="36" t="str">
        <f>TEXT(CheckDataFinal[[#This Row],[Transit No.]],"000")</f>
        <v>003</v>
      </c>
      <c r="H102" s="36" t="str">
        <f>VLOOKUP(CheckDataFinal[[#This Row],[Transit (Text)]],DTransit[],3,0)</f>
        <v>RBC</v>
      </c>
      <c r="I102" s="37" t="str">
        <f>CheckDataFinal[[#This Row],[Branch No.]]&amp;" | "&amp;CheckDataFinal[[#This Row],[Transit (Text)]]&amp;" | "&amp;CheckDataFinal[[#This Row],[Classifier]]&amp;" "&amp;CheckDataFinal[[#This Row],[Account]]</f>
        <v>94187 | 003 | 3102 81951</v>
      </c>
      <c r="J102" s="37" t="s">
        <v>15496</v>
      </c>
      <c r="K102" s="37">
        <v>92010</v>
      </c>
      <c r="L102" s="37">
        <v>4</v>
      </c>
      <c r="M102" s="37">
        <v>9027</v>
      </c>
      <c r="N102" s="37">
        <v>93575</v>
      </c>
      <c r="O102" s="37">
        <f>VALUE(CheckDataFinal[[#This Row],[$ Amt.]])</f>
        <v>636</v>
      </c>
    </row>
    <row r="103" spans="1:15">
      <c r="A103" s="17">
        <v>51015</v>
      </c>
      <c r="B103" s="17">
        <v>1</v>
      </c>
      <c r="C103" s="17">
        <v>7071</v>
      </c>
      <c r="D103" s="17">
        <v>78740</v>
      </c>
      <c r="E103" s="24">
        <v>641</v>
      </c>
      <c r="F103" s="36" t="e">
        <f>VLOOKUP(CheckDataFinal[[#This Row],[Transit No.]],DTransit[],3,0)</f>
        <v>#N/A</v>
      </c>
      <c r="G103" s="36" t="str">
        <f>TEXT(CheckDataFinal[[#This Row],[Transit No.]],"000")</f>
        <v>001</v>
      </c>
      <c r="H103" s="36" t="str">
        <f>VLOOKUP(CheckDataFinal[[#This Row],[Transit (Text)]],DTransit[],3,0)</f>
        <v>BMO</v>
      </c>
      <c r="I103" s="37" t="str">
        <f>CheckDataFinal[[#This Row],[Branch No.]]&amp;" | "&amp;CheckDataFinal[[#This Row],[Transit (Text)]]&amp;" | "&amp;CheckDataFinal[[#This Row],[Classifier]]&amp;" "&amp;CheckDataFinal[[#This Row],[Account]]</f>
        <v>51015 | 001 | 7071 78740</v>
      </c>
      <c r="J103" s="37" t="s">
        <v>15497</v>
      </c>
      <c r="K103" s="37">
        <v>92010</v>
      </c>
      <c r="L103" s="37">
        <v>4</v>
      </c>
      <c r="M103" s="37">
        <v>9027</v>
      </c>
      <c r="N103" s="37">
        <v>93576</v>
      </c>
      <c r="O103" s="37">
        <f>VALUE(CheckDataFinal[[#This Row],[$ Amt.]])</f>
        <v>641</v>
      </c>
    </row>
    <row r="104" spans="1:15">
      <c r="A104" s="17">
        <v>35979</v>
      </c>
      <c r="B104" s="17">
        <v>3</v>
      </c>
      <c r="C104" s="17">
        <v>1470</v>
      </c>
      <c r="D104" s="17">
        <v>39298</v>
      </c>
      <c r="E104" s="24">
        <v>1319</v>
      </c>
      <c r="F104" s="36" t="e">
        <f>VLOOKUP(CheckDataFinal[[#This Row],[Transit No.]],DTransit[],3,0)</f>
        <v>#N/A</v>
      </c>
      <c r="G104" s="36" t="str">
        <f>TEXT(CheckDataFinal[[#This Row],[Transit No.]],"000")</f>
        <v>003</v>
      </c>
      <c r="H104" s="36" t="str">
        <f>VLOOKUP(CheckDataFinal[[#This Row],[Transit (Text)]],DTransit[],3,0)</f>
        <v>RBC</v>
      </c>
      <c r="I104" s="37" t="str">
        <f>CheckDataFinal[[#This Row],[Branch No.]]&amp;" | "&amp;CheckDataFinal[[#This Row],[Transit (Text)]]&amp;" | "&amp;CheckDataFinal[[#This Row],[Classifier]]&amp;" "&amp;CheckDataFinal[[#This Row],[Account]]</f>
        <v>35979 | 003 | 1470 39298</v>
      </c>
      <c r="J104" s="37" t="s">
        <v>15498</v>
      </c>
      <c r="K104" s="37">
        <v>92010</v>
      </c>
      <c r="L104" s="37">
        <v>4</v>
      </c>
      <c r="M104" s="37">
        <v>9027</v>
      </c>
      <c r="N104" s="37">
        <v>93577</v>
      </c>
      <c r="O104" s="37">
        <f>VALUE(CheckDataFinal[[#This Row],[$ Amt.]])</f>
        <v>1319</v>
      </c>
    </row>
    <row r="105" spans="1:15">
      <c r="A105" s="17">
        <v>89147</v>
      </c>
      <c r="B105" s="17">
        <v>4</v>
      </c>
      <c r="C105" s="17">
        <v>5365</v>
      </c>
      <c r="D105" s="17">
        <v>42242</v>
      </c>
      <c r="E105" s="24">
        <v>154</v>
      </c>
      <c r="F105" s="36" t="e">
        <f>VLOOKUP(CheckDataFinal[[#This Row],[Transit No.]],DTransit[],3,0)</f>
        <v>#N/A</v>
      </c>
      <c r="G105" s="36" t="str">
        <f>TEXT(CheckDataFinal[[#This Row],[Transit No.]],"000")</f>
        <v>004</v>
      </c>
      <c r="H105" s="36" t="str">
        <f>VLOOKUP(CheckDataFinal[[#This Row],[Transit (Text)]],DTransit[],3,0)</f>
        <v>TD Bank</v>
      </c>
      <c r="I105" s="37" t="str">
        <f>CheckDataFinal[[#This Row],[Branch No.]]&amp;" | "&amp;CheckDataFinal[[#This Row],[Transit (Text)]]&amp;" | "&amp;CheckDataFinal[[#This Row],[Classifier]]&amp;" "&amp;CheckDataFinal[[#This Row],[Account]]</f>
        <v>89147 | 004 | 5365 42242</v>
      </c>
      <c r="J105" s="37" t="s">
        <v>15499</v>
      </c>
      <c r="K105" s="37">
        <v>92010</v>
      </c>
      <c r="L105" s="37">
        <v>4</v>
      </c>
      <c r="M105" s="37">
        <v>9027</v>
      </c>
      <c r="N105" s="37">
        <v>93578</v>
      </c>
      <c r="O105" s="37">
        <f>VALUE(CheckDataFinal[[#This Row],[$ Amt.]])</f>
        <v>154</v>
      </c>
    </row>
    <row r="106" spans="1:15">
      <c r="A106" s="17">
        <v>89155</v>
      </c>
      <c r="B106" s="17">
        <v>10</v>
      </c>
      <c r="C106" s="17">
        <v>7940</v>
      </c>
      <c r="D106" s="17">
        <v>70173</v>
      </c>
      <c r="E106" s="24">
        <v>2411</v>
      </c>
      <c r="F106" s="36" t="e">
        <f>VLOOKUP(CheckDataFinal[[#This Row],[Transit No.]],DTransit[],3,0)</f>
        <v>#N/A</v>
      </c>
      <c r="G106" s="36" t="str">
        <f>TEXT(CheckDataFinal[[#This Row],[Transit No.]],"000")</f>
        <v>010</v>
      </c>
      <c r="H106" s="36" t="str">
        <f>VLOOKUP(CheckDataFinal[[#This Row],[Transit (Text)]],DTransit[],3,0)</f>
        <v>CIBC</v>
      </c>
      <c r="I106" s="37" t="str">
        <f>CheckDataFinal[[#This Row],[Branch No.]]&amp;" | "&amp;CheckDataFinal[[#This Row],[Transit (Text)]]&amp;" | "&amp;CheckDataFinal[[#This Row],[Classifier]]&amp;" "&amp;CheckDataFinal[[#This Row],[Account]]</f>
        <v>89155 | 010 | 7940 70173</v>
      </c>
      <c r="J106" s="37" t="s">
        <v>15500</v>
      </c>
      <c r="K106" s="37">
        <v>92010</v>
      </c>
      <c r="L106" s="37">
        <v>4</v>
      </c>
      <c r="M106" s="37">
        <v>9027</v>
      </c>
      <c r="N106" s="37">
        <v>93579</v>
      </c>
      <c r="O106" s="37">
        <f>VALUE(CheckDataFinal[[#This Row],[$ Amt.]])</f>
        <v>2411</v>
      </c>
    </row>
    <row r="107" spans="1:15">
      <c r="A107" s="17">
        <v>44100</v>
      </c>
      <c r="B107" s="17">
        <v>1</v>
      </c>
      <c r="C107" s="17">
        <v>9175</v>
      </c>
      <c r="D107" s="17">
        <v>65058</v>
      </c>
      <c r="E107" s="24">
        <v>1371</v>
      </c>
      <c r="F107" s="36" t="e">
        <f>VLOOKUP(CheckDataFinal[[#This Row],[Transit No.]],DTransit[],3,0)</f>
        <v>#N/A</v>
      </c>
      <c r="G107" s="36" t="str">
        <f>TEXT(CheckDataFinal[[#This Row],[Transit No.]],"000")</f>
        <v>001</v>
      </c>
      <c r="H107" s="36" t="str">
        <f>VLOOKUP(CheckDataFinal[[#This Row],[Transit (Text)]],DTransit[],3,0)</f>
        <v>BMO</v>
      </c>
      <c r="I107" s="37" t="str">
        <f>CheckDataFinal[[#This Row],[Branch No.]]&amp;" | "&amp;CheckDataFinal[[#This Row],[Transit (Text)]]&amp;" | "&amp;CheckDataFinal[[#This Row],[Classifier]]&amp;" "&amp;CheckDataFinal[[#This Row],[Account]]</f>
        <v>44100 | 001 | 9175 65058</v>
      </c>
      <c r="J107" s="37" t="s">
        <v>15501</v>
      </c>
      <c r="K107" s="37">
        <v>92010</v>
      </c>
      <c r="L107" s="37">
        <v>4</v>
      </c>
      <c r="M107" s="37">
        <v>9027</v>
      </c>
      <c r="N107" s="37">
        <v>93580</v>
      </c>
      <c r="O107" s="37">
        <f>VALUE(CheckDataFinal[[#This Row],[$ Amt.]])</f>
        <v>1371</v>
      </c>
    </row>
    <row r="108" spans="1:15">
      <c r="A108" s="17">
        <v>35066</v>
      </c>
      <c r="B108" s="17">
        <v>1</v>
      </c>
      <c r="C108" s="17">
        <v>1294</v>
      </c>
      <c r="D108" s="17">
        <v>15356</v>
      </c>
      <c r="E108" s="24">
        <v>968</v>
      </c>
      <c r="F108" s="36" t="e">
        <f>VLOOKUP(CheckDataFinal[[#This Row],[Transit No.]],DTransit[],3,0)</f>
        <v>#N/A</v>
      </c>
      <c r="G108" s="36" t="str">
        <f>TEXT(CheckDataFinal[[#This Row],[Transit No.]],"000")</f>
        <v>001</v>
      </c>
      <c r="H108" s="36" t="str">
        <f>VLOOKUP(CheckDataFinal[[#This Row],[Transit (Text)]],DTransit[],3,0)</f>
        <v>BMO</v>
      </c>
      <c r="I108" s="37" t="str">
        <f>CheckDataFinal[[#This Row],[Branch No.]]&amp;" | "&amp;CheckDataFinal[[#This Row],[Transit (Text)]]&amp;" | "&amp;CheckDataFinal[[#This Row],[Classifier]]&amp;" "&amp;CheckDataFinal[[#This Row],[Account]]</f>
        <v>35066 | 001 | 1294 15356</v>
      </c>
      <c r="J108" s="37" t="s">
        <v>15502</v>
      </c>
      <c r="K108" s="37">
        <v>92010</v>
      </c>
      <c r="L108" s="37">
        <v>4</v>
      </c>
      <c r="M108" s="37">
        <v>9027</v>
      </c>
      <c r="N108" s="37">
        <v>93581</v>
      </c>
      <c r="O108" s="37">
        <f>VALUE(CheckDataFinal[[#This Row],[$ Amt.]])</f>
        <v>968</v>
      </c>
    </row>
    <row r="109" spans="1:15">
      <c r="A109" s="17">
        <v>35887</v>
      </c>
      <c r="B109" s="17">
        <v>2</v>
      </c>
      <c r="C109" s="17">
        <v>3839</v>
      </c>
      <c r="D109" s="17">
        <v>97406</v>
      </c>
      <c r="E109" s="24">
        <v>2901</v>
      </c>
      <c r="F109" s="36" t="e">
        <f>VLOOKUP(CheckDataFinal[[#This Row],[Transit No.]],DTransit[],3,0)</f>
        <v>#N/A</v>
      </c>
      <c r="G109" s="36" t="str">
        <f>TEXT(CheckDataFinal[[#This Row],[Transit No.]],"000")</f>
        <v>002</v>
      </c>
      <c r="H109" s="36" t="str">
        <f>VLOOKUP(CheckDataFinal[[#This Row],[Transit (Text)]],DTransit[],3,0)</f>
        <v>Scotiabank</v>
      </c>
      <c r="I109" s="37" t="str">
        <f>CheckDataFinal[[#This Row],[Branch No.]]&amp;" | "&amp;CheckDataFinal[[#This Row],[Transit (Text)]]&amp;" | "&amp;CheckDataFinal[[#This Row],[Classifier]]&amp;" "&amp;CheckDataFinal[[#This Row],[Account]]</f>
        <v>35887 | 002 | 3839 97406</v>
      </c>
      <c r="J109" s="37" t="s">
        <v>15503</v>
      </c>
      <c r="K109" s="37">
        <v>92010</v>
      </c>
      <c r="L109" s="37">
        <v>4</v>
      </c>
      <c r="M109" s="37">
        <v>9027</v>
      </c>
      <c r="N109" s="37">
        <v>93582</v>
      </c>
      <c r="O109" s="37">
        <f>VALUE(CheckDataFinal[[#This Row],[$ Amt.]])</f>
        <v>2901</v>
      </c>
    </row>
    <row r="110" spans="1:15">
      <c r="A110" s="17">
        <v>76914</v>
      </c>
      <c r="B110" s="17">
        <v>1</v>
      </c>
      <c r="C110" s="17">
        <v>3385</v>
      </c>
      <c r="D110" s="17">
        <v>79214</v>
      </c>
      <c r="E110" s="24">
        <v>275</v>
      </c>
      <c r="F110" s="36" t="e">
        <f>VLOOKUP(CheckDataFinal[[#This Row],[Transit No.]],DTransit[],3,0)</f>
        <v>#N/A</v>
      </c>
      <c r="G110" s="36" t="str">
        <f>TEXT(CheckDataFinal[[#This Row],[Transit No.]],"000")</f>
        <v>001</v>
      </c>
      <c r="H110" s="36" t="str">
        <f>VLOOKUP(CheckDataFinal[[#This Row],[Transit (Text)]],DTransit[],3,0)</f>
        <v>BMO</v>
      </c>
      <c r="I110" s="37" t="str">
        <f>CheckDataFinal[[#This Row],[Branch No.]]&amp;" | "&amp;CheckDataFinal[[#This Row],[Transit (Text)]]&amp;" | "&amp;CheckDataFinal[[#This Row],[Classifier]]&amp;" "&amp;CheckDataFinal[[#This Row],[Account]]</f>
        <v>76914 | 001 | 3385 79214</v>
      </c>
      <c r="J110" s="37" t="s">
        <v>15504</v>
      </c>
      <c r="K110" s="37">
        <v>92010</v>
      </c>
      <c r="L110" s="37">
        <v>4</v>
      </c>
      <c r="M110" s="37">
        <v>9027</v>
      </c>
      <c r="N110" s="37">
        <v>93583</v>
      </c>
      <c r="O110" s="37">
        <f>VALUE(CheckDataFinal[[#This Row],[$ Amt.]])</f>
        <v>275</v>
      </c>
    </row>
    <row r="111" spans="1:15">
      <c r="A111" s="17">
        <v>61996</v>
      </c>
      <c r="B111" s="17">
        <v>4</v>
      </c>
      <c r="C111" s="17">
        <v>5268</v>
      </c>
      <c r="D111" s="17">
        <v>20635</v>
      </c>
      <c r="E111" s="24">
        <v>918</v>
      </c>
      <c r="F111" s="36" t="e">
        <f>VLOOKUP(CheckDataFinal[[#This Row],[Transit No.]],DTransit[],3,0)</f>
        <v>#N/A</v>
      </c>
      <c r="G111" s="36" t="str">
        <f>TEXT(CheckDataFinal[[#This Row],[Transit No.]],"000")</f>
        <v>004</v>
      </c>
      <c r="H111" s="36" t="str">
        <f>VLOOKUP(CheckDataFinal[[#This Row],[Transit (Text)]],DTransit[],3,0)</f>
        <v>TD Bank</v>
      </c>
      <c r="I111" s="37" t="str">
        <f>CheckDataFinal[[#This Row],[Branch No.]]&amp;" | "&amp;CheckDataFinal[[#This Row],[Transit (Text)]]&amp;" | "&amp;CheckDataFinal[[#This Row],[Classifier]]&amp;" "&amp;CheckDataFinal[[#This Row],[Account]]</f>
        <v>61996 | 004 | 5268 20635</v>
      </c>
      <c r="J111" s="37" t="s">
        <v>15505</v>
      </c>
      <c r="K111" s="37">
        <v>92010</v>
      </c>
      <c r="L111" s="37">
        <v>4</v>
      </c>
      <c r="M111" s="37">
        <v>9027</v>
      </c>
      <c r="N111" s="37">
        <v>93584</v>
      </c>
      <c r="O111" s="37">
        <f>VALUE(CheckDataFinal[[#This Row],[$ Amt.]])</f>
        <v>918</v>
      </c>
    </row>
    <row r="112" spans="1:15">
      <c r="A112" s="17">
        <v>47085</v>
      </c>
      <c r="B112" s="17">
        <v>1</v>
      </c>
      <c r="C112" s="17">
        <v>8994</v>
      </c>
      <c r="D112" s="17">
        <v>65114</v>
      </c>
      <c r="E112" s="24">
        <v>4153</v>
      </c>
      <c r="F112" s="36" t="e">
        <f>VLOOKUP(CheckDataFinal[[#This Row],[Transit No.]],DTransit[],3,0)</f>
        <v>#N/A</v>
      </c>
      <c r="G112" s="36" t="str">
        <f>TEXT(CheckDataFinal[[#This Row],[Transit No.]],"000")</f>
        <v>001</v>
      </c>
      <c r="H112" s="36" t="str">
        <f>VLOOKUP(CheckDataFinal[[#This Row],[Transit (Text)]],DTransit[],3,0)</f>
        <v>BMO</v>
      </c>
      <c r="I112" s="37" t="str">
        <f>CheckDataFinal[[#This Row],[Branch No.]]&amp;" | "&amp;CheckDataFinal[[#This Row],[Transit (Text)]]&amp;" | "&amp;CheckDataFinal[[#This Row],[Classifier]]&amp;" "&amp;CheckDataFinal[[#This Row],[Account]]</f>
        <v>47085 | 001 | 8994 65114</v>
      </c>
      <c r="J112" s="37" t="s">
        <v>15506</v>
      </c>
      <c r="K112" s="37">
        <v>92010</v>
      </c>
      <c r="L112" s="37">
        <v>4</v>
      </c>
      <c r="M112" s="37">
        <v>9027</v>
      </c>
      <c r="N112" s="37">
        <v>93585</v>
      </c>
      <c r="O112" s="37">
        <f>VALUE(CheckDataFinal[[#This Row],[$ Amt.]])</f>
        <v>4153</v>
      </c>
    </row>
    <row r="113" spans="1:15">
      <c r="A113" s="17">
        <v>56708</v>
      </c>
      <c r="B113" s="17">
        <v>4</v>
      </c>
      <c r="C113" s="17">
        <v>4541</v>
      </c>
      <c r="D113" s="17">
        <v>44197</v>
      </c>
      <c r="E113" s="24">
        <v>2791</v>
      </c>
      <c r="F113" s="36" t="e">
        <f>VLOOKUP(CheckDataFinal[[#This Row],[Transit No.]],DTransit[],3,0)</f>
        <v>#N/A</v>
      </c>
      <c r="G113" s="36" t="str">
        <f>TEXT(CheckDataFinal[[#This Row],[Transit No.]],"000")</f>
        <v>004</v>
      </c>
      <c r="H113" s="36" t="str">
        <f>VLOOKUP(CheckDataFinal[[#This Row],[Transit (Text)]],DTransit[],3,0)</f>
        <v>TD Bank</v>
      </c>
      <c r="I113" s="37" t="str">
        <f>CheckDataFinal[[#This Row],[Branch No.]]&amp;" | "&amp;CheckDataFinal[[#This Row],[Transit (Text)]]&amp;" | "&amp;CheckDataFinal[[#This Row],[Classifier]]&amp;" "&amp;CheckDataFinal[[#This Row],[Account]]</f>
        <v>56708 | 004 | 4541 44197</v>
      </c>
      <c r="J113" s="37" t="s">
        <v>15507</v>
      </c>
      <c r="K113" s="37">
        <v>92010</v>
      </c>
      <c r="L113" s="37">
        <v>4</v>
      </c>
      <c r="M113" s="37">
        <v>9027</v>
      </c>
      <c r="N113" s="37">
        <v>93586</v>
      </c>
      <c r="O113" s="37">
        <f>VALUE(CheckDataFinal[[#This Row],[$ Amt.]])</f>
        <v>2791</v>
      </c>
    </row>
    <row r="114" spans="1:15">
      <c r="A114" s="17">
        <v>49984</v>
      </c>
      <c r="B114" s="17">
        <v>1</v>
      </c>
      <c r="C114" s="17">
        <v>1638</v>
      </c>
      <c r="D114" s="17">
        <v>50293</v>
      </c>
      <c r="E114" s="24">
        <v>1665</v>
      </c>
      <c r="F114" s="36" t="e">
        <f>VLOOKUP(CheckDataFinal[[#This Row],[Transit No.]],DTransit[],3,0)</f>
        <v>#N/A</v>
      </c>
      <c r="G114" s="36" t="str">
        <f>TEXT(CheckDataFinal[[#This Row],[Transit No.]],"000")</f>
        <v>001</v>
      </c>
      <c r="H114" s="36" t="str">
        <f>VLOOKUP(CheckDataFinal[[#This Row],[Transit (Text)]],DTransit[],3,0)</f>
        <v>BMO</v>
      </c>
      <c r="I114" s="37" t="str">
        <f>CheckDataFinal[[#This Row],[Branch No.]]&amp;" | "&amp;CheckDataFinal[[#This Row],[Transit (Text)]]&amp;" | "&amp;CheckDataFinal[[#This Row],[Classifier]]&amp;" "&amp;CheckDataFinal[[#This Row],[Account]]</f>
        <v>49984 | 001 | 1638 50293</v>
      </c>
      <c r="J114" s="37" t="s">
        <v>15508</v>
      </c>
      <c r="K114" s="37">
        <v>92010</v>
      </c>
      <c r="L114" s="37">
        <v>4</v>
      </c>
      <c r="M114" s="37">
        <v>9027</v>
      </c>
      <c r="N114" s="37">
        <v>93587</v>
      </c>
      <c r="O114" s="37">
        <f>VALUE(CheckDataFinal[[#This Row],[$ Amt.]])</f>
        <v>1665</v>
      </c>
    </row>
    <row r="115" spans="1:15">
      <c r="A115" s="17">
        <v>75478</v>
      </c>
      <c r="B115" s="17">
        <v>4</v>
      </c>
      <c r="C115" s="17">
        <v>6781</v>
      </c>
      <c r="D115" s="17">
        <v>59012</v>
      </c>
      <c r="E115" s="24">
        <v>1098</v>
      </c>
      <c r="F115" s="36" t="e">
        <f>VLOOKUP(CheckDataFinal[[#This Row],[Transit No.]],DTransit[],3,0)</f>
        <v>#N/A</v>
      </c>
      <c r="G115" s="36" t="str">
        <f>TEXT(CheckDataFinal[[#This Row],[Transit No.]],"000")</f>
        <v>004</v>
      </c>
      <c r="H115" s="36" t="str">
        <f>VLOOKUP(CheckDataFinal[[#This Row],[Transit (Text)]],DTransit[],3,0)</f>
        <v>TD Bank</v>
      </c>
      <c r="I115" s="37" t="str">
        <f>CheckDataFinal[[#This Row],[Branch No.]]&amp;" | "&amp;CheckDataFinal[[#This Row],[Transit (Text)]]&amp;" | "&amp;CheckDataFinal[[#This Row],[Classifier]]&amp;" "&amp;CheckDataFinal[[#This Row],[Account]]</f>
        <v>75478 | 004 | 6781 59012</v>
      </c>
      <c r="J115" s="37" t="s">
        <v>15509</v>
      </c>
      <c r="K115" s="37">
        <v>92010</v>
      </c>
      <c r="L115" s="37">
        <v>4</v>
      </c>
      <c r="M115" s="37">
        <v>9027</v>
      </c>
      <c r="N115" s="37">
        <v>93588</v>
      </c>
      <c r="O115" s="37">
        <f>VALUE(CheckDataFinal[[#This Row],[$ Amt.]])</f>
        <v>1098</v>
      </c>
    </row>
    <row r="116" spans="1:15">
      <c r="A116" s="17">
        <v>77756</v>
      </c>
      <c r="B116" s="17">
        <v>10</v>
      </c>
      <c r="C116" s="17">
        <v>1840</v>
      </c>
      <c r="D116" s="17">
        <v>47602</v>
      </c>
      <c r="E116" s="24">
        <v>380</v>
      </c>
      <c r="F116" s="36" t="e">
        <f>VLOOKUP(CheckDataFinal[[#This Row],[Transit No.]],DTransit[],3,0)</f>
        <v>#N/A</v>
      </c>
      <c r="G116" s="36" t="str">
        <f>TEXT(CheckDataFinal[[#This Row],[Transit No.]],"000")</f>
        <v>010</v>
      </c>
      <c r="H116" s="36" t="str">
        <f>VLOOKUP(CheckDataFinal[[#This Row],[Transit (Text)]],DTransit[],3,0)</f>
        <v>CIBC</v>
      </c>
      <c r="I116" s="37" t="str">
        <f>CheckDataFinal[[#This Row],[Branch No.]]&amp;" | "&amp;CheckDataFinal[[#This Row],[Transit (Text)]]&amp;" | "&amp;CheckDataFinal[[#This Row],[Classifier]]&amp;" "&amp;CheckDataFinal[[#This Row],[Account]]</f>
        <v>77756 | 010 | 1840 47602</v>
      </c>
      <c r="J116" s="37" t="s">
        <v>15510</v>
      </c>
      <c r="K116" s="37">
        <v>92010</v>
      </c>
      <c r="L116" s="37">
        <v>4</v>
      </c>
      <c r="M116" s="37">
        <v>9027</v>
      </c>
      <c r="N116" s="37">
        <v>93589</v>
      </c>
      <c r="O116" s="37">
        <f>VALUE(CheckDataFinal[[#This Row],[$ Amt.]])</f>
        <v>380</v>
      </c>
    </row>
    <row r="117" spans="1:15">
      <c r="A117" s="17">
        <v>93403</v>
      </c>
      <c r="B117" s="17">
        <v>1</v>
      </c>
      <c r="C117" s="17">
        <v>6641</v>
      </c>
      <c r="D117" s="17">
        <v>54193</v>
      </c>
      <c r="E117" s="24">
        <v>3629</v>
      </c>
      <c r="F117" s="36" t="e">
        <f>VLOOKUP(CheckDataFinal[[#This Row],[Transit No.]],DTransit[],3,0)</f>
        <v>#N/A</v>
      </c>
      <c r="G117" s="36" t="str">
        <f>TEXT(CheckDataFinal[[#This Row],[Transit No.]],"000")</f>
        <v>001</v>
      </c>
      <c r="H117" s="36" t="str">
        <f>VLOOKUP(CheckDataFinal[[#This Row],[Transit (Text)]],DTransit[],3,0)</f>
        <v>BMO</v>
      </c>
      <c r="I117" s="37" t="str">
        <f>CheckDataFinal[[#This Row],[Branch No.]]&amp;" | "&amp;CheckDataFinal[[#This Row],[Transit (Text)]]&amp;" | "&amp;CheckDataFinal[[#This Row],[Classifier]]&amp;" "&amp;CheckDataFinal[[#This Row],[Account]]</f>
        <v>93403 | 001 | 6641 54193</v>
      </c>
      <c r="J117" s="37" t="s">
        <v>15511</v>
      </c>
      <c r="K117" s="37">
        <v>92010</v>
      </c>
      <c r="L117" s="37">
        <v>4</v>
      </c>
      <c r="M117" s="37">
        <v>9027</v>
      </c>
      <c r="N117" s="37">
        <v>93590</v>
      </c>
      <c r="O117" s="37">
        <f>VALUE(CheckDataFinal[[#This Row],[$ Amt.]])</f>
        <v>3629</v>
      </c>
    </row>
    <row r="118" spans="1:15">
      <c r="A118" s="17">
        <v>83505</v>
      </c>
      <c r="B118" s="17">
        <v>4</v>
      </c>
      <c r="C118" s="17">
        <v>9004</v>
      </c>
      <c r="D118" s="17">
        <v>17835</v>
      </c>
      <c r="E118" s="24">
        <v>3800</v>
      </c>
      <c r="F118" s="36" t="e">
        <f>VLOOKUP(CheckDataFinal[[#This Row],[Transit No.]],DTransit[],3,0)</f>
        <v>#N/A</v>
      </c>
      <c r="G118" s="36" t="str">
        <f>TEXT(CheckDataFinal[[#This Row],[Transit No.]],"000")</f>
        <v>004</v>
      </c>
      <c r="H118" s="36" t="str">
        <f>VLOOKUP(CheckDataFinal[[#This Row],[Transit (Text)]],DTransit[],3,0)</f>
        <v>TD Bank</v>
      </c>
      <c r="I118" s="37" t="str">
        <f>CheckDataFinal[[#This Row],[Branch No.]]&amp;" | "&amp;CheckDataFinal[[#This Row],[Transit (Text)]]&amp;" | "&amp;CheckDataFinal[[#This Row],[Classifier]]&amp;" "&amp;CheckDataFinal[[#This Row],[Account]]</f>
        <v>83505 | 004 | 9004 17835</v>
      </c>
      <c r="J118" s="37" t="s">
        <v>15512</v>
      </c>
      <c r="K118" s="37">
        <v>92010</v>
      </c>
      <c r="L118" s="37">
        <v>4</v>
      </c>
      <c r="M118" s="37">
        <v>9027</v>
      </c>
      <c r="N118" s="37">
        <v>93591</v>
      </c>
      <c r="O118" s="37">
        <f>VALUE(CheckDataFinal[[#This Row],[$ Amt.]])</f>
        <v>3800</v>
      </c>
    </row>
    <row r="119" spans="1:15">
      <c r="A119" s="17">
        <v>42515</v>
      </c>
      <c r="B119" s="17">
        <v>4</v>
      </c>
      <c r="C119" s="17">
        <v>4613</v>
      </c>
      <c r="D119" s="17">
        <v>49655</v>
      </c>
      <c r="E119" s="24">
        <v>3873</v>
      </c>
      <c r="F119" s="36" t="e">
        <f>VLOOKUP(CheckDataFinal[[#This Row],[Transit No.]],DTransit[],3,0)</f>
        <v>#N/A</v>
      </c>
      <c r="G119" s="36" t="str">
        <f>TEXT(CheckDataFinal[[#This Row],[Transit No.]],"000")</f>
        <v>004</v>
      </c>
      <c r="H119" s="36" t="str">
        <f>VLOOKUP(CheckDataFinal[[#This Row],[Transit (Text)]],DTransit[],3,0)</f>
        <v>TD Bank</v>
      </c>
      <c r="I119" s="37" t="str">
        <f>CheckDataFinal[[#This Row],[Branch No.]]&amp;" | "&amp;CheckDataFinal[[#This Row],[Transit (Text)]]&amp;" | "&amp;CheckDataFinal[[#This Row],[Classifier]]&amp;" "&amp;CheckDataFinal[[#This Row],[Account]]</f>
        <v>42515 | 004 | 4613 49655</v>
      </c>
      <c r="J119" s="37" t="s">
        <v>15513</v>
      </c>
      <c r="K119" s="37">
        <v>92010</v>
      </c>
      <c r="L119" s="37">
        <v>4</v>
      </c>
      <c r="M119" s="37">
        <v>9027</v>
      </c>
      <c r="N119" s="37">
        <v>93592</v>
      </c>
      <c r="O119" s="37">
        <f>VALUE(CheckDataFinal[[#This Row],[$ Amt.]])</f>
        <v>3873</v>
      </c>
    </row>
    <row r="120" spans="1:15">
      <c r="A120" s="17">
        <v>56055</v>
      </c>
      <c r="B120" s="17">
        <v>1</v>
      </c>
      <c r="C120" s="17">
        <v>8053</v>
      </c>
      <c r="D120" s="17">
        <v>96333</v>
      </c>
      <c r="E120" s="24">
        <v>1158</v>
      </c>
      <c r="F120" s="36" t="e">
        <f>VLOOKUP(CheckDataFinal[[#This Row],[Transit No.]],DTransit[],3,0)</f>
        <v>#N/A</v>
      </c>
      <c r="G120" s="36" t="str">
        <f>TEXT(CheckDataFinal[[#This Row],[Transit No.]],"000")</f>
        <v>001</v>
      </c>
      <c r="H120" s="36" t="str">
        <f>VLOOKUP(CheckDataFinal[[#This Row],[Transit (Text)]],DTransit[],3,0)</f>
        <v>BMO</v>
      </c>
      <c r="I120" s="37" t="str">
        <f>CheckDataFinal[[#This Row],[Branch No.]]&amp;" | "&amp;CheckDataFinal[[#This Row],[Transit (Text)]]&amp;" | "&amp;CheckDataFinal[[#This Row],[Classifier]]&amp;" "&amp;CheckDataFinal[[#This Row],[Account]]</f>
        <v>56055 | 001 | 8053 96333</v>
      </c>
      <c r="J120" s="37" t="s">
        <v>15514</v>
      </c>
      <c r="K120" s="37">
        <v>92010</v>
      </c>
      <c r="L120" s="37">
        <v>4</v>
      </c>
      <c r="M120" s="37">
        <v>9027</v>
      </c>
      <c r="N120" s="37">
        <v>93593</v>
      </c>
      <c r="O120" s="37">
        <f>VALUE(CheckDataFinal[[#This Row],[$ Amt.]])</f>
        <v>1158</v>
      </c>
    </row>
    <row r="121" spans="1:15">
      <c r="A121" s="17">
        <v>40445</v>
      </c>
      <c r="B121" s="17">
        <v>3</v>
      </c>
      <c r="C121" s="17">
        <v>7592</v>
      </c>
      <c r="D121" s="17">
        <v>30032</v>
      </c>
      <c r="E121" s="24">
        <v>2593</v>
      </c>
      <c r="F121" s="36" t="e">
        <f>VLOOKUP(CheckDataFinal[[#This Row],[Transit No.]],DTransit[],3,0)</f>
        <v>#N/A</v>
      </c>
      <c r="G121" s="36" t="str">
        <f>TEXT(CheckDataFinal[[#This Row],[Transit No.]],"000")</f>
        <v>003</v>
      </c>
      <c r="H121" s="36" t="str">
        <f>VLOOKUP(CheckDataFinal[[#This Row],[Transit (Text)]],DTransit[],3,0)</f>
        <v>RBC</v>
      </c>
      <c r="I121" s="37" t="str">
        <f>CheckDataFinal[[#This Row],[Branch No.]]&amp;" | "&amp;CheckDataFinal[[#This Row],[Transit (Text)]]&amp;" | "&amp;CheckDataFinal[[#This Row],[Classifier]]&amp;" "&amp;CheckDataFinal[[#This Row],[Account]]</f>
        <v>40445 | 003 | 7592 30032</v>
      </c>
      <c r="J121" s="37" t="s">
        <v>15515</v>
      </c>
      <c r="K121" s="37">
        <v>92010</v>
      </c>
      <c r="L121" s="37">
        <v>4</v>
      </c>
      <c r="M121" s="37">
        <v>9027</v>
      </c>
      <c r="N121" s="37">
        <v>93594</v>
      </c>
      <c r="O121" s="37">
        <f>VALUE(CheckDataFinal[[#This Row],[$ Amt.]])</f>
        <v>2593</v>
      </c>
    </row>
    <row r="122" spans="1:15">
      <c r="A122" s="17">
        <v>11891</v>
      </c>
      <c r="B122" s="17">
        <v>1</v>
      </c>
      <c r="C122" s="17">
        <v>6783</v>
      </c>
      <c r="D122" s="17">
        <v>16838</v>
      </c>
      <c r="E122" s="24">
        <v>1997</v>
      </c>
      <c r="F122" s="36" t="e">
        <f>VLOOKUP(CheckDataFinal[[#This Row],[Transit No.]],DTransit[],3,0)</f>
        <v>#N/A</v>
      </c>
      <c r="G122" s="36" t="str">
        <f>TEXT(CheckDataFinal[[#This Row],[Transit No.]],"000")</f>
        <v>001</v>
      </c>
      <c r="H122" s="36" t="str">
        <f>VLOOKUP(CheckDataFinal[[#This Row],[Transit (Text)]],DTransit[],3,0)</f>
        <v>BMO</v>
      </c>
      <c r="I122" s="37" t="str">
        <f>CheckDataFinal[[#This Row],[Branch No.]]&amp;" | "&amp;CheckDataFinal[[#This Row],[Transit (Text)]]&amp;" | "&amp;CheckDataFinal[[#This Row],[Classifier]]&amp;" "&amp;CheckDataFinal[[#This Row],[Account]]</f>
        <v>11891 | 001 | 6783 16838</v>
      </c>
      <c r="J122" s="37" t="s">
        <v>15516</v>
      </c>
      <c r="K122" s="37">
        <v>92010</v>
      </c>
      <c r="L122" s="37">
        <v>4</v>
      </c>
      <c r="M122" s="37">
        <v>9027</v>
      </c>
      <c r="N122" s="37">
        <v>93595</v>
      </c>
      <c r="O122" s="37">
        <f>VALUE(CheckDataFinal[[#This Row],[$ Amt.]])</f>
        <v>1997</v>
      </c>
    </row>
    <row r="123" spans="1:15">
      <c r="A123" s="17">
        <v>34398</v>
      </c>
      <c r="B123" s="17">
        <v>3</v>
      </c>
      <c r="C123" s="17">
        <v>5273</v>
      </c>
      <c r="D123" s="17">
        <v>73899</v>
      </c>
      <c r="E123" s="24">
        <v>754</v>
      </c>
      <c r="F123" s="36" t="e">
        <f>VLOOKUP(CheckDataFinal[[#This Row],[Transit No.]],DTransit[],3,0)</f>
        <v>#N/A</v>
      </c>
      <c r="G123" s="36" t="str">
        <f>TEXT(CheckDataFinal[[#This Row],[Transit No.]],"000")</f>
        <v>003</v>
      </c>
      <c r="H123" s="36" t="str">
        <f>VLOOKUP(CheckDataFinal[[#This Row],[Transit (Text)]],DTransit[],3,0)</f>
        <v>RBC</v>
      </c>
      <c r="I123" s="37" t="str">
        <f>CheckDataFinal[[#This Row],[Branch No.]]&amp;" | "&amp;CheckDataFinal[[#This Row],[Transit (Text)]]&amp;" | "&amp;CheckDataFinal[[#This Row],[Classifier]]&amp;" "&amp;CheckDataFinal[[#This Row],[Account]]</f>
        <v>34398 | 003 | 5273 73899</v>
      </c>
      <c r="J123" s="37" t="s">
        <v>15517</v>
      </c>
      <c r="K123" s="37">
        <v>92010</v>
      </c>
      <c r="L123" s="37">
        <v>4</v>
      </c>
      <c r="M123" s="37">
        <v>9027</v>
      </c>
      <c r="N123" s="37">
        <v>93596</v>
      </c>
      <c r="O123" s="37">
        <f>VALUE(CheckDataFinal[[#This Row],[$ Amt.]])</f>
        <v>754</v>
      </c>
    </row>
    <row r="124" spans="1:15">
      <c r="A124" s="17">
        <v>79330</v>
      </c>
      <c r="B124" s="17">
        <v>4</v>
      </c>
      <c r="C124" s="17">
        <v>4260</v>
      </c>
      <c r="D124" s="17">
        <v>62525</v>
      </c>
      <c r="E124" s="24">
        <v>2427</v>
      </c>
      <c r="F124" s="36" t="e">
        <f>VLOOKUP(CheckDataFinal[[#This Row],[Transit No.]],DTransit[],3,0)</f>
        <v>#N/A</v>
      </c>
      <c r="G124" s="36" t="str">
        <f>TEXT(CheckDataFinal[[#This Row],[Transit No.]],"000")</f>
        <v>004</v>
      </c>
      <c r="H124" s="36" t="str">
        <f>VLOOKUP(CheckDataFinal[[#This Row],[Transit (Text)]],DTransit[],3,0)</f>
        <v>TD Bank</v>
      </c>
      <c r="I124" s="37" t="str">
        <f>CheckDataFinal[[#This Row],[Branch No.]]&amp;" | "&amp;CheckDataFinal[[#This Row],[Transit (Text)]]&amp;" | "&amp;CheckDataFinal[[#This Row],[Classifier]]&amp;" "&amp;CheckDataFinal[[#This Row],[Account]]</f>
        <v>79330 | 004 | 4260 62525</v>
      </c>
      <c r="J124" s="37" t="s">
        <v>15518</v>
      </c>
      <c r="K124" s="37">
        <v>92010</v>
      </c>
      <c r="L124" s="37">
        <v>4</v>
      </c>
      <c r="M124" s="37">
        <v>9027</v>
      </c>
      <c r="N124" s="37">
        <v>93597</v>
      </c>
      <c r="O124" s="37">
        <f>VALUE(CheckDataFinal[[#This Row],[$ Amt.]])</f>
        <v>2427</v>
      </c>
    </row>
    <row r="125" spans="1:15">
      <c r="A125" s="17">
        <v>68324</v>
      </c>
      <c r="B125" s="17">
        <v>2</v>
      </c>
      <c r="C125" s="17">
        <v>4814</v>
      </c>
      <c r="D125" s="17">
        <v>44945</v>
      </c>
      <c r="E125" s="24">
        <v>2429</v>
      </c>
      <c r="F125" s="36" t="e">
        <f>VLOOKUP(CheckDataFinal[[#This Row],[Transit No.]],DTransit[],3,0)</f>
        <v>#N/A</v>
      </c>
      <c r="G125" s="36" t="str">
        <f>TEXT(CheckDataFinal[[#This Row],[Transit No.]],"000")</f>
        <v>002</v>
      </c>
      <c r="H125" s="36" t="str">
        <f>VLOOKUP(CheckDataFinal[[#This Row],[Transit (Text)]],DTransit[],3,0)</f>
        <v>Scotiabank</v>
      </c>
      <c r="I125" s="37" t="str">
        <f>CheckDataFinal[[#This Row],[Branch No.]]&amp;" | "&amp;CheckDataFinal[[#This Row],[Transit (Text)]]&amp;" | "&amp;CheckDataFinal[[#This Row],[Classifier]]&amp;" "&amp;CheckDataFinal[[#This Row],[Account]]</f>
        <v>68324 | 002 | 4814 44945</v>
      </c>
      <c r="J125" s="37" t="s">
        <v>15519</v>
      </c>
      <c r="K125" s="37">
        <v>92010</v>
      </c>
      <c r="L125" s="37">
        <v>4</v>
      </c>
      <c r="M125" s="37">
        <v>9027</v>
      </c>
      <c r="N125" s="37">
        <v>93598</v>
      </c>
      <c r="O125" s="37">
        <f>VALUE(CheckDataFinal[[#This Row],[$ Amt.]])</f>
        <v>2429</v>
      </c>
    </row>
    <row r="126" spans="1:15">
      <c r="A126" s="17">
        <v>18873</v>
      </c>
      <c r="B126" s="17">
        <v>3</v>
      </c>
      <c r="C126" s="17">
        <v>3210</v>
      </c>
      <c r="D126" s="17">
        <v>53071</v>
      </c>
      <c r="E126" s="24">
        <v>1466</v>
      </c>
      <c r="F126" s="36" t="e">
        <f>VLOOKUP(CheckDataFinal[[#This Row],[Transit No.]],DTransit[],3,0)</f>
        <v>#N/A</v>
      </c>
      <c r="G126" s="36" t="str">
        <f>TEXT(CheckDataFinal[[#This Row],[Transit No.]],"000")</f>
        <v>003</v>
      </c>
      <c r="H126" s="36" t="str">
        <f>VLOOKUP(CheckDataFinal[[#This Row],[Transit (Text)]],DTransit[],3,0)</f>
        <v>RBC</v>
      </c>
      <c r="I126" s="37" t="str">
        <f>CheckDataFinal[[#This Row],[Branch No.]]&amp;" | "&amp;CheckDataFinal[[#This Row],[Transit (Text)]]&amp;" | "&amp;CheckDataFinal[[#This Row],[Classifier]]&amp;" "&amp;CheckDataFinal[[#This Row],[Account]]</f>
        <v>18873 | 003 | 3210 53071</v>
      </c>
      <c r="J126" s="37" t="s">
        <v>15520</v>
      </c>
      <c r="K126" s="37">
        <v>92010</v>
      </c>
      <c r="L126" s="37">
        <v>4</v>
      </c>
      <c r="M126" s="37">
        <v>9027</v>
      </c>
      <c r="N126" s="37">
        <v>93599</v>
      </c>
      <c r="O126" s="37">
        <f>VALUE(CheckDataFinal[[#This Row],[$ Amt.]])</f>
        <v>1466</v>
      </c>
    </row>
    <row r="127" spans="1:15">
      <c r="A127" s="17">
        <v>34273</v>
      </c>
      <c r="B127" s="17">
        <v>3</v>
      </c>
      <c r="C127" s="17">
        <v>9977</v>
      </c>
      <c r="D127" s="17">
        <v>33484</v>
      </c>
      <c r="E127" s="24">
        <v>493</v>
      </c>
      <c r="F127" s="36" t="e">
        <f>VLOOKUP(CheckDataFinal[[#This Row],[Transit No.]],DTransit[],3,0)</f>
        <v>#N/A</v>
      </c>
      <c r="G127" s="36" t="str">
        <f>TEXT(CheckDataFinal[[#This Row],[Transit No.]],"000")</f>
        <v>003</v>
      </c>
      <c r="H127" s="36" t="str">
        <f>VLOOKUP(CheckDataFinal[[#This Row],[Transit (Text)]],DTransit[],3,0)</f>
        <v>RBC</v>
      </c>
      <c r="I127" s="37" t="str">
        <f>CheckDataFinal[[#This Row],[Branch No.]]&amp;" | "&amp;CheckDataFinal[[#This Row],[Transit (Text)]]&amp;" | "&amp;CheckDataFinal[[#This Row],[Classifier]]&amp;" "&amp;CheckDataFinal[[#This Row],[Account]]</f>
        <v>34273 | 003 | 9977 33484</v>
      </c>
      <c r="J127" s="37" t="s">
        <v>15521</v>
      </c>
      <c r="K127" s="37">
        <v>92010</v>
      </c>
      <c r="L127" s="37">
        <v>4</v>
      </c>
      <c r="M127" s="37">
        <v>9027</v>
      </c>
      <c r="N127" s="37">
        <v>93600</v>
      </c>
      <c r="O127" s="37">
        <f>VALUE(CheckDataFinal[[#This Row],[$ Amt.]])</f>
        <v>493</v>
      </c>
    </row>
    <row r="128" spans="1:15">
      <c r="A128" s="17">
        <v>20116</v>
      </c>
      <c r="B128" s="17">
        <v>1</v>
      </c>
      <c r="C128" s="17">
        <v>6352</v>
      </c>
      <c r="D128" s="17">
        <v>17157</v>
      </c>
      <c r="E128" s="24">
        <v>389</v>
      </c>
      <c r="F128" s="36" t="e">
        <f>VLOOKUP(CheckDataFinal[[#This Row],[Transit No.]],DTransit[],3,0)</f>
        <v>#N/A</v>
      </c>
      <c r="G128" s="36" t="str">
        <f>TEXT(CheckDataFinal[[#This Row],[Transit No.]],"000")</f>
        <v>001</v>
      </c>
      <c r="H128" s="36" t="str">
        <f>VLOOKUP(CheckDataFinal[[#This Row],[Transit (Text)]],DTransit[],3,0)</f>
        <v>BMO</v>
      </c>
      <c r="I128" s="37" t="str">
        <f>CheckDataFinal[[#This Row],[Branch No.]]&amp;" | "&amp;CheckDataFinal[[#This Row],[Transit (Text)]]&amp;" | "&amp;CheckDataFinal[[#This Row],[Classifier]]&amp;" "&amp;CheckDataFinal[[#This Row],[Account]]</f>
        <v>20116 | 001 | 6352 17157</v>
      </c>
      <c r="J128" s="37" t="s">
        <v>15522</v>
      </c>
      <c r="K128" s="37">
        <v>92010</v>
      </c>
      <c r="L128" s="37">
        <v>4</v>
      </c>
      <c r="M128" s="37">
        <v>9027</v>
      </c>
      <c r="N128" s="37">
        <v>93601</v>
      </c>
      <c r="O128" s="37">
        <f>VALUE(CheckDataFinal[[#This Row],[$ Amt.]])</f>
        <v>389</v>
      </c>
    </row>
    <row r="129" spans="1:15">
      <c r="A129" s="17">
        <v>28114</v>
      </c>
      <c r="B129" s="17">
        <v>1</v>
      </c>
      <c r="C129" s="17">
        <v>6094</v>
      </c>
      <c r="D129" s="17">
        <v>34052</v>
      </c>
      <c r="E129" s="24">
        <v>2016</v>
      </c>
      <c r="F129" s="36" t="e">
        <f>VLOOKUP(CheckDataFinal[[#This Row],[Transit No.]],DTransit[],3,0)</f>
        <v>#N/A</v>
      </c>
      <c r="G129" s="36" t="str">
        <f>TEXT(CheckDataFinal[[#This Row],[Transit No.]],"000")</f>
        <v>001</v>
      </c>
      <c r="H129" s="36" t="str">
        <f>VLOOKUP(CheckDataFinal[[#This Row],[Transit (Text)]],DTransit[],3,0)</f>
        <v>BMO</v>
      </c>
      <c r="I129" s="37" t="str">
        <f>CheckDataFinal[[#This Row],[Branch No.]]&amp;" | "&amp;CheckDataFinal[[#This Row],[Transit (Text)]]&amp;" | "&amp;CheckDataFinal[[#This Row],[Classifier]]&amp;" "&amp;CheckDataFinal[[#This Row],[Account]]</f>
        <v>28114 | 001 | 6094 34052</v>
      </c>
      <c r="J129" s="37" t="s">
        <v>15523</v>
      </c>
      <c r="K129" s="37">
        <v>92010</v>
      </c>
      <c r="L129" s="37">
        <v>4</v>
      </c>
      <c r="M129" s="37">
        <v>9027</v>
      </c>
      <c r="N129" s="37">
        <v>93602</v>
      </c>
      <c r="O129" s="37">
        <f>VALUE(CheckDataFinal[[#This Row],[$ Amt.]])</f>
        <v>2016</v>
      </c>
    </row>
    <row r="130" spans="1:15">
      <c r="A130" s="17">
        <v>57245</v>
      </c>
      <c r="B130" s="17">
        <v>1</v>
      </c>
      <c r="C130" s="17">
        <v>2826</v>
      </c>
      <c r="D130" s="17">
        <v>59289</v>
      </c>
      <c r="E130" s="24">
        <v>143</v>
      </c>
      <c r="F130" s="36" t="e">
        <f>VLOOKUP(CheckDataFinal[[#This Row],[Transit No.]],DTransit[],3,0)</f>
        <v>#N/A</v>
      </c>
      <c r="G130" s="36" t="str">
        <f>TEXT(CheckDataFinal[[#This Row],[Transit No.]],"000")</f>
        <v>001</v>
      </c>
      <c r="H130" s="36" t="str">
        <f>VLOOKUP(CheckDataFinal[[#This Row],[Transit (Text)]],DTransit[],3,0)</f>
        <v>BMO</v>
      </c>
      <c r="I130" s="37" t="str">
        <f>CheckDataFinal[[#This Row],[Branch No.]]&amp;" | "&amp;CheckDataFinal[[#This Row],[Transit (Text)]]&amp;" | "&amp;CheckDataFinal[[#This Row],[Classifier]]&amp;" "&amp;CheckDataFinal[[#This Row],[Account]]</f>
        <v>57245 | 001 | 2826 59289</v>
      </c>
      <c r="J130" s="37" t="s">
        <v>15524</v>
      </c>
      <c r="K130" s="37">
        <v>92010</v>
      </c>
      <c r="L130" s="37">
        <v>4</v>
      </c>
      <c r="M130" s="37">
        <v>9027</v>
      </c>
      <c r="N130" s="37">
        <v>93603</v>
      </c>
      <c r="O130" s="37">
        <f>VALUE(CheckDataFinal[[#This Row],[$ Amt.]])</f>
        <v>143</v>
      </c>
    </row>
    <row r="131" spans="1:15">
      <c r="A131" s="17">
        <v>19868</v>
      </c>
      <c r="B131" s="17">
        <v>10</v>
      </c>
      <c r="C131" s="17">
        <v>6988</v>
      </c>
      <c r="D131" s="17">
        <v>50088</v>
      </c>
      <c r="E131" s="24">
        <v>3063</v>
      </c>
      <c r="F131" s="36" t="e">
        <f>VLOOKUP(CheckDataFinal[[#This Row],[Transit No.]],DTransit[],3,0)</f>
        <v>#N/A</v>
      </c>
      <c r="G131" s="36" t="str">
        <f>TEXT(CheckDataFinal[[#This Row],[Transit No.]],"000")</f>
        <v>010</v>
      </c>
      <c r="H131" s="36" t="str">
        <f>VLOOKUP(CheckDataFinal[[#This Row],[Transit (Text)]],DTransit[],3,0)</f>
        <v>CIBC</v>
      </c>
      <c r="I131" s="37" t="str">
        <f>CheckDataFinal[[#This Row],[Branch No.]]&amp;" | "&amp;CheckDataFinal[[#This Row],[Transit (Text)]]&amp;" | "&amp;CheckDataFinal[[#This Row],[Classifier]]&amp;" "&amp;CheckDataFinal[[#This Row],[Account]]</f>
        <v>19868 | 010 | 6988 50088</v>
      </c>
      <c r="J131" s="37" t="s">
        <v>15525</v>
      </c>
      <c r="K131" s="37">
        <v>92010</v>
      </c>
      <c r="L131" s="37">
        <v>4</v>
      </c>
      <c r="M131" s="37">
        <v>9027</v>
      </c>
      <c r="N131" s="37">
        <v>93604</v>
      </c>
      <c r="O131" s="37">
        <f>VALUE(CheckDataFinal[[#This Row],[$ Amt.]])</f>
        <v>3063</v>
      </c>
    </row>
    <row r="132" spans="1:15">
      <c r="A132" s="17">
        <v>59800</v>
      </c>
      <c r="B132" s="17">
        <v>10</v>
      </c>
      <c r="C132" s="17">
        <v>5696</v>
      </c>
      <c r="D132" s="17">
        <v>13053</v>
      </c>
      <c r="E132" s="24">
        <v>4101</v>
      </c>
      <c r="F132" s="36" t="e">
        <f>VLOOKUP(CheckDataFinal[[#This Row],[Transit No.]],DTransit[],3,0)</f>
        <v>#N/A</v>
      </c>
      <c r="G132" s="36" t="str">
        <f>TEXT(CheckDataFinal[[#This Row],[Transit No.]],"000")</f>
        <v>010</v>
      </c>
      <c r="H132" s="36" t="str">
        <f>VLOOKUP(CheckDataFinal[[#This Row],[Transit (Text)]],DTransit[],3,0)</f>
        <v>CIBC</v>
      </c>
      <c r="I132" s="37" t="str">
        <f>CheckDataFinal[[#This Row],[Branch No.]]&amp;" | "&amp;CheckDataFinal[[#This Row],[Transit (Text)]]&amp;" | "&amp;CheckDataFinal[[#This Row],[Classifier]]&amp;" "&amp;CheckDataFinal[[#This Row],[Account]]</f>
        <v>59800 | 010 | 5696 13053</v>
      </c>
      <c r="J132" s="37" t="s">
        <v>15526</v>
      </c>
      <c r="K132" s="37">
        <v>92010</v>
      </c>
      <c r="L132" s="37">
        <v>4</v>
      </c>
      <c r="M132" s="37">
        <v>9027</v>
      </c>
      <c r="N132" s="37">
        <v>93605</v>
      </c>
      <c r="O132" s="37">
        <f>VALUE(CheckDataFinal[[#This Row],[$ Amt.]])</f>
        <v>4101</v>
      </c>
    </row>
    <row r="133" spans="1:15">
      <c r="A133" s="17">
        <v>62867</v>
      </c>
      <c r="B133" s="17">
        <v>2</v>
      </c>
      <c r="C133" s="17">
        <v>9180</v>
      </c>
      <c r="D133" s="17">
        <v>91501</v>
      </c>
      <c r="E133" s="24">
        <v>3834</v>
      </c>
      <c r="F133" s="36" t="e">
        <f>VLOOKUP(CheckDataFinal[[#This Row],[Transit No.]],DTransit[],3,0)</f>
        <v>#N/A</v>
      </c>
      <c r="G133" s="36" t="str">
        <f>TEXT(CheckDataFinal[[#This Row],[Transit No.]],"000")</f>
        <v>002</v>
      </c>
      <c r="H133" s="36" t="str">
        <f>VLOOKUP(CheckDataFinal[[#This Row],[Transit (Text)]],DTransit[],3,0)</f>
        <v>Scotiabank</v>
      </c>
      <c r="I133" s="37" t="str">
        <f>CheckDataFinal[[#This Row],[Branch No.]]&amp;" | "&amp;CheckDataFinal[[#This Row],[Transit (Text)]]&amp;" | "&amp;CheckDataFinal[[#This Row],[Classifier]]&amp;" "&amp;CheckDataFinal[[#This Row],[Account]]</f>
        <v>62867 | 002 | 9180 91501</v>
      </c>
      <c r="J133" s="37" t="s">
        <v>15527</v>
      </c>
      <c r="K133" s="37">
        <v>92010</v>
      </c>
      <c r="L133" s="37">
        <v>4</v>
      </c>
      <c r="M133" s="37">
        <v>9027</v>
      </c>
      <c r="N133" s="37">
        <v>93606</v>
      </c>
      <c r="O133" s="37">
        <f>VALUE(CheckDataFinal[[#This Row],[$ Amt.]])</f>
        <v>3834</v>
      </c>
    </row>
    <row r="134" spans="1:15">
      <c r="A134" s="17">
        <v>65009</v>
      </c>
      <c r="B134" s="17">
        <v>3</v>
      </c>
      <c r="C134" s="17">
        <v>2517</v>
      </c>
      <c r="D134" s="17">
        <v>91472</v>
      </c>
      <c r="E134" s="24">
        <v>90</v>
      </c>
      <c r="F134" s="36" t="e">
        <f>VLOOKUP(CheckDataFinal[[#This Row],[Transit No.]],DTransit[],3,0)</f>
        <v>#N/A</v>
      </c>
      <c r="G134" s="36" t="str">
        <f>TEXT(CheckDataFinal[[#This Row],[Transit No.]],"000")</f>
        <v>003</v>
      </c>
      <c r="H134" s="36" t="str">
        <f>VLOOKUP(CheckDataFinal[[#This Row],[Transit (Text)]],DTransit[],3,0)</f>
        <v>RBC</v>
      </c>
      <c r="I134" s="37" t="str">
        <f>CheckDataFinal[[#This Row],[Branch No.]]&amp;" | "&amp;CheckDataFinal[[#This Row],[Transit (Text)]]&amp;" | "&amp;CheckDataFinal[[#This Row],[Classifier]]&amp;" "&amp;CheckDataFinal[[#This Row],[Account]]</f>
        <v>65009 | 003 | 2517 91472</v>
      </c>
      <c r="J134" s="37" t="s">
        <v>15528</v>
      </c>
      <c r="K134" s="37">
        <v>92010</v>
      </c>
      <c r="L134" s="37">
        <v>4</v>
      </c>
      <c r="M134" s="37">
        <v>9027</v>
      </c>
      <c r="N134" s="37">
        <v>93607</v>
      </c>
      <c r="O134" s="37">
        <f>VALUE(CheckDataFinal[[#This Row],[$ Amt.]])</f>
        <v>90</v>
      </c>
    </row>
    <row r="135" spans="1:15">
      <c r="A135" s="17">
        <v>85063</v>
      </c>
      <c r="B135" s="17">
        <v>10</v>
      </c>
      <c r="C135" s="17">
        <v>8832</v>
      </c>
      <c r="D135" s="17">
        <v>58236</v>
      </c>
      <c r="E135" s="24">
        <v>518</v>
      </c>
      <c r="F135" s="36" t="e">
        <f>VLOOKUP(CheckDataFinal[[#This Row],[Transit No.]],DTransit[],3,0)</f>
        <v>#N/A</v>
      </c>
      <c r="G135" s="36" t="str">
        <f>TEXT(CheckDataFinal[[#This Row],[Transit No.]],"000")</f>
        <v>010</v>
      </c>
      <c r="H135" s="36" t="str">
        <f>VLOOKUP(CheckDataFinal[[#This Row],[Transit (Text)]],DTransit[],3,0)</f>
        <v>CIBC</v>
      </c>
      <c r="I135" s="37" t="str">
        <f>CheckDataFinal[[#This Row],[Branch No.]]&amp;" | "&amp;CheckDataFinal[[#This Row],[Transit (Text)]]&amp;" | "&amp;CheckDataFinal[[#This Row],[Classifier]]&amp;" "&amp;CheckDataFinal[[#This Row],[Account]]</f>
        <v>85063 | 010 | 8832 58236</v>
      </c>
      <c r="J135" s="37" t="s">
        <v>15529</v>
      </c>
      <c r="K135" s="37">
        <v>92010</v>
      </c>
      <c r="L135" s="37">
        <v>4</v>
      </c>
      <c r="M135" s="37">
        <v>9027</v>
      </c>
      <c r="N135" s="37">
        <v>93608</v>
      </c>
      <c r="O135" s="37">
        <f>VALUE(CheckDataFinal[[#This Row],[$ Amt.]])</f>
        <v>518</v>
      </c>
    </row>
    <row r="136" spans="1:15">
      <c r="A136" s="17">
        <v>99529</v>
      </c>
      <c r="B136" s="17">
        <v>1</v>
      </c>
      <c r="C136" s="17">
        <v>6981</v>
      </c>
      <c r="D136" s="17">
        <v>58653</v>
      </c>
      <c r="E136" s="24">
        <v>3472</v>
      </c>
      <c r="F136" s="36" t="e">
        <f>VLOOKUP(CheckDataFinal[[#This Row],[Transit No.]],DTransit[],3,0)</f>
        <v>#N/A</v>
      </c>
      <c r="G136" s="36" t="str">
        <f>TEXT(CheckDataFinal[[#This Row],[Transit No.]],"000")</f>
        <v>001</v>
      </c>
      <c r="H136" s="36" t="str">
        <f>VLOOKUP(CheckDataFinal[[#This Row],[Transit (Text)]],DTransit[],3,0)</f>
        <v>BMO</v>
      </c>
      <c r="I136" s="37" t="str">
        <f>CheckDataFinal[[#This Row],[Branch No.]]&amp;" | "&amp;CheckDataFinal[[#This Row],[Transit (Text)]]&amp;" | "&amp;CheckDataFinal[[#This Row],[Classifier]]&amp;" "&amp;CheckDataFinal[[#This Row],[Account]]</f>
        <v>99529 | 001 | 6981 58653</v>
      </c>
      <c r="J136" s="37" t="s">
        <v>15530</v>
      </c>
      <c r="K136" s="37">
        <v>92010</v>
      </c>
      <c r="L136" s="37">
        <v>4</v>
      </c>
      <c r="M136" s="37">
        <v>9027</v>
      </c>
      <c r="N136" s="37">
        <v>93609</v>
      </c>
      <c r="O136" s="37">
        <f>VALUE(CheckDataFinal[[#This Row],[$ Amt.]])</f>
        <v>3472</v>
      </c>
    </row>
    <row r="137" spans="1:15">
      <c r="A137" s="17">
        <v>81028</v>
      </c>
      <c r="B137" s="17">
        <v>2</v>
      </c>
      <c r="C137" s="17">
        <v>5687</v>
      </c>
      <c r="D137" s="17">
        <v>20339</v>
      </c>
      <c r="E137" s="24">
        <v>3874</v>
      </c>
      <c r="F137" s="36" t="e">
        <f>VLOOKUP(CheckDataFinal[[#This Row],[Transit No.]],DTransit[],3,0)</f>
        <v>#N/A</v>
      </c>
      <c r="G137" s="36" t="str">
        <f>TEXT(CheckDataFinal[[#This Row],[Transit No.]],"000")</f>
        <v>002</v>
      </c>
      <c r="H137" s="36" t="str">
        <f>VLOOKUP(CheckDataFinal[[#This Row],[Transit (Text)]],DTransit[],3,0)</f>
        <v>Scotiabank</v>
      </c>
      <c r="I137" s="37" t="str">
        <f>CheckDataFinal[[#This Row],[Branch No.]]&amp;" | "&amp;CheckDataFinal[[#This Row],[Transit (Text)]]&amp;" | "&amp;CheckDataFinal[[#This Row],[Classifier]]&amp;" "&amp;CheckDataFinal[[#This Row],[Account]]</f>
        <v>81028 | 002 | 5687 20339</v>
      </c>
      <c r="J137" s="37" t="s">
        <v>15531</v>
      </c>
      <c r="K137" s="37">
        <v>92010</v>
      </c>
      <c r="L137" s="37">
        <v>4</v>
      </c>
      <c r="M137" s="37">
        <v>9027</v>
      </c>
      <c r="N137" s="37">
        <v>93610</v>
      </c>
      <c r="O137" s="37">
        <f>VALUE(CheckDataFinal[[#This Row],[$ Amt.]])</f>
        <v>3874</v>
      </c>
    </row>
    <row r="138" spans="1:15">
      <c r="A138" s="17">
        <v>17491</v>
      </c>
      <c r="B138" s="17">
        <v>2</v>
      </c>
      <c r="C138" s="17">
        <v>9527</v>
      </c>
      <c r="D138" s="17">
        <v>21938</v>
      </c>
      <c r="E138" s="24">
        <v>3982</v>
      </c>
      <c r="F138" s="36" t="e">
        <f>VLOOKUP(CheckDataFinal[[#This Row],[Transit No.]],DTransit[],3,0)</f>
        <v>#N/A</v>
      </c>
      <c r="G138" s="36" t="str">
        <f>TEXT(CheckDataFinal[[#This Row],[Transit No.]],"000")</f>
        <v>002</v>
      </c>
      <c r="H138" s="36" t="str">
        <f>VLOOKUP(CheckDataFinal[[#This Row],[Transit (Text)]],DTransit[],3,0)</f>
        <v>Scotiabank</v>
      </c>
      <c r="I138" s="37" t="str">
        <f>CheckDataFinal[[#This Row],[Branch No.]]&amp;" | "&amp;CheckDataFinal[[#This Row],[Transit (Text)]]&amp;" | "&amp;CheckDataFinal[[#This Row],[Classifier]]&amp;" "&amp;CheckDataFinal[[#This Row],[Account]]</f>
        <v>17491 | 002 | 9527 21938</v>
      </c>
      <c r="J138" s="37" t="s">
        <v>15532</v>
      </c>
      <c r="K138" s="37">
        <v>92010</v>
      </c>
      <c r="L138" s="37">
        <v>4</v>
      </c>
      <c r="M138" s="37">
        <v>9027</v>
      </c>
      <c r="N138" s="37">
        <v>93611</v>
      </c>
      <c r="O138" s="37">
        <f>VALUE(CheckDataFinal[[#This Row],[$ Amt.]])</f>
        <v>3982</v>
      </c>
    </row>
    <row r="139" spans="1:15">
      <c r="A139" s="17">
        <v>35008</v>
      </c>
      <c r="B139" s="17">
        <v>2</v>
      </c>
      <c r="C139" s="17">
        <v>7612</v>
      </c>
      <c r="D139" s="17">
        <v>11193</v>
      </c>
      <c r="E139" s="24">
        <v>12</v>
      </c>
      <c r="F139" s="36" t="e">
        <f>VLOOKUP(CheckDataFinal[[#This Row],[Transit No.]],DTransit[],3,0)</f>
        <v>#N/A</v>
      </c>
      <c r="G139" s="36" t="str">
        <f>TEXT(CheckDataFinal[[#This Row],[Transit No.]],"000")</f>
        <v>002</v>
      </c>
      <c r="H139" s="36" t="str">
        <f>VLOOKUP(CheckDataFinal[[#This Row],[Transit (Text)]],DTransit[],3,0)</f>
        <v>Scotiabank</v>
      </c>
      <c r="I139" s="37" t="str">
        <f>CheckDataFinal[[#This Row],[Branch No.]]&amp;" | "&amp;CheckDataFinal[[#This Row],[Transit (Text)]]&amp;" | "&amp;CheckDataFinal[[#This Row],[Classifier]]&amp;" "&amp;CheckDataFinal[[#This Row],[Account]]</f>
        <v>35008 | 002 | 7612 11193</v>
      </c>
      <c r="J139" s="37" t="s">
        <v>15533</v>
      </c>
      <c r="K139" s="37">
        <v>92010</v>
      </c>
      <c r="L139" s="37">
        <v>4</v>
      </c>
      <c r="M139" s="37">
        <v>9027</v>
      </c>
      <c r="N139" s="37">
        <v>93612</v>
      </c>
      <c r="O139" s="37">
        <f>VALUE(CheckDataFinal[[#This Row],[$ Amt.]])</f>
        <v>12</v>
      </c>
    </row>
    <row r="140" spans="1:15">
      <c r="A140" s="17">
        <v>63136</v>
      </c>
      <c r="B140" s="17">
        <v>10</v>
      </c>
      <c r="C140" s="17">
        <v>4531</v>
      </c>
      <c r="D140" s="17">
        <v>44145</v>
      </c>
      <c r="E140" s="24">
        <v>496</v>
      </c>
      <c r="F140" s="36" t="e">
        <f>VLOOKUP(CheckDataFinal[[#This Row],[Transit No.]],DTransit[],3,0)</f>
        <v>#N/A</v>
      </c>
      <c r="G140" s="36" t="str">
        <f>TEXT(CheckDataFinal[[#This Row],[Transit No.]],"000")</f>
        <v>010</v>
      </c>
      <c r="H140" s="36" t="str">
        <f>VLOOKUP(CheckDataFinal[[#This Row],[Transit (Text)]],DTransit[],3,0)</f>
        <v>CIBC</v>
      </c>
      <c r="I140" s="37" t="str">
        <f>CheckDataFinal[[#This Row],[Branch No.]]&amp;" | "&amp;CheckDataFinal[[#This Row],[Transit (Text)]]&amp;" | "&amp;CheckDataFinal[[#This Row],[Classifier]]&amp;" "&amp;CheckDataFinal[[#This Row],[Account]]</f>
        <v>63136 | 010 | 4531 44145</v>
      </c>
      <c r="J140" s="37" t="s">
        <v>15534</v>
      </c>
      <c r="K140" s="37">
        <v>92010</v>
      </c>
      <c r="L140" s="37">
        <v>4</v>
      </c>
      <c r="M140" s="37">
        <v>9027</v>
      </c>
      <c r="N140" s="37">
        <v>93613</v>
      </c>
      <c r="O140" s="37">
        <f>VALUE(CheckDataFinal[[#This Row],[$ Amt.]])</f>
        <v>496</v>
      </c>
    </row>
    <row r="141" spans="1:15">
      <c r="A141" s="17">
        <v>83581</v>
      </c>
      <c r="B141" s="17">
        <v>10</v>
      </c>
      <c r="C141" s="17">
        <v>2095</v>
      </c>
      <c r="D141" s="17">
        <v>87998</v>
      </c>
      <c r="E141" s="24">
        <v>3568</v>
      </c>
      <c r="F141" s="36" t="e">
        <f>VLOOKUP(CheckDataFinal[[#This Row],[Transit No.]],DTransit[],3,0)</f>
        <v>#N/A</v>
      </c>
      <c r="G141" s="36" t="str">
        <f>TEXT(CheckDataFinal[[#This Row],[Transit No.]],"000")</f>
        <v>010</v>
      </c>
      <c r="H141" s="36" t="str">
        <f>VLOOKUP(CheckDataFinal[[#This Row],[Transit (Text)]],DTransit[],3,0)</f>
        <v>CIBC</v>
      </c>
      <c r="I141" s="37" t="str">
        <f>CheckDataFinal[[#This Row],[Branch No.]]&amp;" | "&amp;CheckDataFinal[[#This Row],[Transit (Text)]]&amp;" | "&amp;CheckDataFinal[[#This Row],[Classifier]]&amp;" "&amp;CheckDataFinal[[#This Row],[Account]]</f>
        <v>83581 | 010 | 2095 87998</v>
      </c>
      <c r="J141" s="37" t="s">
        <v>15535</v>
      </c>
      <c r="K141" s="37">
        <v>92010</v>
      </c>
      <c r="L141" s="37">
        <v>4</v>
      </c>
      <c r="M141" s="37">
        <v>9027</v>
      </c>
      <c r="N141" s="37">
        <v>93614</v>
      </c>
      <c r="O141" s="37">
        <f>VALUE(CheckDataFinal[[#This Row],[$ Amt.]])</f>
        <v>3568</v>
      </c>
    </row>
    <row r="142" spans="1:15">
      <c r="A142" s="17">
        <v>50782</v>
      </c>
      <c r="B142" s="17">
        <v>10</v>
      </c>
      <c r="C142" s="17">
        <v>7235</v>
      </c>
      <c r="D142" s="17">
        <v>79057</v>
      </c>
      <c r="E142" s="24">
        <v>3603</v>
      </c>
      <c r="F142" s="36" t="e">
        <f>VLOOKUP(CheckDataFinal[[#This Row],[Transit No.]],DTransit[],3,0)</f>
        <v>#N/A</v>
      </c>
      <c r="G142" s="36" t="str">
        <f>TEXT(CheckDataFinal[[#This Row],[Transit No.]],"000")</f>
        <v>010</v>
      </c>
      <c r="H142" s="36" t="str">
        <f>VLOOKUP(CheckDataFinal[[#This Row],[Transit (Text)]],DTransit[],3,0)</f>
        <v>CIBC</v>
      </c>
      <c r="I142" s="37" t="str">
        <f>CheckDataFinal[[#This Row],[Branch No.]]&amp;" | "&amp;CheckDataFinal[[#This Row],[Transit (Text)]]&amp;" | "&amp;CheckDataFinal[[#This Row],[Classifier]]&amp;" "&amp;CheckDataFinal[[#This Row],[Account]]</f>
        <v>50782 | 010 | 7235 79057</v>
      </c>
      <c r="J142" s="37" t="s">
        <v>15536</v>
      </c>
      <c r="K142" s="37">
        <v>92010</v>
      </c>
      <c r="L142" s="37">
        <v>4</v>
      </c>
      <c r="M142" s="37">
        <v>9027</v>
      </c>
      <c r="N142" s="37">
        <v>93615</v>
      </c>
      <c r="O142" s="37">
        <f>VALUE(CheckDataFinal[[#This Row],[$ Amt.]])</f>
        <v>3603</v>
      </c>
    </row>
    <row r="143" spans="1:15">
      <c r="A143" s="17">
        <v>29224</v>
      </c>
      <c r="B143" s="17">
        <v>10</v>
      </c>
      <c r="C143" s="17">
        <v>7357</v>
      </c>
      <c r="D143" s="17">
        <v>40546</v>
      </c>
      <c r="E143" s="24">
        <v>1938</v>
      </c>
      <c r="F143" s="36" t="e">
        <f>VLOOKUP(CheckDataFinal[[#This Row],[Transit No.]],DTransit[],3,0)</f>
        <v>#N/A</v>
      </c>
      <c r="G143" s="36" t="str">
        <f>TEXT(CheckDataFinal[[#This Row],[Transit No.]],"000")</f>
        <v>010</v>
      </c>
      <c r="H143" s="36" t="str">
        <f>VLOOKUP(CheckDataFinal[[#This Row],[Transit (Text)]],DTransit[],3,0)</f>
        <v>CIBC</v>
      </c>
      <c r="I143" s="37" t="str">
        <f>CheckDataFinal[[#This Row],[Branch No.]]&amp;" | "&amp;CheckDataFinal[[#This Row],[Transit (Text)]]&amp;" | "&amp;CheckDataFinal[[#This Row],[Classifier]]&amp;" "&amp;CheckDataFinal[[#This Row],[Account]]</f>
        <v>29224 | 010 | 7357 40546</v>
      </c>
      <c r="J143" s="37" t="s">
        <v>15537</v>
      </c>
      <c r="K143" s="37">
        <v>92010</v>
      </c>
      <c r="L143" s="37">
        <v>4</v>
      </c>
      <c r="M143" s="37">
        <v>9027</v>
      </c>
      <c r="N143" s="37">
        <v>93616</v>
      </c>
      <c r="O143" s="37">
        <f>VALUE(CheckDataFinal[[#This Row],[$ Amt.]])</f>
        <v>1938</v>
      </c>
    </row>
    <row r="144" spans="1:15">
      <c r="A144" s="17">
        <v>46087</v>
      </c>
      <c r="B144" s="17">
        <v>1</v>
      </c>
      <c r="C144" s="17">
        <v>6467</v>
      </c>
      <c r="D144" s="17">
        <v>44879</v>
      </c>
      <c r="E144" s="24">
        <v>3304</v>
      </c>
      <c r="F144" s="36" t="e">
        <f>VLOOKUP(CheckDataFinal[[#This Row],[Transit No.]],DTransit[],3,0)</f>
        <v>#N/A</v>
      </c>
      <c r="G144" s="36" t="str">
        <f>TEXT(CheckDataFinal[[#This Row],[Transit No.]],"000")</f>
        <v>001</v>
      </c>
      <c r="H144" s="36" t="str">
        <f>VLOOKUP(CheckDataFinal[[#This Row],[Transit (Text)]],DTransit[],3,0)</f>
        <v>BMO</v>
      </c>
      <c r="I144" s="37" t="str">
        <f>CheckDataFinal[[#This Row],[Branch No.]]&amp;" | "&amp;CheckDataFinal[[#This Row],[Transit (Text)]]&amp;" | "&amp;CheckDataFinal[[#This Row],[Classifier]]&amp;" "&amp;CheckDataFinal[[#This Row],[Account]]</f>
        <v>46087 | 001 | 6467 44879</v>
      </c>
      <c r="J144" s="37" t="s">
        <v>15538</v>
      </c>
      <c r="K144" s="37">
        <v>92010</v>
      </c>
      <c r="L144" s="37">
        <v>4</v>
      </c>
      <c r="M144" s="37">
        <v>9027</v>
      </c>
      <c r="N144" s="37">
        <v>93617</v>
      </c>
      <c r="O144" s="37">
        <f>VALUE(CheckDataFinal[[#This Row],[$ Amt.]])</f>
        <v>3304</v>
      </c>
    </row>
    <row r="145" spans="1:15">
      <c r="A145" s="17">
        <v>68245</v>
      </c>
      <c r="B145" s="17">
        <v>3</v>
      </c>
      <c r="C145" s="17">
        <v>7565</v>
      </c>
      <c r="D145" s="17">
        <v>26240</v>
      </c>
      <c r="E145" s="24">
        <v>3391</v>
      </c>
      <c r="F145" s="36" t="e">
        <f>VLOOKUP(CheckDataFinal[[#This Row],[Transit No.]],DTransit[],3,0)</f>
        <v>#N/A</v>
      </c>
      <c r="G145" s="36" t="str">
        <f>TEXT(CheckDataFinal[[#This Row],[Transit No.]],"000")</f>
        <v>003</v>
      </c>
      <c r="H145" s="36" t="str">
        <f>VLOOKUP(CheckDataFinal[[#This Row],[Transit (Text)]],DTransit[],3,0)</f>
        <v>RBC</v>
      </c>
      <c r="I145" s="37" t="str">
        <f>CheckDataFinal[[#This Row],[Branch No.]]&amp;" | "&amp;CheckDataFinal[[#This Row],[Transit (Text)]]&amp;" | "&amp;CheckDataFinal[[#This Row],[Classifier]]&amp;" "&amp;CheckDataFinal[[#This Row],[Account]]</f>
        <v>68245 | 003 | 7565 26240</v>
      </c>
      <c r="J145" s="37" t="s">
        <v>15539</v>
      </c>
      <c r="K145" s="37">
        <v>92010</v>
      </c>
      <c r="L145" s="37">
        <v>4</v>
      </c>
      <c r="M145" s="37">
        <v>9027</v>
      </c>
      <c r="N145" s="37">
        <v>93618</v>
      </c>
      <c r="O145" s="37">
        <f>VALUE(CheckDataFinal[[#This Row],[$ Amt.]])</f>
        <v>3391</v>
      </c>
    </row>
    <row r="146" spans="1:15">
      <c r="A146" s="17">
        <v>63834</v>
      </c>
      <c r="B146" s="17">
        <v>3</v>
      </c>
      <c r="C146" s="17">
        <v>4881</v>
      </c>
      <c r="D146" s="17">
        <v>85861</v>
      </c>
      <c r="E146" s="24">
        <v>1339</v>
      </c>
      <c r="F146" s="36" t="e">
        <f>VLOOKUP(CheckDataFinal[[#This Row],[Transit No.]],DTransit[],3,0)</f>
        <v>#N/A</v>
      </c>
      <c r="G146" s="36" t="str">
        <f>TEXT(CheckDataFinal[[#This Row],[Transit No.]],"000")</f>
        <v>003</v>
      </c>
      <c r="H146" s="36" t="str">
        <f>VLOOKUP(CheckDataFinal[[#This Row],[Transit (Text)]],DTransit[],3,0)</f>
        <v>RBC</v>
      </c>
      <c r="I146" s="37" t="str">
        <f>CheckDataFinal[[#This Row],[Branch No.]]&amp;" | "&amp;CheckDataFinal[[#This Row],[Transit (Text)]]&amp;" | "&amp;CheckDataFinal[[#This Row],[Classifier]]&amp;" "&amp;CheckDataFinal[[#This Row],[Account]]</f>
        <v>63834 | 003 | 4881 85861</v>
      </c>
      <c r="J146" s="37" t="s">
        <v>15540</v>
      </c>
      <c r="K146" s="37">
        <v>92010</v>
      </c>
      <c r="L146" s="37">
        <v>4</v>
      </c>
      <c r="M146" s="37">
        <v>9027</v>
      </c>
      <c r="N146" s="37">
        <v>93619</v>
      </c>
      <c r="O146" s="37">
        <f>VALUE(CheckDataFinal[[#This Row],[$ Amt.]])</f>
        <v>1339</v>
      </c>
    </row>
    <row r="147" spans="1:15">
      <c r="A147" s="17">
        <v>21291</v>
      </c>
      <c r="B147" s="17">
        <v>4</v>
      </c>
      <c r="C147" s="17">
        <v>8919</v>
      </c>
      <c r="D147" s="17">
        <v>31288</v>
      </c>
      <c r="E147" s="24">
        <v>771</v>
      </c>
      <c r="F147" s="36" t="e">
        <f>VLOOKUP(CheckDataFinal[[#This Row],[Transit No.]],DTransit[],3,0)</f>
        <v>#N/A</v>
      </c>
      <c r="G147" s="36" t="str">
        <f>TEXT(CheckDataFinal[[#This Row],[Transit No.]],"000")</f>
        <v>004</v>
      </c>
      <c r="H147" s="36" t="str">
        <f>VLOOKUP(CheckDataFinal[[#This Row],[Transit (Text)]],DTransit[],3,0)</f>
        <v>TD Bank</v>
      </c>
      <c r="I147" s="37" t="str">
        <f>CheckDataFinal[[#This Row],[Branch No.]]&amp;" | "&amp;CheckDataFinal[[#This Row],[Transit (Text)]]&amp;" | "&amp;CheckDataFinal[[#This Row],[Classifier]]&amp;" "&amp;CheckDataFinal[[#This Row],[Account]]</f>
        <v>21291 | 004 | 8919 31288</v>
      </c>
      <c r="J147" s="37" t="s">
        <v>15541</v>
      </c>
      <c r="K147" s="37">
        <v>92010</v>
      </c>
      <c r="L147" s="37">
        <v>4</v>
      </c>
      <c r="M147" s="37">
        <v>9027</v>
      </c>
      <c r="N147" s="37">
        <v>93620</v>
      </c>
      <c r="O147" s="37">
        <f>VALUE(CheckDataFinal[[#This Row],[$ Amt.]])</f>
        <v>771</v>
      </c>
    </row>
    <row r="148" spans="1:15">
      <c r="A148" s="17">
        <v>42384</v>
      </c>
      <c r="B148" s="17">
        <v>1</v>
      </c>
      <c r="C148" s="17">
        <v>5116</v>
      </c>
      <c r="D148" s="17">
        <v>82218</v>
      </c>
      <c r="E148" s="24">
        <v>1522</v>
      </c>
      <c r="F148" s="36" t="e">
        <f>VLOOKUP(CheckDataFinal[[#This Row],[Transit No.]],DTransit[],3,0)</f>
        <v>#N/A</v>
      </c>
      <c r="G148" s="36" t="str">
        <f>TEXT(CheckDataFinal[[#This Row],[Transit No.]],"000")</f>
        <v>001</v>
      </c>
      <c r="H148" s="36" t="str">
        <f>VLOOKUP(CheckDataFinal[[#This Row],[Transit (Text)]],DTransit[],3,0)</f>
        <v>BMO</v>
      </c>
      <c r="I148" s="37" t="str">
        <f>CheckDataFinal[[#This Row],[Branch No.]]&amp;" | "&amp;CheckDataFinal[[#This Row],[Transit (Text)]]&amp;" | "&amp;CheckDataFinal[[#This Row],[Classifier]]&amp;" "&amp;CheckDataFinal[[#This Row],[Account]]</f>
        <v>42384 | 001 | 5116 82218</v>
      </c>
      <c r="J148" s="37" t="s">
        <v>15542</v>
      </c>
      <c r="K148" s="37">
        <v>92010</v>
      </c>
      <c r="L148" s="37">
        <v>4</v>
      </c>
      <c r="M148" s="37">
        <v>9027</v>
      </c>
      <c r="N148" s="37">
        <v>93621</v>
      </c>
      <c r="O148" s="37">
        <f>VALUE(CheckDataFinal[[#This Row],[$ Amt.]])</f>
        <v>1522</v>
      </c>
    </row>
    <row r="149" spans="1:15">
      <c r="A149" s="17">
        <v>88138</v>
      </c>
      <c r="B149" s="17">
        <v>3</v>
      </c>
      <c r="C149" s="17">
        <v>9062</v>
      </c>
      <c r="D149" s="17">
        <v>70617</v>
      </c>
      <c r="E149" s="24">
        <v>926</v>
      </c>
      <c r="F149" s="36" t="e">
        <f>VLOOKUP(CheckDataFinal[[#This Row],[Transit No.]],DTransit[],3,0)</f>
        <v>#N/A</v>
      </c>
      <c r="G149" s="36" t="str">
        <f>TEXT(CheckDataFinal[[#This Row],[Transit No.]],"000")</f>
        <v>003</v>
      </c>
      <c r="H149" s="36" t="str">
        <f>VLOOKUP(CheckDataFinal[[#This Row],[Transit (Text)]],DTransit[],3,0)</f>
        <v>RBC</v>
      </c>
      <c r="I149" s="37" t="str">
        <f>CheckDataFinal[[#This Row],[Branch No.]]&amp;" | "&amp;CheckDataFinal[[#This Row],[Transit (Text)]]&amp;" | "&amp;CheckDataFinal[[#This Row],[Classifier]]&amp;" "&amp;CheckDataFinal[[#This Row],[Account]]</f>
        <v>88138 | 003 | 9062 70617</v>
      </c>
      <c r="J149" s="37" t="s">
        <v>15543</v>
      </c>
      <c r="K149" s="37">
        <v>92010</v>
      </c>
      <c r="L149" s="37">
        <v>4</v>
      </c>
      <c r="M149" s="37">
        <v>9027</v>
      </c>
      <c r="N149" s="37">
        <v>93622</v>
      </c>
      <c r="O149" s="37">
        <f>VALUE(CheckDataFinal[[#This Row],[$ Amt.]])</f>
        <v>926</v>
      </c>
    </row>
    <row r="150" spans="1:15">
      <c r="A150" s="17">
        <v>39549</v>
      </c>
      <c r="B150" s="17">
        <v>3</v>
      </c>
      <c r="C150" s="17">
        <v>5672</v>
      </c>
      <c r="D150" s="17">
        <v>86421</v>
      </c>
      <c r="E150" s="24">
        <v>2804</v>
      </c>
      <c r="F150" s="36" t="e">
        <f>VLOOKUP(CheckDataFinal[[#This Row],[Transit No.]],DTransit[],3,0)</f>
        <v>#N/A</v>
      </c>
      <c r="G150" s="36" t="str">
        <f>TEXT(CheckDataFinal[[#This Row],[Transit No.]],"000")</f>
        <v>003</v>
      </c>
      <c r="H150" s="36" t="str">
        <f>VLOOKUP(CheckDataFinal[[#This Row],[Transit (Text)]],DTransit[],3,0)</f>
        <v>RBC</v>
      </c>
      <c r="I150" s="37" t="str">
        <f>CheckDataFinal[[#This Row],[Branch No.]]&amp;" | "&amp;CheckDataFinal[[#This Row],[Transit (Text)]]&amp;" | "&amp;CheckDataFinal[[#This Row],[Classifier]]&amp;" "&amp;CheckDataFinal[[#This Row],[Account]]</f>
        <v>39549 | 003 | 5672 86421</v>
      </c>
      <c r="J150" s="37" t="s">
        <v>15544</v>
      </c>
      <c r="K150" s="37">
        <v>92010</v>
      </c>
      <c r="L150" s="37">
        <v>4</v>
      </c>
      <c r="M150" s="37">
        <v>9027</v>
      </c>
      <c r="N150" s="37">
        <v>93623</v>
      </c>
      <c r="O150" s="37">
        <f>VALUE(CheckDataFinal[[#This Row],[$ Amt.]])</f>
        <v>2804</v>
      </c>
    </row>
    <row r="151" spans="1:15">
      <c r="A151" s="17">
        <v>19145</v>
      </c>
      <c r="B151" s="17">
        <v>3</v>
      </c>
      <c r="C151" s="17">
        <v>7761</v>
      </c>
      <c r="D151" s="17">
        <v>80268</v>
      </c>
      <c r="E151" s="24">
        <v>188</v>
      </c>
      <c r="F151" s="36" t="e">
        <f>VLOOKUP(CheckDataFinal[[#This Row],[Transit No.]],DTransit[],3,0)</f>
        <v>#N/A</v>
      </c>
      <c r="G151" s="36" t="str">
        <f>TEXT(CheckDataFinal[[#This Row],[Transit No.]],"000")</f>
        <v>003</v>
      </c>
      <c r="H151" s="36" t="str">
        <f>VLOOKUP(CheckDataFinal[[#This Row],[Transit (Text)]],DTransit[],3,0)</f>
        <v>RBC</v>
      </c>
      <c r="I151" s="37" t="str">
        <f>CheckDataFinal[[#This Row],[Branch No.]]&amp;" | "&amp;CheckDataFinal[[#This Row],[Transit (Text)]]&amp;" | "&amp;CheckDataFinal[[#This Row],[Classifier]]&amp;" "&amp;CheckDataFinal[[#This Row],[Account]]</f>
        <v>19145 | 003 | 7761 80268</v>
      </c>
      <c r="J151" s="37" t="s">
        <v>15545</v>
      </c>
      <c r="K151" s="37">
        <v>92010</v>
      </c>
      <c r="L151" s="37">
        <v>4</v>
      </c>
      <c r="M151" s="37">
        <v>9027</v>
      </c>
      <c r="N151" s="37">
        <v>93624</v>
      </c>
      <c r="O151" s="37">
        <f>VALUE(CheckDataFinal[[#This Row],[$ Amt.]])</f>
        <v>188</v>
      </c>
    </row>
    <row r="152" spans="1:15">
      <c r="A152" s="17">
        <v>12325</v>
      </c>
      <c r="B152" s="17">
        <v>1</v>
      </c>
      <c r="C152" s="17">
        <v>9901</v>
      </c>
      <c r="D152" s="17">
        <v>50133</v>
      </c>
      <c r="E152" s="24">
        <v>2760</v>
      </c>
      <c r="F152" s="36" t="e">
        <f>VLOOKUP(CheckDataFinal[[#This Row],[Transit No.]],DTransit[],3,0)</f>
        <v>#N/A</v>
      </c>
      <c r="G152" s="36" t="str">
        <f>TEXT(CheckDataFinal[[#This Row],[Transit No.]],"000")</f>
        <v>001</v>
      </c>
      <c r="H152" s="36" t="str">
        <f>VLOOKUP(CheckDataFinal[[#This Row],[Transit (Text)]],DTransit[],3,0)</f>
        <v>BMO</v>
      </c>
      <c r="I152" s="37" t="str">
        <f>CheckDataFinal[[#This Row],[Branch No.]]&amp;" | "&amp;CheckDataFinal[[#This Row],[Transit (Text)]]&amp;" | "&amp;CheckDataFinal[[#This Row],[Classifier]]&amp;" "&amp;CheckDataFinal[[#This Row],[Account]]</f>
        <v>12325 | 001 | 9901 50133</v>
      </c>
      <c r="J152" s="37" t="s">
        <v>15546</v>
      </c>
      <c r="K152" s="37">
        <v>92010</v>
      </c>
      <c r="L152" s="37">
        <v>4</v>
      </c>
      <c r="M152" s="37">
        <v>9027</v>
      </c>
      <c r="N152" s="37">
        <v>93625</v>
      </c>
      <c r="O152" s="37">
        <f>VALUE(CheckDataFinal[[#This Row],[$ Amt.]])</f>
        <v>2760</v>
      </c>
    </row>
    <row r="153" spans="1:15">
      <c r="A153" s="17">
        <v>95346</v>
      </c>
      <c r="B153" s="17">
        <v>3</v>
      </c>
      <c r="C153" s="17">
        <v>4817</v>
      </c>
      <c r="D153" s="17">
        <v>32959</v>
      </c>
      <c r="E153" s="24">
        <v>743</v>
      </c>
      <c r="F153" s="36" t="e">
        <f>VLOOKUP(CheckDataFinal[[#This Row],[Transit No.]],DTransit[],3,0)</f>
        <v>#N/A</v>
      </c>
      <c r="G153" s="36" t="str">
        <f>TEXT(CheckDataFinal[[#This Row],[Transit No.]],"000")</f>
        <v>003</v>
      </c>
      <c r="H153" s="36" t="str">
        <f>VLOOKUP(CheckDataFinal[[#This Row],[Transit (Text)]],DTransit[],3,0)</f>
        <v>RBC</v>
      </c>
      <c r="I153" s="37" t="str">
        <f>CheckDataFinal[[#This Row],[Branch No.]]&amp;" | "&amp;CheckDataFinal[[#This Row],[Transit (Text)]]&amp;" | "&amp;CheckDataFinal[[#This Row],[Classifier]]&amp;" "&amp;CheckDataFinal[[#This Row],[Account]]</f>
        <v>95346 | 003 | 4817 32959</v>
      </c>
      <c r="J153" s="37" t="s">
        <v>15547</v>
      </c>
      <c r="K153" s="37">
        <v>92010</v>
      </c>
      <c r="L153" s="37">
        <v>4</v>
      </c>
      <c r="M153" s="37">
        <v>9027</v>
      </c>
      <c r="N153" s="37">
        <v>93626</v>
      </c>
      <c r="O153" s="37">
        <f>VALUE(CheckDataFinal[[#This Row],[$ Amt.]])</f>
        <v>743</v>
      </c>
    </row>
    <row r="154" spans="1:15">
      <c r="A154" s="17">
        <v>22427</v>
      </c>
      <c r="B154" s="17">
        <v>3</v>
      </c>
      <c r="C154" s="17">
        <v>2609</v>
      </c>
      <c r="D154" s="17">
        <v>16915</v>
      </c>
      <c r="E154" s="24">
        <v>2529</v>
      </c>
      <c r="F154" s="36" t="e">
        <f>VLOOKUP(CheckDataFinal[[#This Row],[Transit No.]],DTransit[],3,0)</f>
        <v>#N/A</v>
      </c>
      <c r="G154" s="36" t="str">
        <f>TEXT(CheckDataFinal[[#This Row],[Transit No.]],"000")</f>
        <v>003</v>
      </c>
      <c r="H154" s="36" t="str">
        <f>VLOOKUP(CheckDataFinal[[#This Row],[Transit (Text)]],DTransit[],3,0)</f>
        <v>RBC</v>
      </c>
      <c r="I154" s="37" t="str">
        <f>CheckDataFinal[[#This Row],[Branch No.]]&amp;" | "&amp;CheckDataFinal[[#This Row],[Transit (Text)]]&amp;" | "&amp;CheckDataFinal[[#This Row],[Classifier]]&amp;" "&amp;CheckDataFinal[[#This Row],[Account]]</f>
        <v>22427 | 003 | 2609 16915</v>
      </c>
      <c r="J154" s="37" t="s">
        <v>15548</v>
      </c>
      <c r="K154" s="37">
        <v>92010</v>
      </c>
      <c r="L154" s="37">
        <v>4</v>
      </c>
      <c r="M154" s="37">
        <v>9027</v>
      </c>
      <c r="N154" s="37">
        <v>93627</v>
      </c>
      <c r="O154" s="37">
        <f>VALUE(CheckDataFinal[[#This Row],[$ Amt.]])</f>
        <v>2529</v>
      </c>
    </row>
    <row r="155" spans="1:15">
      <c r="A155" s="17">
        <v>79726</v>
      </c>
      <c r="B155" s="17">
        <v>2</v>
      </c>
      <c r="C155" s="17">
        <v>3796</v>
      </c>
      <c r="D155" s="17">
        <v>21783</v>
      </c>
      <c r="E155" s="24">
        <v>2486</v>
      </c>
      <c r="F155" s="36" t="e">
        <f>VLOOKUP(CheckDataFinal[[#This Row],[Transit No.]],DTransit[],3,0)</f>
        <v>#N/A</v>
      </c>
      <c r="G155" s="36" t="str">
        <f>TEXT(CheckDataFinal[[#This Row],[Transit No.]],"000")</f>
        <v>002</v>
      </c>
      <c r="H155" s="36" t="str">
        <f>VLOOKUP(CheckDataFinal[[#This Row],[Transit (Text)]],DTransit[],3,0)</f>
        <v>Scotiabank</v>
      </c>
      <c r="I155" s="37" t="str">
        <f>CheckDataFinal[[#This Row],[Branch No.]]&amp;" | "&amp;CheckDataFinal[[#This Row],[Transit (Text)]]&amp;" | "&amp;CheckDataFinal[[#This Row],[Classifier]]&amp;" "&amp;CheckDataFinal[[#This Row],[Account]]</f>
        <v>79726 | 002 | 3796 21783</v>
      </c>
      <c r="J155" s="37" t="s">
        <v>15549</v>
      </c>
      <c r="K155" s="37">
        <v>92010</v>
      </c>
      <c r="L155" s="37">
        <v>4</v>
      </c>
      <c r="M155" s="37">
        <v>9027</v>
      </c>
      <c r="N155" s="37">
        <v>93628</v>
      </c>
      <c r="O155" s="37">
        <f>VALUE(CheckDataFinal[[#This Row],[$ Amt.]])</f>
        <v>2486</v>
      </c>
    </row>
    <row r="156" spans="1:15">
      <c r="A156" s="17">
        <v>12069</v>
      </c>
      <c r="B156" s="17">
        <v>10</v>
      </c>
      <c r="C156" s="17">
        <v>5347</v>
      </c>
      <c r="D156" s="17">
        <v>24210</v>
      </c>
      <c r="E156" s="24">
        <v>3498</v>
      </c>
      <c r="F156" s="36" t="e">
        <f>VLOOKUP(CheckDataFinal[[#This Row],[Transit No.]],DTransit[],3,0)</f>
        <v>#N/A</v>
      </c>
      <c r="G156" s="36" t="str">
        <f>TEXT(CheckDataFinal[[#This Row],[Transit No.]],"000")</f>
        <v>010</v>
      </c>
      <c r="H156" s="36" t="str">
        <f>VLOOKUP(CheckDataFinal[[#This Row],[Transit (Text)]],DTransit[],3,0)</f>
        <v>CIBC</v>
      </c>
      <c r="I156" s="37" t="str">
        <f>CheckDataFinal[[#This Row],[Branch No.]]&amp;" | "&amp;CheckDataFinal[[#This Row],[Transit (Text)]]&amp;" | "&amp;CheckDataFinal[[#This Row],[Classifier]]&amp;" "&amp;CheckDataFinal[[#This Row],[Account]]</f>
        <v>12069 | 010 | 5347 24210</v>
      </c>
      <c r="J156" s="37" t="s">
        <v>15550</v>
      </c>
      <c r="K156" s="37">
        <v>92010</v>
      </c>
      <c r="L156" s="37">
        <v>4</v>
      </c>
      <c r="M156" s="37">
        <v>9027</v>
      </c>
      <c r="N156" s="37">
        <v>93629</v>
      </c>
      <c r="O156" s="37">
        <f>VALUE(CheckDataFinal[[#This Row],[$ Amt.]])</f>
        <v>3498</v>
      </c>
    </row>
    <row r="157" spans="1:15">
      <c r="A157" s="17">
        <v>70905</v>
      </c>
      <c r="B157" s="17">
        <v>1</v>
      </c>
      <c r="C157" s="17">
        <v>8347</v>
      </c>
      <c r="D157" s="17">
        <v>93871</v>
      </c>
      <c r="E157" s="24">
        <v>3371</v>
      </c>
      <c r="F157" s="36" t="e">
        <f>VLOOKUP(CheckDataFinal[[#This Row],[Transit No.]],DTransit[],3,0)</f>
        <v>#N/A</v>
      </c>
      <c r="G157" s="36" t="str">
        <f>TEXT(CheckDataFinal[[#This Row],[Transit No.]],"000")</f>
        <v>001</v>
      </c>
      <c r="H157" s="36" t="str">
        <f>VLOOKUP(CheckDataFinal[[#This Row],[Transit (Text)]],DTransit[],3,0)</f>
        <v>BMO</v>
      </c>
      <c r="I157" s="37" t="str">
        <f>CheckDataFinal[[#This Row],[Branch No.]]&amp;" | "&amp;CheckDataFinal[[#This Row],[Transit (Text)]]&amp;" | "&amp;CheckDataFinal[[#This Row],[Classifier]]&amp;" "&amp;CheckDataFinal[[#This Row],[Account]]</f>
        <v>70905 | 001 | 8347 93871</v>
      </c>
      <c r="J157" s="37" t="s">
        <v>15551</v>
      </c>
      <c r="K157" s="37">
        <v>92010</v>
      </c>
      <c r="L157" s="37">
        <v>4</v>
      </c>
      <c r="M157" s="37">
        <v>9027</v>
      </c>
      <c r="N157" s="37">
        <v>93630</v>
      </c>
      <c r="O157" s="37">
        <f>VALUE(CheckDataFinal[[#This Row],[$ Amt.]])</f>
        <v>3371</v>
      </c>
    </row>
    <row r="158" spans="1:15">
      <c r="A158" s="17">
        <v>61481</v>
      </c>
      <c r="B158" s="17">
        <v>10</v>
      </c>
      <c r="C158" s="17">
        <v>4104</v>
      </c>
      <c r="D158" s="17">
        <v>31831</v>
      </c>
      <c r="E158" s="24">
        <v>742</v>
      </c>
      <c r="F158" s="36" t="e">
        <f>VLOOKUP(CheckDataFinal[[#This Row],[Transit No.]],DTransit[],3,0)</f>
        <v>#N/A</v>
      </c>
      <c r="G158" s="36" t="str">
        <f>TEXT(CheckDataFinal[[#This Row],[Transit No.]],"000")</f>
        <v>010</v>
      </c>
      <c r="H158" s="36" t="str">
        <f>VLOOKUP(CheckDataFinal[[#This Row],[Transit (Text)]],DTransit[],3,0)</f>
        <v>CIBC</v>
      </c>
      <c r="I158" s="37" t="str">
        <f>CheckDataFinal[[#This Row],[Branch No.]]&amp;" | "&amp;CheckDataFinal[[#This Row],[Transit (Text)]]&amp;" | "&amp;CheckDataFinal[[#This Row],[Classifier]]&amp;" "&amp;CheckDataFinal[[#This Row],[Account]]</f>
        <v>61481 | 010 | 4104 31831</v>
      </c>
      <c r="J158" s="37" t="s">
        <v>15552</v>
      </c>
      <c r="K158" s="37">
        <v>92010</v>
      </c>
      <c r="L158" s="37">
        <v>4</v>
      </c>
      <c r="M158" s="37">
        <v>9027</v>
      </c>
      <c r="N158" s="37">
        <v>93631</v>
      </c>
      <c r="O158" s="37">
        <f>VALUE(CheckDataFinal[[#This Row],[$ Amt.]])</f>
        <v>742</v>
      </c>
    </row>
    <row r="159" spans="1:15">
      <c r="A159" s="17">
        <v>96711</v>
      </c>
      <c r="B159" s="17">
        <v>1</v>
      </c>
      <c r="C159" s="17">
        <v>8856</v>
      </c>
      <c r="D159" s="17">
        <v>85661</v>
      </c>
      <c r="E159" s="24">
        <v>3891</v>
      </c>
      <c r="F159" s="36" t="e">
        <f>VLOOKUP(CheckDataFinal[[#This Row],[Transit No.]],DTransit[],3,0)</f>
        <v>#N/A</v>
      </c>
      <c r="G159" s="36" t="str">
        <f>TEXT(CheckDataFinal[[#This Row],[Transit No.]],"000")</f>
        <v>001</v>
      </c>
      <c r="H159" s="36" t="str">
        <f>VLOOKUP(CheckDataFinal[[#This Row],[Transit (Text)]],DTransit[],3,0)</f>
        <v>BMO</v>
      </c>
      <c r="I159" s="37" t="str">
        <f>CheckDataFinal[[#This Row],[Branch No.]]&amp;" | "&amp;CheckDataFinal[[#This Row],[Transit (Text)]]&amp;" | "&amp;CheckDataFinal[[#This Row],[Classifier]]&amp;" "&amp;CheckDataFinal[[#This Row],[Account]]</f>
        <v>96711 | 001 | 8856 85661</v>
      </c>
      <c r="J159" s="37" t="s">
        <v>15553</v>
      </c>
      <c r="K159" s="37">
        <v>92010</v>
      </c>
      <c r="L159" s="37">
        <v>4</v>
      </c>
      <c r="M159" s="37">
        <v>9027</v>
      </c>
      <c r="N159" s="37">
        <v>93632</v>
      </c>
      <c r="O159" s="37">
        <f>VALUE(CheckDataFinal[[#This Row],[$ Amt.]])</f>
        <v>3891</v>
      </c>
    </row>
    <row r="160" spans="1:15">
      <c r="A160" s="17">
        <v>28814</v>
      </c>
      <c r="B160" s="17">
        <v>4</v>
      </c>
      <c r="C160" s="17">
        <v>4948</v>
      </c>
      <c r="D160" s="17">
        <v>79951</v>
      </c>
      <c r="E160" s="24">
        <v>2607</v>
      </c>
      <c r="F160" s="36" t="e">
        <f>VLOOKUP(CheckDataFinal[[#This Row],[Transit No.]],DTransit[],3,0)</f>
        <v>#N/A</v>
      </c>
      <c r="G160" s="36" t="str">
        <f>TEXT(CheckDataFinal[[#This Row],[Transit No.]],"000")</f>
        <v>004</v>
      </c>
      <c r="H160" s="36" t="str">
        <f>VLOOKUP(CheckDataFinal[[#This Row],[Transit (Text)]],DTransit[],3,0)</f>
        <v>TD Bank</v>
      </c>
      <c r="I160" s="37" t="str">
        <f>CheckDataFinal[[#This Row],[Branch No.]]&amp;" | "&amp;CheckDataFinal[[#This Row],[Transit (Text)]]&amp;" | "&amp;CheckDataFinal[[#This Row],[Classifier]]&amp;" "&amp;CheckDataFinal[[#This Row],[Account]]</f>
        <v>28814 | 004 | 4948 79951</v>
      </c>
      <c r="J160" s="37" t="s">
        <v>15554</v>
      </c>
      <c r="K160" s="37">
        <v>92010</v>
      </c>
      <c r="L160" s="37">
        <v>4</v>
      </c>
      <c r="M160" s="37">
        <v>9027</v>
      </c>
      <c r="N160" s="37">
        <v>93633</v>
      </c>
      <c r="O160" s="37">
        <f>VALUE(CheckDataFinal[[#This Row],[$ Amt.]])</f>
        <v>2607</v>
      </c>
    </row>
    <row r="161" spans="1:15">
      <c r="A161" s="17">
        <v>62465</v>
      </c>
      <c r="B161" s="17">
        <v>4</v>
      </c>
      <c r="C161" s="17">
        <v>8430</v>
      </c>
      <c r="D161" s="17">
        <v>48413</v>
      </c>
      <c r="E161" s="24">
        <v>3909</v>
      </c>
      <c r="F161" s="36" t="e">
        <f>VLOOKUP(CheckDataFinal[[#This Row],[Transit No.]],DTransit[],3,0)</f>
        <v>#N/A</v>
      </c>
      <c r="G161" s="36" t="str">
        <f>TEXT(CheckDataFinal[[#This Row],[Transit No.]],"000")</f>
        <v>004</v>
      </c>
      <c r="H161" s="36" t="str">
        <f>VLOOKUP(CheckDataFinal[[#This Row],[Transit (Text)]],DTransit[],3,0)</f>
        <v>TD Bank</v>
      </c>
      <c r="I161" s="37" t="str">
        <f>CheckDataFinal[[#This Row],[Branch No.]]&amp;" | "&amp;CheckDataFinal[[#This Row],[Transit (Text)]]&amp;" | "&amp;CheckDataFinal[[#This Row],[Classifier]]&amp;" "&amp;CheckDataFinal[[#This Row],[Account]]</f>
        <v>62465 | 004 | 8430 48413</v>
      </c>
      <c r="J161" s="37" t="s">
        <v>15555</v>
      </c>
      <c r="K161" s="37">
        <v>92010</v>
      </c>
      <c r="L161" s="37">
        <v>4</v>
      </c>
      <c r="M161" s="37">
        <v>9027</v>
      </c>
      <c r="N161" s="37">
        <v>93634</v>
      </c>
      <c r="O161" s="37">
        <f>VALUE(CheckDataFinal[[#This Row],[$ Amt.]])</f>
        <v>3909</v>
      </c>
    </row>
    <row r="162" spans="1:15">
      <c r="A162" s="17">
        <v>64042</v>
      </c>
      <c r="B162" s="17">
        <v>1</v>
      </c>
      <c r="C162" s="17">
        <v>2944</v>
      </c>
      <c r="D162" s="17">
        <v>70082</v>
      </c>
      <c r="E162" s="24">
        <v>2337</v>
      </c>
      <c r="F162" s="36" t="e">
        <f>VLOOKUP(CheckDataFinal[[#This Row],[Transit No.]],DTransit[],3,0)</f>
        <v>#N/A</v>
      </c>
      <c r="G162" s="36" t="str">
        <f>TEXT(CheckDataFinal[[#This Row],[Transit No.]],"000")</f>
        <v>001</v>
      </c>
      <c r="H162" s="36" t="str">
        <f>VLOOKUP(CheckDataFinal[[#This Row],[Transit (Text)]],DTransit[],3,0)</f>
        <v>BMO</v>
      </c>
      <c r="I162" s="37" t="str">
        <f>CheckDataFinal[[#This Row],[Branch No.]]&amp;" | "&amp;CheckDataFinal[[#This Row],[Transit (Text)]]&amp;" | "&amp;CheckDataFinal[[#This Row],[Classifier]]&amp;" "&amp;CheckDataFinal[[#This Row],[Account]]</f>
        <v>64042 | 001 | 2944 70082</v>
      </c>
      <c r="J162" s="37" t="s">
        <v>15556</v>
      </c>
      <c r="K162" s="37">
        <v>92010</v>
      </c>
      <c r="L162" s="37">
        <v>4</v>
      </c>
      <c r="M162" s="37">
        <v>9027</v>
      </c>
      <c r="N162" s="37">
        <v>93635</v>
      </c>
      <c r="O162" s="37">
        <f>VALUE(CheckDataFinal[[#This Row],[$ Amt.]])</f>
        <v>2337</v>
      </c>
    </row>
    <row r="163" spans="1:15">
      <c r="A163" s="17">
        <v>33621</v>
      </c>
      <c r="B163" s="17">
        <v>1</v>
      </c>
      <c r="C163" s="17">
        <v>2443</v>
      </c>
      <c r="D163" s="17">
        <v>46471</v>
      </c>
      <c r="E163" s="24">
        <v>2531</v>
      </c>
      <c r="F163" s="36" t="e">
        <f>VLOOKUP(CheckDataFinal[[#This Row],[Transit No.]],DTransit[],3,0)</f>
        <v>#N/A</v>
      </c>
      <c r="G163" s="36" t="str">
        <f>TEXT(CheckDataFinal[[#This Row],[Transit No.]],"000")</f>
        <v>001</v>
      </c>
      <c r="H163" s="36" t="str">
        <f>VLOOKUP(CheckDataFinal[[#This Row],[Transit (Text)]],DTransit[],3,0)</f>
        <v>BMO</v>
      </c>
      <c r="I163" s="37" t="str">
        <f>CheckDataFinal[[#This Row],[Branch No.]]&amp;" | "&amp;CheckDataFinal[[#This Row],[Transit (Text)]]&amp;" | "&amp;CheckDataFinal[[#This Row],[Classifier]]&amp;" "&amp;CheckDataFinal[[#This Row],[Account]]</f>
        <v>33621 | 001 | 2443 46471</v>
      </c>
      <c r="J163" s="37" t="s">
        <v>15557</v>
      </c>
      <c r="K163" s="37">
        <v>92010</v>
      </c>
      <c r="L163" s="37">
        <v>4</v>
      </c>
      <c r="M163" s="37">
        <v>9027</v>
      </c>
      <c r="N163" s="37">
        <v>93636</v>
      </c>
      <c r="O163" s="37">
        <f>VALUE(CheckDataFinal[[#This Row],[$ Amt.]])</f>
        <v>2531</v>
      </c>
    </row>
    <row r="164" spans="1:15">
      <c r="A164" s="17">
        <v>13579</v>
      </c>
      <c r="B164" s="17">
        <v>2</v>
      </c>
      <c r="C164" s="17">
        <v>5536</v>
      </c>
      <c r="D164" s="17">
        <v>16458</v>
      </c>
      <c r="E164" s="24">
        <v>1772</v>
      </c>
      <c r="F164" s="36" t="e">
        <f>VLOOKUP(CheckDataFinal[[#This Row],[Transit No.]],DTransit[],3,0)</f>
        <v>#N/A</v>
      </c>
      <c r="G164" s="36" t="str">
        <f>TEXT(CheckDataFinal[[#This Row],[Transit No.]],"000")</f>
        <v>002</v>
      </c>
      <c r="H164" s="36" t="str">
        <f>VLOOKUP(CheckDataFinal[[#This Row],[Transit (Text)]],DTransit[],3,0)</f>
        <v>Scotiabank</v>
      </c>
      <c r="I164" s="37" t="str">
        <f>CheckDataFinal[[#This Row],[Branch No.]]&amp;" | "&amp;CheckDataFinal[[#This Row],[Transit (Text)]]&amp;" | "&amp;CheckDataFinal[[#This Row],[Classifier]]&amp;" "&amp;CheckDataFinal[[#This Row],[Account]]</f>
        <v>13579 | 002 | 5536 16458</v>
      </c>
      <c r="J164" s="37" t="s">
        <v>15558</v>
      </c>
      <c r="K164" s="37">
        <v>92010</v>
      </c>
      <c r="L164" s="37">
        <v>4</v>
      </c>
      <c r="M164" s="37">
        <v>9027</v>
      </c>
      <c r="N164" s="37">
        <v>93637</v>
      </c>
      <c r="O164" s="37">
        <f>VALUE(CheckDataFinal[[#This Row],[$ Amt.]])</f>
        <v>1772</v>
      </c>
    </row>
    <row r="165" spans="1:15">
      <c r="A165" s="17">
        <v>33273</v>
      </c>
      <c r="B165" s="17">
        <v>1</v>
      </c>
      <c r="C165" s="17">
        <v>5782</v>
      </c>
      <c r="D165" s="17">
        <v>82428</v>
      </c>
      <c r="E165" s="24">
        <v>3091</v>
      </c>
      <c r="F165" s="36" t="e">
        <f>VLOOKUP(CheckDataFinal[[#This Row],[Transit No.]],DTransit[],3,0)</f>
        <v>#N/A</v>
      </c>
      <c r="G165" s="36" t="str">
        <f>TEXT(CheckDataFinal[[#This Row],[Transit No.]],"000")</f>
        <v>001</v>
      </c>
      <c r="H165" s="36" t="str">
        <f>VLOOKUP(CheckDataFinal[[#This Row],[Transit (Text)]],DTransit[],3,0)</f>
        <v>BMO</v>
      </c>
      <c r="I165" s="37" t="str">
        <f>CheckDataFinal[[#This Row],[Branch No.]]&amp;" | "&amp;CheckDataFinal[[#This Row],[Transit (Text)]]&amp;" | "&amp;CheckDataFinal[[#This Row],[Classifier]]&amp;" "&amp;CheckDataFinal[[#This Row],[Account]]</f>
        <v>33273 | 001 | 5782 82428</v>
      </c>
      <c r="J165" s="37" t="s">
        <v>15559</v>
      </c>
      <c r="K165" s="37">
        <v>92010</v>
      </c>
      <c r="L165" s="37">
        <v>4</v>
      </c>
      <c r="M165" s="37">
        <v>9027</v>
      </c>
      <c r="N165" s="37">
        <v>93638</v>
      </c>
      <c r="O165" s="37">
        <f>VALUE(CheckDataFinal[[#This Row],[$ Amt.]])</f>
        <v>3091</v>
      </c>
    </row>
    <row r="166" spans="1:15">
      <c r="A166" s="17">
        <v>83919</v>
      </c>
      <c r="B166" s="17">
        <v>10</v>
      </c>
      <c r="C166" s="17">
        <v>8847</v>
      </c>
      <c r="D166" s="17">
        <v>75666</v>
      </c>
      <c r="E166" s="24">
        <v>3992</v>
      </c>
      <c r="F166" s="36" t="e">
        <f>VLOOKUP(CheckDataFinal[[#This Row],[Transit No.]],DTransit[],3,0)</f>
        <v>#N/A</v>
      </c>
      <c r="G166" s="36" t="str">
        <f>TEXT(CheckDataFinal[[#This Row],[Transit No.]],"000")</f>
        <v>010</v>
      </c>
      <c r="H166" s="36" t="str">
        <f>VLOOKUP(CheckDataFinal[[#This Row],[Transit (Text)]],DTransit[],3,0)</f>
        <v>CIBC</v>
      </c>
      <c r="I166" s="37" t="str">
        <f>CheckDataFinal[[#This Row],[Branch No.]]&amp;" | "&amp;CheckDataFinal[[#This Row],[Transit (Text)]]&amp;" | "&amp;CheckDataFinal[[#This Row],[Classifier]]&amp;" "&amp;CheckDataFinal[[#This Row],[Account]]</f>
        <v>83919 | 010 | 8847 75666</v>
      </c>
      <c r="J166" s="37" t="s">
        <v>15560</v>
      </c>
      <c r="K166" s="37">
        <v>92010</v>
      </c>
      <c r="L166" s="37">
        <v>4</v>
      </c>
      <c r="M166" s="37">
        <v>9027</v>
      </c>
      <c r="N166" s="37">
        <v>93639</v>
      </c>
      <c r="O166" s="37">
        <f>VALUE(CheckDataFinal[[#This Row],[$ Amt.]])</f>
        <v>3992</v>
      </c>
    </row>
    <row r="167" spans="1:15">
      <c r="A167" s="17">
        <v>87254</v>
      </c>
      <c r="B167" s="17">
        <v>10</v>
      </c>
      <c r="C167" s="17">
        <v>5752</v>
      </c>
      <c r="D167" s="17">
        <v>79017</v>
      </c>
      <c r="E167" s="24">
        <v>3354</v>
      </c>
      <c r="F167" s="36" t="e">
        <f>VLOOKUP(CheckDataFinal[[#This Row],[Transit No.]],DTransit[],3,0)</f>
        <v>#N/A</v>
      </c>
      <c r="G167" s="36" t="str">
        <f>TEXT(CheckDataFinal[[#This Row],[Transit No.]],"000")</f>
        <v>010</v>
      </c>
      <c r="H167" s="36" t="str">
        <f>VLOOKUP(CheckDataFinal[[#This Row],[Transit (Text)]],DTransit[],3,0)</f>
        <v>CIBC</v>
      </c>
      <c r="I167" s="37" t="str">
        <f>CheckDataFinal[[#This Row],[Branch No.]]&amp;" | "&amp;CheckDataFinal[[#This Row],[Transit (Text)]]&amp;" | "&amp;CheckDataFinal[[#This Row],[Classifier]]&amp;" "&amp;CheckDataFinal[[#This Row],[Account]]</f>
        <v>87254 | 010 | 5752 79017</v>
      </c>
      <c r="J167" s="37" t="s">
        <v>15561</v>
      </c>
      <c r="K167" s="37">
        <v>92010</v>
      </c>
      <c r="L167" s="37">
        <v>4</v>
      </c>
      <c r="M167" s="37">
        <v>9027</v>
      </c>
      <c r="N167" s="37">
        <v>93640</v>
      </c>
      <c r="O167" s="37">
        <f>VALUE(CheckDataFinal[[#This Row],[$ Amt.]])</f>
        <v>3354</v>
      </c>
    </row>
    <row r="168" spans="1:15">
      <c r="A168" s="17">
        <v>87121</v>
      </c>
      <c r="B168" s="17">
        <v>2</v>
      </c>
      <c r="C168" s="17">
        <v>6563</v>
      </c>
      <c r="D168" s="17">
        <v>48354</v>
      </c>
      <c r="E168" s="24">
        <v>859</v>
      </c>
      <c r="F168" s="36" t="e">
        <f>VLOOKUP(CheckDataFinal[[#This Row],[Transit No.]],DTransit[],3,0)</f>
        <v>#N/A</v>
      </c>
      <c r="G168" s="36" t="str">
        <f>TEXT(CheckDataFinal[[#This Row],[Transit No.]],"000")</f>
        <v>002</v>
      </c>
      <c r="H168" s="36" t="str">
        <f>VLOOKUP(CheckDataFinal[[#This Row],[Transit (Text)]],DTransit[],3,0)</f>
        <v>Scotiabank</v>
      </c>
      <c r="I168" s="37" t="str">
        <f>CheckDataFinal[[#This Row],[Branch No.]]&amp;" | "&amp;CheckDataFinal[[#This Row],[Transit (Text)]]&amp;" | "&amp;CheckDataFinal[[#This Row],[Classifier]]&amp;" "&amp;CheckDataFinal[[#This Row],[Account]]</f>
        <v>87121 | 002 | 6563 48354</v>
      </c>
      <c r="J168" s="37" t="s">
        <v>15562</v>
      </c>
      <c r="K168" s="37">
        <v>92010</v>
      </c>
      <c r="L168" s="37">
        <v>4</v>
      </c>
      <c r="M168" s="37">
        <v>9027</v>
      </c>
      <c r="N168" s="37">
        <v>93641</v>
      </c>
      <c r="O168" s="37">
        <f>VALUE(CheckDataFinal[[#This Row],[$ Amt.]])</f>
        <v>859</v>
      </c>
    </row>
    <row r="169" spans="1:15">
      <c r="A169" s="17">
        <v>54544</v>
      </c>
      <c r="B169" s="17">
        <v>2</v>
      </c>
      <c r="C169" s="17">
        <v>4715</v>
      </c>
      <c r="D169" s="17">
        <v>51736</v>
      </c>
      <c r="E169" s="24">
        <v>3975</v>
      </c>
      <c r="F169" s="36" t="e">
        <f>VLOOKUP(CheckDataFinal[[#This Row],[Transit No.]],DTransit[],3,0)</f>
        <v>#N/A</v>
      </c>
      <c r="G169" s="36" t="str">
        <f>TEXT(CheckDataFinal[[#This Row],[Transit No.]],"000")</f>
        <v>002</v>
      </c>
      <c r="H169" s="36" t="str">
        <f>VLOOKUP(CheckDataFinal[[#This Row],[Transit (Text)]],DTransit[],3,0)</f>
        <v>Scotiabank</v>
      </c>
      <c r="I169" s="37" t="str">
        <f>CheckDataFinal[[#This Row],[Branch No.]]&amp;" | "&amp;CheckDataFinal[[#This Row],[Transit (Text)]]&amp;" | "&amp;CheckDataFinal[[#This Row],[Classifier]]&amp;" "&amp;CheckDataFinal[[#This Row],[Account]]</f>
        <v>54544 | 002 | 4715 51736</v>
      </c>
      <c r="J169" s="37" t="s">
        <v>15563</v>
      </c>
      <c r="K169" s="37">
        <v>92010</v>
      </c>
      <c r="L169" s="37">
        <v>4</v>
      </c>
      <c r="M169" s="37">
        <v>9027</v>
      </c>
      <c r="N169" s="37">
        <v>93642</v>
      </c>
      <c r="O169" s="37">
        <f>VALUE(CheckDataFinal[[#This Row],[$ Amt.]])</f>
        <v>3975</v>
      </c>
    </row>
    <row r="170" spans="1:15">
      <c r="A170" s="17">
        <v>66504</v>
      </c>
      <c r="B170" s="17">
        <v>4</v>
      </c>
      <c r="C170" s="17">
        <v>2495</v>
      </c>
      <c r="D170" s="17">
        <v>92698</v>
      </c>
      <c r="E170" s="24">
        <v>3942</v>
      </c>
      <c r="F170" s="36" t="e">
        <f>VLOOKUP(CheckDataFinal[[#This Row],[Transit No.]],DTransit[],3,0)</f>
        <v>#N/A</v>
      </c>
      <c r="G170" s="36" t="str">
        <f>TEXT(CheckDataFinal[[#This Row],[Transit No.]],"000")</f>
        <v>004</v>
      </c>
      <c r="H170" s="36" t="str">
        <f>VLOOKUP(CheckDataFinal[[#This Row],[Transit (Text)]],DTransit[],3,0)</f>
        <v>TD Bank</v>
      </c>
      <c r="I170" s="37" t="str">
        <f>CheckDataFinal[[#This Row],[Branch No.]]&amp;" | "&amp;CheckDataFinal[[#This Row],[Transit (Text)]]&amp;" | "&amp;CheckDataFinal[[#This Row],[Classifier]]&amp;" "&amp;CheckDataFinal[[#This Row],[Account]]</f>
        <v>66504 | 004 | 2495 92698</v>
      </c>
      <c r="J170" s="37" t="s">
        <v>15564</v>
      </c>
      <c r="K170" s="37">
        <v>92010</v>
      </c>
      <c r="L170" s="37">
        <v>4</v>
      </c>
      <c r="M170" s="37">
        <v>9027</v>
      </c>
      <c r="N170" s="37">
        <v>93643</v>
      </c>
      <c r="O170" s="37">
        <f>VALUE(CheckDataFinal[[#This Row],[$ Amt.]])</f>
        <v>3942</v>
      </c>
    </row>
    <row r="171" spans="1:15">
      <c r="A171" s="17">
        <v>37438</v>
      </c>
      <c r="B171" s="17">
        <v>3</v>
      </c>
      <c r="C171" s="17">
        <v>7692</v>
      </c>
      <c r="D171" s="17">
        <v>74412</v>
      </c>
      <c r="E171" s="24">
        <v>423</v>
      </c>
      <c r="F171" s="36" t="e">
        <f>VLOOKUP(CheckDataFinal[[#This Row],[Transit No.]],DTransit[],3,0)</f>
        <v>#N/A</v>
      </c>
      <c r="G171" s="36" t="str">
        <f>TEXT(CheckDataFinal[[#This Row],[Transit No.]],"000")</f>
        <v>003</v>
      </c>
      <c r="H171" s="36" t="str">
        <f>VLOOKUP(CheckDataFinal[[#This Row],[Transit (Text)]],DTransit[],3,0)</f>
        <v>RBC</v>
      </c>
      <c r="I171" s="37" t="str">
        <f>CheckDataFinal[[#This Row],[Branch No.]]&amp;" | "&amp;CheckDataFinal[[#This Row],[Transit (Text)]]&amp;" | "&amp;CheckDataFinal[[#This Row],[Classifier]]&amp;" "&amp;CheckDataFinal[[#This Row],[Account]]</f>
        <v>37438 | 003 | 7692 74412</v>
      </c>
      <c r="J171" s="37" t="s">
        <v>15565</v>
      </c>
      <c r="K171" s="37">
        <v>92010</v>
      </c>
      <c r="L171" s="37">
        <v>4</v>
      </c>
      <c r="M171" s="37">
        <v>9027</v>
      </c>
      <c r="N171" s="37">
        <v>93644</v>
      </c>
      <c r="O171" s="37">
        <f>VALUE(CheckDataFinal[[#This Row],[$ Amt.]])</f>
        <v>423</v>
      </c>
    </row>
    <row r="172" spans="1:15">
      <c r="A172" s="17">
        <v>25378</v>
      </c>
      <c r="B172" s="17">
        <v>3</v>
      </c>
      <c r="C172" s="17">
        <v>4770</v>
      </c>
      <c r="D172" s="17">
        <v>71063</v>
      </c>
      <c r="E172" s="24">
        <v>1057</v>
      </c>
      <c r="F172" s="36" t="e">
        <f>VLOOKUP(CheckDataFinal[[#This Row],[Transit No.]],DTransit[],3,0)</f>
        <v>#N/A</v>
      </c>
      <c r="G172" s="36" t="str">
        <f>TEXT(CheckDataFinal[[#This Row],[Transit No.]],"000")</f>
        <v>003</v>
      </c>
      <c r="H172" s="36" t="str">
        <f>VLOOKUP(CheckDataFinal[[#This Row],[Transit (Text)]],DTransit[],3,0)</f>
        <v>RBC</v>
      </c>
      <c r="I172" s="37" t="str">
        <f>CheckDataFinal[[#This Row],[Branch No.]]&amp;" | "&amp;CheckDataFinal[[#This Row],[Transit (Text)]]&amp;" | "&amp;CheckDataFinal[[#This Row],[Classifier]]&amp;" "&amp;CheckDataFinal[[#This Row],[Account]]</f>
        <v>25378 | 003 | 4770 71063</v>
      </c>
      <c r="J172" s="37" t="s">
        <v>15566</v>
      </c>
      <c r="K172" s="37">
        <v>92010</v>
      </c>
      <c r="L172" s="37">
        <v>4</v>
      </c>
      <c r="M172" s="37">
        <v>9027</v>
      </c>
      <c r="N172" s="37">
        <v>93645</v>
      </c>
      <c r="O172" s="37">
        <f>VALUE(CheckDataFinal[[#This Row],[$ Amt.]])</f>
        <v>1057</v>
      </c>
    </row>
    <row r="173" spans="1:15">
      <c r="A173" s="17">
        <v>11053</v>
      </c>
      <c r="B173" s="17">
        <v>3</v>
      </c>
      <c r="C173" s="17">
        <v>5072</v>
      </c>
      <c r="D173" s="17">
        <v>29616</v>
      </c>
      <c r="E173" s="24">
        <v>4085</v>
      </c>
      <c r="F173" s="36" t="e">
        <f>VLOOKUP(CheckDataFinal[[#This Row],[Transit No.]],DTransit[],3,0)</f>
        <v>#N/A</v>
      </c>
      <c r="G173" s="36" t="str">
        <f>TEXT(CheckDataFinal[[#This Row],[Transit No.]],"000")</f>
        <v>003</v>
      </c>
      <c r="H173" s="36" t="str">
        <f>VLOOKUP(CheckDataFinal[[#This Row],[Transit (Text)]],DTransit[],3,0)</f>
        <v>RBC</v>
      </c>
      <c r="I173" s="37" t="str">
        <f>CheckDataFinal[[#This Row],[Branch No.]]&amp;" | "&amp;CheckDataFinal[[#This Row],[Transit (Text)]]&amp;" | "&amp;CheckDataFinal[[#This Row],[Classifier]]&amp;" "&amp;CheckDataFinal[[#This Row],[Account]]</f>
        <v>11053 | 003 | 5072 29616</v>
      </c>
      <c r="J173" s="37" t="s">
        <v>15567</v>
      </c>
      <c r="K173" s="37">
        <v>92010</v>
      </c>
      <c r="L173" s="37">
        <v>4</v>
      </c>
      <c r="M173" s="37">
        <v>9027</v>
      </c>
      <c r="N173" s="37">
        <v>93646</v>
      </c>
      <c r="O173" s="37">
        <f>VALUE(CheckDataFinal[[#This Row],[$ Amt.]])</f>
        <v>4085</v>
      </c>
    </row>
    <row r="174" spans="1:15">
      <c r="A174" s="17">
        <v>20038</v>
      </c>
      <c r="B174" s="17">
        <v>1</v>
      </c>
      <c r="C174" s="17">
        <v>5222</v>
      </c>
      <c r="D174" s="17">
        <v>79842</v>
      </c>
      <c r="E174" s="24">
        <v>119</v>
      </c>
      <c r="F174" s="36" t="e">
        <f>VLOOKUP(CheckDataFinal[[#This Row],[Transit No.]],DTransit[],3,0)</f>
        <v>#N/A</v>
      </c>
      <c r="G174" s="36" t="str">
        <f>TEXT(CheckDataFinal[[#This Row],[Transit No.]],"000")</f>
        <v>001</v>
      </c>
      <c r="H174" s="36" t="str">
        <f>VLOOKUP(CheckDataFinal[[#This Row],[Transit (Text)]],DTransit[],3,0)</f>
        <v>BMO</v>
      </c>
      <c r="I174" s="37" t="str">
        <f>CheckDataFinal[[#This Row],[Branch No.]]&amp;" | "&amp;CheckDataFinal[[#This Row],[Transit (Text)]]&amp;" | "&amp;CheckDataFinal[[#This Row],[Classifier]]&amp;" "&amp;CheckDataFinal[[#This Row],[Account]]</f>
        <v>20038 | 001 | 5222 79842</v>
      </c>
      <c r="J174" s="37" t="s">
        <v>15568</v>
      </c>
      <c r="K174" s="37">
        <v>92010</v>
      </c>
      <c r="L174" s="37">
        <v>4</v>
      </c>
      <c r="M174" s="37">
        <v>9027</v>
      </c>
      <c r="N174" s="37">
        <v>93647</v>
      </c>
      <c r="O174" s="37">
        <f>VALUE(CheckDataFinal[[#This Row],[$ Amt.]])</f>
        <v>119</v>
      </c>
    </row>
    <row r="175" spans="1:15">
      <c r="A175" s="17">
        <v>75955</v>
      </c>
      <c r="B175" s="17">
        <v>1</v>
      </c>
      <c r="C175" s="17">
        <v>6038</v>
      </c>
      <c r="D175" s="17">
        <v>80306</v>
      </c>
      <c r="E175" s="24">
        <v>4179</v>
      </c>
      <c r="F175" s="36" t="e">
        <f>VLOOKUP(CheckDataFinal[[#This Row],[Transit No.]],DTransit[],3,0)</f>
        <v>#N/A</v>
      </c>
      <c r="G175" s="36" t="str">
        <f>TEXT(CheckDataFinal[[#This Row],[Transit No.]],"000")</f>
        <v>001</v>
      </c>
      <c r="H175" s="36" t="str">
        <f>VLOOKUP(CheckDataFinal[[#This Row],[Transit (Text)]],DTransit[],3,0)</f>
        <v>BMO</v>
      </c>
      <c r="I175" s="37" t="str">
        <f>CheckDataFinal[[#This Row],[Branch No.]]&amp;" | "&amp;CheckDataFinal[[#This Row],[Transit (Text)]]&amp;" | "&amp;CheckDataFinal[[#This Row],[Classifier]]&amp;" "&amp;CheckDataFinal[[#This Row],[Account]]</f>
        <v>75955 | 001 | 6038 80306</v>
      </c>
      <c r="J175" s="37" t="s">
        <v>15569</v>
      </c>
      <c r="K175" s="37">
        <v>92010</v>
      </c>
      <c r="L175" s="37">
        <v>4</v>
      </c>
      <c r="M175" s="37">
        <v>9027</v>
      </c>
      <c r="N175" s="37">
        <v>93648</v>
      </c>
      <c r="O175" s="37">
        <f>VALUE(CheckDataFinal[[#This Row],[$ Amt.]])</f>
        <v>4179</v>
      </c>
    </row>
    <row r="176" spans="1:15">
      <c r="A176" s="17">
        <v>70414</v>
      </c>
      <c r="B176" s="17">
        <v>1</v>
      </c>
      <c r="C176" s="17">
        <v>2342</v>
      </c>
      <c r="D176" s="17">
        <v>53311</v>
      </c>
      <c r="E176" s="24">
        <v>2569</v>
      </c>
      <c r="F176" s="36" t="e">
        <f>VLOOKUP(CheckDataFinal[[#This Row],[Transit No.]],DTransit[],3,0)</f>
        <v>#N/A</v>
      </c>
      <c r="G176" s="36" t="str">
        <f>TEXT(CheckDataFinal[[#This Row],[Transit No.]],"000")</f>
        <v>001</v>
      </c>
      <c r="H176" s="36" t="str">
        <f>VLOOKUP(CheckDataFinal[[#This Row],[Transit (Text)]],DTransit[],3,0)</f>
        <v>BMO</v>
      </c>
      <c r="I176" s="37" t="str">
        <f>CheckDataFinal[[#This Row],[Branch No.]]&amp;" | "&amp;CheckDataFinal[[#This Row],[Transit (Text)]]&amp;" | "&amp;CheckDataFinal[[#This Row],[Classifier]]&amp;" "&amp;CheckDataFinal[[#This Row],[Account]]</f>
        <v>70414 | 001 | 2342 53311</v>
      </c>
      <c r="J176" s="37" t="s">
        <v>15570</v>
      </c>
      <c r="K176" s="37">
        <v>92010</v>
      </c>
      <c r="L176" s="37">
        <v>4</v>
      </c>
      <c r="M176" s="37">
        <v>9027</v>
      </c>
      <c r="N176" s="37">
        <v>93649</v>
      </c>
      <c r="O176" s="37">
        <f>VALUE(CheckDataFinal[[#This Row],[$ Amt.]])</f>
        <v>2569</v>
      </c>
    </row>
    <row r="177" spans="1:15">
      <c r="A177" s="17">
        <v>43381</v>
      </c>
      <c r="B177" s="17">
        <v>3</v>
      </c>
      <c r="C177" s="17">
        <v>4437</v>
      </c>
      <c r="D177" s="17">
        <v>22491</v>
      </c>
      <c r="E177" s="24">
        <v>1263</v>
      </c>
      <c r="F177" s="36" t="e">
        <f>VLOOKUP(CheckDataFinal[[#This Row],[Transit No.]],DTransit[],3,0)</f>
        <v>#N/A</v>
      </c>
      <c r="G177" s="36" t="str">
        <f>TEXT(CheckDataFinal[[#This Row],[Transit No.]],"000")</f>
        <v>003</v>
      </c>
      <c r="H177" s="36" t="str">
        <f>VLOOKUP(CheckDataFinal[[#This Row],[Transit (Text)]],DTransit[],3,0)</f>
        <v>RBC</v>
      </c>
      <c r="I177" s="37" t="str">
        <f>CheckDataFinal[[#This Row],[Branch No.]]&amp;" | "&amp;CheckDataFinal[[#This Row],[Transit (Text)]]&amp;" | "&amp;CheckDataFinal[[#This Row],[Classifier]]&amp;" "&amp;CheckDataFinal[[#This Row],[Account]]</f>
        <v>43381 | 003 | 4437 22491</v>
      </c>
      <c r="J177" s="37" t="s">
        <v>15571</v>
      </c>
      <c r="K177" s="37">
        <v>92010</v>
      </c>
      <c r="L177" s="37">
        <v>4</v>
      </c>
      <c r="M177" s="37">
        <v>9027</v>
      </c>
      <c r="N177" s="37">
        <v>93650</v>
      </c>
      <c r="O177" s="37">
        <f>VALUE(CheckDataFinal[[#This Row],[$ Amt.]])</f>
        <v>1263</v>
      </c>
    </row>
    <row r="178" spans="1:15">
      <c r="A178" s="17">
        <v>60638</v>
      </c>
      <c r="B178" s="17">
        <v>4</v>
      </c>
      <c r="C178" s="17">
        <v>6850</v>
      </c>
      <c r="D178" s="17">
        <v>78629</v>
      </c>
      <c r="E178" s="24">
        <v>2316</v>
      </c>
      <c r="F178" s="36" t="e">
        <f>VLOOKUP(CheckDataFinal[[#This Row],[Transit No.]],DTransit[],3,0)</f>
        <v>#N/A</v>
      </c>
      <c r="G178" s="36" t="str">
        <f>TEXT(CheckDataFinal[[#This Row],[Transit No.]],"000")</f>
        <v>004</v>
      </c>
      <c r="H178" s="36" t="str">
        <f>VLOOKUP(CheckDataFinal[[#This Row],[Transit (Text)]],DTransit[],3,0)</f>
        <v>TD Bank</v>
      </c>
      <c r="I178" s="37" t="str">
        <f>CheckDataFinal[[#This Row],[Branch No.]]&amp;" | "&amp;CheckDataFinal[[#This Row],[Transit (Text)]]&amp;" | "&amp;CheckDataFinal[[#This Row],[Classifier]]&amp;" "&amp;CheckDataFinal[[#This Row],[Account]]</f>
        <v>60638 | 004 | 6850 78629</v>
      </c>
      <c r="J178" s="37" t="s">
        <v>15572</v>
      </c>
      <c r="K178" s="37">
        <v>92010</v>
      </c>
      <c r="L178" s="37">
        <v>4</v>
      </c>
      <c r="M178" s="37">
        <v>9027</v>
      </c>
      <c r="N178" s="37">
        <v>93651</v>
      </c>
      <c r="O178" s="37">
        <f>VALUE(CheckDataFinal[[#This Row],[$ Amt.]])</f>
        <v>2316</v>
      </c>
    </row>
    <row r="179" spans="1:15">
      <c r="A179" s="17">
        <v>16922</v>
      </c>
      <c r="B179" s="17">
        <v>4</v>
      </c>
      <c r="C179" s="17">
        <v>8455</v>
      </c>
      <c r="D179" s="17">
        <v>66549</v>
      </c>
      <c r="E179" s="24">
        <v>959</v>
      </c>
      <c r="F179" s="36" t="e">
        <f>VLOOKUP(CheckDataFinal[[#This Row],[Transit No.]],DTransit[],3,0)</f>
        <v>#N/A</v>
      </c>
      <c r="G179" s="36" t="str">
        <f>TEXT(CheckDataFinal[[#This Row],[Transit No.]],"000")</f>
        <v>004</v>
      </c>
      <c r="H179" s="36" t="str">
        <f>VLOOKUP(CheckDataFinal[[#This Row],[Transit (Text)]],DTransit[],3,0)</f>
        <v>TD Bank</v>
      </c>
      <c r="I179" s="37" t="str">
        <f>CheckDataFinal[[#This Row],[Branch No.]]&amp;" | "&amp;CheckDataFinal[[#This Row],[Transit (Text)]]&amp;" | "&amp;CheckDataFinal[[#This Row],[Classifier]]&amp;" "&amp;CheckDataFinal[[#This Row],[Account]]</f>
        <v>16922 | 004 | 8455 66549</v>
      </c>
      <c r="J179" s="37" t="s">
        <v>15573</v>
      </c>
      <c r="K179" s="37">
        <v>92010</v>
      </c>
      <c r="L179" s="37">
        <v>4</v>
      </c>
      <c r="M179" s="37">
        <v>9027</v>
      </c>
      <c r="N179" s="37">
        <v>93652</v>
      </c>
      <c r="O179" s="37">
        <f>VALUE(CheckDataFinal[[#This Row],[$ Amt.]])</f>
        <v>959</v>
      </c>
    </row>
    <row r="180" spans="1:15">
      <c r="A180" s="17">
        <v>92580</v>
      </c>
      <c r="B180" s="17">
        <v>2</v>
      </c>
      <c r="C180" s="17">
        <v>6659</v>
      </c>
      <c r="D180" s="17">
        <v>94808</v>
      </c>
      <c r="E180" s="24">
        <v>3895</v>
      </c>
      <c r="F180" s="36" t="e">
        <f>VLOOKUP(CheckDataFinal[[#This Row],[Transit No.]],DTransit[],3,0)</f>
        <v>#N/A</v>
      </c>
      <c r="G180" s="36" t="str">
        <f>TEXT(CheckDataFinal[[#This Row],[Transit No.]],"000")</f>
        <v>002</v>
      </c>
      <c r="H180" s="36" t="str">
        <f>VLOOKUP(CheckDataFinal[[#This Row],[Transit (Text)]],DTransit[],3,0)</f>
        <v>Scotiabank</v>
      </c>
      <c r="I180" s="37" t="str">
        <f>CheckDataFinal[[#This Row],[Branch No.]]&amp;" | "&amp;CheckDataFinal[[#This Row],[Transit (Text)]]&amp;" | "&amp;CheckDataFinal[[#This Row],[Classifier]]&amp;" "&amp;CheckDataFinal[[#This Row],[Account]]</f>
        <v>92580 | 002 | 6659 94808</v>
      </c>
      <c r="J180" s="37" t="s">
        <v>15574</v>
      </c>
      <c r="K180" s="37">
        <v>92010</v>
      </c>
      <c r="L180" s="37">
        <v>4</v>
      </c>
      <c r="M180" s="37">
        <v>9027</v>
      </c>
      <c r="N180" s="37">
        <v>93653</v>
      </c>
      <c r="O180" s="37">
        <f>VALUE(CheckDataFinal[[#This Row],[$ Amt.]])</f>
        <v>3895</v>
      </c>
    </row>
    <row r="181" spans="1:15">
      <c r="A181" s="17">
        <v>59713</v>
      </c>
      <c r="B181" s="17">
        <v>2</v>
      </c>
      <c r="C181" s="17">
        <v>6486</v>
      </c>
      <c r="D181" s="17">
        <v>63480</v>
      </c>
      <c r="E181" s="24">
        <v>3932</v>
      </c>
      <c r="F181" s="36" t="e">
        <f>VLOOKUP(CheckDataFinal[[#This Row],[Transit No.]],DTransit[],3,0)</f>
        <v>#N/A</v>
      </c>
      <c r="G181" s="36" t="str">
        <f>TEXT(CheckDataFinal[[#This Row],[Transit No.]],"000")</f>
        <v>002</v>
      </c>
      <c r="H181" s="36" t="str">
        <f>VLOOKUP(CheckDataFinal[[#This Row],[Transit (Text)]],DTransit[],3,0)</f>
        <v>Scotiabank</v>
      </c>
      <c r="I181" s="37" t="str">
        <f>CheckDataFinal[[#This Row],[Branch No.]]&amp;" | "&amp;CheckDataFinal[[#This Row],[Transit (Text)]]&amp;" | "&amp;CheckDataFinal[[#This Row],[Classifier]]&amp;" "&amp;CheckDataFinal[[#This Row],[Account]]</f>
        <v>59713 | 002 | 6486 63480</v>
      </c>
      <c r="J181" s="37" t="s">
        <v>15575</v>
      </c>
      <c r="K181" s="37">
        <v>92010</v>
      </c>
      <c r="L181" s="37">
        <v>4</v>
      </c>
      <c r="M181" s="37">
        <v>9027</v>
      </c>
      <c r="N181" s="37">
        <v>93654</v>
      </c>
      <c r="O181" s="37">
        <f>VALUE(CheckDataFinal[[#This Row],[$ Amt.]])</f>
        <v>3932</v>
      </c>
    </row>
    <row r="182" spans="1:15">
      <c r="A182" s="17">
        <v>87100</v>
      </c>
      <c r="B182" s="17">
        <v>3</v>
      </c>
      <c r="C182" s="17">
        <v>5285</v>
      </c>
      <c r="D182" s="17">
        <v>41825</v>
      </c>
      <c r="E182" s="24">
        <v>3076</v>
      </c>
      <c r="F182" s="36" t="e">
        <f>VLOOKUP(CheckDataFinal[[#This Row],[Transit No.]],DTransit[],3,0)</f>
        <v>#N/A</v>
      </c>
      <c r="G182" s="36" t="str">
        <f>TEXT(CheckDataFinal[[#This Row],[Transit No.]],"000")</f>
        <v>003</v>
      </c>
      <c r="H182" s="36" t="str">
        <f>VLOOKUP(CheckDataFinal[[#This Row],[Transit (Text)]],DTransit[],3,0)</f>
        <v>RBC</v>
      </c>
      <c r="I182" s="37" t="str">
        <f>CheckDataFinal[[#This Row],[Branch No.]]&amp;" | "&amp;CheckDataFinal[[#This Row],[Transit (Text)]]&amp;" | "&amp;CheckDataFinal[[#This Row],[Classifier]]&amp;" "&amp;CheckDataFinal[[#This Row],[Account]]</f>
        <v>87100 | 003 | 5285 41825</v>
      </c>
      <c r="J182" s="37" t="s">
        <v>15576</v>
      </c>
      <c r="K182" s="37">
        <v>92010</v>
      </c>
      <c r="L182" s="37">
        <v>4</v>
      </c>
      <c r="M182" s="37">
        <v>9027</v>
      </c>
      <c r="N182" s="37">
        <v>93655</v>
      </c>
      <c r="O182" s="37">
        <f>VALUE(CheckDataFinal[[#This Row],[$ Amt.]])</f>
        <v>3076</v>
      </c>
    </row>
    <row r="183" spans="1:15">
      <c r="A183" s="17">
        <v>21142</v>
      </c>
      <c r="B183" s="17">
        <v>10</v>
      </c>
      <c r="C183" s="17">
        <v>3620</v>
      </c>
      <c r="D183" s="17">
        <v>78334</v>
      </c>
      <c r="E183" s="24">
        <v>2235</v>
      </c>
      <c r="F183" s="36" t="e">
        <f>VLOOKUP(CheckDataFinal[[#This Row],[Transit No.]],DTransit[],3,0)</f>
        <v>#N/A</v>
      </c>
      <c r="G183" s="36" t="str">
        <f>TEXT(CheckDataFinal[[#This Row],[Transit No.]],"000")</f>
        <v>010</v>
      </c>
      <c r="H183" s="36" t="str">
        <f>VLOOKUP(CheckDataFinal[[#This Row],[Transit (Text)]],DTransit[],3,0)</f>
        <v>CIBC</v>
      </c>
      <c r="I183" s="37" t="str">
        <f>CheckDataFinal[[#This Row],[Branch No.]]&amp;" | "&amp;CheckDataFinal[[#This Row],[Transit (Text)]]&amp;" | "&amp;CheckDataFinal[[#This Row],[Classifier]]&amp;" "&amp;CheckDataFinal[[#This Row],[Account]]</f>
        <v>21142 | 010 | 3620 78334</v>
      </c>
      <c r="J183" s="37" t="s">
        <v>15577</v>
      </c>
      <c r="K183" s="37">
        <v>92010</v>
      </c>
      <c r="L183" s="37">
        <v>4</v>
      </c>
      <c r="M183" s="37">
        <v>9027</v>
      </c>
      <c r="N183" s="37">
        <v>93656</v>
      </c>
      <c r="O183" s="37">
        <f>VALUE(CheckDataFinal[[#This Row],[$ Amt.]])</f>
        <v>2235</v>
      </c>
    </row>
    <row r="184" spans="1:15">
      <c r="A184" s="17">
        <v>11026</v>
      </c>
      <c r="B184" s="17">
        <v>3</v>
      </c>
      <c r="C184" s="17">
        <v>3194</v>
      </c>
      <c r="D184" s="17">
        <v>52592</v>
      </c>
      <c r="E184" s="24">
        <v>1862</v>
      </c>
      <c r="F184" s="36" t="e">
        <f>VLOOKUP(CheckDataFinal[[#This Row],[Transit No.]],DTransit[],3,0)</f>
        <v>#N/A</v>
      </c>
      <c r="G184" s="36" t="str">
        <f>TEXT(CheckDataFinal[[#This Row],[Transit No.]],"000")</f>
        <v>003</v>
      </c>
      <c r="H184" s="36" t="str">
        <f>VLOOKUP(CheckDataFinal[[#This Row],[Transit (Text)]],DTransit[],3,0)</f>
        <v>RBC</v>
      </c>
      <c r="I184" s="37" t="str">
        <f>CheckDataFinal[[#This Row],[Branch No.]]&amp;" | "&amp;CheckDataFinal[[#This Row],[Transit (Text)]]&amp;" | "&amp;CheckDataFinal[[#This Row],[Classifier]]&amp;" "&amp;CheckDataFinal[[#This Row],[Account]]</f>
        <v>11026 | 003 | 3194 52592</v>
      </c>
      <c r="J184" s="37" t="s">
        <v>15578</v>
      </c>
      <c r="K184" s="37">
        <v>92010</v>
      </c>
      <c r="L184" s="37">
        <v>4</v>
      </c>
      <c r="M184" s="37">
        <v>9027</v>
      </c>
      <c r="N184" s="37">
        <v>93657</v>
      </c>
      <c r="O184" s="37">
        <f>VALUE(CheckDataFinal[[#This Row],[$ Amt.]])</f>
        <v>1862</v>
      </c>
    </row>
    <row r="185" spans="1:15">
      <c r="A185" s="17">
        <v>84743</v>
      </c>
      <c r="B185" s="17">
        <v>1</v>
      </c>
      <c r="C185" s="17">
        <v>8662</v>
      </c>
      <c r="D185" s="17">
        <v>29470</v>
      </c>
      <c r="E185" s="24">
        <v>846</v>
      </c>
      <c r="F185" s="36" t="e">
        <f>VLOOKUP(CheckDataFinal[[#This Row],[Transit No.]],DTransit[],3,0)</f>
        <v>#N/A</v>
      </c>
      <c r="G185" s="36" t="str">
        <f>TEXT(CheckDataFinal[[#This Row],[Transit No.]],"000")</f>
        <v>001</v>
      </c>
      <c r="H185" s="36" t="str">
        <f>VLOOKUP(CheckDataFinal[[#This Row],[Transit (Text)]],DTransit[],3,0)</f>
        <v>BMO</v>
      </c>
      <c r="I185" s="37" t="str">
        <f>CheckDataFinal[[#This Row],[Branch No.]]&amp;" | "&amp;CheckDataFinal[[#This Row],[Transit (Text)]]&amp;" | "&amp;CheckDataFinal[[#This Row],[Classifier]]&amp;" "&amp;CheckDataFinal[[#This Row],[Account]]</f>
        <v>84743 | 001 | 8662 29470</v>
      </c>
      <c r="J185" s="37" t="s">
        <v>15579</v>
      </c>
      <c r="K185" s="37">
        <v>92010</v>
      </c>
      <c r="L185" s="37">
        <v>4</v>
      </c>
      <c r="M185" s="37">
        <v>9027</v>
      </c>
      <c r="N185" s="37">
        <v>93658</v>
      </c>
      <c r="O185" s="37">
        <f>VALUE(CheckDataFinal[[#This Row],[$ Amt.]])</f>
        <v>846</v>
      </c>
    </row>
    <row r="186" spans="1:15">
      <c r="A186" s="17">
        <v>73109</v>
      </c>
      <c r="B186" s="17">
        <v>10</v>
      </c>
      <c r="C186" s="17">
        <v>9870</v>
      </c>
      <c r="D186" s="17">
        <v>24807</v>
      </c>
      <c r="E186" s="24">
        <v>731</v>
      </c>
      <c r="F186" s="36" t="e">
        <f>VLOOKUP(CheckDataFinal[[#This Row],[Transit No.]],DTransit[],3,0)</f>
        <v>#N/A</v>
      </c>
      <c r="G186" s="36" t="str">
        <f>TEXT(CheckDataFinal[[#This Row],[Transit No.]],"000")</f>
        <v>010</v>
      </c>
      <c r="H186" s="36" t="str">
        <f>VLOOKUP(CheckDataFinal[[#This Row],[Transit (Text)]],DTransit[],3,0)</f>
        <v>CIBC</v>
      </c>
      <c r="I186" s="37" t="str">
        <f>CheckDataFinal[[#This Row],[Branch No.]]&amp;" | "&amp;CheckDataFinal[[#This Row],[Transit (Text)]]&amp;" | "&amp;CheckDataFinal[[#This Row],[Classifier]]&amp;" "&amp;CheckDataFinal[[#This Row],[Account]]</f>
        <v>73109 | 010 | 9870 24807</v>
      </c>
      <c r="J186" s="37" t="s">
        <v>15580</v>
      </c>
      <c r="K186" s="37">
        <v>92010</v>
      </c>
      <c r="L186" s="37">
        <v>4</v>
      </c>
      <c r="M186" s="37">
        <v>9027</v>
      </c>
      <c r="N186" s="37">
        <v>93659</v>
      </c>
      <c r="O186" s="37">
        <f>VALUE(CheckDataFinal[[#This Row],[$ Amt.]])</f>
        <v>731</v>
      </c>
    </row>
    <row r="187" spans="1:15">
      <c r="A187" s="17">
        <v>63733</v>
      </c>
      <c r="B187" s="17">
        <v>3</v>
      </c>
      <c r="C187" s="17">
        <v>4692</v>
      </c>
      <c r="D187" s="17">
        <v>11054</v>
      </c>
      <c r="E187" s="24">
        <v>702</v>
      </c>
      <c r="F187" s="36" t="e">
        <f>VLOOKUP(CheckDataFinal[[#This Row],[Transit No.]],DTransit[],3,0)</f>
        <v>#N/A</v>
      </c>
      <c r="G187" s="36" t="str">
        <f>TEXT(CheckDataFinal[[#This Row],[Transit No.]],"000")</f>
        <v>003</v>
      </c>
      <c r="H187" s="36" t="str">
        <f>VLOOKUP(CheckDataFinal[[#This Row],[Transit (Text)]],DTransit[],3,0)</f>
        <v>RBC</v>
      </c>
      <c r="I187" s="37" t="str">
        <f>CheckDataFinal[[#This Row],[Branch No.]]&amp;" | "&amp;CheckDataFinal[[#This Row],[Transit (Text)]]&amp;" | "&amp;CheckDataFinal[[#This Row],[Classifier]]&amp;" "&amp;CheckDataFinal[[#This Row],[Account]]</f>
        <v>63733 | 003 | 4692 11054</v>
      </c>
      <c r="J187" s="37" t="s">
        <v>15581</v>
      </c>
      <c r="K187" s="37">
        <v>92010</v>
      </c>
      <c r="L187" s="37">
        <v>4</v>
      </c>
      <c r="M187" s="37">
        <v>9027</v>
      </c>
      <c r="N187" s="37">
        <v>93660</v>
      </c>
      <c r="O187" s="37">
        <f>VALUE(CheckDataFinal[[#This Row],[$ Amt.]])</f>
        <v>702</v>
      </c>
    </row>
    <row r="188" spans="1:15">
      <c r="A188" s="17">
        <v>80316</v>
      </c>
      <c r="B188" s="17">
        <v>1</v>
      </c>
      <c r="C188" s="17">
        <v>8399</v>
      </c>
      <c r="D188" s="17">
        <v>15520</v>
      </c>
      <c r="E188" s="24">
        <v>1830</v>
      </c>
      <c r="F188" s="36" t="e">
        <f>VLOOKUP(CheckDataFinal[[#This Row],[Transit No.]],DTransit[],3,0)</f>
        <v>#N/A</v>
      </c>
      <c r="G188" s="36" t="str">
        <f>TEXT(CheckDataFinal[[#This Row],[Transit No.]],"000")</f>
        <v>001</v>
      </c>
      <c r="H188" s="36" t="str">
        <f>VLOOKUP(CheckDataFinal[[#This Row],[Transit (Text)]],DTransit[],3,0)</f>
        <v>BMO</v>
      </c>
      <c r="I188" s="37" t="str">
        <f>CheckDataFinal[[#This Row],[Branch No.]]&amp;" | "&amp;CheckDataFinal[[#This Row],[Transit (Text)]]&amp;" | "&amp;CheckDataFinal[[#This Row],[Classifier]]&amp;" "&amp;CheckDataFinal[[#This Row],[Account]]</f>
        <v>80316 | 001 | 8399 15520</v>
      </c>
      <c r="J188" s="37" t="s">
        <v>15582</v>
      </c>
      <c r="K188" s="37">
        <v>92010</v>
      </c>
      <c r="L188" s="37">
        <v>4</v>
      </c>
      <c r="M188" s="37">
        <v>9027</v>
      </c>
      <c r="N188" s="37">
        <v>93661</v>
      </c>
      <c r="O188" s="37">
        <f>VALUE(CheckDataFinal[[#This Row],[$ Amt.]])</f>
        <v>1830</v>
      </c>
    </row>
    <row r="189" spans="1:15">
      <c r="A189" s="17">
        <v>46615</v>
      </c>
      <c r="B189" s="17">
        <v>3</v>
      </c>
      <c r="C189" s="17">
        <v>5819</v>
      </c>
      <c r="D189" s="17">
        <v>22165</v>
      </c>
      <c r="E189" s="24">
        <v>958</v>
      </c>
      <c r="F189" s="36" t="e">
        <f>VLOOKUP(CheckDataFinal[[#This Row],[Transit No.]],DTransit[],3,0)</f>
        <v>#N/A</v>
      </c>
      <c r="G189" s="36" t="str">
        <f>TEXT(CheckDataFinal[[#This Row],[Transit No.]],"000")</f>
        <v>003</v>
      </c>
      <c r="H189" s="36" t="str">
        <f>VLOOKUP(CheckDataFinal[[#This Row],[Transit (Text)]],DTransit[],3,0)</f>
        <v>RBC</v>
      </c>
      <c r="I189" s="37" t="str">
        <f>CheckDataFinal[[#This Row],[Branch No.]]&amp;" | "&amp;CheckDataFinal[[#This Row],[Transit (Text)]]&amp;" | "&amp;CheckDataFinal[[#This Row],[Classifier]]&amp;" "&amp;CheckDataFinal[[#This Row],[Account]]</f>
        <v>46615 | 003 | 5819 22165</v>
      </c>
      <c r="J189" s="37" t="s">
        <v>15583</v>
      </c>
      <c r="K189" s="37">
        <v>92010</v>
      </c>
      <c r="L189" s="37">
        <v>4</v>
      </c>
      <c r="M189" s="37">
        <v>9027</v>
      </c>
      <c r="N189" s="37">
        <v>93662</v>
      </c>
      <c r="O189" s="37">
        <f>VALUE(CheckDataFinal[[#This Row],[$ Amt.]])</f>
        <v>958</v>
      </c>
    </row>
    <row r="190" spans="1:15">
      <c r="A190" s="17">
        <v>64914</v>
      </c>
      <c r="B190" s="17">
        <v>3</v>
      </c>
      <c r="C190" s="17">
        <v>2060</v>
      </c>
      <c r="D190" s="17">
        <v>16749</v>
      </c>
      <c r="E190" s="24">
        <v>571</v>
      </c>
      <c r="F190" s="36" t="e">
        <f>VLOOKUP(CheckDataFinal[[#This Row],[Transit No.]],DTransit[],3,0)</f>
        <v>#N/A</v>
      </c>
      <c r="G190" s="36" t="str">
        <f>TEXT(CheckDataFinal[[#This Row],[Transit No.]],"000")</f>
        <v>003</v>
      </c>
      <c r="H190" s="36" t="str">
        <f>VLOOKUP(CheckDataFinal[[#This Row],[Transit (Text)]],DTransit[],3,0)</f>
        <v>RBC</v>
      </c>
      <c r="I190" s="37" t="str">
        <f>CheckDataFinal[[#This Row],[Branch No.]]&amp;" | "&amp;CheckDataFinal[[#This Row],[Transit (Text)]]&amp;" | "&amp;CheckDataFinal[[#This Row],[Classifier]]&amp;" "&amp;CheckDataFinal[[#This Row],[Account]]</f>
        <v>64914 | 003 | 2060 16749</v>
      </c>
      <c r="J190" s="37" t="s">
        <v>15584</v>
      </c>
      <c r="K190" s="37">
        <v>92010</v>
      </c>
      <c r="L190" s="37">
        <v>4</v>
      </c>
      <c r="M190" s="37">
        <v>9027</v>
      </c>
      <c r="N190" s="37">
        <v>93663</v>
      </c>
      <c r="O190" s="37">
        <f>VALUE(CheckDataFinal[[#This Row],[$ Amt.]])</f>
        <v>571</v>
      </c>
    </row>
    <row r="191" spans="1:15">
      <c r="A191" s="17">
        <v>50736</v>
      </c>
      <c r="B191" s="17">
        <v>10</v>
      </c>
      <c r="C191" s="17">
        <v>4249</v>
      </c>
      <c r="D191" s="17">
        <v>79464</v>
      </c>
      <c r="E191" s="24">
        <v>140</v>
      </c>
      <c r="F191" s="36" t="e">
        <f>VLOOKUP(CheckDataFinal[[#This Row],[Transit No.]],DTransit[],3,0)</f>
        <v>#N/A</v>
      </c>
      <c r="G191" s="36" t="str">
        <f>TEXT(CheckDataFinal[[#This Row],[Transit No.]],"000")</f>
        <v>010</v>
      </c>
      <c r="H191" s="36" t="str">
        <f>VLOOKUP(CheckDataFinal[[#This Row],[Transit (Text)]],DTransit[],3,0)</f>
        <v>CIBC</v>
      </c>
      <c r="I191" s="37" t="str">
        <f>CheckDataFinal[[#This Row],[Branch No.]]&amp;" | "&amp;CheckDataFinal[[#This Row],[Transit (Text)]]&amp;" | "&amp;CheckDataFinal[[#This Row],[Classifier]]&amp;" "&amp;CheckDataFinal[[#This Row],[Account]]</f>
        <v>50736 | 010 | 4249 79464</v>
      </c>
      <c r="J191" s="37" t="s">
        <v>15585</v>
      </c>
      <c r="K191" s="37">
        <v>92010</v>
      </c>
      <c r="L191" s="37">
        <v>4</v>
      </c>
      <c r="M191" s="37">
        <v>9027</v>
      </c>
      <c r="N191" s="37">
        <v>93664</v>
      </c>
      <c r="O191" s="37">
        <f>VALUE(CheckDataFinal[[#This Row],[$ Amt.]])</f>
        <v>140</v>
      </c>
    </row>
    <row r="192" spans="1:15">
      <c r="A192" s="17">
        <v>13367</v>
      </c>
      <c r="B192" s="17">
        <v>10</v>
      </c>
      <c r="C192" s="17">
        <v>3558</v>
      </c>
      <c r="D192" s="17">
        <v>26689</v>
      </c>
      <c r="E192" s="24">
        <v>2621</v>
      </c>
      <c r="F192" s="36" t="e">
        <f>VLOOKUP(CheckDataFinal[[#This Row],[Transit No.]],DTransit[],3,0)</f>
        <v>#N/A</v>
      </c>
      <c r="G192" s="36" t="str">
        <f>TEXT(CheckDataFinal[[#This Row],[Transit No.]],"000")</f>
        <v>010</v>
      </c>
      <c r="H192" s="36" t="str">
        <f>VLOOKUP(CheckDataFinal[[#This Row],[Transit (Text)]],DTransit[],3,0)</f>
        <v>CIBC</v>
      </c>
      <c r="I192" s="37" t="str">
        <f>CheckDataFinal[[#This Row],[Branch No.]]&amp;" | "&amp;CheckDataFinal[[#This Row],[Transit (Text)]]&amp;" | "&amp;CheckDataFinal[[#This Row],[Classifier]]&amp;" "&amp;CheckDataFinal[[#This Row],[Account]]</f>
        <v>13367 | 010 | 3558 26689</v>
      </c>
      <c r="J192" s="37" t="s">
        <v>15586</v>
      </c>
      <c r="K192" s="37">
        <v>92010</v>
      </c>
      <c r="L192" s="37">
        <v>4</v>
      </c>
      <c r="M192" s="37">
        <v>9027</v>
      </c>
      <c r="N192" s="37">
        <v>93665</v>
      </c>
      <c r="O192" s="37">
        <f>VALUE(CheckDataFinal[[#This Row],[$ Amt.]])</f>
        <v>2621</v>
      </c>
    </row>
    <row r="193" spans="1:15">
      <c r="A193" s="17">
        <v>46775</v>
      </c>
      <c r="B193" s="17">
        <v>2</v>
      </c>
      <c r="C193" s="17">
        <v>7977</v>
      </c>
      <c r="D193" s="17">
        <v>52309</v>
      </c>
      <c r="E193" s="24">
        <v>2450</v>
      </c>
      <c r="F193" s="36" t="e">
        <f>VLOOKUP(CheckDataFinal[[#This Row],[Transit No.]],DTransit[],3,0)</f>
        <v>#N/A</v>
      </c>
      <c r="G193" s="36" t="str">
        <f>TEXT(CheckDataFinal[[#This Row],[Transit No.]],"000")</f>
        <v>002</v>
      </c>
      <c r="H193" s="36" t="str">
        <f>VLOOKUP(CheckDataFinal[[#This Row],[Transit (Text)]],DTransit[],3,0)</f>
        <v>Scotiabank</v>
      </c>
      <c r="I193" s="37" t="str">
        <f>CheckDataFinal[[#This Row],[Branch No.]]&amp;" | "&amp;CheckDataFinal[[#This Row],[Transit (Text)]]&amp;" | "&amp;CheckDataFinal[[#This Row],[Classifier]]&amp;" "&amp;CheckDataFinal[[#This Row],[Account]]</f>
        <v>46775 | 002 | 7977 52309</v>
      </c>
      <c r="J193" s="37" t="s">
        <v>15587</v>
      </c>
      <c r="K193" s="37">
        <v>92010</v>
      </c>
      <c r="L193" s="37">
        <v>4</v>
      </c>
      <c r="M193" s="37">
        <v>9027</v>
      </c>
      <c r="N193" s="37">
        <v>93666</v>
      </c>
      <c r="O193" s="37">
        <f>VALUE(CheckDataFinal[[#This Row],[$ Amt.]])</f>
        <v>2450</v>
      </c>
    </row>
    <row r="194" spans="1:15">
      <c r="A194" s="17">
        <v>17377</v>
      </c>
      <c r="B194" s="17">
        <v>10</v>
      </c>
      <c r="C194" s="17">
        <v>4749</v>
      </c>
      <c r="D194" s="17">
        <v>53903</v>
      </c>
      <c r="E194" s="24">
        <v>557</v>
      </c>
      <c r="F194" s="36" t="e">
        <f>VLOOKUP(CheckDataFinal[[#This Row],[Transit No.]],DTransit[],3,0)</f>
        <v>#N/A</v>
      </c>
      <c r="G194" s="36" t="str">
        <f>TEXT(CheckDataFinal[[#This Row],[Transit No.]],"000")</f>
        <v>010</v>
      </c>
      <c r="H194" s="36" t="str">
        <f>VLOOKUP(CheckDataFinal[[#This Row],[Transit (Text)]],DTransit[],3,0)</f>
        <v>CIBC</v>
      </c>
      <c r="I194" s="37" t="str">
        <f>CheckDataFinal[[#This Row],[Branch No.]]&amp;" | "&amp;CheckDataFinal[[#This Row],[Transit (Text)]]&amp;" | "&amp;CheckDataFinal[[#This Row],[Classifier]]&amp;" "&amp;CheckDataFinal[[#This Row],[Account]]</f>
        <v>17377 | 010 | 4749 53903</v>
      </c>
      <c r="J194" s="37" t="s">
        <v>15588</v>
      </c>
      <c r="K194" s="37">
        <v>92010</v>
      </c>
      <c r="L194" s="37">
        <v>4</v>
      </c>
      <c r="M194" s="37">
        <v>9027</v>
      </c>
      <c r="N194" s="37">
        <v>93667</v>
      </c>
      <c r="O194" s="37">
        <f>VALUE(CheckDataFinal[[#This Row],[$ Amt.]])</f>
        <v>557</v>
      </c>
    </row>
    <row r="195" spans="1:15">
      <c r="A195" s="17">
        <v>19430</v>
      </c>
      <c r="B195" s="17">
        <v>1</v>
      </c>
      <c r="C195" s="17">
        <v>5189</v>
      </c>
      <c r="D195" s="17">
        <v>17943</v>
      </c>
      <c r="E195" s="24">
        <v>3912</v>
      </c>
      <c r="F195" s="36" t="e">
        <f>VLOOKUP(CheckDataFinal[[#This Row],[Transit No.]],DTransit[],3,0)</f>
        <v>#N/A</v>
      </c>
      <c r="G195" s="36" t="str">
        <f>TEXT(CheckDataFinal[[#This Row],[Transit No.]],"000")</f>
        <v>001</v>
      </c>
      <c r="H195" s="36" t="str">
        <f>VLOOKUP(CheckDataFinal[[#This Row],[Transit (Text)]],DTransit[],3,0)</f>
        <v>BMO</v>
      </c>
      <c r="I195" s="37" t="str">
        <f>CheckDataFinal[[#This Row],[Branch No.]]&amp;" | "&amp;CheckDataFinal[[#This Row],[Transit (Text)]]&amp;" | "&amp;CheckDataFinal[[#This Row],[Classifier]]&amp;" "&amp;CheckDataFinal[[#This Row],[Account]]</f>
        <v>19430 | 001 | 5189 17943</v>
      </c>
      <c r="J195" s="37" t="s">
        <v>15589</v>
      </c>
      <c r="K195" s="37">
        <v>92010</v>
      </c>
      <c r="L195" s="37">
        <v>4</v>
      </c>
      <c r="M195" s="37">
        <v>9027</v>
      </c>
      <c r="N195" s="37">
        <v>93668</v>
      </c>
      <c r="O195" s="37">
        <f>VALUE(CheckDataFinal[[#This Row],[$ Amt.]])</f>
        <v>3912</v>
      </c>
    </row>
    <row r="196" spans="1:15">
      <c r="A196" s="17">
        <v>75043</v>
      </c>
      <c r="B196" s="17">
        <v>2</v>
      </c>
      <c r="C196" s="17">
        <v>4281</v>
      </c>
      <c r="D196" s="17">
        <v>74708</v>
      </c>
      <c r="E196" s="24">
        <v>767</v>
      </c>
      <c r="F196" s="36" t="e">
        <f>VLOOKUP(CheckDataFinal[[#This Row],[Transit No.]],DTransit[],3,0)</f>
        <v>#N/A</v>
      </c>
      <c r="G196" s="36" t="str">
        <f>TEXT(CheckDataFinal[[#This Row],[Transit No.]],"000")</f>
        <v>002</v>
      </c>
      <c r="H196" s="36" t="str">
        <f>VLOOKUP(CheckDataFinal[[#This Row],[Transit (Text)]],DTransit[],3,0)</f>
        <v>Scotiabank</v>
      </c>
      <c r="I196" s="37" t="str">
        <f>CheckDataFinal[[#This Row],[Branch No.]]&amp;" | "&amp;CheckDataFinal[[#This Row],[Transit (Text)]]&amp;" | "&amp;CheckDataFinal[[#This Row],[Classifier]]&amp;" "&amp;CheckDataFinal[[#This Row],[Account]]</f>
        <v>75043 | 002 | 4281 74708</v>
      </c>
      <c r="J196" s="37" t="s">
        <v>15590</v>
      </c>
      <c r="K196" s="37">
        <v>92010</v>
      </c>
      <c r="L196" s="37">
        <v>4</v>
      </c>
      <c r="M196" s="37">
        <v>9027</v>
      </c>
      <c r="N196" s="37">
        <v>93669</v>
      </c>
      <c r="O196" s="37">
        <f>VALUE(CheckDataFinal[[#This Row],[$ Amt.]])</f>
        <v>767</v>
      </c>
    </row>
    <row r="197" spans="1:15">
      <c r="A197" s="17">
        <v>60656</v>
      </c>
      <c r="B197" s="17">
        <v>10</v>
      </c>
      <c r="C197" s="17">
        <v>1068</v>
      </c>
      <c r="D197" s="17">
        <v>98735</v>
      </c>
      <c r="E197" s="24">
        <v>1628</v>
      </c>
      <c r="F197" s="36" t="e">
        <f>VLOOKUP(CheckDataFinal[[#This Row],[Transit No.]],DTransit[],3,0)</f>
        <v>#N/A</v>
      </c>
      <c r="G197" s="36" t="str">
        <f>TEXT(CheckDataFinal[[#This Row],[Transit No.]],"000")</f>
        <v>010</v>
      </c>
      <c r="H197" s="36" t="str">
        <f>VLOOKUP(CheckDataFinal[[#This Row],[Transit (Text)]],DTransit[],3,0)</f>
        <v>CIBC</v>
      </c>
      <c r="I197" s="37" t="str">
        <f>CheckDataFinal[[#This Row],[Branch No.]]&amp;" | "&amp;CheckDataFinal[[#This Row],[Transit (Text)]]&amp;" | "&amp;CheckDataFinal[[#This Row],[Classifier]]&amp;" "&amp;CheckDataFinal[[#This Row],[Account]]</f>
        <v>60656 | 010 | 1068 98735</v>
      </c>
      <c r="J197" s="37" t="s">
        <v>15591</v>
      </c>
      <c r="K197" s="37">
        <v>92010</v>
      </c>
      <c r="L197" s="37">
        <v>4</v>
      </c>
      <c r="M197" s="37">
        <v>9027</v>
      </c>
      <c r="N197" s="37">
        <v>93670</v>
      </c>
      <c r="O197" s="37">
        <f>VALUE(CheckDataFinal[[#This Row],[$ Amt.]])</f>
        <v>1628</v>
      </c>
    </row>
    <row r="198" spans="1:15">
      <c r="A198" s="17">
        <v>10319</v>
      </c>
      <c r="B198" s="17">
        <v>10</v>
      </c>
      <c r="C198" s="17">
        <v>3660</v>
      </c>
      <c r="D198" s="17">
        <v>39772</v>
      </c>
      <c r="E198" s="24">
        <v>2752</v>
      </c>
      <c r="F198" s="36" t="e">
        <f>VLOOKUP(CheckDataFinal[[#This Row],[Transit No.]],DTransit[],3,0)</f>
        <v>#N/A</v>
      </c>
      <c r="G198" s="36" t="str">
        <f>TEXT(CheckDataFinal[[#This Row],[Transit No.]],"000")</f>
        <v>010</v>
      </c>
      <c r="H198" s="36" t="str">
        <f>VLOOKUP(CheckDataFinal[[#This Row],[Transit (Text)]],DTransit[],3,0)</f>
        <v>CIBC</v>
      </c>
      <c r="I198" s="37" t="str">
        <f>CheckDataFinal[[#This Row],[Branch No.]]&amp;" | "&amp;CheckDataFinal[[#This Row],[Transit (Text)]]&amp;" | "&amp;CheckDataFinal[[#This Row],[Classifier]]&amp;" "&amp;CheckDataFinal[[#This Row],[Account]]</f>
        <v>10319 | 010 | 3660 39772</v>
      </c>
      <c r="J198" s="37" t="s">
        <v>15592</v>
      </c>
      <c r="K198" s="37">
        <v>92010</v>
      </c>
      <c r="L198" s="37">
        <v>4</v>
      </c>
      <c r="M198" s="37">
        <v>9027</v>
      </c>
      <c r="N198" s="37">
        <v>93671</v>
      </c>
      <c r="O198" s="37">
        <f>VALUE(CheckDataFinal[[#This Row],[$ Amt.]])</f>
        <v>2752</v>
      </c>
    </row>
    <row r="199" spans="1:15">
      <c r="A199" s="17">
        <v>75084</v>
      </c>
      <c r="B199" s="17">
        <v>3</v>
      </c>
      <c r="C199" s="17">
        <v>6490</v>
      </c>
      <c r="D199" s="17">
        <v>61713</v>
      </c>
      <c r="E199" s="24">
        <v>3831</v>
      </c>
      <c r="F199" s="36" t="e">
        <f>VLOOKUP(CheckDataFinal[[#This Row],[Transit No.]],DTransit[],3,0)</f>
        <v>#N/A</v>
      </c>
      <c r="G199" s="36" t="str">
        <f>TEXT(CheckDataFinal[[#This Row],[Transit No.]],"000")</f>
        <v>003</v>
      </c>
      <c r="H199" s="36" t="str">
        <f>VLOOKUP(CheckDataFinal[[#This Row],[Transit (Text)]],DTransit[],3,0)</f>
        <v>RBC</v>
      </c>
      <c r="I199" s="37" t="str">
        <f>CheckDataFinal[[#This Row],[Branch No.]]&amp;" | "&amp;CheckDataFinal[[#This Row],[Transit (Text)]]&amp;" | "&amp;CheckDataFinal[[#This Row],[Classifier]]&amp;" "&amp;CheckDataFinal[[#This Row],[Account]]</f>
        <v>75084 | 003 | 6490 61713</v>
      </c>
      <c r="J199" s="37" t="s">
        <v>15593</v>
      </c>
      <c r="K199" s="37">
        <v>92010</v>
      </c>
      <c r="L199" s="37">
        <v>4</v>
      </c>
      <c r="M199" s="37">
        <v>9027</v>
      </c>
      <c r="N199" s="37">
        <v>93672</v>
      </c>
      <c r="O199" s="37">
        <f>VALUE(CheckDataFinal[[#This Row],[$ Amt.]])</f>
        <v>3831</v>
      </c>
    </row>
    <row r="200" spans="1:15">
      <c r="A200" s="17">
        <v>45329</v>
      </c>
      <c r="B200" s="17">
        <v>10</v>
      </c>
      <c r="C200" s="17">
        <v>9982</v>
      </c>
      <c r="D200" s="17">
        <v>92408</v>
      </c>
      <c r="E200" s="24">
        <v>3304</v>
      </c>
      <c r="F200" s="36" t="e">
        <f>VLOOKUP(CheckDataFinal[[#This Row],[Transit No.]],DTransit[],3,0)</f>
        <v>#N/A</v>
      </c>
      <c r="G200" s="36" t="str">
        <f>TEXT(CheckDataFinal[[#This Row],[Transit No.]],"000")</f>
        <v>010</v>
      </c>
      <c r="H200" s="36" t="str">
        <f>VLOOKUP(CheckDataFinal[[#This Row],[Transit (Text)]],DTransit[],3,0)</f>
        <v>CIBC</v>
      </c>
      <c r="I200" s="37" t="str">
        <f>CheckDataFinal[[#This Row],[Branch No.]]&amp;" | "&amp;CheckDataFinal[[#This Row],[Transit (Text)]]&amp;" | "&amp;CheckDataFinal[[#This Row],[Classifier]]&amp;" "&amp;CheckDataFinal[[#This Row],[Account]]</f>
        <v>45329 | 010 | 9982 92408</v>
      </c>
      <c r="J200" s="37" t="s">
        <v>15594</v>
      </c>
      <c r="K200" s="37">
        <v>92010</v>
      </c>
      <c r="L200" s="37">
        <v>4</v>
      </c>
      <c r="M200" s="37">
        <v>9027</v>
      </c>
      <c r="N200" s="37">
        <v>93673</v>
      </c>
      <c r="O200" s="37">
        <f>VALUE(CheckDataFinal[[#This Row],[$ Amt.]])</f>
        <v>3304</v>
      </c>
    </row>
    <row r="201" spans="1:15">
      <c r="A201" s="17">
        <v>85361</v>
      </c>
      <c r="B201" s="17">
        <v>10</v>
      </c>
      <c r="C201" s="17">
        <v>7992</v>
      </c>
      <c r="D201" s="17">
        <v>68943</v>
      </c>
      <c r="E201" s="24">
        <v>1821</v>
      </c>
      <c r="F201" s="36" t="e">
        <f>VLOOKUP(CheckDataFinal[[#This Row],[Transit No.]],DTransit[],3,0)</f>
        <v>#N/A</v>
      </c>
      <c r="G201" s="36" t="str">
        <f>TEXT(CheckDataFinal[[#This Row],[Transit No.]],"000")</f>
        <v>010</v>
      </c>
      <c r="H201" s="36" t="str">
        <f>VLOOKUP(CheckDataFinal[[#This Row],[Transit (Text)]],DTransit[],3,0)</f>
        <v>CIBC</v>
      </c>
      <c r="I201" s="37" t="str">
        <f>CheckDataFinal[[#This Row],[Branch No.]]&amp;" | "&amp;CheckDataFinal[[#This Row],[Transit (Text)]]&amp;" | "&amp;CheckDataFinal[[#This Row],[Classifier]]&amp;" "&amp;CheckDataFinal[[#This Row],[Account]]</f>
        <v>85361 | 010 | 7992 68943</v>
      </c>
      <c r="J201" s="37" t="s">
        <v>15595</v>
      </c>
      <c r="K201" s="37">
        <v>92010</v>
      </c>
      <c r="L201" s="37">
        <v>4</v>
      </c>
      <c r="M201" s="37">
        <v>9027</v>
      </c>
      <c r="N201" s="37">
        <v>93674</v>
      </c>
      <c r="O201" s="37">
        <f>VALUE(CheckDataFinal[[#This Row],[$ Amt.]])</f>
        <v>1821</v>
      </c>
    </row>
    <row r="202" spans="1:15">
      <c r="A202" s="17">
        <v>59796</v>
      </c>
      <c r="B202" s="17">
        <v>2</v>
      </c>
      <c r="C202" s="17">
        <v>6420</v>
      </c>
      <c r="D202" s="17">
        <v>81882</v>
      </c>
      <c r="E202" s="24">
        <v>3503</v>
      </c>
      <c r="F202" s="36" t="e">
        <f>VLOOKUP(CheckDataFinal[[#This Row],[Transit No.]],DTransit[],3,0)</f>
        <v>#N/A</v>
      </c>
      <c r="G202" s="36" t="str">
        <f>TEXT(CheckDataFinal[[#This Row],[Transit No.]],"000")</f>
        <v>002</v>
      </c>
      <c r="H202" s="36" t="str">
        <f>VLOOKUP(CheckDataFinal[[#This Row],[Transit (Text)]],DTransit[],3,0)</f>
        <v>Scotiabank</v>
      </c>
      <c r="I202" s="37" t="str">
        <f>CheckDataFinal[[#This Row],[Branch No.]]&amp;" | "&amp;CheckDataFinal[[#This Row],[Transit (Text)]]&amp;" | "&amp;CheckDataFinal[[#This Row],[Classifier]]&amp;" "&amp;CheckDataFinal[[#This Row],[Account]]</f>
        <v>59796 | 002 | 6420 81882</v>
      </c>
      <c r="J202" s="37" t="s">
        <v>15596</v>
      </c>
      <c r="K202" s="37">
        <v>92010</v>
      </c>
      <c r="L202" s="37">
        <v>4</v>
      </c>
      <c r="M202" s="37">
        <v>9027</v>
      </c>
      <c r="N202" s="37">
        <v>93675</v>
      </c>
      <c r="O202" s="37">
        <f>VALUE(CheckDataFinal[[#This Row],[$ Amt.]])</f>
        <v>3503</v>
      </c>
    </row>
    <row r="203" spans="1:15">
      <c r="A203" s="17">
        <v>60972</v>
      </c>
      <c r="B203" s="17">
        <v>2</v>
      </c>
      <c r="C203" s="17">
        <v>4408</v>
      </c>
      <c r="D203" s="17">
        <v>56899</v>
      </c>
      <c r="E203" s="24">
        <v>1995</v>
      </c>
      <c r="F203" s="36" t="e">
        <f>VLOOKUP(CheckDataFinal[[#This Row],[Transit No.]],DTransit[],3,0)</f>
        <v>#N/A</v>
      </c>
      <c r="G203" s="36" t="str">
        <f>TEXT(CheckDataFinal[[#This Row],[Transit No.]],"000")</f>
        <v>002</v>
      </c>
      <c r="H203" s="36" t="str">
        <f>VLOOKUP(CheckDataFinal[[#This Row],[Transit (Text)]],DTransit[],3,0)</f>
        <v>Scotiabank</v>
      </c>
      <c r="I203" s="37" t="str">
        <f>CheckDataFinal[[#This Row],[Branch No.]]&amp;" | "&amp;CheckDataFinal[[#This Row],[Transit (Text)]]&amp;" | "&amp;CheckDataFinal[[#This Row],[Classifier]]&amp;" "&amp;CheckDataFinal[[#This Row],[Account]]</f>
        <v>60972 | 002 | 4408 56899</v>
      </c>
      <c r="J203" s="37" t="s">
        <v>15597</v>
      </c>
      <c r="K203" s="37">
        <v>92010</v>
      </c>
      <c r="L203" s="37">
        <v>4</v>
      </c>
      <c r="M203" s="37">
        <v>9027</v>
      </c>
      <c r="N203" s="37">
        <v>93676</v>
      </c>
      <c r="O203" s="37">
        <f>VALUE(CheckDataFinal[[#This Row],[$ Amt.]])</f>
        <v>1995</v>
      </c>
    </row>
    <row r="204" spans="1:15">
      <c r="A204" s="17">
        <v>80820</v>
      </c>
      <c r="B204" s="17">
        <v>4</v>
      </c>
      <c r="C204" s="17">
        <v>2320</v>
      </c>
      <c r="D204" s="17">
        <v>78580</v>
      </c>
      <c r="E204" s="24">
        <v>2638</v>
      </c>
      <c r="F204" s="36" t="e">
        <f>VLOOKUP(CheckDataFinal[[#This Row],[Transit No.]],DTransit[],3,0)</f>
        <v>#N/A</v>
      </c>
      <c r="G204" s="36" t="str">
        <f>TEXT(CheckDataFinal[[#This Row],[Transit No.]],"000")</f>
        <v>004</v>
      </c>
      <c r="H204" s="36" t="str">
        <f>VLOOKUP(CheckDataFinal[[#This Row],[Transit (Text)]],DTransit[],3,0)</f>
        <v>TD Bank</v>
      </c>
      <c r="I204" s="37" t="str">
        <f>CheckDataFinal[[#This Row],[Branch No.]]&amp;" | "&amp;CheckDataFinal[[#This Row],[Transit (Text)]]&amp;" | "&amp;CheckDataFinal[[#This Row],[Classifier]]&amp;" "&amp;CheckDataFinal[[#This Row],[Account]]</f>
        <v>80820 | 004 | 2320 78580</v>
      </c>
      <c r="J204" s="37" t="s">
        <v>15598</v>
      </c>
      <c r="K204" s="37">
        <v>92010</v>
      </c>
      <c r="L204" s="37">
        <v>4</v>
      </c>
      <c r="M204" s="37">
        <v>9027</v>
      </c>
      <c r="N204" s="37">
        <v>93677</v>
      </c>
      <c r="O204" s="37">
        <f>VALUE(CheckDataFinal[[#This Row],[$ Amt.]])</f>
        <v>2638</v>
      </c>
    </row>
    <row r="205" spans="1:15">
      <c r="A205" s="17">
        <v>31912</v>
      </c>
      <c r="B205" s="17">
        <v>3</v>
      </c>
      <c r="C205" s="17">
        <v>1336</v>
      </c>
      <c r="D205" s="17">
        <v>45161</v>
      </c>
      <c r="E205" s="24">
        <v>2130</v>
      </c>
      <c r="F205" s="36" t="e">
        <f>VLOOKUP(CheckDataFinal[[#This Row],[Transit No.]],DTransit[],3,0)</f>
        <v>#N/A</v>
      </c>
      <c r="G205" s="36" t="str">
        <f>TEXT(CheckDataFinal[[#This Row],[Transit No.]],"000")</f>
        <v>003</v>
      </c>
      <c r="H205" s="36" t="str">
        <f>VLOOKUP(CheckDataFinal[[#This Row],[Transit (Text)]],DTransit[],3,0)</f>
        <v>RBC</v>
      </c>
      <c r="I205" s="37" t="str">
        <f>CheckDataFinal[[#This Row],[Branch No.]]&amp;" | "&amp;CheckDataFinal[[#This Row],[Transit (Text)]]&amp;" | "&amp;CheckDataFinal[[#This Row],[Classifier]]&amp;" "&amp;CheckDataFinal[[#This Row],[Account]]</f>
        <v>31912 | 003 | 1336 45161</v>
      </c>
      <c r="J205" s="37" t="s">
        <v>15599</v>
      </c>
      <c r="K205" s="37">
        <v>92010</v>
      </c>
      <c r="L205" s="37">
        <v>4</v>
      </c>
      <c r="M205" s="37">
        <v>9027</v>
      </c>
      <c r="N205" s="37">
        <v>93678</v>
      </c>
      <c r="O205" s="37">
        <f>VALUE(CheckDataFinal[[#This Row],[$ Amt.]])</f>
        <v>2130</v>
      </c>
    </row>
    <row r="206" spans="1:15">
      <c r="A206" s="17">
        <v>98796</v>
      </c>
      <c r="B206" s="17">
        <v>1</v>
      </c>
      <c r="C206" s="17">
        <v>1210</v>
      </c>
      <c r="D206" s="17">
        <v>79498</v>
      </c>
      <c r="E206" s="24">
        <v>2086</v>
      </c>
      <c r="F206" s="36" t="e">
        <f>VLOOKUP(CheckDataFinal[[#This Row],[Transit No.]],DTransit[],3,0)</f>
        <v>#N/A</v>
      </c>
      <c r="G206" s="36" t="str">
        <f>TEXT(CheckDataFinal[[#This Row],[Transit No.]],"000")</f>
        <v>001</v>
      </c>
      <c r="H206" s="36" t="str">
        <f>VLOOKUP(CheckDataFinal[[#This Row],[Transit (Text)]],DTransit[],3,0)</f>
        <v>BMO</v>
      </c>
      <c r="I206" s="37" t="str">
        <f>CheckDataFinal[[#This Row],[Branch No.]]&amp;" | "&amp;CheckDataFinal[[#This Row],[Transit (Text)]]&amp;" | "&amp;CheckDataFinal[[#This Row],[Classifier]]&amp;" "&amp;CheckDataFinal[[#This Row],[Account]]</f>
        <v>98796 | 001 | 1210 79498</v>
      </c>
      <c r="J206" s="37" t="s">
        <v>15600</v>
      </c>
      <c r="K206" s="37">
        <v>92010</v>
      </c>
      <c r="L206" s="37">
        <v>4</v>
      </c>
      <c r="M206" s="37">
        <v>9027</v>
      </c>
      <c r="N206" s="37">
        <v>93679</v>
      </c>
      <c r="O206" s="37">
        <f>VALUE(CheckDataFinal[[#This Row],[$ Amt.]])</f>
        <v>2086</v>
      </c>
    </row>
    <row r="207" spans="1:15">
      <c r="A207" s="17">
        <v>54397</v>
      </c>
      <c r="B207" s="17">
        <v>10</v>
      </c>
      <c r="C207" s="17">
        <v>1374</v>
      </c>
      <c r="D207" s="17">
        <v>62943</v>
      </c>
      <c r="E207" s="24">
        <v>3391</v>
      </c>
      <c r="F207" s="36" t="e">
        <f>VLOOKUP(CheckDataFinal[[#This Row],[Transit No.]],DTransit[],3,0)</f>
        <v>#N/A</v>
      </c>
      <c r="G207" s="36" t="str">
        <f>TEXT(CheckDataFinal[[#This Row],[Transit No.]],"000")</f>
        <v>010</v>
      </c>
      <c r="H207" s="36" t="str">
        <f>VLOOKUP(CheckDataFinal[[#This Row],[Transit (Text)]],DTransit[],3,0)</f>
        <v>CIBC</v>
      </c>
      <c r="I207" s="37" t="str">
        <f>CheckDataFinal[[#This Row],[Branch No.]]&amp;" | "&amp;CheckDataFinal[[#This Row],[Transit (Text)]]&amp;" | "&amp;CheckDataFinal[[#This Row],[Classifier]]&amp;" "&amp;CheckDataFinal[[#This Row],[Account]]</f>
        <v>54397 | 010 | 1374 62943</v>
      </c>
      <c r="J207" s="37" t="s">
        <v>15601</v>
      </c>
      <c r="K207" s="37">
        <v>92010</v>
      </c>
      <c r="L207" s="37">
        <v>4</v>
      </c>
      <c r="M207" s="37">
        <v>9027</v>
      </c>
      <c r="N207" s="37">
        <v>93680</v>
      </c>
      <c r="O207" s="37">
        <f>VALUE(CheckDataFinal[[#This Row],[$ Amt.]])</f>
        <v>3391</v>
      </c>
    </row>
    <row r="208" spans="1:15">
      <c r="A208" s="17">
        <v>88475</v>
      </c>
      <c r="B208" s="17">
        <v>1</v>
      </c>
      <c r="C208" s="17">
        <v>1027</v>
      </c>
      <c r="D208" s="17">
        <v>54969</v>
      </c>
      <c r="E208" s="24">
        <v>2960</v>
      </c>
      <c r="F208" s="36" t="e">
        <f>VLOOKUP(CheckDataFinal[[#This Row],[Transit No.]],DTransit[],3,0)</f>
        <v>#N/A</v>
      </c>
      <c r="G208" s="36" t="str">
        <f>TEXT(CheckDataFinal[[#This Row],[Transit No.]],"000")</f>
        <v>001</v>
      </c>
      <c r="H208" s="36" t="str">
        <f>VLOOKUP(CheckDataFinal[[#This Row],[Transit (Text)]],DTransit[],3,0)</f>
        <v>BMO</v>
      </c>
      <c r="I208" s="37" t="str">
        <f>CheckDataFinal[[#This Row],[Branch No.]]&amp;" | "&amp;CheckDataFinal[[#This Row],[Transit (Text)]]&amp;" | "&amp;CheckDataFinal[[#This Row],[Classifier]]&amp;" "&amp;CheckDataFinal[[#This Row],[Account]]</f>
        <v>88475 | 001 | 1027 54969</v>
      </c>
      <c r="J208" s="37" t="s">
        <v>15602</v>
      </c>
      <c r="K208" s="37">
        <v>92010</v>
      </c>
      <c r="L208" s="37">
        <v>4</v>
      </c>
      <c r="M208" s="37">
        <v>9027</v>
      </c>
      <c r="N208" s="37">
        <v>93681</v>
      </c>
      <c r="O208" s="37">
        <f>VALUE(CheckDataFinal[[#This Row],[$ Amt.]])</f>
        <v>2960</v>
      </c>
    </row>
    <row r="209" spans="1:15">
      <c r="A209" s="17">
        <v>43791</v>
      </c>
      <c r="B209" s="17">
        <v>2</v>
      </c>
      <c r="C209" s="17">
        <v>5994</v>
      </c>
      <c r="D209" s="17">
        <v>39328</v>
      </c>
      <c r="E209" s="24">
        <v>703</v>
      </c>
      <c r="F209" s="36" t="e">
        <f>VLOOKUP(CheckDataFinal[[#This Row],[Transit No.]],DTransit[],3,0)</f>
        <v>#N/A</v>
      </c>
      <c r="G209" s="36" t="str">
        <f>TEXT(CheckDataFinal[[#This Row],[Transit No.]],"000")</f>
        <v>002</v>
      </c>
      <c r="H209" s="36" t="str">
        <f>VLOOKUP(CheckDataFinal[[#This Row],[Transit (Text)]],DTransit[],3,0)</f>
        <v>Scotiabank</v>
      </c>
      <c r="I209" s="37" t="str">
        <f>CheckDataFinal[[#This Row],[Branch No.]]&amp;" | "&amp;CheckDataFinal[[#This Row],[Transit (Text)]]&amp;" | "&amp;CheckDataFinal[[#This Row],[Classifier]]&amp;" "&amp;CheckDataFinal[[#This Row],[Account]]</f>
        <v>43791 | 002 | 5994 39328</v>
      </c>
      <c r="J209" s="37" t="s">
        <v>15603</v>
      </c>
      <c r="K209" s="37">
        <v>92010</v>
      </c>
      <c r="L209" s="37">
        <v>4</v>
      </c>
      <c r="M209" s="37">
        <v>9027</v>
      </c>
      <c r="N209" s="37">
        <v>93682</v>
      </c>
      <c r="O209" s="37">
        <f>VALUE(CheckDataFinal[[#This Row],[$ Amt.]])</f>
        <v>703</v>
      </c>
    </row>
    <row r="210" spans="1:15">
      <c r="A210" s="17">
        <v>63540</v>
      </c>
      <c r="B210" s="17">
        <v>10</v>
      </c>
      <c r="C210" s="17">
        <v>2904</v>
      </c>
      <c r="D210" s="17">
        <v>50591</v>
      </c>
      <c r="E210" s="24">
        <v>2899</v>
      </c>
      <c r="F210" s="36" t="e">
        <f>VLOOKUP(CheckDataFinal[[#This Row],[Transit No.]],DTransit[],3,0)</f>
        <v>#N/A</v>
      </c>
      <c r="G210" s="36" t="str">
        <f>TEXT(CheckDataFinal[[#This Row],[Transit No.]],"000")</f>
        <v>010</v>
      </c>
      <c r="H210" s="36" t="str">
        <f>VLOOKUP(CheckDataFinal[[#This Row],[Transit (Text)]],DTransit[],3,0)</f>
        <v>CIBC</v>
      </c>
      <c r="I210" s="37" t="str">
        <f>CheckDataFinal[[#This Row],[Branch No.]]&amp;" | "&amp;CheckDataFinal[[#This Row],[Transit (Text)]]&amp;" | "&amp;CheckDataFinal[[#This Row],[Classifier]]&amp;" "&amp;CheckDataFinal[[#This Row],[Account]]</f>
        <v>63540 | 010 | 2904 50591</v>
      </c>
      <c r="J210" s="37" t="s">
        <v>15604</v>
      </c>
      <c r="K210" s="37">
        <v>92010</v>
      </c>
      <c r="L210" s="37">
        <v>4</v>
      </c>
      <c r="M210" s="37">
        <v>9027</v>
      </c>
      <c r="N210" s="37">
        <v>93683</v>
      </c>
      <c r="O210" s="37">
        <f>VALUE(CheckDataFinal[[#This Row],[$ Amt.]])</f>
        <v>2899</v>
      </c>
    </row>
    <row r="211" spans="1:15">
      <c r="A211" s="17">
        <v>86162</v>
      </c>
      <c r="B211" s="17">
        <v>10</v>
      </c>
      <c r="C211" s="17">
        <v>2372</v>
      </c>
      <c r="D211" s="17">
        <v>21649</v>
      </c>
      <c r="E211" s="24">
        <v>1912</v>
      </c>
      <c r="F211" s="36" t="e">
        <f>VLOOKUP(CheckDataFinal[[#This Row],[Transit No.]],DTransit[],3,0)</f>
        <v>#N/A</v>
      </c>
      <c r="G211" s="36" t="str">
        <f>TEXT(CheckDataFinal[[#This Row],[Transit No.]],"000")</f>
        <v>010</v>
      </c>
      <c r="H211" s="36" t="str">
        <f>VLOOKUP(CheckDataFinal[[#This Row],[Transit (Text)]],DTransit[],3,0)</f>
        <v>CIBC</v>
      </c>
      <c r="I211" s="37" t="str">
        <f>CheckDataFinal[[#This Row],[Branch No.]]&amp;" | "&amp;CheckDataFinal[[#This Row],[Transit (Text)]]&amp;" | "&amp;CheckDataFinal[[#This Row],[Classifier]]&amp;" "&amp;CheckDataFinal[[#This Row],[Account]]</f>
        <v>86162 | 010 | 2372 21649</v>
      </c>
      <c r="J211" s="37" t="s">
        <v>15605</v>
      </c>
      <c r="K211" s="37">
        <v>92010</v>
      </c>
      <c r="L211" s="37">
        <v>4</v>
      </c>
      <c r="M211" s="37">
        <v>9027</v>
      </c>
      <c r="N211" s="37">
        <v>93684</v>
      </c>
      <c r="O211" s="37">
        <f>VALUE(CheckDataFinal[[#This Row],[$ Amt.]])</f>
        <v>1912</v>
      </c>
    </row>
    <row r="212" spans="1:15">
      <c r="A212" s="17">
        <v>74014</v>
      </c>
      <c r="B212" s="17">
        <v>1</v>
      </c>
      <c r="C212" s="17">
        <v>4314</v>
      </c>
      <c r="D212" s="17">
        <v>14081</v>
      </c>
      <c r="E212" s="24">
        <v>3492</v>
      </c>
      <c r="F212" s="36" t="e">
        <f>VLOOKUP(CheckDataFinal[[#This Row],[Transit No.]],DTransit[],3,0)</f>
        <v>#N/A</v>
      </c>
      <c r="G212" s="36" t="str">
        <f>TEXT(CheckDataFinal[[#This Row],[Transit No.]],"000")</f>
        <v>001</v>
      </c>
      <c r="H212" s="36" t="str">
        <f>VLOOKUP(CheckDataFinal[[#This Row],[Transit (Text)]],DTransit[],3,0)</f>
        <v>BMO</v>
      </c>
      <c r="I212" s="37" t="str">
        <f>CheckDataFinal[[#This Row],[Branch No.]]&amp;" | "&amp;CheckDataFinal[[#This Row],[Transit (Text)]]&amp;" | "&amp;CheckDataFinal[[#This Row],[Classifier]]&amp;" "&amp;CheckDataFinal[[#This Row],[Account]]</f>
        <v>74014 | 001 | 4314 14081</v>
      </c>
      <c r="J212" s="37" t="s">
        <v>15606</v>
      </c>
      <c r="K212" s="37">
        <v>92010</v>
      </c>
      <c r="L212" s="37">
        <v>4</v>
      </c>
      <c r="M212" s="37">
        <v>9027</v>
      </c>
      <c r="N212" s="37">
        <v>93685</v>
      </c>
      <c r="O212" s="37">
        <f>VALUE(CheckDataFinal[[#This Row],[$ Amt.]])</f>
        <v>3492</v>
      </c>
    </row>
    <row r="213" spans="1:15">
      <c r="A213" s="17">
        <v>40810</v>
      </c>
      <c r="B213" s="17">
        <v>1</v>
      </c>
      <c r="C213" s="17">
        <v>5947</v>
      </c>
      <c r="D213" s="17">
        <v>95225</v>
      </c>
      <c r="E213" s="24">
        <v>2895</v>
      </c>
      <c r="F213" s="36" t="e">
        <f>VLOOKUP(CheckDataFinal[[#This Row],[Transit No.]],DTransit[],3,0)</f>
        <v>#N/A</v>
      </c>
      <c r="G213" s="36" t="str">
        <f>TEXT(CheckDataFinal[[#This Row],[Transit No.]],"000")</f>
        <v>001</v>
      </c>
      <c r="H213" s="36" t="str">
        <f>VLOOKUP(CheckDataFinal[[#This Row],[Transit (Text)]],DTransit[],3,0)</f>
        <v>BMO</v>
      </c>
      <c r="I213" s="37" t="str">
        <f>CheckDataFinal[[#This Row],[Branch No.]]&amp;" | "&amp;CheckDataFinal[[#This Row],[Transit (Text)]]&amp;" | "&amp;CheckDataFinal[[#This Row],[Classifier]]&amp;" "&amp;CheckDataFinal[[#This Row],[Account]]</f>
        <v>40810 | 001 | 5947 95225</v>
      </c>
      <c r="J213" s="37" t="s">
        <v>15607</v>
      </c>
      <c r="K213" s="37">
        <v>92010</v>
      </c>
      <c r="L213" s="37">
        <v>4</v>
      </c>
      <c r="M213" s="37">
        <v>9027</v>
      </c>
      <c r="N213" s="37">
        <v>93686</v>
      </c>
      <c r="O213" s="37">
        <f>VALUE(CheckDataFinal[[#This Row],[$ Amt.]])</f>
        <v>2895</v>
      </c>
    </row>
    <row r="214" spans="1:15">
      <c r="A214" s="17">
        <v>23897</v>
      </c>
      <c r="B214" s="17">
        <v>2</v>
      </c>
      <c r="C214" s="17">
        <v>8355</v>
      </c>
      <c r="D214" s="17">
        <v>76353</v>
      </c>
      <c r="E214" s="24">
        <v>923</v>
      </c>
      <c r="F214" s="36" t="e">
        <f>VLOOKUP(CheckDataFinal[[#This Row],[Transit No.]],DTransit[],3,0)</f>
        <v>#N/A</v>
      </c>
      <c r="G214" s="36" t="str">
        <f>TEXT(CheckDataFinal[[#This Row],[Transit No.]],"000")</f>
        <v>002</v>
      </c>
      <c r="H214" s="36" t="str">
        <f>VLOOKUP(CheckDataFinal[[#This Row],[Transit (Text)]],DTransit[],3,0)</f>
        <v>Scotiabank</v>
      </c>
      <c r="I214" s="37" t="str">
        <f>CheckDataFinal[[#This Row],[Branch No.]]&amp;" | "&amp;CheckDataFinal[[#This Row],[Transit (Text)]]&amp;" | "&amp;CheckDataFinal[[#This Row],[Classifier]]&amp;" "&amp;CheckDataFinal[[#This Row],[Account]]</f>
        <v>23897 | 002 | 8355 76353</v>
      </c>
      <c r="J214" s="37" t="s">
        <v>15608</v>
      </c>
      <c r="K214" s="37">
        <v>92010</v>
      </c>
      <c r="L214" s="37">
        <v>4</v>
      </c>
      <c r="M214" s="37">
        <v>9027</v>
      </c>
      <c r="N214" s="37">
        <v>93687</v>
      </c>
      <c r="O214" s="37">
        <f>VALUE(CheckDataFinal[[#This Row],[$ Amt.]])</f>
        <v>923</v>
      </c>
    </row>
    <row r="215" spans="1:15">
      <c r="A215" s="17">
        <v>77139</v>
      </c>
      <c r="B215" s="17">
        <v>3</v>
      </c>
      <c r="C215" s="17">
        <v>2403</v>
      </c>
      <c r="D215" s="17">
        <v>19814</v>
      </c>
      <c r="E215" s="24">
        <v>582</v>
      </c>
      <c r="F215" s="36" t="e">
        <f>VLOOKUP(CheckDataFinal[[#This Row],[Transit No.]],DTransit[],3,0)</f>
        <v>#N/A</v>
      </c>
      <c r="G215" s="36" t="str">
        <f>TEXT(CheckDataFinal[[#This Row],[Transit No.]],"000")</f>
        <v>003</v>
      </c>
      <c r="H215" s="36" t="str">
        <f>VLOOKUP(CheckDataFinal[[#This Row],[Transit (Text)]],DTransit[],3,0)</f>
        <v>RBC</v>
      </c>
      <c r="I215" s="37" t="str">
        <f>CheckDataFinal[[#This Row],[Branch No.]]&amp;" | "&amp;CheckDataFinal[[#This Row],[Transit (Text)]]&amp;" | "&amp;CheckDataFinal[[#This Row],[Classifier]]&amp;" "&amp;CheckDataFinal[[#This Row],[Account]]</f>
        <v>77139 | 003 | 2403 19814</v>
      </c>
      <c r="J215" s="37" t="s">
        <v>15609</v>
      </c>
      <c r="K215" s="37">
        <v>92010</v>
      </c>
      <c r="L215" s="37">
        <v>4</v>
      </c>
      <c r="M215" s="37">
        <v>9027</v>
      </c>
      <c r="N215" s="37">
        <v>93688</v>
      </c>
      <c r="O215" s="37">
        <f>VALUE(CheckDataFinal[[#This Row],[$ Amt.]])</f>
        <v>582</v>
      </c>
    </row>
    <row r="216" spans="1:15">
      <c r="A216" s="17">
        <v>49026</v>
      </c>
      <c r="B216" s="17">
        <v>10</v>
      </c>
      <c r="C216" s="17">
        <v>5531</v>
      </c>
      <c r="D216" s="17">
        <v>34375</v>
      </c>
      <c r="E216" s="24">
        <v>603</v>
      </c>
      <c r="F216" s="36" t="e">
        <f>VLOOKUP(CheckDataFinal[[#This Row],[Transit No.]],DTransit[],3,0)</f>
        <v>#N/A</v>
      </c>
      <c r="G216" s="36" t="str">
        <f>TEXT(CheckDataFinal[[#This Row],[Transit No.]],"000")</f>
        <v>010</v>
      </c>
      <c r="H216" s="36" t="str">
        <f>VLOOKUP(CheckDataFinal[[#This Row],[Transit (Text)]],DTransit[],3,0)</f>
        <v>CIBC</v>
      </c>
      <c r="I216" s="37" t="str">
        <f>CheckDataFinal[[#This Row],[Branch No.]]&amp;" | "&amp;CheckDataFinal[[#This Row],[Transit (Text)]]&amp;" | "&amp;CheckDataFinal[[#This Row],[Classifier]]&amp;" "&amp;CheckDataFinal[[#This Row],[Account]]</f>
        <v>49026 | 010 | 5531 34375</v>
      </c>
      <c r="J216" s="37" t="s">
        <v>15610</v>
      </c>
      <c r="K216" s="37">
        <v>92010</v>
      </c>
      <c r="L216" s="37">
        <v>4</v>
      </c>
      <c r="M216" s="37">
        <v>9027</v>
      </c>
      <c r="N216" s="37">
        <v>93689</v>
      </c>
      <c r="O216" s="37">
        <f>VALUE(CheckDataFinal[[#This Row],[$ Amt.]])</f>
        <v>603</v>
      </c>
    </row>
    <row r="217" spans="1:15">
      <c r="A217" s="17">
        <v>73270</v>
      </c>
      <c r="B217" s="17">
        <v>3</v>
      </c>
      <c r="C217" s="17">
        <v>1452</v>
      </c>
      <c r="D217" s="17">
        <v>21632</v>
      </c>
      <c r="E217" s="24">
        <v>1556</v>
      </c>
      <c r="F217" s="36" t="e">
        <f>VLOOKUP(CheckDataFinal[[#This Row],[Transit No.]],DTransit[],3,0)</f>
        <v>#N/A</v>
      </c>
      <c r="G217" s="36" t="str">
        <f>TEXT(CheckDataFinal[[#This Row],[Transit No.]],"000")</f>
        <v>003</v>
      </c>
      <c r="H217" s="36" t="str">
        <f>VLOOKUP(CheckDataFinal[[#This Row],[Transit (Text)]],DTransit[],3,0)</f>
        <v>RBC</v>
      </c>
      <c r="I217" s="37" t="str">
        <f>CheckDataFinal[[#This Row],[Branch No.]]&amp;" | "&amp;CheckDataFinal[[#This Row],[Transit (Text)]]&amp;" | "&amp;CheckDataFinal[[#This Row],[Classifier]]&amp;" "&amp;CheckDataFinal[[#This Row],[Account]]</f>
        <v>73270 | 003 | 1452 21632</v>
      </c>
      <c r="J217" s="37" t="s">
        <v>15611</v>
      </c>
      <c r="K217" s="37">
        <v>92010</v>
      </c>
      <c r="L217" s="37">
        <v>4</v>
      </c>
      <c r="M217" s="37">
        <v>9027</v>
      </c>
      <c r="N217" s="37">
        <v>93690</v>
      </c>
      <c r="O217" s="37">
        <f>VALUE(CheckDataFinal[[#This Row],[$ Amt.]])</f>
        <v>1556</v>
      </c>
    </row>
    <row r="218" spans="1:15">
      <c r="A218" s="17">
        <v>66379</v>
      </c>
      <c r="B218" s="17">
        <v>3</v>
      </c>
      <c r="C218" s="17">
        <v>5321</v>
      </c>
      <c r="D218" s="17">
        <v>60731</v>
      </c>
      <c r="E218" s="24">
        <v>3569</v>
      </c>
      <c r="F218" s="36" t="e">
        <f>VLOOKUP(CheckDataFinal[[#This Row],[Transit No.]],DTransit[],3,0)</f>
        <v>#N/A</v>
      </c>
      <c r="G218" s="36" t="str">
        <f>TEXT(CheckDataFinal[[#This Row],[Transit No.]],"000")</f>
        <v>003</v>
      </c>
      <c r="H218" s="36" t="str">
        <f>VLOOKUP(CheckDataFinal[[#This Row],[Transit (Text)]],DTransit[],3,0)</f>
        <v>RBC</v>
      </c>
      <c r="I218" s="37" t="str">
        <f>CheckDataFinal[[#This Row],[Branch No.]]&amp;" | "&amp;CheckDataFinal[[#This Row],[Transit (Text)]]&amp;" | "&amp;CheckDataFinal[[#This Row],[Classifier]]&amp;" "&amp;CheckDataFinal[[#This Row],[Account]]</f>
        <v>66379 | 003 | 5321 60731</v>
      </c>
      <c r="J218" s="37" t="s">
        <v>15612</v>
      </c>
      <c r="K218" s="37">
        <v>92010</v>
      </c>
      <c r="L218" s="37">
        <v>4</v>
      </c>
      <c r="M218" s="37">
        <v>9027</v>
      </c>
      <c r="N218" s="37">
        <v>93691</v>
      </c>
      <c r="O218" s="37">
        <f>VALUE(CheckDataFinal[[#This Row],[$ Amt.]])</f>
        <v>3569</v>
      </c>
    </row>
    <row r="219" spans="1:15">
      <c r="A219" s="17">
        <v>24704</v>
      </c>
      <c r="B219" s="17">
        <v>10</v>
      </c>
      <c r="C219" s="17">
        <v>5912</v>
      </c>
      <c r="D219" s="17">
        <v>79491</v>
      </c>
      <c r="E219" s="24">
        <v>1595</v>
      </c>
      <c r="F219" s="36" t="e">
        <f>VLOOKUP(CheckDataFinal[[#This Row],[Transit No.]],DTransit[],3,0)</f>
        <v>#N/A</v>
      </c>
      <c r="G219" s="36" t="str">
        <f>TEXT(CheckDataFinal[[#This Row],[Transit No.]],"000")</f>
        <v>010</v>
      </c>
      <c r="H219" s="36" t="str">
        <f>VLOOKUP(CheckDataFinal[[#This Row],[Transit (Text)]],DTransit[],3,0)</f>
        <v>CIBC</v>
      </c>
      <c r="I219" s="37" t="str">
        <f>CheckDataFinal[[#This Row],[Branch No.]]&amp;" | "&amp;CheckDataFinal[[#This Row],[Transit (Text)]]&amp;" | "&amp;CheckDataFinal[[#This Row],[Classifier]]&amp;" "&amp;CheckDataFinal[[#This Row],[Account]]</f>
        <v>24704 | 010 | 5912 79491</v>
      </c>
      <c r="J219" s="37" t="s">
        <v>15613</v>
      </c>
      <c r="K219" s="37">
        <v>92010</v>
      </c>
      <c r="L219" s="37">
        <v>4</v>
      </c>
      <c r="M219" s="37">
        <v>9027</v>
      </c>
      <c r="N219" s="37">
        <v>93692</v>
      </c>
      <c r="O219" s="37">
        <f>VALUE(CheckDataFinal[[#This Row],[$ Amt.]])</f>
        <v>1595</v>
      </c>
    </row>
    <row r="220" spans="1:15">
      <c r="A220" s="17">
        <v>29559</v>
      </c>
      <c r="B220" s="17">
        <v>3</v>
      </c>
      <c r="C220" s="17">
        <v>3545</v>
      </c>
      <c r="D220" s="17">
        <v>58300</v>
      </c>
      <c r="E220" s="24">
        <v>2808</v>
      </c>
      <c r="F220" s="36" t="e">
        <f>VLOOKUP(CheckDataFinal[[#This Row],[Transit No.]],DTransit[],3,0)</f>
        <v>#N/A</v>
      </c>
      <c r="G220" s="36" t="str">
        <f>TEXT(CheckDataFinal[[#This Row],[Transit No.]],"000")</f>
        <v>003</v>
      </c>
      <c r="H220" s="36" t="str">
        <f>VLOOKUP(CheckDataFinal[[#This Row],[Transit (Text)]],DTransit[],3,0)</f>
        <v>RBC</v>
      </c>
      <c r="I220" s="37" t="str">
        <f>CheckDataFinal[[#This Row],[Branch No.]]&amp;" | "&amp;CheckDataFinal[[#This Row],[Transit (Text)]]&amp;" | "&amp;CheckDataFinal[[#This Row],[Classifier]]&amp;" "&amp;CheckDataFinal[[#This Row],[Account]]</f>
        <v>29559 | 003 | 3545 58300</v>
      </c>
      <c r="J220" s="37" t="s">
        <v>15614</v>
      </c>
      <c r="K220" s="37">
        <v>92010</v>
      </c>
      <c r="L220" s="37">
        <v>4</v>
      </c>
      <c r="M220" s="37">
        <v>9027</v>
      </c>
      <c r="N220" s="37">
        <v>93693</v>
      </c>
      <c r="O220" s="37">
        <f>VALUE(CheckDataFinal[[#This Row],[$ Amt.]])</f>
        <v>2808</v>
      </c>
    </row>
    <row r="221" spans="1:15">
      <c r="A221" s="17">
        <v>79452</v>
      </c>
      <c r="B221" s="17">
        <v>4</v>
      </c>
      <c r="C221" s="17">
        <v>9542</v>
      </c>
      <c r="D221" s="17">
        <v>21899</v>
      </c>
      <c r="E221" s="24">
        <v>44</v>
      </c>
      <c r="F221" s="36" t="e">
        <f>VLOOKUP(CheckDataFinal[[#This Row],[Transit No.]],DTransit[],3,0)</f>
        <v>#N/A</v>
      </c>
      <c r="G221" s="36" t="str">
        <f>TEXT(CheckDataFinal[[#This Row],[Transit No.]],"000")</f>
        <v>004</v>
      </c>
      <c r="H221" s="36" t="str">
        <f>VLOOKUP(CheckDataFinal[[#This Row],[Transit (Text)]],DTransit[],3,0)</f>
        <v>TD Bank</v>
      </c>
      <c r="I221" s="37" t="str">
        <f>CheckDataFinal[[#This Row],[Branch No.]]&amp;" | "&amp;CheckDataFinal[[#This Row],[Transit (Text)]]&amp;" | "&amp;CheckDataFinal[[#This Row],[Classifier]]&amp;" "&amp;CheckDataFinal[[#This Row],[Account]]</f>
        <v>79452 | 004 | 9542 21899</v>
      </c>
      <c r="J221" s="37" t="s">
        <v>15615</v>
      </c>
      <c r="K221" s="37">
        <v>92010</v>
      </c>
      <c r="L221" s="37">
        <v>4</v>
      </c>
      <c r="M221" s="37">
        <v>9027</v>
      </c>
      <c r="N221" s="37">
        <v>93694</v>
      </c>
      <c r="O221" s="37">
        <f>VALUE(CheckDataFinal[[#This Row],[$ Amt.]])</f>
        <v>44</v>
      </c>
    </row>
    <row r="222" spans="1:15">
      <c r="A222" s="17">
        <v>67886</v>
      </c>
      <c r="B222" s="17">
        <v>1</v>
      </c>
      <c r="C222" s="17">
        <v>4799</v>
      </c>
      <c r="D222" s="17">
        <v>68791</v>
      </c>
      <c r="E222" s="24">
        <v>1674</v>
      </c>
      <c r="F222" s="36" t="e">
        <f>VLOOKUP(CheckDataFinal[[#This Row],[Transit No.]],DTransit[],3,0)</f>
        <v>#N/A</v>
      </c>
      <c r="G222" s="36" t="str">
        <f>TEXT(CheckDataFinal[[#This Row],[Transit No.]],"000")</f>
        <v>001</v>
      </c>
      <c r="H222" s="36" t="str">
        <f>VLOOKUP(CheckDataFinal[[#This Row],[Transit (Text)]],DTransit[],3,0)</f>
        <v>BMO</v>
      </c>
      <c r="I222" s="37" t="str">
        <f>CheckDataFinal[[#This Row],[Branch No.]]&amp;" | "&amp;CheckDataFinal[[#This Row],[Transit (Text)]]&amp;" | "&amp;CheckDataFinal[[#This Row],[Classifier]]&amp;" "&amp;CheckDataFinal[[#This Row],[Account]]</f>
        <v>67886 | 001 | 4799 68791</v>
      </c>
      <c r="J222" s="37" t="s">
        <v>15616</v>
      </c>
      <c r="K222" s="37">
        <v>92010</v>
      </c>
      <c r="L222" s="37">
        <v>4</v>
      </c>
      <c r="M222" s="37">
        <v>9027</v>
      </c>
      <c r="N222" s="37">
        <v>93695</v>
      </c>
      <c r="O222" s="37">
        <f>VALUE(CheckDataFinal[[#This Row],[$ Amt.]])</f>
        <v>1674</v>
      </c>
    </row>
    <row r="223" spans="1:15">
      <c r="A223" s="17">
        <v>81690</v>
      </c>
      <c r="B223" s="17">
        <v>2</v>
      </c>
      <c r="C223" s="17">
        <v>7594</v>
      </c>
      <c r="D223" s="17">
        <v>53760</v>
      </c>
      <c r="E223" s="24">
        <v>3549</v>
      </c>
      <c r="F223" s="36" t="e">
        <f>VLOOKUP(CheckDataFinal[[#This Row],[Transit No.]],DTransit[],3,0)</f>
        <v>#N/A</v>
      </c>
      <c r="G223" s="36" t="str">
        <f>TEXT(CheckDataFinal[[#This Row],[Transit No.]],"000")</f>
        <v>002</v>
      </c>
      <c r="H223" s="36" t="str">
        <f>VLOOKUP(CheckDataFinal[[#This Row],[Transit (Text)]],DTransit[],3,0)</f>
        <v>Scotiabank</v>
      </c>
      <c r="I223" s="37" t="str">
        <f>CheckDataFinal[[#This Row],[Branch No.]]&amp;" | "&amp;CheckDataFinal[[#This Row],[Transit (Text)]]&amp;" | "&amp;CheckDataFinal[[#This Row],[Classifier]]&amp;" "&amp;CheckDataFinal[[#This Row],[Account]]</f>
        <v>81690 | 002 | 7594 53760</v>
      </c>
      <c r="J223" s="37" t="s">
        <v>15617</v>
      </c>
      <c r="K223" s="37">
        <v>92010</v>
      </c>
      <c r="L223" s="37">
        <v>4</v>
      </c>
      <c r="M223" s="37">
        <v>9027</v>
      </c>
      <c r="N223" s="37">
        <v>93696</v>
      </c>
      <c r="O223" s="37">
        <f>VALUE(CheckDataFinal[[#This Row],[$ Amt.]])</f>
        <v>3549</v>
      </c>
    </row>
    <row r="224" spans="1:15">
      <c r="A224" s="17">
        <v>78678</v>
      </c>
      <c r="B224" s="17">
        <v>4</v>
      </c>
      <c r="C224" s="17">
        <v>6875</v>
      </c>
      <c r="D224" s="17">
        <v>53532</v>
      </c>
      <c r="E224" s="24">
        <v>230</v>
      </c>
      <c r="F224" s="36" t="e">
        <f>VLOOKUP(CheckDataFinal[[#This Row],[Transit No.]],DTransit[],3,0)</f>
        <v>#N/A</v>
      </c>
      <c r="G224" s="36" t="str">
        <f>TEXT(CheckDataFinal[[#This Row],[Transit No.]],"000")</f>
        <v>004</v>
      </c>
      <c r="H224" s="36" t="str">
        <f>VLOOKUP(CheckDataFinal[[#This Row],[Transit (Text)]],DTransit[],3,0)</f>
        <v>TD Bank</v>
      </c>
      <c r="I224" s="37" t="str">
        <f>CheckDataFinal[[#This Row],[Branch No.]]&amp;" | "&amp;CheckDataFinal[[#This Row],[Transit (Text)]]&amp;" | "&amp;CheckDataFinal[[#This Row],[Classifier]]&amp;" "&amp;CheckDataFinal[[#This Row],[Account]]</f>
        <v>78678 | 004 | 6875 53532</v>
      </c>
      <c r="J224" s="37" t="s">
        <v>15618</v>
      </c>
      <c r="K224" s="37">
        <v>92010</v>
      </c>
      <c r="L224" s="37">
        <v>4</v>
      </c>
      <c r="M224" s="37">
        <v>9027</v>
      </c>
      <c r="N224" s="37">
        <v>93697</v>
      </c>
      <c r="O224" s="37">
        <f>VALUE(CheckDataFinal[[#This Row],[$ Amt.]])</f>
        <v>230</v>
      </c>
    </row>
    <row r="225" spans="1:15">
      <c r="A225" s="17">
        <v>45400</v>
      </c>
      <c r="B225" s="17">
        <v>2</v>
      </c>
      <c r="C225" s="17">
        <v>4110</v>
      </c>
      <c r="D225" s="17">
        <v>76726</v>
      </c>
      <c r="E225" s="24">
        <v>3147</v>
      </c>
      <c r="F225" s="36" t="e">
        <f>VLOOKUP(CheckDataFinal[[#This Row],[Transit No.]],DTransit[],3,0)</f>
        <v>#N/A</v>
      </c>
      <c r="G225" s="36" t="str">
        <f>TEXT(CheckDataFinal[[#This Row],[Transit No.]],"000")</f>
        <v>002</v>
      </c>
      <c r="H225" s="36" t="str">
        <f>VLOOKUP(CheckDataFinal[[#This Row],[Transit (Text)]],DTransit[],3,0)</f>
        <v>Scotiabank</v>
      </c>
      <c r="I225" s="37" t="str">
        <f>CheckDataFinal[[#This Row],[Branch No.]]&amp;" | "&amp;CheckDataFinal[[#This Row],[Transit (Text)]]&amp;" | "&amp;CheckDataFinal[[#This Row],[Classifier]]&amp;" "&amp;CheckDataFinal[[#This Row],[Account]]</f>
        <v>45400 | 002 | 4110 76726</v>
      </c>
      <c r="J225" s="37" t="s">
        <v>15619</v>
      </c>
      <c r="K225" s="37">
        <v>92010</v>
      </c>
      <c r="L225" s="37">
        <v>4</v>
      </c>
      <c r="M225" s="37">
        <v>9027</v>
      </c>
      <c r="N225" s="37">
        <v>93698</v>
      </c>
      <c r="O225" s="37">
        <f>VALUE(CheckDataFinal[[#This Row],[$ Amt.]])</f>
        <v>3147</v>
      </c>
    </row>
    <row r="226" spans="1:15">
      <c r="A226" s="17">
        <v>64761</v>
      </c>
      <c r="B226" s="17">
        <v>4</v>
      </c>
      <c r="C226" s="17">
        <v>4133</v>
      </c>
      <c r="D226" s="17">
        <v>20069</v>
      </c>
      <c r="E226" s="24">
        <v>2789</v>
      </c>
      <c r="F226" s="36" t="e">
        <f>VLOOKUP(CheckDataFinal[[#This Row],[Transit No.]],DTransit[],3,0)</f>
        <v>#N/A</v>
      </c>
      <c r="G226" s="36" t="str">
        <f>TEXT(CheckDataFinal[[#This Row],[Transit No.]],"000")</f>
        <v>004</v>
      </c>
      <c r="H226" s="36" t="str">
        <f>VLOOKUP(CheckDataFinal[[#This Row],[Transit (Text)]],DTransit[],3,0)</f>
        <v>TD Bank</v>
      </c>
      <c r="I226" s="37" t="str">
        <f>CheckDataFinal[[#This Row],[Branch No.]]&amp;" | "&amp;CheckDataFinal[[#This Row],[Transit (Text)]]&amp;" | "&amp;CheckDataFinal[[#This Row],[Classifier]]&amp;" "&amp;CheckDataFinal[[#This Row],[Account]]</f>
        <v>64761 | 004 | 4133 20069</v>
      </c>
      <c r="J226" s="37" t="s">
        <v>15620</v>
      </c>
      <c r="K226" s="37">
        <v>92010</v>
      </c>
      <c r="L226" s="37">
        <v>4</v>
      </c>
      <c r="M226" s="37">
        <v>9027</v>
      </c>
      <c r="N226" s="37">
        <v>93699</v>
      </c>
      <c r="O226" s="37">
        <f>VALUE(CheckDataFinal[[#This Row],[$ Amt.]])</f>
        <v>2789</v>
      </c>
    </row>
    <row r="227" spans="1:15">
      <c r="A227" s="17">
        <v>67069</v>
      </c>
      <c r="B227" s="17">
        <v>1</v>
      </c>
      <c r="C227" s="17">
        <v>5339</v>
      </c>
      <c r="D227" s="17">
        <v>42498</v>
      </c>
      <c r="E227" s="24">
        <v>3929</v>
      </c>
      <c r="F227" s="36" t="e">
        <f>VLOOKUP(CheckDataFinal[[#This Row],[Transit No.]],DTransit[],3,0)</f>
        <v>#N/A</v>
      </c>
      <c r="G227" s="36" t="str">
        <f>TEXT(CheckDataFinal[[#This Row],[Transit No.]],"000")</f>
        <v>001</v>
      </c>
      <c r="H227" s="36" t="str">
        <f>VLOOKUP(CheckDataFinal[[#This Row],[Transit (Text)]],DTransit[],3,0)</f>
        <v>BMO</v>
      </c>
      <c r="I227" s="37" t="str">
        <f>CheckDataFinal[[#This Row],[Branch No.]]&amp;" | "&amp;CheckDataFinal[[#This Row],[Transit (Text)]]&amp;" | "&amp;CheckDataFinal[[#This Row],[Classifier]]&amp;" "&amp;CheckDataFinal[[#This Row],[Account]]</f>
        <v>67069 | 001 | 5339 42498</v>
      </c>
      <c r="J227" s="37" t="s">
        <v>15621</v>
      </c>
      <c r="K227" s="37">
        <v>92010</v>
      </c>
      <c r="L227" s="37">
        <v>4</v>
      </c>
      <c r="M227" s="37">
        <v>9027</v>
      </c>
      <c r="N227" s="37">
        <v>93700</v>
      </c>
      <c r="O227" s="37">
        <f>VALUE(CheckDataFinal[[#This Row],[$ Amt.]])</f>
        <v>3929</v>
      </c>
    </row>
    <row r="228" spans="1:15">
      <c r="A228" s="17">
        <v>13542</v>
      </c>
      <c r="B228" s="17">
        <v>10</v>
      </c>
      <c r="C228" s="17">
        <v>5558</v>
      </c>
      <c r="D228" s="17">
        <v>51780</v>
      </c>
      <c r="E228" s="24">
        <v>4106</v>
      </c>
      <c r="F228" s="36" t="e">
        <f>VLOOKUP(CheckDataFinal[[#This Row],[Transit No.]],DTransit[],3,0)</f>
        <v>#N/A</v>
      </c>
      <c r="G228" s="36" t="str">
        <f>TEXT(CheckDataFinal[[#This Row],[Transit No.]],"000")</f>
        <v>010</v>
      </c>
      <c r="H228" s="36" t="str">
        <f>VLOOKUP(CheckDataFinal[[#This Row],[Transit (Text)]],DTransit[],3,0)</f>
        <v>CIBC</v>
      </c>
      <c r="I228" s="37" t="str">
        <f>CheckDataFinal[[#This Row],[Branch No.]]&amp;" | "&amp;CheckDataFinal[[#This Row],[Transit (Text)]]&amp;" | "&amp;CheckDataFinal[[#This Row],[Classifier]]&amp;" "&amp;CheckDataFinal[[#This Row],[Account]]</f>
        <v>13542 | 010 | 5558 51780</v>
      </c>
      <c r="J228" s="37" t="s">
        <v>15622</v>
      </c>
      <c r="K228" s="37">
        <v>92010</v>
      </c>
      <c r="L228" s="37">
        <v>4</v>
      </c>
      <c r="M228" s="37">
        <v>9027</v>
      </c>
      <c r="N228" s="37">
        <v>93701</v>
      </c>
      <c r="O228" s="37">
        <f>VALUE(CheckDataFinal[[#This Row],[$ Amt.]])</f>
        <v>4106</v>
      </c>
    </row>
    <row r="229" spans="1:15">
      <c r="A229" s="17">
        <v>16291</v>
      </c>
      <c r="B229" s="17">
        <v>2</v>
      </c>
      <c r="C229" s="17">
        <v>9427</v>
      </c>
      <c r="D229" s="17">
        <v>14772</v>
      </c>
      <c r="E229" s="24">
        <v>3058</v>
      </c>
      <c r="F229" s="36" t="e">
        <f>VLOOKUP(CheckDataFinal[[#This Row],[Transit No.]],DTransit[],3,0)</f>
        <v>#N/A</v>
      </c>
      <c r="G229" s="36" t="str">
        <f>TEXT(CheckDataFinal[[#This Row],[Transit No.]],"000")</f>
        <v>002</v>
      </c>
      <c r="H229" s="36" t="str">
        <f>VLOOKUP(CheckDataFinal[[#This Row],[Transit (Text)]],DTransit[],3,0)</f>
        <v>Scotiabank</v>
      </c>
      <c r="I229" s="37" t="str">
        <f>CheckDataFinal[[#This Row],[Branch No.]]&amp;" | "&amp;CheckDataFinal[[#This Row],[Transit (Text)]]&amp;" | "&amp;CheckDataFinal[[#This Row],[Classifier]]&amp;" "&amp;CheckDataFinal[[#This Row],[Account]]</f>
        <v>16291 | 002 | 9427 14772</v>
      </c>
      <c r="J229" s="37" t="s">
        <v>15623</v>
      </c>
      <c r="K229" s="37">
        <v>92010</v>
      </c>
      <c r="L229" s="37">
        <v>4</v>
      </c>
      <c r="M229" s="37">
        <v>9027</v>
      </c>
      <c r="N229" s="37">
        <v>93702</v>
      </c>
      <c r="O229" s="37">
        <f>VALUE(CheckDataFinal[[#This Row],[$ Amt.]])</f>
        <v>3058</v>
      </c>
    </row>
    <row r="230" spans="1:15">
      <c r="A230" s="17">
        <v>51242</v>
      </c>
      <c r="B230" s="17">
        <v>2</v>
      </c>
      <c r="C230" s="17">
        <v>8489</v>
      </c>
      <c r="D230" s="17">
        <v>63587</v>
      </c>
      <c r="E230" s="24">
        <v>920</v>
      </c>
      <c r="F230" s="36" t="e">
        <f>VLOOKUP(CheckDataFinal[[#This Row],[Transit No.]],DTransit[],3,0)</f>
        <v>#N/A</v>
      </c>
      <c r="G230" s="36" t="str">
        <f>TEXT(CheckDataFinal[[#This Row],[Transit No.]],"000")</f>
        <v>002</v>
      </c>
      <c r="H230" s="36" t="str">
        <f>VLOOKUP(CheckDataFinal[[#This Row],[Transit (Text)]],DTransit[],3,0)</f>
        <v>Scotiabank</v>
      </c>
      <c r="I230" s="37" t="str">
        <f>CheckDataFinal[[#This Row],[Branch No.]]&amp;" | "&amp;CheckDataFinal[[#This Row],[Transit (Text)]]&amp;" | "&amp;CheckDataFinal[[#This Row],[Classifier]]&amp;" "&amp;CheckDataFinal[[#This Row],[Account]]</f>
        <v>51242 | 002 | 8489 63587</v>
      </c>
      <c r="J230" s="37" t="s">
        <v>15624</v>
      </c>
      <c r="K230" s="37">
        <v>92010</v>
      </c>
      <c r="L230" s="37">
        <v>4</v>
      </c>
      <c r="M230" s="37">
        <v>9027</v>
      </c>
      <c r="N230" s="37">
        <v>93703</v>
      </c>
      <c r="O230" s="37">
        <f>VALUE(CheckDataFinal[[#This Row],[$ Amt.]])</f>
        <v>920</v>
      </c>
    </row>
    <row r="231" spans="1:15">
      <c r="A231" s="17">
        <v>64691</v>
      </c>
      <c r="B231" s="17">
        <v>4</v>
      </c>
      <c r="C231" s="17">
        <v>4513</v>
      </c>
      <c r="D231" s="17">
        <v>34503</v>
      </c>
      <c r="E231" s="24">
        <v>117</v>
      </c>
      <c r="F231" s="36" t="e">
        <f>VLOOKUP(CheckDataFinal[[#This Row],[Transit No.]],DTransit[],3,0)</f>
        <v>#N/A</v>
      </c>
      <c r="G231" s="36" t="str">
        <f>TEXT(CheckDataFinal[[#This Row],[Transit No.]],"000")</f>
        <v>004</v>
      </c>
      <c r="H231" s="36" t="str">
        <f>VLOOKUP(CheckDataFinal[[#This Row],[Transit (Text)]],DTransit[],3,0)</f>
        <v>TD Bank</v>
      </c>
      <c r="I231" s="37" t="str">
        <f>CheckDataFinal[[#This Row],[Branch No.]]&amp;" | "&amp;CheckDataFinal[[#This Row],[Transit (Text)]]&amp;" | "&amp;CheckDataFinal[[#This Row],[Classifier]]&amp;" "&amp;CheckDataFinal[[#This Row],[Account]]</f>
        <v>64691 | 004 | 4513 34503</v>
      </c>
      <c r="J231" s="37" t="s">
        <v>15625</v>
      </c>
      <c r="K231" s="37">
        <v>92010</v>
      </c>
      <c r="L231" s="37">
        <v>4</v>
      </c>
      <c r="M231" s="37">
        <v>9027</v>
      </c>
      <c r="N231" s="37">
        <v>93704</v>
      </c>
      <c r="O231" s="37">
        <f>VALUE(CheckDataFinal[[#This Row],[$ Amt.]])</f>
        <v>117</v>
      </c>
    </row>
    <row r="232" spans="1:15">
      <c r="A232" s="17">
        <v>36161</v>
      </c>
      <c r="B232" s="17">
        <v>10</v>
      </c>
      <c r="C232" s="17">
        <v>6454</v>
      </c>
      <c r="D232" s="17">
        <v>11321</v>
      </c>
      <c r="E232" s="24">
        <v>1865</v>
      </c>
      <c r="F232" s="36" t="e">
        <f>VLOOKUP(CheckDataFinal[[#This Row],[Transit No.]],DTransit[],3,0)</f>
        <v>#N/A</v>
      </c>
      <c r="G232" s="36" t="str">
        <f>TEXT(CheckDataFinal[[#This Row],[Transit No.]],"000")</f>
        <v>010</v>
      </c>
      <c r="H232" s="36" t="str">
        <f>VLOOKUP(CheckDataFinal[[#This Row],[Transit (Text)]],DTransit[],3,0)</f>
        <v>CIBC</v>
      </c>
      <c r="I232" s="37" t="str">
        <f>CheckDataFinal[[#This Row],[Branch No.]]&amp;" | "&amp;CheckDataFinal[[#This Row],[Transit (Text)]]&amp;" | "&amp;CheckDataFinal[[#This Row],[Classifier]]&amp;" "&amp;CheckDataFinal[[#This Row],[Account]]</f>
        <v>36161 | 010 | 6454 11321</v>
      </c>
      <c r="J232" s="37" t="s">
        <v>15626</v>
      </c>
      <c r="K232" s="37">
        <v>92010</v>
      </c>
      <c r="L232" s="37">
        <v>4</v>
      </c>
      <c r="M232" s="37">
        <v>9027</v>
      </c>
      <c r="N232" s="37">
        <v>93705</v>
      </c>
      <c r="O232" s="37">
        <f>VALUE(CheckDataFinal[[#This Row],[$ Amt.]])</f>
        <v>1865</v>
      </c>
    </row>
    <row r="233" spans="1:15">
      <c r="A233" s="17">
        <v>25591</v>
      </c>
      <c r="B233" s="17">
        <v>10</v>
      </c>
      <c r="C233" s="17">
        <v>9734</v>
      </c>
      <c r="D233" s="17">
        <v>95087</v>
      </c>
      <c r="E233" s="24">
        <v>4048</v>
      </c>
      <c r="F233" s="36" t="e">
        <f>VLOOKUP(CheckDataFinal[[#This Row],[Transit No.]],DTransit[],3,0)</f>
        <v>#N/A</v>
      </c>
      <c r="G233" s="36" t="str">
        <f>TEXT(CheckDataFinal[[#This Row],[Transit No.]],"000")</f>
        <v>010</v>
      </c>
      <c r="H233" s="36" t="str">
        <f>VLOOKUP(CheckDataFinal[[#This Row],[Transit (Text)]],DTransit[],3,0)</f>
        <v>CIBC</v>
      </c>
      <c r="I233" s="37" t="str">
        <f>CheckDataFinal[[#This Row],[Branch No.]]&amp;" | "&amp;CheckDataFinal[[#This Row],[Transit (Text)]]&amp;" | "&amp;CheckDataFinal[[#This Row],[Classifier]]&amp;" "&amp;CheckDataFinal[[#This Row],[Account]]</f>
        <v>25591 | 010 | 9734 95087</v>
      </c>
      <c r="J233" s="37" t="s">
        <v>15627</v>
      </c>
      <c r="K233" s="37">
        <v>92010</v>
      </c>
      <c r="L233" s="37">
        <v>4</v>
      </c>
      <c r="M233" s="37">
        <v>9027</v>
      </c>
      <c r="N233" s="37">
        <v>93706</v>
      </c>
      <c r="O233" s="37">
        <f>VALUE(CheckDataFinal[[#This Row],[$ Amt.]])</f>
        <v>4048</v>
      </c>
    </row>
    <row r="234" spans="1:15">
      <c r="A234" s="17">
        <v>75946</v>
      </c>
      <c r="B234" s="17">
        <v>3</v>
      </c>
      <c r="C234" s="17">
        <v>2548</v>
      </c>
      <c r="D234" s="17">
        <v>75758</v>
      </c>
      <c r="E234" s="24">
        <v>4276</v>
      </c>
      <c r="F234" s="36" t="e">
        <f>VLOOKUP(CheckDataFinal[[#This Row],[Transit No.]],DTransit[],3,0)</f>
        <v>#N/A</v>
      </c>
      <c r="G234" s="36" t="str">
        <f>TEXT(CheckDataFinal[[#This Row],[Transit No.]],"000")</f>
        <v>003</v>
      </c>
      <c r="H234" s="36" t="str">
        <f>VLOOKUP(CheckDataFinal[[#This Row],[Transit (Text)]],DTransit[],3,0)</f>
        <v>RBC</v>
      </c>
      <c r="I234" s="37" t="str">
        <f>CheckDataFinal[[#This Row],[Branch No.]]&amp;" | "&amp;CheckDataFinal[[#This Row],[Transit (Text)]]&amp;" | "&amp;CheckDataFinal[[#This Row],[Classifier]]&amp;" "&amp;CheckDataFinal[[#This Row],[Account]]</f>
        <v>75946 | 003 | 2548 75758</v>
      </c>
      <c r="J234" s="37" t="s">
        <v>15628</v>
      </c>
      <c r="K234" s="37">
        <v>92010</v>
      </c>
      <c r="L234" s="37">
        <v>4</v>
      </c>
      <c r="M234" s="37">
        <v>9027</v>
      </c>
      <c r="N234" s="37">
        <v>93707</v>
      </c>
      <c r="O234" s="37">
        <f>VALUE(CheckDataFinal[[#This Row],[$ Amt.]])</f>
        <v>4276</v>
      </c>
    </row>
    <row r="235" spans="1:15">
      <c r="A235" s="17">
        <v>88748</v>
      </c>
      <c r="B235" s="17">
        <v>1</v>
      </c>
      <c r="C235" s="17">
        <v>5545</v>
      </c>
      <c r="D235" s="17">
        <v>11965</v>
      </c>
      <c r="E235" s="24">
        <v>3611</v>
      </c>
      <c r="F235" s="36" t="e">
        <f>VLOOKUP(CheckDataFinal[[#This Row],[Transit No.]],DTransit[],3,0)</f>
        <v>#N/A</v>
      </c>
      <c r="G235" s="36" t="str">
        <f>TEXT(CheckDataFinal[[#This Row],[Transit No.]],"000")</f>
        <v>001</v>
      </c>
      <c r="H235" s="36" t="str">
        <f>VLOOKUP(CheckDataFinal[[#This Row],[Transit (Text)]],DTransit[],3,0)</f>
        <v>BMO</v>
      </c>
      <c r="I235" s="37" t="str">
        <f>CheckDataFinal[[#This Row],[Branch No.]]&amp;" | "&amp;CheckDataFinal[[#This Row],[Transit (Text)]]&amp;" | "&amp;CheckDataFinal[[#This Row],[Classifier]]&amp;" "&amp;CheckDataFinal[[#This Row],[Account]]</f>
        <v>88748 | 001 | 5545 11965</v>
      </c>
      <c r="J235" s="37" t="s">
        <v>15629</v>
      </c>
      <c r="K235" s="37">
        <v>92010</v>
      </c>
      <c r="L235" s="37">
        <v>4</v>
      </c>
      <c r="M235" s="37">
        <v>9027</v>
      </c>
      <c r="N235" s="37">
        <v>93708</v>
      </c>
      <c r="O235" s="37">
        <f>VALUE(CheckDataFinal[[#This Row],[$ Amt.]])</f>
        <v>3611</v>
      </c>
    </row>
    <row r="236" spans="1:15">
      <c r="A236" s="17">
        <v>59028</v>
      </c>
      <c r="B236" s="17">
        <v>3</v>
      </c>
      <c r="C236" s="17">
        <v>5072</v>
      </c>
      <c r="D236" s="17">
        <v>79974</v>
      </c>
      <c r="E236" s="24">
        <v>1364</v>
      </c>
      <c r="F236" s="36" t="e">
        <f>VLOOKUP(CheckDataFinal[[#This Row],[Transit No.]],DTransit[],3,0)</f>
        <v>#N/A</v>
      </c>
      <c r="G236" s="36" t="str">
        <f>TEXT(CheckDataFinal[[#This Row],[Transit No.]],"000")</f>
        <v>003</v>
      </c>
      <c r="H236" s="36" t="str">
        <f>VLOOKUP(CheckDataFinal[[#This Row],[Transit (Text)]],DTransit[],3,0)</f>
        <v>RBC</v>
      </c>
      <c r="I236" s="37" t="str">
        <f>CheckDataFinal[[#This Row],[Branch No.]]&amp;" | "&amp;CheckDataFinal[[#This Row],[Transit (Text)]]&amp;" | "&amp;CheckDataFinal[[#This Row],[Classifier]]&amp;" "&amp;CheckDataFinal[[#This Row],[Account]]</f>
        <v>59028 | 003 | 5072 79974</v>
      </c>
      <c r="J236" s="37" t="s">
        <v>15630</v>
      </c>
      <c r="K236" s="37">
        <v>92010</v>
      </c>
      <c r="L236" s="37">
        <v>4</v>
      </c>
      <c r="M236" s="37">
        <v>9027</v>
      </c>
      <c r="N236" s="37">
        <v>93709</v>
      </c>
      <c r="O236" s="37">
        <f>VALUE(CheckDataFinal[[#This Row],[$ Amt.]])</f>
        <v>1364</v>
      </c>
    </row>
    <row r="237" spans="1:15">
      <c r="A237" s="17">
        <v>90042</v>
      </c>
      <c r="B237" s="17">
        <v>3</v>
      </c>
      <c r="C237" s="17">
        <v>8354</v>
      </c>
      <c r="D237" s="17">
        <v>96869</v>
      </c>
      <c r="E237" s="24">
        <v>2133</v>
      </c>
      <c r="F237" s="36" t="e">
        <f>VLOOKUP(CheckDataFinal[[#This Row],[Transit No.]],DTransit[],3,0)</f>
        <v>#N/A</v>
      </c>
      <c r="G237" s="36" t="str">
        <f>TEXT(CheckDataFinal[[#This Row],[Transit No.]],"000")</f>
        <v>003</v>
      </c>
      <c r="H237" s="36" t="str">
        <f>VLOOKUP(CheckDataFinal[[#This Row],[Transit (Text)]],DTransit[],3,0)</f>
        <v>RBC</v>
      </c>
      <c r="I237" s="37" t="str">
        <f>CheckDataFinal[[#This Row],[Branch No.]]&amp;" | "&amp;CheckDataFinal[[#This Row],[Transit (Text)]]&amp;" | "&amp;CheckDataFinal[[#This Row],[Classifier]]&amp;" "&amp;CheckDataFinal[[#This Row],[Account]]</f>
        <v>90042 | 003 | 8354 96869</v>
      </c>
      <c r="J237" s="37" t="s">
        <v>15631</v>
      </c>
      <c r="K237" s="37">
        <v>92010</v>
      </c>
      <c r="L237" s="37">
        <v>4</v>
      </c>
      <c r="M237" s="37">
        <v>9027</v>
      </c>
      <c r="N237" s="37">
        <v>93710</v>
      </c>
      <c r="O237" s="37">
        <f>VALUE(CheckDataFinal[[#This Row],[$ Amt.]])</f>
        <v>2133</v>
      </c>
    </row>
    <row r="238" spans="1:15">
      <c r="A238" s="17">
        <v>66569</v>
      </c>
      <c r="B238" s="17">
        <v>1</v>
      </c>
      <c r="C238" s="17">
        <v>2266</v>
      </c>
      <c r="D238" s="17">
        <v>66121</v>
      </c>
      <c r="E238" s="24">
        <v>706</v>
      </c>
      <c r="F238" s="36" t="e">
        <f>VLOOKUP(CheckDataFinal[[#This Row],[Transit No.]],DTransit[],3,0)</f>
        <v>#N/A</v>
      </c>
      <c r="G238" s="36" t="str">
        <f>TEXT(CheckDataFinal[[#This Row],[Transit No.]],"000")</f>
        <v>001</v>
      </c>
      <c r="H238" s="36" t="str">
        <f>VLOOKUP(CheckDataFinal[[#This Row],[Transit (Text)]],DTransit[],3,0)</f>
        <v>BMO</v>
      </c>
      <c r="I238" s="37" t="str">
        <f>CheckDataFinal[[#This Row],[Branch No.]]&amp;" | "&amp;CheckDataFinal[[#This Row],[Transit (Text)]]&amp;" | "&amp;CheckDataFinal[[#This Row],[Classifier]]&amp;" "&amp;CheckDataFinal[[#This Row],[Account]]</f>
        <v>66569 | 001 | 2266 66121</v>
      </c>
      <c r="J238" s="37" t="s">
        <v>15632</v>
      </c>
      <c r="K238" s="37">
        <v>92010</v>
      </c>
      <c r="L238" s="37">
        <v>4</v>
      </c>
      <c r="M238" s="37">
        <v>9027</v>
      </c>
      <c r="N238" s="37">
        <v>93711</v>
      </c>
      <c r="O238" s="37">
        <f>VALUE(CheckDataFinal[[#This Row],[$ Amt.]])</f>
        <v>706</v>
      </c>
    </row>
    <row r="239" spans="1:15">
      <c r="A239" s="17">
        <v>86665</v>
      </c>
      <c r="B239" s="17">
        <v>2</v>
      </c>
      <c r="C239" s="17">
        <v>4681</v>
      </c>
      <c r="D239" s="17">
        <v>71512</v>
      </c>
      <c r="E239" s="24">
        <v>3627</v>
      </c>
      <c r="F239" s="36" t="e">
        <f>VLOOKUP(CheckDataFinal[[#This Row],[Transit No.]],DTransit[],3,0)</f>
        <v>#N/A</v>
      </c>
      <c r="G239" s="36" t="str">
        <f>TEXT(CheckDataFinal[[#This Row],[Transit No.]],"000")</f>
        <v>002</v>
      </c>
      <c r="H239" s="36" t="str">
        <f>VLOOKUP(CheckDataFinal[[#This Row],[Transit (Text)]],DTransit[],3,0)</f>
        <v>Scotiabank</v>
      </c>
      <c r="I239" s="37" t="str">
        <f>CheckDataFinal[[#This Row],[Branch No.]]&amp;" | "&amp;CheckDataFinal[[#This Row],[Transit (Text)]]&amp;" | "&amp;CheckDataFinal[[#This Row],[Classifier]]&amp;" "&amp;CheckDataFinal[[#This Row],[Account]]</f>
        <v>86665 | 002 | 4681 71512</v>
      </c>
      <c r="J239" s="37" t="s">
        <v>15633</v>
      </c>
      <c r="K239" s="37">
        <v>92010</v>
      </c>
      <c r="L239" s="37">
        <v>4</v>
      </c>
      <c r="M239" s="37">
        <v>9027</v>
      </c>
      <c r="N239" s="37">
        <v>93712</v>
      </c>
      <c r="O239" s="37">
        <f>VALUE(CheckDataFinal[[#This Row],[$ Amt.]])</f>
        <v>3627</v>
      </c>
    </row>
    <row r="240" spans="1:15">
      <c r="A240" s="17">
        <v>85301</v>
      </c>
      <c r="B240" s="17">
        <v>1</v>
      </c>
      <c r="C240" s="17">
        <v>7207</v>
      </c>
      <c r="D240" s="17">
        <v>17949</v>
      </c>
      <c r="E240" s="24">
        <v>1197</v>
      </c>
      <c r="F240" s="36" t="e">
        <f>VLOOKUP(CheckDataFinal[[#This Row],[Transit No.]],DTransit[],3,0)</f>
        <v>#N/A</v>
      </c>
      <c r="G240" s="36" t="str">
        <f>TEXT(CheckDataFinal[[#This Row],[Transit No.]],"000")</f>
        <v>001</v>
      </c>
      <c r="H240" s="36" t="str">
        <f>VLOOKUP(CheckDataFinal[[#This Row],[Transit (Text)]],DTransit[],3,0)</f>
        <v>BMO</v>
      </c>
      <c r="I240" s="37" t="str">
        <f>CheckDataFinal[[#This Row],[Branch No.]]&amp;" | "&amp;CheckDataFinal[[#This Row],[Transit (Text)]]&amp;" | "&amp;CheckDataFinal[[#This Row],[Classifier]]&amp;" "&amp;CheckDataFinal[[#This Row],[Account]]</f>
        <v>85301 | 001 | 7207 17949</v>
      </c>
      <c r="J240" s="37" t="s">
        <v>15634</v>
      </c>
      <c r="K240" s="37">
        <v>92010</v>
      </c>
      <c r="L240" s="37">
        <v>4</v>
      </c>
      <c r="M240" s="37">
        <v>9027</v>
      </c>
      <c r="N240" s="37">
        <v>93713</v>
      </c>
      <c r="O240" s="37">
        <f>VALUE(CheckDataFinal[[#This Row],[$ Amt.]])</f>
        <v>1197</v>
      </c>
    </row>
    <row r="241" spans="1:15">
      <c r="A241" s="17">
        <v>95328</v>
      </c>
      <c r="B241" s="17">
        <v>2</v>
      </c>
      <c r="C241" s="17">
        <v>1504</v>
      </c>
      <c r="D241" s="17">
        <v>10665</v>
      </c>
      <c r="E241" s="24">
        <v>2943</v>
      </c>
      <c r="F241" s="36" t="e">
        <f>VLOOKUP(CheckDataFinal[[#This Row],[Transit No.]],DTransit[],3,0)</f>
        <v>#N/A</v>
      </c>
      <c r="G241" s="36" t="str">
        <f>TEXT(CheckDataFinal[[#This Row],[Transit No.]],"000")</f>
        <v>002</v>
      </c>
      <c r="H241" s="36" t="str">
        <f>VLOOKUP(CheckDataFinal[[#This Row],[Transit (Text)]],DTransit[],3,0)</f>
        <v>Scotiabank</v>
      </c>
      <c r="I241" s="37" t="str">
        <f>CheckDataFinal[[#This Row],[Branch No.]]&amp;" | "&amp;CheckDataFinal[[#This Row],[Transit (Text)]]&amp;" | "&amp;CheckDataFinal[[#This Row],[Classifier]]&amp;" "&amp;CheckDataFinal[[#This Row],[Account]]</f>
        <v>95328 | 002 | 1504 10665</v>
      </c>
      <c r="J241" s="37" t="s">
        <v>15635</v>
      </c>
      <c r="K241" s="37">
        <v>92010</v>
      </c>
      <c r="L241" s="37">
        <v>4</v>
      </c>
      <c r="M241" s="37">
        <v>9027</v>
      </c>
      <c r="N241" s="37">
        <v>93714</v>
      </c>
      <c r="O241" s="37">
        <f>VALUE(CheckDataFinal[[#This Row],[$ Amt.]])</f>
        <v>2943</v>
      </c>
    </row>
    <row r="242" spans="1:15">
      <c r="A242" s="17">
        <v>44748</v>
      </c>
      <c r="B242" s="17">
        <v>3</v>
      </c>
      <c r="C242" s="17">
        <v>8420</v>
      </c>
      <c r="D242" s="17">
        <v>25000</v>
      </c>
      <c r="E242" s="24">
        <v>3539</v>
      </c>
      <c r="F242" s="36" t="e">
        <f>VLOOKUP(CheckDataFinal[[#This Row],[Transit No.]],DTransit[],3,0)</f>
        <v>#N/A</v>
      </c>
      <c r="G242" s="36" t="str">
        <f>TEXT(CheckDataFinal[[#This Row],[Transit No.]],"000")</f>
        <v>003</v>
      </c>
      <c r="H242" s="36" t="str">
        <f>VLOOKUP(CheckDataFinal[[#This Row],[Transit (Text)]],DTransit[],3,0)</f>
        <v>RBC</v>
      </c>
      <c r="I242" s="37" t="str">
        <f>CheckDataFinal[[#This Row],[Branch No.]]&amp;" | "&amp;CheckDataFinal[[#This Row],[Transit (Text)]]&amp;" | "&amp;CheckDataFinal[[#This Row],[Classifier]]&amp;" "&amp;CheckDataFinal[[#This Row],[Account]]</f>
        <v>44748 | 003 | 8420 25000</v>
      </c>
      <c r="J242" s="37" t="s">
        <v>15636</v>
      </c>
      <c r="K242" s="37">
        <v>92010</v>
      </c>
      <c r="L242" s="37">
        <v>4</v>
      </c>
      <c r="M242" s="37">
        <v>9027</v>
      </c>
      <c r="N242" s="37">
        <v>93715</v>
      </c>
      <c r="O242" s="37">
        <f>VALUE(CheckDataFinal[[#This Row],[$ Amt.]])</f>
        <v>3539</v>
      </c>
    </row>
    <row r="243" spans="1:15">
      <c r="A243" s="17">
        <v>86234</v>
      </c>
      <c r="B243" s="17">
        <v>4</v>
      </c>
      <c r="C243" s="17">
        <v>9899</v>
      </c>
      <c r="D243" s="17">
        <v>54503</v>
      </c>
      <c r="E243" s="24">
        <v>1284</v>
      </c>
      <c r="F243" s="36" t="e">
        <f>VLOOKUP(CheckDataFinal[[#This Row],[Transit No.]],DTransit[],3,0)</f>
        <v>#N/A</v>
      </c>
      <c r="G243" s="36" t="str">
        <f>TEXT(CheckDataFinal[[#This Row],[Transit No.]],"000")</f>
        <v>004</v>
      </c>
      <c r="H243" s="36" t="str">
        <f>VLOOKUP(CheckDataFinal[[#This Row],[Transit (Text)]],DTransit[],3,0)</f>
        <v>TD Bank</v>
      </c>
      <c r="I243" s="37" t="str">
        <f>CheckDataFinal[[#This Row],[Branch No.]]&amp;" | "&amp;CheckDataFinal[[#This Row],[Transit (Text)]]&amp;" | "&amp;CheckDataFinal[[#This Row],[Classifier]]&amp;" "&amp;CheckDataFinal[[#This Row],[Account]]</f>
        <v>86234 | 004 | 9899 54503</v>
      </c>
      <c r="J243" s="37" t="s">
        <v>15637</v>
      </c>
      <c r="K243" s="37">
        <v>92010</v>
      </c>
      <c r="L243" s="37">
        <v>4</v>
      </c>
      <c r="M243" s="37">
        <v>9027</v>
      </c>
      <c r="N243" s="37">
        <v>93716</v>
      </c>
      <c r="O243" s="37">
        <f>VALUE(CheckDataFinal[[#This Row],[$ Amt.]])</f>
        <v>1284</v>
      </c>
    </row>
    <row r="244" spans="1:15">
      <c r="A244" s="17">
        <v>18471</v>
      </c>
      <c r="B244" s="17">
        <v>2</v>
      </c>
      <c r="C244" s="17">
        <v>3146</v>
      </c>
      <c r="D244" s="17">
        <v>35544</v>
      </c>
      <c r="E244" s="24">
        <v>2982</v>
      </c>
      <c r="F244" s="36" t="e">
        <f>VLOOKUP(CheckDataFinal[[#This Row],[Transit No.]],DTransit[],3,0)</f>
        <v>#N/A</v>
      </c>
      <c r="G244" s="36" t="str">
        <f>TEXT(CheckDataFinal[[#This Row],[Transit No.]],"000")</f>
        <v>002</v>
      </c>
      <c r="H244" s="36" t="str">
        <f>VLOOKUP(CheckDataFinal[[#This Row],[Transit (Text)]],DTransit[],3,0)</f>
        <v>Scotiabank</v>
      </c>
      <c r="I244" s="37" t="str">
        <f>CheckDataFinal[[#This Row],[Branch No.]]&amp;" | "&amp;CheckDataFinal[[#This Row],[Transit (Text)]]&amp;" | "&amp;CheckDataFinal[[#This Row],[Classifier]]&amp;" "&amp;CheckDataFinal[[#This Row],[Account]]</f>
        <v>18471 | 002 | 3146 35544</v>
      </c>
      <c r="J244" s="37" t="s">
        <v>15638</v>
      </c>
      <c r="K244" s="37">
        <v>92010</v>
      </c>
      <c r="L244" s="37">
        <v>4</v>
      </c>
      <c r="M244" s="37">
        <v>9027</v>
      </c>
      <c r="N244" s="37">
        <v>93717</v>
      </c>
      <c r="O244" s="37">
        <f>VALUE(CheckDataFinal[[#This Row],[$ Amt.]])</f>
        <v>2982</v>
      </c>
    </row>
    <row r="245" spans="1:15">
      <c r="A245" s="17">
        <v>94212</v>
      </c>
      <c r="B245" s="17">
        <v>4</v>
      </c>
      <c r="C245" s="17">
        <v>8700</v>
      </c>
      <c r="D245" s="17">
        <v>37547</v>
      </c>
      <c r="E245" s="24">
        <v>252</v>
      </c>
      <c r="F245" s="36" t="e">
        <f>VLOOKUP(CheckDataFinal[[#This Row],[Transit No.]],DTransit[],3,0)</f>
        <v>#N/A</v>
      </c>
      <c r="G245" s="36" t="str">
        <f>TEXT(CheckDataFinal[[#This Row],[Transit No.]],"000")</f>
        <v>004</v>
      </c>
      <c r="H245" s="36" t="str">
        <f>VLOOKUP(CheckDataFinal[[#This Row],[Transit (Text)]],DTransit[],3,0)</f>
        <v>TD Bank</v>
      </c>
      <c r="I245" s="37" t="str">
        <f>CheckDataFinal[[#This Row],[Branch No.]]&amp;" | "&amp;CheckDataFinal[[#This Row],[Transit (Text)]]&amp;" | "&amp;CheckDataFinal[[#This Row],[Classifier]]&amp;" "&amp;CheckDataFinal[[#This Row],[Account]]</f>
        <v>94212 | 004 | 8700 37547</v>
      </c>
      <c r="J245" s="37" t="s">
        <v>15639</v>
      </c>
      <c r="K245" s="37">
        <v>92010</v>
      </c>
      <c r="L245" s="37">
        <v>4</v>
      </c>
      <c r="M245" s="37">
        <v>9027</v>
      </c>
      <c r="N245" s="37">
        <v>93718</v>
      </c>
      <c r="O245" s="37">
        <f>VALUE(CheckDataFinal[[#This Row],[$ Amt.]])</f>
        <v>252</v>
      </c>
    </row>
    <row r="246" spans="1:15">
      <c r="A246" s="17">
        <v>58574</v>
      </c>
      <c r="B246" s="17">
        <v>3</v>
      </c>
      <c r="C246" s="17">
        <v>9353</v>
      </c>
      <c r="D246" s="17">
        <v>85873</v>
      </c>
      <c r="E246" s="24">
        <v>314</v>
      </c>
      <c r="F246" s="36" t="e">
        <f>VLOOKUP(CheckDataFinal[[#This Row],[Transit No.]],DTransit[],3,0)</f>
        <v>#N/A</v>
      </c>
      <c r="G246" s="36" t="str">
        <f>TEXT(CheckDataFinal[[#This Row],[Transit No.]],"000")</f>
        <v>003</v>
      </c>
      <c r="H246" s="36" t="str">
        <f>VLOOKUP(CheckDataFinal[[#This Row],[Transit (Text)]],DTransit[],3,0)</f>
        <v>RBC</v>
      </c>
      <c r="I246" s="37" t="str">
        <f>CheckDataFinal[[#This Row],[Branch No.]]&amp;" | "&amp;CheckDataFinal[[#This Row],[Transit (Text)]]&amp;" | "&amp;CheckDataFinal[[#This Row],[Classifier]]&amp;" "&amp;CheckDataFinal[[#This Row],[Account]]</f>
        <v>58574 | 003 | 9353 85873</v>
      </c>
      <c r="J246" s="37" t="s">
        <v>15640</v>
      </c>
      <c r="K246" s="37">
        <v>92010</v>
      </c>
      <c r="L246" s="37">
        <v>4</v>
      </c>
      <c r="M246" s="37">
        <v>9027</v>
      </c>
      <c r="N246" s="37">
        <v>93719</v>
      </c>
      <c r="O246" s="37">
        <f>VALUE(CheckDataFinal[[#This Row],[$ Amt.]])</f>
        <v>314</v>
      </c>
    </row>
    <row r="247" spans="1:15">
      <c r="A247" s="17">
        <v>69749</v>
      </c>
      <c r="B247" s="17">
        <v>10</v>
      </c>
      <c r="C247" s="17">
        <v>9500</v>
      </c>
      <c r="D247" s="17">
        <v>41381</v>
      </c>
      <c r="E247" s="24">
        <v>238</v>
      </c>
      <c r="F247" s="36" t="e">
        <f>VLOOKUP(CheckDataFinal[[#This Row],[Transit No.]],DTransit[],3,0)</f>
        <v>#N/A</v>
      </c>
      <c r="G247" s="36" t="str">
        <f>TEXT(CheckDataFinal[[#This Row],[Transit No.]],"000")</f>
        <v>010</v>
      </c>
      <c r="H247" s="36" t="str">
        <f>VLOOKUP(CheckDataFinal[[#This Row],[Transit (Text)]],DTransit[],3,0)</f>
        <v>CIBC</v>
      </c>
      <c r="I247" s="37" t="str">
        <f>CheckDataFinal[[#This Row],[Branch No.]]&amp;" | "&amp;CheckDataFinal[[#This Row],[Transit (Text)]]&amp;" | "&amp;CheckDataFinal[[#This Row],[Classifier]]&amp;" "&amp;CheckDataFinal[[#This Row],[Account]]</f>
        <v>69749 | 010 | 9500 41381</v>
      </c>
      <c r="J247" s="37" t="s">
        <v>15641</v>
      </c>
      <c r="K247" s="37">
        <v>92010</v>
      </c>
      <c r="L247" s="37">
        <v>4</v>
      </c>
      <c r="M247" s="37">
        <v>9027</v>
      </c>
      <c r="N247" s="37">
        <v>93720</v>
      </c>
      <c r="O247" s="37">
        <f>VALUE(CheckDataFinal[[#This Row],[$ Amt.]])</f>
        <v>238</v>
      </c>
    </row>
    <row r="248" spans="1:15">
      <c r="A248" s="17">
        <v>52246</v>
      </c>
      <c r="B248" s="17">
        <v>3</v>
      </c>
      <c r="C248" s="17">
        <v>3863</v>
      </c>
      <c r="D248" s="17">
        <v>93453</v>
      </c>
      <c r="E248" s="24">
        <v>113</v>
      </c>
      <c r="F248" s="36" t="e">
        <f>VLOOKUP(CheckDataFinal[[#This Row],[Transit No.]],DTransit[],3,0)</f>
        <v>#N/A</v>
      </c>
      <c r="G248" s="36" t="str">
        <f>TEXT(CheckDataFinal[[#This Row],[Transit No.]],"000")</f>
        <v>003</v>
      </c>
      <c r="H248" s="36" t="str">
        <f>VLOOKUP(CheckDataFinal[[#This Row],[Transit (Text)]],DTransit[],3,0)</f>
        <v>RBC</v>
      </c>
      <c r="I248" s="37" t="str">
        <f>CheckDataFinal[[#This Row],[Branch No.]]&amp;" | "&amp;CheckDataFinal[[#This Row],[Transit (Text)]]&amp;" | "&amp;CheckDataFinal[[#This Row],[Classifier]]&amp;" "&amp;CheckDataFinal[[#This Row],[Account]]</f>
        <v>52246 | 003 | 3863 93453</v>
      </c>
      <c r="J248" s="37" t="s">
        <v>15642</v>
      </c>
      <c r="K248" s="37">
        <v>92010</v>
      </c>
      <c r="L248" s="37">
        <v>4</v>
      </c>
      <c r="M248" s="37">
        <v>9027</v>
      </c>
      <c r="N248" s="37">
        <v>93721</v>
      </c>
      <c r="O248" s="37">
        <f>VALUE(CheckDataFinal[[#This Row],[$ Amt.]])</f>
        <v>113</v>
      </c>
    </row>
    <row r="249" spans="1:15">
      <c r="A249" s="17">
        <v>28985</v>
      </c>
      <c r="B249" s="17">
        <v>1</v>
      </c>
      <c r="C249" s="17">
        <v>5735</v>
      </c>
      <c r="D249" s="17">
        <v>62519</v>
      </c>
      <c r="E249" s="24">
        <v>499</v>
      </c>
      <c r="F249" s="36" t="e">
        <f>VLOOKUP(CheckDataFinal[[#This Row],[Transit No.]],DTransit[],3,0)</f>
        <v>#N/A</v>
      </c>
      <c r="G249" s="36" t="str">
        <f>TEXT(CheckDataFinal[[#This Row],[Transit No.]],"000")</f>
        <v>001</v>
      </c>
      <c r="H249" s="36" t="str">
        <f>VLOOKUP(CheckDataFinal[[#This Row],[Transit (Text)]],DTransit[],3,0)</f>
        <v>BMO</v>
      </c>
      <c r="I249" s="37" t="str">
        <f>CheckDataFinal[[#This Row],[Branch No.]]&amp;" | "&amp;CheckDataFinal[[#This Row],[Transit (Text)]]&amp;" | "&amp;CheckDataFinal[[#This Row],[Classifier]]&amp;" "&amp;CheckDataFinal[[#This Row],[Account]]</f>
        <v>28985 | 001 | 5735 62519</v>
      </c>
      <c r="J249" s="37" t="s">
        <v>15643</v>
      </c>
      <c r="K249" s="37">
        <v>92010</v>
      </c>
      <c r="L249" s="37">
        <v>4</v>
      </c>
      <c r="M249" s="37">
        <v>9027</v>
      </c>
      <c r="N249" s="37">
        <v>93722</v>
      </c>
      <c r="O249" s="37">
        <f>VALUE(CheckDataFinal[[#This Row],[$ Amt.]])</f>
        <v>499</v>
      </c>
    </row>
    <row r="250" spans="1:15">
      <c r="A250" s="17">
        <v>78516</v>
      </c>
      <c r="B250" s="17">
        <v>10</v>
      </c>
      <c r="C250" s="17">
        <v>1426</v>
      </c>
      <c r="D250" s="17">
        <v>38258</v>
      </c>
      <c r="E250" s="24">
        <v>362</v>
      </c>
      <c r="F250" s="36" t="e">
        <f>VLOOKUP(CheckDataFinal[[#This Row],[Transit No.]],DTransit[],3,0)</f>
        <v>#N/A</v>
      </c>
      <c r="G250" s="36" t="str">
        <f>TEXT(CheckDataFinal[[#This Row],[Transit No.]],"000")</f>
        <v>010</v>
      </c>
      <c r="H250" s="36" t="str">
        <f>VLOOKUP(CheckDataFinal[[#This Row],[Transit (Text)]],DTransit[],3,0)</f>
        <v>CIBC</v>
      </c>
      <c r="I250" s="37" t="str">
        <f>CheckDataFinal[[#This Row],[Branch No.]]&amp;" | "&amp;CheckDataFinal[[#This Row],[Transit (Text)]]&amp;" | "&amp;CheckDataFinal[[#This Row],[Classifier]]&amp;" "&amp;CheckDataFinal[[#This Row],[Account]]</f>
        <v>78516 | 010 | 1426 38258</v>
      </c>
      <c r="J250" s="37" t="s">
        <v>15644</v>
      </c>
      <c r="K250" s="37">
        <v>92010</v>
      </c>
      <c r="L250" s="37">
        <v>4</v>
      </c>
      <c r="M250" s="37">
        <v>9027</v>
      </c>
      <c r="N250" s="37">
        <v>93723</v>
      </c>
      <c r="O250" s="37">
        <f>VALUE(CheckDataFinal[[#This Row],[$ Amt.]])</f>
        <v>362</v>
      </c>
    </row>
    <row r="251" spans="1:15">
      <c r="A251" s="17">
        <v>37736</v>
      </c>
      <c r="B251" s="17">
        <v>1</v>
      </c>
      <c r="C251" s="17">
        <v>4508</v>
      </c>
      <c r="D251" s="17">
        <v>35311</v>
      </c>
      <c r="E251" s="24">
        <v>867</v>
      </c>
      <c r="F251" s="36" t="e">
        <f>VLOOKUP(CheckDataFinal[[#This Row],[Transit No.]],DTransit[],3,0)</f>
        <v>#N/A</v>
      </c>
      <c r="G251" s="36" t="str">
        <f>TEXT(CheckDataFinal[[#This Row],[Transit No.]],"000")</f>
        <v>001</v>
      </c>
      <c r="H251" s="36" t="str">
        <f>VLOOKUP(CheckDataFinal[[#This Row],[Transit (Text)]],DTransit[],3,0)</f>
        <v>BMO</v>
      </c>
      <c r="I251" s="37" t="str">
        <f>CheckDataFinal[[#This Row],[Branch No.]]&amp;" | "&amp;CheckDataFinal[[#This Row],[Transit (Text)]]&amp;" | "&amp;CheckDataFinal[[#This Row],[Classifier]]&amp;" "&amp;CheckDataFinal[[#This Row],[Account]]</f>
        <v>37736 | 001 | 4508 35311</v>
      </c>
      <c r="J251" s="37" t="s">
        <v>15645</v>
      </c>
      <c r="K251" s="37">
        <v>92010</v>
      </c>
      <c r="L251" s="37">
        <v>4</v>
      </c>
      <c r="M251" s="37">
        <v>9027</v>
      </c>
      <c r="N251" s="37">
        <v>93724</v>
      </c>
      <c r="O251" s="37">
        <f>VALUE(CheckDataFinal[[#This Row],[$ Amt.]])</f>
        <v>867</v>
      </c>
    </row>
    <row r="252" spans="1:15">
      <c r="A252" s="17">
        <v>30032</v>
      </c>
      <c r="B252" s="17">
        <v>4</v>
      </c>
      <c r="C252" s="17">
        <v>5342</v>
      </c>
      <c r="D252" s="17">
        <v>30080</v>
      </c>
      <c r="E252" s="24">
        <v>1688</v>
      </c>
      <c r="F252" s="36" t="e">
        <f>VLOOKUP(CheckDataFinal[[#This Row],[Transit No.]],DTransit[],3,0)</f>
        <v>#N/A</v>
      </c>
      <c r="G252" s="36" t="str">
        <f>TEXT(CheckDataFinal[[#This Row],[Transit No.]],"000")</f>
        <v>004</v>
      </c>
      <c r="H252" s="36" t="str">
        <f>VLOOKUP(CheckDataFinal[[#This Row],[Transit (Text)]],DTransit[],3,0)</f>
        <v>TD Bank</v>
      </c>
      <c r="I252" s="37" t="str">
        <f>CheckDataFinal[[#This Row],[Branch No.]]&amp;" | "&amp;CheckDataFinal[[#This Row],[Transit (Text)]]&amp;" | "&amp;CheckDataFinal[[#This Row],[Classifier]]&amp;" "&amp;CheckDataFinal[[#This Row],[Account]]</f>
        <v>30032 | 004 | 5342 30080</v>
      </c>
      <c r="J252" s="37" t="s">
        <v>15646</v>
      </c>
      <c r="K252" s="37">
        <v>92010</v>
      </c>
      <c r="L252" s="37">
        <v>4</v>
      </c>
      <c r="M252" s="37">
        <v>9027</v>
      </c>
      <c r="N252" s="37">
        <v>93725</v>
      </c>
      <c r="O252" s="37">
        <f>VALUE(CheckDataFinal[[#This Row],[$ Amt.]])</f>
        <v>1688</v>
      </c>
    </row>
    <row r="253" spans="1:15">
      <c r="A253" s="17">
        <v>68184</v>
      </c>
      <c r="B253" s="17">
        <v>2</v>
      </c>
      <c r="C253" s="17">
        <v>2926</v>
      </c>
      <c r="D253" s="17">
        <v>23436</v>
      </c>
      <c r="E253" s="24">
        <v>2445</v>
      </c>
      <c r="F253" s="36" t="e">
        <f>VLOOKUP(CheckDataFinal[[#This Row],[Transit No.]],DTransit[],3,0)</f>
        <v>#N/A</v>
      </c>
      <c r="G253" s="36" t="str">
        <f>TEXT(CheckDataFinal[[#This Row],[Transit No.]],"000")</f>
        <v>002</v>
      </c>
      <c r="H253" s="36" t="str">
        <f>VLOOKUP(CheckDataFinal[[#This Row],[Transit (Text)]],DTransit[],3,0)</f>
        <v>Scotiabank</v>
      </c>
      <c r="I253" s="37" t="str">
        <f>CheckDataFinal[[#This Row],[Branch No.]]&amp;" | "&amp;CheckDataFinal[[#This Row],[Transit (Text)]]&amp;" | "&amp;CheckDataFinal[[#This Row],[Classifier]]&amp;" "&amp;CheckDataFinal[[#This Row],[Account]]</f>
        <v>68184 | 002 | 2926 23436</v>
      </c>
      <c r="J253" s="37" t="s">
        <v>15647</v>
      </c>
      <c r="K253" s="37">
        <v>92010</v>
      </c>
      <c r="L253" s="37">
        <v>4</v>
      </c>
      <c r="M253" s="37">
        <v>9027</v>
      </c>
      <c r="N253" s="37">
        <v>93726</v>
      </c>
      <c r="O253" s="37">
        <f>VALUE(CheckDataFinal[[#This Row],[$ Amt.]])</f>
        <v>2445</v>
      </c>
    </row>
    <row r="254" spans="1:15">
      <c r="A254" s="17">
        <v>60368</v>
      </c>
      <c r="B254" s="17">
        <v>2</v>
      </c>
      <c r="C254" s="17">
        <v>6784</v>
      </c>
      <c r="D254" s="17">
        <v>40715</v>
      </c>
      <c r="E254" s="24">
        <v>1128</v>
      </c>
      <c r="F254" s="36" t="e">
        <f>VLOOKUP(CheckDataFinal[[#This Row],[Transit No.]],DTransit[],3,0)</f>
        <v>#N/A</v>
      </c>
      <c r="G254" s="36" t="str">
        <f>TEXT(CheckDataFinal[[#This Row],[Transit No.]],"000")</f>
        <v>002</v>
      </c>
      <c r="H254" s="36" t="str">
        <f>VLOOKUP(CheckDataFinal[[#This Row],[Transit (Text)]],DTransit[],3,0)</f>
        <v>Scotiabank</v>
      </c>
      <c r="I254" s="37" t="str">
        <f>CheckDataFinal[[#This Row],[Branch No.]]&amp;" | "&amp;CheckDataFinal[[#This Row],[Transit (Text)]]&amp;" | "&amp;CheckDataFinal[[#This Row],[Classifier]]&amp;" "&amp;CheckDataFinal[[#This Row],[Account]]</f>
        <v>60368 | 002 | 6784 40715</v>
      </c>
      <c r="J254" s="37" t="s">
        <v>15648</v>
      </c>
      <c r="K254" s="37">
        <v>92010</v>
      </c>
      <c r="L254" s="37">
        <v>4</v>
      </c>
      <c r="M254" s="37">
        <v>9027</v>
      </c>
      <c r="N254" s="37">
        <v>93727</v>
      </c>
      <c r="O254" s="37">
        <f>VALUE(CheckDataFinal[[#This Row],[$ Amt.]])</f>
        <v>1128</v>
      </c>
    </row>
    <row r="255" spans="1:15">
      <c r="A255" s="17">
        <v>47601</v>
      </c>
      <c r="B255" s="17">
        <v>10</v>
      </c>
      <c r="C255" s="17">
        <v>7320</v>
      </c>
      <c r="D255" s="17">
        <v>16905</v>
      </c>
      <c r="E255" s="24">
        <v>355</v>
      </c>
      <c r="F255" s="36" t="e">
        <f>VLOOKUP(CheckDataFinal[[#This Row],[Transit No.]],DTransit[],3,0)</f>
        <v>#N/A</v>
      </c>
      <c r="G255" s="36" t="str">
        <f>TEXT(CheckDataFinal[[#This Row],[Transit No.]],"000")</f>
        <v>010</v>
      </c>
      <c r="H255" s="36" t="str">
        <f>VLOOKUP(CheckDataFinal[[#This Row],[Transit (Text)]],DTransit[],3,0)</f>
        <v>CIBC</v>
      </c>
      <c r="I255" s="37" t="str">
        <f>CheckDataFinal[[#This Row],[Branch No.]]&amp;" | "&amp;CheckDataFinal[[#This Row],[Transit (Text)]]&amp;" | "&amp;CheckDataFinal[[#This Row],[Classifier]]&amp;" "&amp;CheckDataFinal[[#This Row],[Account]]</f>
        <v>47601 | 010 | 7320 16905</v>
      </c>
      <c r="J255" s="37" t="s">
        <v>15649</v>
      </c>
      <c r="K255" s="37">
        <v>92010</v>
      </c>
      <c r="L255" s="37">
        <v>4</v>
      </c>
      <c r="M255" s="37">
        <v>9027</v>
      </c>
      <c r="N255" s="37">
        <v>93728</v>
      </c>
      <c r="O255" s="37">
        <f>VALUE(CheckDataFinal[[#This Row],[$ Amt.]])</f>
        <v>355</v>
      </c>
    </row>
    <row r="256" spans="1:15">
      <c r="A256" s="17">
        <v>30248</v>
      </c>
      <c r="B256" s="17">
        <v>2</v>
      </c>
      <c r="C256" s="17">
        <v>1579</v>
      </c>
      <c r="D256" s="17">
        <v>91082</v>
      </c>
      <c r="E256" s="24">
        <v>3601</v>
      </c>
      <c r="F256" s="36" t="e">
        <f>VLOOKUP(CheckDataFinal[[#This Row],[Transit No.]],DTransit[],3,0)</f>
        <v>#N/A</v>
      </c>
      <c r="G256" s="36" t="str">
        <f>TEXT(CheckDataFinal[[#This Row],[Transit No.]],"000")</f>
        <v>002</v>
      </c>
      <c r="H256" s="36" t="str">
        <f>VLOOKUP(CheckDataFinal[[#This Row],[Transit (Text)]],DTransit[],3,0)</f>
        <v>Scotiabank</v>
      </c>
      <c r="I256" s="37" t="str">
        <f>CheckDataFinal[[#This Row],[Branch No.]]&amp;" | "&amp;CheckDataFinal[[#This Row],[Transit (Text)]]&amp;" | "&amp;CheckDataFinal[[#This Row],[Classifier]]&amp;" "&amp;CheckDataFinal[[#This Row],[Account]]</f>
        <v>30248 | 002 | 1579 91082</v>
      </c>
      <c r="J256" s="37" t="s">
        <v>15650</v>
      </c>
      <c r="K256" s="37">
        <v>92010</v>
      </c>
      <c r="L256" s="37">
        <v>4</v>
      </c>
      <c r="M256" s="37">
        <v>9027</v>
      </c>
      <c r="N256" s="37">
        <v>93729</v>
      </c>
      <c r="O256" s="37">
        <f>VALUE(CheckDataFinal[[#This Row],[$ Amt.]])</f>
        <v>3601</v>
      </c>
    </row>
    <row r="257" spans="1:15">
      <c r="A257" s="17">
        <v>50618</v>
      </c>
      <c r="B257" s="17">
        <v>10</v>
      </c>
      <c r="C257" s="17">
        <v>3042</v>
      </c>
      <c r="D257" s="17">
        <v>78716</v>
      </c>
      <c r="E257" s="24">
        <v>2108</v>
      </c>
      <c r="F257" s="36" t="e">
        <f>VLOOKUP(CheckDataFinal[[#This Row],[Transit No.]],DTransit[],3,0)</f>
        <v>#N/A</v>
      </c>
      <c r="G257" s="36" t="str">
        <f>TEXT(CheckDataFinal[[#This Row],[Transit No.]],"000")</f>
        <v>010</v>
      </c>
      <c r="H257" s="36" t="str">
        <f>VLOOKUP(CheckDataFinal[[#This Row],[Transit (Text)]],DTransit[],3,0)</f>
        <v>CIBC</v>
      </c>
      <c r="I257" s="37" t="str">
        <f>CheckDataFinal[[#This Row],[Branch No.]]&amp;" | "&amp;CheckDataFinal[[#This Row],[Transit (Text)]]&amp;" | "&amp;CheckDataFinal[[#This Row],[Classifier]]&amp;" "&amp;CheckDataFinal[[#This Row],[Account]]</f>
        <v>50618 | 010 | 3042 78716</v>
      </c>
      <c r="J257" s="37" t="s">
        <v>15651</v>
      </c>
      <c r="K257" s="37">
        <v>92010</v>
      </c>
      <c r="L257" s="37">
        <v>4</v>
      </c>
      <c r="M257" s="37">
        <v>9027</v>
      </c>
      <c r="N257" s="37">
        <v>93730</v>
      </c>
      <c r="O257" s="37">
        <f>VALUE(CheckDataFinal[[#This Row],[$ Amt.]])</f>
        <v>2108</v>
      </c>
    </row>
    <row r="258" spans="1:15">
      <c r="A258" s="17">
        <v>94285</v>
      </c>
      <c r="B258" s="17">
        <v>3</v>
      </c>
      <c r="C258" s="17">
        <v>2388</v>
      </c>
      <c r="D258" s="17">
        <v>98448</v>
      </c>
      <c r="E258" s="24">
        <v>3010</v>
      </c>
      <c r="F258" s="36" t="e">
        <f>VLOOKUP(CheckDataFinal[[#This Row],[Transit No.]],DTransit[],3,0)</f>
        <v>#N/A</v>
      </c>
      <c r="G258" s="36" t="str">
        <f>TEXT(CheckDataFinal[[#This Row],[Transit No.]],"000")</f>
        <v>003</v>
      </c>
      <c r="H258" s="36" t="str">
        <f>VLOOKUP(CheckDataFinal[[#This Row],[Transit (Text)]],DTransit[],3,0)</f>
        <v>RBC</v>
      </c>
      <c r="I258" s="37" t="str">
        <f>CheckDataFinal[[#This Row],[Branch No.]]&amp;" | "&amp;CheckDataFinal[[#This Row],[Transit (Text)]]&amp;" | "&amp;CheckDataFinal[[#This Row],[Classifier]]&amp;" "&amp;CheckDataFinal[[#This Row],[Account]]</f>
        <v>94285 | 003 | 2388 98448</v>
      </c>
      <c r="J258" s="37" t="s">
        <v>15652</v>
      </c>
      <c r="K258" s="37">
        <v>92010</v>
      </c>
      <c r="L258" s="37">
        <v>4</v>
      </c>
      <c r="M258" s="37">
        <v>9027</v>
      </c>
      <c r="N258" s="37">
        <v>93731</v>
      </c>
      <c r="O258" s="37">
        <f>VALUE(CheckDataFinal[[#This Row],[$ Amt.]])</f>
        <v>3010</v>
      </c>
    </row>
    <row r="259" spans="1:15">
      <c r="A259" s="17">
        <v>69372</v>
      </c>
      <c r="B259" s="17">
        <v>3</v>
      </c>
      <c r="C259" s="17">
        <v>1851</v>
      </c>
      <c r="D259" s="17">
        <v>49028</v>
      </c>
      <c r="E259" s="24">
        <v>1919</v>
      </c>
      <c r="F259" s="36" t="e">
        <f>VLOOKUP(CheckDataFinal[[#This Row],[Transit No.]],DTransit[],3,0)</f>
        <v>#N/A</v>
      </c>
      <c r="G259" s="36" t="str">
        <f>TEXT(CheckDataFinal[[#This Row],[Transit No.]],"000")</f>
        <v>003</v>
      </c>
      <c r="H259" s="36" t="str">
        <f>VLOOKUP(CheckDataFinal[[#This Row],[Transit (Text)]],DTransit[],3,0)</f>
        <v>RBC</v>
      </c>
      <c r="I259" s="37" t="str">
        <f>CheckDataFinal[[#This Row],[Branch No.]]&amp;" | "&amp;CheckDataFinal[[#This Row],[Transit (Text)]]&amp;" | "&amp;CheckDataFinal[[#This Row],[Classifier]]&amp;" "&amp;CheckDataFinal[[#This Row],[Account]]</f>
        <v>69372 | 003 | 1851 49028</v>
      </c>
      <c r="J259" s="37" t="s">
        <v>15653</v>
      </c>
      <c r="K259" s="37">
        <v>92010</v>
      </c>
      <c r="L259" s="37">
        <v>4</v>
      </c>
      <c r="M259" s="37">
        <v>9027</v>
      </c>
      <c r="N259" s="37">
        <v>93732</v>
      </c>
      <c r="O259" s="37">
        <f>VALUE(CheckDataFinal[[#This Row],[$ Amt.]])</f>
        <v>1919</v>
      </c>
    </row>
    <row r="260" spans="1:15">
      <c r="A260" s="17">
        <v>97012</v>
      </c>
      <c r="B260" s="17">
        <v>1</v>
      </c>
      <c r="C260" s="17">
        <v>3346</v>
      </c>
      <c r="D260" s="17">
        <v>62772</v>
      </c>
      <c r="E260" s="24">
        <v>1432</v>
      </c>
      <c r="F260" s="36" t="e">
        <f>VLOOKUP(CheckDataFinal[[#This Row],[Transit No.]],DTransit[],3,0)</f>
        <v>#N/A</v>
      </c>
      <c r="G260" s="36" t="str">
        <f>TEXT(CheckDataFinal[[#This Row],[Transit No.]],"000")</f>
        <v>001</v>
      </c>
      <c r="H260" s="36" t="str">
        <f>VLOOKUP(CheckDataFinal[[#This Row],[Transit (Text)]],DTransit[],3,0)</f>
        <v>BMO</v>
      </c>
      <c r="I260" s="37" t="str">
        <f>CheckDataFinal[[#This Row],[Branch No.]]&amp;" | "&amp;CheckDataFinal[[#This Row],[Transit (Text)]]&amp;" | "&amp;CheckDataFinal[[#This Row],[Classifier]]&amp;" "&amp;CheckDataFinal[[#This Row],[Account]]</f>
        <v>97012 | 001 | 3346 62772</v>
      </c>
      <c r="J260" s="37" t="s">
        <v>15654</v>
      </c>
      <c r="K260" s="37">
        <v>92010</v>
      </c>
      <c r="L260" s="37">
        <v>4</v>
      </c>
      <c r="M260" s="37">
        <v>9027</v>
      </c>
      <c r="N260" s="37">
        <v>93733</v>
      </c>
      <c r="O260" s="37">
        <f>VALUE(CheckDataFinal[[#This Row],[$ Amt.]])</f>
        <v>1432</v>
      </c>
    </row>
    <row r="261" spans="1:15">
      <c r="A261" s="17">
        <v>50860</v>
      </c>
      <c r="B261" s="17">
        <v>4</v>
      </c>
      <c r="C261" s="17">
        <v>6236</v>
      </c>
      <c r="D261" s="17">
        <v>53723</v>
      </c>
      <c r="E261" s="24">
        <v>1992</v>
      </c>
      <c r="F261" s="36" t="e">
        <f>VLOOKUP(CheckDataFinal[[#This Row],[Transit No.]],DTransit[],3,0)</f>
        <v>#N/A</v>
      </c>
      <c r="G261" s="36" t="str">
        <f>TEXT(CheckDataFinal[[#This Row],[Transit No.]],"000")</f>
        <v>004</v>
      </c>
      <c r="H261" s="36" t="str">
        <f>VLOOKUP(CheckDataFinal[[#This Row],[Transit (Text)]],DTransit[],3,0)</f>
        <v>TD Bank</v>
      </c>
      <c r="I261" s="37" t="str">
        <f>CheckDataFinal[[#This Row],[Branch No.]]&amp;" | "&amp;CheckDataFinal[[#This Row],[Transit (Text)]]&amp;" | "&amp;CheckDataFinal[[#This Row],[Classifier]]&amp;" "&amp;CheckDataFinal[[#This Row],[Account]]</f>
        <v>50860 | 004 | 6236 53723</v>
      </c>
      <c r="J261" s="37" t="s">
        <v>15655</v>
      </c>
      <c r="K261" s="37">
        <v>92010</v>
      </c>
      <c r="L261" s="37">
        <v>4</v>
      </c>
      <c r="M261" s="37">
        <v>9027</v>
      </c>
      <c r="N261" s="37">
        <v>93734</v>
      </c>
      <c r="O261" s="37">
        <f>VALUE(CheckDataFinal[[#This Row],[$ Amt.]])</f>
        <v>1992</v>
      </c>
    </row>
    <row r="262" spans="1:15">
      <c r="A262" s="17">
        <v>57912</v>
      </c>
      <c r="B262" s="17">
        <v>3</v>
      </c>
      <c r="C262" s="17">
        <v>9380</v>
      </c>
      <c r="D262" s="17">
        <v>82349</v>
      </c>
      <c r="E262" s="24">
        <v>784</v>
      </c>
      <c r="F262" s="36" t="e">
        <f>VLOOKUP(CheckDataFinal[[#This Row],[Transit No.]],DTransit[],3,0)</f>
        <v>#N/A</v>
      </c>
      <c r="G262" s="36" t="str">
        <f>TEXT(CheckDataFinal[[#This Row],[Transit No.]],"000")</f>
        <v>003</v>
      </c>
      <c r="H262" s="36" t="str">
        <f>VLOOKUP(CheckDataFinal[[#This Row],[Transit (Text)]],DTransit[],3,0)</f>
        <v>RBC</v>
      </c>
      <c r="I262" s="37" t="str">
        <f>CheckDataFinal[[#This Row],[Branch No.]]&amp;" | "&amp;CheckDataFinal[[#This Row],[Transit (Text)]]&amp;" | "&amp;CheckDataFinal[[#This Row],[Classifier]]&amp;" "&amp;CheckDataFinal[[#This Row],[Account]]</f>
        <v>57912 | 003 | 9380 82349</v>
      </c>
      <c r="J262" s="37" t="s">
        <v>15656</v>
      </c>
      <c r="K262" s="37">
        <v>92010</v>
      </c>
      <c r="L262" s="37">
        <v>4</v>
      </c>
      <c r="M262" s="37">
        <v>9027</v>
      </c>
      <c r="N262" s="37">
        <v>93735</v>
      </c>
      <c r="O262" s="37">
        <f>VALUE(CheckDataFinal[[#This Row],[$ Amt.]])</f>
        <v>784</v>
      </c>
    </row>
    <row r="263" spans="1:15">
      <c r="A263" s="17">
        <v>69870</v>
      </c>
      <c r="B263" s="17">
        <v>10</v>
      </c>
      <c r="C263" s="17">
        <v>7830</v>
      </c>
      <c r="D263" s="17">
        <v>87898</v>
      </c>
      <c r="E263" s="24">
        <v>1913</v>
      </c>
      <c r="F263" s="36" t="e">
        <f>VLOOKUP(CheckDataFinal[[#This Row],[Transit No.]],DTransit[],3,0)</f>
        <v>#N/A</v>
      </c>
      <c r="G263" s="36" t="str">
        <f>TEXT(CheckDataFinal[[#This Row],[Transit No.]],"000")</f>
        <v>010</v>
      </c>
      <c r="H263" s="36" t="str">
        <f>VLOOKUP(CheckDataFinal[[#This Row],[Transit (Text)]],DTransit[],3,0)</f>
        <v>CIBC</v>
      </c>
      <c r="I263" s="37" t="str">
        <f>CheckDataFinal[[#This Row],[Branch No.]]&amp;" | "&amp;CheckDataFinal[[#This Row],[Transit (Text)]]&amp;" | "&amp;CheckDataFinal[[#This Row],[Classifier]]&amp;" "&amp;CheckDataFinal[[#This Row],[Account]]</f>
        <v>69870 | 010 | 7830 87898</v>
      </c>
      <c r="J263" s="37" t="s">
        <v>15657</v>
      </c>
      <c r="K263" s="37">
        <v>92010</v>
      </c>
      <c r="L263" s="37">
        <v>4</v>
      </c>
      <c r="M263" s="37">
        <v>9027</v>
      </c>
      <c r="N263" s="37">
        <v>93736</v>
      </c>
      <c r="O263" s="37">
        <f>VALUE(CheckDataFinal[[#This Row],[$ Amt.]])</f>
        <v>1913</v>
      </c>
    </row>
    <row r="264" spans="1:15">
      <c r="A264" s="17">
        <v>61315</v>
      </c>
      <c r="B264" s="17">
        <v>3</v>
      </c>
      <c r="C264" s="17">
        <v>6491</v>
      </c>
      <c r="D264" s="17">
        <v>65360</v>
      </c>
      <c r="E264" s="24">
        <v>4279</v>
      </c>
      <c r="F264" s="36" t="e">
        <f>VLOOKUP(CheckDataFinal[[#This Row],[Transit No.]],DTransit[],3,0)</f>
        <v>#N/A</v>
      </c>
      <c r="G264" s="36" t="str">
        <f>TEXT(CheckDataFinal[[#This Row],[Transit No.]],"000")</f>
        <v>003</v>
      </c>
      <c r="H264" s="36" t="str">
        <f>VLOOKUP(CheckDataFinal[[#This Row],[Transit (Text)]],DTransit[],3,0)</f>
        <v>RBC</v>
      </c>
      <c r="I264" s="37" t="str">
        <f>CheckDataFinal[[#This Row],[Branch No.]]&amp;" | "&amp;CheckDataFinal[[#This Row],[Transit (Text)]]&amp;" | "&amp;CheckDataFinal[[#This Row],[Classifier]]&amp;" "&amp;CheckDataFinal[[#This Row],[Account]]</f>
        <v>61315 | 003 | 6491 65360</v>
      </c>
      <c r="J264" s="37" t="s">
        <v>15658</v>
      </c>
      <c r="K264" s="37">
        <v>92010</v>
      </c>
      <c r="L264" s="37">
        <v>4</v>
      </c>
      <c r="M264" s="37">
        <v>9027</v>
      </c>
      <c r="N264" s="37">
        <v>93737</v>
      </c>
      <c r="O264" s="37">
        <f>VALUE(CheckDataFinal[[#This Row],[$ Amt.]])</f>
        <v>4279</v>
      </c>
    </row>
    <row r="265" spans="1:15">
      <c r="A265" s="17">
        <v>54211</v>
      </c>
      <c r="B265" s="17">
        <v>4</v>
      </c>
      <c r="C265" s="17">
        <v>2875</v>
      </c>
      <c r="D265" s="17">
        <v>19545</v>
      </c>
      <c r="E265" s="24">
        <v>1687</v>
      </c>
      <c r="F265" s="36" t="e">
        <f>VLOOKUP(CheckDataFinal[[#This Row],[Transit No.]],DTransit[],3,0)</f>
        <v>#N/A</v>
      </c>
      <c r="G265" s="36" t="str">
        <f>TEXT(CheckDataFinal[[#This Row],[Transit No.]],"000")</f>
        <v>004</v>
      </c>
      <c r="H265" s="36" t="str">
        <f>VLOOKUP(CheckDataFinal[[#This Row],[Transit (Text)]],DTransit[],3,0)</f>
        <v>TD Bank</v>
      </c>
      <c r="I265" s="37" t="str">
        <f>CheckDataFinal[[#This Row],[Branch No.]]&amp;" | "&amp;CheckDataFinal[[#This Row],[Transit (Text)]]&amp;" | "&amp;CheckDataFinal[[#This Row],[Classifier]]&amp;" "&amp;CheckDataFinal[[#This Row],[Account]]</f>
        <v>54211 | 004 | 2875 19545</v>
      </c>
      <c r="J265" s="37" t="s">
        <v>15659</v>
      </c>
      <c r="K265" s="37">
        <v>92010</v>
      </c>
      <c r="L265" s="37">
        <v>4</v>
      </c>
      <c r="M265" s="37">
        <v>9027</v>
      </c>
      <c r="N265" s="37">
        <v>93738</v>
      </c>
      <c r="O265" s="37">
        <f>VALUE(CheckDataFinal[[#This Row],[$ Amt.]])</f>
        <v>1687</v>
      </c>
    </row>
    <row r="266" spans="1:15">
      <c r="A266" s="17">
        <v>19294</v>
      </c>
      <c r="B266" s="17">
        <v>2</v>
      </c>
      <c r="C266" s="17">
        <v>7783</v>
      </c>
      <c r="D266" s="17">
        <v>82493</v>
      </c>
      <c r="E266" s="24">
        <v>1658</v>
      </c>
      <c r="F266" s="36" t="e">
        <f>VLOOKUP(CheckDataFinal[[#This Row],[Transit No.]],DTransit[],3,0)</f>
        <v>#N/A</v>
      </c>
      <c r="G266" s="36" t="str">
        <f>TEXT(CheckDataFinal[[#This Row],[Transit No.]],"000")</f>
        <v>002</v>
      </c>
      <c r="H266" s="36" t="str">
        <f>VLOOKUP(CheckDataFinal[[#This Row],[Transit (Text)]],DTransit[],3,0)</f>
        <v>Scotiabank</v>
      </c>
      <c r="I266" s="37" t="str">
        <f>CheckDataFinal[[#This Row],[Branch No.]]&amp;" | "&amp;CheckDataFinal[[#This Row],[Transit (Text)]]&amp;" | "&amp;CheckDataFinal[[#This Row],[Classifier]]&amp;" "&amp;CheckDataFinal[[#This Row],[Account]]</f>
        <v>19294 | 002 | 7783 82493</v>
      </c>
      <c r="J266" s="37" t="s">
        <v>15660</v>
      </c>
      <c r="K266" s="37">
        <v>92010</v>
      </c>
      <c r="L266" s="37">
        <v>4</v>
      </c>
      <c r="M266" s="37">
        <v>9027</v>
      </c>
      <c r="N266" s="37">
        <v>93739</v>
      </c>
      <c r="O266" s="37">
        <f>VALUE(CheckDataFinal[[#This Row],[$ Amt.]])</f>
        <v>1658</v>
      </c>
    </row>
    <row r="267" spans="1:15">
      <c r="A267" s="17">
        <v>51925</v>
      </c>
      <c r="B267" s="17">
        <v>1</v>
      </c>
      <c r="C267" s="17">
        <v>5624</v>
      </c>
      <c r="D267" s="17">
        <v>34856</v>
      </c>
      <c r="E267" s="24">
        <v>2048</v>
      </c>
      <c r="F267" s="36" t="e">
        <f>VLOOKUP(CheckDataFinal[[#This Row],[Transit No.]],DTransit[],3,0)</f>
        <v>#N/A</v>
      </c>
      <c r="G267" s="36" t="str">
        <f>TEXT(CheckDataFinal[[#This Row],[Transit No.]],"000")</f>
        <v>001</v>
      </c>
      <c r="H267" s="36" t="str">
        <f>VLOOKUP(CheckDataFinal[[#This Row],[Transit (Text)]],DTransit[],3,0)</f>
        <v>BMO</v>
      </c>
      <c r="I267" s="37" t="str">
        <f>CheckDataFinal[[#This Row],[Branch No.]]&amp;" | "&amp;CheckDataFinal[[#This Row],[Transit (Text)]]&amp;" | "&amp;CheckDataFinal[[#This Row],[Classifier]]&amp;" "&amp;CheckDataFinal[[#This Row],[Account]]</f>
        <v>51925 | 001 | 5624 34856</v>
      </c>
      <c r="J267" s="37" t="s">
        <v>15661</v>
      </c>
      <c r="K267" s="37">
        <v>92010</v>
      </c>
      <c r="L267" s="37">
        <v>4</v>
      </c>
      <c r="M267" s="37">
        <v>9027</v>
      </c>
      <c r="N267" s="37">
        <v>93740</v>
      </c>
      <c r="O267" s="37">
        <f>VALUE(CheckDataFinal[[#This Row],[$ Amt.]])</f>
        <v>2048</v>
      </c>
    </row>
    <row r="268" spans="1:15">
      <c r="A268" s="17">
        <v>93525</v>
      </c>
      <c r="B268" s="17">
        <v>10</v>
      </c>
      <c r="C268" s="17">
        <v>3530</v>
      </c>
      <c r="D268" s="17">
        <v>76523</v>
      </c>
      <c r="E268" s="24">
        <v>962</v>
      </c>
      <c r="F268" s="36" t="e">
        <f>VLOOKUP(CheckDataFinal[[#This Row],[Transit No.]],DTransit[],3,0)</f>
        <v>#N/A</v>
      </c>
      <c r="G268" s="36" t="str">
        <f>TEXT(CheckDataFinal[[#This Row],[Transit No.]],"000")</f>
        <v>010</v>
      </c>
      <c r="H268" s="36" t="str">
        <f>VLOOKUP(CheckDataFinal[[#This Row],[Transit (Text)]],DTransit[],3,0)</f>
        <v>CIBC</v>
      </c>
      <c r="I268" s="37" t="str">
        <f>CheckDataFinal[[#This Row],[Branch No.]]&amp;" | "&amp;CheckDataFinal[[#This Row],[Transit (Text)]]&amp;" | "&amp;CheckDataFinal[[#This Row],[Classifier]]&amp;" "&amp;CheckDataFinal[[#This Row],[Account]]</f>
        <v>93525 | 010 | 3530 76523</v>
      </c>
      <c r="J268" s="37" t="s">
        <v>15662</v>
      </c>
      <c r="K268" s="37">
        <v>92010</v>
      </c>
      <c r="L268" s="37">
        <v>4</v>
      </c>
      <c r="M268" s="37">
        <v>9027</v>
      </c>
      <c r="N268" s="37">
        <v>93741</v>
      </c>
      <c r="O268" s="37">
        <f>VALUE(CheckDataFinal[[#This Row],[$ Amt.]])</f>
        <v>962</v>
      </c>
    </row>
    <row r="269" spans="1:15">
      <c r="A269" s="17">
        <v>40927</v>
      </c>
      <c r="B269" s="17">
        <v>2</v>
      </c>
      <c r="C269" s="17">
        <v>6409</v>
      </c>
      <c r="D269" s="17">
        <v>60316</v>
      </c>
      <c r="E269" s="24">
        <v>4140</v>
      </c>
      <c r="F269" s="36" t="e">
        <f>VLOOKUP(CheckDataFinal[[#This Row],[Transit No.]],DTransit[],3,0)</f>
        <v>#N/A</v>
      </c>
      <c r="G269" s="36" t="str">
        <f>TEXT(CheckDataFinal[[#This Row],[Transit No.]],"000")</f>
        <v>002</v>
      </c>
      <c r="H269" s="36" t="str">
        <f>VLOOKUP(CheckDataFinal[[#This Row],[Transit (Text)]],DTransit[],3,0)</f>
        <v>Scotiabank</v>
      </c>
      <c r="I269" s="37" t="str">
        <f>CheckDataFinal[[#This Row],[Branch No.]]&amp;" | "&amp;CheckDataFinal[[#This Row],[Transit (Text)]]&amp;" | "&amp;CheckDataFinal[[#This Row],[Classifier]]&amp;" "&amp;CheckDataFinal[[#This Row],[Account]]</f>
        <v>40927 | 002 | 6409 60316</v>
      </c>
      <c r="J269" s="37" t="s">
        <v>15663</v>
      </c>
      <c r="K269" s="37">
        <v>92010</v>
      </c>
      <c r="L269" s="37">
        <v>4</v>
      </c>
      <c r="M269" s="37">
        <v>9027</v>
      </c>
      <c r="N269" s="37">
        <v>93742</v>
      </c>
      <c r="O269" s="37">
        <f>VALUE(CheckDataFinal[[#This Row],[$ Amt.]])</f>
        <v>4140</v>
      </c>
    </row>
    <row r="270" spans="1:15">
      <c r="A270" s="17">
        <v>86087</v>
      </c>
      <c r="B270" s="17">
        <v>2</v>
      </c>
      <c r="C270" s="17">
        <v>6690</v>
      </c>
      <c r="D270" s="17">
        <v>32743</v>
      </c>
      <c r="E270" s="24">
        <v>3238</v>
      </c>
      <c r="F270" s="36" t="e">
        <f>VLOOKUP(CheckDataFinal[[#This Row],[Transit No.]],DTransit[],3,0)</f>
        <v>#N/A</v>
      </c>
      <c r="G270" s="36" t="str">
        <f>TEXT(CheckDataFinal[[#This Row],[Transit No.]],"000")</f>
        <v>002</v>
      </c>
      <c r="H270" s="36" t="str">
        <f>VLOOKUP(CheckDataFinal[[#This Row],[Transit (Text)]],DTransit[],3,0)</f>
        <v>Scotiabank</v>
      </c>
      <c r="I270" s="37" t="str">
        <f>CheckDataFinal[[#This Row],[Branch No.]]&amp;" | "&amp;CheckDataFinal[[#This Row],[Transit (Text)]]&amp;" | "&amp;CheckDataFinal[[#This Row],[Classifier]]&amp;" "&amp;CheckDataFinal[[#This Row],[Account]]</f>
        <v>86087 | 002 | 6690 32743</v>
      </c>
      <c r="J270" s="37" t="s">
        <v>15664</v>
      </c>
      <c r="K270" s="37">
        <v>92010</v>
      </c>
      <c r="L270" s="37">
        <v>4</v>
      </c>
      <c r="M270" s="37">
        <v>9027</v>
      </c>
      <c r="N270" s="37">
        <v>93743</v>
      </c>
      <c r="O270" s="37">
        <f>VALUE(CheckDataFinal[[#This Row],[$ Amt.]])</f>
        <v>3238</v>
      </c>
    </row>
    <row r="271" spans="1:15">
      <c r="A271" s="17">
        <v>12009</v>
      </c>
      <c r="B271" s="17">
        <v>1</v>
      </c>
      <c r="C271" s="17">
        <v>6379</v>
      </c>
      <c r="D271" s="17">
        <v>40759</v>
      </c>
      <c r="E271" s="24">
        <v>3693</v>
      </c>
      <c r="F271" s="36" t="e">
        <f>VLOOKUP(CheckDataFinal[[#This Row],[Transit No.]],DTransit[],3,0)</f>
        <v>#N/A</v>
      </c>
      <c r="G271" s="36" t="str">
        <f>TEXT(CheckDataFinal[[#This Row],[Transit No.]],"000")</f>
        <v>001</v>
      </c>
      <c r="H271" s="36" t="str">
        <f>VLOOKUP(CheckDataFinal[[#This Row],[Transit (Text)]],DTransit[],3,0)</f>
        <v>BMO</v>
      </c>
      <c r="I271" s="37" t="str">
        <f>CheckDataFinal[[#This Row],[Branch No.]]&amp;" | "&amp;CheckDataFinal[[#This Row],[Transit (Text)]]&amp;" | "&amp;CheckDataFinal[[#This Row],[Classifier]]&amp;" "&amp;CheckDataFinal[[#This Row],[Account]]</f>
        <v>12009 | 001 | 6379 40759</v>
      </c>
      <c r="J271" s="37" t="s">
        <v>15665</v>
      </c>
      <c r="K271" s="37">
        <v>92010</v>
      </c>
      <c r="L271" s="37">
        <v>4</v>
      </c>
      <c r="M271" s="37">
        <v>9027</v>
      </c>
      <c r="N271" s="37">
        <v>93744</v>
      </c>
      <c r="O271" s="37">
        <f>VALUE(CheckDataFinal[[#This Row],[$ Amt.]])</f>
        <v>3693</v>
      </c>
    </row>
    <row r="272" spans="1:15">
      <c r="A272" s="17">
        <v>39996</v>
      </c>
      <c r="B272" s="17">
        <v>1</v>
      </c>
      <c r="C272" s="17">
        <v>1880</v>
      </c>
      <c r="D272" s="17">
        <v>87499</v>
      </c>
      <c r="E272" s="24">
        <v>1110</v>
      </c>
      <c r="F272" s="36" t="e">
        <f>VLOOKUP(CheckDataFinal[[#This Row],[Transit No.]],DTransit[],3,0)</f>
        <v>#N/A</v>
      </c>
      <c r="G272" s="36" t="str">
        <f>TEXT(CheckDataFinal[[#This Row],[Transit No.]],"000")</f>
        <v>001</v>
      </c>
      <c r="H272" s="36" t="str">
        <f>VLOOKUP(CheckDataFinal[[#This Row],[Transit (Text)]],DTransit[],3,0)</f>
        <v>BMO</v>
      </c>
      <c r="I272" s="37" t="str">
        <f>CheckDataFinal[[#This Row],[Branch No.]]&amp;" | "&amp;CheckDataFinal[[#This Row],[Transit (Text)]]&amp;" | "&amp;CheckDataFinal[[#This Row],[Classifier]]&amp;" "&amp;CheckDataFinal[[#This Row],[Account]]</f>
        <v>39996 | 001 | 1880 87499</v>
      </c>
      <c r="J272" s="37" t="s">
        <v>15666</v>
      </c>
      <c r="K272" s="37">
        <v>92010</v>
      </c>
      <c r="L272" s="37">
        <v>4</v>
      </c>
      <c r="M272" s="37">
        <v>9027</v>
      </c>
      <c r="N272" s="37">
        <v>93745</v>
      </c>
      <c r="O272" s="37">
        <f>VALUE(CheckDataFinal[[#This Row],[$ Amt.]])</f>
        <v>1110</v>
      </c>
    </row>
    <row r="273" spans="1:15">
      <c r="A273" s="17">
        <v>47619</v>
      </c>
      <c r="B273" s="17">
        <v>1</v>
      </c>
      <c r="C273" s="17">
        <v>4528</v>
      </c>
      <c r="D273" s="17">
        <v>80242</v>
      </c>
      <c r="E273" s="24">
        <v>1486</v>
      </c>
      <c r="F273" s="36" t="e">
        <f>VLOOKUP(CheckDataFinal[[#This Row],[Transit No.]],DTransit[],3,0)</f>
        <v>#N/A</v>
      </c>
      <c r="G273" s="36" t="str">
        <f>TEXT(CheckDataFinal[[#This Row],[Transit No.]],"000")</f>
        <v>001</v>
      </c>
      <c r="H273" s="36" t="str">
        <f>VLOOKUP(CheckDataFinal[[#This Row],[Transit (Text)]],DTransit[],3,0)</f>
        <v>BMO</v>
      </c>
      <c r="I273" s="37" t="str">
        <f>CheckDataFinal[[#This Row],[Branch No.]]&amp;" | "&amp;CheckDataFinal[[#This Row],[Transit (Text)]]&amp;" | "&amp;CheckDataFinal[[#This Row],[Classifier]]&amp;" "&amp;CheckDataFinal[[#This Row],[Account]]</f>
        <v>47619 | 001 | 4528 80242</v>
      </c>
      <c r="J273" s="37" t="s">
        <v>15667</v>
      </c>
      <c r="K273" s="37">
        <v>92010</v>
      </c>
      <c r="L273" s="37">
        <v>4</v>
      </c>
      <c r="M273" s="37">
        <v>9027</v>
      </c>
      <c r="N273" s="37">
        <v>93746</v>
      </c>
      <c r="O273" s="37">
        <f>VALUE(CheckDataFinal[[#This Row],[$ Amt.]])</f>
        <v>1486</v>
      </c>
    </row>
    <row r="274" spans="1:15">
      <c r="A274" s="17">
        <v>15321</v>
      </c>
      <c r="B274" s="17">
        <v>10</v>
      </c>
      <c r="C274" s="17">
        <v>7441</v>
      </c>
      <c r="D274" s="17">
        <v>14992</v>
      </c>
      <c r="E274" s="24">
        <v>661</v>
      </c>
      <c r="F274" s="36" t="e">
        <f>VLOOKUP(CheckDataFinal[[#This Row],[Transit No.]],DTransit[],3,0)</f>
        <v>#N/A</v>
      </c>
      <c r="G274" s="36" t="str">
        <f>TEXT(CheckDataFinal[[#This Row],[Transit No.]],"000")</f>
        <v>010</v>
      </c>
      <c r="H274" s="36" t="str">
        <f>VLOOKUP(CheckDataFinal[[#This Row],[Transit (Text)]],DTransit[],3,0)</f>
        <v>CIBC</v>
      </c>
      <c r="I274" s="37" t="str">
        <f>CheckDataFinal[[#This Row],[Branch No.]]&amp;" | "&amp;CheckDataFinal[[#This Row],[Transit (Text)]]&amp;" | "&amp;CheckDataFinal[[#This Row],[Classifier]]&amp;" "&amp;CheckDataFinal[[#This Row],[Account]]</f>
        <v>15321 | 010 | 7441 14992</v>
      </c>
      <c r="J274" s="37" t="s">
        <v>15668</v>
      </c>
      <c r="K274" s="37">
        <v>92010</v>
      </c>
      <c r="L274" s="37">
        <v>4</v>
      </c>
      <c r="M274" s="37">
        <v>9027</v>
      </c>
      <c r="N274" s="37">
        <v>93747</v>
      </c>
      <c r="O274" s="37">
        <f>VALUE(CheckDataFinal[[#This Row],[$ Amt.]])</f>
        <v>661</v>
      </c>
    </row>
    <row r="275" spans="1:15">
      <c r="A275" s="17">
        <v>22670</v>
      </c>
      <c r="B275" s="17">
        <v>4</v>
      </c>
      <c r="C275" s="17">
        <v>8843</v>
      </c>
      <c r="D275" s="17">
        <v>65785</v>
      </c>
      <c r="E275" s="24">
        <v>934</v>
      </c>
      <c r="F275" s="36" t="e">
        <f>VLOOKUP(CheckDataFinal[[#This Row],[Transit No.]],DTransit[],3,0)</f>
        <v>#N/A</v>
      </c>
      <c r="G275" s="36" t="str">
        <f>TEXT(CheckDataFinal[[#This Row],[Transit No.]],"000")</f>
        <v>004</v>
      </c>
      <c r="H275" s="36" t="str">
        <f>VLOOKUP(CheckDataFinal[[#This Row],[Transit (Text)]],DTransit[],3,0)</f>
        <v>TD Bank</v>
      </c>
      <c r="I275" s="37" t="str">
        <f>CheckDataFinal[[#This Row],[Branch No.]]&amp;" | "&amp;CheckDataFinal[[#This Row],[Transit (Text)]]&amp;" | "&amp;CheckDataFinal[[#This Row],[Classifier]]&amp;" "&amp;CheckDataFinal[[#This Row],[Account]]</f>
        <v>22670 | 004 | 8843 65785</v>
      </c>
      <c r="J275" s="37" t="s">
        <v>15669</v>
      </c>
      <c r="K275" s="37">
        <v>92010</v>
      </c>
      <c r="L275" s="37">
        <v>4</v>
      </c>
      <c r="M275" s="37">
        <v>9027</v>
      </c>
      <c r="N275" s="37">
        <v>93748</v>
      </c>
      <c r="O275" s="37">
        <f>VALUE(CheckDataFinal[[#This Row],[$ Amt.]])</f>
        <v>934</v>
      </c>
    </row>
    <row r="276" spans="1:15">
      <c r="A276" s="17">
        <v>43842</v>
      </c>
      <c r="B276" s="17">
        <v>1</v>
      </c>
      <c r="C276" s="17">
        <v>8641</v>
      </c>
      <c r="D276" s="17">
        <v>39831</v>
      </c>
      <c r="E276" s="24">
        <v>3476</v>
      </c>
      <c r="F276" s="36" t="e">
        <f>VLOOKUP(CheckDataFinal[[#This Row],[Transit No.]],DTransit[],3,0)</f>
        <v>#N/A</v>
      </c>
      <c r="G276" s="36" t="str">
        <f>TEXT(CheckDataFinal[[#This Row],[Transit No.]],"000")</f>
        <v>001</v>
      </c>
      <c r="H276" s="36" t="str">
        <f>VLOOKUP(CheckDataFinal[[#This Row],[Transit (Text)]],DTransit[],3,0)</f>
        <v>BMO</v>
      </c>
      <c r="I276" s="37" t="str">
        <f>CheckDataFinal[[#This Row],[Branch No.]]&amp;" | "&amp;CheckDataFinal[[#This Row],[Transit (Text)]]&amp;" | "&amp;CheckDataFinal[[#This Row],[Classifier]]&amp;" "&amp;CheckDataFinal[[#This Row],[Account]]</f>
        <v>43842 | 001 | 8641 39831</v>
      </c>
      <c r="J276" s="37" t="s">
        <v>15670</v>
      </c>
      <c r="K276" s="37">
        <v>92010</v>
      </c>
      <c r="L276" s="37">
        <v>4</v>
      </c>
      <c r="M276" s="37">
        <v>9027</v>
      </c>
      <c r="N276" s="37">
        <v>93749</v>
      </c>
      <c r="O276" s="37">
        <f>VALUE(CheckDataFinal[[#This Row],[$ Amt.]])</f>
        <v>3476</v>
      </c>
    </row>
    <row r="277" spans="1:15">
      <c r="A277" s="17">
        <v>91999</v>
      </c>
      <c r="B277" s="17">
        <v>2</v>
      </c>
      <c r="C277" s="17">
        <v>6312</v>
      </c>
      <c r="D277" s="17">
        <v>45295</v>
      </c>
      <c r="E277" s="24">
        <v>682</v>
      </c>
      <c r="F277" s="36" t="e">
        <f>VLOOKUP(CheckDataFinal[[#This Row],[Transit No.]],DTransit[],3,0)</f>
        <v>#N/A</v>
      </c>
      <c r="G277" s="36" t="str">
        <f>TEXT(CheckDataFinal[[#This Row],[Transit No.]],"000")</f>
        <v>002</v>
      </c>
      <c r="H277" s="36" t="str">
        <f>VLOOKUP(CheckDataFinal[[#This Row],[Transit (Text)]],DTransit[],3,0)</f>
        <v>Scotiabank</v>
      </c>
      <c r="I277" s="37" t="str">
        <f>CheckDataFinal[[#This Row],[Branch No.]]&amp;" | "&amp;CheckDataFinal[[#This Row],[Transit (Text)]]&amp;" | "&amp;CheckDataFinal[[#This Row],[Classifier]]&amp;" "&amp;CheckDataFinal[[#This Row],[Account]]</f>
        <v>91999 | 002 | 6312 45295</v>
      </c>
      <c r="J277" s="37" t="s">
        <v>15671</v>
      </c>
      <c r="K277" s="37">
        <v>92010</v>
      </c>
      <c r="L277" s="37">
        <v>4</v>
      </c>
      <c r="M277" s="37">
        <v>9027</v>
      </c>
      <c r="N277" s="37">
        <v>93750</v>
      </c>
      <c r="O277" s="37">
        <f>VALUE(CheckDataFinal[[#This Row],[$ Amt.]])</f>
        <v>682</v>
      </c>
    </row>
    <row r="278" spans="1:15">
      <c r="A278" s="17">
        <v>10906</v>
      </c>
      <c r="B278" s="17">
        <v>4</v>
      </c>
      <c r="C278" s="17">
        <v>1798</v>
      </c>
      <c r="D278" s="17">
        <v>64011</v>
      </c>
      <c r="E278" s="24">
        <v>2605</v>
      </c>
      <c r="F278" s="36" t="e">
        <f>VLOOKUP(CheckDataFinal[[#This Row],[Transit No.]],DTransit[],3,0)</f>
        <v>#N/A</v>
      </c>
      <c r="G278" s="36" t="str">
        <f>TEXT(CheckDataFinal[[#This Row],[Transit No.]],"000")</f>
        <v>004</v>
      </c>
      <c r="H278" s="36" t="str">
        <f>VLOOKUP(CheckDataFinal[[#This Row],[Transit (Text)]],DTransit[],3,0)</f>
        <v>TD Bank</v>
      </c>
      <c r="I278" s="37" t="str">
        <f>CheckDataFinal[[#This Row],[Branch No.]]&amp;" | "&amp;CheckDataFinal[[#This Row],[Transit (Text)]]&amp;" | "&amp;CheckDataFinal[[#This Row],[Classifier]]&amp;" "&amp;CheckDataFinal[[#This Row],[Account]]</f>
        <v>10906 | 004 | 1798 64011</v>
      </c>
      <c r="J278" s="37" t="s">
        <v>15672</v>
      </c>
      <c r="K278" s="37">
        <v>92010</v>
      </c>
      <c r="L278" s="37">
        <v>4</v>
      </c>
      <c r="M278" s="37">
        <v>9027</v>
      </c>
      <c r="N278" s="37">
        <v>93751</v>
      </c>
      <c r="O278" s="37">
        <f>VALUE(CheckDataFinal[[#This Row],[$ Amt.]])</f>
        <v>2605</v>
      </c>
    </row>
    <row r="279" spans="1:15">
      <c r="A279" s="17">
        <v>56948</v>
      </c>
      <c r="B279" s="17">
        <v>1</v>
      </c>
      <c r="C279" s="17">
        <v>7128</v>
      </c>
      <c r="D279" s="17">
        <v>82675</v>
      </c>
      <c r="E279" s="24">
        <v>1166</v>
      </c>
      <c r="F279" s="36" t="e">
        <f>VLOOKUP(CheckDataFinal[[#This Row],[Transit No.]],DTransit[],3,0)</f>
        <v>#N/A</v>
      </c>
      <c r="G279" s="36" t="str">
        <f>TEXT(CheckDataFinal[[#This Row],[Transit No.]],"000")</f>
        <v>001</v>
      </c>
      <c r="H279" s="36" t="str">
        <f>VLOOKUP(CheckDataFinal[[#This Row],[Transit (Text)]],DTransit[],3,0)</f>
        <v>BMO</v>
      </c>
      <c r="I279" s="37" t="str">
        <f>CheckDataFinal[[#This Row],[Branch No.]]&amp;" | "&amp;CheckDataFinal[[#This Row],[Transit (Text)]]&amp;" | "&amp;CheckDataFinal[[#This Row],[Classifier]]&amp;" "&amp;CheckDataFinal[[#This Row],[Account]]</f>
        <v>56948 | 001 | 7128 82675</v>
      </c>
      <c r="J279" s="37" t="s">
        <v>15673</v>
      </c>
      <c r="K279" s="37">
        <v>92010</v>
      </c>
      <c r="L279" s="37">
        <v>4</v>
      </c>
      <c r="M279" s="37">
        <v>9027</v>
      </c>
      <c r="N279" s="37">
        <v>93752</v>
      </c>
      <c r="O279" s="37">
        <f>VALUE(CheckDataFinal[[#This Row],[$ Amt.]])</f>
        <v>1166</v>
      </c>
    </row>
    <row r="280" spans="1:15">
      <c r="A280" s="17">
        <v>92409</v>
      </c>
      <c r="B280" s="17">
        <v>2</v>
      </c>
      <c r="C280" s="17">
        <v>2555</v>
      </c>
      <c r="D280" s="17">
        <v>48061</v>
      </c>
      <c r="E280" s="24">
        <v>3617</v>
      </c>
      <c r="F280" s="36" t="e">
        <f>VLOOKUP(CheckDataFinal[[#This Row],[Transit No.]],DTransit[],3,0)</f>
        <v>#N/A</v>
      </c>
      <c r="G280" s="36" t="str">
        <f>TEXT(CheckDataFinal[[#This Row],[Transit No.]],"000")</f>
        <v>002</v>
      </c>
      <c r="H280" s="36" t="str">
        <f>VLOOKUP(CheckDataFinal[[#This Row],[Transit (Text)]],DTransit[],3,0)</f>
        <v>Scotiabank</v>
      </c>
      <c r="I280" s="37" t="str">
        <f>CheckDataFinal[[#This Row],[Branch No.]]&amp;" | "&amp;CheckDataFinal[[#This Row],[Transit (Text)]]&amp;" | "&amp;CheckDataFinal[[#This Row],[Classifier]]&amp;" "&amp;CheckDataFinal[[#This Row],[Account]]</f>
        <v>92409 | 002 | 2555 48061</v>
      </c>
      <c r="J280" s="37" t="s">
        <v>15674</v>
      </c>
      <c r="K280" s="37">
        <v>92010</v>
      </c>
      <c r="L280" s="37">
        <v>4</v>
      </c>
      <c r="M280" s="37">
        <v>9027</v>
      </c>
      <c r="N280" s="37">
        <v>93753</v>
      </c>
      <c r="O280" s="37">
        <f>VALUE(CheckDataFinal[[#This Row],[$ Amt.]])</f>
        <v>3617</v>
      </c>
    </row>
    <row r="281" spans="1:15">
      <c r="A281" s="17">
        <v>65277</v>
      </c>
      <c r="B281" s="17">
        <v>2</v>
      </c>
      <c r="C281" s="17">
        <v>8729</v>
      </c>
      <c r="D281" s="17">
        <v>94417</v>
      </c>
      <c r="E281" s="24">
        <v>2148</v>
      </c>
      <c r="F281" s="36" t="e">
        <f>VLOOKUP(CheckDataFinal[[#This Row],[Transit No.]],DTransit[],3,0)</f>
        <v>#N/A</v>
      </c>
      <c r="G281" s="36" t="str">
        <f>TEXT(CheckDataFinal[[#This Row],[Transit No.]],"000")</f>
        <v>002</v>
      </c>
      <c r="H281" s="36" t="str">
        <f>VLOOKUP(CheckDataFinal[[#This Row],[Transit (Text)]],DTransit[],3,0)</f>
        <v>Scotiabank</v>
      </c>
      <c r="I281" s="37" t="str">
        <f>CheckDataFinal[[#This Row],[Branch No.]]&amp;" | "&amp;CheckDataFinal[[#This Row],[Transit (Text)]]&amp;" | "&amp;CheckDataFinal[[#This Row],[Classifier]]&amp;" "&amp;CheckDataFinal[[#This Row],[Account]]</f>
        <v>65277 | 002 | 8729 94417</v>
      </c>
      <c r="J281" s="37" t="s">
        <v>15675</v>
      </c>
      <c r="K281" s="37">
        <v>92010</v>
      </c>
      <c r="L281" s="37">
        <v>4</v>
      </c>
      <c r="M281" s="37">
        <v>9027</v>
      </c>
      <c r="N281" s="37">
        <v>93754</v>
      </c>
      <c r="O281" s="37">
        <f>VALUE(CheckDataFinal[[#This Row],[$ Amt.]])</f>
        <v>2148</v>
      </c>
    </row>
    <row r="282" spans="1:15">
      <c r="A282" s="17">
        <v>41673</v>
      </c>
      <c r="B282" s="17">
        <v>1</v>
      </c>
      <c r="C282" s="17">
        <v>4818</v>
      </c>
      <c r="D282" s="17">
        <v>50167</v>
      </c>
      <c r="E282" s="24">
        <v>1937</v>
      </c>
      <c r="F282" s="36" t="e">
        <f>VLOOKUP(CheckDataFinal[[#This Row],[Transit No.]],DTransit[],3,0)</f>
        <v>#N/A</v>
      </c>
      <c r="G282" s="36" t="str">
        <f>TEXT(CheckDataFinal[[#This Row],[Transit No.]],"000")</f>
        <v>001</v>
      </c>
      <c r="H282" s="36" t="str">
        <f>VLOOKUP(CheckDataFinal[[#This Row],[Transit (Text)]],DTransit[],3,0)</f>
        <v>BMO</v>
      </c>
      <c r="I282" s="37" t="str">
        <f>CheckDataFinal[[#This Row],[Branch No.]]&amp;" | "&amp;CheckDataFinal[[#This Row],[Transit (Text)]]&amp;" | "&amp;CheckDataFinal[[#This Row],[Classifier]]&amp;" "&amp;CheckDataFinal[[#This Row],[Account]]</f>
        <v>41673 | 001 | 4818 50167</v>
      </c>
      <c r="J282" s="37" t="s">
        <v>15676</v>
      </c>
      <c r="K282" s="37">
        <v>92010</v>
      </c>
      <c r="L282" s="37">
        <v>4</v>
      </c>
      <c r="M282" s="37">
        <v>9027</v>
      </c>
      <c r="N282" s="37">
        <v>93755</v>
      </c>
      <c r="O282" s="37">
        <f>VALUE(CheckDataFinal[[#This Row],[$ Amt.]])</f>
        <v>1937</v>
      </c>
    </row>
    <row r="283" spans="1:15">
      <c r="A283" s="17">
        <v>25497</v>
      </c>
      <c r="B283" s="17">
        <v>2</v>
      </c>
      <c r="C283" s="17">
        <v>2147</v>
      </c>
      <c r="D283" s="17">
        <v>66188</v>
      </c>
      <c r="E283" s="24">
        <v>889</v>
      </c>
      <c r="F283" s="36" t="e">
        <f>VLOOKUP(CheckDataFinal[[#This Row],[Transit No.]],DTransit[],3,0)</f>
        <v>#N/A</v>
      </c>
      <c r="G283" s="36" t="str">
        <f>TEXT(CheckDataFinal[[#This Row],[Transit No.]],"000")</f>
        <v>002</v>
      </c>
      <c r="H283" s="36" t="str">
        <f>VLOOKUP(CheckDataFinal[[#This Row],[Transit (Text)]],DTransit[],3,0)</f>
        <v>Scotiabank</v>
      </c>
      <c r="I283" s="37" t="str">
        <f>CheckDataFinal[[#This Row],[Branch No.]]&amp;" | "&amp;CheckDataFinal[[#This Row],[Transit (Text)]]&amp;" | "&amp;CheckDataFinal[[#This Row],[Classifier]]&amp;" "&amp;CheckDataFinal[[#This Row],[Account]]</f>
        <v>25497 | 002 | 2147 66188</v>
      </c>
      <c r="J283" s="37" t="s">
        <v>15677</v>
      </c>
      <c r="K283" s="37">
        <v>92010</v>
      </c>
      <c r="L283" s="37">
        <v>4</v>
      </c>
      <c r="M283" s="37">
        <v>9027</v>
      </c>
      <c r="N283" s="37">
        <v>93756</v>
      </c>
      <c r="O283" s="37">
        <f>VALUE(CheckDataFinal[[#This Row],[$ Amt.]])</f>
        <v>889</v>
      </c>
    </row>
    <row r="284" spans="1:15">
      <c r="A284" s="17">
        <v>69419</v>
      </c>
      <c r="B284" s="17">
        <v>4</v>
      </c>
      <c r="C284" s="17">
        <v>7653</v>
      </c>
      <c r="D284" s="17">
        <v>60036</v>
      </c>
      <c r="E284" s="24">
        <v>1943</v>
      </c>
      <c r="F284" s="36" t="e">
        <f>VLOOKUP(CheckDataFinal[[#This Row],[Transit No.]],DTransit[],3,0)</f>
        <v>#N/A</v>
      </c>
      <c r="G284" s="36" t="str">
        <f>TEXT(CheckDataFinal[[#This Row],[Transit No.]],"000")</f>
        <v>004</v>
      </c>
      <c r="H284" s="36" t="str">
        <f>VLOOKUP(CheckDataFinal[[#This Row],[Transit (Text)]],DTransit[],3,0)</f>
        <v>TD Bank</v>
      </c>
      <c r="I284" s="37" t="str">
        <f>CheckDataFinal[[#This Row],[Branch No.]]&amp;" | "&amp;CheckDataFinal[[#This Row],[Transit (Text)]]&amp;" | "&amp;CheckDataFinal[[#This Row],[Classifier]]&amp;" "&amp;CheckDataFinal[[#This Row],[Account]]</f>
        <v>69419 | 004 | 7653 60036</v>
      </c>
      <c r="J284" s="37" t="s">
        <v>15678</v>
      </c>
      <c r="K284" s="37">
        <v>92010</v>
      </c>
      <c r="L284" s="37">
        <v>4</v>
      </c>
      <c r="M284" s="37">
        <v>9027</v>
      </c>
      <c r="N284" s="37">
        <v>93757</v>
      </c>
      <c r="O284" s="37">
        <f>VALUE(CheckDataFinal[[#This Row],[$ Amt.]])</f>
        <v>1943</v>
      </c>
    </row>
    <row r="285" spans="1:15">
      <c r="A285" s="17">
        <v>79730</v>
      </c>
      <c r="B285" s="17">
        <v>4</v>
      </c>
      <c r="C285" s="17">
        <v>4823</v>
      </c>
      <c r="D285" s="17">
        <v>64121</v>
      </c>
      <c r="E285" s="24">
        <v>126</v>
      </c>
      <c r="F285" s="36" t="e">
        <f>VLOOKUP(CheckDataFinal[[#This Row],[Transit No.]],DTransit[],3,0)</f>
        <v>#N/A</v>
      </c>
      <c r="G285" s="36" t="str">
        <f>TEXT(CheckDataFinal[[#This Row],[Transit No.]],"000")</f>
        <v>004</v>
      </c>
      <c r="H285" s="36" t="str">
        <f>VLOOKUP(CheckDataFinal[[#This Row],[Transit (Text)]],DTransit[],3,0)</f>
        <v>TD Bank</v>
      </c>
      <c r="I285" s="37" t="str">
        <f>CheckDataFinal[[#This Row],[Branch No.]]&amp;" | "&amp;CheckDataFinal[[#This Row],[Transit (Text)]]&amp;" | "&amp;CheckDataFinal[[#This Row],[Classifier]]&amp;" "&amp;CheckDataFinal[[#This Row],[Account]]</f>
        <v>79730 | 004 | 4823 64121</v>
      </c>
      <c r="J285" s="37" t="s">
        <v>15679</v>
      </c>
      <c r="K285" s="37">
        <v>92010</v>
      </c>
      <c r="L285" s="37">
        <v>4</v>
      </c>
      <c r="M285" s="37">
        <v>9027</v>
      </c>
      <c r="N285" s="37">
        <v>93758</v>
      </c>
      <c r="O285" s="37">
        <f>VALUE(CheckDataFinal[[#This Row],[$ Amt.]])</f>
        <v>126</v>
      </c>
    </row>
    <row r="286" spans="1:15">
      <c r="A286" s="17">
        <v>75507</v>
      </c>
      <c r="B286" s="17">
        <v>3</v>
      </c>
      <c r="C286" s="17">
        <v>3962</v>
      </c>
      <c r="D286" s="17">
        <v>60234</v>
      </c>
      <c r="E286" s="24">
        <v>499</v>
      </c>
      <c r="F286" s="36" t="e">
        <f>VLOOKUP(CheckDataFinal[[#This Row],[Transit No.]],DTransit[],3,0)</f>
        <v>#N/A</v>
      </c>
      <c r="G286" s="36" t="str">
        <f>TEXT(CheckDataFinal[[#This Row],[Transit No.]],"000")</f>
        <v>003</v>
      </c>
      <c r="H286" s="36" t="str">
        <f>VLOOKUP(CheckDataFinal[[#This Row],[Transit (Text)]],DTransit[],3,0)</f>
        <v>RBC</v>
      </c>
      <c r="I286" s="37" t="str">
        <f>CheckDataFinal[[#This Row],[Branch No.]]&amp;" | "&amp;CheckDataFinal[[#This Row],[Transit (Text)]]&amp;" | "&amp;CheckDataFinal[[#This Row],[Classifier]]&amp;" "&amp;CheckDataFinal[[#This Row],[Account]]</f>
        <v>75507 | 003 | 3962 60234</v>
      </c>
      <c r="J286" s="37" t="s">
        <v>15680</v>
      </c>
      <c r="K286" s="37">
        <v>92010</v>
      </c>
      <c r="L286" s="37">
        <v>4</v>
      </c>
      <c r="M286" s="37">
        <v>9027</v>
      </c>
      <c r="N286" s="37">
        <v>93759</v>
      </c>
      <c r="O286" s="37">
        <f>VALUE(CheckDataFinal[[#This Row],[$ Amt.]])</f>
        <v>499</v>
      </c>
    </row>
    <row r="287" spans="1:15">
      <c r="A287" s="17">
        <v>59339</v>
      </c>
      <c r="B287" s="17">
        <v>1</v>
      </c>
      <c r="C287" s="17">
        <v>8153</v>
      </c>
      <c r="D287" s="17">
        <v>84320</v>
      </c>
      <c r="E287" s="24">
        <v>820</v>
      </c>
      <c r="F287" s="36" t="e">
        <f>VLOOKUP(CheckDataFinal[[#This Row],[Transit No.]],DTransit[],3,0)</f>
        <v>#N/A</v>
      </c>
      <c r="G287" s="36" t="str">
        <f>TEXT(CheckDataFinal[[#This Row],[Transit No.]],"000")</f>
        <v>001</v>
      </c>
      <c r="H287" s="36" t="str">
        <f>VLOOKUP(CheckDataFinal[[#This Row],[Transit (Text)]],DTransit[],3,0)</f>
        <v>BMO</v>
      </c>
      <c r="I287" s="37" t="str">
        <f>CheckDataFinal[[#This Row],[Branch No.]]&amp;" | "&amp;CheckDataFinal[[#This Row],[Transit (Text)]]&amp;" | "&amp;CheckDataFinal[[#This Row],[Classifier]]&amp;" "&amp;CheckDataFinal[[#This Row],[Account]]</f>
        <v>59339 | 001 | 8153 84320</v>
      </c>
      <c r="J287" s="37" t="s">
        <v>15681</v>
      </c>
      <c r="K287" s="37">
        <v>92010</v>
      </c>
      <c r="L287" s="37">
        <v>4</v>
      </c>
      <c r="M287" s="37">
        <v>9027</v>
      </c>
      <c r="N287" s="37">
        <v>93760</v>
      </c>
      <c r="O287" s="37">
        <f>VALUE(CheckDataFinal[[#This Row],[$ Amt.]])</f>
        <v>820</v>
      </c>
    </row>
    <row r="288" spans="1:15">
      <c r="A288" s="17">
        <v>58658</v>
      </c>
      <c r="B288" s="17">
        <v>1</v>
      </c>
      <c r="C288" s="17">
        <v>4728</v>
      </c>
      <c r="D288" s="17">
        <v>76877</v>
      </c>
      <c r="E288" s="24">
        <v>3088</v>
      </c>
      <c r="F288" s="36" t="e">
        <f>VLOOKUP(CheckDataFinal[[#This Row],[Transit No.]],DTransit[],3,0)</f>
        <v>#N/A</v>
      </c>
      <c r="G288" s="36" t="str">
        <f>TEXT(CheckDataFinal[[#This Row],[Transit No.]],"000")</f>
        <v>001</v>
      </c>
      <c r="H288" s="36" t="str">
        <f>VLOOKUP(CheckDataFinal[[#This Row],[Transit (Text)]],DTransit[],3,0)</f>
        <v>BMO</v>
      </c>
      <c r="I288" s="37" t="str">
        <f>CheckDataFinal[[#This Row],[Branch No.]]&amp;" | "&amp;CheckDataFinal[[#This Row],[Transit (Text)]]&amp;" | "&amp;CheckDataFinal[[#This Row],[Classifier]]&amp;" "&amp;CheckDataFinal[[#This Row],[Account]]</f>
        <v>58658 | 001 | 4728 76877</v>
      </c>
      <c r="J288" s="37" t="s">
        <v>15682</v>
      </c>
      <c r="K288" s="37">
        <v>92010</v>
      </c>
      <c r="L288" s="37">
        <v>4</v>
      </c>
      <c r="M288" s="37">
        <v>9027</v>
      </c>
      <c r="N288" s="37">
        <v>93761</v>
      </c>
      <c r="O288" s="37">
        <f>VALUE(CheckDataFinal[[#This Row],[$ Amt.]])</f>
        <v>3088</v>
      </c>
    </row>
    <row r="289" spans="1:15">
      <c r="A289" s="17">
        <v>97796</v>
      </c>
      <c r="B289" s="17">
        <v>2</v>
      </c>
      <c r="C289" s="17">
        <v>1244</v>
      </c>
      <c r="D289" s="17">
        <v>84368</v>
      </c>
      <c r="E289" s="24">
        <v>1184</v>
      </c>
      <c r="F289" s="36" t="e">
        <f>VLOOKUP(CheckDataFinal[[#This Row],[Transit No.]],DTransit[],3,0)</f>
        <v>#N/A</v>
      </c>
      <c r="G289" s="36" t="str">
        <f>TEXT(CheckDataFinal[[#This Row],[Transit No.]],"000")</f>
        <v>002</v>
      </c>
      <c r="H289" s="36" t="str">
        <f>VLOOKUP(CheckDataFinal[[#This Row],[Transit (Text)]],DTransit[],3,0)</f>
        <v>Scotiabank</v>
      </c>
      <c r="I289" s="37" t="str">
        <f>CheckDataFinal[[#This Row],[Branch No.]]&amp;" | "&amp;CheckDataFinal[[#This Row],[Transit (Text)]]&amp;" | "&amp;CheckDataFinal[[#This Row],[Classifier]]&amp;" "&amp;CheckDataFinal[[#This Row],[Account]]</f>
        <v>97796 | 002 | 1244 84368</v>
      </c>
      <c r="J289" s="37" t="s">
        <v>15683</v>
      </c>
      <c r="K289" s="37">
        <v>92010</v>
      </c>
      <c r="L289" s="37">
        <v>4</v>
      </c>
      <c r="M289" s="37">
        <v>9027</v>
      </c>
      <c r="N289" s="37">
        <v>93762</v>
      </c>
      <c r="O289" s="37">
        <f>VALUE(CheckDataFinal[[#This Row],[$ Amt.]])</f>
        <v>1184</v>
      </c>
    </row>
    <row r="290" spans="1:15">
      <c r="A290" s="17">
        <v>64045</v>
      </c>
      <c r="B290" s="17">
        <v>10</v>
      </c>
      <c r="C290" s="17">
        <v>4884</v>
      </c>
      <c r="D290" s="17">
        <v>89213</v>
      </c>
      <c r="E290" s="24">
        <v>4150</v>
      </c>
      <c r="F290" s="36" t="e">
        <f>VLOOKUP(CheckDataFinal[[#This Row],[Transit No.]],DTransit[],3,0)</f>
        <v>#N/A</v>
      </c>
      <c r="G290" s="36" t="str">
        <f>TEXT(CheckDataFinal[[#This Row],[Transit No.]],"000")</f>
        <v>010</v>
      </c>
      <c r="H290" s="36" t="str">
        <f>VLOOKUP(CheckDataFinal[[#This Row],[Transit (Text)]],DTransit[],3,0)</f>
        <v>CIBC</v>
      </c>
      <c r="I290" s="37" t="str">
        <f>CheckDataFinal[[#This Row],[Branch No.]]&amp;" | "&amp;CheckDataFinal[[#This Row],[Transit (Text)]]&amp;" | "&amp;CheckDataFinal[[#This Row],[Classifier]]&amp;" "&amp;CheckDataFinal[[#This Row],[Account]]</f>
        <v>64045 | 010 | 4884 89213</v>
      </c>
      <c r="J290" s="37" t="s">
        <v>15684</v>
      </c>
      <c r="K290" s="37">
        <v>92010</v>
      </c>
      <c r="L290" s="37">
        <v>4</v>
      </c>
      <c r="M290" s="37">
        <v>9027</v>
      </c>
      <c r="N290" s="37">
        <v>93763</v>
      </c>
      <c r="O290" s="37">
        <f>VALUE(CheckDataFinal[[#This Row],[$ Amt.]])</f>
        <v>4150</v>
      </c>
    </row>
    <row r="291" spans="1:15">
      <c r="A291" s="17">
        <v>37561</v>
      </c>
      <c r="B291" s="17">
        <v>4</v>
      </c>
      <c r="C291" s="17">
        <v>2743</v>
      </c>
      <c r="D291" s="17">
        <v>41997</v>
      </c>
      <c r="E291" s="24">
        <v>2111</v>
      </c>
      <c r="F291" s="36" t="e">
        <f>VLOOKUP(CheckDataFinal[[#This Row],[Transit No.]],DTransit[],3,0)</f>
        <v>#N/A</v>
      </c>
      <c r="G291" s="36" t="str">
        <f>TEXT(CheckDataFinal[[#This Row],[Transit No.]],"000")</f>
        <v>004</v>
      </c>
      <c r="H291" s="36" t="str">
        <f>VLOOKUP(CheckDataFinal[[#This Row],[Transit (Text)]],DTransit[],3,0)</f>
        <v>TD Bank</v>
      </c>
      <c r="I291" s="37" t="str">
        <f>CheckDataFinal[[#This Row],[Branch No.]]&amp;" | "&amp;CheckDataFinal[[#This Row],[Transit (Text)]]&amp;" | "&amp;CheckDataFinal[[#This Row],[Classifier]]&amp;" "&amp;CheckDataFinal[[#This Row],[Account]]</f>
        <v>37561 | 004 | 2743 41997</v>
      </c>
      <c r="J291" s="37" t="s">
        <v>15685</v>
      </c>
      <c r="K291" s="37">
        <v>92010</v>
      </c>
      <c r="L291" s="37">
        <v>4</v>
      </c>
      <c r="M291" s="37">
        <v>9027</v>
      </c>
      <c r="N291" s="37">
        <v>93764</v>
      </c>
      <c r="O291" s="37">
        <f>VALUE(CheckDataFinal[[#This Row],[$ Amt.]])</f>
        <v>2111</v>
      </c>
    </row>
    <row r="292" spans="1:15">
      <c r="A292" s="17">
        <v>96834</v>
      </c>
      <c r="B292" s="17">
        <v>3</v>
      </c>
      <c r="C292" s="17">
        <v>9585</v>
      </c>
      <c r="D292" s="17">
        <v>10479</v>
      </c>
      <c r="E292" s="24">
        <v>984</v>
      </c>
      <c r="F292" s="36" t="e">
        <f>VLOOKUP(CheckDataFinal[[#This Row],[Transit No.]],DTransit[],3,0)</f>
        <v>#N/A</v>
      </c>
      <c r="G292" s="36" t="str">
        <f>TEXT(CheckDataFinal[[#This Row],[Transit No.]],"000")</f>
        <v>003</v>
      </c>
      <c r="H292" s="36" t="str">
        <f>VLOOKUP(CheckDataFinal[[#This Row],[Transit (Text)]],DTransit[],3,0)</f>
        <v>RBC</v>
      </c>
      <c r="I292" s="37" t="str">
        <f>CheckDataFinal[[#This Row],[Branch No.]]&amp;" | "&amp;CheckDataFinal[[#This Row],[Transit (Text)]]&amp;" | "&amp;CheckDataFinal[[#This Row],[Classifier]]&amp;" "&amp;CheckDataFinal[[#This Row],[Account]]</f>
        <v>96834 | 003 | 9585 10479</v>
      </c>
      <c r="J292" s="37" t="s">
        <v>15686</v>
      </c>
      <c r="K292" s="37">
        <v>92010</v>
      </c>
      <c r="L292" s="37">
        <v>4</v>
      </c>
      <c r="M292" s="37">
        <v>9027</v>
      </c>
      <c r="N292" s="37">
        <v>93765</v>
      </c>
      <c r="O292" s="37">
        <f>VALUE(CheckDataFinal[[#This Row],[$ Amt.]])</f>
        <v>984</v>
      </c>
    </row>
    <row r="293" spans="1:15">
      <c r="A293" s="17">
        <v>72984</v>
      </c>
      <c r="B293" s="17">
        <v>2</v>
      </c>
      <c r="C293" s="17">
        <v>8749</v>
      </c>
      <c r="D293" s="17">
        <v>95771</v>
      </c>
      <c r="E293" s="24">
        <v>3884</v>
      </c>
      <c r="F293" s="36" t="e">
        <f>VLOOKUP(CheckDataFinal[[#This Row],[Transit No.]],DTransit[],3,0)</f>
        <v>#N/A</v>
      </c>
      <c r="G293" s="36" t="str">
        <f>TEXT(CheckDataFinal[[#This Row],[Transit No.]],"000")</f>
        <v>002</v>
      </c>
      <c r="H293" s="36" t="str">
        <f>VLOOKUP(CheckDataFinal[[#This Row],[Transit (Text)]],DTransit[],3,0)</f>
        <v>Scotiabank</v>
      </c>
      <c r="I293" s="37" t="str">
        <f>CheckDataFinal[[#This Row],[Branch No.]]&amp;" | "&amp;CheckDataFinal[[#This Row],[Transit (Text)]]&amp;" | "&amp;CheckDataFinal[[#This Row],[Classifier]]&amp;" "&amp;CheckDataFinal[[#This Row],[Account]]</f>
        <v>72984 | 002 | 8749 95771</v>
      </c>
      <c r="J293" s="37" t="s">
        <v>15687</v>
      </c>
      <c r="K293" s="37">
        <v>92010</v>
      </c>
      <c r="L293" s="37">
        <v>4</v>
      </c>
      <c r="M293" s="37">
        <v>9027</v>
      </c>
      <c r="N293" s="37">
        <v>93766</v>
      </c>
      <c r="O293" s="37">
        <f>VALUE(CheckDataFinal[[#This Row],[$ Amt.]])</f>
        <v>3884</v>
      </c>
    </row>
    <row r="294" spans="1:15">
      <c r="A294" s="17">
        <v>24330</v>
      </c>
      <c r="B294" s="17">
        <v>10</v>
      </c>
      <c r="C294" s="17">
        <v>6028</v>
      </c>
      <c r="D294" s="17">
        <v>50837</v>
      </c>
      <c r="E294" s="24">
        <v>2824</v>
      </c>
      <c r="F294" s="36" t="e">
        <f>VLOOKUP(CheckDataFinal[[#This Row],[Transit No.]],DTransit[],3,0)</f>
        <v>#N/A</v>
      </c>
      <c r="G294" s="36" t="str">
        <f>TEXT(CheckDataFinal[[#This Row],[Transit No.]],"000")</f>
        <v>010</v>
      </c>
      <c r="H294" s="36" t="str">
        <f>VLOOKUP(CheckDataFinal[[#This Row],[Transit (Text)]],DTransit[],3,0)</f>
        <v>CIBC</v>
      </c>
      <c r="I294" s="37" t="str">
        <f>CheckDataFinal[[#This Row],[Branch No.]]&amp;" | "&amp;CheckDataFinal[[#This Row],[Transit (Text)]]&amp;" | "&amp;CheckDataFinal[[#This Row],[Classifier]]&amp;" "&amp;CheckDataFinal[[#This Row],[Account]]</f>
        <v>24330 | 010 | 6028 50837</v>
      </c>
      <c r="J294" s="37" t="s">
        <v>15688</v>
      </c>
      <c r="K294" s="37">
        <v>92010</v>
      </c>
      <c r="L294" s="37">
        <v>4</v>
      </c>
      <c r="M294" s="37">
        <v>9027</v>
      </c>
      <c r="N294" s="37">
        <v>93767</v>
      </c>
      <c r="O294" s="37">
        <f>VALUE(CheckDataFinal[[#This Row],[$ Amt.]])</f>
        <v>2824</v>
      </c>
    </row>
    <row r="295" spans="1:15">
      <c r="A295" s="17">
        <v>27427</v>
      </c>
      <c r="B295" s="17">
        <v>4</v>
      </c>
      <c r="C295" s="17">
        <v>8881</v>
      </c>
      <c r="D295" s="17">
        <v>34205</v>
      </c>
      <c r="E295" s="24">
        <v>425</v>
      </c>
      <c r="F295" s="36" t="e">
        <f>VLOOKUP(CheckDataFinal[[#This Row],[Transit No.]],DTransit[],3,0)</f>
        <v>#N/A</v>
      </c>
      <c r="G295" s="36" t="str">
        <f>TEXT(CheckDataFinal[[#This Row],[Transit No.]],"000")</f>
        <v>004</v>
      </c>
      <c r="H295" s="36" t="str">
        <f>VLOOKUP(CheckDataFinal[[#This Row],[Transit (Text)]],DTransit[],3,0)</f>
        <v>TD Bank</v>
      </c>
      <c r="I295" s="37" t="str">
        <f>CheckDataFinal[[#This Row],[Branch No.]]&amp;" | "&amp;CheckDataFinal[[#This Row],[Transit (Text)]]&amp;" | "&amp;CheckDataFinal[[#This Row],[Classifier]]&amp;" "&amp;CheckDataFinal[[#This Row],[Account]]</f>
        <v>27427 | 004 | 8881 34205</v>
      </c>
      <c r="J295" s="37" t="s">
        <v>15689</v>
      </c>
      <c r="K295" s="37">
        <v>92010</v>
      </c>
      <c r="L295" s="37">
        <v>4</v>
      </c>
      <c r="M295" s="37">
        <v>9027</v>
      </c>
      <c r="N295" s="37">
        <v>93768</v>
      </c>
      <c r="O295" s="37">
        <f>VALUE(CheckDataFinal[[#This Row],[$ Amt.]])</f>
        <v>425</v>
      </c>
    </row>
    <row r="296" spans="1:15">
      <c r="A296" s="17">
        <v>12886</v>
      </c>
      <c r="B296" s="17">
        <v>2</v>
      </c>
      <c r="C296" s="17">
        <v>5561</v>
      </c>
      <c r="D296" s="17">
        <v>83125</v>
      </c>
      <c r="E296" s="24">
        <v>4039</v>
      </c>
      <c r="F296" s="36" t="e">
        <f>VLOOKUP(CheckDataFinal[[#This Row],[Transit No.]],DTransit[],3,0)</f>
        <v>#N/A</v>
      </c>
      <c r="G296" s="36" t="str">
        <f>TEXT(CheckDataFinal[[#This Row],[Transit No.]],"000")</f>
        <v>002</v>
      </c>
      <c r="H296" s="36" t="str">
        <f>VLOOKUP(CheckDataFinal[[#This Row],[Transit (Text)]],DTransit[],3,0)</f>
        <v>Scotiabank</v>
      </c>
      <c r="I296" s="37" t="str">
        <f>CheckDataFinal[[#This Row],[Branch No.]]&amp;" | "&amp;CheckDataFinal[[#This Row],[Transit (Text)]]&amp;" | "&amp;CheckDataFinal[[#This Row],[Classifier]]&amp;" "&amp;CheckDataFinal[[#This Row],[Account]]</f>
        <v>12886 | 002 | 5561 83125</v>
      </c>
      <c r="J296" s="37" t="s">
        <v>15690</v>
      </c>
      <c r="K296" s="37">
        <v>92010</v>
      </c>
      <c r="L296" s="37">
        <v>4</v>
      </c>
      <c r="M296" s="37">
        <v>9027</v>
      </c>
      <c r="N296" s="37">
        <v>93769</v>
      </c>
      <c r="O296" s="37">
        <f>VALUE(CheckDataFinal[[#This Row],[$ Amt.]])</f>
        <v>4039</v>
      </c>
    </row>
    <row r="297" spans="1:15">
      <c r="A297" s="17">
        <v>57062</v>
      </c>
      <c r="B297" s="17">
        <v>1</v>
      </c>
      <c r="C297" s="17">
        <v>5536</v>
      </c>
      <c r="D297" s="17">
        <v>80705</v>
      </c>
      <c r="E297" s="24">
        <v>1957</v>
      </c>
      <c r="F297" s="36" t="e">
        <f>VLOOKUP(CheckDataFinal[[#This Row],[Transit No.]],DTransit[],3,0)</f>
        <v>#N/A</v>
      </c>
      <c r="G297" s="36" t="str">
        <f>TEXT(CheckDataFinal[[#This Row],[Transit No.]],"000")</f>
        <v>001</v>
      </c>
      <c r="H297" s="36" t="str">
        <f>VLOOKUP(CheckDataFinal[[#This Row],[Transit (Text)]],DTransit[],3,0)</f>
        <v>BMO</v>
      </c>
      <c r="I297" s="37" t="str">
        <f>CheckDataFinal[[#This Row],[Branch No.]]&amp;" | "&amp;CheckDataFinal[[#This Row],[Transit (Text)]]&amp;" | "&amp;CheckDataFinal[[#This Row],[Classifier]]&amp;" "&amp;CheckDataFinal[[#This Row],[Account]]</f>
        <v>57062 | 001 | 5536 80705</v>
      </c>
      <c r="J297" s="37" t="s">
        <v>15691</v>
      </c>
      <c r="K297" s="37">
        <v>92010</v>
      </c>
      <c r="L297" s="37">
        <v>4</v>
      </c>
      <c r="M297" s="37">
        <v>9027</v>
      </c>
      <c r="N297" s="37">
        <v>93770</v>
      </c>
      <c r="O297" s="37">
        <f>VALUE(CheckDataFinal[[#This Row],[$ Amt.]])</f>
        <v>1957</v>
      </c>
    </row>
    <row r="298" spans="1:15">
      <c r="A298" s="17">
        <v>75420</v>
      </c>
      <c r="B298" s="17">
        <v>2</v>
      </c>
      <c r="C298" s="17">
        <v>8137</v>
      </c>
      <c r="D298" s="17">
        <v>96083</v>
      </c>
      <c r="E298" s="24">
        <v>4214</v>
      </c>
      <c r="F298" s="36" t="e">
        <f>VLOOKUP(CheckDataFinal[[#This Row],[Transit No.]],DTransit[],3,0)</f>
        <v>#N/A</v>
      </c>
      <c r="G298" s="36" t="str">
        <f>TEXT(CheckDataFinal[[#This Row],[Transit No.]],"000")</f>
        <v>002</v>
      </c>
      <c r="H298" s="36" t="str">
        <f>VLOOKUP(CheckDataFinal[[#This Row],[Transit (Text)]],DTransit[],3,0)</f>
        <v>Scotiabank</v>
      </c>
      <c r="I298" s="37" t="str">
        <f>CheckDataFinal[[#This Row],[Branch No.]]&amp;" | "&amp;CheckDataFinal[[#This Row],[Transit (Text)]]&amp;" | "&amp;CheckDataFinal[[#This Row],[Classifier]]&amp;" "&amp;CheckDataFinal[[#This Row],[Account]]</f>
        <v>75420 | 002 | 8137 96083</v>
      </c>
      <c r="J298" s="37" t="s">
        <v>15692</v>
      </c>
      <c r="K298" s="37">
        <v>92010</v>
      </c>
      <c r="L298" s="37">
        <v>4</v>
      </c>
      <c r="M298" s="37">
        <v>9027</v>
      </c>
      <c r="N298" s="37">
        <v>93771</v>
      </c>
      <c r="O298" s="37">
        <f>VALUE(CheckDataFinal[[#This Row],[$ Amt.]])</f>
        <v>4214</v>
      </c>
    </row>
    <row r="299" spans="1:15">
      <c r="A299" s="17">
        <v>10899</v>
      </c>
      <c r="B299" s="17">
        <v>2</v>
      </c>
      <c r="C299" s="17">
        <v>9331</v>
      </c>
      <c r="D299" s="17">
        <v>85367</v>
      </c>
      <c r="E299" s="24">
        <v>1819</v>
      </c>
      <c r="F299" s="36" t="e">
        <f>VLOOKUP(CheckDataFinal[[#This Row],[Transit No.]],DTransit[],3,0)</f>
        <v>#N/A</v>
      </c>
      <c r="G299" s="36" t="str">
        <f>TEXT(CheckDataFinal[[#This Row],[Transit No.]],"000")</f>
        <v>002</v>
      </c>
      <c r="H299" s="36" t="str">
        <f>VLOOKUP(CheckDataFinal[[#This Row],[Transit (Text)]],DTransit[],3,0)</f>
        <v>Scotiabank</v>
      </c>
      <c r="I299" s="37" t="str">
        <f>CheckDataFinal[[#This Row],[Branch No.]]&amp;" | "&amp;CheckDataFinal[[#This Row],[Transit (Text)]]&amp;" | "&amp;CheckDataFinal[[#This Row],[Classifier]]&amp;" "&amp;CheckDataFinal[[#This Row],[Account]]</f>
        <v>10899 | 002 | 9331 85367</v>
      </c>
      <c r="J299" s="37" t="s">
        <v>15693</v>
      </c>
      <c r="K299" s="37">
        <v>92010</v>
      </c>
      <c r="L299" s="37">
        <v>4</v>
      </c>
      <c r="M299" s="37">
        <v>9027</v>
      </c>
      <c r="N299" s="37">
        <v>93772</v>
      </c>
      <c r="O299" s="37">
        <f>VALUE(CheckDataFinal[[#This Row],[$ Amt.]])</f>
        <v>1819</v>
      </c>
    </row>
    <row r="300" spans="1:15">
      <c r="A300" s="17">
        <v>88372</v>
      </c>
      <c r="B300" s="17">
        <v>1</v>
      </c>
      <c r="C300" s="17">
        <v>5108</v>
      </c>
      <c r="D300" s="17">
        <v>22825</v>
      </c>
      <c r="E300" s="24">
        <v>1214</v>
      </c>
      <c r="F300" s="36" t="e">
        <f>VLOOKUP(CheckDataFinal[[#This Row],[Transit No.]],DTransit[],3,0)</f>
        <v>#N/A</v>
      </c>
      <c r="G300" s="36" t="str">
        <f>TEXT(CheckDataFinal[[#This Row],[Transit No.]],"000")</f>
        <v>001</v>
      </c>
      <c r="H300" s="36" t="str">
        <f>VLOOKUP(CheckDataFinal[[#This Row],[Transit (Text)]],DTransit[],3,0)</f>
        <v>BMO</v>
      </c>
      <c r="I300" s="37" t="str">
        <f>CheckDataFinal[[#This Row],[Branch No.]]&amp;" | "&amp;CheckDataFinal[[#This Row],[Transit (Text)]]&amp;" | "&amp;CheckDataFinal[[#This Row],[Classifier]]&amp;" "&amp;CheckDataFinal[[#This Row],[Account]]</f>
        <v>88372 | 001 | 5108 22825</v>
      </c>
      <c r="J300" s="37" t="s">
        <v>15694</v>
      </c>
      <c r="K300" s="37">
        <v>92010</v>
      </c>
      <c r="L300" s="37">
        <v>4</v>
      </c>
      <c r="M300" s="37">
        <v>9027</v>
      </c>
      <c r="N300" s="37">
        <v>93773</v>
      </c>
      <c r="O300" s="37">
        <f>VALUE(CheckDataFinal[[#This Row],[$ Amt.]])</f>
        <v>1214</v>
      </c>
    </row>
    <row r="301" spans="1:15">
      <c r="A301" s="17">
        <v>16748</v>
      </c>
      <c r="B301" s="17">
        <v>10</v>
      </c>
      <c r="C301" s="17">
        <v>1580</v>
      </c>
      <c r="D301" s="17">
        <v>18614</v>
      </c>
      <c r="E301" s="24">
        <v>3642</v>
      </c>
      <c r="F301" s="36" t="e">
        <f>VLOOKUP(CheckDataFinal[[#This Row],[Transit No.]],DTransit[],3,0)</f>
        <v>#N/A</v>
      </c>
      <c r="G301" s="36" t="str">
        <f>TEXT(CheckDataFinal[[#This Row],[Transit No.]],"000")</f>
        <v>010</v>
      </c>
      <c r="H301" s="36" t="str">
        <f>VLOOKUP(CheckDataFinal[[#This Row],[Transit (Text)]],DTransit[],3,0)</f>
        <v>CIBC</v>
      </c>
      <c r="I301" s="37" t="str">
        <f>CheckDataFinal[[#This Row],[Branch No.]]&amp;" | "&amp;CheckDataFinal[[#This Row],[Transit (Text)]]&amp;" | "&amp;CheckDataFinal[[#This Row],[Classifier]]&amp;" "&amp;CheckDataFinal[[#This Row],[Account]]</f>
        <v>16748 | 010 | 1580 18614</v>
      </c>
      <c r="J301" s="37" t="s">
        <v>15695</v>
      </c>
      <c r="K301" s="37">
        <v>92010</v>
      </c>
      <c r="L301" s="37">
        <v>4</v>
      </c>
      <c r="M301" s="37">
        <v>9027</v>
      </c>
      <c r="N301" s="37">
        <v>93774</v>
      </c>
      <c r="O301" s="37">
        <f>VALUE(CheckDataFinal[[#This Row],[$ Amt.]])</f>
        <v>3642</v>
      </c>
    </row>
    <row r="302" spans="1:15">
      <c r="A302" s="17">
        <v>71302</v>
      </c>
      <c r="B302" s="17">
        <v>1</v>
      </c>
      <c r="C302" s="17">
        <v>6069</v>
      </c>
      <c r="D302" s="17">
        <v>63247</v>
      </c>
      <c r="E302" s="24">
        <v>2296</v>
      </c>
      <c r="F302" s="36" t="e">
        <f>VLOOKUP(CheckDataFinal[[#This Row],[Transit No.]],DTransit[],3,0)</f>
        <v>#N/A</v>
      </c>
      <c r="G302" s="36" t="str">
        <f>TEXT(CheckDataFinal[[#This Row],[Transit No.]],"000")</f>
        <v>001</v>
      </c>
      <c r="H302" s="36" t="str">
        <f>VLOOKUP(CheckDataFinal[[#This Row],[Transit (Text)]],DTransit[],3,0)</f>
        <v>BMO</v>
      </c>
      <c r="I302" s="37" t="str">
        <f>CheckDataFinal[[#This Row],[Branch No.]]&amp;" | "&amp;CheckDataFinal[[#This Row],[Transit (Text)]]&amp;" | "&amp;CheckDataFinal[[#This Row],[Classifier]]&amp;" "&amp;CheckDataFinal[[#This Row],[Account]]</f>
        <v>71302 | 001 | 6069 63247</v>
      </c>
      <c r="J302" s="37" t="s">
        <v>15696</v>
      </c>
      <c r="K302" s="37">
        <v>92010</v>
      </c>
      <c r="L302" s="37">
        <v>4</v>
      </c>
      <c r="M302" s="37">
        <v>9027</v>
      </c>
      <c r="N302" s="37">
        <v>93775</v>
      </c>
      <c r="O302" s="37">
        <f>VALUE(CheckDataFinal[[#This Row],[$ Amt.]])</f>
        <v>2296</v>
      </c>
    </row>
    <row r="303" spans="1:15">
      <c r="A303" s="17">
        <v>90941</v>
      </c>
      <c r="B303" s="17">
        <v>2</v>
      </c>
      <c r="C303" s="17">
        <v>3624</v>
      </c>
      <c r="D303" s="17">
        <v>26385</v>
      </c>
      <c r="E303" s="24">
        <v>2477</v>
      </c>
      <c r="F303" s="36" t="e">
        <f>VLOOKUP(CheckDataFinal[[#This Row],[Transit No.]],DTransit[],3,0)</f>
        <v>#N/A</v>
      </c>
      <c r="G303" s="36" t="str">
        <f>TEXT(CheckDataFinal[[#This Row],[Transit No.]],"000")</f>
        <v>002</v>
      </c>
      <c r="H303" s="36" t="str">
        <f>VLOOKUP(CheckDataFinal[[#This Row],[Transit (Text)]],DTransit[],3,0)</f>
        <v>Scotiabank</v>
      </c>
      <c r="I303" s="37" t="str">
        <f>CheckDataFinal[[#This Row],[Branch No.]]&amp;" | "&amp;CheckDataFinal[[#This Row],[Transit (Text)]]&amp;" | "&amp;CheckDataFinal[[#This Row],[Classifier]]&amp;" "&amp;CheckDataFinal[[#This Row],[Account]]</f>
        <v>90941 | 002 | 3624 26385</v>
      </c>
      <c r="J303" s="37" t="s">
        <v>15697</v>
      </c>
      <c r="K303" s="37">
        <v>92010</v>
      </c>
      <c r="L303" s="37">
        <v>4</v>
      </c>
      <c r="M303" s="37">
        <v>9027</v>
      </c>
      <c r="N303" s="37">
        <v>93776</v>
      </c>
      <c r="O303" s="37">
        <f>VALUE(CheckDataFinal[[#This Row],[$ Amt.]])</f>
        <v>2477</v>
      </c>
    </row>
    <row r="304" spans="1:15">
      <c r="A304" s="17">
        <v>10920</v>
      </c>
      <c r="B304" s="17">
        <v>10</v>
      </c>
      <c r="C304" s="17">
        <v>3679</v>
      </c>
      <c r="D304" s="17">
        <v>24745</v>
      </c>
      <c r="E304" s="24">
        <v>88</v>
      </c>
      <c r="F304" s="36" t="e">
        <f>VLOOKUP(CheckDataFinal[[#This Row],[Transit No.]],DTransit[],3,0)</f>
        <v>#N/A</v>
      </c>
      <c r="G304" s="36" t="str">
        <f>TEXT(CheckDataFinal[[#This Row],[Transit No.]],"000")</f>
        <v>010</v>
      </c>
      <c r="H304" s="36" t="str">
        <f>VLOOKUP(CheckDataFinal[[#This Row],[Transit (Text)]],DTransit[],3,0)</f>
        <v>CIBC</v>
      </c>
      <c r="I304" s="37" t="str">
        <f>CheckDataFinal[[#This Row],[Branch No.]]&amp;" | "&amp;CheckDataFinal[[#This Row],[Transit (Text)]]&amp;" | "&amp;CheckDataFinal[[#This Row],[Classifier]]&amp;" "&amp;CheckDataFinal[[#This Row],[Account]]</f>
        <v>10920 | 010 | 3679 24745</v>
      </c>
      <c r="J304" s="37" t="s">
        <v>15698</v>
      </c>
      <c r="K304" s="37">
        <v>92010</v>
      </c>
      <c r="L304" s="37">
        <v>4</v>
      </c>
      <c r="M304" s="37">
        <v>9027</v>
      </c>
      <c r="N304" s="37">
        <v>93777</v>
      </c>
      <c r="O304" s="37">
        <f>VALUE(CheckDataFinal[[#This Row],[$ Amt.]])</f>
        <v>88</v>
      </c>
    </row>
    <row r="305" spans="1:15">
      <c r="A305" s="17">
        <v>38724</v>
      </c>
      <c r="B305" s="17">
        <v>4</v>
      </c>
      <c r="C305" s="17">
        <v>5583</v>
      </c>
      <c r="D305" s="17">
        <v>43511</v>
      </c>
      <c r="E305" s="24">
        <v>3190</v>
      </c>
      <c r="F305" s="36" t="e">
        <f>VLOOKUP(CheckDataFinal[[#This Row],[Transit No.]],DTransit[],3,0)</f>
        <v>#N/A</v>
      </c>
      <c r="G305" s="36" t="str">
        <f>TEXT(CheckDataFinal[[#This Row],[Transit No.]],"000")</f>
        <v>004</v>
      </c>
      <c r="H305" s="36" t="str">
        <f>VLOOKUP(CheckDataFinal[[#This Row],[Transit (Text)]],DTransit[],3,0)</f>
        <v>TD Bank</v>
      </c>
      <c r="I305" s="37" t="str">
        <f>CheckDataFinal[[#This Row],[Branch No.]]&amp;" | "&amp;CheckDataFinal[[#This Row],[Transit (Text)]]&amp;" | "&amp;CheckDataFinal[[#This Row],[Classifier]]&amp;" "&amp;CheckDataFinal[[#This Row],[Account]]</f>
        <v>38724 | 004 | 5583 43511</v>
      </c>
      <c r="J305" s="37" t="s">
        <v>15699</v>
      </c>
      <c r="K305" s="37">
        <v>92010</v>
      </c>
      <c r="L305" s="37">
        <v>4</v>
      </c>
      <c r="M305" s="37">
        <v>9027</v>
      </c>
      <c r="N305" s="37">
        <v>93778</v>
      </c>
      <c r="O305" s="37">
        <f>VALUE(CheckDataFinal[[#This Row],[$ Amt.]])</f>
        <v>3190</v>
      </c>
    </row>
    <row r="306" spans="1:15">
      <c r="A306" s="17">
        <v>82153</v>
      </c>
      <c r="B306" s="17">
        <v>3</v>
      </c>
      <c r="C306" s="17">
        <v>7740</v>
      </c>
      <c r="D306" s="17">
        <v>61401</v>
      </c>
      <c r="E306" s="24">
        <v>593</v>
      </c>
      <c r="F306" s="36" t="e">
        <f>VLOOKUP(CheckDataFinal[[#This Row],[Transit No.]],DTransit[],3,0)</f>
        <v>#N/A</v>
      </c>
      <c r="G306" s="36" t="str">
        <f>TEXT(CheckDataFinal[[#This Row],[Transit No.]],"000")</f>
        <v>003</v>
      </c>
      <c r="H306" s="36" t="str">
        <f>VLOOKUP(CheckDataFinal[[#This Row],[Transit (Text)]],DTransit[],3,0)</f>
        <v>RBC</v>
      </c>
      <c r="I306" s="37" t="str">
        <f>CheckDataFinal[[#This Row],[Branch No.]]&amp;" | "&amp;CheckDataFinal[[#This Row],[Transit (Text)]]&amp;" | "&amp;CheckDataFinal[[#This Row],[Classifier]]&amp;" "&amp;CheckDataFinal[[#This Row],[Account]]</f>
        <v>82153 | 003 | 7740 61401</v>
      </c>
      <c r="J306" s="37" t="s">
        <v>15700</v>
      </c>
      <c r="K306" s="37">
        <v>92010</v>
      </c>
      <c r="L306" s="37">
        <v>4</v>
      </c>
      <c r="M306" s="37">
        <v>9027</v>
      </c>
      <c r="N306" s="37">
        <v>93779</v>
      </c>
      <c r="O306" s="37">
        <f>VALUE(CheckDataFinal[[#This Row],[$ Amt.]])</f>
        <v>593</v>
      </c>
    </row>
    <row r="307" spans="1:15">
      <c r="A307" s="17">
        <v>14217</v>
      </c>
      <c r="B307" s="17">
        <v>3</v>
      </c>
      <c r="C307" s="17">
        <v>7502</v>
      </c>
      <c r="D307" s="17">
        <v>84309</v>
      </c>
      <c r="E307" s="24">
        <v>1107</v>
      </c>
      <c r="F307" s="36" t="e">
        <f>VLOOKUP(CheckDataFinal[[#This Row],[Transit No.]],DTransit[],3,0)</f>
        <v>#N/A</v>
      </c>
      <c r="G307" s="36" t="str">
        <f>TEXT(CheckDataFinal[[#This Row],[Transit No.]],"000")</f>
        <v>003</v>
      </c>
      <c r="H307" s="36" t="str">
        <f>VLOOKUP(CheckDataFinal[[#This Row],[Transit (Text)]],DTransit[],3,0)</f>
        <v>RBC</v>
      </c>
      <c r="I307" s="37" t="str">
        <f>CheckDataFinal[[#This Row],[Branch No.]]&amp;" | "&amp;CheckDataFinal[[#This Row],[Transit (Text)]]&amp;" | "&amp;CheckDataFinal[[#This Row],[Classifier]]&amp;" "&amp;CheckDataFinal[[#This Row],[Account]]</f>
        <v>14217 | 003 | 7502 84309</v>
      </c>
      <c r="J307" s="37" t="s">
        <v>15701</v>
      </c>
      <c r="K307" s="37">
        <v>92010</v>
      </c>
      <c r="L307" s="37">
        <v>4</v>
      </c>
      <c r="M307" s="37">
        <v>9027</v>
      </c>
      <c r="N307" s="37">
        <v>93780</v>
      </c>
      <c r="O307" s="37">
        <f>VALUE(CheckDataFinal[[#This Row],[$ Amt.]])</f>
        <v>1107</v>
      </c>
    </row>
    <row r="308" spans="1:15">
      <c r="A308" s="17">
        <v>27918</v>
      </c>
      <c r="B308" s="17">
        <v>3</v>
      </c>
      <c r="C308" s="17">
        <v>1762</v>
      </c>
      <c r="D308" s="17">
        <v>84907</v>
      </c>
      <c r="E308" s="24">
        <v>700</v>
      </c>
      <c r="F308" s="36" t="e">
        <f>VLOOKUP(CheckDataFinal[[#This Row],[Transit No.]],DTransit[],3,0)</f>
        <v>#N/A</v>
      </c>
      <c r="G308" s="36" t="str">
        <f>TEXT(CheckDataFinal[[#This Row],[Transit No.]],"000")</f>
        <v>003</v>
      </c>
      <c r="H308" s="36" t="str">
        <f>VLOOKUP(CheckDataFinal[[#This Row],[Transit (Text)]],DTransit[],3,0)</f>
        <v>RBC</v>
      </c>
      <c r="I308" s="37" t="str">
        <f>CheckDataFinal[[#This Row],[Branch No.]]&amp;" | "&amp;CheckDataFinal[[#This Row],[Transit (Text)]]&amp;" | "&amp;CheckDataFinal[[#This Row],[Classifier]]&amp;" "&amp;CheckDataFinal[[#This Row],[Account]]</f>
        <v>27918 | 003 | 1762 84907</v>
      </c>
      <c r="J308" s="37" t="s">
        <v>15702</v>
      </c>
      <c r="K308" s="37">
        <v>92010</v>
      </c>
      <c r="L308" s="37">
        <v>4</v>
      </c>
      <c r="M308" s="37">
        <v>9027</v>
      </c>
      <c r="N308" s="37">
        <v>93781</v>
      </c>
      <c r="O308" s="37">
        <f>VALUE(CheckDataFinal[[#This Row],[$ Amt.]])</f>
        <v>700</v>
      </c>
    </row>
    <row r="309" spans="1:15">
      <c r="A309" s="17">
        <v>53103</v>
      </c>
      <c r="B309" s="17">
        <v>4</v>
      </c>
      <c r="C309" s="17">
        <v>5641</v>
      </c>
      <c r="D309" s="17">
        <v>43214</v>
      </c>
      <c r="E309" s="24">
        <v>1600</v>
      </c>
      <c r="F309" s="36" t="e">
        <f>VLOOKUP(CheckDataFinal[[#This Row],[Transit No.]],DTransit[],3,0)</f>
        <v>#N/A</v>
      </c>
      <c r="G309" s="36" t="str">
        <f>TEXT(CheckDataFinal[[#This Row],[Transit No.]],"000")</f>
        <v>004</v>
      </c>
      <c r="H309" s="36" t="str">
        <f>VLOOKUP(CheckDataFinal[[#This Row],[Transit (Text)]],DTransit[],3,0)</f>
        <v>TD Bank</v>
      </c>
      <c r="I309" s="37" t="str">
        <f>CheckDataFinal[[#This Row],[Branch No.]]&amp;" | "&amp;CheckDataFinal[[#This Row],[Transit (Text)]]&amp;" | "&amp;CheckDataFinal[[#This Row],[Classifier]]&amp;" "&amp;CheckDataFinal[[#This Row],[Account]]</f>
        <v>53103 | 004 | 5641 43214</v>
      </c>
      <c r="J309" s="37" t="s">
        <v>15703</v>
      </c>
      <c r="K309" s="37">
        <v>92010</v>
      </c>
      <c r="L309" s="37">
        <v>4</v>
      </c>
      <c r="M309" s="37">
        <v>9027</v>
      </c>
      <c r="N309" s="37">
        <v>93782</v>
      </c>
      <c r="O309" s="37">
        <f>VALUE(CheckDataFinal[[#This Row],[$ Amt.]])</f>
        <v>1600</v>
      </c>
    </row>
    <row r="310" spans="1:15">
      <c r="A310" s="17">
        <v>86670</v>
      </c>
      <c r="B310" s="17">
        <v>2</v>
      </c>
      <c r="C310" s="17">
        <v>7096</v>
      </c>
      <c r="D310" s="17">
        <v>76273</v>
      </c>
      <c r="E310" s="24">
        <v>2744</v>
      </c>
      <c r="F310" s="36" t="e">
        <f>VLOOKUP(CheckDataFinal[[#This Row],[Transit No.]],DTransit[],3,0)</f>
        <v>#N/A</v>
      </c>
      <c r="G310" s="36" t="str">
        <f>TEXT(CheckDataFinal[[#This Row],[Transit No.]],"000")</f>
        <v>002</v>
      </c>
      <c r="H310" s="36" t="str">
        <f>VLOOKUP(CheckDataFinal[[#This Row],[Transit (Text)]],DTransit[],3,0)</f>
        <v>Scotiabank</v>
      </c>
      <c r="I310" s="37" t="str">
        <f>CheckDataFinal[[#This Row],[Branch No.]]&amp;" | "&amp;CheckDataFinal[[#This Row],[Transit (Text)]]&amp;" | "&amp;CheckDataFinal[[#This Row],[Classifier]]&amp;" "&amp;CheckDataFinal[[#This Row],[Account]]</f>
        <v>86670 | 002 | 7096 76273</v>
      </c>
      <c r="J310" s="37" t="s">
        <v>15704</v>
      </c>
      <c r="K310" s="37">
        <v>92010</v>
      </c>
      <c r="L310" s="37">
        <v>4</v>
      </c>
      <c r="M310" s="37">
        <v>9027</v>
      </c>
      <c r="N310" s="37">
        <v>93783</v>
      </c>
      <c r="O310" s="37">
        <f>VALUE(CheckDataFinal[[#This Row],[$ Amt.]])</f>
        <v>2744</v>
      </c>
    </row>
    <row r="311" spans="1:15">
      <c r="A311" s="17">
        <v>19837</v>
      </c>
      <c r="B311" s="17">
        <v>4</v>
      </c>
      <c r="C311" s="17">
        <v>5953</v>
      </c>
      <c r="D311" s="17">
        <v>30201</v>
      </c>
      <c r="E311" s="24">
        <v>1965</v>
      </c>
      <c r="F311" s="36" t="e">
        <f>VLOOKUP(CheckDataFinal[[#This Row],[Transit No.]],DTransit[],3,0)</f>
        <v>#N/A</v>
      </c>
      <c r="G311" s="36" t="str">
        <f>TEXT(CheckDataFinal[[#This Row],[Transit No.]],"000")</f>
        <v>004</v>
      </c>
      <c r="H311" s="36" t="str">
        <f>VLOOKUP(CheckDataFinal[[#This Row],[Transit (Text)]],DTransit[],3,0)</f>
        <v>TD Bank</v>
      </c>
      <c r="I311" s="37" t="str">
        <f>CheckDataFinal[[#This Row],[Branch No.]]&amp;" | "&amp;CheckDataFinal[[#This Row],[Transit (Text)]]&amp;" | "&amp;CheckDataFinal[[#This Row],[Classifier]]&amp;" "&amp;CheckDataFinal[[#This Row],[Account]]</f>
        <v>19837 | 004 | 5953 30201</v>
      </c>
      <c r="J311" s="37" t="s">
        <v>15705</v>
      </c>
      <c r="K311" s="37">
        <v>92010</v>
      </c>
      <c r="L311" s="37">
        <v>4</v>
      </c>
      <c r="M311" s="37">
        <v>9027</v>
      </c>
      <c r="N311" s="37">
        <v>93784</v>
      </c>
      <c r="O311" s="37">
        <f>VALUE(CheckDataFinal[[#This Row],[$ Amt.]])</f>
        <v>1965</v>
      </c>
    </row>
    <row r="312" spans="1:15">
      <c r="A312" s="17">
        <v>44295</v>
      </c>
      <c r="B312" s="17">
        <v>2</v>
      </c>
      <c r="C312" s="17">
        <v>2326</v>
      </c>
      <c r="D312" s="17">
        <v>20855</v>
      </c>
      <c r="E312" s="24">
        <v>1431</v>
      </c>
      <c r="F312" s="36" t="e">
        <f>VLOOKUP(CheckDataFinal[[#This Row],[Transit No.]],DTransit[],3,0)</f>
        <v>#N/A</v>
      </c>
      <c r="G312" s="36" t="str">
        <f>TEXT(CheckDataFinal[[#This Row],[Transit No.]],"000")</f>
        <v>002</v>
      </c>
      <c r="H312" s="36" t="str">
        <f>VLOOKUP(CheckDataFinal[[#This Row],[Transit (Text)]],DTransit[],3,0)</f>
        <v>Scotiabank</v>
      </c>
      <c r="I312" s="37" t="str">
        <f>CheckDataFinal[[#This Row],[Branch No.]]&amp;" | "&amp;CheckDataFinal[[#This Row],[Transit (Text)]]&amp;" | "&amp;CheckDataFinal[[#This Row],[Classifier]]&amp;" "&amp;CheckDataFinal[[#This Row],[Account]]</f>
        <v>44295 | 002 | 2326 20855</v>
      </c>
      <c r="J312" s="37" t="s">
        <v>15706</v>
      </c>
      <c r="K312" s="37">
        <v>92010</v>
      </c>
      <c r="L312" s="37">
        <v>4</v>
      </c>
      <c r="M312" s="37">
        <v>9027</v>
      </c>
      <c r="N312" s="37">
        <v>93785</v>
      </c>
      <c r="O312" s="37">
        <f>VALUE(CheckDataFinal[[#This Row],[$ Amt.]])</f>
        <v>1431</v>
      </c>
    </row>
    <row r="313" spans="1:15">
      <c r="A313" s="17">
        <v>63583</v>
      </c>
      <c r="B313" s="17">
        <v>1</v>
      </c>
      <c r="C313" s="17">
        <v>1290</v>
      </c>
      <c r="D313" s="17">
        <v>88398</v>
      </c>
      <c r="E313" s="24">
        <v>1197</v>
      </c>
      <c r="F313" s="36" t="e">
        <f>VLOOKUP(CheckDataFinal[[#This Row],[Transit No.]],DTransit[],3,0)</f>
        <v>#N/A</v>
      </c>
      <c r="G313" s="36" t="str">
        <f>TEXT(CheckDataFinal[[#This Row],[Transit No.]],"000")</f>
        <v>001</v>
      </c>
      <c r="H313" s="36" t="str">
        <f>VLOOKUP(CheckDataFinal[[#This Row],[Transit (Text)]],DTransit[],3,0)</f>
        <v>BMO</v>
      </c>
      <c r="I313" s="37" t="str">
        <f>CheckDataFinal[[#This Row],[Branch No.]]&amp;" | "&amp;CheckDataFinal[[#This Row],[Transit (Text)]]&amp;" | "&amp;CheckDataFinal[[#This Row],[Classifier]]&amp;" "&amp;CheckDataFinal[[#This Row],[Account]]</f>
        <v>63583 | 001 | 1290 88398</v>
      </c>
      <c r="J313" s="37" t="s">
        <v>15707</v>
      </c>
      <c r="K313" s="37">
        <v>92010</v>
      </c>
      <c r="L313" s="37">
        <v>4</v>
      </c>
      <c r="M313" s="37">
        <v>9027</v>
      </c>
      <c r="N313" s="37">
        <v>93786</v>
      </c>
      <c r="O313" s="37">
        <f>VALUE(CheckDataFinal[[#This Row],[$ Amt.]])</f>
        <v>1197</v>
      </c>
    </row>
    <row r="314" spans="1:15">
      <c r="A314" s="17">
        <v>86864</v>
      </c>
      <c r="B314" s="17">
        <v>4</v>
      </c>
      <c r="C314" s="17">
        <v>7079</v>
      </c>
      <c r="D314" s="17">
        <v>41903</v>
      </c>
      <c r="E314" s="24">
        <v>289</v>
      </c>
      <c r="F314" s="36" t="e">
        <f>VLOOKUP(CheckDataFinal[[#This Row],[Transit No.]],DTransit[],3,0)</f>
        <v>#N/A</v>
      </c>
      <c r="G314" s="36" t="str">
        <f>TEXT(CheckDataFinal[[#This Row],[Transit No.]],"000")</f>
        <v>004</v>
      </c>
      <c r="H314" s="36" t="str">
        <f>VLOOKUP(CheckDataFinal[[#This Row],[Transit (Text)]],DTransit[],3,0)</f>
        <v>TD Bank</v>
      </c>
      <c r="I314" s="37" t="str">
        <f>CheckDataFinal[[#This Row],[Branch No.]]&amp;" | "&amp;CheckDataFinal[[#This Row],[Transit (Text)]]&amp;" | "&amp;CheckDataFinal[[#This Row],[Classifier]]&amp;" "&amp;CheckDataFinal[[#This Row],[Account]]</f>
        <v>86864 | 004 | 7079 41903</v>
      </c>
      <c r="J314" s="37" t="s">
        <v>15708</v>
      </c>
      <c r="K314" s="37">
        <v>92010</v>
      </c>
      <c r="L314" s="37">
        <v>4</v>
      </c>
      <c r="M314" s="37">
        <v>9027</v>
      </c>
      <c r="N314" s="37">
        <v>93787</v>
      </c>
      <c r="O314" s="37">
        <f>VALUE(CheckDataFinal[[#This Row],[$ Amt.]])</f>
        <v>289</v>
      </c>
    </row>
    <row r="315" spans="1:15">
      <c r="A315" s="17">
        <v>66275</v>
      </c>
      <c r="B315" s="17">
        <v>4</v>
      </c>
      <c r="C315" s="17">
        <v>1501</v>
      </c>
      <c r="D315" s="17">
        <v>61463</v>
      </c>
      <c r="E315" s="24">
        <v>203</v>
      </c>
      <c r="F315" s="36" t="e">
        <f>VLOOKUP(CheckDataFinal[[#This Row],[Transit No.]],DTransit[],3,0)</f>
        <v>#N/A</v>
      </c>
      <c r="G315" s="36" t="str">
        <f>TEXT(CheckDataFinal[[#This Row],[Transit No.]],"000")</f>
        <v>004</v>
      </c>
      <c r="H315" s="36" t="str">
        <f>VLOOKUP(CheckDataFinal[[#This Row],[Transit (Text)]],DTransit[],3,0)</f>
        <v>TD Bank</v>
      </c>
      <c r="I315" s="37" t="str">
        <f>CheckDataFinal[[#This Row],[Branch No.]]&amp;" | "&amp;CheckDataFinal[[#This Row],[Transit (Text)]]&amp;" | "&amp;CheckDataFinal[[#This Row],[Classifier]]&amp;" "&amp;CheckDataFinal[[#This Row],[Account]]</f>
        <v>66275 | 004 | 1501 61463</v>
      </c>
      <c r="J315" s="37" t="s">
        <v>15709</v>
      </c>
      <c r="K315" s="37">
        <v>92010</v>
      </c>
      <c r="L315" s="37">
        <v>4</v>
      </c>
      <c r="M315" s="37">
        <v>9027</v>
      </c>
      <c r="N315" s="37">
        <v>93788</v>
      </c>
      <c r="O315" s="37">
        <f>VALUE(CheckDataFinal[[#This Row],[$ Amt.]])</f>
        <v>203</v>
      </c>
    </row>
    <row r="316" spans="1:15">
      <c r="A316" s="17">
        <v>30882</v>
      </c>
      <c r="B316" s="17">
        <v>4</v>
      </c>
      <c r="C316" s="17">
        <v>6148</v>
      </c>
      <c r="D316" s="17">
        <v>37434</v>
      </c>
      <c r="E316" s="24">
        <v>1080</v>
      </c>
      <c r="F316" s="36" t="e">
        <f>VLOOKUP(CheckDataFinal[[#This Row],[Transit No.]],DTransit[],3,0)</f>
        <v>#N/A</v>
      </c>
      <c r="G316" s="36" t="str">
        <f>TEXT(CheckDataFinal[[#This Row],[Transit No.]],"000")</f>
        <v>004</v>
      </c>
      <c r="H316" s="36" t="str">
        <f>VLOOKUP(CheckDataFinal[[#This Row],[Transit (Text)]],DTransit[],3,0)</f>
        <v>TD Bank</v>
      </c>
      <c r="I316" s="37" t="str">
        <f>CheckDataFinal[[#This Row],[Branch No.]]&amp;" | "&amp;CheckDataFinal[[#This Row],[Transit (Text)]]&amp;" | "&amp;CheckDataFinal[[#This Row],[Classifier]]&amp;" "&amp;CheckDataFinal[[#This Row],[Account]]</f>
        <v>30882 | 004 | 6148 37434</v>
      </c>
      <c r="J316" s="37" t="s">
        <v>15710</v>
      </c>
      <c r="K316" s="37">
        <v>92010</v>
      </c>
      <c r="L316" s="37">
        <v>4</v>
      </c>
      <c r="M316" s="37">
        <v>9027</v>
      </c>
      <c r="N316" s="37">
        <v>93789</v>
      </c>
      <c r="O316" s="37">
        <f>VALUE(CheckDataFinal[[#This Row],[$ Amt.]])</f>
        <v>1080</v>
      </c>
    </row>
    <row r="317" spans="1:15">
      <c r="A317" s="17">
        <v>85720</v>
      </c>
      <c r="B317" s="17">
        <v>10</v>
      </c>
      <c r="C317" s="17">
        <v>1401</v>
      </c>
      <c r="D317" s="17">
        <v>68462</v>
      </c>
      <c r="E317" s="24">
        <v>185</v>
      </c>
      <c r="F317" s="36" t="e">
        <f>VLOOKUP(CheckDataFinal[[#This Row],[Transit No.]],DTransit[],3,0)</f>
        <v>#N/A</v>
      </c>
      <c r="G317" s="36" t="str">
        <f>TEXT(CheckDataFinal[[#This Row],[Transit No.]],"000")</f>
        <v>010</v>
      </c>
      <c r="H317" s="36" t="str">
        <f>VLOOKUP(CheckDataFinal[[#This Row],[Transit (Text)]],DTransit[],3,0)</f>
        <v>CIBC</v>
      </c>
      <c r="I317" s="37" t="str">
        <f>CheckDataFinal[[#This Row],[Branch No.]]&amp;" | "&amp;CheckDataFinal[[#This Row],[Transit (Text)]]&amp;" | "&amp;CheckDataFinal[[#This Row],[Classifier]]&amp;" "&amp;CheckDataFinal[[#This Row],[Account]]</f>
        <v>85720 | 010 | 1401 68462</v>
      </c>
      <c r="J317" s="37" t="s">
        <v>15711</v>
      </c>
      <c r="K317" s="37">
        <v>92010</v>
      </c>
      <c r="L317" s="37">
        <v>4</v>
      </c>
      <c r="M317" s="37">
        <v>9027</v>
      </c>
      <c r="N317" s="37">
        <v>93790</v>
      </c>
      <c r="O317" s="37">
        <f>VALUE(CheckDataFinal[[#This Row],[$ Amt.]])</f>
        <v>185</v>
      </c>
    </row>
    <row r="318" spans="1:15">
      <c r="A318" s="17">
        <v>54351</v>
      </c>
      <c r="B318" s="17">
        <v>4</v>
      </c>
      <c r="C318" s="17">
        <v>6494</v>
      </c>
      <c r="D318" s="17">
        <v>88925</v>
      </c>
      <c r="E318" s="24">
        <v>709</v>
      </c>
      <c r="F318" s="36" t="e">
        <f>VLOOKUP(CheckDataFinal[[#This Row],[Transit No.]],DTransit[],3,0)</f>
        <v>#N/A</v>
      </c>
      <c r="G318" s="36" t="str">
        <f>TEXT(CheckDataFinal[[#This Row],[Transit No.]],"000")</f>
        <v>004</v>
      </c>
      <c r="H318" s="36" t="str">
        <f>VLOOKUP(CheckDataFinal[[#This Row],[Transit (Text)]],DTransit[],3,0)</f>
        <v>TD Bank</v>
      </c>
      <c r="I318" s="37" t="str">
        <f>CheckDataFinal[[#This Row],[Branch No.]]&amp;" | "&amp;CheckDataFinal[[#This Row],[Transit (Text)]]&amp;" | "&amp;CheckDataFinal[[#This Row],[Classifier]]&amp;" "&amp;CheckDataFinal[[#This Row],[Account]]</f>
        <v>54351 | 004 | 6494 88925</v>
      </c>
      <c r="J318" s="37" t="s">
        <v>15712</v>
      </c>
      <c r="K318" s="37">
        <v>92010</v>
      </c>
      <c r="L318" s="37">
        <v>4</v>
      </c>
      <c r="M318" s="37">
        <v>9027</v>
      </c>
      <c r="N318" s="37">
        <v>93791</v>
      </c>
      <c r="O318" s="37">
        <f>VALUE(CheckDataFinal[[#This Row],[$ Amt.]])</f>
        <v>709</v>
      </c>
    </row>
    <row r="319" spans="1:15">
      <c r="A319" s="17">
        <v>61420</v>
      </c>
      <c r="B319" s="17">
        <v>4</v>
      </c>
      <c r="C319" s="17">
        <v>7634</v>
      </c>
      <c r="D319" s="17">
        <v>66666</v>
      </c>
      <c r="E319" s="24">
        <v>3682</v>
      </c>
      <c r="F319" s="36" t="e">
        <f>VLOOKUP(CheckDataFinal[[#This Row],[Transit No.]],DTransit[],3,0)</f>
        <v>#N/A</v>
      </c>
      <c r="G319" s="36" t="str">
        <f>TEXT(CheckDataFinal[[#This Row],[Transit No.]],"000")</f>
        <v>004</v>
      </c>
      <c r="H319" s="36" t="str">
        <f>VLOOKUP(CheckDataFinal[[#This Row],[Transit (Text)]],DTransit[],3,0)</f>
        <v>TD Bank</v>
      </c>
      <c r="I319" s="37" t="str">
        <f>CheckDataFinal[[#This Row],[Branch No.]]&amp;" | "&amp;CheckDataFinal[[#This Row],[Transit (Text)]]&amp;" | "&amp;CheckDataFinal[[#This Row],[Classifier]]&amp;" "&amp;CheckDataFinal[[#This Row],[Account]]</f>
        <v>61420 | 004 | 7634 66666</v>
      </c>
      <c r="J319" s="37" t="s">
        <v>15713</v>
      </c>
      <c r="K319" s="37">
        <v>92010</v>
      </c>
      <c r="L319" s="37">
        <v>4</v>
      </c>
      <c r="M319" s="37">
        <v>9027</v>
      </c>
      <c r="N319" s="37">
        <v>93792</v>
      </c>
      <c r="O319" s="37">
        <f>VALUE(CheckDataFinal[[#This Row],[$ Amt.]])</f>
        <v>3682</v>
      </c>
    </row>
    <row r="320" spans="1:15">
      <c r="A320" s="17">
        <v>19269</v>
      </c>
      <c r="B320" s="17">
        <v>2</v>
      </c>
      <c r="C320" s="17">
        <v>4890</v>
      </c>
      <c r="D320" s="17">
        <v>71112</v>
      </c>
      <c r="E320" s="24">
        <v>910</v>
      </c>
      <c r="F320" s="36" t="e">
        <f>VLOOKUP(CheckDataFinal[[#This Row],[Transit No.]],DTransit[],3,0)</f>
        <v>#N/A</v>
      </c>
      <c r="G320" s="36" t="str">
        <f>TEXT(CheckDataFinal[[#This Row],[Transit No.]],"000")</f>
        <v>002</v>
      </c>
      <c r="H320" s="36" t="str">
        <f>VLOOKUP(CheckDataFinal[[#This Row],[Transit (Text)]],DTransit[],3,0)</f>
        <v>Scotiabank</v>
      </c>
      <c r="I320" s="37" t="str">
        <f>CheckDataFinal[[#This Row],[Branch No.]]&amp;" | "&amp;CheckDataFinal[[#This Row],[Transit (Text)]]&amp;" | "&amp;CheckDataFinal[[#This Row],[Classifier]]&amp;" "&amp;CheckDataFinal[[#This Row],[Account]]</f>
        <v>19269 | 002 | 4890 71112</v>
      </c>
      <c r="J320" s="37" t="s">
        <v>15714</v>
      </c>
      <c r="K320" s="37">
        <v>92010</v>
      </c>
      <c r="L320" s="37">
        <v>4</v>
      </c>
      <c r="M320" s="37">
        <v>9027</v>
      </c>
      <c r="N320" s="37">
        <v>93793</v>
      </c>
      <c r="O320" s="37">
        <f>VALUE(CheckDataFinal[[#This Row],[$ Amt.]])</f>
        <v>910</v>
      </c>
    </row>
    <row r="321" spans="1:15">
      <c r="A321" s="17">
        <v>99617</v>
      </c>
      <c r="B321" s="17">
        <v>4</v>
      </c>
      <c r="C321" s="17">
        <v>1775</v>
      </c>
      <c r="D321" s="17">
        <v>90467</v>
      </c>
      <c r="E321" s="24">
        <v>2150</v>
      </c>
      <c r="F321" s="36" t="e">
        <f>VLOOKUP(CheckDataFinal[[#This Row],[Transit No.]],DTransit[],3,0)</f>
        <v>#N/A</v>
      </c>
      <c r="G321" s="36" t="str">
        <f>TEXT(CheckDataFinal[[#This Row],[Transit No.]],"000")</f>
        <v>004</v>
      </c>
      <c r="H321" s="36" t="str">
        <f>VLOOKUP(CheckDataFinal[[#This Row],[Transit (Text)]],DTransit[],3,0)</f>
        <v>TD Bank</v>
      </c>
      <c r="I321" s="37" t="str">
        <f>CheckDataFinal[[#This Row],[Branch No.]]&amp;" | "&amp;CheckDataFinal[[#This Row],[Transit (Text)]]&amp;" | "&amp;CheckDataFinal[[#This Row],[Classifier]]&amp;" "&amp;CheckDataFinal[[#This Row],[Account]]</f>
        <v>99617 | 004 | 1775 90467</v>
      </c>
      <c r="J321" s="37" t="s">
        <v>15715</v>
      </c>
      <c r="K321" s="37">
        <v>92010</v>
      </c>
      <c r="L321" s="37">
        <v>4</v>
      </c>
      <c r="M321" s="37">
        <v>9027</v>
      </c>
      <c r="N321" s="37">
        <v>93794</v>
      </c>
      <c r="O321" s="37">
        <f>VALUE(CheckDataFinal[[#This Row],[$ Amt.]])</f>
        <v>2150</v>
      </c>
    </row>
    <row r="322" spans="1:15">
      <c r="A322" s="17">
        <v>52826</v>
      </c>
      <c r="B322" s="17">
        <v>10</v>
      </c>
      <c r="C322" s="17">
        <v>8095</v>
      </c>
      <c r="D322" s="17">
        <v>93866</v>
      </c>
      <c r="E322" s="24">
        <v>2080</v>
      </c>
      <c r="F322" s="36" t="e">
        <f>VLOOKUP(CheckDataFinal[[#This Row],[Transit No.]],DTransit[],3,0)</f>
        <v>#N/A</v>
      </c>
      <c r="G322" s="36" t="str">
        <f>TEXT(CheckDataFinal[[#This Row],[Transit No.]],"000")</f>
        <v>010</v>
      </c>
      <c r="H322" s="36" t="str">
        <f>VLOOKUP(CheckDataFinal[[#This Row],[Transit (Text)]],DTransit[],3,0)</f>
        <v>CIBC</v>
      </c>
      <c r="I322" s="37" t="str">
        <f>CheckDataFinal[[#This Row],[Branch No.]]&amp;" | "&amp;CheckDataFinal[[#This Row],[Transit (Text)]]&amp;" | "&amp;CheckDataFinal[[#This Row],[Classifier]]&amp;" "&amp;CheckDataFinal[[#This Row],[Account]]</f>
        <v>52826 | 010 | 8095 93866</v>
      </c>
      <c r="J322" s="37" t="s">
        <v>15716</v>
      </c>
      <c r="K322" s="37">
        <v>92010</v>
      </c>
      <c r="L322" s="37">
        <v>4</v>
      </c>
      <c r="M322" s="37">
        <v>9027</v>
      </c>
      <c r="N322" s="37">
        <v>93795</v>
      </c>
      <c r="O322" s="37">
        <f>VALUE(CheckDataFinal[[#This Row],[$ Amt.]])</f>
        <v>2080</v>
      </c>
    </row>
    <row r="323" spans="1:15">
      <c r="A323" s="17">
        <v>19115</v>
      </c>
      <c r="B323" s="17">
        <v>10</v>
      </c>
      <c r="C323" s="17">
        <v>6466</v>
      </c>
      <c r="D323" s="17">
        <v>83487</v>
      </c>
      <c r="E323" s="24">
        <v>894</v>
      </c>
      <c r="F323" s="36" t="e">
        <f>VLOOKUP(CheckDataFinal[[#This Row],[Transit No.]],DTransit[],3,0)</f>
        <v>#N/A</v>
      </c>
      <c r="G323" s="36" t="str">
        <f>TEXT(CheckDataFinal[[#This Row],[Transit No.]],"000")</f>
        <v>010</v>
      </c>
      <c r="H323" s="36" t="str">
        <f>VLOOKUP(CheckDataFinal[[#This Row],[Transit (Text)]],DTransit[],3,0)</f>
        <v>CIBC</v>
      </c>
      <c r="I323" s="37" t="str">
        <f>CheckDataFinal[[#This Row],[Branch No.]]&amp;" | "&amp;CheckDataFinal[[#This Row],[Transit (Text)]]&amp;" | "&amp;CheckDataFinal[[#This Row],[Classifier]]&amp;" "&amp;CheckDataFinal[[#This Row],[Account]]</f>
        <v>19115 | 010 | 6466 83487</v>
      </c>
      <c r="J323" s="37" t="s">
        <v>15717</v>
      </c>
      <c r="K323" s="37">
        <v>92010</v>
      </c>
      <c r="L323" s="37">
        <v>4</v>
      </c>
      <c r="M323" s="37">
        <v>9027</v>
      </c>
      <c r="N323" s="37">
        <v>93796</v>
      </c>
      <c r="O323" s="37">
        <f>VALUE(CheckDataFinal[[#This Row],[$ Amt.]])</f>
        <v>894</v>
      </c>
    </row>
    <row r="324" spans="1:15">
      <c r="A324" s="17">
        <v>36190</v>
      </c>
      <c r="B324" s="17">
        <v>1</v>
      </c>
      <c r="C324" s="17">
        <v>1001</v>
      </c>
      <c r="D324" s="17">
        <v>53391</v>
      </c>
      <c r="E324" s="24">
        <v>599</v>
      </c>
      <c r="F324" s="36" t="e">
        <f>VLOOKUP(CheckDataFinal[[#This Row],[Transit No.]],DTransit[],3,0)</f>
        <v>#N/A</v>
      </c>
      <c r="G324" s="36" t="str">
        <f>TEXT(CheckDataFinal[[#This Row],[Transit No.]],"000")</f>
        <v>001</v>
      </c>
      <c r="H324" s="36" t="str">
        <f>VLOOKUP(CheckDataFinal[[#This Row],[Transit (Text)]],DTransit[],3,0)</f>
        <v>BMO</v>
      </c>
      <c r="I324" s="37" t="str">
        <f>CheckDataFinal[[#This Row],[Branch No.]]&amp;" | "&amp;CheckDataFinal[[#This Row],[Transit (Text)]]&amp;" | "&amp;CheckDataFinal[[#This Row],[Classifier]]&amp;" "&amp;CheckDataFinal[[#This Row],[Account]]</f>
        <v>36190 | 001 | 1001 53391</v>
      </c>
      <c r="J324" s="37" t="s">
        <v>15718</v>
      </c>
      <c r="K324" s="37">
        <v>92010</v>
      </c>
      <c r="L324" s="37">
        <v>4</v>
      </c>
      <c r="M324" s="37">
        <v>9027</v>
      </c>
      <c r="N324" s="37">
        <v>93797</v>
      </c>
      <c r="O324" s="37">
        <f>VALUE(CheckDataFinal[[#This Row],[$ Amt.]])</f>
        <v>599</v>
      </c>
    </row>
    <row r="325" spans="1:15">
      <c r="A325" s="17">
        <v>99155</v>
      </c>
      <c r="B325" s="17">
        <v>2</v>
      </c>
      <c r="C325" s="17">
        <v>4645</v>
      </c>
      <c r="D325" s="17">
        <v>69775</v>
      </c>
      <c r="E325" s="24">
        <v>2902</v>
      </c>
      <c r="F325" s="36" t="e">
        <f>VLOOKUP(CheckDataFinal[[#This Row],[Transit No.]],DTransit[],3,0)</f>
        <v>#N/A</v>
      </c>
      <c r="G325" s="36" t="str">
        <f>TEXT(CheckDataFinal[[#This Row],[Transit No.]],"000")</f>
        <v>002</v>
      </c>
      <c r="H325" s="36" t="str">
        <f>VLOOKUP(CheckDataFinal[[#This Row],[Transit (Text)]],DTransit[],3,0)</f>
        <v>Scotiabank</v>
      </c>
      <c r="I325" s="37" t="str">
        <f>CheckDataFinal[[#This Row],[Branch No.]]&amp;" | "&amp;CheckDataFinal[[#This Row],[Transit (Text)]]&amp;" | "&amp;CheckDataFinal[[#This Row],[Classifier]]&amp;" "&amp;CheckDataFinal[[#This Row],[Account]]</f>
        <v>99155 | 002 | 4645 69775</v>
      </c>
      <c r="J325" s="37" t="s">
        <v>15719</v>
      </c>
      <c r="K325" s="37">
        <v>92010</v>
      </c>
      <c r="L325" s="37">
        <v>4</v>
      </c>
      <c r="M325" s="37">
        <v>9027</v>
      </c>
      <c r="N325" s="37">
        <v>93798</v>
      </c>
      <c r="O325" s="37">
        <f>VALUE(CheckDataFinal[[#This Row],[$ Amt.]])</f>
        <v>2902</v>
      </c>
    </row>
    <row r="326" spans="1:15">
      <c r="A326" s="17">
        <v>66871</v>
      </c>
      <c r="B326" s="17">
        <v>1</v>
      </c>
      <c r="C326" s="17">
        <v>2628</v>
      </c>
      <c r="D326" s="17">
        <v>33566</v>
      </c>
      <c r="E326" s="24">
        <v>3967</v>
      </c>
      <c r="F326" s="36" t="e">
        <f>VLOOKUP(CheckDataFinal[[#This Row],[Transit No.]],DTransit[],3,0)</f>
        <v>#N/A</v>
      </c>
      <c r="G326" s="36" t="str">
        <f>TEXT(CheckDataFinal[[#This Row],[Transit No.]],"000")</f>
        <v>001</v>
      </c>
      <c r="H326" s="36" t="str">
        <f>VLOOKUP(CheckDataFinal[[#This Row],[Transit (Text)]],DTransit[],3,0)</f>
        <v>BMO</v>
      </c>
      <c r="I326" s="37" t="str">
        <f>CheckDataFinal[[#This Row],[Branch No.]]&amp;" | "&amp;CheckDataFinal[[#This Row],[Transit (Text)]]&amp;" | "&amp;CheckDataFinal[[#This Row],[Classifier]]&amp;" "&amp;CheckDataFinal[[#This Row],[Account]]</f>
        <v>66871 | 001 | 2628 33566</v>
      </c>
      <c r="J326" s="37" t="s">
        <v>15720</v>
      </c>
      <c r="K326" s="37">
        <v>92010</v>
      </c>
      <c r="L326" s="37">
        <v>4</v>
      </c>
      <c r="M326" s="37">
        <v>9027</v>
      </c>
      <c r="N326" s="37">
        <v>93799</v>
      </c>
      <c r="O326" s="37">
        <f>VALUE(CheckDataFinal[[#This Row],[$ Amt.]])</f>
        <v>3967</v>
      </c>
    </row>
    <row r="327" spans="1:15">
      <c r="A327" s="17">
        <v>26716</v>
      </c>
      <c r="B327" s="17">
        <v>4</v>
      </c>
      <c r="C327" s="17">
        <v>2065</v>
      </c>
      <c r="D327" s="17">
        <v>86826</v>
      </c>
      <c r="E327" s="24">
        <v>3225</v>
      </c>
      <c r="F327" s="36" t="e">
        <f>VLOOKUP(CheckDataFinal[[#This Row],[Transit No.]],DTransit[],3,0)</f>
        <v>#N/A</v>
      </c>
      <c r="G327" s="36" t="str">
        <f>TEXT(CheckDataFinal[[#This Row],[Transit No.]],"000")</f>
        <v>004</v>
      </c>
      <c r="H327" s="36" t="str">
        <f>VLOOKUP(CheckDataFinal[[#This Row],[Transit (Text)]],DTransit[],3,0)</f>
        <v>TD Bank</v>
      </c>
      <c r="I327" s="37" t="str">
        <f>CheckDataFinal[[#This Row],[Branch No.]]&amp;" | "&amp;CheckDataFinal[[#This Row],[Transit (Text)]]&amp;" | "&amp;CheckDataFinal[[#This Row],[Classifier]]&amp;" "&amp;CheckDataFinal[[#This Row],[Account]]</f>
        <v>26716 | 004 | 2065 86826</v>
      </c>
      <c r="J327" s="37" t="s">
        <v>15721</v>
      </c>
      <c r="K327" s="37">
        <v>92010</v>
      </c>
      <c r="L327" s="37">
        <v>4</v>
      </c>
      <c r="M327" s="37">
        <v>9027</v>
      </c>
      <c r="N327" s="37">
        <v>93800</v>
      </c>
      <c r="O327" s="37">
        <f>VALUE(CheckDataFinal[[#This Row],[$ Amt.]])</f>
        <v>3225</v>
      </c>
    </row>
    <row r="328" spans="1:15">
      <c r="A328" s="17">
        <v>65669</v>
      </c>
      <c r="B328" s="17">
        <v>3</v>
      </c>
      <c r="C328" s="17">
        <v>1129</v>
      </c>
      <c r="D328" s="17">
        <v>66336</v>
      </c>
      <c r="E328" s="24">
        <v>492</v>
      </c>
      <c r="F328" s="36" t="e">
        <f>VLOOKUP(CheckDataFinal[[#This Row],[Transit No.]],DTransit[],3,0)</f>
        <v>#N/A</v>
      </c>
      <c r="G328" s="36" t="str">
        <f>TEXT(CheckDataFinal[[#This Row],[Transit No.]],"000")</f>
        <v>003</v>
      </c>
      <c r="H328" s="36" t="str">
        <f>VLOOKUP(CheckDataFinal[[#This Row],[Transit (Text)]],DTransit[],3,0)</f>
        <v>RBC</v>
      </c>
      <c r="I328" s="37" t="str">
        <f>CheckDataFinal[[#This Row],[Branch No.]]&amp;" | "&amp;CheckDataFinal[[#This Row],[Transit (Text)]]&amp;" | "&amp;CheckDataFinal[[#This Row],[Classifier]]&amp;" "&amp;CheckDataFinal[[#This Row],[Account]]</f>
        <v>65669 | 003 | 1129 66336</v>
      </c>
      <c r="J328" s="37" t="s">
        <v>15722</v>
      </c>
      <c r="K328" s="37">
        <v>92010</v>
      </c>
      <c r="L328" s="37">
        <v>4</v>
      </c>
      <c r="M328" s="37">
        <v>9027</v>
      </c>
      <c r="N328" s="37">
        <v>93801</v>
      </c>
      <c r="O328" s="37">
        <f>VALUE(CheckDataFinal[[#This Row],[$ Amt.]])</f>
        <v>492</v>
      </c>
    </row>
    <row r="329" spans="1:15">
      <c r="A329" s="17">
        <v>91876</v>
      </c>
      <c r="B329" s="17">
        <v>2</v>
      </c>
      <c r="C329" s="17">
        <v>3754</v>
      </c>
      <c r="D329" s="17">
        <v>81831</v>
      </c>
      <c r="E329" s="24">
        <v>1267</v>
      </c>
      <c r="F329" s="36" t="e">
        <f>VLOOKUP(CheckDataFinal[[#This Row],[Transit No.]],DTransit[],3,0)</f>
        <v>#N/A</v>
      </c>
      <c r="G329" s="36" t="str">
        <f>TEXT(CheckDataFinal[[#This Row],[Transit No.]],"000")</f>
        <v>002</v>
      </c>
      <c r="H329" s="36" t="str">
        <f>VLOOKUP(CheckDataFinal[[#This Row],[Transit (Text)]],DTransit[],3,0)</f>
        <v>Scotiabank</v>
      </c>
      <c r="I329" s="37" t="str">
        <f>CheckDataFinal[[#This Row],[Branch No.]]&amp;" | "&amp;CheckDataFinal[[#This Row],[Transit (Text)]]&amp;" | "&amp;CheckDataFinal[[#This Row],[Classifier]]&amp;" "&amp;CheckDataFinal[[#This Row],[Account]]</f>
        <v>91876 | 002 | 3754 81831</v>
      </c>
      <c r="J329" s="37" t="s">
        <v>15723</v>
      </c>
      <c r="K329" s="37">
        <v>92010</v>
      </c>
      <c r="L329" s="37">
        <v>4</v>
      </c>
      <c r="M329" s="37">
        <v>9027</v>
      </c>
      <c r="N329" s="37">
        <v>93802</v>
      </c>
      <c r="O329" s="37">
        <f>VALUE(CheckDataFinal[[#This Row],[$ Amt.]])</f>
        <v>1267</v>
      </c>
    </row>
    <row r="330" spans="1:15">
      <c r="A330" s="17">
        <v>84416</v>
      </c>
      <c r="B330" s="17">
        <v>1</v>
      </c>
      <c r="C330" s="17">
        <v>3011</v>
      </c>
      <c r="D330" s="17">
        <v>34194</v>
      </c>
      <c r="E330" s="24">
        <v>847</v>
      </c>
      <c r="F330" s="36" t="e">
        <f>VLOOKUP(CheckDataFinal[[#This Row],[Transit No.]],DTransit[],3,0)</f>
        <v>#N/A</v>
      </c>
      <c r="G330" s="36" t="str">
        <f>TEXT(CheckDataFinal[[#This Row],[Transit No.]],"000")</f>
        <v>001</v>
      </c>
      <c r="H330" s="36" t="str">
        <f>VLOOKUP(CheckDataFinal[[#This Row],[Transit (Text)]],DTransit[],3,0)</f>
        <v>BMO</v>
      </c>
      <c r="I330" s="37" t="str">
        <f>CheckDataFinal[[#This Row],[Branch No.]]&amp;" | "&amp;CheckDataFinal[[#This Row],[Transit (Text)]]&amp;" | "&amp;CheckDataFinal[[#This Row],[Classifier]]&amp;" "&amp;CheckDataFinal[[#This Row],[Account]]</f>
        <v>84416 | 001 | 3011 34194</v>
      </c>
      <c r="J330" s="37" t="s">
        <v>15724</v>
      </c>
      <c r="K330" s="37">
        <v>92010</v>
      </c>
      <c r="L330" s="37">
        <v>4</v>
      </c>
      <c r="M330" s="37">
        <v>9027</v>
      </c>
      <c r="N330" s="37">
        <v>93803</v>
      </c>
      <c r="O330" s="37">
        <f>VALUE(CheckDataFinal[[#This Row],[$ Amt.]])</f>
        <v>847</v>
      </c>
    </row>
    <row r="331" spans="1:15">
      <c r="A331" s="17">
        <v>71985</v>
      </c>
      <c r="B331" s="17">
        <v>4</v>
      </c>
      <c r="C331" s="17">
        <v>6528</v>
      </c>
      <c r="D331" s="17">
        <v>29615</v>
      </c>
      <c r="E331" s="24">
        <v>1968</v>
      </c>
      <c r="F331" s="36" t="e">
        <f>VLOOKUP(CheckDataFinal[[#This Row],[Transit No.]],DTransit[],3,0)</f>
        <v>#N/A</v>
      </c>
      <c r="G331" s="36" t="str">
        <f>TEXT(CheckDataFinal[[#This Row],[Transit No.]],"000")</f>
        <v>004</v>
      </c>
      <c r="H331" s="36" t="str">
        <f>VLOOKUP(CheckDataFinal[[#This Row],[Transit (Text)]],DTransit[],3,0)</f>
        <v>TD Bank</v>
      </c>
      <c r="I331" s="37" t="str">
        <f>CheckDataFinal[[#This Row],[Branch No.]]&amp;" | "&amp;CheckDataFinal[[#This Row],[Transit (Text)]]&amp;" | "&amp;CheckDataFinal[[#This Row],[Classifier]]&amp;" "&amp;CheckDataFinal[[#This Row],[Account]]</f>
        <v>71985 | 004 | 6528 29615</v>
      </c>
      <c r="J331" s="37" t="s">
        <v>15725</v>
      </c>
      <c r="K331" s="37">
        <v>92010</v>
      </c>
      <c r="L331" s="37">
        <v>4</v>
      </c>
      <c r="M331" s="37">
        <v>9027</v>
      </c>
      <c r="N331" s="37">
        <v>93804</v>
      </c>
      <c r="O331" s="37">
        <f>VALUE(CheckDataFinal[[#This Row],[$ Amt.]])</f>
        <v>1968</v>
      </c>
    </row>
    <row r="332" spans="1:15">
      <c r="A332" s="17">
        <v>16658</v>
      </c>
      <c r="B332" s="17">
        <v>10</v>
      </c>
      <c r="C332" s="17">
        <v>6352</v>
      </c>
      <c r="D332" s="17">
        <v>70442</v>
      </c>
      <c r="E332" s="24">
        <v>3518</v>
      </c>
      <c r="F332" s="36" t="e">
        <f>VLOOKUP(CheckDataFinal[[#This Row],[Transit No.]],DTransit[],3,0)</f>
        <v>#N/A</v>
      </c>
      <c r="G332" s="36" t="str">
        <f>TEXT(CheckDataFinal[[#This Row],[Transit No.]],"000")</f>
        <v>010</v>
      </c>
      <c r="H332" s="36" t="str">
        <f>VLOOKUP(CheckDataFinal[[#This Row],[Transit (Text)]],DTransit[],3,0)</f>
        <v>CIBC</v>
      </c>
      <c r="I332" s="37" t="str">
        <f>CheckDataFinal[[#This Row],[Branch No.]]&amp;" | "&amp;CheckDataFinal[[#This Row],[Transit (Text)]]&amp;" | "&amp;CheckDataFinal[[#This Row],[Classifier]]&amp;" "&amp;CheckDataFinal[[#This Row],[Account]]</f>
        <v>16658 | 010 | 6352 70442</v>
      </c>
      <c r="J332" s="37" t="s">
        <v>15726</v>
      </c>
      <c r="K332" s="37">
        <v>92010</v>
      </c>
      <c r="L332" s="37">
        <v>4</v>
      </c>
      <c r="M332" s="37">
        <v>9027</v>
      </c>
      <c r="N332" s="37">
        <v>93805</v>
      </c>
      <c r="O332" s="37">
        <f>VALUE(CheckDataFinal[[#This Row],[$ Amt.]])</f>
        <v>3518</v>
      </c>
    </row>
    <row r="333" spans="1:15">
      <c r="A333" s="17">
        <v>55519</v>
      </c>
      <c r="B333" s="17">
        <v>10</v>
      </c>
      <c r="C333" s="17">
        <v>4987</v>
      </c>
      <c r="D333" s="17">
        <v>36178</v>
      </c>
      <c r="E333" s="24">
        <v>2203</v>
      </c>
      <c r="F333" s="36" t="e">
        <f>VLOOKUP(CheckDataFinal[[#This Row],[Transit No.]],DTransit[],3,0)</f>
        <v>#N/A</v>
      </c>
      <c r="G333" s="36" t="str">
        <f>TEXT(CheckDataFinal[[#This Row],[Transit No.]],"000")</f>
        <v>010</v>
      </c>
      <c r="H333" s="36" t="str">
        <f>VLOOKUP(CheckDataFinal[[#This Row],[Transit (Text)]],DTransit[],3,0)</f>
        <v>CIBC</v>
      </c>
      <c r="I333" s="37" t="str">
        <f>CheckDataFinal[[#This Row],[Branch No.]]&amp;" | "&amp;CheckDataFinal[[#This Row],[Transit (Text)]]&amp;" | "&amp;CheckDataFinal[[#This Row],[Classifier]]&amp;" "&amp;CheckDataFinal[[#This Row],[Account]]</f>
        <v>55519 | 010 | 4987 36178</v>
      </c>
      <c r="J333" s="37" t="s">
        <v>15727</v>
      </c>
      <c r="K333" s="37">
        <v>92010</v>
      </c>
      <c r="L333" s="37">
        <v>4</v>
      </c>
      <c r="M333" s="37">
        <v>9027</v>
      </c>
      <c r="N333" s="37">
        <v>93806</v>
      </c>
      <c r="O333" s="37">
        <f>VALUE(CheckDataFinal[[#This Row],[$ Amt.]])</f>
        <v>2203</v>
      </c>
    </row>
    <row r="334" spans="1:15">
      <c r="A334" s="17">
        <v>95331</v>
      </c>
      <c r="B334" s="17">
        <v>3</v>
      </c>
      <c r="C334" s="17">
        <v>7637</v>
      </c>
      <c r="D334" s="17">
        <v>11432</v>
      </c>
      <c r="E334" s="24">
        <v>2830</v>
      </c>
      <c r="F334" s="36" t="e">
        <f>VLOOKUP(CheckDataFinal[[#This Row],[Transit No.]],DTransit[],3,0)</f>
        <v>#N/A</v>
      </c>
      <c r="G334" s="36" t="str">
        <f>TEXT(CheckDataFinal[[#This Row],[Transit No.]],"000")</f>
        <v>003</v>
      </c>
      <c r="H334" s="36" t="str">
        <f>VLOOKUP(CheckDataFinal[[#This Row],[Transit (Text)]],DTransit[],3,0)</f>
        <v>RBC</v>
      </c>
      <c r="I334" s="37" t="str">
        <f>CheckDataFinal[[#This Row],[Branch No.]]&amp;" | "&amp;CheckDataFinal[[#This Row],[Transit (Text)]]&amp;" | "&amp;CheckDataFinal[[#This Row],[Classifier]]&amp;" "&amp;CheckDataFinal[[#This Row],[Account]]</f>
        <v>95331 | 003 | 7637 11432</v>
      </c>
      <c r="J334" s="37" t="s">
        <v>15728</v>
      </c>
      <c r="K334" s="37">
        <v>92010</v>
      </c>
      <c r="L334" s="37">
        <v>4</v>
      </c>
      <c r="M334" s="37">
        <v>9027</v>
      </c>
      <c r="N334" s="37">
        <v>93807</v>
      </c>
      <c r="O334" s="37">
        <f>VALUE(CheckDataFinal[[#This Row],[$ Amt.]])</f>
        <v>2830</v>
      </c>
    </row>
    <row r="335" spans="1:15">
      <c r="A335" s="17">
        <v>69398</v>
      </c>
      <c r="B335" s="17">
        <v>10</v>
      </c>
      <c r="C335" s="17">
        <v>5252</v>
      </c>
      <c r="D335" s="17">
        <v>28744</v>
      </c>
      <c r="E335" s="24">
        <v>172</v>
      </c>
      <c r="F335" s="36" t="e">
        <f>VLOOKUP(CheckDataFinal[[#This Row],[Transit No.]],DTransit[],3,0)</f>
        <v>#N/A</v>
      </c>
      <c r="G335" s="36" t="str">
        <f>TEXT(CheckDataFinal[[#This Row],[Transit No.]],"000")</f>
        <v>010</v>
      </c>
      <c r="H335" s="36" t="str">
        <f>VLOOKUP(CheckDataFinal[[#This Row],[Transit (Text)]],DTransit[],3,0)</f>
        <v>CIBC</v>
      </c>
      <c r="I335" s="37" t="str">
        <f>CheckDataFinal[[#This Row],[Branch No.]]&amp;" | "&amp;CheckDataFinal[[#This Row],[Transit (Text)]]&amp;" | "&amp;CheckDataFinal[[#This Row],[Classifier]]&amp;" "&amp;CheckDataFinal[[#This Row],[Account]]</f>
        <v>69398 | 010 | 5252 28744</v>
      </c>
      <c r="J335" s="37" t="s">
        <v>15729</v>
      </c>
      <c r="K335" s="37">
        <v>92010</v>
      </c>
      <c r="L335" s="37">
        <v>4</v>
      </c>
      <c r="M335" s="37">
        <v>9027</v>
      </c>
      <c r="N335" s="37">
        <v>93808</v>
      </c>
      <c r="O335" s="37">
        <f>VALUE(CheckDataFinal[[#This Row],[$ Amt.]])</f>
        <v>172</v>
      </c>
    </row>
    <row r="336" spans="1:15">
      <c r="A336" s="17">
        <v>60397</v>
      </c>
      <c r="B336" s="17">
        <v>10</v>
      </c>
      <c r="C336" s="17">
        <v>9074</v>
      </c>
      <c r="D336" s="17">
        <v>77230</v>
      </c>
      <c r="E336" s="24">
        <v>3652</v>
      </c>
      <c r="F336" s="36" t="e">
        <f>VLOOKUP(CheckDataFinal[[#This Row],[Transit No.]],DTransit[],3,0)</f>
        <v>#N/A</v>
      </c>
      <c r="G336" s="36" t="str">
        <f>TEXT(CheckDataFinal[[#This Row],[Transit No.]],"000")</f>
        <v>010</v>
      </c>
      <c r="H336" s="36" t="str">
        <f>VLOOKUP(CheckDataFinal[[#This Row],[Transit (Text)]],DTransit[],3,0)</f>
        <v>CIBC</v>
      </c>
      <c r="I336" s="37" t="str">
        <f>CheckDataFinal[[#This Row],[Branch No.]]&amp;" | "&amp;CheckDataFinal[[#This Row],[Transit (Text)]]&amp;" | "&amp;CheckDataFinal[[#This Row],[Classifier]]&amp;" "&amp;CheckDataFinal[[#This Row],[Account]]</f>
        <v>60397 | 010 | 9074 77230</v>
      </c>
      <c r="J336" s="37" t="s">
        <v>15730</v>
      </c>
      <c r="K336" s="37">
        <v>92010</v>
      </c>
      <c r="L336" s="37">
        <v>4</v>
      </c>
      <c r="M336" s="37">
        <v>9027</v>
      </c>
      <c r="N336" s="37">
        <v>93809</v>
      </c>
      <c r="O336" s="37">
        <f>VALUE(CheckDataFinal[[#This Row],[$ Amt.]])</f>
        <v>3652</v>
      </c>
    </row>
    <row r="337" spans="1:15">
      <c r="A337" s="17">
        <v>90447</v>
      </c>
      <c r="B337" s="17">
        <v>2</v>
      </c>
      <c r="C337" s="17">
        <v>1976</v>
      </c>
      <c r="D337" s="17">
        <v>30560</v>
      </c>
      <c r="E337" s="24">
        <v>1654</v>
      </c>
      <c r="F337" s="36" t="e">
        <f>VLOOKUP(CheckDataFinal[[#This Row],[Transit No.]],DTransit[],3,0)</f>
        <v>#N/A</v>
      </c>
      <c r="G337" s="36" t="str">
        <f>TEXT(CheckDataFinal[[#This Row],[Transit No.]],"000")</f>
        <v>002</v>
      </c>
      <c r="H337" s="36" t="str">
        <f>VLOOKUP(CheckDataFinal[[#This Row],[Transit (Text)]],DTransit[],3,0)</f>
        <v>Scotiabank</v>
      </c>
      <c r="I337" s="37" t="str">
        <f>CheckDataFinal[[#This Row],[Branch No.]]&amp;" | "&amp;CheckDataFinal[[#This Row],[Transit (Text)]]&amp;" | "&amp;CheckDataFinal[[#This Row],[Classifier]]&amp;" "&amp;CheckDataFinal[[#This Row],[Account]]</f>
        <v>90447 | 002 | 1976 30560</v>
      </c>
      <c r="J337" s="37" t="s">
        <v>15731</v>
      </c>
      <c r="K337" s="37">
        <v>92010</v>
      </c>
      <c r="L337" s="37">
        <v>4</v>
      </c>
      <c r="M337" s="37">
        <v>9027</v>
      </c>
      <c r="N337" s="37">
        <v>93810</v>
      </c>
      <c r="O337" s="37">
        <f>VALUE(CheckDataFinal[[#This Row],[$ Amt.]])</f>
        <v>1654</v>
      </c>
    </row>
    <row r="338" spans="1:15">
      <c r="A338" s="17">
        <v>95311</v>
      </c>
      <c r="B338" s="17">
        <v>1</v>
      </c>
      <c r="C338" s="17">
        <v>8837</v>
      </c>
      <c r="D338" s="17">
        <v>40927</v>
      </c>
      <c r="E338" s="24">
        <v>2081</v>
      </c>
      <c r="F338" s="36" t="e">
        <f>VLOOKUP(CheckDataFinal[[#This Row],[Transit No.]],DTransit[],3,0)</f>
        <v>#N/A</v>
      </c>
      <c r="G338" s="36" t="str">
        <f>TEXT(CheckDataFinal[[#This Row],[Transit No.]],"000")</f>
        <v>001</v>
      </c>
      <c r="H338" s="36" t="str">
        <f>VLOOKUP(CheckDataFinal[[#This Row],[Transit (Text)]],DTransit[],3,0)</f>
        <v>BMO</v>
      </c>
      <c r="I338" s="37" t="str">
        <f>CheckDataFinal[[#This Row],[Branch No.]]&amp;" | "&amp;CheckDataFinal[[#This Row],[Transit (Text)]]&amp;" | "&amp;CheckDataFinal[[#This Row],[Classifier]]&amp;" "&amp;CheckDataFinal[[#This Row],[Account]]</f>
        <v>95311 | 001 | 8837 40927</v>
      </c>
      <c r="J338" s="37" t="s">
        <v>15732</v>
      </c>
      <c r="K338" s="37">
        <v>92010</v>
      </c>
      <c r="L338" s="37">
        <v>4</v>
      </c>
      <c r="M338" s="37">
        <v>9027</v>
      </c>
      <c r="N338" s="37">
        <v>93811</v>
      </c>
      <c r="O338" s="37">
        <f>VALUE(CheckDataFinal[[#This Row],[$ Amt.]])</f>
        <v>2081</v>
      </c>
    </row>
    <row r="339" spans="1:15">
      <c r="A339" s="17">
        <v>23719</v>
      </c>
      <c r="B339" s="17">
        <v>3</v>
      </c>
      <c r="C339" s="17">
        <v>8534</v>
      </c>
      <c r="D339" s="17">
        <v>19976</v>
      </c>
      <c r="E339" s="24">
        <v>4103</v>
      </c>
      <c r="F339" s="36" t="e">
        <f>VLOOKUP(CheckDataFinal[[#This Row],[Transit No.]],DTransit[],3,0)</f>
        <v>#N/A</v>
      </c>
      <c r="G339" s="36" t="str">
        <f>TEXT(CheckDataFinal[[#This Row],[Transit No.]],"000")</f>
        <v>003</v>
      </c>
      <c r="H339" s="36" t="str">
        <f>VLOOKUP(CheckDataFinal[[#This Row],[Transit (Text)]],DTransit[],3,0)</f>
        <v>RBC</v>
      </c>
      <c r="I339" s="37" t="str">
        <f>CheckDataFinal[[#This Row],[Branch No.]]&amp;" | "&amp;CheckDataFinal[[#This Row],[Transit (Text)]]&amp;" | "&amp;CheckDataFinal[[#This Row],[Classifier]]&amp;" "&amp;CheckDataFinal[[#This Row],[Account]]</f>
        <v>23719 | 003 | 8534 19976</v>
      </c>
      <c r="J339" s="37" t="s">
        <v>15733</v>
      </c>
      <c r="K339" s="37">
        <v>92010</v>
      </c>
      <c r="L339" s="37">
        <v>4</v>
      </c>
      <c r="M339" s="37">
        <v>9027</v>
      </c>
      <c r="N339" s="37">
        <v>93812</v>
      </c>
      <c r="O339" s="37">
        <f>VALUE(CheckDataFinal[[#This Row],[$ Amt.]])</f>
        <v>4103</v>
      </c>
    </row>
    <row r="340" spans="1:15">
      <c r="A340" s="17">
        <v>32514</v>
      </c>
      <c r="B340" s="17">
        <v>2</v>
      </c>
      <c r="C340" s="17">
        <v>6275</v>
      </c>
      <c r="D340" s="17">
        <v>44103</v>
      </c>
      <c r="E340" s="24">
        <v>1117</v>
      </c>
      <c r="F340" s="36" t="e">
        <f>VLOOKUP(CheckDataFinal[[#This Row],[Transit No.]],DTransit[],3,0)</f>
        <v>#N/A</v>
      </c>
      <c r="G340" s="36" t="str">
        <f>TEXT(CheckDataFinal[[#This Row],[Transit No.]],"000")</f>
        <v>002</v>
      </c>
      <c r="H340" s="36" t="str">
        <f>VLOOKUP(CheckDataFinal[[#This Row],[Transit (Text)]],DTransit[],3,0)</f>
        <v>Scotiabank</v>
      </c>
      <c r="I340" s="37" t="str">
        <f>CheckDataFinal[[#This Row],[Branch No.]]&amp;" | "&amp;CheckDataFinal[[#This Row],[Transit (Text)]]&amp;" | "&amp;CheckDataFinal[[#This Row],[Classifier]]&amp;" "&amp;CheckDataFinal[[#This Row],[Account]]</f>
        <v>32514 | 002 | 6275 44103</v>
      </c>
      <c r="J340" s="37" t="s">
        <v>15734</v>
      </c>
      <c r="K340" s="37">
        <v>92010</v>
      </c>
      <c r="L340" s="37">
        <v>4</v>
      </c>
      <c r="M340" s="37">
        <v>9027</v>
      </c>
      <c r="N340" s="37">
        <v>93813</v>
      </c>
      <c r="O340" s="37">
        <f>VALUE(CheckDataFinal[[#This Row],[$ Amt.]])</f>
        <v>1117</v>
      </c>
    </row>
    <row r="341" spans="1:15">
      <c r="A341" s="17">
        <v>48401</v>
      </c>
      <c r="B341" s="17">
        <v>3</v>
      </c>
      <c r="C341" s="17">
        <v>8672</v>
      </c>
      <c r="D341" s="17">
        <v>22444</v>
      </c>
      <c r="E341" s="24">
        <v>218</v>
      </c>
      <c r="F341" s="36" t="e">
        <f>VLOOKUP(CheckDataFinal[[#This Row],[Transit No.]],DTransit[],3,0)</f>
        <v>#N/A</v>
      </c>
      <c r="G341" s="36" t="str">
        <f>TEXT(CheckDataFinal[[#This Row],[Transit No.]],"000")</f>
        <v>003</v>
      </c>
      <c r="H341" s="36" t="str">
        <f>VLOOKUP(CheckDataFinal[[#This Row],[Transit (Text)]],DTransit[],3,0)</f>
        <v>RBC</v>
      </c>
      <c r="I341" s="37" t="str">
        <f>CheckDataFinal[[#This Row],[Branch No.]]&amp;" | "&amp;CheckDataFinal[[#This Row],[Transit (Text)]]&amp;" | "&amp;CheckDataFinal[[#This Row],[Classifier]]&amp;" "&amp;CheckDataFinal[[#This Row],[Account]]</f>
        <v>48401 | 003 | 8672 22444</v>
      </c>
      <c r="J341" s="37" t="s">
        <v>15735</v>
      </c>
      <c r="K341" s="37">
        <v>92010</v>
      </c>
      <c r="L341" s="37">
        <v>4</v>
      </c>
      <c r="M341" s="37">
        <v>9027</v>
      </c>
      <c r="N341" s="37">
        <v>93814</v>
      </c>
      <c r="O341" s="37">
        <f>VALUE(CheckDataFinal[[#This Row],[$ Amt.]])</f>
        <v>218</v>
      </c>
    </row>
    <row r="342" spans="1:15">
      <c r="A342" s="17">
        <v>81089</v>
      </c>
      <c r="B342" s="17">
        <v>4</v>
      </c>
      <c r="C342" s="17">
        <v>3283</v>
      </c>
      <c r="D342" s="17">
        <v>77270</v>
      </c>
      <c r="E342" s="24">
        <v>4251</v>
      </c>
      <c r="F342" s="36" t="e">
        <f>VLOOKUP(CheckDataFinal[[#This Row],[Transit No.]],DTransit[],3,0)</f>
        <v>#N/A</v>
      </c>
      <c r="G342" s="36" t="str">
        <f>TEXT(CheckDataFinal[[#This Row],[Transit No.]],"000")</f>
        <v>004</v>
      </c>
      <c r="H342" s="36" t="str">
        <f>VLOOKUP(CheckDataFinal[[#This Row],[Transit (Text)]],DTransit[],3,0)</f>
        <v>TD Bank</v>
      </c>
      <c r="I342" s="37" t="str">
        <f>CheckDataFinal[[#This Row],[Branch No.]]&amp;" | "&amp;CheckDataFinal[[#This Row],[Transit (Text)]]&amp;" | "&amp;CheckDataFinal[[#This Row],[Classifier]]&amp;" "&amp;CheckDataFinal[[#This Row],[Account]]</f>
        <v>81089 | 004 | 3283 77270</v>
      </c>
      <c r="J342" s="37" t="s">
        <v>15736</v>
      </c>
      <c r="K342" s="37">
        <v>92010</v>
      </c>
      <c r="L342" s="37">
        <v>4</v>
      </c>
      <c r="M342" s="37">
        <v>9027</v>
      </c>
      <c r="N342" s="37">
        <v>93815</v>
      </c>
      <c r="O342" s="37">
        <f>VALUE(CheckDataFinal[[#This Row],[$ Amt.]])</f>
        <v>4251</v>
      </c>
    </row>
    <row r="343" spans="1:15">
      <c r="A343" s="17">
        <v>71498</v>
      </c>
      <c r="B343" s="17">
        <v>10</v>
      </c>
      <c r="C343" s="17">
        <v>5894</v>
      </c>
      <c r="D343" s="17">
        <v>42709</v>
      </c>
      <c r="E343" s="24">
        <v>431</v>
      </c>
      <c r="F343" s="36" t="e">
        <f>VLOOKUP(CheckDataFinal[[#This Row],[Transit No.]],DTransit[],3,0)</f>
        <v>#N/A</v>
      </c>
      <c r="G343" s="36" t="str">
        <f>TEXT(CheckDataFinal[[#This Row],[Transit No.]],"000")</f>
        <v>010</v>
      </c>
      <c r="H343" s="36" t="str">
        <f>VLOOKUP(CheckDataFinal[[#This Row],[Transit (Text)]],DTransit[],3,0)</f>
        <v>CIBC</v>
      </c>
      <c r="I343" s="37" t="str">
        <f>CheckDataFinal[[#This Row],[Branch No.]]&amp;" | "&amp;CheckDataFinal[[#This Row],[Transit (Text)]]&amp;" | "&amp;CheckDataFinal[[#This Row],[Classifier]]&amp;" "&amp;CheckDataFinal[[#This Row],[Account]]</f>
        <v>71498 | 010 | 5894 42709</v>
      </c>
      <c r="J343" s="37" t="s">
        <v>15737</v>
      </c>
      <c r="K343" s="37">
        <v>92010</v>
      </c>
      <c r="L343" s="37">
        <v>4</v>
      </c>
      <c r="M343" s="37">
        <v>9027</v>
      </c>
      <c r="N343" s="37">
        <v>93816</v>
      </c>
      <c r="O343" s="37">
        <f>VALUE(CheckDataFinal[[#This Row],[$ Amt.]])</f>
        <v>431</v>
      </c>
    </row>
    <row r="344" spans="1:15">
      <c r="A344" s="17">
        <v>88434</v>
      </c>
      <c r="B344" s="17">
        <v>4</v>
      </c>
      <c r="C344" s="17">
        <v>3996</v>
      </c>
      <c r="D344" s="17">
        <v>19412</v>
      </c>
      <c r="E344" s="24">
        <v>380</v>
      </c>
      <c r="F344" s="36" t="e">
        <f>VLOOKUP(CheckDataFinal[[#This Row],[Transit No.]],DTransit[],3,0)</f>
        <v>#N/A</v>
      </c>
      <c r="G344" s="36" t="str">
        <f>TEXT(CheckDataFinal[[#This Row],[Transit No.]],"000")</f>
        <v>004</v>
      </c>
      <c r="H344" s="36" t="str">
        <f>VLOOKUP(CheckDataFinal[[#This Row],[Transit (Text)]],DTransit[],3,0)</f>
        <v>TD Bank</v>
      </c>
      <c r="I344" s="37" t="str">
        <f>CheckDataFinal[[#This Row],[Branch No.]]&amp;" | "&amp;CheckDataFinal[[#This Row],[Transit (Text)]]&amp;" | "&amp;CheckDataFinal[[#This Row],[Classifier]]&amp;" "&amp;CheckDataFinal[[#This Row],[Account]]</f>
        <v>88434 | 004 | 3996 19412</v>
      </c>
      <c r="J344" s="37" t="s">
        <v>15738</v>
      </c>
      <c r="K344" s="37">
        <v>92010</v>
      </c>
      <c r="L344" s="37">
        <v>4</v>
      </c>
      <c r="M344" s="37">
        <v>9027</v>
      </c>
      <c r="N344" s="37">
        <v>93817</v>
      </c>
      <c r="O344" s="37">
        <f>VALUE(CheckDataFinal[[#This Row],[$ Amt.]])</f>
        <v>380</v>
      </c>
    </row>
    <row r="345" spans="1:15">
      <c r="A345" s="17">
        <v>39964</v>
      </c>
      <c r="B345" s="17">
        <v>3</v>
      </c>
      <c r="C345" s="17">
        <v>6782</v>
      </c>
      <c r="D345" s="17">
        <v>14608</v>
      </c>
      <c r="E345" s="24">
        <v>4077</v>
      </c>
      <c r="F345" s="36" t="e">
        <f>VLOOKUP(CheckDataFinal[[#This Row],[Transit No.]],DTransit[],3,0)</f>
        <v>#N/A</v>
      </c>
      <c r="G345" s="36" t="str">
        <f>TEXT(CheckDataFinal[[#This Row],[Transit No.]],"000")</f>
        <v>003</v>
      </c>
      <c r="H345" s="36" t="str">
        <f>VLOOKUP(CheckDataFinal[[#This Row],[Transit (Text)]],DTransit[],3,0)</f>
        <v>RBC</v>
      </c>
      <c r="I345" s="37" t="str">
        <f>CheckDataFinal[[#This Row],[Branch No.]]&amp;" | "&amp;CheckDataFinal[[#This Row],[Transit (Text)]]&amp;" | "&amp;CheckDataFinal[[#This Row],[Classifier]]&amp;" "&amp;CheckDataFinal[[#This Row],[Account]]</f>
        <v>39964 | 003 | 6782 14608</v>
      </c>
      <c r="J345" s="37" t="s">
        <v>15739</v>
      </c>
      <c r="K345" s="37">
        <v>92010</v>
      </c>
      <c r="L345" s="37">
        <v>4</v>
      </c>
      <c r="M345" s="37">
        <v>9027</v>
      </c>
      <c r="N345" s="37">
        <v>93818</v>
      </c>
      <c r="O345" s="37">
        <f>VALUE(CheckDataFinal[[#This Row],[$ Amt.]])</f>
        <v>4077</v>
      </c>
    </row>
    <row r="346" spans="1:15">
      <c r="A346" s="17">
        <v>47741</v>
      </c>
      <c r="B346" s="17">
        <v>4</v>
      </c>
      <c r="C346" s="17">
        <v>5254</v>
      </c>
      <c r="D346" s="17">
        <v>57718</v>
      </c>
      <c r="E346" s="24">
        <v>1884</v>
      </c>
      <c r="F346" s="36" t="e">
        <f>VLOOKUP(CheckDataFinal[[#This Row],[Transit No.]],DTransit[],3,0)</f>
        <v>#N/A</v>
      </c>
      <c r="G346" s="36" t="str">
        <f>TEXT(CheckDataFinal[[#This Row],[Transit No.]],"000")</f>
        <v>004</v>
      </c>
      <c r="H346" s="36" t="str">
        <f>VLOOKUP(CheckDataFinal[[#This Row],[Transit (Text)]],DTransit[],3,0)</f>
        <v>TD Bank</v>
      </c>
      <c r="I346" s="37" t="str">
        <f>CheckDataFinal[[#This Row],[Branch No.]]&amp;" | "&amp;CheckDataFinal[[#This Row],[Transit (Text)]]&amp;" | "&amp;CheckDataFinal[[#This Row],[Classifier]]&amp;" "&amp;CheckDataFinal[[#This Row],[Account]]</f>
        <v>47741 | 004 | 5254 57718</v>
      </c>
      <c r="J346" s="37" t="s">
        <v>15740</v>
      </c>
      <c r="K346" s="37">
        <v>92010</v>
      </c>
      <c r="L346" s="37">
        <v>4</v>
      </c>
      <c r="M346" s="37">
        <v>9027</v>
      </c>
      <c r="N346" s="37">
        <v>93819</v>
      </c>
      <c r="O346" s="37">
        <f>VALUE(CheckDataFinal[[#This Row],[$ Amt.]])</f>
        <v>1884</v>
      </c>
    </row>
    <row r="347" spans="1:15">
      <c r="A347" s="17">
        <v>93645</v>
      </c>
      <c r="B347" s="17">
        <v>1</v>
      </c>
      <c r="C347" s="17">
        <v>7423</v>
      </c>
      <c r="D347" s="17">
        <v>80815</v>
      </c>
      <c r="E347" s="24">
        <v>759</v>
      </c>
      <c r="F347" s="36" t="e">
        <f>VLOOKUP(CheckDataFinal[[#This Row],[Transit No.]],DTransit[],3,0)</f>
        <v>#N/A</v>
      </c>
      <c r="G347" s="36" t="str">
        <f>TEXT(CheckDataFinal[[#This Row],[Transit No.]],"000")</f>
        <v>001</v>
      </c>
      <c r="H347" s="36" t="str">
        <f>VLOOKUP(CheckDataFinal[[#This Row],[Transit (Text)]],DTransit[],3,0)</f>
        <v>BMO</v>
      </c>
      <c r="I347" s="37" t="str">
        <f>CheckDataFinal[[#This Row],[Branch No.]]&amp;" | "&amp;CheckDataFinal[[#This Row],[Transit (Text)]]&amp;" | "&amp;CheckDataFinal[[#This Row],[Classifier]]&amp;" "&amp;CheckDataFinal[[#This Row],[Account]]</f>
        <v>93645 | 001 | 7423 80815</v>
      </c>
      <c r="J347" s="37" t="s">
        <v>15741</v>
      </c>
      <c r="K347" s="37">
        <v>92010</v>
      </c>
      <c r="L347" s="37">
        <v>4</v>
      </c>
      <c r="M347" s="37">
        <v>9027</v>
      </c>
      <c r="N347" s="37">
        <v>93820</v>
      </c>
      <c r="O347" s="37">
        <f>VALUE(CheckDataFinal[[#This Row],[$ Amt.]])</f>
        <v>759</v>
      </c>
    </row>
    <row r="348" spans="1:15">
      <c r="A348" s="17">
        <v>47746</v>
      </c>
      <c r="B348" s="17">
        <v>4</v>
      </c>
      <c r="C348" s="17">
        <v>4952</v>
      </c>
      <c r="D348" s="17">
        <v>44928</v>
      </c>
      <c r="E348" s="24">
        <v>2291</v>
      </c>
      <c r="F348" s="36" t="e">
        <f>VLOOKUP(CheckDataFinal[[#This Row],[Transit No.]],DTransit[],3,0)</f>
        <v>#N/A</v>
      </c>
      <c r="G348" s="36" t="str">
        <f>TEXT(CheckDataFinal[[#This Row],[Transit No.]],"000")</f>
        <v>004</v>
      </c>
      <c r="H348" s="36" t="str">
        <f>VLOOKUP(CheckDataFinal[[#This Row],[Transit (Text)]],DTransit[],3,0)</f>
        <v>TD Bank</v>
      </c>
      <c r="I348" s="37" t="str">
        <f>CheckDataFinal[[#This Row],[Branch No.]]&amp;" | "&amp;CheckDataFinal[[#This Row],[Transit (Text)]]&amp;" | "&amp;CheckDataFinal[[#This Row],[Classifier]]&amp;" "&amp;CheckDataFinal[[#This Row],[Account]]</f>
        <v>47746 | 004 | 4952 44928</v>
      </c>
      <c r="J348" s="37" t="s">
        <v>15742</v>
      </c>
      <c r="K348" s="37">
        <v>92010</v>
      </c>
      <c r="L348" s="37">
        <v>4</v>
      </c>
      <c r="M348" s="37">
        <v>9027</v>
      </c>
      <c r="N348" s="37">
        <v>93821</v>
      </c>
      <c r="O348" s="37">
        <f>VALUE(CheckDataFinal[[#This Row],[$ Amt.]])</f>
        <v>2291</v>
      </c>
    </row>
    <row r="349" spans="1:15">
      <c r="A349" s="17">
        <v>17631</v>
      </c>
      <c r="B349" s="17">
        <v>10</v>
      </c>
      <c r="C349" s="17">
        <v>8052</v>
      </c>
      <c r="D349" s="17">
        <v>15516</v>
      </c>
      <c r="E349" s="24">
        <v>900</v>
      </c>
      <c r="F349" s="36" t="e">
        <f>VLOOKUP(CheckDataFinal[[#This Row],[Transit No.]],DTransit[],3,0)</f>
        <v>#N/A</v>
      </c>
      <c r="G349" s="36" t="str">
        <f>TEXT(CheckDataFinal[[#This Row],[Transit No.]],"000")</f>
        <v>010</v>
      </c>
      <c r="H349" s="36" t="str">
        <f>VLOOKUP(CheckDataFinal[[#This Row],[Transit (Text)]],DTransit[],3,0)</f>
        <v>CIBC</v>
      </c>
      <c r="I349" s="37" t="str">
        <f>CheckDataFinal[[#This Row],[Branch No.]]&amp;" | "&amp;CheckDataFinal[[#This Row],[Transit (Text)]]&amp;" | "&amp;CheckDataFinal[[#This Row],[Classifier]]&amp;" "&amp;CheckDataFinal[[#This Row],[Account]]</f>
        <v>17631 | 010 | 8052 15516</v>
      </c>
      <c r="J349" s="37" t="s">
        <v>15743</v>
      </c>
      <c r="K349" s="37">
        <v>92010</v>
      </c>
      <c r="L349" s="37">
        <v>4</v>
      </c>
      <c r="M349" s="37">
        <v>9027</v>
      </c>
      <c r="N349" s="37">
        <v>93822</v>
      </c>
      <c r="O349" s="37">
        <f>VALUE(CheckDataFinal[[#This Row],[$ Amt.]])</f>
        <v>900</v>
      </c>
    </row>
    <row r="350" spans="1:15">
      <c r="A350" s="17">
        <v>63943</v>
      </c>
      <c r="B350" s="17">
        <v>10</v>
      </c>
      <c r="C350" s="17">
        <v>6997</v>
      </c>
      <c r="D350" s="17">
        <v>47397</v>
      </c>
      <c r="E350" s="24">
        <v>3661</v>
      </c>
      <c r="F350" s="36" t="e">
        <f>VLOOKUP(CheckDataFinal[[#This Row],[Transit No.]],DTransit[],3,0)</f>
        <v>#N/A</v>
      </c>
      <c r="G350" s="36" t="str">
        <f>TEXT(CheckDataFinal[[#This Row],[Transit No.]],"000")</f>
        <v>010</v>
      </c>
      <c r="H350" s="36" t="str">
        <f>VLOOKUP(CheckDataFinal[[#This Row],[Transit (Text)]],DTransit[],3,0)</f>
        <v>CIBC</v>
      </c>
      <c r="I350" s="37" t="str">
        <f>CheckDataFinal[[#This Row],[Branch No.]]&amp;" | "&amp;CheckDataFinal[[#This Row],[Transit (Text)]]&amp;" | "&amp;CheckDataFinal[[#This Row],[Classifier]]&amp;" "&amp;CheckDataFinal[[#This Row],[Account]]</f>
        <v>63943 | 010 | 6997 47397</v>
      </c>
      <c r="J350" s="37" t="s">
        <v>15744</v>
      </c>
      <c r="K350" s="37">
        <v>92010</v>
      </c>
      <c r="L350" s="37">
        <v>4</v>
      </c>
      <c r="M350" s="37">
        <v>9027</v>
      </c>
      <c r="N350" s="37">
        <v>93823</v>
      </c>
      <c r="O350" s="37">
        <f>VALUE(CheckDataFinal[[#This Row],[$ Amt.]])</f>
        <v>3661</v>
      </c>
    </row>
    <row r="351" spans="1:15">
      <c r="A351" s="17">
        <v>39731</v>
      </c>
      <c r="B351" s="17">
        <v>3</v>
      </c>
      <c r="C351" s="17">
        <v>2078</v>
      </c>
      <c r="D351" s="17">
        <v>31514</v>
      </c>
      <c r="E351" s="24">
        <v>2628</v>
      </c>
      <c r="F351" s="36" t="e">
        <f>VLOOKUP(CheckDataFinal[[#This Row],[Transit No.]],DTransit[],3,0)</f>
        <v>#N/A</v>
      </c>
      <c r="G351" s="36" t="str">
        <f>TEXT(CheckDataFinal[[#This Row],[Transit No.]],"000")</f>
        <v>003</v>
      </c>
      <c r="H351" s="36" t="str">
        <f>VLOOKUP(CheckDataFinal[[#This Row],[Transit (Text)]],DTransit[],3,0)</f>
        <v>RBC</v>
      </c>
      <c r="I351" s="37" t="str">
        <f>CheckDataFinal[[#This Row],[Branch No.]]&amp;" | "&amp;CheckDataFinal[[#This Row],[Transit (Text)]]&amp;" | "&amp;CheckDataFinal[[#This Row],[Classifier]]&amp;" "&amp;CheckDataFinal[[#This Row],[Account]]</f>
        <v>39731 | 003 | 2078 31514</v>
      </c>
      <c r="J351" s="37" t="s">
        <v>15745</v>
      </c>
      <c r="K351" s="37">
        <v>92010</v>
      </c>
      <c r="L351" s="37">
        <v>4</v>
      </c>
      <c r="M351" s="37">
        <v>9027</v>
      </c>
      <c r="N351" s="37">
        <v>93824</v>
      </c>
      <c r="O351" s="37">
        <f>VALUE(CheckDataFinal[[#This Row],[$ Amt.]])</f>
        <v>2628</v>
      </c>
    </row>
    <row r="352" spans="1:15">
      <c r="A352" s="17">
        <v>77625</v>
      </c>
      <c r="B352" s="17">
        <v>3</v>
      </c>
      <c r="C352" s="17">
        <v>3078</v>
      </c>
      <c r="D352" s="17">
        <v>82407</v>
      </c>
      <c r="E352" s="24">
        <v>2267</v>
      </c>
      <c r="F352" s="36" t="e">
        <f>VLOOKUP(CheckDataFinal[[#This Row],[Transit No.]],DTransit[],3,0)</f>
        <v>#N/A</v>
      </c>
      <c r="G352" s="36" t="str">
        <f>TEXT(CheckDataFinal[[#This Row],[Transit No.]],"000")</f>
        <v>003</v>
      </c>
      <c r="H352" s="36" t="str">
        <f>VLOOKUP(CheckDataFinal[[#This Row],[Transit (Text)]],DTransit[],3,0)</f>
        <v>RBC</v>
      </c>
      <c r="I352" s="37" t="str">
        <f>CheckDataFinal[[#This Row],[Branch No.]]&amp;" | "&amp;CheckDataFinal[[#This Row],[Transit (Text)]]&amp;" | "&amp;CheckDataFinal[[#This Row],[Classifier]]&amp;" "&amp;CheckDataFinal[[#This Row],[Account]]</f>
        <v>77625 | 003 | 3078 82407</v>
      </c>
      <c r="J352" s="37" t="s">
        <v>15746</v>
      </c>
      <c r="K352" s="37">
        <v>92010</v>
      </c>
      <c r="L352" s="37">
        <v>4</v>
      </c>
      <c r="M352" s="37">
        <v>9027</v>
      </c>
      <c r="N352" s="37">
        <v>93825</v>
      </c>
      <c r="O352" s="37">
        <f>VALUE(CheckDataFinal[[#This Row],[$ Amt.]])</f>
        <v>2267</v>
      </c>
    </row>
    <row r="353" spans="1:15">
      <c r="A353" s="17">
        <v>31970</v>
      </c>
      <c r="B353" s="17">
        <v>3</v>
      </c>
      <c r="C353" s="17">
        <v>3685</v>
      </c>
      <c r="D353" s="17">
        <v>98352</v>
      </c>
      <c r="E353" s="24">
        <v>3039</v>
      </c>
      <c r="F353" s="36" t="e">
        <f>VLOOKUP(CheckDataFinal[[#This Row],[Transit No.]],DTransit[],3,0)</f>
        <v>#N/A</v>
      </c>
      <c r="G353" s="36" t="str">
        <f>TEXT(CheckDataFinal[[#This Row],[Transit No.]],"000")</f>
        <v>003</v>
      </c>
      <c r="H353" s="36" t="str">
        <f>VLOOKUP(CheckDataFinal[[#This Row],[Transit (Text)]],DTransit[],3,0)</f>
        <v>RBC</v>
      </c>
      <c r="I353" s="37" t="str">
        <f>CheckDataFinal[[#This Row],[Branch No.]]&amp;" | "&amp;CheckDataFinal[[#This Row],[Transit (Text)]]&amp;" | "&amp;CheckDataFinal[[#This Row],[Classifier]]&amp;" "&amp;CheckDataFinal[[#This Row],[Account]]</f>
        <v>31970 | 003 | 3685 98352</v>
      </c>
      <c r="J353" s="37" t="s">
        <v>15747</v>
      </c>
      <c r="K353" s="37">
        <v>92010</v>
      </c>
      <c r="L353" s="37">
        <v>4</v>
      </c>
      <c r="M353" s="37">
        <v>9027</v>
      </c>
      <c r="N353" s="37">
        <v>93826</v>
      </c>
      <c r="O353" s="37">
        <f>VALUE(CheckDataFinal[[#This Row],[$ Amt.]])</f>
        <v>3039</v>
      </c>
    </row>
    <row r="354" spans="1:15">
      <c r="A354" s="17">
        <v>51018</v>
      </c>
      <c r="B354" s="17">
        <v>1</v>
      </c>
      <c r="C354" s="17">
        <v>2733</v>
      </c>
      <c r="D354" s="17">
        <v>37092</v>
      </c>
      <c r="E354" s="24">
        <v>2183</v>
      </c>
      <c r="F354" s="36" t="e">
        <f>VLOOKUP(CheckDataFinal[[#This Row],[Transit No.]],DTransit[],3,0)</f>
        <v>#N/A</v>
      </c>
      <c r="G354" s="36" t="str">
        <f>TEXT(CheckDataFinal[[#This Row],[Transit No.]],"000")</f>
        <v>001</v>
      </c>
      <c r="H354" s="36" t="str">
        <f>VLOOKUP(CheckDataFinal[[#This Row],[Transit (Text)]],DTransit[],3,0)</f>
        <v>BMO</v>
      </c>
      <c r="I354" s="37" t="str">
        <f>CheckDataFinal[[#This Row],[Branch No.]]&amp;" | "&amp;CheckDataFinal[[#This Row],[Transit (Text)]]&amp;" | "&amp;CheckDataFinal[[#This Row],[Classifier]]&amp;" "&amp;CheckDataFinal[[#This Row],[Account]]</f>
        <v>51018 | 001 | 2733 37092</v>
      </c>
      <c r="J354" s="37" t="s">
        <v>15748</v>
      </c>
      <c r="K354" s="37">
        <v>92010</v>
      </c>
      <c r="L354" s="37">
        <v>4</v>
      </c>
      <c r="M354" s="37">
        <v>9027</v>
      </c>
      <c r="N354" s="37">
        <v>93827</v>
      </c>
      <c r="O354" s="37">
        <f>VALUE(CheckDataFinal[[#This Row],[$ Amt.]])</f>
        <v>2183</v>
      </c>
    </row>
    <row r="355" spans="1:15">
      <c r="A355" s="17">
        <v>37986</v>
      </c>
      <c r="B355" s="17">
        <v>2</v>
      </c>
      <c r="C355" s="17">
        <v>2967</v>
      </c>
      <c r="D355" s="17">
        <v>14770</v>
      </c>
      <c r="E355" s="24">
        <v>104</v>
      </c>
      <c r="F355" s="36" t="e">
        <f>VLOOKUP(CheckDataFinal[[#This Row],[Transit No.]],DTransit[],3,0)</f>
        <v>#N/A</v>
      </c>
      <c r="G355" s="36" t="str">
        <f>TEXT(CheckDataFinal[[#This Row],[Transit No.]],"000")</f>
        <v>002</v>
      </c>
      <c r="H355" s="36" t="str">
        <f>VLOOKUP(CheckDataFinal[[#This Row],[Transit (Text)]],DTransit[],3,0)</f>
        <v>Scotiabank</v>
      </c>
      <c r="I355" s="37" t="str">
        <f>CheckDataFinal[[#This Row],[Branch No.]]&amp;" | "&amp;CheckDataFinal[[#This Row],[Transit (Text)]]&amp;" | "&amp;CheckDataFinal[[#This Row],[Classifier]]&amp;" "&amp;CheckDataFinal[[#This Row],[Account]]</f>
        <v>37986 | 002 | 2967 14770</v>
      </c>
      <c r="J355" s="37" t="s">
        <v>15749</v>
      </c>
      <c r="K355" s="37">
        <v>92010</v>
      </c>
      <c r="L355" s="37">
        <v>4</v>
      </c>
      <c r="M355" s="37">
        <v>9027</v>
      </c>
      <c r="N355" s="37">
        <v>93828</v>
      </c>
      <c r="O355" s="37">
        <f>VALUE(CheckDataFinal[[#This Row],[$ Amt.]])</f>
        <v>104</v>
      </c>
    </row>
    <row r="356" spans="1:15">
      <c r="A356" s="17">
        <v>43626</v>
      </c>
      <c r="B356" s="17">
        <v>4</v>
      </c>
      <c r="C356" s="17">
        <v>3268</v>
      </c>
      <c r="D356" s="17">
        <v>74521</v>
      </c>
      <c r="E356" s="24">
        <v>3499</v>
      </c>
      <c r="F356" s="36" t="e">
        <f>VLOOKUP(CheckDataFinal[[#This Row],[Transit No.]],DTransit[],3,0)</f>
        <v>#N/A</v>
      </c>
      <c r="G356" s="36" t="str">
        <f>TEXT(CheckDataFinal[[#This Row],[Transit No.]],"000")</f>
        <v>004</v>
      </c>
      <c r="H356" s="36" t="str">
        <f>VLOOKUP(CheckDataFinal[[#This Row],[Transit (Text)]],DTransit[],3,0)</f>
        <v>TD Bank</v>
      </c>
      <c r="I356" s="37" t="str">
        <f>CheckDataFinal[[#This Row],[Branch No.]]&amp;" | "&amp;CheckDataFinal[[#This Row],[Transit (Text)]]&amp;" | "&amp;CheckDataFinal[[#This Row],[Classifier]]&amp;" "&amp;CheckDataFinal[[#This Row],[Account]]</f>
        <v>43626 | 004 | 3268 74521</v>
      </c>
      <c r="J356" s="37" t="s">
        <v>15750</v>
      </c>
      <c r="K356" s="37">
        <v>92010</v>
      </c>
      <c r="L356" s="37">
        <v>4</v>
      </c>
      <c r="M356" s="37">
        <v>9027</v>
      </c>
      <c r="N356" s="37">
        <v>93829</v>
      </c>
      <c r="O356" s="37">
        <f>VALUE(CheckDataFinal[[#This Row],[$ Amt.]])</f>
        <v>3499</v>
      </c>
    </row>
    <row r="357" spans="1:15">
      <c r="A357" s="17">
        <v>87019</v>
      </c>
      <c r="B357" s="17">
        <v>2</v>
      </c>
      <c r="C357" s="17">
        <v>8711</v>
      </c>
      <c r="D357" s="17">
        <v>44224</v>
      </c>
      <c r="E357" s="24">
        <v>2054</v>
      </c>
      <c r="F357" s="36" t="e">
        <f>VLOOKUP(CheckDataFinal[[#This Row],[Transit No.]],DTransit[],3,0)</f>
        <v>#N/A</v>
      </c>
      <c r="G357" s="36" t="str">
        <f>TEXT(CheckDataFinal[[#This Row],[Transit No.]],"000")</f>
        <v>002</v>
      </c>
      <c r="H357" s="36" t="str">
        <f>VLOOKUP(CheckDataFinal[[#This Row],[Transit (Text)]],DTransit[],3,0)</f>
        <v>Scotiabank</v>
      </c>
      <c r="I357" s="37" t="str">
        <f>CheckDataFinal[[#This Row],[Branch No.]]&amp;" | "&amp;CheckDataFinal[[#This Row],[Transit (Text)]]&amp;" | "&amp;CheckDataFinal[[#This Row],[Classifier]]&amp;" "&amp;CheckDataFinal[[#This Row],[Account]]</f>
        <v>87019 | 002 | 8711 44224</v>
      </c>
      <c r="J357" s="37" t="s">
        <v>15751</v>
      </c>
      <c r="K357" s="37">
        <v>92010</v>
      </c>
      <c r="L357" s="37">
        <v>4</v>
      </c>
      <c r="M357" s="37">
        <v>9027</v>
      </c>
      <c r="N357" s="37">
        <v>93830</v>
      </c>
      <c r="O357" s="37">
        <f>VALUE(CheckDataFinal[[#This Row],[$ Amt.]])</f>
        <v>2054</v>
      </c>
    </row>
    <row r="358" spans="1:15">
      <c r="A358" s="17">
        <v>69956</v>
      </c>
      <c r="B358" s="17">
        <v>1</v>
      </c>
      <c r="C358" s="17">
        <v>3225</v>
      </c>
      <c r="D358" s="17">
        <v>36010</v>
      </c>
      <c r="E358" s="24">
        <v>1887</v>
      </c>
      <c r="F358" s="36" t="e">
        <f>VLOOKUP(CheckDataFinal[[#This Row],[Transit No.]],DTransit[],3,0)</f>
        <v>#N/A</v>
      </c>
      <c r="G358" s="36" t="str">
        <f>TEXT(CheckDataFinal[[#This Row],[Transit No.]],"000")</f>
        <v>001</v>
      </c>
      <c r="H358" s="36" t="str">
        <f>VLOOKUP(CheckDataFinal[[#This Row],[Transit (Text)]],DTransit[],3,0)</f>
        <v>BMO</v>
      </c>
      <c r="I358" s="37" t="str">
        <f>CheckDataFinal[[#This Row],[Branch No.]]&amp;" | "&amp;CheckDataFinal[[#This Row],[Transit (Text)]]&amp;" | "&amp;CheckDataFinal[[#This Row],[Classifier]]&amp;" "&amp;CheckDataFinal[[#This Row],[Account]]</f>
        <v>69956 | 001 | 3225 36010</v>
      </c>
      <c r="J358" s="37" t="s">
        <v>15752</v>
      </c>
      <c r="K358" s="37">
        <v>92010</v>
      </c>
      <c r="L358" s="37">
        <v>4</v>
      </c>
      <c r="M358" s="37">
        <v>9027</v>
      </c>
      <c r="N358" s="37">
        <v>93831</v>
      </c>
      <c r="O358" s="37">
        <f>VALUE(CheckDataFinal[[#This Row],[$ Amt.]])</f>
        <v>1887</v>
      </c>
    </row>
    <row r="359" spans="1:15">
      <c r="A359" s="17">
        <v>91124</v>
      </c>
      <c r="B359" s="17">
        <v>10</v>
      </c>
      <c r="C359" s="17">
        <v>4141</v>
      </c>
      <c r="D359" s="17">
        <v>36265</v>
      </c>
      <c r="E359" s="24">
        <v>2316</v>
      </c>
      <c r="F359" s="36" t="e">
        <f>VLOOKUP(CheckDataFinal[[#This Row],[Transit No.]],DTransit[],3,0)</f>
        <v>#N/A</v>
      </c>
      <c r="G359" s="36" t="str">
        <f>TEXT(CheckDataFinal[[#This Row],[Transit No.]],"000")</f>
        <v>010</v>
      </c>
      <c r="H359" s="36" t="str">
        <f>VLOOKUP(CheckDataFinal[[#This Row],[Transit (Text)]],DTransit[],3,0)</f>
        <v>CIBC</v>
      </c>
      <c r="I359" s="37" t="str">
        <f>CheckDataFinal[[#This Row],[Branch No.]]&amp;" | "&amp;CheckDataFinal[[#This Row],[Transit (Text)]]&amp;" | "&amp;CheckDataFinal[[#This Row],[Classifier]]&amp;" "&amp;CheckDataFinal[[#This Row],[Account]]</f>
        <v>91124 | 010 | 4141 36265</v>
      </c>
      <c r="J359" s="37" t="s">
        <v>15753</v>
      </c>
      <c r="K359" s="37">
        <v>92010</v>
      </c>
      <c r="L359" s="37">
        <v>4</v>
      </c>
      <c r="M359" s="37">
        <v>9027</v>
      </c>
      <c r="N359" s="37">
        <v>93832</v>
      </c>
      <c r="O359" s="37">
        <f>VALUE(CheckDataFinal[[#This Row],[$ Amt.]])</f>
        <v>2316</v>
      </c>
    </row>
    <row r="360" spans="1:15">
      <c r="A360" s="17">
        <v>53785</v>
      </c>
      <c r="B360" s="17">
        <v>2</v>
      </c>
      <c r="C360" s="17">
        <v>3760</v>
      </c>
      <c r="D360" s="17">
        <v>34388</v>
      </c>
      <c r="E360" s="24">
        <v>229</v>
      </c>
      <c r="F360" s="36" t="e">
        <f>VLOOKUP(CheckDataFinal[[#This Row],[Transit No.]],DTransit[],3,0)</f>
        <v>#N/A</v>
      </c>
      <c r="G360" s="36" t="str">
        <f>TEXT(CheckDataFinal[[#This Row],[Transit No.]],"000")</f>
        <v>002</v>
      </c>
      <c r="H360" s="36" t="str">
        <f>VLOOKUP(CheckDataFinal[[#This Row],[Transit (Text)]],DTransit[],3,0)</f>
        <v>Scotiabank</v>
      </c>
      <c r="I360" s="37" t="str">
        <f>CheckDataFinal[[#This Row],[Branch No.]]&amp;" | "&amp;CheckDataFinal[[#This Row],[Transit (Text)]]&amp;" | "&amp;CheckDataFinal[[#This Row],[Classifier]]&amp;" "&amp;CheckDataFinal[[#This Row],[Account]]</f>
        <v>53785 | 002 | 3760 34388</v>
      </c>
      <c r="J360" s="37" t="s">
        <v>15754</v>
      </c>
      <c r="K360" s="37">
        <v>92010</v>
      </c>
      <c r="L360" s="37">
        <v>4</v>
      </c>
      <c r="M360" s="37">
        <v>9027</v>
      </c>
      <c r="N360" s="37">
        <v>93833</v>
      </c>
      <c r="O360" s="37">
        <f>VALUE(CheckDataFinal[[#This Row],[$ Amt.]])</f>
        <v>229</v>
      </c>
    </row>
    <row r="361" spans="1:15">
      <c r="A361" s="17">
        <v>90852</v>
      </c>
      <c r="B361" s="17">
        <v>3</v>
      </c>
      <c r="C361" s="17">
        <v>9344</v>
      </c>
      <c r="D361" s="17">
        <v>96077</v>
      </c>
      <c r="E361" s="24">
        <v>2445</v>
      </c>
      <c r="F361" s="36" t="e">
        <f>VLOOKUP(CheckDataFinal[[#This Row],[Transit No.]],DTransit[],3,0)</f>
        <v>#N/A</v>
      </c>
      <c r="G361" s="36" t="str">
        <f>TEXT(CheckDataFinal[[#This Row],[Transit No.]],"000")</f>
        <v>003</v>
      </c>
      <c r="H361" s="36" t="str">
        <f>VLOOKUP(CheckDataFinal[[#This Row],[Transit (Text)]],DTransit[],3,0)</f>
        <v>RBC</v>
      </c>
      <c r="I361" s="37" t="str">
        <f>CheckDataFinal[[#This Row],[Branch No.]]&amp;" | "&amp;CheckDataFinal[[#This Row],[Transit (Text)]]&amp;" | "&amp;CheckDataFinal[[#This Row],[Classifier]]&amp;" "&amp;CheckDataFinal[[#This Row],[Account]]</f>
        <v>90852 | 003 | 9344 96077</v>
      </c>
      <c r="J361" s="37" t="s">
        <v>15755</v>
      </c>
      <c r="K361" s="37">
        <v>92010</v>
      </c>
      <c r="L361" s="37">
        <v>4</v>
      </c>
      <c r="M361" s="37">
        <v>9027</v>
      </c>
      <c r="N361" s="37">
        <v>93834</v>
      </c>
      <c r="O361" s="37">
        <f>VALUE(CheckDataFinal[[#This Row],[$ Amt.]])</f>
        <v>2445</v>
      </c>
    </row>
    <row r="362" spans="1:15">
      <c r="A362" s="17">
        <v>21847</v>
      </c>
      <c r="B362" s="17">
        <v>1</v>
      </c>
      <c r="C362" s="17">
        <v>5863</v>
      </c>
      <c r="D362" s="17">
        <v>82548</v>
      </c>
      <c r="E362" s="24">
        <v>106</v>
      </c>
      <c r="F362" s="36" t="e">
        <f>VLOOKUP(CheckDataFinal[[#This Row],[Transit No.]],DTransit[],3,0)</f>
        <v>#N/A</v>
      </c>
      <c r="G362" s="36" t="str">
        <f>TEXT(CheckDataFinal[[#This Row],[Transit No.]],"000")</f>
        <v>001</v>
      </c>
      <c r="H362" s="36" t="str">
        <f>VLOOKUP(CheckDataFinal[[#This Row],[Transit (Text)]],DTransit[],3,0)</f>
        <v>BMO</v>
      </c>
      <c r="I362" s="37" t="str">
        <f>CheckDataFinal[[#This Row],[Branch No.]]&amp;" | "&amp;CheckDataFinal[[#This Row],[Transit (Text)]]&amp;" | "&amp;CheckDataFinal[[#This Row],[Classifier]]&amp;" "&amp;CheckDataFinal[[#This Row],[Account]]</f>
        <v>21847 | 001 | 5863 82548</v>
      </c>
      <c r="J362" s="37" t="s">
        <v>15756</v>
      </c>
      <c r="K362" s="37">
        <v>92010</v>
      </c>
      <c r="L362" s="37">
        <v>4</v>
      </c>
      <c r="M362" s="37">
        <v>9027</v>
      </c>
      <c r="N362" s="37">
        <v>93835</v>
      </c>
      <c r="O362" s="37">
        <f>VALUE(CheckDataFinal[[#This Row],[$ Amt.]])</f>
        <v>106</v>
      </c>
    </row>
    <row r="363" spans="1:15">
      <c r="A363" s="17">
        <v>49718</v>
      </c>
      <c r="B363" s="17">
        <v>3</v>
      </c>
      <c r="C363" s="17">
        <v>7704</v>
      </c>
      <c r="D363" s="17">
        <v>72731</v>
      </c>
      <c r="E363" s="24">
        <v>4139</v>
      </c>
      <c r="F363" s="36" t="e">
        <f>VLOOKUP(CheckDataFinal[[#This Row],[Transit No.]],DTransit[],3,0)</f>
        <v>#N/A</v>
      </c>
      <c r="G363" s="36" t="str">
        <f>TEXT(CheckDataFinal[[#This Row],[Transit No.]],"000")</f>
        <v>003</v>
      </c>
      <c r="H363" s="36" t="str">
        <f>VLOOKUP(CheckDataFinal[[#This Row],[Transit (Text)]],DTransit[],3,0)</f>
        <v>RBC</v>
      </c>
      <c r="I363" s="37" t="str">
        <f>CheckDataFinal[[#This Row],[Branch No.]]&amp;" | "&amp;CheckDataFinal[[#This Row],[Transit (Text)]]&amp;" | "&amp;CheckDataFinal[[#This Row],[Classifier]]&amp;" "&amp;CheckDataFinal[[#This Row],[Account]]</f>
        <v>49718 | 003 | 7704 72731</v>
      </c>
      <c r="J363" s="37" t="s">
        <v>15757</v>
      </c>
      <c r="K363" s="37">
        <v>92010</v>
      </c>
      <c r="L363" s="37">
        <v>4</v>
      </c>
      <c r="M363" s="37">
        <v>9027</v>
      </c>
      <c r="N363" s="37">
        <v>93836</v>
      </c>
      <c r="O363" s="37">
        <f>VALUE(CheckDataFinal[[#This Row],[$ Amt.]])</f>
        <v>4139</v>
      </c>
    </row>
    <row r="364" spans="1:15">
      <c r="A364" s="17">
        <v>40818</v>
      </c>
      <c r="B364" s="17">
        <v>1</v>
      </c>
      <c r="C364" s="17">
        <v>6064</v>
      </c>
      <c r="D364" s="17">
        <v>48114</v>
      </c>
      <c r="E364" s="24">
        <v>1252</v>
      </c>
      <c r="F364" s="36" t="e">
        <f>VLOOKUP(CheckDataFinal[[#This Row],[Transit No.]],DTransit[],3,0)</f>
        <v>#N/A</v>
      </c>
      <c r="G364" s="36" t="str">
        <f>TEXT(CheckDataFinal[[#This Row],[Transit No.]],"000")</f>
        <v>001</v>
      </c>
      <c r="H364" s="36" t="str">
        <f>VLOOKUP(CheckDataFinal[[#This Row],[Transit (Text)]],DTransit[],3,0)</f>
        <v>BMO</v>
      </c>
      <c r="I364" s="37" t="str">
        <f>CheckDataFinal[[#This Row],[Branch No.]]&amp;" | "&amp;CheckDataFinal[[#This Row],[Transit (Text)]]&amp;" | "&amp;CheckDataFinal[[#This Row],[Classifier]]&amp;" "&amp;CheckDataFinal[[#This Row],[Account]]</f>
        <v>40818 | 001 | 6064 48114</v>
      </c>
      <c r="J364" s="37" t="s">
        <v>15758</v>
      </c>
      <c r="K364" s="37">
        <v>92010</v>
      </c>
      <c r="L364" s="37">
        <v>4</v>
      </c>
      <c r="M364" s="37">
        <v>9027</v>
      </c>
      <c r="N364" s="37">
        <v>93837</v>
      </c>
      <c r="O364" s="37">
        <f>VALUE(CheckDataFinal[[#This Row],[$ Amt.]])</f>
        <v>1252</v>
      </c>
    </row>
    <row r="365" spans="1:15">
      <c r="A365" s="17">
        <v>47146</v>
      </c>
      <c r="B365" s="17">
        <v>1</v>
      </c>
      <c r="C365" s="17">
        <v>5242</v>
      </c>
      <c r="D365" s="17">
        <v>98613</v>
      </c>
      <c r="E365" s="24">
        <v>1938</v>
      </c>
      <c r="F365" s="36" t="e">
        <f>VLOOKUP(CheckDataFinal[[#This Row],[Transit No.]],DTransit[],3,0)</f>
        <v>#N/A</v>
      </c>
      <c r="G365" s="36" t="str">
        <f>TEXT(CheckDataFinal[[#This Row],[Transit No.]],"000")</f>
        <v>001</v>
      </c>
      <c r="H365" s="36" t="str">
        <f>VLOOKUP(CheckDataFinal[[#This Row],[Transit (Text)]],DTransit[],3,0)</f>
        <v>BMO</v>
      </c>
      <c r="I365" s="37" t="str">
        <f>CheckDataFinal[[#This Row],[Branch No.]]&amp;" | "&amp;CheckDataFinal[[#This Row],[Transit (Text)]]&amp;" | "&amp;CheckDataFinal[[#This Row],[Classifier]]&amp;" "&amp;CheckDataFinal[[#This Row],[Account]]</f>
        <v>47146 | 001 | 5242 98613</v>
      </c>
      <c r="J365" s="37" t="s">
        <v>15759</v>
      </c>
      <c r="K365" s="37">
        <v>92010</v>
      </c>
      <c r="L365" s="37">
        <v>4</v>
      </c>
      <c r="M365" s="37">
        <v>9027</v>
      </c>
      <c r="N365" s="37">
        <v>93838</v>
      </c>
      <c r="O365" s="37">
        <f>VALUE(CheckDataFinal[[#This Row],[$ Amt.]])</f>
        <v>1938</v>
      </c>
    </row>
    <row r="366" spans="1:15">
      <c r="A366" s="17">
        <v>46223</v>
      </c>
      <c r="B366" s="17">
        <v>3</v>
      </c>
      <c r="C366" s="17">
        <v>3125</v>
      </c>
      <c r="D366" s="17">
        <v>98723</v>
      </c>
      <c r="E366" s="24">
        <v>2903</v>
      </c>
      <c r="F366" s="36" t="e">
        <f>VLOOKUP(CheckDataFinal[[#This Row],[Transit No.]],DTransit[],3,0)</f>
        <v>#N/A</v>
      </c>
      <c r="G366" s="36" t="str">
        <f>TEXT(CheckDataFinal[[#This Row],[Transit No.]],"000")</f>
        <v>003</v>
      </c>
      <c r="H366" s="36" t="str">
        <f>VLOOKUP(CheckDataFinal[[#This Row],[Transit (Text)]],DTransit[],3,0)</f>
        <v>RBC</v>
      </c>
      <c r="I366" s="37" t="str">
        <f>CheckDataFinal[[#This Row],[Branch No.]]&amp;" | "&amp;CheckDataFinal[[#This Row],[Transit (Text)]]&amp;" | "&amp;CheckDataFinal[[#This Row],[Classifier]]&amp;" "&amp;CheckDataFinal[[#This Row],[Account]]</f>
        <v>46223 | 003 | 3125 98723</v>
      </c>
      <c r="J366" s="37" t="s">
        <v>15760</v>
      </c>
      <c r="K366" s="37">
        <v>92010</v>
      </c>
      <c r="L366" s="37">
        <v>4</v>
      </c>
      <c r="M366" s="37">
        <v>9027</v>
      </c>
      <c r="N366" s="37">
        <v>93839</v>
      </c>
      <c r="O366" s="37">
        <f>VALUE(CheckDataFinal[[#This Row],[$ Amt.]])</f>
        <v>2903</v>
      </c>
    </row>
    <row r="367" spans="1:15">
      <c r="A367" s="17">
        <v>68854</v>
      </c>
      <c r="B367" s="17">
        <v>2</v>
      </c>
      <c r="C367" s="17">
        <v>1330</v>
      </c>
      <c r="D367" s="17">
        <v>42448</v>
      </c>
      <c r="E367" s="24">
        <v>404</v>
      </c>
      <c r="F367" s="36" t="e">
        <f>VLOOKUP(CheckDataFinal[[#This Row],[Transit No.]],DTransit[],3,0)</f>
        <v>#N/A</v>
      </c>
      <c r="G367" s="36" t="str">
        <f>TEXT(CheckDataFinal[[#This Row],[Transit No.]],"000")</f>
        <v>002</v>
      </c>
      <c r="H367" s="36" t="str">
        <f>VLOOKUP(CheckDataFinal[[#This Row],[Transit (Text)]],DTransit[],3,0)</f>
        <v>Scotiabank</v>
      </c>
      <c r="I367" s="37" t="str">
        <f>CheckDataFinal[[#This Row],[Branch No.]]&amp;" | "&amp;CheckDataFinal[[#This Row],[Transit (Text)]]&amp;" | "&amp;CheckDataFinal[[#This Row],[Classifier]]&amp;" "&amp;CheckDataFinal[[#This Row],[Account]]</f>
        <v>68854 | 002 | 1330 42448</v>
      </c>
      <c r="J367" s="37" t="s">
        <v>15761</v>
      </c>
      <c r="K367" s="37">
        <v>92010</v>
      </c>
      <c r="L367" s="37">
        <v>4</v>
      </c>
      <c r="M367" s="37">
        <v>9027</v>
      </c>
      <c r="N367" s="37">
        <v>93840</v>
      </c>
      <c r="O367" s="37">
        <f>VALUE(CheckDataFinal[[#This Row],[$ Amt.]])</f>
        <v>404</v>
      </c>
    </row>
    <row r="368" spans="1:15">
      <c r="A368" s="17">
        <v>84645</v>
      </c>
      <c r="B368" s="17">
        <v>1</v>
      </c>
      <c r="C368" s="17">
        <v>7387</v>
      </c>
      <c r="D368" s="17">
        <v>66727</v>
      </c>
      <c r="E368" s="24">
        <v>2029</v>
      </c>
      <c r="F368" s="36" t="e">
        <f>VLOOKUP(CheckDataFinal[[#This Row],[Transit No.]],DTransit[],3,0)</f>
        <v>#N/A</v>
      </c>
      <c r="G368" s="36" t="str">
        <f>TEXT(CheckDataFinal[[#This Row],[Transit No.]],"000")</f>
        <v>001</v>
      </c>
      <c r="H368" s="36" t="str">
        <f>VLOOKUP(CheckDataFinal[[#This Row],[Transit (Text)]],DTransit[],3,0)</f>
        <v>BMO</v>
      </c>
      <c r="I368" s="37" t="str">
        <f>CheckDataFinal[[#This Row],[Branch No.]]&amp;" | "&amp;CheckDataFinal[[#This Row],[Transit (Text)]]&amp;" | "&amp;CheckDataFinal[[#This Row],[Classifier]]&amp;" "&amp;CheckDataFinal[[#This Row],[Account]]</f>
        <v>84645 | 001 | 7387 66727</v>
      </c>
      <c r="J368" s="37" t="s">
        <v>15762</v>
      </c>
      <c r="K368" s="37">
        <v>92010</v>
      </c>
      <c r="L368" s="37">
        <v>4</v>
      </c>
      <c r="M368" s="37">
        <v>9027</v>
      </c>
      <c r="N368" s="37">
        <v>93841</v>
      </c>
      <c r="O368" s="37">
        <f>VALUE(CheckDataFinal[[#This Row],[$ Amt.]])</f>
        <v>2029</v>
      </c>
    </row>
    <row r="369" spans="1:15">
      <c r="A369" s="17">
        <v>39970</v>
      </c>
      <c r="B369" s="17">
        <v>2</v>
      </c>
      <c r="C369" s="17">
        <v>5657</v>
      </c>
      <c r="D369" s="17">
        <v>70137</v>
      </c>
      <c r="E369" s="24">
        <v>465</v>
      </c>
      <c r="F369" s="36" t="e">
        <f>VLOOKUP(CheckDataFinal[[#This Row],[Transit No.]],DTransit[],3,0)</f>
        <v>#N/A</v>
      </c>
      <c r="G369" s="36" t="str">
        <f>TEXT(CheckDataFinal[[#This Row],[Transit No.]],"000")</f>
        <v>002</v>
      </c>
      <c r="H369" s="36" t="str">
        <f>VLOOKUP(CheckDataFinal[[#This Row],[Transit (Text)]],DTransit[],3,0)</f>
        <v>Scotiabank</v>
      </c>
      <c r="I369" s="37" t="str">
        <f>CheckDataFinal[[#This Row],[Branch No.]]&amp;" | "&amp;CheckDataFinal[[#This Row],[Transit (Text)]]&amp;" | "&amp;CheckDataFinal[[#This Row],[Classifier]]&amp;" "&amp;CheckDataFinal[[#This Row],[Account]]</f>
        <v>39970 | 002 | 5657 70137</v>
      </c>
      <c r="J369" s="37" t="s">
        <v>15763</v>
      </c>
      <c r="K369" s="37">
        <v>92010</v>
      </c>
      <c r="L369" s="37">
        <v>4</v>
      </c>
      <c r="M369" s="37">
        <v>9027</v>
      </c>
      <c r="N369" s="37">
        <v>93842</v>
      </c>
      <c r="O369" s="37">
        <f>VALUE(CheckDataFinal[[#This Row],[$ Amt.]])</f>
        <v>465</v>
      </c>
    </row>
    <row r="370" spans="1:15">
      <c r="A370" s="17">
        <v>49692</v>
      </c>
      <c r="B370" s="17">
        <v>3</v>
      </c>
      <c r="C370" s="17">
        <v>7352</v>
      </c>
      <c r="D370" s="17">
        <v>41507</v>
      </c>
      <c r="E370" s="24">
        <v>346</v>
      </c>
      <c r="F370" s="36" t="e">
        <f>VLOOKUP(CheckDataFinal[[#This Row],[Transit No.]],DTransit[],3,0)</f>
        <v>#N/A</v>
      </c>
      <c r="G370" s="36" t="str">
        <f>TEXT(CheckDataFinal[[#This Row],[Transit No.]],"000")</f>
        <v>003</v>
      </c>
      <c r="H370" s="36" t="str">
        <f>VLOOKUP(CheckDataFinal[[#This Row],[Transit (Text)]],DTransit[],3,0)</f>
        <v>RBC</v>
      </c>
      <c r="I370" s="37" t="str">
        <f>CheckDataFinal[[#This Row],[Branch No.]]&amp;" | "&amp;CheckDataFinal[[#This Row],[Transit (Text)]]&amp;" | "&amp;CheckDataFinal[[#This Row],[Classifier]]&amp;" "&amp;CheckDataFinal[[#This Row],[Account]]</f>
        <v>49692 | 003 | 7352 41507</v>
      </c>
      <c r="J370" s="37" t="s">
        <v>15764</v>
      </c>
      <c r="K370" s="37">
        <v>92010</v>
      </c>
      <c r="L370" s="37">
        <v>4</v>
      </c>
      <c r="M370" s="37">
        <v>9027</v>
      </c>
      <c r="N370" s="37">
        <v>93843</v>
      </c>
      <c r="O370" s="37">
        <f>VALUE(CheckDataFinal[[#This Row],[$ Amt.]])</f>
        <v>346</v>
      </c>
    </row>
    <row r="371" spans="1:15">
      <c r="A371" s="17">
        <v>70526</v>
      </c>
      <c r="B371" s="17">
        <v>1</v>
      </c>
      <c r="C371" s="17">
        <v>9068</v>
      </c>
      <c r="D371" s="17">
        <v>92752</v>
      </c>
      <c r="E371" s="24">
        <v>1857</v>
      </c>
      <c r="F371" s="36" t="e">
        <f>VLOOKUP(CheckDataFinal[[#This Row],[Transit No.]],DTransit[],3,0)</f>
        <v>#N/A</v>
      </c>
      <c r="G371" s="36" t="str">
        <f>TEXT(CheckDataFinal[[#This Row],[Transit No.]],"000")</f>
        <v>001</v>
      </c>
      <c r="H371" s="36" t="str">
        <f>VLOOKUP(CheckDataFinal[[#This Row],[Transit (Text)]],DTransit[],3,0)</f>
        <v>BMO</v>
      </c>
      <c r="I371" s="37" t="str">
        <f>CheckDataFinal[[#This Row],[Branch No.]]&amp;" | "&amp;CheckDataFinal[[#This Row],[Transit (Text)]]&amp;" | "&amp;CheckDataFinal[[#This Row],[Classifier]]&amp;" "&amp;CheckDataFinal[[#This Row],[Account]]</f>
        <v>70526 | 001 | 9068 92752</v>
      </c>
      <c r="J371" s="37" t="s">
        <v>15765</v>
      </c>
      <c r="K371" s="37">
        <v>92010</v>
      </c>
      <c r="L371" s="37">
        <v>4</v>
      </c>
      <c r="M371" s="37">
        <v>9027</v>
      </c>
      <c r="N371" s="37">
        <v>93844</v>
      </c>
      <c r="O371" s="37">
        <f>VALUE(CheckDataFinal[[#This Row],[$ Amt.]])</f>
        <v>1857</v>
      </c>
    </row>
    <row r="372" spans="1:15">
      <c r="A372" s="17">
        <v>61003</v>
      </c>
      <c r="B372" s="17">
        <v>2</v>
      </c>
      <c r="C372" s="17">
        <v>3877</v>
      </c>
      <c r="D372" s="17">
        <v>59149</v>
      </c>
      <c r="E372" s="24">
        <v>543</v>
      </c>
      <c r="F372" s="36" t="e">
        <f>VLOOKUP(CheckDataFinal[[#This Row],[Transit No.]],DTransit[],3,0)</f>
        <v>#N/A</v>
      </c>
      <c r="G372" s="36" t="str">
        <f>TEXT(CheckDataFinal[[#This Row],[Transit No.]],"000")</f>
        <v>002</v>
      </c>
      <c r="H372" s="36" t="str">
        <f>VLOOKUP(CheckDataFinal[[#This Row],[Transit (Text)]],DTransit[],3,0)</f>
        <v>Scotiabank</v>
      </c>
      <c r="I372" s="37" t="str">
        <f>CheckDataFinal[[#This Row],[Branch No.]]&amp;" | "&amp;CheckDataFinal[[#This Row],[Transit (Text)]]&amp;" | "&amp;CheckDataFinal[[#This Row],[Classifier]]&amp;" "&amp;CheckDataFinal[[#This Row],[Account]]</f>
        <v>61003 | 002 | 3877 59149</v>
      </c>
      <c r="J372" s="37" t="s">
        <v>15766</v>
      </c>
      <c r="K372" s="37">
        <v>92010</v>
      </c>
      <c r="L372" s="37">
        <v>4</v>
      </c>
      <c r="M372" s="37">
        <v>9027</v>
      </c>
      <c r="N372" s="37">
        <v>93845</v>
      </c>
      <c r="O372" s="37">
        <f>VALUE(CheckDataFinal[[#This Row],[$ Amt.]])</f>
        <v>543</v>
      </c>
    </row>
    <row r="373" spans="1:15">
      <c r="A373" s="17">
        <v>36030</v>
      </c>
      <c r="B373" s="17">
        <v>3</v>
      </c>
      <c r="C373" s="17">
        <v>7651</v>
      </c>
      <c r="D373" s="17">
        <v>80247</v>
      </c>
      <c r="E373" s="24">
        <v>1960</v>
      </c>
      <c r="F373" s="36" t="e">
        <f>VLOOKUP(CheckDataFinal[[#This Row],[Transit No.]],DTransit[],3,0)</f>
        <v>#N/A</v>
      </c>
      <c r="G373" s="36" t="str">
        <f>TEXT(CheckDataFinal[[#This Row],[Transit No.]],"000")</f>
        <v>003</v>
      </c>
      <c r="H373" s="36" t="str">
        <f>VLOOKUP(CheckDataFinal[[#This Row],[Transit (Text)]],DTransit[],3,0)</f>
        <v>RBC</v>
      </c>
      <c r="I373" s="37" t="str">
        <f>CheckDataFinal[[#This Row],[Branch No.]]&amp;" | "&amp;CheckDataFinal[[#This Row],[Transit (Text)]]&amp;" | "&amp;CheckDataFinal[[#This Row],[Classifier]]&amp;" "&amp;CheckDataFinal[[#This Row],[Account]]</f>
        <v>36030 | 003 | 7651 80247</v>
      </c>
      <c r="J373" s="37" t="s">
        <v>15767</v>
      </c>
      <c r="K373" s="37">
        <v>92010</v>
      </c>
      <c r="L373" s="37">
        <v>4</v>
      </c>
      <c r="M373" s="37">
        <v>9027</v>
      </c>
      <c r="N373" s="37">
        <v>93846</v>
      </c>
      <c r="O373" s="37">
        <f>VALUE(CheckDataFinal[[#This Row],[$ Amt.]])</f>
        <v>1960</v>
      </c>
    </row>
    <row r="374" spans="1:15">
      <c r="A374" s="17">
        <v>29607</v>
      </c>
      <c r="B374" s="17">
        <v>3</v>
      </c>
      <c r="C374" s="17">
        <v>8105</v>
      </c>
      <c r="D374" s="17">
        <v>78839</v>
      </c>
      <c r="E374" s="24">
        <v>3022</v>
      </c>
      <c r="F374" s="36" t="e">
        <f>VLOOKUP(CheckDataFinal[[#This Row],[Transit No.]],DTransit[],3,0)</f>
        <v>#N/A</v>
      </c>
      <c r="G374" s="36" t="str">
        <f>TEXT(CheckDataFinal[[#This Row],[Transit No.]],"000")</f>
        <v>003</v>
      </c>
      <c r="H374" s="36" t="str">
        <f>VLOOKUP(CheckDataFinal[[#This Row],[Transit (Text)]],DTransit[],3,0)</f>
        <v>RBC</v>
      </c>
      <c r="I374" s="37" t="str">
        <f>CheckDataFinal[[#This Row],[Branch No.]]&amp;" | "&amp;CheckDataFinal[[#This Row],[Transit (Text)]]&amp;" | "&amp;CheckDataFinal[[#This Row],[Classifier]]&amp;" "&amp;CheckDataFinal[[#This Row],[Account]]</f>
        <v>29607 | 003 | 8105 78839</v>
      </c>
      <c r="J374" s="37" t="s">
        <v>15768</v>
      </c>
      <c r="K374" s="37">
        <v>92010</v>
      </c>
      <c r="L374" s="37">
        <v>4</v>
      </c>
      <c r="M374" s="37">
        <v>9027</v>
      </c>
      <c r="N374" s="37">
        <v>93847</v>
      </c>
      <c r="O374" s="37">
        <f>VALUE(CheckDataFinal[[#This Row],[$ Amt.]])</f>
        <v>3022</v>
      </c>
    </row>
    <row r="375" spans="1:15">
      <c r="A375" s="17">
        <v>16607</v>
      </c>
      <c r="B375" s="17">
        <v>3</v>
      </c>
      <c r="C375" s="17">
        <v>1299</v>
      </c>
      <c r="D375" s="17">
        <v>29391</v>
      </c>
      <c r="E375" s="24">
        <v>3365</v>
      </c>
      <c r="F375" s="36" t="e">
        <f>VLOOKUP(CheckDataFinal[[#This Row],[Transit No.]],DTransit[],3,0)</f>
        <v>#N/A</v>
      </c>
      <c r="G375" s="36" t="str">
        <f>TEXT(CheckDataFinal[[#This Row],[Transit No.]],"000")</f>
        <v>003</v>
      </c>
      <c r="H375" s="36" t="str">
        <f>VLOOKUP(CheckDataFinal[[#This Row],[Transit (Text)]],DTransit[],3,0)</f>
        <v>RBC</v>
      </c>
      <c r="I375" s="37" t="str">
        <f>CheckDataFinal[[#This Row],[Branch No.]]&amp;" | "&amp;CheckDataFinal[[#This Row],[Transit (Text)]]&amp;" | "&amp;CheckDataFinal[[#This Row],[Classifier]]&amp;" "&amp;CheckDataFinal[[#This Row],[Account]]</f>
        <v>16607 | 003 | 1299 29391</v>
      </c>
      <c r="J375" s="37" t="s">
        <v>15769</v>
      </c>
      <c r="K375" s="37">
        <v>92010</v>
      </c>
      <c r="L375" s="37">
        <v>4</v>
      </c>
      <c r="M375" s="37">
        <v>9027</v>
      </c>
      <c r="N375" s="37">
        <v>93848</v>
      </c>
      <c r="O375" s="37">
        <f>VALUE(CheckDataFinal[[#This Row],[$ Amt.]])</f>
        <v>3365</v>
      </c>
    </row>
    <row r="376" spans="1:15">
      <c r="A376" s="17">
        <v>45371</v>
      </c>
      <c r="B376" s="17">
        <v>2</v>
      </c>
      <c r="C376" s="17">
        <v>7154</v>
      </c>
      <c r="D376" s="17">
        <v>35074</v>
      </c>
      <c r="E376" s="24">
        <v>3799</v>
      </c>
      <c r="F376" s="36" t="e">
        <f>VLOOKUP(CheckDataFinal[[#This Row],[Transit No.]],DTransit[],3,0)</f>
        <v>#N/A</v>
      </c>
      <c r="G376" s="36" t="str">
        <f>TEXT(CheckDataFinal[[#This Row],[Transit No.]],"000")</f>
        <v>002</v>
      </c>
      <c r="H376" s="36" t="str">
        <f>VLOOKUP(CheckDataFinal[[#This Row],[Transit (Text)]],DTransit[],3,0)</f>
        <v>Scotiabank</v>
      </c>
      <c r="I376" s="37" t="str">
        <f>CheckDataFinal[[#This Row],[Branch No.]]&amp;" | "&amp;CheckDataFinal[[#This Row],[Transit (Text)]]&amp;" | "&amp;CheckDataFinal[[#This Row],[Classifier]]&amp;" "&amp;CheckDataFinal[[#This Row],[Account]]</f>
        <v>45371 | 002 | 7154 35074</v>
      </c>
      <c r="J376" s="37" t="s">
        <v>15770</v>
      </c>
      <c r="K376" s="37">
        <v>92010</v>
      </c>
      <c r="L376" s="37">
        <v>4</v>
      </c>
      <c r="M376" s="37">
        <v>9027</v>
      </c>
      <c r="N376" s="37">
        <v>93849</v>
      </c>
      <c r="O376" s="37">
        <f>VALUE(CheckDataFinal[[#This Row],[$ Amt.]])</f>
        <v>3799</v>
      </c>
    </row>
    <row r="377" spans="1:15">
      <c r="A377" s="17">
        <v>89913</v>
      </c>
      <c r="B377" s="17">
        <v>2</v>
      </c>
      <c r="C377" s="17">
        <v>1977</v>
      </c>
      <c r="D377" s="17">
        <v>65277</v>
      </c>
      <c r="E377" s="24">
        <v>568</v>
      </c>
      <c r="F377" s="36" t="e">
        <f>VLOOKUP(CheckDataFinal[[#This Row],[Transit No.]],DTransit[],3,0)</f>
        <v>#N/A</v>
      </c>
      <c r="G377" s="36" t="str">
        <f>TEXT(CheckDataFinal[[#This Row],[Transit No.]],"000")</f>
        <v>002</v>
      </c>
      <c r="H377" s="36" t="str">
        <f>VLOOKUP(CheckDataFinal[[#This Row],[Transit (Text)]],DTransit[],3,0)</f>
        <v>Scotiabank</v>
      </c>
      <c r="I377" s="37" t="str">
        <f>CheckDataFinal[[#This Row],[Branch No.]]&amp;" | "&amp;CheckDataFinal[[#This Row],[Transit (Text)]]&amp;" | "&amp;CheckDataFinal[[#This Row],[Classifier]]&amp;" "&amp;CheckDataFinal[[#This Row],[Account]]</f>
        <v>89913 | 002 | 1977 65277</v>
      </c>
      <c r="J377" s="37" t="s">
        <v>15771</v>
      </c>
      <c r="K377" s="37">
        <v>92010</v>
      </c>
      <c r="L377" s="37">
        <v>4</v>
      </c>
      <c r="M377" s="37">
        <v>9027</v>
      </c>
      <c r="N377" s="37">
        <v>93850</v>
      </c>
      <c r="O377" s="37">
        <f>VALUE(CheckDataFinal[[#This Row],[$ Amt.]])</f>
        <v>568</v>
      </c>
    </row>
    <row r="378" spans="1:15">
      <c r="A378" s="17">
        <v>92236</v>
      </c>
      <c r="B378" s="17">
        <v>1</v>
      </c>
      <c r="C378" s="17">
        <v>1201</v>
      </c>
      <c r="D378" s="17">
        <v>41890</v>
      </c>
      <c r="E378" s="24">
        <v>2942</v>
      </c>
      <c r="F378" s="36" t="e">
        <f>VLOOKUP(CheckDataFinal[[#This Row],[Transit No.]],DTransit[],3,0)</f>
        <v>#N/A</v>
      </c>
      <c r="G378" s="36" t="str">
        <f>TEXT(CheckDataFinal[[#This Row],[Transit No.]],"000")</f>
        <v>001</v>
      </c>
      <c r="H378" s="36" t="str">
        <f>VLOOKUP(CheckDataFinal[[#This Row],[Transit (Text)]],DTransit[],3,0)</f>
        <v>BMO</v>
      </c>
      <c r="I378" s="37" t="str">
        <f>CheckDataFinal[[#This Row],[Branch No.]]&amp;" | "&amp;CheckDataFinal[[#This Row],[Transit (Text)]]&amp;" | "&amp;CheckDataFinal[[#This Row],[Classifier]]&amp;" "&amp;CheckDataFinal[[#This Row],[Account]]</f>
        <v>92236 | 001 | 1201 41890</v>
      </c>
      <c r="J378" s="37" t="s">
        <v>15772</v>
      </c>
      <c r="K378" s="37">
        <v>92010</v>
      </c>
      <c r="L378" s="37">
        <v>4</v>
      </c>
      <c r="M378" s="37">
        <v>9027</v>
      </c>
      <c r="N378" s="37">
        <v>93851</v>
      </c>
      <c r="O378" s="37">
        <f>VALUE(CheckDataFinal[[#This Row],[$ Amt.]])</f>
        <v>2942</v>
      </c>
    </row>
    <row r="379" spans="1:15">
      <c r="A379" s="17">
        <v>58596</v>
      </c>
      <c r="B379" s="17">
        <v>2</v>
      </c>
      <c r="C379" s="17">
        <v>5988</v>
      </c>
      <c r="D379" s="17">
        <v>11282</v>
      </c>
      <c r="E379" s="24">
        <v>1790</v>
      </c>
      <c r="F379" s="36" t="e">
        <f>VLOOKUP(CheckDataFinal[[#This Row],[Transit No.]],DTransit[],3,0)</f>
        <v>#N/A</v>
      </c>
      <c r="G379" s="36" t="str">
        <f>TEXT(CheckDataFinal[[#This Row],[Transit No.]],"000")</f>
        <v>002</v>
      </c>
      <c r="H379" s="36" t="str">
        <f>VLOOKUP(CheckDataFinal[[#This Row],[Transit (Text)]],DTransit[],3,0)</f>
        <v>Scotiabank</v>
      </c>
      <c r="I379" s="37" t="str">
        <f>CheckDataFinal[[#This Row],[Branch No.]]&amp;" | "&amp;CheckDataFinal[[#This Row],[Transit (Text)]]&amp;" | "&amp;CheckDataFinal[[#This Row],[Classifier]]&amp;" "&amp;CheckDataFinal[[#This Row],[Account]]</f>
        <v>58596 | 002 | 5988 11282</v>
      </c>
      <c r="J379" s="37" t="s">
        <v>15773</v>
      </c>
      <c r="K379" s="37">
        <v>92010</v>
      </c>
      <c r="L379" s="37">
        <v>4</v>
      </c>
      <c r="M379" s="37">
        <v>9027</v>
      </c>
      <c r="N379" s="37">
        <v>93852</v>
      </c>
      <c r="O379" s="37">
        <f>VALUE(CheckDataFinal[[#This Row],[$ Amt.]])</f>
        <v>1790</v>
      </c>
    </row>
    <row r="380" spans="1:15">
      <c r="A380" s="17">
        <v>10076</v>
      </c>
      <c r="B380" s="17">
        <v>3</v>
      </c>
      <c r="C380" s="17">
        <v>1778</v>
      </c>
      <c r="D380" s="17">
        <v>54732</v>
      </c>
      <c r="E380" s="24">
        <v>1264</v>
      </c>
      <c r="F380" s="36" t="e">
        <f>VLOOKUP(CheckDataFinal[[#This Row],[Transit No.]],DTransit[],3,0)</f>
        <v>#N/A</v>
      </c>
      <c r="G380" s="36" t="str">
        <f>TEXT(CheckDataFinal[[#This Row],[Transit No.]],"000")</f>
        <v>003</v>
      </c>
      <c r="H380" s="36" t="str">
        <f>VLOOKUP(CheckDataFinal[[#This Row],[Transit (Text)]],DTransit[],3,0)</f>
        <v>RBC</v>
      </c>
      <c r="I380" s="37" t="str">
        <f>CheckDataFinal[[#This Row],[Branch No.]]&amp;" | "&amp;CheckDataFinal[[#This Row],[Transit (Text)]]&amp;" | "&amp;CheckDataFinal[[#This Row],[Classifier]]&amp;" "&amp;CheckDataFinal[[#This Row],[Account]]</f>
        <v>10076 | 003 | 1778 54732</v>
      </c>
      <c r="J380" s="37" t="s">
        <v>15774</v>
      </c>
      <c r="K380" s="37">
        <v>92010</v>
      </c>
      <c r="L380" s="37">
        <v>4</v>
      </c>
      <c r="M380" s="37">
        <v>9027</v>
      </c>
      <c r="N380" s="37">
        <v>93853</v>
      </c>
      <c r="O380" s="37">
        <f>VALUE(CheckDataFinal[[#This Row],[$ Amt.]])</f>
        <v>1264</v>
      </c>
    </row>
    <row r="381" spans="1:15">
      <c r="A381" s="17">
        <v>40801</v>
      </c>
      <c r="B381" s="17">
        <v>2</v>
      </c>
      <c r="C381" s="17">
        <v>9738</v>
      </c>
      <c r="D381" s="17">
        <v>23388</v>
      </c>
      <c r="E381" s="24">
        <v>2158</v>
      </c>
      <c r="F381" s="36" t="e">
        <f>VLOOKUP(CheckDataFinal[[#This Row],[Transit No.]],DTransit[],3,0)</f>
        <v>#N/A</v>
      </c>
      <c r="G381" s="36" t="str">
        <f>TEXT(CheckDataFinal[[#This Row],[Transit No.]],"000")</f>
        <v>002</v>
      </c>
      <c r="H381" s="36" t="str">
        <f>VLOOKUP(CheckDataFinal[[#This Row],[Transit (Text)]],DTransit[],3,0)</f>
        <v>Scotiabank</v>
      </c>
      <c r="I381" s="37" t="str">
        <f>CheckDataFinal[[#This Row],[Branch No.]]&amp;" | "&amp;CheckDataFinal[[#This Row],[Transit (Text)]]&amp;" | "&amp;CheckDataFinal[[#This Row],[Classifier]]&amp;" "&amp;CheckDataFinal[[#This Row],[Account]]</f>
        <v>40801 | 002 | 9738 23388</v>
      </c>
      <c r="J381" s="37" t="s">
        <v>15775</v>
      </c>
      <c r="K381" s="37">
        <v>92010</v>
      </c>
      <c r="L381" s="37">
        <v>4</v>
      </c>
      <c r="M381" s="37">
        <v>9027</v>
      </c>
      <c r="N381" s="37">
        <v>93854</v>
      </c>
      <c r="O381" s="37">
        <f>VALUE(CheckDataFinal[[#This Row],[$ Amt.]])</f>
        <v>2158</v>
      </c>
    </row>
    <row r="382" spans="1:15">
      <c r="A382" s="17">
        <v>42304</v>
      </c>
      <c r="B382" s="17">
        <v>3</v>
      </c>
      <c r="C382" s="17">
        <v>3791</v>
      </c>
      <c r="D382" s="17">
        <v>51449</v>
      </c>
      <c r="E382" s="24">
        <v>1836</v>
      </c>
      <c r="F382" s="36" t="e">
        <f>VLOOKUP(CheckDataFinal[[#This Row],[Transit No.]],DTransit[],3,0)</f>
        <v>#N/A</v>
      </c>
      <c r="G382" s="36" t="str">
        <f>TEXT(CheckDataFinal[[#This Row],[Transit No.]],"000")</f>
        <v>003</v>
      </c>
      <c r="H382" s="36" t="str">
        <f>VLOOKUP(CheckDataFinal[[#This Row],[Transit (Text)]],DTransit[],3,0)</f>
        <v>RBC</v>
      </c>
      <c r="I382" s="37" t="str">
        <f>CheckDataFinal[[#This Row],[Branch No.]]&amp;" | "&amp;CheckDataFinal[[#This Row],[Transit (Text)]]&amp;" | "&amp;CheckDataFinal[[#This Row],[Classifier]]&amp;" "&amp;CheckDataFinal[[#This Row],[Account]]</f>
        <v>42304 | 003 | 3791 51449</v>
      </c>
      <c r="J382" s="37" t="s">
        <v>15776</v>
      </c>
      <c r="K382" s="37">
        <v>92010</v>
      </c>
      <c r="L382" s="37">
        <v>4</v>
      </c>
      <c r="M382" s="37">
        <v>9027</v>
      </c>
      <c r="N382" s="37">
        <v>93855</v>
      </c>
      <c r="O382" s="37">
        <f>VALUE(CheckDataFinal[[#This Row],[$ Amt.]])</f>
        <v>1836</v>
      </c>
    </row>
    <row r="383" spans="1:15">
      <c r="A383" s="17">
        <v>86524</v>
      </c>
      <c r="B383" s="17">
        <v>1</v>
      </c>
      <c r="C383" s="17">
        <v>5993</v>
      </c>
      <c r="D383" s="17">
        <v>26684</v>
      </c>
      <c r="E383" s="24">
        <v>2273</v>
      </c>
      <c r="F383" s="36" t="e">
        <f>VLOOKUP(CheckDataFinal[[#This Row],[Transit No.]],DTransit[],3,0)</f>
        <v>#N/A</v>
      </c>
      <c r="G383" s="36" t="str">
        <f>TEXT(CheckDataFinal[[#This Row],[Transit No.]],"000")</f>
        <v>001</v>
      </c>
      <c r="H383" s="36" t="str">
        <f>VLOOKUP(CheckDataFinal[[#This Row],[Transit (Text)]],DTransit[],3,0)</f>
        <v>BMO</v>
      </c>
      <c r="I383" s="37" t="str">
        <f>CheckDataFinal[[#This Row],[Branch No.]]&amp;" | "&amp;CheckDataFinal[[#This Row],[Transit (Text)]]&amp;" | "&amp;CheckDataFinal[[#This Row],[Classifier]]&amp;" "&amp;CheckDataFinal[[#This Row],[Account]]</f>
        <v>86524 | 001 | 5993 26684</v>
      </c>
      <c r="J383" s="37" t="s">
        <v>15777</v>
      </c>
      <c r="K383" s="37">
        <v>92010</v>
      </c>
      <c r="L383" s="37">
        <v>4</v>
      </c>
      <c r="M383" s="37">
        <v>9027</v>
      </c>
      <c r="N383" s="37">
        <v>93856</v>
      </c>
      <c r="O383" s="37">
        <f>VALUE(CheckDataFinal[[#This Row],[$ Amt.]])</f>
        <v>2273</v>
      </c>
    </row>
    <row r="384" spans="1:15">
      <c r="A384" s="17">
        <v>35391</v>
      </c>
      <c r="B384" s="17">
        <v>10</v>
      </c>
      <c r="C384" s="17">
        <v>5180</v>
      </c>
      <c r="D384" s="17">
        <v>23250</v>
      </c>
      <c r="E384" s="24">
        <v>1978</v>
      </c>
      <c r="F384" s="36" t="e">
        <f>VLOOKUP(CheckDataFinal[[#This Row],[Transit No.]],DTransit[],3,0)</f>
        <v>#N/A</v>
      </c>
      <c r="G384" s="36" t="str">
        <f>TEXT(CheckDataFinal[[#This Row],[Transit No.]],"000")</f>
        <v>010</v>
      </c>
      <c r="H384" s="36" t="str">
        <f>VLOOKUP(CheckDataFinal[[#This Row],[Transit (Text)]],DTransit[],3,0)</f>
        <v>CIBC</v>
      </c>
      <c r="I384" s="37" t="str">
        <f>CheckDataFinal[[#This Row],[Branch No.]]&amp;" | "&amp;CheckDataFinal[[#This Row],[Transit (Text)]]&amp;" | "&amp;CheckDataFinal[[#This Row],[Classifier]]&amp;" "&amp;CheckDataFinal[[#This Row],[Account]]</f>
        <v>35391 | 010 | 5180 23250</v>
      </c>
      <c r="J384" s="37" t="s">
        <v>15778</v>
      </c>
      <c r="K384" s="37">
        <v>92010</v>
      </c>
      <c r="L384" s="37">
        <v>4</v>
      </c>
      <c r="M384" s="37">
        <v>9027</v>
      </c>
      <c r="N384" s="37">
        <v>93857</v>
      </c>
      <c r="O384" s="37">
        <f>VALUE(CheckDataFinal[[#This Row],[$ Amt.]])</f>
        <v>1978</v>
      </c>
    </row>
    <row r="385" spans="1:15">
      <c r="A385" s="17">
        <v>82990</v>
      </c>
      <c r="B385" s="17">
        <v>1</v>
      </c>
      <c r="C385" s="17">
        <v>1734</v>
      </c>
      <c r="D385" s="17">
        <v>61080</v>
      </c>
      <c r="E385" s="24">
        <v>2182</v>
      </c>
      <c r="F385" s="36" t="e">
        <f>VLOOKUP(CheckDataFinal[[#This Row],[Transit No.]],DTransit[],3,0)</f>
        <v>#N/A</v>
      </c>
      <c r="G385" s="36" t="str">
        <f>TEXT(CheckDataFinal[[#This Row],[Transit No.]],"000")</f>
        <v>001</v>
      </c>
      <c r="H385" s="36" t="str">
        <f>VLOOKUP(CheckDataFinal[[#This Row],[Transit (Text)]],DTransit[],3,0)</f>
        <v>BMO</v>
      </c>
      <c r="I385" s="37" t="str">
        <f>CheckDataFinal[[#This Row],[Branch No.]]&amp;" | "&amp;CheckDataFinal[[#This Row],[Transit (Text)]]&amp;" | "&amp;CheckDataFinal[[#This Row],[Classifier]]&amp;" "&amp;CheckDataFinal[[#This Row],[Account]]</f>
        <v>82990 | 001 | 1734 61080</v>
      </c>
      <c r="J385" s="37" t="s">
        <v>15779</v>
      </c>
      <c r="K385" s="37">
        <v>92010</v>
      </c>
      <c r="L385" s="37">
        <v>4</v>
      </c>
      <c r="M385" s="37">
        <v>9027</v>
      </c>
      <c r="N385" s="37">
        <v>93858</v>
      </c>
      <c r="O385" s="37">
        <f>VALUE(CheckDataFinal[[#This Row],[$ Amt.]])</f>
        <v>2182</v>
      </c>
    </row>
    <row r="386" spans="1:15">
      <c r="A386" s="17">
        <v>55698</v>
      </c>
      <c r="B386" s="17">
        <v>10</v>
      </c>
      <c r="C386" s="17">
        <v>5126</v>
      </c>
      <c r="D386" s="17">
        <v>50207</v>
      </c>
      <c r="E386" s="24">
        <v>3432</v>
      </c>
      <c r="F386" s="36" t="e">
        <f>VLOOKUP(CheckDataFinal[[#This Row],[Transit No.]],DTransit[],3,0)</f>
        <v>#N/A</v>
      </c>
      <c r="G386" s="36" t="str">
        <f>TEXT(CheckDataFinal[[#This Row],[Transit No.]],"000")</f>
        <v>010</v>
      </c>
      <c r="H386" s="36" t="str">
        <f>VLOOKUP(CheckDataFinal[[#This Row],[Transit (Text)]],DTransit[],3,0)</f>
        <v>CIBC</v>
      </c>
      <c r="I386" s="37" t="str">
        <f>CheckDataFinal[[#This Row],[Branch No.]]&amp;" | "&amp;CheckDataFinal[[#This Row],[Transit (Text)]]&amp;" | "&amp;CheckDataFinal[[#This Row],[Classifier]]&amp;" "&amp;CheckDataFinal[[#This Row],[Account]]</f>
        <v>55698 | 010 | 5126 50207</v>
      </c>
      <c r="J386" s="37" t="s">
        <v>15780</v>
      </c>
      <c r="K386" s="37">
        <v>92010</v>
      </c>
      <c r="L386" s="37">
        <v>4</v>
      </c>
      <c r="M386" s="37">
        <v>9027</v>
      </c>
      <c r="N386" s="37">
        <v>93859</v>
      </c>
      <c r="O386" s="37">
        <f>VALUE(CheckDataFinal[[#This Row],[$ Amt.]])</f>
        <v>3432</v>
      </c>
    </row>
    <row r="387" spans="1:15">
      <c r="A387" s="17">
        <v>49909</v>
      </c>
      <c r="B387" s="17">
        <v>4</v>
      </c>
      <c r="C387" s="17">
        <v>5554</v>
      </c>
      <c r="D387" s="17">
        <v>96336</v>
      </c>
      <c r="E387" s="24">
        <v>3195</v>
      </c>
      <c r="F387" s="36" t="e">
        <f>VLOOKUP(CheckDataFinal[[#This Row],[Transit No.]],DTransit[],3,0)</f>
        <v>#N/A</v>
      </c>
      <c r="G387" s="36" t="str">
        <f>TEXT(CheckDataFinal[[#This Row],[Transit No.]],"000")</f>
        <v>004</v>
      </c>
      <c r="H387" s="36" t="str">
        <f>VLOOKUP(CheckDataFinal[[#This Row],[Transit (Text)]],DTransit[],3,0)</f>
        <v>TD Bank</v>
      </c>
      <c r="I387" s="37" t="str">
        <f>CheckDataFinal[[#This Row],[Branch No.]]&amp;" | "&amp;CheckDataFinal[[#This Row],[Transit (Text)]]&amp;" | "&amp;CheckDataFinal[[#This Row],[Classifier]]&amp;" "&amp;CheckDataFinal[[#This Row],[Account]]</f>
        <v>49909 | 004 | 5554 96336</v>
      </c>
      <c r="J387" s="37" t="s">
        <v>15781</v>
      </c>
      <c r="K387" s="37">
        <v>92010</v>
      </c>
      <c r="L387" s="37">
        <v>4</v>
      </c>
      <c r="M387" s="37">
        <v>9027</v>
      </c>
      <c r="N387" s="37">
        <v>93860</v>
      </c>
      <c r="O387" s="37">
        <f>VALUE(CheckDataFinal[[#This Row],[$ Amt.]])</f>
        <v>3195</v>
      </c>
    </row>
    <row r="388" spans="1:15">
      <c r="A388" s="17">
        <v>86115</v>
      </c>
      <c r="B388" s="17">
        <v>3</v>
      </c>
      <c r="C388" s="17">
        <v>7869</v>
      </c>
      <c r="D388" s="17">
        <v>33133</v>
      </c>
      <c r="E388" s="24">
        <v>1244</v>
      </c>
      <c r="F388" s="36" t="e">
        <f>VLOOKUP(CheckDataFinal[[#This Row],[Transit No.]],DTransit[],3,0)</f>
        <v>#N/A</v>
      </c>
      <c r="G388" s="36" t="str">
        <f>TEXT(CheckDataFinal[[#This Row],[Transit No.]],"000")</f>
        <v>003</v>
      </c>
      <c r="H388" s="36" t="str">
        <f>VLOOKUP(CheckDataFinal[[#This Row],[Transit (Text)]],DTransit[],3,0)</f>
        <v>RBC</v>
      </c>
      <c r="I388" s="37" t="str">
        <f>CheckDataFinal[[#This Row],[Branch No.]]&amp;" | "&amp;CheckDataFinal[[#This Row],[Transit (Text)]]&amp;" | "&amp;CheckDataFinal[[#This Row],[Classifier]]&amp;" "&amp;CheckDataFinal[[#This Row],[Account]]</f>
        <v>86115 | 003 | 7869 33133</v>
      </c>
      <c r="J388" s="37" t="s">
        <v>15782</v>
      </c>
      <c r="K388" s="37">
        <v>92010</v>
      </c>
      <c r="L388" s="37">
        <v>4</v>
      </c>
      <c r="M388" s="37">
        <v>9027</v>
      </c>
      <c r="N388" s="37">
        <v>93861</v>
      </c>
      <c r="O388" s="37">
        <f>VALUE(CheckDataFinal[[#This Row],[$ Amt.]])</f>
        <v>1244</v>
      </c>
    </row>
    <row r="389" spans="1:15">
      <c r="A389" s="17">
        <v>70601</v>
      </c>
      <c r="B389" s="17">
        <v>4</v>
      </c>
      <c r="C389" s="17">
        <v>3747</v>
      </c>
      <c r="D389" s="17">
        <v>30829</v>
      </c>
      <c r="E389" s="24">
        <v>4025</v>
      </c>
      <c r="F389" s="36" t="e">
        <f>VLOOKUP(CheckDataFinal[[#This Row],[Transit No.]],DTransit[],3,0)</f>
        <v>#N/A</v>
      </c>
      <c r="G389" s="36" t="str">
        <f>TEXT(CheckDataFinal[[#This Row],[Transit No.]],"000")</f>
        <v>004</v>
      </c>
      <c r="H389" s="36" t="str">
        <f>VLOOKUP(CheckDataFinal[[#This Row],[Transit (Text)]],DTransit[],3,0)</f>
        <v>TD Bank</v>
      </c>
      <c r="I389" s="37" t="str">
        <f>CheckDataFinal[[#This Row],[Branch No.]]&amp;" | "&amp;CheckDataFinal[[#This Row],[Transit (Text)]]&amp;" | "&amp;CheckDataFinal[[#This Row],[Classifier]]&amp;" "&amp;CheckDataFinal[[#This Row],[Account]]</f>
        <v>70601 | 004 | 3747 30829</v>
      </c>
      <c r="J389" s="37" t="s">
        <v>15783</v>
      </c>
      <c r="K389" s="37">
        <v>92010</v>
      </c>
      <c r="L389" s="37">
        <v>4</v>
      </c>
      <c r="M389" s="37">
        <v>9027</v>
      </c>
      <c r="N389" s="37">
        <v>93862</v>
      </c>
      <c r="O389" s="37">
        <f>VALUE(CheckDataFinal[[#This Row],[$ Amt.]])</f>
        <v>4025</v>
      </c>
    </row>
    <row r="390" spans="1:15">
      <c r="A390" s="17">
        <v>38885</v>
      </c>
      <c r="B390" s="17">
        <v>4</v>
      </c>
      <c r="C390" s="17">
        <v>7903</v>
      </c>
      <c r="D390" s="17">
        <v>94767</v>
      </c>
      <c r="E390" s="24">
        <v>1725</v>
      </c>
      <c r="F390" s="36" t="e">
        <f>VLOOKUP(CheckDataFinal[[#This Row],[Transit No.]],DTransit[],3,0)</f>
        <v>#N/A</v>
      </c>
      <c r="G390" s="36" t="str">
        <f>TEXT(CheckDataFinal[[#This Row],[Transit No.]],"000")</f>
        <v>004</v>
      </c>
      <c r="H390" s="36" t="str">
        <f>VLOOKUP(CheckDataFinal[[#This Row],[Transit (Text)]],DTransit[],3,0)</f>
        <v>TD Bank</v>
      </c>
      <c r="I390" s="37" t="str">
        <f>CheckDataFinal[[#This Row],[Branch No.]]&amp;" | "&amp;CheckDataFinal[[#This Row],[Transit (Text)]]&amp;" | "&amp;CheckDataFinal[[#This Row],[Classifier]]&amp;" "&amp;CheckDataFinal[[#This Row],[Account]]</f>
        <v>38885 | 004 | 7903 94767</v>
      </c>
      <c r="J390" s="37" t="s">
        <v>15784</v>
      </c>
      <c r="K390" s="37">
        <v>92010</v>
      </c>
      <c r="L390" s="37">
        <v>4</v>
      </c>
      <c r="M390" s="37">
        <v>9027</v>
      </c>
      <c r="N390" s="37">
        <v>93863</v>
      </c>
      <c r="O390" s="37">
        <f>VALUE(CheckDataFinal[[#This Row],[$ Amt.]])</f>
        <v>1725</v>
      </c>
    </row>
    <row r="391" spans="1:15">
      <c r="A391" s="17">
        <v>78465</v>
      </c>
      <c r="B391" s="17">
        <v>4</v>
      </c>
      <c r="C391" s="17">
        <v>1165</v>
      </c>
      <c r="D391" s="17">
        <v>92133</v>
      </c>
      <c r="E391" s="24">
        <v>2406</v>
      </c>
      <c r="F391" s="36" t="e">
        <f>VLOOKUP(CheckDataFinal[[#This Row],[Transit No.]],DTransit[],3,0)</f>
        <v>#N/A</v>
      </c>
      <c r="G391" s="36" t="str">
        <f>TEXT(CheckDataFinal[[#This Row],[Transit No.]],"000")</f>
        <v>004</v>
      </c>
      <c r="H391" s="36" t="str">
        <f>VLOOKUP(CheckDataFinal[[#This Row],[Transit (Text)]],DTransit[],3,0)</f>
        <v>TD Bank</v>
      </c>
      <c r="I391" s="37" t="str">
        <f>CheckDataFinal[[#This Row],[Branch No.]]&amp;" | "&amp;CheckDataFinal[[#This Row],[Transit (Text)]]&amp;" | "&amp;CheckDataFinal[[#This Row],[Classifier]]&amp;" "&amp;CheckDataFinal[[#This Row],[Account]]</f>
        <v>78465 | 004 | 1165 92133</v>
      </c>
      <c r="J391" s="37" t="s">
        <v>15785</v>
      </c>
      <c r="K391" s="37">
        <v>92010</v>
      </c>
      <c r="L391" s="37">
        <v>4</v>
      </c>
      <c r="M391" s="37">
        <v>9027</v>
      </c>
      <c r="N391" s="37">
        <v>93864</v>
      </c>
      <c r="O391" s="37">
        <f>VALUE(CheckDataFinal[[#This Row],[$ Amt.]])</f>
        <v>2406</v>
      </c>
    </row>
    <row r="392" spans="1:15">
      <c r="A392" s="17">
        <v>86029</v>
      </c>
      <c r="B392" s="17">
        <v>10</v>
      </c>
      <c r="C392" s="17">
        <v>7180</v>
      </c>
      <c r="D392" s="17">
        <v>73877</v>
      </c>
      <c r="E392" s="24">
        <v>4107</v>
      </c>
      <c r="F392" s="36" t="e">
        <f>VLOOKUP(CheckDataFinal[[#This Row],[Transit No.]],DTransit[],3,0)</f>
        <v>#N/A</v>
      </c>
      <c r="G392" s="36" t="str">
        <f>TEXT(CheckDataFinal[[#This Row],[Transit No.]],"000")</f>
        <v>010</v>
      </c>
      <c r="H392" s="36" t="str">
        <f>VLOOKUP(CheckDataFinal[[#This Row],[Transit (Text)]],DTransit[],3,0)</f>
        <v>CIBC</v>
      </c>
      <c r="I392" s="37" t="str">
        <f>CheckDataFinal[[#This Row],[Branch No.]]&amp;" | "&amp;CheckDataFinal[[#This Row],[Transit (Text)]]&amp;" | "&amp;CheckDataFinal[[#This Row],[Classifier]]&amp;" "&amp;CheckDataFinal[[#This Row],[Account]]</f>
        <v>86029 | 010 | 7180 73877</v>
      </c>
      <c r="J392" s="37" t="s">
        <v>15786</v>
      </c>
      <c r="K392" s="37">
        <v>92010</v>
      </c>
      <c r="L392" s="37">
        <v>4</v>
      </c>
      <c r="M392" s="37">
        <v>9027</v>
      </c>
      <c r="N392" s="37">
        <v>93865</v>
      </c>
      <c r="O392" s="37">
        <f>VALUE(CheckDataFinal[[#This Row],[$ Amt.]])</f>
        <v>4107</v>
      </c>
    </row>
    <row r="393" spans="1:15">
      <c r="A393" s="17">
        <v>32517</v>
      </c>
      <c r="B393" s="17">
        <v>4</v>
      </c>
      <c r="C393" s="17">
        <v>1127</v>
      </c>
      <c r="D393" s="17">
        <v>91408</v>
      </c>
      <c r="E393" s="24">
        <v>853</v>
      </c>
      <c r="F393" s="36" t="e">
        <f>VLOOKUP(CheckDataFinal[[#This Row],[Transit No.]],DTransit[],3,0)</f>
        <v>#N/A</v>
      </c>
      <c r="G393" s="36" t="str">
        <f>TEXT(CheckDataFinal[[#This Row],[Transit No.]],"000")</f>
        <v>004</v>
      </c>
      <c r="H393" s="36" t="str">
        <f>VLOOKUP(CheckDataFinal[[#This Row],[Transit (Text)]],DTransit[],3,0)</f>
        <v>TD Bank</v>
      </c>
      <c r="I393" s="37" t="str">
        <f>CheckDataFinal[[#This Row],[Branch No.]]&amp;" | "&amp;CheckDataFinal[[#This Row],[Transit (Text)]]&amp;" | "&amp;CheckDataFinal[[#This Row],[Classifier]]&amp;" "&amp;CheckDataFinal[[#This Row],[Account]]</f>
        <v>32517 | 004 | 1127 91408</v>
      </c>
      <c r="J393" s="37" t="s">
        <v>15787</v>
      </c>
      <c r="K393" s="37">
        <v>92010</v>
      </c>
      <c r="L393" s="37">
        <v>4</v>
      </c>
      <c r="M393" s="37">
        <v>9027</v>
      </c>
      <c r="N393" s="37">
        <v>93866</v>
      </c>
      <c r="O393" s="37">
        <f>VALUE(CheckDataFinal[[#This Row],[$ Amt.]])</f>
        <v>853</v>
      </c>
    </row>
    <row r="394" spans="1:15">
      <c r="A394" s="17">
        <v>84821</v>
      </c>
      <c r="B394" s="17">
        <v>4</v>
      </c>
      <c r="C394" s="17">
        <v>4620</v>
      </c>
      <c r="D394" s="17">
        <v>55460</v>
      </c>
      <c r="E394" s="24">
        <v>2895</v>
      </c>
      <c r="F394" s="36" t="e">
        <f>VLOOKUP(CheckDataFinal[[#This Row],[Transit No.]],DTransit[],3,0)</f>
        <v>#N/A</v>
      </c>
      <c r="G394" s="36" t="str">
        <f>TEXT(CheckDataFinal[[#This Row],[Transit No.]],"000")</f>
        <v>004</v>
      </c>
      <c r="H394" s="36" t="str">
        <f>VLOOKUP(CheckDataFinal[[#This Row],[Transit (Text)]],DTransit[],3,0)</f>
        <v>TD Bank</v>
      </c>
      <c r="I394" s="37" t="str">
        <f>CheckDataFinal[[#This Row],[Branch No.]]&amp;" | "&amp;CheckDataFinal[[#This Row],[Transit (Text)]]&amp;" | "&amp;CheckDataFinal[[#This Row],[Classifier]]&amp;" "&amp;CheckDataFinal[[#This Row],[Account]]</f>
        <v>84821 | 004 | 4620 55460</v>
      </c>
      <c r="J394" s="37" t="s">
        <v>15788</v>
      </c>
      <c r="K394" s="37">
        <v>92010</v>
      </c>
      <c r="L394" s="37">
        <v>4</v>
      </c>
      <c r="M394" s="37">
        <v>9027</v>
      </c>
      <c r="N394" s="37">
        <v>93867</v>
      </c>
      <c r="O394" s="37">
        <f>VALUE(CheckDataFinal[[#This Row],[$ Amt.]])</f>
        <v>2895</v>
      </c>
    </row>
    <row r="395" spans="1:15">
      <c r="A395" s="17">
        <v>31201</v>
      </c>
      <c r="B395" s="17">
        <v>1</v>
      </c>
      <c r="C395" s="17">
        <v>6631</v>
      </c>
      <c r="D395" s="17">
        <v>52060</v>
      </c>
      <c r="E395" s="24">
        <v>988</v>
      </c>
      <c r="F395" s="36" t="e">
        <f>VLOOKUP(CheckDataFinal[[#This Row],[Transit No.]],DTransit[],3,0)</f>
        <v>#N/A</v>
      </c>
      <c r="G395" s="36" t="str">
        <f>TEXT(CheckDataFinal[[#This Row],[Transit No.]],"000")</f>
        <v>001</v>
      </c>
      <c r="H395" s="36" t="str">
        <f>VLOOKUP(CheckDataFinal[[#This Row],[Transit (Text)]],DTransit[],3,0)</f>
        <v>BMO</v>
      </c>
      <c r="I395" s="37" t="str">
        <f>CheckDataFinal[[#This Row],[Branch No.]]&amp;" | "&amp;CheckDataFinal[[#This Row],[Transit (Text)]]&amp;" | "&amp;CheckDataFinal[[#This Row],[Classifier]]&amp;" "&amp;CheckDataFinal[[#This Row],[Account]]</f>
        <v>31201 | 001 | 6631 52060</v>
      </c>
      <c r="J395" s="37" t="s">
        <v>15789</v>
      </c>
      <c r="K395" s="37">
        <v>92010</v>
      </c>
      <c r="L395" s="37">
        <v>4</v>
      </c>
      <c r="M395" s="37">
        <v>9027</v>
      </c>
      <c r="N395" s="37">
        <v>93868</v>
      </c>
      <c r="O395" s="37">
        <f>VALUE(CheckDataFinal[[#This Row],[$ Amt.]])</f>
        <v>988</v>
      </c>
    </row>
    <row r="396" spans="1:15">
      <c r="A396" s="17">
        <v>33203</v>
      </c>
      <c r="B396" s="17">
        <v>10</v>
      </c>
      <c r="C396" s="17">
        <v>5622</v>
      </c>
      <c r="D396" s="17">
        <v>65623</v>
      </c>
      <c r="E396" s="24">
        <v>1293</v>
      </c>
      <c r="F396" s="36" t="e">
        <f>VLOOKUP(CheckDataFinal[[#This Row],[Transit No.]],DTransit[],3,0)</f>
        <v>#N/A</v>
      </c>
      <c r="G396" s="36" t="str">
        <f>TEXT(CheckDataFinal[[#This Row],[Transit No.]],"000")</f>
        <v>010</v>
      </c>
      <c r="H396" s="36" t="str">
        <f>VLOOKUP(CheckDataFinal[[#This Row],[Transit (Text)]],DTransit[],3,0)</f>
        <v>CIBC</v>
      </c>
      <c r="I396" s="37" t="str">
        <f>CheckDataFinal[[#This Row],[Branch No.]]&amp;" | "&amp;CheckDataFinal[[#This Row],[Transit (Text)]]&amp;" | "&amp;CheckDataFinal[[#This Row],[Classifier]]&amp;" "&amp;CheckDataFinal[[#This Row],[Account]]</f>
        <v>33203 | 010 | 5622 65623</v>
      </c>
      <c r="J396" s="37" t="s">
        <v>15790</v>
      </c>
      <c r="K396" s="37">
        <v>92010</v>
      </c>
      <c r="L396" s="37">
        <v>4</v>
      </c>
      <c r="M396" s="37">
        <v>9027</v>
      </c>
      <c r="N396" s="37">
        <v>93869</v>
      </c>
      <c r="O396" s="37">
        <f>VALUE(CheckDataFinal[[#This Row],[$ Amt.]])</f>
        <v>1293</v>
      </c>
    </row>
    <row r="397" spans="1:15">
      <c r="A397" s="17">
        <v>51937</v>
      </c>
      <c r="B397" s="17">
        <v>4</v>
      </c>
      <c r="C397" s="17">
        <v>6550</v>
      </c>
      <c r="D397" s="17">
        <v>59886</v>
      </c>
      <c r="E397" s="24">
        <v>3987</v>
      </c>
      <c r="F397" s="36" t="e">
        <f>VLOOKUP(CheckDataFinal[[#This Row],[Transit No.]],DTransit[],3,0)</f>
        <v>#N/A</v>
      </c>
      <c r="G397" s="36" t="str">
        <f>TEXT(CheckDataFinal[[#This Row],[Transit No.]],"000")</f>
        <v>004</v>
      </c>
      <c r="H397" s="36" t="str">
        <f>VLOOKUP(CheckDataFinal[[#This Row],[Transit (Text)]],DTransit[],3,0)</f>
        <v>TD Bank</v>
      </c>
      <c r="I397" s="37" t="str">
        <f>CheckDataFinal[[#This Row],[Branch No.]]&amp;" | "&amp;CheckDataFinal[[#This Row],[Transit (Text)]]&amp;" | "&amp;CheckDataFinal[[#This Row],[Classifier]]&amp;" "&amp;CheckDataFinal[[#This Row],[Account]]</f>
        <v>51937 | 004 | 6550 59886</v>
      </c>
      <c r="J397" s="37" t="s">
        <v>15791</v>
      </c>
      <c r="K397" s="37">
        <v>92010</v>
      </c>
      <c r="L397" s="37">
        <v>4</v>
      </c>
      <c r="M397" s="37">
        <v>9027</v>
      </c>
      <c r="N397" s="37">
        <v>93870</v>
      </c>
      <c r="O397" s="37">
        <f>VALUE(CheckDataFinal[[#This Row],[$ Amt.]])</f>
        <v>3987</v>
      </c>
    </row>
    <row r="398" spans="1:15">
      <c r="A398" s="17">
        <v>78464</v>
      </c>
      <c r="B398" s="17">
        <v>10</v>
      </c>
      <c r="C398" s="17">
        <v>3900</v>
      </c>
      <c r="D398" s="17">
        <v>47481</v>
      </c>
      <c r="E398" s="24">
        <v>814</v>
      </c>
      <c r="F398" s="36" t="e">
        <f>VLOOKUP(CheckDataFinal[[#This Row],[Transit No.]],DTransit[],3,0)</f>
        <v>#N/A</v>
      </c>
      <c r="G398" s="36" t="str">
        <f>TEXT(CheckDataFinal[[#This Row],[Transit No.]],"000")</f>
        <v>010</v>
      </c>
      <c r="H398" s="36" t="str">
        <f>VLOOKUP(CheckDataFinal[[#This Row],[Transit (Text)]],DTransit[],3,0)</f>
        <v>CIBC</v>
      </c>
      <c r="I398" s="37" t="str">
        <f>CheckDataFinal[[#This Row],[Branch No.]]&amp;" | "&amp;CheckDataFinal[[#This Row],[Transit (Text)]]&amp;" | "&amp;CheckDataFinal[[#This Row],[Classifier]]&amp;" "&amp;CheckDataFinal[[#This Row],[Account]]</f>
        <v>78464 | 010 | 3900 47481</v>
      </c>
      <c r="J398" s="37" t="s">
        <v>15792</v>
      </c>
      <c r="K398" s="37">
        <v>92010</v>
      </c>
      <c r="L398" s="37">
        <v>4</v>
      </c>
      <c r="M398" s="37">
        <v>9027</v>
      </c>
      <c r="N398" s="37">
        <v>93871</v>
      </c>
      <c r="O398" s="37">
        <f>VALUE(CheckDataFinal[[#This Row],[$ Amt.]])</f>
        <v>814</v>
      </c>
    </row>
    <row r="399" spans="1:15">
      <c r="A399" s="17">
        <v>55112</v>
      </c>
      <c r="B399" s="17">
        <v>10</v>
      </c>
      <c r="C399" s="17">
        <v>3630</v>
      </c>
      <c r="D399" s="17">
        <v>46084</v>
      </c>
      <c r="E399" s="24">
        <v>2796</v>
      </c>
      <c r="F399" s="36" t="e">
        <f>VLOOKUP(CheckDataFinal[[#This Row],[Transit No.]],DTransit[],3,0)</f>
        <v>#N/A</v>
      </c>
      <c r="G399" s="36" t="str">
        <f>TEXT(CheckDataFinal[[#This Row],[Transit No.]],"000")</f>
        <v>010</v>
      </c>
      <c r="H399" s="36" t="str">
        <f>VLOOKUP(CheckDataFinal[[#This Row],[Transit (Text)]],DTransit[],3,0)</f>
        <v>CIBC</v>
      </c>
      <c r="I399" s="37" t="str">
        <f>CheckDataFinal[[#This Row],[Branch No.]]&amp;" | "&amp;CheckDataFinal[[#This Row],[Transit (Text)]]&amp;" | "&amp;CheckDataFinal[[#This Row],[Classifier]]&amp;" "&amp;CheckDataFinal[[#This Row],[Account]]</f>
        <v>55112 | 010 | 3630 46084</v>
      </c>
      <c r="J399" s="37" t="s">
        <v>15793</v>
      </c>
      <c r="K399" s="37">
        <v>92010</v>
      </c>
      <c r="L399" s="37">
        <v>4</v>
      </c>
      <c r="M399" s="37">
        <v>9027</v>
      </c>
      <c r="N399" s="37">
        <v>93872</v>
      </c>
      <c r="O399" s="37">
        <f>VALUE(CheckDataFinal[[#This Row],[$ Amt.]])</f>
        <v>2796</v>
      </c>
    </row>
    <row r="400" spans="1:15">
      <c r="A400" s="17">
        <v>58783</v>
      </c>
      <c r="B400" s="17">
        <v>10</v>
      </c>
      <c r="C400" s="17">
        <v>8491</v>
      </c>
      <c r="D400" s="17">
        <v>71320</v>
      </c>
      <c r="E400" s="24">
        <v>3361</v>
      </c>
      <c r="F400" s="36" t="e">
        <f>VLOOKUP(CheckDataFinal[[#This Row],[Transit No.]],DTransit[],3,0)</f>
        <v>#N/A</v>
      </c>
      <c r="G400" s="36" t="str">
        <f>TEXT(CheckDataFinal[[#This Row],[Transit No.]],"000")</f>
        <v>010</v>
      </c>
      <c r="H400" s="36" t="str">
        <f>VLOOKUP(CheckDataFinal[[#This Row],[Transit (Text)]],DTransit[],3,0)</f>
        <v>CIBC</v>
      </c>
      <c r="I400" s="37" t="str">
        <f>CheckDataFinal[[#This Row],[Branch No.]]&amp;" | "&amp;CheckDataFinal[[#This Row],[Transit (Text)]]&amp;" | "&amp;CheckDataFinal[[#This Row],[Classifier]]&amp;" "&amp;CheckDataFinal[[#This Row],[Account]]</f>
        <v>58783 | 010 | 8491 71320</v>
      </c>
      <c r="J400" s="37" t="s">
        <v>15794</v>
      </c>
      <c r="K400" s="37">
        <v>92010</v>
      </c>
      <c r="L400" s="37">
        <v>4</v>
      </c>
      <c r="M400" s="37">
        <v>9027</v>
      </c>
      <c r="N400" s="37">
        <v>93873</v>
      </c>
      <c r="O400" s="37">
        <f>VALUE(CheckDataFinal[[#This Row],[$ Amt.]])</f>
        <v>3361</v>
      </c>
    </row>
    <row r="401" spans="1:15">
      <c r="A401" s="17">
        <v>89025</v>
      </c>
      <c r="B401" s="17">
        <v>10</v>
      </c>
      <c r="C401" s="17">
        <v>3404</v>
      </c>
      <c r="D401" s="17">
        <v>41183</v>
      </c>
      <c r="E401" s="24">
        <v>792</v>
      </c>
      <c r="F401" s="36" t="e">
        <f>VLOOKUP(CheckDataFinal[[#This Row],[Transit No.]],DTransit[],3,0)</f>
        <v>#N/A</v>
      </c>
      <c r="G401" s="36" t="str">
        <f>TEXT(CheckDataFinal[[#This Row],[Transit No.]],"000")</f>
        <v>010</v>
      </c>
      <c r="H401" s="36" t="str">
        <f>VLOOKUP(CheckDataFinal[[#This Row],[Transit (Text)]],DTransit[],3,0)</f>
        <v>CIBC</v>
      </c>
      <c r="I401" s="37" t="str">
        <f>CheckDataFinal[[#This Row],[Branch No.]]&amp;" | "&amp;CheckDataFinal[[#This Row],[Transit (Text)]]&amp;" | "&amp;CheckDataFinal[[#This Row],[Classifier]]&amp;" "&amp;CheckDataFinal[[#This Row],[Account]]</f>
        <v>89025 | 010 | 3404 41183</v>
      </c>
      <c r="J401" s="37" t="s">
        <v>15795</v>
      </c>
      <c r="K401" s="37">
        <v>92010</v>
      </c>
      <c r="L401" s="37">
        <v>4</v>
      </c>
      <c r="M401" s="37">
        <v>9027</v>
      </c>
      <c r="N401" s="37">
        <v>93874</v>
      </c>
      <c r="O401" s="37">
        <f>VALUE(CheckDataFinal[[#This Row],[$ Amt.]])</f>
        <v>792</v>
      </c>
    </row>
    <row r="402" spans="1:15">
      <c r="A402" s="17">
        <v>75534</v>
      </c>
      <c r="B402" s="17">
        <v>1</v>
      </c>
      <c r="C402" s="17">
        <v>7746</v>
      </c>
      <c r="D402" s="17">
        <v>83889</v>
      </c>
      <c r="E402" s="24">
        <v>822</v>
      </c>
      <c r="F402" s="36" t="e">
        <f>VLOOKUP(CheckDataFinal[[#This Row],[Transit No.]],DTransit[],3,0)</f>
        <v>#N/A</v>
      </c>
      <c r="G402" s="36" t="str">
        <f>TEXT(CheckDataFinal[[#This Row],[Transit No.]],"000")</f>
        <v>001</v>
      </c>
      <c r="H402" s="36" t="str">
        <f>VLOOKUP(CheckDataFinal[[#This Row],[Transit (Text)]],DTransit[],3,0)</f>
        <v>BMO</v>
      </c>
      <c r="I402" s="37" t="str">
        <f>CheckDataFinal[[#This Row],[Branch No.]]&amp;" | "&amp;CheckDataFinal[[#This Row],[Transit (Text)]]&amp;" | "&amp;CheckDataFinal[[#This Row],[Classifier]]&amp;" "&amp;CheckDataFinal[[#This Row],[Account]]</f>
        <v>75534 | 001 | 7746 83889</v>
      </c>
      <c r="J402" s="37" t="s">
        <v>15796</v>
      </c>
      <c r="K402" s="37">
        <v>92010</v>
      </c>
      <c r="L402" s="37">
        <v>4</v>
      </c>
      <c r="M402" s="37">
        <v>9027</v>
      </c>
      <c r="N402" s="37">
        <v>93875</v>
      </c>
      <c r="O402" s="37">
        <f>VALUE(CheckDataFinal[[#This Row],[$ Amt.]])</f>
        <v>822</v>
      </c>
    </row>
    <row r="403" spans="1:15">
      <c r="A403" s="17">
        <v>52183</v>
      </c>
      <c r="B403" s="17">
        <v>1</v>
      </c>
      <c r="C403" s="17">
        <v>3816</v>
      </c>
      <c r="D403" s="17">
        <v>66751</v>
      </c>
      <c r="E403" s="24">
        <v>2053</v>
      </c>
      <c r="F403" s="36" t="e">
        <f>VLOOKUP(CheckDataFinal[[#This Row],[Transit No.]],DTransit[],3,0)</f>
        <v>#N/A</v>
      </c>
      <c r="G403" s="36" t="str">
        <f>TEXT(CheckDataFinal[[#This Row],[Transit No.]],"000")</f>
        <v>001</v>
      </c>
      <c r="H403" s="36" t="str">
        <f>VLOOKUP(CheckDataFinal[[#This Row],[Transit (Text)]],DTransit[],3,0)</f>
        <v>BMO</v>
      </c>
      <c r="I403" s="37" t="str">
        <f>CheckDataFinal[[#This Row],[Branch No.]]&amp;" | "&amp;CheckDataFinal[[#This Row],[Transit (Text)]]&amp;" | "&amp;CheckDataFinal[[#This Row],[Classifier]]&amp;" "&amp;CheckDataFinal[[#This Row],[Account]]</f>
        <v>52183 | 001 | 3816 66751</v>
      </c>
      <c r="J403" s="37" t="s">
        <v>15797</v>
      </c>
      <c r="K403" s="37">
        <v>92010</v>
      </c>
      <c r="L403" s="37">
        <v>4</v>
      </c>
      <c r="M403" s="37">
        <v>9027</v>
      </c>
      <c r="N403" s="37">
        <v>93876</v>
      </c>
      <c r="O403" s="37">
        <f>VALUE(CheckDataFinal[[#This Row],[$ Amt.]])</f>
        <v>2053</v>
      </c>
    </row>
    <row r="404" spans="1:15">
      <c r="A404" s="17">
        <v>90405</v>
      </c>
      <c r="B404" s="17">
        <v>1</v>
      </c>
      <c r="C404" s="17">
        <v>3885</v>
      </c>
      <c r="D404" s="17">
        <v>44306</v>
      </c>
      <c r="E404" s="24">
        <v>2697</v>
      </c>
      <c r="F404" s="36" t="e">
        <f>VLOOKUP(CheckDataFinal[[#This Row],[Transit No.]],DTransit[],3,0)</f>
        <v>#N/A</v>
      </c>
      <c r="G404" s="36" t="str">
        <f>TEXT(CheckDataFinal[[#This Row],[Transit No.]],"000")</f>
        <v>001</v>
      </c>
      <c r="H404" s="36" t="str">
        <f>VLOOKUP(CheckDataFinal[[#This Row],[Transit (Text)]],DTransit[],3,0)</f>
        <v>BMO</v>
      </c>
      <c r="I404" s="37" t="str">
        <f>CheckDataFinal[[#This Row],[Branch No.]]&amp;" | "&amp;CheckDataFinal[[#This Row],[Transit (Text)]]&amp;" | "&amp;CheckDataFinal[[#This Row],[Classifier]]&amp;" "&amp;CheckDataFinal[[#This Row],[Account]]</f>
        <v>90405 | 001 | 3885 44306</v>
      </c>
      <c r="J404" s="37" t="s">
        <v>15798</v>
      </c>
      <c r="K404" s="37">
        <v>92010</v>
      </c>
      <c r="L404" s="37">
        <v>4</v>
      </c>
      <c r="M404" s="37">
        <v>9027</v>
      </c>
      <c r="N404" s="37">
        <v>93877</v>
      </c>
      <c r="O404" s="37">
        <f>VALUE(CheckDataFinal[[#This Row],[$ Amt.]])</f>
        <v>2697</v>
      </c>
    </row>
    <row r="405" spans="1:15">
      <c r="A405" s="17">
        <v>85469</v>
      </c>
      <c r="B405" s="17">
        <v>3</v>
      </c>
      <c r="C405" s="17">
        <v>3413</v>
      </c>
      <c r="D405" s="17">
        <v>83444</v>
      </c>
      <c r="E405" s="24">
        <v>2118</v>
      </c>
      <c r="F405" s="36" t="e">
        <f>VLOOKUP(CheckDataFinal[[#This Row],[Transit No.]],DTransit[],3,0)</f>
        <v>#N/A</v>
      </c>
      <c r="G405" s="36" t="str">
        <f>TEXT(CheckDataFinal[[#This Row],[Transit No.]],"000")</f>
        <v>003</v>
      </c>
      <c r="H405" s="36" t="str">
        <f>VLOOKUP(CheckDataFinal[[#This Row],[Transit (Text)]],DTransit[],3,0)</f>
        <v>RBC</v>
      </c>
      <c r="I405" s="37" t="str">
        <f>CheckDataFinal[[#This Row],[Branch No.]]&amp;" | "&amp;CheckDataFinal[[#This Row],[Transit (Text)]]&amp;" | "&amp;CheckDataFinal[[#This Row],[Classifier]]&amp;" "&amp;CheckDataFinal[[#This Row],[Account]]</f>
        <v>85469 | 003 | 3413 83444</v>
      </c>
      <c r="J405" s="37" t="s">
        <v>15799</v>
      </c>
      <c r="K405" s="37">
        <v>92010</v>
      </c>
      <c r="L405" s="37">
        <v>4</v>
      </c>
      <c r="M405" s="37">
        <v>9027</v>
      </c>
      <c r="N405" s="37">
        <v>93878</v>
      </c>
      <c r="O405" s="37">
        <f>VALUE(CheckDataFinal[[#This Row],[$ Amt.]])</f>
        <v>2118</v>
      </c>
    </row>
    <row r="406" spans="1:15">
      <c r="A406" s="17">
        <v>56249</v>
      </c>
      <c r="B406" s="17">
        <v>2</v>
      </c>
      <c r="C406" s="17">
        <v>1475</v>
      </c>
      <c r="D406" s="17">
        <v>97696</v>
      </c>
      <c r="E406" s="24">
        <v>3274</v>
      </c>
      <c r="F406" s="36" t="e">
        <f>VLOOKUP(CheckDataFinal[[#This Row],[Transit No.]],DTransit[],3,0)</f>
        <v>#N/A</v>
      </c>
      <c r="G406" s="36" t="str">
        <f>TEXT(CheckDataFinal[[#This Row],[Transit No.]],"000")</f>
        <v>002</v>
      </c>
      <c r="H406" s="36" t="str">
        <f>VLOOKUP(CheckDataFinal[[#This Row],[Transit (Text)]],DTransit[],3,0)</f>
        <v>Scotiabank</v>
      </c>
      <c r="I406" s="37" t="str">
        <f>CheckDataFinal[[#This Row],[Branch No.]]&amp;" | "&amp;CheckDataFinal[[#This Row],[Transit (Text)]]&amp;" | "&amp;CheckDataFinal[[#This Row],[Classifier]]&amp;" "&amp;CheckDataFinal[[#This Row],[Account]]</f>
        <v>56249 | 002 | 1475 97696</v>
      </c>
      <c r="J406" s="37" t="s">
        <v>15800</v>
      </c>
      <c r="K406" s="37">
        <v>92010</v>
      </c>
      <c r="L406" s="37">
        <v>4</v>
      </c>
      <c r="M406" s="37">
        <v>9027</v>
      </c>
      <c r="N406" s="37">
        <v>93879</v>
      </c>
      <c r="O406" s="37">
        <f>VALUE(CheckDataFinal[[#This Row],[$ Amt.]])</f>
        <v>3274</v>
      </c>
    </row>
    <row r="407" spans="1:15">
      <c r="A407" s="17">
        <v>39743</v>
      </c>
      <c r="B407" s="17">
        <v>10</v>
      </c>
      <c r="C407" s="17">
        <v>7480</v>
      </c>
      <c r="D407" s="17">
        <v>60040</v>
      </c>
      <c r="E407" s="24">
        <v>3043</v>
      </c>
      <c r="F407" s="36" t="e">
        <f>VLOOKUP(CheckDataFinal[[#This Row],[Transit No.]],DTransit[],3,0)</f>
        <v>#N/A</v>
      </c>
      <c r="G407" s="36" t="str">
        <f>TEXT(CheckDataFinal[[#This Row],[Transit No.]],"000")</f>
        <v>010</v>
      </c>
      <c r="H407" s="36" t="str">
        <f>VLOOKUP(CheckDataFinal[[#This Row],[Transit (Text)]],DTransit[],3,0)</f>
        <v>CIBC</v>
      </c>
      <c r="I407" s="37" t="str">
        <f>CheckDataFinal[[#This Row],[Branch No.]]&amp;" | "&amp;CheckDataFinal[[#This Row],[Transit (Text)]]&amp;" | "&amp;CheckDataFinal[[#This Row],[Classifier]]&amp;" "&amp;CheckDataFinal[[#This Row],[Account]]</f>
        <v>39743 | 010 | 7480 60040</v>
      </c>
      <c r="J407" s="37" t="s">
        <v>15801</v>
      </c>
      <c r="K407" s="37">
        <v>92010</v>
      </c>
      <c r="L407" s="37">
        <v>4</v>
      </c>
      <c r="M407" s="37">
        <v>9027</v>
      </c>
      <c r="N407" s="37">
        <v>93880</v>
      </c>
      <c r="O407" s="37">
        <f>VALUE(CheckDataFinal[[#This Row],[$ Amt.]])</f>
        <v>3043</v>
      </c>
    </row>
    <row r="408" spans="1:15">
      <c r="A408" s="17">
        <v>18096</v>
      </c>
      <c r="B408" s="17">
        <v>1</v>
      </c>
      <c r="C408" s="17">
        <v>6605</v>
      </c>
      <c r="D408" s="17">
        <v>87393</v>
      </c>
      <c r="E408" s="24">
        <v>2223</v>
      </c>
      <c r="F408" s="36" t="e">
        <f>VLOOKUP(CheckDataFinal[[#This Row],[Transit No.]],DTransit[],3,0)</f>
        <v>#N/A</v>
      </c>
      <c r="G408" s="36" t="str">
        <f>TEXT(CheckDataFinal[[#This Row],[Transit No.]],"000")</f>
        <v>001</v>
      </c>
      <c r="H408" s="36" t="str">
        <f>VLOOKUP(CheckDataFinal[[#This Row],[Transit (Text)]],DTransit[],3,0)</f>
        <v>BMO</v>
      </c>
      <c r="I408" s="37" t="str">
        <f>CheckDataFinal[[#This Row],[Branch No.]]&amp;" | "&amp;CheckDataFinal[[#This Row],[Transit (Text)]]&amp;" | "&amp;CheckDataFinal[[#This Row],[Classifier]]&amp;" "&amp;CheckDataFinal[[#This Row],[Account]]</f>
        <v>18096 | 001 | 6605 87393</v>
      </c>
      <c r="J408" s="37" t="s">
        <v>15802</v>
      </c>
      <c r="K408" s="37">
        <v>92010</v>
      </c>
      <c r="L408" s="37">
        <v>4</v>
      </c>
      <c r="M408" s="37">
        <v>9027</v>
      </c>
      <c r="N408" s="37">
        <v>93881</v>
      </c>
      <c r="O408" s="37">
        <f>VALUE(CheckDataFinal[[#This Row],[$ Amt.]])</f>
        <v>2223</v>
      </c>
    </row>
    <row r="409" spans="1:15">
      <c r="A409" s="17">
        <v>48666</v>
      </c>
      <c r="B409" s="17">
        <v>4</v>
      </c>
      <c r="C409" s="17">
        <v>4957</v>
      </c>
      <c r="D409" s="17">
        <v>59525</v>
      </c>
      <c r="E409" s="24">
        <v>4175</v>
      </c>
      <c r="F409" s="36" t="e">
        <f>VLOOKUP(CheckDataFinal[[#This Row],[Transit No.]],DTransit[],3,0)</f>
        <v>#N/A</v>
      </c>
      <c r="G409" s="36" t="str">
        <f>TEXT(CheckDataFinal[[#This Row],[Transit No.]],"000")</f>
        <v>004</v>
      </c>
      <c r="H409" s="36" t="str">
        <f>VLOOKUP(CheckDataFinal[[#This Row],[Transit (Text)]],DTransit[],3,0)</f>
        <v>TD Bank</v>
      </c>
      <c r="I409" s="37" t="str">
        <f>CheckDataFinal[[#This Row],[Branch No.]]&amp;" | "&amp;CheckDataFinal[[#This Row],[Transit (Text)]]&amp;" | "&amp;CheckDataFinal[[#This Row],[Classifier]]&amp;" "&amp;CheckDataFinal[[#This Row],[Account]]</f>
        <v>48666 | 004 | 4957 59525</v>
      </c>
      <c r="J409" s="37" t="s">
        <v>15803</v>
      </c>
      <c r="K409" s="37">
        <v>92010</v>
      </c>
      <c r="L409" s="37">
        <v>4</v>
      </c>
      <c r="M409" s="37">
        <v>9027</v>
      </c>
      <c r="N409" s="37">
        <v>93882</v>
      </c>
      <c r="O409" s="37">
        <f>VALUE(CheckDataFinal[[#This Row],[$ Amt.]])</f>
        <v>4175</v>
      </c>
    </row>
    <row r="410" spans="1:15">
      <c r="A410" s="17">
        <v>32487</v>
      </c>
      <c r="B410" s="17">
        <v>1</v>
      </c>
      <c r="C410" s="17">
        <v>2694</v>
      </c>
      <c r="D410" s="17">
        <v>55862</v>
      </c>
      <c r="E410" s="24">
        <v>733</v>
      </c>
      <c r="F410" s="36" t="e">
        <f>VLOOKUP(CheckDataFinal[[#This Row],[Transit No.]],DTransit[],3,0)</f>
        <v>#N/A</v>
      </c>
      <c r="G410" s="36" t="str">
        <f>TEXT(CheckDataFinal[[#This Row],[Transit No.]],"000")</f>
        <v>001</v>
      </c>
      <c r="H410" s="36" t="str">
        <f>VLOOKUP(CheckDataFinal[[#This Row],[Transit (Text)]],DTransit[],3,0)</f>
        <v>BMO</v>
      </c>
      <c r="I410" s="37" t="str">
        <f>CheckDataFinal[[#This Row],[Branch No.]]&amp;" | "&amp;CheckDataFinal[[#This Row],[Transit (Text)]]&amp;" | "&amp;CheckDataFinal[[#This Row],[Classifier]]&amp;" "&amp;CheckDataFinal[[#This Row],[Account]]</f>
        <v>32487 | 001 | 2694 55862</v>
      </c>
      <c r="J410" s="37" t="s">
        <v>15804</v>
      </c>
      <c r="K410" s="37">
        <v>92010</v>
      </c>
      <c r="L410" s="37">
        <v>4</v>
      </c>
      <c r="M410" s="37">
        <v>9027</v>
      </c>
      <c r="N410" s="37">
        <v>93883</v>
      </c>
      <c r="O410" s="37">
        <f>VALUE(CheckDataFinal[[#This Row],[$ Amt.]])</f>
        <v>733</v>
      </c>
    </row>
    <row r="411" spans="1:15">
      <c r="A411" s="17">
        <v>52847</v>
      </c>
      <c r="B411" s="17">
        <v>1</v>
      </c>
      <c r="C411" s="17">
        <v>6594</v>
      </c>
      <c r="D411" s="17">
        <v>78786</v>
      </c>
      <c r="E411" s="24">
        <v>803</v>
      </c>
      <c r="F411" s="36" t="e">
        <f>VLOOKUP(CheckDataFinal[[#This Row],[Transit No.]],DTransit[],3,0)</f>
        <v>#N/A</v>
      </c>
      <c r="G411" s="36" t="str">
        <f>TEXT(CheckDataFinal[[#This Row],[Transit No.]],"000")</f>
        <v>001</v>
      </c>
      <c r="H411" s="36" t="str">
        <f>VLOOKUP(CheckDataFinal[[#This Row],[Transit (Text)]],DTransit[],3,0)</f>
        <v>BMO</v>
      </c>
      <c r="I411" s="37" t="str">
        <f>CheckDataFinal[[#This Row],[Branch No.]]&amp;" | "&amp;CheckDataFinal[[#This Row],[Transit (Text)]]&amp;" | "&amp;CheckDataFinal[[#This Row],[Classifier]]&amp;" "&amp;CheckDataFinal[[#This Row],[Account]]</f>
        <v>52847 | 001 | 6594 78786</v>
      </c>
      <c r="J411" s="37" t="s">
        <v>15805</v>
      </c>
      <c r="K411" s="37">
        <v>92010</v>
      </c>
      <c r="L411" s="37">
        <v>4</v>
      </c>
      <c r="M411" s="37">
        <v>9027</v>
      </c>
      <c r="N411" s="37">
        <v>93884</v>
      </c>
      <c r="O411" s="37">
        <f>VALUE(CheckDataFinal[[#This Row],[$ Amt.]])</f>
        <v>803</v>
      </c>
    </row>
    <row r="412" spans="1:15">
      <c r="A412" s="17">
        <v>26162</v>
      </c>
      <c r="B412" s="17">
        <v>4</v>
      </c>
      <c r="C412" s="17">
        <v>4215</v>
      </c>
      <c r="D412" s="17">
        <v>19567</v>
      </c>
      <c r="E412" s="24">
        <v>558</v>
      </c>
      <c r="F412" s="36" t="e">
        <f>VLOOKUP(CheckDataFinal[[#This Row],[Transit No.]],DTransit[],3,0)</f>
        <v>#N/A</v>
      </c>
      <c r="G412" s="36" t="str">
        <f>TEXT(CheckDataFinal[[#This Row],[Transit No.]],"000")</f>
        <v>004</v>
      </c>
      <c r="H412" s="36" t="str">
        <f>VLOOKUP(CheckDataFinal[[#This Row],[Transit (Text)]],DTransit[],3,0)</f>
        <v>TD Bank</v>
      </c>
      <c r="I412" s="37" t="str">
        <f>CheckDataFinal[[#This Row],[Branch No.]]&amp;" | "&amp;CheckDataFinal[[#This Row],[Transit (Text)]]&amp;" | "&amp;CheckDataFinal[[#This Row],[Classifier]]&amp;" "&amp;CheckDataFinal[[#This Row],[Account]]</f>
        <v>26162 | 004 | 4215 19567</v>
      </c>
      <c r="J412" s="37" t="s">
        <v>15806</v>
      </c>
      <c r="K412" s="37">
        <v>92010</v>
      </c>
      <c r="L412" s="37">
        <v>4</v>
      </c>
      <c r="M412" s="37">
        <v>9027</v>
      </c>
      <c r="N412" s="37">
        <v>93885</v>
      </c>
      <c r="O412" s="37">
        <f>VALUE(CheckDataFinal[[#This Row],[$ Amt.]])</f>
        <v>558</v>
      </c>
    </row>
    <row r="413" spans="1:15">
      <c r="A413" s="17">
        <v>82803</v>
      </c>
      <c r="B413" s="17">
        <v>2</v>
      </c>
      <c r="C413" s="17">
        <v>9656</v>
      </c>
      <c r="D413" s="17">
        <v>87042</v>
      </c>
      <c r="E413" s="24">
        <v>4270</v>
      </c>
      <c r="F413" s="36" t="e">
        <f>VLOOKUP(CheckDataFinal[[#This Row],[Transit No.]],DTransit[],3,0)</f>
        <v>#N/A</v>
      </c>
      <c r="G413" s="36" t="str">
        <f>TEXT(CheckDataFinal[[#This Row],[Transit No.]],"000")</f>
        <v>002</v>
      </c>
      <c r="H413" s="36" t="str">
        <f>VLOOKUP(CheckDataFinal[[#This Row],[Transit (Text)]],DTransit[],3,0)</f>
        <v>Scotiabank</v>
      </c>
      <c r="I413" s="37" t="str">
        <f>CheckDataFinal[[#This Row],[Branch No.]]&amp;" | "&amp;CheckDataFinal[[#This Row],[Transit (Text)]]&amp;" | "&amp;CheckDataFinal[[#This Row],[Classifier]]&amp;" "&amp;CheckDataFinal[[#This Row],[Account]]</f>
        <v>82803 | 002 | 9656 87042</v>
      </c>
      <c r="J413" s="37" t="s">
        <v>15807</v>
      </c>
      <c r="K413" s="37">
        <v>92010</v>
      </c>
      <c r="L413" s="37">
        <v>4</v>
      </c>
      <c r="M413" s="37">
        <v>9027</v>
      </c>
      <c r="N413" s="37">
        <v>93886</v>
      </c>
      <c r="O413" s="37">
        <f>VALUE(CheckDataFinal[[#This Row],[$ Amt.]])</f>
        <v>4270</v>
      </c>
    </row>
    <row r="414" spans="1:15">
      <c r="A414" s="17">
        <v>36426</v>
      </c>
      <c r="B414" s="17">
        <v>3</v>
      </c>
      <c r="C414" s="17">
        <v>9213</v>
      </c>
      <c r="D414" s="17">
        <v>65340</v>
      </c>
      <c r="E414" s="24">
        <v>593</v>
      </c>
      <c r="F414" s="36" t="e">
        <f>VLOOKUP(CheckDataFinal[[#This Row],[Transit No.]],DTransit[],3,0)</f>
        <v>#N/A</v>
      </c>
      <c r="G414" s="36" t="str">
        <f>TEXT(CheckDataFinal[[#This Row],[Transit No.]],"000")</f>
        <v>003</v>
      </c>
      <c r="H414" s="36" t="str">
        <f>VLOOKUP(CheckDataFinal[[#This Row],[Transit (Text)]],DTransit[],3,0)</f>
        <v>RBC</v>
      </c>
      <c r="I414" s="37" t="str">
        <f>CheckDataFinal[[#This Row],[Branch No.]]&amp;" | "&amp;CheckDataFinal[[#This Row],[Transit (Text)]]&amp;" | "&amp;CheckDataFinal[[#This Row],[Classifier]]&amp;" "&amp;CheckDataFinal[[#This Row],[Account]]</f>
        <v>36426 | 003 | 9213 65340</v>
      </c>
      <c r="J414" s="37" t="s">
        <v>15808</v>
      </c>
      <c r="K414" s="37">
        <v>92010</v>
      </c>
      <c r="L414" s="37">
        <v>4</v>
      </c>
      <c r="M414" s="37">
        <v>9027</v>
      </c>
      <c r="N414" s="37">
        <v>93887</v>
      </c>
      <c r="O414" s="37">
        <f>VALUE(CheckDataFinal[[#This Row],[$ Amt.]])</f>
        <v>593</v>
      </c>
    </row>
    <row r="415" spans="1:15">
      <c r="A415" s="17">
        <v>13453</v>
      </c>
      <c r="B415" s="17">
        <v>1</v>
      </c>
      <c r="C415" s="17">
        <v>3762</v>
      </c>
      <c r="D415" s="17">
        <v>32971</v>
      </c>
      <c r="E415" s="24">
        <v>3072</v>
      </c>
      <c r="F415" s="36" t="e">
        <f>VLOOKUP(CheckDataFinal[[#This Row],[Transit No.]],DTransit[],3,0)</f>
        <v>#N/A</v>
      </c>
      <c r="G415" s="36" t="str">
        <f>TEXT(CheckDataFinal[[#This Row],[Transit No.]],"000")</f>
        <v>001</v>
      </c>
      <c r="H415" s="36" t="str">
        <f>VLOOKUP(CheckDataFinal[[#This Row],[Transit (Text)]],DTransit[],3,0)</f>
        <v>BMO</v>
      </c>
      <c r="I415" s="37" t="str">
        <f>CheckDataFinal[[#This Row],[Branch No.]]&amp;" | "&amp;CheckDataFinal[[#This Row],[Transit (Text)]]&amp;" | "&amp;CheckDataFinal[[#This Row],[Classifier]]&amp;" "&amp;CheckDataFinal[[#This Row],[Account]]</f>
        <v>13453 | 001 | 3762 32971</v>
      </c>
      <c r="J415" s="37" t="s">
        <v>15809</v>
      </c>
      <c r="K415" s="37">
        <v>92010</v>
      </c>
      <c r="L415" s="37">
        <v>4</v>
      </c>
      <c r="M415" s="37">
        <v>9027</v>
      </c>
      <c r="N415" s="37">
        <v>93888</v>
      </c>
      <c r="O415" s="37">
        <f>VALUE(CheckDataFinal[[#This Row],[$ Amt.]])</f>
        <v>3072</v>
      </c>
    </row>
    <row r="416" spans="1:15">
      <c r="A416" s="17">
        <v>53281</v>
      </c>
      <c r="B416" s="17">
        <v>10</v>
      </c>
      <c r="C416" s="17">
        <v>8049</v>
      </c>
      <c r="D416" s="17">
        <v>26855</v>
      </c>
      <c r="E416" s="24">
        <v>2616</v>
      </c>
      <c r="F416" s="36" t="e">
        <f>VLOOKUP(CheckDataFinal[[#This Row],[Transit No.]],DTransit[],3,0)</f>
        <v>#N/A</v>
      </c>
      <c r="G416" s="36" t="str">
        <f>TEXT(CheckDataFinal[[#This Row],[Transit No.]],"000")</f>
        <v>010</v>
      </c>
      <c r="H416" s="36" t="str">
        <f>VLOOKUP(CheckDataFinal[[#This Row],[Transit (Text)]],DTransit[],3,0)</f>
        <v>CIBC</v>
      </c>
      <c r="I416" s="37" t="str">
        <f>CheckDataFinal[[#This Row],[Branch No.]]&amp;" | "&amp;CheckDataFinal[[#This Row],[Transit (Text)]]&amp;" | "&amp;CheckDataFinal[[#This Row],[Classifier]]&amp;" "&amp;CheckDataFinal[[#This Row],[Account]]</f>
        <v>53281 | 010 | 8049 26855</v>
      </c>
      <c r="J416" s="37" t="s">
        <v>15810</v>
      </c>
      <c r="K416" s="37">
        <v>92010</v>
      </c>
      <c r="L416" s="37">
        <v>4</v>
      </c>
      <c r="M416" s="37">
        <v>9027</v>
      </c>
      <c r="N416" s="37">
        <v>93889</v>
      </c>
      <c r="O416" s="37">
        <f>VALUE(CheckDataFinal[[#This Row],[$ Amt.]])</f>
        <v>2616</v>
      </c>
    </row>
    <row r="417" spans="1:15">
      <c r="A417" s="17">
        <v>88932</v>
      </c>
      <c r="B417" s="17">
        <v>1</v>
      </c>
      <c r="C417" s="17">
        <v>3726</v>
      </c>
      <c r="D417" s="17">
        <v>69797</v>
      </c>
      <c r="E417" s="24">
        <v>3597</v>
      </c>
      <c r="F417" s="36" t="e">
        <f>VLOOKUP(CheckDataFinal[[#This Row],[Transit No.]],DTransit[],3,0)</f>
        <v>#N/A</v>
      </c>
      <c r="G417" s="36" t="str">
        <f>TEXT(CheckDataFinal[[#This Row],[Transit No.]],"000")</f>
        <v>001</v>
      </c>
      <c r="H417" s="36" t="str">
        <f>VLOOKUP(CheckDataFinal[[#This Row],[Transit (Text)]],DTransit[],3,0)</f>
        <v>BMO</v>
      </c>
      <c r="I417" s="37" t="str">
        <f>CheckDataFinal[[#This Row],[Branch No.]]&amp;" | "&amp;CheckDataFinal[[#This Row],[Transit (Text)]]&amp;" | "&amp;CheckDataFinal[[#This Row],[Classifier]]&amp;" "&amp;CheckDataFinal[[#This Row],[Account]]</f>
        <v>88932 | 001 | 3726 69797</v>
      </c>
      <c r="J417" s="37" t="s">
        <v>15811</v>
      </c>
      <c r="K417" s="37">
        <v>92010</v>
      </c>
      <c r="L417" s="37">
        <v>4</v>
      </c>
      <c r="M417" s="37">
        <v>9027</v>
      </c>
      <c r="N417" s="37">
        <v>93890</v>
      </c>
      <c r="O417" s="37">
        <f>VALUE(CheckDataFinal[[#This Row],[$ Amt.]])</f>
        <v>3597</v>
      </c>
    </row>
    <row r="418" spans="1:15">
      <c r="A418" s="17">
        <v>27497</v>
      </c>
      <c r="B418" s="17">
        <v>10</v>
      </c>
      <c r="C418" s="17">
        <v>4819</v>
      </c>
      <c r="D418" s="17">
        <v>96545</v>
      </c>
      <c r="E418" s="24">
        <v>3053</v>
      </c>
      <c r="F418" s="36" t="e">
        <f>VLOOKUP(CheckDataFinal[[#This Row],[Transit No.]],DTransit[],3,0)</f>
        <v>#N/A</v>
      </c>
      <c r="G418" s="36" t="str">
        <f>TEXT(CheckDataFinal[[#This Row],[Transit No.]],"000")</f>
        <v>010</v>
      </c>
      <c r="H418" s="36" t="str">
        <f>VLOOKUP(CheckDataFinal[[#This Row],[Transit (Text)]],DTransit[],3,0)</f>
        <v>CIBC</v>
      </c>
      <c r="I418" s="37" t="str">
        <f>CheckDataFinal[[#This Row],[Branch No.]]&amp;" | "&amp;CheckDataFinal[[#This Row],[Transit (Text)]]&amp;" | "&amp;CheckDataFinal[[#This Row],[Classifier]]&amp;" "&amp;CheckDataFinal[[#This Row],[Account]]</f>
        <v>27497 | 010 | 4819 96545</v>
      </c>
      <c r="J418" s="37" t="s">
        <v>15812</v>
      </c>
      <c r="K418" s="37">
        <v>92010</v>
      </c>
      <c r="L418" s="37">
        <v>4</v>
      </c>
      <c r="M418" s="37">
        <v>9027</v>
      </c>
      <c r="N418" s="37">
        <v>93891</v>
      </c>
      <c r="O418" s="37">
        <f>VALUE(CheckDataFinal[[#This Row],[$ Amt.]])</f>
        <v>3053</v>
      </c>
    </row>
    <row r="419" spans="1:15">
      <c r="A419" s="17">
        <v>43954</v>
      </c>
      <c r="B419" s="17">
        <v>4</v>
      </c>
      <c r="C419" s="17">
        <v>5131</v>
      </c>
      <c r="D419" s="17">
        <v>63453</v>
      </c>
      <c r="E419" s="24">
        <v>1471</v>
      </c>
      <c r="F419" s="36" t="e">
        <f>VLOOKUP(CheckDataFinal[[#This Row],[Transit No.]],DTransit[],3,0)</f>
        <v>#N/A</v>
      </c>
      <c r="G419" s="36" t="str">
        <f>TEXT(CheckDataFinal[[#This Row],[Transit No.]],"000")</f>
        <v>004</v>
      </c>
      <c r="H419" s="36" t="str">
        <f>VLOOKUP(CheckDataFinal[[#This Row],[Transit (Text)]],DTransit[],3,0)</f>
        <v>TD Bank</v>
      </c>
      <c r="I419" s="37" t="str">
        <f>CheckDataFinal[[#This Row],[Branch No.]]&amp;" | "&amp;CheckDataFinal[[#This Row],[Transit (Text)]]&amp;" | "&amp;CheckDataFinal[[#This Row],[Classifier]]&amp;" "&amp;CheckDataFinal[[#This Row],[Account]]</f>
        <v>43954 | 004 | 5131 63453</v>
      </c>
      <c r="J419" s="37" t="s">
        <v>15813</v>
      </c>
      <c r="K419" s="37">
        <v>92010</v>
      </c>
      <c r="L419" s="37">
        <v>4</v>
      </c>
      <c r="M419" s="37">
        <v>9027</v>
      </c>
      <c r="N419" s="37">
        <v>93892</v>
      </c>
      <c r="O419" s="37">
        <f>VALUE(CheckDataFinal[[#This Row],[$ Amt.]])</f>
        <v>1471</v>
      </c>
    </row>
    <row r="420" spans="1:15">
      <c r="A420" s="17">
        <v>90518</v>
      </c>
      <c r="B420" s="17">
        <v>3</v>
      </c>
      <c r="C420" s="17">
        <v>7252</v>
      </c>
      <c r="D420" s="17">
        <v>11188</v>
      </c>
      <c r="E420" s="24">
        <v>1243</v>
      </c>
      <c r="F420" s="36" t="e">
        <f>VLOOKUP(CheckDataFinal[[#This Row],[Transit No.]],DTransit[],3,0)</f>
        <v>#N/A</v>
      </c>
      <c r="G420" s="36" t="str">
        <f>TEXT(CheckDataFinal[[#This Row],[Transit No.]],"000")</f>
        <v>003</v>
      </c>
      <c r="H420" s="36" t="str">
        <f>VLOOKUP(CheckDataFinal[[#This Row],[Transit (Text)]],DTransit[],3,0)</f>
        <v>RBC</v>
      </c>
      <c r="I420" s="37" t="str">
        <f>CheckDataFinal[[#This Row],[Branch No.]]&amp;" | "&amp;CheckDataFinal[[#This Row],[Transit (Text)]]&amp;" | "&amp;CheckDataFinal[[#This Row],[Classifier]]&amp;" "&amp;CheckDataFinal[[#This Row],[Account]]</f>
        <v>90518 | 003 | 7252 11188</v>
      </c>
      <c r="J420" s="37" t="s">
        <v>15814</v>
      </c>
      <c r="K420" s="37">
        <v>92010</v>
      </c>
      <c r="L420" s="37">
        <v>4</v>
      </c>
      <c r="M420" s="37">
        <v>9027</v>
      </c>
      <c r="N420" s="37">
        <v>93893</v>
      </c>
      <c r="O420" s="37">
        <f>VALUE(CheckDataFinal[[#This Row],[$ Amt.]])</f>
        <v>1243</v>
      </c>
    </row>
    <row r="421" spans="1:15">
      <c r="A421" s="17">
        <v>24942</v>
      </c>
      <c r="B421" s="17">
        <v>2</v>
      </c>
      <c r="C421" s="17">
        <v>4359</v>
      </c>
      <c r="D421" s="17">
        <v>36402</v>
      </c>
      <c r="E421" s="24">
        <v>4150</v>
      </c>
      <c r="F421" s="36" t="e">
        <f>VLOOKUP(CheckDataFinal[[#This Row],[Transit No.]],DTransit[],3,0)</f>
        <v>#N/A</v>
      </c>
      <c r="G421" s="36" t="str">
        <f>TEXT(CheckDataFinal[[#This Row],[Transit No.]],"000")</f>
        <v>002</v>
      </c>
      <c r="H421" s="36" t="str">
        <f>VLOOKUP(CheckDataFinal[[#This Row],[Transit (Text)]],DTransit[],3,0)</f>
        <v>Scotiabank</v>
      </c>
      <c r="I421" s="37" t="str">
        <f>CheckDataFinal[[#This Row],[Branch No.]]&amp;" | "&amp;CheckDataFinal[[#This Row],[Transit (Text)]]&amp;" | "&amp;CheckDataFinal[[#This Row],[Classifier]]&amp;" "&amp;CheckDataFinal[[#This Row],[Account]]</f>
        <v>24942 | 002 | 4359 36402</v>
      </c>
      <c r="J421" s="37" t="s">
        <v>15815</v>
      </c>
      <c r="K421" s="37">
        <v>92010</v>
      </c>
      <c r="L421" s="37">
        <v>4</v>
      </c>
      <c r="M421" s="37">
        <v>9027</v>
      </c>
      <c r="N421" s="37">
        <v>93894</v>
      </c>
      <c r="O421" s="37">
        <f>VALUE(CheckDataFinal[[#This Row],[$ Amt.]])</f>
        <v>4150</v>
      </c>
    </row>
    <row r="422" spans="1:15">
      <c r="A422" s="17">
        <v>81225</v>
      </c>
      <c r="B422" s="17">
        <v>1</v>
      </c>
      <c r="C422" s="17">
        <v>4786</v>
      </c>
      <c r="D422" s="17">
        <v>62968</v>
      </c>
      <c r="E422" s="24">
        <v>457</v>
      </c>
      <c r="F422" s="36" t="e">
        <f>VLOOKUP(CheckDataFinal[[#This Row],[Transit No.]],DTransit[],3,0)</f>
        <v>#N/A</v>
      </c>
      <c r="G422" s="36" t="str">
        <f>TEXT(CheckDataFinal[[#This Row],[Transit No.]],"000")</f>
        <v>001</v>
      </c>
      <c r="H422" s="36" t="str">
        <f>VLOOKUP(CheckDataFinal[[#This Row],[Transit (Text)]],DTransit[],3,0)</f>
        <v>BMO</v>
      </c>
      <c r="I422" s="37" t="str">
        <f>CheckDataFinal[[#This Row],[Branch No.]]&amp;" | "&amp;CheckDataFinal[[#This Row],[Transit (Text)]]&amp;" | "&amp;CheckDataFinal[[#This Row],[Classifier]]&amp;" "&amp;CheckDataFinal[[#This Row],[Account]]</f>
        <v>81225 | 001 | 4786 62968</v>
      </c>
      <c r="J422" s="37" t="s">
        <v>15816</v>
      </c>
      <c r="K422" s="37">
        <v>92010</v>
      </c>
      <c r="L422" s="37">
        <v>4</v>
      </c>
      <c r="M422" s="37">
        <v>9027</v>
      </c>
      <c r="N422" s="37">
        <v>93895</v>
      </c>
      <c r="O422" s="37">
        <f>VALUE(CheckDataFinal[[#This Row],[$ Amt.]])</f>
        <v>457</v>
      </c>
    </row>
    <row r="423" spans="1:15">
      <c r="A423" s="17">
        <v>93780</v>
      </c>
      <c r="B423" s="17">
        <v>3</v>
      </c>
      <c r="C423" s="17">
        <v>7465</v>
      </c>
      <c r="D423" s="17">
        <v>29873</v>
      </c>
      <c r="E423" s="24">
        <v>1407</v>
      </c>
      <c r="F423" s="36" t="e">
        <f>VLOOKUP(CheckDataFinal[[#This Row],[Transit No.]],DTransit[],3,0)</f>
        <v>#N/A</v>
      </c>
      <c r="G423" s="36" t="str">
        <f>TEXT(CheckDataFinal[[#This Row],[Transit No.]],"000")</f>
        <v>003</v>
      </c>
      <c r="H423" s="36" t="str">
        <f>VLOOKUP(CheckDataFinal[[#This Row],[Transit (Text)]],DTransit[],3,0)</f>
        <v>RBC</v>
      </c>
      <c r="I423" s="37" t="str">
        <f>CheckDataFinal[[#This Row],[Branch No.]]&amp;" | "&amp;CheckDataFinal[[#This Row],[Transit (Text)]]&amp;" | "&amp;CheckDataFinal[[#This Row],[Classifier]]&amp;" "&amp;CheckDataFinal[[#This Row],[Account]]</f>
        <v>93780 | 003 | 7465 29873</v>
      </c>
      <c r="J423" s="37" t="s">
        <v>15817</v>
      </c>
      <c r="K423" s="37">
        <v>92010</v>
      </c>
      <c r="L423" s="37">
        <v>4</v>
      </c>
      <c r="M423" s="37">
        <v>9027</v>
      </c>
      <c r="N423" s="37">
        <v>93896</v>
      </c>
      <c r="O423" s="37">
        <f>VALUE(CheckDataFinal[[#This Row],[$ Amt.]])</f>
        <v>1407</v>
      </c>
    </row>
    <row r="424" spans="1:15">
      <c r="A424" s="17">
        <v>16411</v>
      </c>
      <c r="B424" s="17">
        <v>10</v>
      </c>
      <c r="C424" s="17">
        <v>8985</v>
      </c>
      <c r="D424" s="17">
        <v>14195</v>
      </c>
      <c r="E424" s="24">
        <v>185</v>
      </c>
      <c r="F424" s="36" t="e">
        <f>VLOOKUP(CheckDataFinal[[#This Row],[Transit No.]],DTransit[],3,0)</f>
        <v>#N/A</v>
      </c>
      <c r="G424" s="36" t="str">
        <f>TEXT(CheckDataFinal[[#This Row],[Transit No.]],"000")</f>
        <v>010</v>
      </c>
      <c r="H424" s="36" t="str">
        <f>VLOOKUP(CheckDataFinal[[#This Row],[Transit (Text)]],DTransit[],3,0)</f>
        <v>CIBC</v>
      </c>
      <c r="I424" s="37" t="str">
        <f>CheckDataFinal[[#This Row],[Branch No.]]&amp;" | "&amp;CheckDataFinal[[#This Row],[Transit (Text)]]&amp;" | "&amp;CheckDataFinal[[#This Row],[Classifier]]&amp;" "&amp;CheckDataFinal[[#This Row],[Account]]</f>
        <v>16411 | 010 | 8985 14195</v>
      </c>
      <c r="J424" s="37" t="s">
        <v>15818</v>
      </c>
      <c r="K424" s="37">
        <v>92010</v>
      </c>
      <c r="L424" s="37">
        <v>4</v>
      </c>
      <c r="M424" s="37">
        <v>9027</v>
      </c>
      <c r="N424" s="37">
        <v>93897</v>
      </c>
      <c r="O424" s="37">
        <f>VALUE(CheckDataFinal[[#This Row],[$ Amt.]])</f>
        <v>185</v>
      </c>
    </row>
    <row r="425" spans="1:15">
      <c r="A425" s="17">
        <v>13525</v>
      </c>
      <c r="B425" s="17">
        <v>1</v>
      </c>
      <c r="C425" s="17">
        <v>4816</v>
      </c>
      <c r="D425" s="17">
        <v>16485</v>
      </c>
      <c r="E425" s="24">
        <v>3870</v>
      </c>
      <c r="F425" s="36" t="e">
        <f>VLOOKUP(CheckDataFinal[[#This Row],[Transit No.]],DTransit[],3,0)</f>
        <v>#N/A</v>
      </c>
      <c r="G425" s="36" t="str">
        <f>TEXT(CheckDataFinal[[#This Row],[Transit No.]],"000")</f>
        <v>001</v>
      </c>
      <c r="H425" s="36" t="str">
        <f>VLOOKUP(CheckDataFinal[[#This Row],[Transit (Text)]],DTransit[],3,0)</f>
        <v>BMO</v>
      </c>
      <c r="I425" s="37" t="str">
        <f>CheckDataFinal[[#This Row],[Branch No.]]&amp;" | "&amp;CheckDataFinal[[#This Row],[Transit (Text)]]&amp;" | "&amp;CheckDataFinal[[#This Row],[Classifier]]&amp;" "&amp;CheckDataFinal[[#This Row],[Account]]</f>
        <v>13525 | 001 | 4816 16485</v>
      </c>
      <c r="J425" s="37" t="s">
        <v>15819</v>
      </c>
      <c r="K425" s="37">
        <v>92010</v>
      </c>
      <c r="L425" s="37">
        <v>4</v>
      </c>
      <c r="M425" s="37">
        <v>9027</v>
      </c>
      <c r="N425" s="37">
        <v>93898</v>
      </c>
      <c r="O425" s="37">
        <f>VALUE(CheckDataFinal[[#This Row],[$ Amt.]])</f>
        <v>3870</v>
      </c>
    </row>
    <row r="426" spans="1:15">
      <c r="A426" s="17">
        <v>92496</v>
      </c>
      <c r="B426" s="17">
        <v>10</v>
      </c>
      <c r="C426" s="17">
        <v>1299</v>
      </c>
      <c r="D426" s="17">
        <v>37589</v>
      </c>
      <c r="E426" s="24">
        <v>2401</v>
      </c>
      <c r="F426" s="36" t="e">
        <f>VLOOKUP(CheckDataFinal[[#This Row],[Transit No.]],DTransit[],3,0)</f>
        <v>#N/A</v>
      </c>
      <c r="G426" s="36" t="str">
        <f>TEXT(CheckDataFinal[[#This Row],[Transit No.]],"000")</f>
        <v>010</v>
      </c>
      <c r="H426" s="36" t="str">
        <f>VLOOKUP(CheckDataFinal[[#This Row],[Transit (Text)]],DTransit[],3,0)</f>
        <v>CIBC</v>
      </c>
      <c r="I426" s="37" t="str">
        <f>CheckDataFinal[[#This Row],[Branch No.]]&amp;" | "&amp;CheckDataFinal[[#This Row],[Transit (Text)]]&amp;" | "&amp;CheckDataFinal[[#This Row],[Classifier]]&amp;" "&amp;CheckDataFinal[[#This Row],[Account]]</f>
        <v>92496 | 010 | 1299 37589</v>
      </c>
      <c r="J426" s="37" t="s">
        <v>15820</v>
      </c>
      <c r="K426" s="37">
        <v>92010</v>
      </c>
      <c r="L426" s="37">
        <v>4</v>
      </c>
      <c r="M426" s="37">
        <v>9027</v>
      </c>
      <c r="N426" s="37">
        <v>93899</v>
      </c>
      <c r="O426" s="37">
        <f>VALUE(CheckDataFinal[[#This Row],[$ Amt.]])</f>
        <v>2401</v>
      </c>
    </row>
    <row r="427" spans="1:15">
      <c r="A427" s="17">
        <v>67524</v>
      </c>
      <c r="B427" s="17">
        <v>3</v>
      </c>
      <c r="C427" s="17">
        <v>8904</v>
      </c>
      <c r="D427" s="17">
        <v>87239</v>
      </c>
      <c r="E427" s="24">
        <v>4176</v>
      </c>
      <c r="F427" s="36" t="e">
        <f>VLOOKUP(CheckDataFinal[[#This Row],[Transit No.]],DTransit[],3,0)</f>
        <v>#N/A</v>
      </c>
      <c r="G427" s="36" t="str">
        <f>TEXT(CheckDataFinal[[#This Row],[Transit No.]],"000")</f>
        <v>003</v>
      </c>
      <c r="H427" s="36" t="str">
        <f>VLOOKUP(CheckDataFinal[[#This Row],[Transit (Text)]],DTransit[],3,0)</f>
        <v>RBC</v>
      </c>
      <c r="I427" s="37" t="str">
        <f>CheckDataFinal[[#This Row],[Branch No.]]&amp;" | "&amp;CheckDataFinal[[#This Row],[Transit (Text)]]&amp;" | "&amp;CheckDataFinal[[#This Row],[Classifier]]&amp;" "&amp;CheckDataFinal[[#This Row],[Account]]</f>
        <v>67524 | 003 | 8904 87239</v>
      </c>
      <c r="J427" s="37" t="s">
        <v>15821</v>
      </c>
      <c r="K427" s="37">
        <v>92010</v>
      </c>
      <c r="L427" s="37">
        <v>4</v>
      </c>
      <c r="M427" s="37">
        <v>9027</v>
      </c>
      <c r="N427" s="37">
        <v>93900</v>
      </c>
      <c r="O427" s="37">
        <f>VALUE(CheckDataFinal[[#This Row],[$ Amt.]])</f>
        <v>4176</v>
      </c>
    </row>
    <row r="428" spans="1:15">
      <c r="A428" s="17">
        <v>90554</v>
      </c>
      <c r="B428" s="17">
        <v>2</v>
      </c>
      <c r="C428" s="17">
        <v>2677</v>
      </c>
      <c r="D428" s="17">
        <v>38006</v>
      </c>
      <c r="E428" s="24">
        <v>3395</v>
      </c>
      <c r="F428" s="36" t="e">
        <f>VLOOKUP(CheckDataFinal[[#This Row],[Transit No.]],DTransit[],3,0)</f>
        <v>#N/A</v>
      </c>
      <c r="G428" s="36" t="str">
        <f>TEXT(CheckDataFinal[[#This Row],[Transit No.]],"000")</f>
        <v>002</v>
      </c>
      <c r="H428" s="36" t="str">
        <f>VLOOKUP(CheckDataFinal[[#This Row],[Transit (Text)]],DTransit[],3,0)</f>
        <v>Scotiabank</v>
      </c>
      <c r="I428" s="37" t="str">
        <f>CheckDataFinal[[#This Row],[Branch No.]]&amp;" | "&amp;CheckDataFinal[[#This Row],[Transit (Text)]]&amp;" | "&amp;CheckDataFinal[[#This Row],[Classifier]]&amp;" "&amp;CheckDataFinal[[#This Row],[Account]]</f>
        <v>90554 | 002 | 2677 38006</v>
      </c>
      <c r="J428" s="37" t="s">
        <v>15822</v>
      </c>
      <c r="K428" s="37">
        <v>92010</v>
      </c>
      <c r="L428" s="37">
        <v>4</v>
      </c>
      <c r="M428" s="37">
        <v>9027</v>
      </c>
      <c r="N428" s="37">
        <v>93901</v>
      </c>
      <c r="O428" s="37">
        <f>VALUE(CheckDataFinal[[#This Row],[$ Amt.]])</f>
        <v>3395</v>
      </c>
    </row>
    <row r="429" spans="1:15">
      <c r="A429" s="17">
        <v>52854</v>
      </c>
      <c r="B429" s="17">
        <v>2</v>
      </c>
      <c r="C429" s="17">
        <v>6863</v>
      </c>
      <c r="D429" s="17">
        <v>51961</v>
      </c>
      <c r="E429" s="24">
        <v>2586</v>
      </c>
      <c r="F429" s="36" t="e">
        <f>VLOOKUP(CheckDataFinal[[#This Row],[Transit No.]],DTransit[],3,0)</f>
        <v>#N/A</v>
      </c>
      <c r="G429" s="36" t="str">
        <f>TEXT(CheckDataFinal[[#This Row],[Transit No.]],"000")</f>
        <v>002</v>
      </c>
      <c r="H429" s="36" t="str">
        <f>VLOOKUP(CheckDataFinal[[#This Row],[Transit (Text)]],DTransit[],3,0)</f>
        <v>Scotiabank</v>
      </c>
      <c r="I429" s="37" t="str">
        <f>CheckDataFinal[[#This Row],[Branch No.]]&amp;" | "&amp;CheckDataFinal[[#This Row],[Transit (Text)]]&amp;" | "&amp;CheckDataFinal[[#This Row],[Classifier]]&amp;" "&amp;CheckDataFinal[[#This Row],[Account]]</f>
        <v>52854 | 002 | 6863 51961</v>
      </c>
      <c r="J429" s="37" t="s">
        <v>15823</v>
      </c>
      <c r="K429" s="37">
        <v>92010</v>
      </c>
      <c r="L429" s="37">
        <v>4</v>
      </c>
      <c r="M429" s="37">
        <v>9027</v>
      </c>
      <c r="N429" s="37">
        <v>93902</v>
      </c>
      <c r="O429" s="37">
        <f>VALUE(CheckDataFinal[[#This Row],[$ Amt.]])</f>
        <v>2586</v>
      </c>
    </row>
    <row r="430" spans="1:15">
      <c r="A430" s="17">
        <v>68560</v>
      </c>
      <c r="B430" s="17">
        <v>1</v>
      </c>
      <c r="C430" s="17">
        <v>5444</v>
      </c>
      <c r="D430" s="17">
        <v>85194</v>
      </c>
      <c r="E430" s="24">
        <v>93</v>
      </c>
      <c r="F430" s="36" t="e">
        <f>VLOOKUP(CheckDataFinal[[#This Row],[Transit No.]],DTransit[],3,0)</f>
        <v>#N/A</v>
      </c>
      <c r="G430" s="36" t="str">
        <f>TEXT(CheckDataFinal[[#This Row],[Transit No.]],"000")</f>
        <v>001</v>
      </c>
      <c r="H430" s="36" t="str">
        <f>VLOOKUP(CheckDataFinal[[#This Row],[Transit (Text)]],DTransit[],3,0)</f>
        <v>BMO</v>
      </c>
      <c r="I430" s="37" t="str">
        <f>CheckDataFinal[[#This Row],[Branch No.]]&amp;" | "&amp;CheckDataFinal[[#This Row],[Transit (Text)]]&amp;" | "&amp;CheckDataFinal[[#This Row],[Classifier]]&amp;" "&amp;CheckDataFinal[[#This Row],[Account]]</f>
        <v>68560 | 001 | 5444 85194</v>
      </c>
      <c r="J430" s="37" t="s">
        <v>15824</v>
      </c>
      <c r="K430" s="37">
        <v>92010</v>
      </c>
      <c r="L430" s="37">
        <v>4</v>
      </c>
      <c r="M430" s="37">
        <v>9027</v>
      </c>
      <c r="N430" s="37">
        <v>93903</v>
      </c>
      <c r="O430" s="37">
        <f>VALUE(CheckDataFinal[[#This Row],[$ Amt.]])</f>
        <v>93</v>
      </c>
    </row>
    <row r="431" spans="1:15">
      <c r="A431" s="17">
        <v>60639</v>
      </c>
      <c r="B431" s="17">
        <v>2</v>
      </c>
      <c r="C431" s="17">
        <v>6074</v>
      </c>
      <c r="D431" s="17">
        <v>12033</v>
      </c>
      <c r="E431" s="24">
        <v>3608</v>
      </c>
      <c r="F431" s="36" t="e">
        <f>VLOOKUP(CheckDataFinal[[#This Row],[Transit No.]],DTransit[],3,0)</f>
        <v>#N/A</v>
      </c>
      <c r="G431" s="36" t="str">
        <f>TEXT(CheckDataFinal[[#This Row],[Transit No.]],"000")</f>
        <v>002</v>
      </c>
      <c r="H431" s="36" t="str">
        <f>VLOOKUP(CheckDataFinal[[#This Row],[Transit (Text)]],DTransit[],3,0)</f>
        <v>Scotiabank</v>
      </c>
      <c r="I431" s="37" t="str">
        <f>CheckDataFinal[[#This Row],[Branch No.]]&amp;" | "&amp;CheckDataFinal[[#This Row],[Transit (Text)]]&amp;" | "&amp;CheckDataFinal[[#This Row],[Classifier]]&amp;" "&amp;CheckDataFinal[[#This Row],[Account]]</f>
        <v>60639 | 002 | 6074 12033</v>
      </c>
      <c r="J431" s="37" t="s">
        <v>15825</v>
      </c>
      <c r="K431" s="37">
        <v>92010</v>
      </c>
      <c r="L431" s="37">
        <v>4</v>
      </c>
      <c r="M431" s="37">
        <v>9027</v>
      </c>
      <c r="N431" s="37">
        <v>93904</v>
      </c>
      <c r="O431" s="37">
        <f>VALUE(CheckDataFinal[[#This Row],[$ Amt.]])</f>
        <v>3608</v>
      </c>
    </row>
    <row r="432" spans="1:15">
      <c r="A432" s="17">
        <v>80883</v>
      </c>
      <c r="B432" s="17">
        <v>1</v>
      </c>
      <c r="C432" s="17">
        <v>8459</v>
      </c>
      <c r="D432" s="17">
        <v>57642</v>
      </c>
      <c r="E432" s="24">
        <v>2169</v>
      </c>
      <c r="F432" s="36" t="e">
        <f>VLOOKUP(CheckDataFinal[[#This Row],[Transit No.]],DTransit[],3,0)</f>
        <v>#N/A</v>
      </c>
      <c r="G432" s="36" t="str">
        <f>TEXT(CheckDataFinal[[#This Row],[Transit No.]],"000")</f>
        <v>001</v>
      </c>
      <c r="H432" s="36" t="str">
        <f>VLOOKUP(CheckDataFinal[[#This Row],[Transit (Text)]],DTransit[],3,0)</f>
        <v>BMO</v>
      </c>
      <c r="I432" s="37" t="str">
        <f>CheckDataFinal[[#This Row],[Branch No.]]&amp;" | "&amp;CheckDataFinal[[#This Row],[Transit (Text)]]&amp;" | "&amp;CheckDataFinal[[#This Row],[Classifier]]&amp;" "&amp;CheckDataFinal[[#This Row],[Account]]</f>
        <v>80883 | 001 | 8459 57642</v>
      </c>
      <c r="J432" s="37" t="s">
        <v>15826</v>
      </c>
      <c r="K432" s="37">
        <v>92010</v>
      </c>
      <c r="L432" s="37">
        <v>4</v>
      </c>
      <c r="M432" s="37">
        <v>9027</v>
      </c>
      <c r="N432" s="37">
        <v>93905</v>
      </c>
      <c r="O432" s="37">
        <f>VALUE(CheckDataFinal[[#This Row],[$ Amt.]])</f>
        <v>2169</v>
      </c>
    </row>
    <row r="433" spans="1:15">
      <c r="A433" s="17">
        <v>41788</v>
      </c>
      <c r="B433" s="17">
        <v>10</v>
      </c>
      <c r="C433" s="17">
        <v>9605</v>
      </c>
      <c r="D433" s="17">
        <v>93331</v>
      </c>
      <c r="E433" s="24">
        <v>2328</v>
      </c>
      <c r="F433" s="36" t="e">
        <f>VLOOKUP(CheckDataFinal[[#This Row],[Transit No.]],DTransit[],3,0)</f>
        <v>#N/A</v>
      </c>
      <c r="G433" s="36" t="str">
        <f>TEXT(CheckDataFinal[[#This Row],[Transit No.]],"000")</f>
        <v>010</v>
      </c>
      <c r="H433" s="36" t="str">
        <f>VLOOKUP(CheckDataFinal[[#This Row],[Transit (Text)]],DTransit[],3,0)</f>
        <v>CIBC</v>
      </c>
      <c r="I433" s="37" t="str">
        <f>CheckDataFinal[[#This Row],[Branch No.]]&amp;" | "&amp;CheckDataFinal[[#This Row],[Transit (Text)]]&amp;" | "&amp;CheckDataFinal[[#This Row],[Classifier]]&amp;" "&amp;CheckDataFinal[[#This Row],[Account]]</f>
        <v>41788 | 010 | 9605 93331</v>
      </c>
      <c r="J433" s="37" t="s">
        <v>15827</v>
      </c>
      <c r="K433" s="37">
        <v>92010</v>
      </c>
      <c r="L433" s="37">
        <v>4</v>
      </c>
      <c r="M433" s="37">
        <v>9027</v>
      </c>
      <c r="N433" s="37">
        <v>93906</v>
      </c>
      <c r="O433" s="37">
        <f>VALUE(CheckDataFinal[[#This Row],[$ Amt.]])</f>
        <v>2328</v>
      </c>
    </row>
    <row r="434" spans="1:15">
      <c r="A434" s="17">
        <v>68729</v>
      </c>
      <c r="B434" s="17">
        <v>1</v>
      </c>
      <c r="C434" s="17">
        <v>2966</v>
      </c>
      <c r="D434" s="17">
        <v>22824</v>
      </c>
      <c r="E434" s="24">
        <v>814</v>
      </c>
      <c r="F434" s="36" t="e">
        <f>VLOOKUP(CheckDataFinal[[#This Row],[Transit No.]],DTransit[],3,0)</f>
        <v>#N/A</v>
      </c>
      <c r="G434" s="36" t="str">
        <f>TEXT(CheckDataFinal[[#This Row],[Transit No.]],"000")</f>
        <v>001</v>
      </c>
      <c r="H434" s="36" t="str">
        <f>VLOOKUP(CheckDataFinal[[#This Row],[Transit (Text)]],DTransit[],3,0)</f>
        <v>BMO</v>
      </c>
      <c r="I434" s="37" t="str">
        <f>CheckDataFinal[[#This Row],[Branch No.]]&amp;" | "&amp;CheckDataFinal[[#This Row],[Transit (Text)]]&amp;" | "&amp;CheckDataFinal[[#This Row],[Classifier]]&amp;" "&amp;CheckDataFinal[[#This Row],[Account]]</f>
        <v>68729 | 001 | 2966 22824</v>
      </c>
      <c r="J434" s="37" t="s">
        <v>15828</v>
      </c>
      <c r="K434" s="37">
        <v>92010</v>
      </c>
      <c r="L434" s="37">
        <v>4</v>
      </c>
      <c r="M434" s="37">
        <v>9027</v>
      </c>
      <c r="N434" s="37">
        <v>93907</v>
      </c>
      <c r="O434" s="37">
        <f>VALUE(CheckDataFinal[[#This Row],[$ Amt.]])</f>
        <v>814</v>
      </c>
    </row>
    <row r="435" spans="1:15">
      <c r="A435" s="17">
        <v>62691</v>
      </c>
      <c r="B435" s="17">
        <v>3</v>
      </c>
      <c r="C435" s="17">
        <v>1916</v>
      </c>
      <c r="D435" s="17">
        <v>11377</v>
      </c>
      <c r="E435" s="24">
        <v>2180</v>
      </c>
      <c r="F435" s="36" t="e">
        <f>VLOOKUP(CheckDataFinal[[#This Row],[Transit No.]],DTransit[],3,0)</f>
        <v>#N/A</v>
      </c>
      <c r="G435" s="36" t="str">
        <f>TEXT(CheckDataFinal[[#This Row],[Transit No.]],"000")</f>
        <v>003</v>
      </c>
      <c r="H435" s="36" t="str">
        <f>VLOOKUP(CheckDataFinal[[#This Row],[Transit (Text)]],DTransit[],3,0)</f>
        <v>RBC</v>
      </c>
      <c r="I435" s="37" t="str">
        <f>CheckDataFinal[[#This Row],[Branch No.]]&amp;" | "&amp;CheckDataFinal[[#This Row],[Transit (Text)]]&amp;" | "&amp;CheckDataFinal[[#This Row],[Classifier]]&amp;" "&amp;CheckDataFinal[[#This Row],[Account]]</f>
        <v>62691 | 003 | 1916 11377</v>
      </c>
      <c r="J435" s="37" t="s">
        <v>15829</v>
      </c>
      <c r="K435" s="37">
        <v>92010</v>
      </c>
      <c r="L435" s="37">
        <v>4</v>
      </c>
      <c r="M435" s="37">
        <v>9027</v>
      </c>
      <c r="N435" s="37">
        <v>93908</v>
      </c>
      <c r="O435" s="37">
        <f>VALUE(CheckDataFinal[[#This Row],[$ Amt.]])</f>
        <v>2180</v>
      </c>
    </row>
    <row r="436" spans="1:15">
      <c r="A436" s="17">
        <v>20245</v>
      </c>
      <c r="B436" s="17">
        <v>1</v>
      </c>
      <c r="C436" s="17">
        <v>9097</v>
      </c>
      <c r="D436" s="17">
        <v>75763</v>
      </c>
      <c r="E436" s="24">
        <v>2746</v>
      </c>
      <c r="F436" s="36" t="e">
        <f>VLOOKUP(CheckDataFinal[[#This Row],[Transit No.]],DTransit[],3,0)</f>
        <v>#N/A</v>
      </c>
      <c r="G436" s="36" t="str">
        <f>TEXT(CheckDataFinal[[#This Row],[Transit No.]],"000")</f>
        <v>001</v>
      </c>
      <c r="H436" s="36" t="str">
        <f>VLOOKUP(CheckDataFinal[[#This Row],[Transit (Text)]],DTransit[],3,0)</f>
        <v>BMO</v>
      </c>
      <c r="I436" s="37" t="str">
        <f>CheckDataFinal[[#This Row],[Branch No.]]&amp;" | "&amp;CheckDataFinal[[#This Row],[Transit (Text)]]&amp;" | "&amp;CheckDataFinal[[#This Row],[Classifier]]&amp;" "&amp;CheckDataFinal[[#This Row],[Account]]</f>
        <v>20245 | 001 | 9097 75763</v>
      </c>
      <c r="J436" s="37" t="s">
        <v>15830</v>
      </c>
      <c r="K436" s="37">
        <v>92010</v>
      </c>
      <c r="L436" s="37">
        <v>4</v>
      </c>
      <c r="M436" s="37">
        <v>9027</v>
      </c>
      <c r="N436" s="37">
        <v>93909</v>
      </c>
      <c r="O436" s="37">
        <f>VALUE(CheckDataFinal[[#This Row],[$ Amt.]])</f>
        <v>2746</v>
      </c>
    </row>
    <row r="437" spans="1:15">
      <c r="A437" s="17">
        <v>30406</v>
      </c>
      <c r="B437" s="17">
        <v>3</v>
      </c>
      <c r="C437" s="17">
        <v>3899</v>
      </c>
      <c r="D437" s="17">
        <v>96028</v>
      </c>
      <c r="E437" s="24">
        <v>918</v>
      </c>
      <c r="F437" s="36" t="e">
        <f>VLOOKUP(CheckDataFinal[[#This Row],[Transit No.]],DTransit[],3,0)</f>
        <v>#N/A</v>
      </c>
      <c r="G437" s="36" t="str">
        <f>TEXT(CheckDataFinal[[#This Row],[Transit No.]],"000")</f>
        <v>003</v>
      </c>
      <c r="H437" s="36" t="str">
        <f>VLOOKUP(CheckDataFinal[[#This Row],[Transit (Text)]],DTransit[],3,0)</f>
        <v>RBC</v>
      </c>
      <c r="I437" s="37" t="str">
        <f>CheckDataFinal[[#This Row],[Branch No.]]&amp;" | "&amp;CheckDataFinal[[#This Row],[Transit (Text)]]&amp;" | "&amp;CheckDataFinal[[#This Row],[Classifier]]&amp;" "&amp;CheckDataFinal[[#This Row],[Account]]</f>
        <v>30406 | 003 | 3899 96028</v>
      </c>
      <c r="J437" s="37" t="s">
        <v>15831</v>
      </c>
      <c r="K437" s="37">
        <v>92010</v>
      </c>
      <c r="L437" s="37">
        <v>4</v>
      </c>
      <c r="M437" s="37">
        <v>9027</v>
      </c>
      <c r="N437" s="37">
        <v>93910</v>
      </c>
      <c r="O437" s="37">
        <f>VALUE(CheckDataFinal[[#This Row],[$ Amt.]])</f>
        <v>918</v>
      </c>
    </row>
    <row r="438" spans="1:15">
      <c r="A438" s="17">
        <v>36348</v>
      </c>
      <c r="B438" s="17">
        <v>4</v>
      </c>
      <c r="C438" s="17">
        <v>5666</v>
      </c>
      <c r="D438" s="17">
        <v>17236</v>
      </c>
      <c r="E438" s="24">
        <v>377</v>
      </c>
      <c r="F438" s="36" t="e">
        <f>VLOOKUP(CheckDataFinal[[#This Row],[Transit No.]],DTransit[],3,0)</f>
        <v>#N/A</v>
      </c>
      <c r="G438" s="36" t="str">
        <f>TEXT(CheckDataFinal[[#This Row],[Transit No.]],"000")</f>
        <v>004</v>
      </c>
      <c r="H438" s="36" t="str">
        <f>VLOOKUP(CheckDataFinal[[#This Row],[Transit (Text)]],DTransit[],3,0)</f>
        <v>TD Bank</v>
      </c>
      <c r="I438" s="37" t="str">
        <f>CheckDataFinal[[#This Row],[Branch No.]]&amp;" | "&amp;CheckDataFinal[[#This Row],[Transit (Text)]]&amp;" | "&amp;CheckDataFinal[[#This Row],[Classifier]]&amp;" "&amp;CheckDataFinal[[#This Row],[Account]]</f>
        <v>36348 | 004 | 5666 17236</v>
      </c>
      <c r="J438" s="37" t="s">
        <v>15832</v>
      </c>
      <c r="K438" s="37">
        <v>92010</v>
      </c>
      <c r="L438" s="37">
        <v>4</v>
      </c>
      <c r="M438" s="37">
        <v>9027</v>
      </c>
      <c r="N438" s="37">
        <v>93911</v>
      </c>
      <c r="O438" s="37">
        <f>VALUE(CheckDataFinal[[#This Row],[$ Amt.]])</f>
        <v>377</v>
      </c>
    </row>
    <row r="439" spans="1:15">
      <c r="A439" s="17">
        <v>53416</v>
      </c>
      <c r="B439" s="17">
        <v>10</v>
      </c>
      <c r="C439" s="17">
        <v>4322</v>
      </c>
      <c r="D439" s="17">
        <v>50020</v>
      </c>
      <c r="E439" s="24">
        <v>2417</v>
      </c>
      <c r="F439" s="36" t="e">
        <f>VLOOKUP(CheckDataFinal[[#This Row],[Transit No.]],DTransit[],3,0)</f>
        <v>#N/A</v>
      </c>
      <c r="G439" s="36" t="str">
        <f>TEXT(CheckDataFinal[[#This Row],[Transit No.]],"000")</f>
        <v>010</v>
      </c>
      <c r="H439" s="36" t="str">
        <f>VLOOKUP(CheckDataFinal[[#This Row],[Transit (Text)]],DTransit[],3,0)</f>
        <v>CIBC</v>
      </c>
      <c r="I439" s="37" t="str">
        <f>CheckDataFinal[[#This Row],[Branch No.]]&amp;" | "&amp;CheckDataFinal[[#This Row],[Transit (Text)]]&amp;" | "&amp;CheckDataFinal[[#This Row],[Classifier]]&amp;" "&amp;CheckDataFinal[[#This Row],[Account]]</f>
        <v>53416 | 010 | 4322 50020</v>
      </c>
      <c r="J439" s="37" t="s">
        <v>15833</v>
      </c>
      <c r="K439" s="37">
        <v>92010</v>
      </c>
      <c r="L439" s="37">
        <v>4</v>
      </c>
      <c r="M439" s="37">
        <v>9027</v>
      </c>
      <c r="N439" s="37">
        <v>93912</v>
      </c>
      <c r="O439" s="37">
        <f>VALUE(CheckDataFinal[[#This Row],[$ Amt.]])</f>
        <v>2417</v>
      </c>
    </row>
    <row r="440" spans="1:15">
      <c r="A440" s="17">
        <v>34503</v>
      </c>
      <c r="B440" s="17">
        <v>10</v>
      </c>
      <c r="C440" s="17">
        <v>2866</v>
      </c>
      <c r="D440" s="17">
        <v>91284</v>
      </c>
      <c r="E440" s="24">
        <v>1629</v>
      </c>
      <c r="F440" s="36" t="e">
        <f>VLOOKUP(CheckDataFinal[[#This Row],[Transit No.]],DTransit[],3,0)</f>
        <v>#N/A</v>
      </c>
      <c r="G440" s="36" t="str">
        <f>TEXT(CheckDataFinal[[#This Row],[Transit No.]],"000")</f>
        <v>010</v>
      </c>
      <c r="H440" s="36" t="str">
        <f>VLOOKUP(CheckDataFinal[[#This Row],[Transit (Text)]],DTransit[],3,0)</f>
        <v>CIBC</v>
      </c>
      <c r="I440" s="37" t="str">
        <f>CheckDataFinal[[#This Row],[Branch No.]]&amp;" | "&amp;CheckDataFinal[[#This Row],[Transit (Text)]]&amp;" | "&amp;CheckDataFinal[[#This Row],[Classifier]]&amp;" "&amp;CheckDataFinal[[#This Row],[Account]]</f>
        <v>34503 | 010 | 2866 91284</v>
      </c>
      <c r="J440" s="37" t="s">
        <v>15834</v>
      </c>
      <c r="K440" s="37">
        <v>92010</v>
      </c>
      <c r="L440" s="37">
        <v>4</v>
      </c>
      <c r="M440" s="37">
        <v>9027</v>
      </c>
      <c r="N440" s="37">
        <v>93913</v>
      </c>
      <c r="O440" s="37">
        <f>VALUE(CheckDataFinal[[#This Row],[$ Amt.]])</f>
        <v>1629</v>
      </c>
    </row>
    <row r="441" spans="1:15">
      <c r="A441" s="17">
        <v>35950</v>
      </c>
      <c r="B441" s="17">
        <v>3</v>
      </c>
      <c r="C441" s="17">
        <v>6576</v>
      </c>
      <c r="D441" s="17">
        <v>69540</v>
      </c>
      <c r="E441" s="24">
        <v>44</v>
      </c>
      <c r="F441" s="36" t="e">
        <f>VLOOKUP(CheckDataFinal[[#This Row],[Transit No.]],DTransit[],3,0)</f>
        <v>#N/A</v>
      </c>
      <c r="G441" s="36" t="str">
        <f>TEXT(CheckDataFinal[[#This Row],[Transit No.]],"000")</f>
        <v>003</v>
      </c>
      <c r="H441" s="36" t="str">
        <f>VLOOKUP(CheckDataFinal[[#This Row],[Transit (Text)]],DTransit[],3,0)</f>
        <v>RBC</v>
      </c>
      <c r="I441" s="37" t="str">
        <f>CheckDataFinal[[#This Row],[Branch No.]]&amp;" | "&amp;CheckDataFinal[[#This Row],[Transit (Text)]]&amp;" | "&amp;CheckDataFinal[[#This Row],[Classifier]]&amp;" "&amp;CheckDataFinal[[#This Row],[Account]]</f>
        <v>35950 | 003 | 6576 69540</v>
      </c>
      <c r="J441" s="37" t="s">
        <v>15835</v>
      </c>
      <c r="K441" s="37">
        <v>92010</v>
      </c>
      <c r="L441" s="37">
        <v>4</v>
      </c>
      <c r="M441" s="37">
        <v>9027</v>
      </c>
      <c r="N441" s="37">
        <v>93914</v>
      </c>
      <c r="O441" s="37">
        <f>VALUE(CheckDataFinal[[#This Row],[$ Amt.]])</f>
        <v>44</v>
      </c>
    </row>
    <row r="442" spans="1:15">
      <c r="A442" s="17">
        <v>60081</v>
      </c>
      <c r="B442" s="17">
        <v>1</v>
      </c>
      <c r="C442" s="17">
        <v>4748</v>
      </c>
      <c r="D442" s="17">
        <v>60959</v>
      </c>
      <c r="E442" s="24">
        <v>2530</v>
      </c>
      <c r="F442" s="36" t="e">
        <f>VLOOKUP(CheckDataFinal[[#This Row],[Transit No.]],DTransit[],3,0)</f>
        <v>#N/A</v>
      </c>
      <c r="G442" s="36" t="str">
        <f>TEXT(CheckDataFinal[[#This Row],[Transit No.]],"000")</f>
        <v>001</v>
      </c>
      <c r="H442" s="36" t="str">
        <f>VLOOKUP(CheckDataFinal[[#This Row],[Transit (Text)]],DTransit[],3,0)</f>
        <v>BMO</v>
      </c>
      <c r="I442" s="37" t="str">
        <f>CheckDataFinal[[#This Row],[Branch No.]]&amp;" | "&amp;CheckDataFinal[[#This Row],[Transit (Text)]]&amp;" | "&amp;CheckDataFinal[[#This Row],[Classifier]]&amp;" "&amp;CheckDataFinal[[#This Row],[Account]]</f>
        <v>60081 | 001 | 4748 60959</v>
      </c>
      <c r="J442" s="37" t="s">
        <v>15836</v>
      </c>
      <c r="K442" s="37">
        <v>92010</v>
      </c>
      <c r="L442" s="37">
        <v>4</v>
      </c>
      <c r="M442" s="37">
        <v>9027</v>
      </c>
      <c r="N442" s="37">
        <v>93915</v>
      </c>
      <c r="O442" s="37">
        <f>VALUE(CheckDataFinal[[#This Row],[$ Amt.]])</f>
        <v>2530</v>
      </c>
    </row>
    <row r="443" spans="1:15">
      <c r="A443" s="17">
        <v>93708</v>
      </c>
      <c r="B443" s="17">
        <v>2</v>
      </c>
      <c r="C443" s="17">
        <v>8293</v>
      </c>
      <c r="D443" s="17">
        <v>23339</v>
      </c>
      <c r="E443" s="24">
        <v>3473</v>
      </c>
      <c r="F443" s="36" t="e">
        <f>VLOOKUP(CheckDataFinal[[#This Row],[Transit No.]],DTransit[],3,0)</f>
        <v>#N/A</v>
      </c>
      <c r="G443" s="36" t="str">
        <f>TEXT(CheckDataFinal[[#This Row],[Transit No.]],"000")</f>
        <v>002</v>
      </c>
      <c r="H443" s="36" t="str">
        <f>VLOOKUP(CheckDataFinal[[#This Row],[Transit (Text)]],DTransit[],3,0)</f>
        <v>Scotiabank</v>
      </c>
      <c r="I443" s="37" t="str">
        <f>CheckDataFinal[[#This Row],[Branch No.]]&amp;" | "&amp;CheckDataFinal[[#This Row],[Transit (Text)]]&amp;" | "&amp;CheckDataFinal[[#This Row],[Classifier]]&amp;" "&amp;CheckDataFinal[[#This Row],[Account]]</f>
        <v>93708 | 002 | 8293 23339</v>
      </c>
      <c r="J443" s="37" t="s">
        <v>15837</v>
      </c>
      <c r="K443" s="37">
        <v>92010</v>
      </c>
      <c r="L443" s="37">
        <v>4</v>
      </c>
      <c r="M443" s="37">
        <v>9027</v>
      </c>
      <c r="N443" s="37">
        <v>93916</v>
      </c>
      <c r="O443" s="37">
        <f>VALUE(CheckDataFinal[[#This Row],[$ Amt.]])</f>
        <v>3473</v>
      </c>
    </row>
    <row r="444" spans="1:15">
      <c r="A444" s="17">
        <v>30113</v>
      </c>
      <c r="B444" s="17">
        <v>2</v>
      </c>
      <c r="C444" s="17">
        <v>1110</v>
      </c>
      <c r="D444" s="17">
        <v>79302</v>
      </c>
      <c r="E444" s="24">
        <v>1543</v>
      </c>
      <c r="F444" s="36" t="e">
        <f>VLOOKUP(CheckDataFinal[[#This Row],[Transit No.]],DTransit[],3,0)</f>
        <v>#N/A</v>
      </c>
      <c r="G444" s="36" t="str">
        <f>TEXT(CheckDataFinal[[#This Row],[Transit No.]],"000")</f>
        <v>002</v>
      </c>
      <c r="H444" s="36" t="str">
        <f>VLOOKUP(CheckDataFinal[[#This Row],[Transit (Text)]],DTransit[],3,0)</f>
        <v>Scotiabank</v>
      </c>
      <c r="I444" s="37" t="str">
        <f>CheckDataFinal[[#This Row],[Branch No.]]&amp;" | "&amp;CheckDataFinal[[#This Row],[Transit (Text)]]&amp;" | "&amp;CheckDataFinal[[#This Row],[Classifier]]&amp;" "&amp;CheckDataFinal[[#This Row],[Account]]</f>
        <v>30113 | 002 | 1110 79302</v>
      </c>
      <c r="J444" s="37" t="s">
        <v>15838</v>
      </c>
      <c r="K444" s="37">
        <v>92010</v>
      </c>
      <c r="L444" s="37">
        <v>4</v>
      </c>
      <c r="M444" s="37">
        <v>9027</v>
      </c>
      <c r="N444" s="37">
        <v>93917</v>
      </c>
      <c r="O444" s="37">
        <f>VALUE(CheckDataFinal[[#This Row],[$ Amt.]])</f>
        <v>1543</v>
      </c>
    </row>
    <row r="445" spans="1:15">
      <c r="A445" s="17">
        <v>13913</v>
      </c>
      <c r="B445" s="17">
        <v>3</v>
      </c>
      <c r="C445" s="17">
        <v>5019</v>
      </c>
      <c r="D445" s="17">
        <v>14674</v>
      </c>
      <c r="E445" s="24">
        <v>1634</v>
      </c>
      <c r="F445" s="36" t="e">
        <f>VLOOKUP(CheckDataFinal[[#This Row],[Transit No.]],DTransit[],3,0)</f>
        <v>#N/A</v>
      </c>
      <c r="G445" s="36" t="str">
        <f>TEXT(CheckDataFinal[[#This Row],[Transit No.]],"000")</f>
        <v>003</v>
      </c>
      <c r="H445" s="36" t="str">
        <f>VLOOKUP(CheckDataFinal[[#This Row],[Transit (Text)]],DTransit[],3,0)</f>
        <v>RBC</v>
      </c>
      <c r="I445" s="37" t="str">
        <f>CheckDataFinal[[#This Row],[Branch No.]]&amp;" | "&amp;CheckDataFinal[[#This Row],[Transit (Text)]]&amp;" | "&amp;CheckDataFinal[[#This Row],[Classifier]]&amp;" "&amp;CheckDataFinal[[#This Row],[Account]]</f>
        <v>13913 | 003 | 5019 14674</v>
      </c>
      <c r="J445" s="37" t="s">
        <v>15839</v>
      </c>
      <c r="K445" s="37">
        <v>92010</v>
      </c>
      <c r="L445" s="37">
        <v>4</v>
      </c>
      <c r="M445" s="37">
        <v>9027</v>
      </c>
      <c r="N445" s="37">
        <v>93918</v>
      </c>
      <c r="O445" s="37">
        <f>VALUE(CheckDataFinal[[#This Row],[$ Amt.]])</f>
        <v>1634</v>
      </c>
    </row>
    <row r="446" spans="1:15">
      <c r="A446" s="17">
        <v>84987</v>
      </c>
      <c r="B446" s="17">
        <v>1</v>
      </c>
      <c r="C446" s="17">
        <v>7472</v>
      </c>
      <c r="D446" s="17">
        <v>21171</v>
      </c>
      <c r="E446" s="24">
        <v>3192</v>
      </c>
      <c r="F446" s="36" t="e">
        <f>VLOOKUP(CheckDataFinal[[#This Row],[Transit No.]],DTransit[],3,0)</f>
        <v>#N/A</v>
      </c>
      <c r="G446" s="36" t="str">
        <f>TEXT(CheckDataFinal[[#This Row],[Transit No.]],"000")</f>
        <v>001</v>
      </c>
      <c r="H446" s="36" t="str">
        <f>VLOOKUP(CheckDataFinal[[#This Row],[Transit (Text)]],DTransit[],3,0)</f>
        <v>BMO</v>
      </c>
      <c r="I446" s="37" t="str">
        <f>CheckDataFinal[[#This Row],[Branch No.]]&amp;" | "&amp;CheckDataFinal[[#This Row],[Transit (Text)]]&amp;" | "&amp;CheckDataFinal[[#This Row],[Classifier]]&amp;" "&amp;CheckDataFinal[[#This Row],[Account]]</f>
        <v>84987 | 001 | 7472 21171</v>
      </c>
      <c r="J446" s="37" t="s">
        <v>15840</v>
      </c>
      <c r="K446" s="37">
        <v>92010</v>
      </c>
      <c r="L446" s="37">
        <v>4</v>
      </c>
      <c r="M446" s="37">
        <v>9027</v>
      </c>
      <c r="N446" s="37">
        <v>93919</v>
      </c>
      <c r="O446" s="37">
        <f>VALUE(CheckDataFinal[[#This Row],[$ Amt.]])</f>
        <v>3192</v>
      </c>
    </row>
    <row r="447" spans="1:15">
      <c r="A447" s="17">
        <v>11730</v>
      </c>
      <c r="B447" s="17">
        <v>2</v>
      </c>
      <c r="C447" s="17">
        <v>5476</v>
      </c>
      <c r="D447" s="17">
        <v>54042</v>
      </c>
      <c r="E447" s="24">
        <v>1557</v>
      </c>
      <c r="F447" s="36" t="e">
        <f>VLOOKUP(CheckDataFinal[[#This Row],[Transit No.]],DTransit[],3,0)</f>
        <v>#N/A</v>
      </c>
      <c r="G447" s="36" t="str">
        <f>TEXT(CheckDataFinal[[#This Row],[Transit No.]],"000")</f>
        <v>002</v>
      </c>
      <c r="H447" s="36" t="str">
        <f>VLOOKUP(CheckDataFinal[[#This Row],[Transit (Text)]],DTransit[],3,0)</f>
        <v>Scotiabank</v>
      </c>
      <c r="I447" s="37" t="str">
        <f>CheckDataFinal[[#This Row],[Branch No.]]&amp;" | "&amp;CheckDataFinal[[#This Row],[Transit (Text)]]&amp;" | "&amp;CheckDataFinal[[#This Row],[Classifier]]&amp;" "&amp;CheckDataFinal[[#This Row],[Account]]</f>
        <v>11730 | 002 | 5476 54042</v>
      </c>
      <c r="J447" s="37" t="s">
        <v>15841</v>
      </c>
      <c r="K447" s="37">
        <v>92010</v>
      </c>
      <c r="L447" s="37">
        <v>4</v>
      </c>
      <c r="M447" s="37">
        <v>9027</v>
      </c>
      <c r="N447" s="37">
        <v>93920</v>
      </c>
      <c r="O447" s="37">
        <f>VALUE(CheckDataFinal[[#This Row],[$ Amt.]])</f>
        <v>1557</v>
      </c>
    </row>
    <row r="448" spans="1:15">
      <c r="A448" s="17">
        <v>94728</v>
      </c>
      <c r="B448" s="17">
        <v>2</v>
      </c>
      <c r="C448" s="17">
        <v>6115</v>
      </c>
      <c r="D448" s="17">
        <v>41008</v>
      </c>
      <c r="E448" s="24">
        <v>2724</v>
      </c>
      <c r="F448" s="36" t="e">
        <f>VLOOKUP(CheckDataFinal[[#This Row],[Transit No.]],DTransit[],3,0)</f>
        <v>#N/A</v>
      </c>
      <c r="G448" s="36" t="str">
        <f>TEXT(CheckDataFinal[[#This Row],[Transit No.]],"000")</f>
        <v>002</v>
      </c>
      <c r="H448" s="36" t="str">
        <f>VLOOKUP(CheckDataFinal[[#This Row],[Transit (Text)]],DTransit[],3,0)</f>
        <v>Scotiabank</v>
      </c>
      <c r="I448" s="37" t="str">
        <f>CheckDataFinal[[#This Row],[Branch No.]]&amp;" | "&amp;CheckDataFinal[[#This Row],[Transit (Text)]]&amp;" | "&amp;CheckDataFinal[[#This Row],[Classifier]]&amp;" "&amp;CheckDataFinal[[#This Row],[Account]]</f>
        <v>94728 | 002 | 6115 41008</v>
      </c>
      <c r="J448" s="37" t="s">
        <v>15842</v>
      </c>
      <c r="K448" s="37">
        <v>92010</v>
      </c>
      <c r="L448" s="37">
        <v>4</v>
      </c>
      <c r="M448" s="37">
        <v>9027</v>
      </c>
      <c r="N448" s="37">
        <v>93921</v>
      </c>
      <c r="O448" s="37">
        <f>VALUE(CheckDataFinal[[#This Row],[$ Amt.]])</f>
        <v>2724</v>
      </c>
    </row>
    <row r="449" spans="1:15">
      <c r="A449" s="17">
        <v>85146</v>
      </c>
      <c r="B449" s="17">
        <v>3</v>
      </c>
      <c r="C449" s="17">
        <v>5490</v>
      </c>
      <c r="D449" s="17">
        <v>41998</v>
      </c>
      <c r="E449" s="24">
        <v>4038</v>
      </c>
      <c r="F449" s="36" t="e">
        <f>VLOOKUP(CheckDataFinal[[#This Row],[Transit No.]],DTransit[],3,0)</f>
        <v>#N/A</v>
      </c>
      <c r="G449" s="36" t="str">
        <f>TEXT(CheckDataFinal[[#This Row],[Transit No.]],"000")</f>
        <v>003</v>
      </c>
      <c r="H449" s="36" t="str">
        <f>VLOOKUP(CheckDataFinal[[#This Row],[Transit (Text)]],DTransit[],3,0)</f>
        <v>RBC</v>
      </c>
      <c r="I449" s="37" t="str">
        <f>CheckDataFinal[[#This Row],[Branch No.]]&amp;" | "&amp;CheckDataFinal[[#This Row],[Transit (Text)]]&amp;" | "&amp;CheckDataFinal[[#This Row],[Classifier]]&amp;" "&amp;CheckDataFinal[[#This Row],[Account]]</f>
        <v>85146 | 003 | 5490 41998</v>
      </c>
      <c r="J449" s="37" t="s">
        <v>15843</v>
      </c>
      <c r="K449" s="37">
        <v>92010</v>
      </c>
      <c r="L449" s="37">
        <v>4</v>
      </c>
      <c r="M449" s="37">
        <v>9027</v>
      </c>
      <c r="N449" s="37">
        <v>93922</v>
      </c>
      <c r="O449" s="37">
        <f>VALUE(CheckDataFinal[[#This Row],[$ Amt.]])</f>
        <v>4038</v>
      </c>
    </row>
    <row r="450" spans="1:15">
      <c r="A450" s="17">
        <v>21049</v>
      </c>
      <c r="B450" s="17">
        <v>3</v>
      </c>
      <c r="C450" s="17">
        <v>4836</v>
      </c>
      <c r="D450" s="17">
        <v>72420</v>
      </c>
      <c r="E450" s="24">
        <v>4047</v>
      </c>
      <c r="F450" s="36" t="e">
        <f>VLOOKUP(CheckDataFinal[[#This Row],[Transit No.]],DTransit[],3,0)</f>
        <v>#N/A</v>
      </c>
      <c r="G450" s="36" t="str">
        <f>TEXT(CheckDataFinal[[#This Row],[Transit No.]],"000")</f>
        <v>003</v>
      </c>
      <c r="H450" s="36" t="str">
        <f>VLOOKUP(CheckDataFinal[[#This Row],[Transit (Text)]],DTransit[],3,0)</f>
        <v>RBC</v>
      </c>
      <c r="I450" s="37" t="str">
        <f>CheckDataFinal[[#This Row],[Branch No.]]&amp;" | "&amp;CheckDataFinal[[#This Row],[Transit (Text)]]&amp;" | "&amp;CheckDataFinal[[#This Row],[Classifier]]&amp;" "&amp;CheckDataFinal[[#This Row],[Account]]</f>
        <v>21049 | 003 | 4836 72420</v>
      </c>
      <c r="J450" s="37" t="s">
        <v>15844</v>
      </c>
      <c r="K450" s="37">
        <v>92010</v>
      </c>
      <c r="L450" s="37">
        <v>4</v>
      </c>
      <c r="M450" s="37">
        <v>9027</v>
      </c>
      <c r="N450" s="37">
        <v>93923</v>
      </c>
      <c r="O450" s="37">
        <f>VALUE(CheckDataFinal[[#This Row],[$ Amt.]])</f>
        <v>4047</v>
      </c>
    </row>
    <row r="451" spans="1:15">
      <c r="A451" s="17">
        <v>63144</v>
      </c>
      <c r="B451" s="17">
        <v>4</v>
      </c>
      <c r="C451" s="17">
        <v>3051</v>
      </c>
      <c r="D451" s="17">
        <v>73265</v>
      </c>
      <c r="E451" s="24">
        <v>552</v>
      </c>
      <c r="F451" s="36" t="e">
        <f>VLOOKUP(CheckDataFinal[[#This Row],[Transit No.]],DTransit[],3,0)</f>
        <v>#N/A</v>
      </c>
      <c r="G451" s="36" t="str">
        <f>TEXT(CheckDataFinal[[#This Row],[Transit No.]],"000")</f>
        <v>004</v>
      </c>
      <c r="H451" s="36" t="str">
        <f>VLOOKUP(CheckDataFinal[[#This Row],[Transit (Text)]],DTransit[],3,0)</f>
        <v>TD Bank</v>
      </c>
      <c r="I451" s="37" t="str">
        <f>CheckDataFinal[[#This Row],[Branch No.]]&amp;" | "&amp;CheckDataFinal[[#This Row],[Transit (Text)]]&amp;" | "&amp;CheckDataFinal[[#This Row],[Classifier]]&amp;" "&amp;CheckDataFinal[[#This Row],[Account]]</f>
        <v>63144 | 004 | 3051 73265</v>
      </c>
      <c r="J451" s="37" t="s">
        <v>15845</v>
      </c>
      <c r="K451" s="37">
        <v>92010</v>
      </c>
      <c r="L451" s="37">
        <v>4</v>
      </c>
      <c r="M451" s="37">
        <v>9027</v>
      </c>
      <c r="N451" s="37">
        <v>93924</v>
      </c>
      <c r="O451" s="37">
        <f>VALUE(CheckDataFinal[[#This Row],[$ Amt.]])</f>
        <v>552</v>
      </c>
    </row>
    <row r="452" spans="1:15">
      <c r="A452" s="17">
        <v>41251</v>
      </c>
      <c r="B452" s="17">
        <v>1</v>
      </c>
      <c r="C452" s="17">
        <v>3030</v>
      </c>
      <c r="D452" s="17">
        <v>46604</v>
      </c>
      <c r="E452" s="24">
        <v>901</v>
      </c>
      <c r="F452" s="36" t="e">
        <f>VLOOKUP(CheckDataFinal[[#This Row],[Transit No.]],DTransit[],3,0)</f>
        <v>#N/A</v>
      </c>
      <c r="G452" s="36" t="str">
        <f>TEXT(CheckDataFinal[[#This Row],[Transit No.]],"000")</f>
        <v>001</v>
      </c>
      <c r="H452" s="36" t="str">
        <f>VLOOKUP(CheckDataFinal[[#This Row],[Transit (Text)]],DTransit[],3,0)</f>
        <v>BMO</v>
      </c>
      <c r="I452" s="37" t="str">
        <f>CheckDataFinal[[#This Row],[Branch No.]]&amp;" | "&amp;CheckDataFinal[[#This Row],[Transit (Text)]]&amp;" | "&amp;CheckDataFinal[[#This Row],[Classifier]]&amp;" "&amp;CheckDataFinal[[#This Row],[Account]]</f>
        <v>41251 | 001 | 3030 46604</v>
      </c>
      <c r="J452" s="37" t="s">
        <v>15846</v>
      </c>
      <c r="K452" s="37">
        <v>92010</v>
      </c>
      <c r="L452" s="37">
        <v>4</v>
      </c>
      <c r="M452" s="37">
        <v>9027</v>
      </c>
      <c r="N452" s="37">
        <v>93925</v>
      </c>
      <c r="O452" s="37">
        <f>VALUE(CheckDataFinal[[#This Row],[$ Amt.]])</f>
        <v>901</v>
      </c>
    </row>
    <row r="453" spans="1:15">
      <c r="A453" s="17">
        <v>93867</v>
      </c>
      <c r="B453" s="17">
        <v>2</v>
      </c>
      <c r="C453" s="17">
        <v>2048</v>
      </c>
      <c r="D453" s="17">
        <v>43473</v>
      </c>
      <c r="E453" s="24">
        <v>684</v>
      </c>
      <c r="F453" s="36" t="e">
        <f>VLOOKUP(CheckDataFinal[[#This Row],[Transit No.]],DTransit[],3,0)</f>
        <v>#N/A</v>
      </c>
      <c r="G453" s="36" t="str">
        <f>TEXT(CheckDataFinal[[#This Row],[Transit No.]],"000")</f>
        <v>002</v>
      </c>
      <c r="H453" s="36" t="str">
        <f>VLOOKUP(CheckDataFinal[[#This Row],[Transit (Text)]],DTransit[],3,0)</f>
        <v>Scotiabank</v>
      </c>
      <c r="I453" s="37" t="str">
        <f>CheckDataFinal[[#This Row],[Branch No.]]&amp;" | "&amp;CheckDataFinal[[#This Row],[Transit (Text)]]&amp;" | "&amp;CheckDataFinal[[#This Row],[Classifier]]&amp;" "&amp;CheckDataFinal[[#This Row],[Account]]</f>
        <v>93867 | 002 | 2048 43473</v>
      </c>
      <c r="J453" s="37" t="s">
        <v>15847</v>
      </c>
      <c r="K453" s="37">
        <v>92010</v>
      </c>
      <c r="L453" s="37">
        <v>4</v>
      </c>
      <c r="M453" s="37">
        <v>9027</v>
      </c>
      <c r="N453" s="37">
        <v>93926</v>
      </c>
      <c r="O453" s="37">
        <f>VALUE(CheckDataFinal[[#This Row],[$ Amt.]])</f>
        <v>684</v>
      </c>
    </row>
    <row r="454" spans="1:15">
      <c r="A454" s="17">
        <v>35077</v>
      </c>
      <c r="B454" s="17">
        <v>2</v>
      </c>
      <c r="C454" s="17">
        <v>8053</v>
      </c>
      <c r="D454" s="17">
        <v>96900</v>
      </c>
      <c r="E454" s="24">
        <v>3289</v>
      </c>
      <c r="F454" s="36" t="e">
        <f>VLOOKUP(CheckDataFinal[[#This Row],[Transit No.]],DTransit[],3,0)</f>
        <v>#N/A</v>
      </c>
      <c r="G454" s="36" t="str">
        <f>TEXT(CheckDataFinal[[#This Row],[Transit No.]],"000")</f>
        <v>002</v>
      </c>
      <c r="H454" s="36" t="str">
        <f>VLOOKUP(CheckDataFinal[[#This Row],[Transit (Text)]],DTransit[],3,0)</f>
        <v>Scotiabank</v>
      </c>
      <c r="I454" s="37" t="str">
        <f>CheckDataFinal[[#This Row],[Branch No.]]&amp;" | "&amp;CheckDataFinal[[#This Row],[Transit (Text)]]&amp;" | "&amp;CheckDataFinal[[#This Row],[Classifier]]&amp;" "&amp;CheckDataFinal[[#This Row],[Account]]</f>
        <v>35077 | 002 | 8053 96900</v>
      </c>
      <c r="J454" s="37" t="s">
        <v>15848</v>
      </c>
      <c r="K454" s="37">
        <v>92010</v>
      </c>
      <c r="L454" s="37">
        <v>4</v>
      </c>
      <c r="M454" s="37">
        <v>9027</v>
      </c>
      <c r="N454" s="37">
        <v>93927</v>
      </c>
      <c r="O454" s="37">
        <f>VALUE(CheckDataFinal[[#This Row],[$ Amt.]])</f>
        <v>3289</v>
      </c>
    </row>
    <row r="455" spans="1:15">
      <c r="A455" s="17">
        <v>65256</v>
      </c>
      <c r="B455" s="17">
        <v>10</v>
      </c>
      <c r="C455" s="17">
        <v>8999</v>
      </c>
      <c r="D455" s="17">
        <v>25652</v>
      </c>
      <c r="E455" s="24">
        <v>43</v>
      </c>
      <c r="F455" s="36" t="e">
        <f>VLOOKUP(CheckDataFinal[[#This Row],[Transit No.]],DTransit[],3,0)</f>
        <v>#N/A</v>
      </c>
      <c r="G455" s="36" t="str">
        <f>TEXT(CheckDataFinal[[#This Row],[Transit No.]],"000")</f>
        <v>010</v>
      </c>
      <c r="H455" s="36" t="str">
        <f>VLOOKUP(CheckDataFinal[[#This Row],[Transit (Text)]],DTransit[],3,0)</f>
        <v>CIBC</v>
      </c>
      <c r="I455" s="37" t="str">
        <f>CheckDataFinal[[#This Row],[Branch No.]]&amp;" | "&amp;CheckDataFinal[[#This Row],[Transit (Text)]]&amp;" | "&amp;CheckDataFinal[[#This Row],[Classifier]]&amp;" "&amp;CheckDataFinal[[#This Row],[Account]]</f>
        <v>65256 | 010 | 8999 25652</v>
      </c>
      <c r="J455" s="37" t="s">
        <v>15849</v>
      </c>
      <c r="K455" s="37">
        <v>92010</v>
      </c>
      <c r="L455" s="37">
        <v>4</v>
      </c>
      <c r="M455" s="37">
        <v>9027</v>
      </c>
      <c r="N455" s="37">
        <v>93928</v>
      </c>
      <c r="O455" s="37">
        <f>VALUE(CheckDataFinal[[#This Row],[$ Amt.]])</f>
        <v>43</v>
      </c>
    </row>
    <row r="456" spans="1:15">
      <c r="A456" s="17">
        <v>68848</v>
      </c>
      <c r="B456" s="17">
        <v>1</v>
      </c>
      <c r="C456" s="17">
        <v>4821</v>
      </c>
      <c r="D456" s="17">
        <v>40461</v>
      </c>
      <c r="E456" s="24">
        <v>510</v>
      </c>
      <c r="F456" s="36" t="e">
        <f>VLOOKUP(CheckDataFinal[[#This Row],[Transit No.]],DTransit[],3,0)</f>
        <v>#N/A</v>
      </c>
      <c r="G456" s="36" t="str">
        <f>TEXT(CheckDataFinal[[#This Row],[Transit No.]],"000")</f>
        <v>001</v>
      </c>
      <c r="H456" s="36" t="str">
        <f>VLOOKUP(CheckDataFinal[[#This Row],[Transit (Text)]],DTransit[],3,0)</f>
        <v>BMO</v>
      </c>
      <c r="I456" s="37" t="str">
        <f>CheckDataFinal[[#This Row],[Branch No.]]&amp;" | "&amp;CheckDataFinal[[#This Row],[Transit (Text)]]&amp;" | "&amp;CheckDataFinal[[#This Row],[Classifier]]&amp;" "&amp;CheckDataFinal[[#This Row],[Account]]</f>
        <v>68848 | 001 | 4821 40461</v>
      </c>
      <c r="J456" s="37" t="s">
        <v>15850</v>
      </c>
      <c r="K456" s="37">
        <v>92010</v>
      </c>
      <c r="L456" s="37">
        <v>4</v>
      </c>
      <c r="M456" s="37">
        <v>9027</v>
      </c>
      <c r="N456" s="37">
        <v>93929</v>
      </c>
      <c r="O456" s="37">
        <f>VALUE(CheckDataFinal[[#This Row],[$ Amt.]])</f>
        <v>510</v>
      </c>
    </row>
    <row r="457" spans="1:15">
      <c r="A457" s="17">
        <v>67777</v>
      </c>
      <c r="B457" s="17">
        <v>3</v>
      </c>
      <c r="C457" s="17">
        <v>5953</v>
      </c>
      <c r="D457" s="17">
        <v>29685</v>
      </c>
      <c r="E457" s="24">
        <v>3490</v>
      </c>
      <c r="F457" s="36" t="e">
        <f>VLOOKUP(CheckDataFinal[[#This Row],[Transit No.]],DTransit[],3,0)</f>
        <v>#N/A</v>
      </c>
      <c r="G457" s="36" t="str">
        <f>TEXT(CheckDataFinal[[#This Row],[Transit No.]],"000")</f>
        <v>003</v>
      </c>
      <c r="H457" s="36" t="str">
        <f>VLOOKUP(CheckDataFinal[[#This Row],[Transit (Text)]],DTransit[],3,0)</f>
        <v>RBC</v>
      </c>
      <c r="I457" s="37" t="str">
        <f>CheckDataFinal[[#This Row],[Branch No.]]&amp;" | "&amp;CheckDataFinal[[#This Row],[Transit (Text)]]&amp;" | "&amp;CheckDataFinal[[#This Row],[Classifier]]&amp;" "&amp;CheckDataFinal[[#This Row],[Account]]</f>
        <v>67777 | 003 | 5953 29685</v>
      </c>
      <c r="J457" s="37" t="s">
        <v>15851</v>
      </c>
      <c r="K457" s="37">
        <v>92010</v>
      </c>
      <c r="L457" s="37">
        <v>4</v>
      </c>
      <c r="M457" s="37">
        <v>9027</v>
      </c>
      <c r="N457" s="37">
        <v>93930</v>
      </c>
      <c r="O457" s="37">
        <f>VALUE(CheckDataFinal[[#This Row],[$ Amt.]])</f>
        <v>3490</v>
      </c>
    </row>
    <row r="458" spans="1:15">
      <c r="A458" s="17">
        <v>55057</v>
      </c>
      <c r="B458" s="17">
        <v>2</v>
      </c>
      <c r="C458" s="17">
        <v>5773</v>
      </c>
      <c r="D458" s="17">
        <v>72281</v>
      </c>
      <c r="E458" s="24">
        <v>1594</v>
      </c>
      <c r="F458" s="36" t="e">
        <f>VLOOKUP(CheckDataFinal[[#This Row],[Transit No.]],DTransit[],3,0)</f>
        <v>#N/A</v>
      </c>
      <c r="G458" s="36" t="str">
        <f>TEXT(CheckDataFinal[[#This Row],[Transit No.]],"000")</f>
        <v>002</v>
      </c>
      <c r="H458" s="36" t="str">
        <f>VLOOKUP(CheckDataFinal[[#This Row],[Transit (Text)]],DTransit[],3,0)</f>
        <v>Scotiabank</v>
      </c>
      <c r="I458" s="37" t="str">
        <f>CheckDataFinal[[#This Row],[Branch No.]]&amp;" | "&amp;CheckDataFinal[[#This Row],[Transit (Text)]]&amp;" | "&amp;CheckDataFinal[[#This Row],[Classifier]]&amp;" "&amp;CheckDataFinal[[#This Row],[Account]]</f>
        <v>55057 | 002 | 5773 72281</v>
      </c>
      <c r="J458" s="37" t="s">
        <v>15852</v>
      </c>
      <c r="K458" s="37">
        <v>92010</v>
      </c>
      <c r="L458" s="37">
        <v>4</v>
      </c>
      <c r="M458" s="37">
        <v>9027</v>
      </c>
      <c r="N458" s="37">
        <v>93931</v>
      </c>
      <c r="O458" s="37">
        <f>VALUE(CheckDataFinal[[#This Row],[$ Amt.]])</f>
        <v>1594</v>
      </c>
    </row>
    <row r="459" spans="1:15">
      <c r="A459" s="17">
        <v>82684</v>
      </c>
      <c r="B459" s="17">
        <v>2</v>
      </c>
      <c r="C459" s="17">
        <v>8231</v>
      </c>
      <c r="D459" s="17">
        <v>54987</v>
      </c>
      <c r="E459" s="24">
        <v>1131</v>
      </c>
      <c r="F459" s="36" t="e">
        <f>VLOOKUP(CheckDataFinal[[#This Row],[Transit No.]],DTransit[],3,0)</f>
        <v>#N/A</v>
      </c>
      <c r="G459" s="36" t="str">
        <f>TEXT(CheckDataFinal[[#This Row],[Transit No.]],"000")</f>
        <v>002</v>
      </c>
      <c r="H459" s="36" t="str">
        <f>VLOOKUP(CheckDataFinal[[#This Row],[Transit (Text)]],DTransit[],3,0)</f>
        <v>Scotiabank</v>
      </c>
      <c r="I459" s="37" t="str">
        <f>CheckDataFinal[[#This Row],[Branch No.]]&amp;" | "&amp;CheckDataFinal[[#This Row],[Transit (Text)]]&amp;" | "&amp;CheckDataFinal[[#This Row],[Classifier]]&amp;" "&amp;CheckDataFinal[[#This Row],[Account]]</f>
        <v>82684 | 002 | 8231 54987</v>
      </c>
      <c r="J459" s="37" t="s">
        <v>15853</v>
      </c>
      <c r="K459" s="37">
        <v>92010</v>
      </c>
      <c r="L459" s="37">
        <v>4</v>
      </c>
      <c r="M459" s="37">
        <v>9027</v>
      </c>
      <c r="N459" s="37">
        <v>93932</v>
      </c>
      <c r="O459" s="37">
        <f>VALUE(CheckDataFinal[[#This Row],[$ Amt.]])</f>
        <v>1131</v>
      </c>
    </row>
    <row r="460" spans="1:15">
      <c r="A460" s="17">
        <v>15780</v>
      </c>
      <c r="B460" s="17">
        <v>4</v>
      </c>
      <c r="C460" s="17">
        <v>5966</v>
      </c>
      <c r="D460" s="17">
        <v>88328</v>
      </c>
      <c r="E460" s="24">
        <v>3044</v>
      </c>
      <c r="F460" s="36" t="e">
        <f>VLOOKUP(CheckDataFinal[[#This Row],[Transit No.]],DTransit[],3,0)</f>
        <v>#N/A</v>
      </c>
      <c r="G460" s="36" t="str">
        <f>TEXT(CheckDataFinal[[#This Row],[Transit No.]],"000")</f>
        <v>004</v>
      </c>
      <c r="H460" s="36" t="str">
        <f>VLOOKUP(CheckDataFinal[[#This Row],[Transit (Text)]],DTransit[],3,0)</f>
        <v>TD Bank</v>
      </c>
      <c r="I460" s="37" t="str">
        <f>CheckDataFinal[[#This Row],[Branch No.]]&amp;" | "&amp;CheckDataFinal[[#This Row],[Transit (Text)]]&amp;" | "&amp;CheckDataFinal[[#This Row],[Classifier]]&amp;" "&amp;CheckDataFinal[[#This Row],[Account]]</f>
        <v>15780 | 004 | 5966 88328</v>
      </c>
      <c r="J460" s="37" t="s">
        <v>15854</v>
      </c>
      <c r="K460" s="37">
        <v>92010</v>
      </c>
      <c r="L460" s="37">
        <v>4</v>
      </c>
      <c r="M460" s="37">
        <v>9027</v>
      </c>
      <c r="N460" s="37">
        <v>93933</v>
      </c>
      <c r="O460" s="37">
        <f>VALUE(CheckDataFinal[[#This Row],[$ Amt.]])</f>
        <v>3044</v>
      </c>
    </row>
    <row r="461" spans="1:15">
      <c r="A461" s="17">
        <v>33406</v>
      </c>
      <c r="B461" s="17">
        <v>1</v>
      </c>
      <c r="C461" s="17">
        <v>1639</v>
      </c>
      <c r="D461" s="17">
        <v>66168</v>
      </c>
      <c r="E461" s="24">
        <v>3852</v>
      </c>
      <c r="F461" s="36" t="e">
        <f>VLOOKUP(CheckDataFinal[[#This Row],[Transit No.]],DTransit[],3,0)</f>
        <v>#N/A</v>
      </c>
      <c r="G461" s="36" t="str">
        <f>TEXT(CheckDataFinal[[#This Row],[Transit No.]],"000")</f>
        <v>001</v>
      </c>
      <c r="H461" s="36" t="str">
        <f>VLOOKUP(CheckDataFinal[[#This Row],[Transit (Text)]],DTransit[],3,0)</f>
        <v>BMO</v>
      </c>
      <c r="I461" s="37" t="str">
        <f>CheckDataFinal[[#This Row],[Branch No.]]&amp;" | "&amp;CheckDataFinal[[#This Row],[Transit (Text)]]&amp;" | "&amp;CheckDataFinal[[#This Row],[Classifier]]&amp;" "&amp;CheckDataFinal[[#This Row],[Account]]</f>
        <v>33406 | 001 | 1639 66168</v>
      </c>
      <c r="J461" s="37" t="s">
        <v>15855</v>
      </c>
      <c r="K461" s="37">
        <v>92010</v>
      </c>
      <c r="L461" s="37">
        <v>4</v>
      </c>
      <c r="M461" s="37">
        <v>9027</v>
      </c>
      <c r="N461" s="37">
        <v>93934</v>
      </c>
      <c r="O461" s="37">
        <f>VALUE(CheckDataFinal[[#This Row],[$ Amt.]])</f>
        <v>3852</v>
      </c>
    </row>
    <row r="462" spans="1:15">
      <c r="A462" s="17">
        <v>99494</v>
      </c>
      <c r="B462" s="17">
        <v>10</v>
      </c>
      <c r="C462" s="17">
        <v>1373</v>
      </c>
      <c r="D462" s="17">
        <v>85879</v>
      </c>
      <c r="E462" s="24">
        <v>2722</v>
      </c>
      <c r="F462" s="36" t="e">
        <f>VLOOKUP(CheckDataFinal[[#This Row],[Transit No.]],DTransit[],3,0)</f>
        <v>#N/A</v>
      </c>
      <c r="G462" s="36" t="str">
        <f>TEXT(CheckDataFinal[[#This Row],[Transit No.]],"000")</f>
        <v>010</v>
      </c>
      <c r="H462" s="36" t="str">
        <f>VLOOKUP(CheckDataFinal[[#This Row],[Transit (Text)]],DTransit[],3,0)</f>
        <v>CIBC</v>
      </c>
      <c r="I462" s="37" t="str">
        <f>CheckDataFinal[[#This Row],[Branch No.]]&amp;" | "&amp;CheckDataFinal[[#This Row],[Transit (Text)]]&amp;" | "&amp;CheckDataFinal[[#This Row],[Classifier]]&amp;" "&amp;CheckDataFinal[[#This Row],[Account]]</f>
        <v>99494 | 010 | 1373 85879</v>
      </c>
      <c r="J462" s="37" t="s">
        <v>15856</v>
      </c>
      <c r="K462" s="37">
        <v>92010</v>
      </c>
      <c r="L462" s="37">
        <v>4</v>
      </c>
      <c r="M462" s="37">
        <v>9027</v>
      </c>
      <c r="N462" s="37">
        <v>93935</v>
      </c>
      <c r="O462" s="37">
        <f>VALUE(CheckDataFinal[[#This Row],[$ Amt.]])</f>
        <v>2722</v>
      </c>
    </row>
    <row r="463" spans="1:15">
      <c r="A463" s="17">
        <v>80338</v>
      </c>
      <c r="B463" s="17">
        <v>1</v>
      </c>
      <c r="C463" s="17">
        <v>7733</v>
      </c>
      <c r="D463" s="17">
        <v>79474</v>
      </c>
      <c r="E463" s="24">
        <v>1819</v>
      </c>
      <c r="F463" s="36" t="e">
        <f>VLOOKUP(CheckDataFinal[[#This Row],[Transit No.]],DTransit[],3,0)</f>
        <v>#N/A</v>
      </c>
      <c r="G463" s="36" t="str">
        <f>TEXT(CheckDataFinal[[#This Row],[Transit No.]],"000")</f>
        <v>001</v>
      </c>
      <c r="H463" s="36" t="str">
        <f>VLOOKUP(CheckDataFinal[[#This Row],[Transit (Text)]],DTransit[],3,0)</f>
        <v>BMO</v>
      </c>
      <c r="I463" s="37" t="str">
        <f>CheckDataFinal[[#This Row],[Branch No.]]&amp;" | "&amp;CheckDataFinal[[#This Row],[Transit (Text)]]&amp;" | "&amp;CheckDataFinal[[#This Row],[Classifier]]&amp;" "&amp;CheckDataFinal[[#This Row],[Account]]</f>
        <v>80338 | 001 | 7733 79474</v>
      </c>
      <c r="J463" s="37" t="s">
        <v>15857</v>
      </c>
      <c r="K463" s="37">
        <v>92010</v>
      </c>
      <c r="L463" s="37">
        <v>4</v>
      </c>
      <c r="M463" s="37">
        <v>9027</v>
      </c>
      <c r="N463" s="37">
        <v>93936</v>
      </c>
      <c r="O463" s="37">
        <f>VALUE(CheckDataFinal[[#This Row],[$ Amt.]])</f>
        <v>1819</v>
      </c>
    </row>
    <row r="464" spans="1:15">
      <c r="A464" s="17">
        <v>10058</v>
      </c>
      <c r="B464" s="17">
        <v>10</v>
      </c>
      <c r="C464" s="17">
        <v>6328</v>
      </c>
      <c r="D464" s="17">
        <v>82689</v>
      </c>
      <c r="E464" s="24">
        <v>1181</v>
      </c>
      <c r="F464" s="36" t="e">
        <f>VLOOKUP(CheckDataFinal[[#This Row],[Transit No.]],DTransit[],3,0)</f>
        <v>#N/A</v>
      </c>
      <c r="G464" s="36" t="str">
        <f>TEXT(CheckDataFinal[[#This Row],[Transit No.]],"000")</f>
        <v>010</v>
      </c>
      <c r="H464" s="36" t="str">
        <f>VLOOKUP(CheckDataFinal[[#This Row],[Transit (Text)]],DTransit[],3,0)</f>
        <v>CIBC</v>
      </c>
      <c r="I464" s="37" t="str">
        <f>CheckDataFinal[[#This Row],[Branch No.]]&amp;" | "&amp;CheckDataFinal[[#This Row],[Transit (Text)]]&amp;" | "&amp;CheckDataFinal[[#This Row],[Classifier]]&amp;" "&amp;CheckDataFinal[[#This Row],[Account]]</f>
        <v>10058 | 010 | 6328 82689</v>
      </c>
      <c r="J464" s="37" t="s">
        <v>15858</v>
      </c>
      <c r="K464" s="37">
        <v>92010</v>
      </c>
      <c r="L464" s="37">
        <v>4</v>
      </c>
      <c r="M464" s="37">
        <v>9027</v>
      </c>
      <c r="N464" s="37">
        <v>93937</v>
      </c>
      <c r="O464" s="37">
        <f>VALUE(CheckDataFinal[[#This Row],[$ Amt.]])</f>
        <v>1181</v>
      </c>
    </row>
    <row r="465" spans="1:15">
      <c r="A465" s="17">
        <v>24490</v>
      </c>
      <c r="B465" s="17">
        <v>1</v>
      </c>
      <c r="C465" s="17">
        <v>2699</v>
      </c>
      <c r="D465" s="17">
        <v>34975</v>
      </c>
      <c r="E465" s="24">
        <v>1224</v>
      </c>
      <c r="F465" s="36" t="e">
        <f>VLOOKUP(CheckDataFinal[[#This Row],[Transit No.]],DTransit[],3,0)</f>
        <v>#N/A</v>
      </c>
      <c r="G465" s="36" t="str">
        <f>TEXT(CheckDataFinal[[#This Row],[Transit No.]],"000")</f>
        <v>001</v>
      </c>
      <c r="H465" s="36" t="str">
        <f>VLOOKUP(CheckDataFinal[[#This Row],[Transit (Text)]],DTransit[],3,0)</f>
        <v>BMO</v>
      </c>
      <c r="I465" s="37" t="str">
        <f>CheckDataFinal[[#This Row],[Branch No.]]&amp;" | "&amp;CheckDataFinal[[#This Row],[Transit (Text)]]&amp;" | "&amp;CheckDataFinal[[#This Row],[Classifier]]&amp;" "&amp;CheckDataFinal[[#This Row],[Account]]</f>
        <v>24490 | 001 | 2699 34975</v>
      </c>
      <c r="J465" s="37" t="s">
        <v>15859</v>
      </c>
      <c r="K465" s="37">
        <v>92010</v>
      </c>
      <c r="L465" s="37">
        <v>4</v>
      </c>
      <c r="M465" s="37">
        <v>9027</v>
      </c>
      <c r="N465" s="37">
        <v>93938</v>
      </c>
      <c r="O465" s="37">
        <f>VALUE(CheckDataFinal[[#This Row],[$ Amt.]])</f>
        <v>1224</v>
      </c>
    </row>
    <row r="466" spans="1:15">
      <c r="A466" s="17">
        <v>21360</v>
      </c>
      <c r="B466" s="17">
        <v>10</v>
      </c>
      <c r="C466" s="17">
        <v>2599</v>
      </c>
      <c r="D466" s="17">
        <v>19189</v>
      </c>
      <c r="E466" s="24">
        <v>1860</v>
      </c>
      <c r="F466" s="36" t="e">
        <f>VLOOKUP(CheckDataFinal[[#This Row],[Transit No.]],DTransit[],3,0)</f>
        <v>#N/A</v>
      </c>
      <c r="G466" s="36" t="str">
        <f>TEXT(CheckDataFinal[[#This Row],[Transit No.]],"000")</f>
        <v>010</v>
      </c>
      <c r="H466" s="36" t="str">
        <f>VLOOKUP(CheckDataFinal[[#This Row],[Transit (Text)]],DTransit[],3,0)</f>
        <v>CIBC</v>
      </c>
      <c r="I466" s="37" t="str">
        <f>CheckDataFinal[[#This Row],[Branch No.]]&amp;" | "&amp;CheckDataFinal[[#This Row],[Transit (Text)]]&amp;" | "&amp;CheckDataFinal[[#This Row],[Classifier]]&amp;" "&amp;CheckDataFinal[[#This Row],[Account]]</f>
        <v>21360 | 010 | 2599 19189</v>
      </c>
      <c r="J466" s="37" t="s">
        <v>15860</v>
      </c>
      <c r="K466" s="37">
        <v>92010</v>
      </c>
      <c r="L466" s="37">
        <v>4</v>
      </c>
      <c r="M466" s="37">
        <v>9027</v>
      </c>
      <c r="N466" s="37">
        <v>93939</v>
      </c>
      <c r="O466" s="37">
        <f>VALUE(CheckDataFinal[[#This Row],[$ Amt.]])</f>
        <v>1860</v>
      </c>
    </row>
    <row r="467" spans="1:15">
      <c r="A467" s="17">
        <v>11968</v>
      </c>
      <c r="B467" s="17">
        <v>3</v>
      </c>
      <c r="C467" s="17">
        <v>6201</v>
      </c>
      <c r="D467" s="17">
        <v>41464</v>
      </c>
      <c r="E467" s="24">
        <v>4281</v>
      </c>
      <c r="F467" s="36" t="e">
        <f>VLOOKUP(CheckDataFinal[[#This Row],[Transit No.]],DTransit[],3,0)</f>
        <v>#N/A</v>
      </c>
      <c r="G467" s="36" t="str">
        <f>TEXT(CheckDataFinal[[#This Row],[Transit No.]],"000")</f>
        <v>003</v>
      </c>
      <c r="H467" s="36" t="str">
        <f>VLOOKUP(CheckDataFinal[[#This Row],[Transit (Text)]],DTransit[],3,0)</f>
        <v>RBC</v>
      </c>
      <c r="I467" s="37" t="str">
        <f>CheckDataFinal[[#This Row],[Branch No.]]&amp;" | "&amp;CheckDataFinal[[#This Row],[Transit (Text)]]&amp;" | "&amp;CheckDataFinal[[#This Row],[Classifier]]&amp;" "&amp;CheckDataFinal[[#This Row],[Account]]</f>
        <v>11968 | 003 | 6201 41464</v>
      </c>
      <c r="J467" s="37" t="s">
        <v>15861</v>
      </c>
      <c r="K467" s="37">
        <v>92010</v>
      </c>
      <c r="L467" s="37">
        <v>4</v>
      </c>
      <c r="M467" s="37">
        <v>9027</v>
      </c>
      <c r="N467" s="37">
        <v>93940</v>
      </c>
      <c r="O467" s="37">
        <f>VALUE(CheckDataFinal[[#This Row],[$ Amt.]])</f>
        <v>4281</v>
      </c>
    </row>
    <row r="468" spans="1:15">
      <c r="A468" s="17">
        <v>90150</v>
      </c>
      <c r="B468" s="17">
        <v>2</v>
      </c>
      <c r="C468" s="17">
        <v>9923</v>
      </c>
      <c r="D468" s="17">
        <v>58433</v>
      </c>
      <c r="E468" s="24">
        <v>1357</v>
      </c>
      <c r="F468" s="36" t="e">
        <f>VLOOKUP(CheckDataFinal[[#This Row],[Transit No.]],DTransit[],3,0)</f>
        <v>#N/A</v>
      </c>
      <c r="G468" s="36" t="str">
        <f>TEXT(CheckDataFinal[[#This Row],[Transit No.]],"000")</f>
        <v>002</v>
      </c>
      <c r="H468" s="36" t="str">
        <f>VLOOKUP(CheckDataFinal[[#This Row],[Transit (Text)]],DTransit[],3,0)</f>
        <v>Scotiabank</v>
      </c>
      <c r="I468" s="37" t="str">
        <f>CheckDataFinal[[#This Row],[Branch No.]]&amp;" | "&amp;CheckDataFinal[[#This Row],[Transit (Text)]]&amp;" | "&amp;CheckDataFinal[[#This Row],[Classifier]]&amp;" "&amp;CheckDataFinal[[#This Row],[Account]]</f>
        <v>90150 | 002 | 9923 58433</v>
      </c>
      <c r="J468" s="37" t="s">
        <v>15862</v>
      </c>
      <c r="K468" s="37">
        <v>92010</v>
      </c>
      <c r="L468" s="37">
        <v>4</v>
      </c>
      <c r="M468" s="37">
        <v>9027</v>
      </c>
      <c r="N468" s="37">
        <v>93941</v>
      </c>
      <c r="O468" s="37">
        <f>VALUE(CheckDataFinal[[#This Row],[$ Amt.]])</f>
        <v>1357</v>
      </c>
    </row>
    <row r="469" spans="1:15">
      <c r="A469" s="17">
        <v>33057</v>
      </c>
      <c r="B469" s="17">
        <v>3</v>
      </c>
      <c r="C469" s="17">
        <v>6309</v>
      </c>
      <c r="D469" s="17">
        <v>31918</v>
      </c>
      <c r="E469" s="24">
        <v>2763</v>
      </c>
      <c r="F469" s="36" t="e">
        <f>VLOOKUP(CheckDataFinal[[#This Row],[Transit No.]],DTransit[],3,0)</f>
        <v>#N/A</v>
      </c>
      <c r="G469" s="36" t="str">
        <f>TEXT(CheckDataFinal[[#This Row],[Transit No.]],"000")</f>
        <v>003</v>
      </c>
      <c r="H469" s="36" t="str">
        <f>VLOOKUP(CheckDataFinal[[#This Row],[Transit (Text)]],DTransit[],3,0)</f>
        <v>RBC</v>
      </c>
      <c r="I469" s="37" t="str">
        <f>CheckDataFinal[[#This Row],[Branch No.]]&amp;" | "&amp;CheckDataFinal[[#This Row],[Transit (Text)]]&amp;" | "&amp;CheckDataFinal[[#This Row],[Classifier]]&amp;" "&amp;CheckDataFinal[[#This Row],[Account]]</f>
        <v>33057 | 003 | 6309 31918</v>
      </c>
      <c r="J469" s="37" t="s">
        <v>15863</v>
      </c>
      <c r="K469" s="37">
        <v>92010</v>
      </c>
      <c r="L469" s="37">
        <v>4</v>
      </c>
      <c r="M469" s="37">
        <v>9027</v>
      </c>
      <c r="N469" s="37">
        <v>93942</v>
      </c>
      <c r="O469" s="37">
        <f>VALUE(CheckDataFinal[[#This Row],[$ Amt.]])</f>
        <v>2763</v>
      </c>
    </row>
    <row r="470" spans="1:15">
      <c r="A470" s="17">
        <v>56372</v>
      </c>
      <c r="B470" s="17">
        <v>2</v>
      </c>
      <c r="C470" s="17">
        <v>7499</v>
      </c>
      <c r="D470" s="17">
        <v>14262</v>
      </c>
      <c r="E470" s="24">
        <v>628</v>
      </c>
      <c r="F470" s="36" t="e">
        <f>VLOOKUP(CheckDataFinal[[#This Row],[Transit No.]],DTransit[],3,0)</f>
        <v>#N/A</v>
      </c>
      <c r="G470" s="36" t="str">
        <f>TEXT(CheckDataFinal[[#This Row],[Transit No.]],"000")</f>
        <v>002</v>
      </c>
      <c r="H470" s="36" t="str">
        <f>VLOOKUP(CheckDataFinal[[#This Row],[Transit (Text)]],DTransit[],3,0)</f>
        <v>Scotiabank</v>
      </c>
      <c r="I470" s="37" t="str">
        <f>CheckDataFinal[[#This Row],[Branch No.]]&amp;" | "&amp;CheckDataFinal[[#This Row],[Transit (Text)]]&amp;" | "&amp;CheckDataFinal[[#This Row],[Classifier]]&amp;" "&amp;CheckDataFinal[[#This Row],[Account]]</f>
        <v>56372 | 002 | 7499 14262</v>
      </c>
      <c r="J470" s="37" t="s">
        <v>15864</v>
      </c>
      <c r="K470" s="37">
        <v>92010</v>
      </c>
      <c r="L470" s="37">
        <v>4</v>
      </c>
      <c r="M470" s="37">
        <v>9027</v>
      </c>
      <c r="N470" s="37">
        <v>93943</v>
      </c>
      <c r="O470" s="37">
        <f>VALUE(CheckDataFinal[[#This Row],[$ Amt.]])</f>
        <v>628</v>
      </c>
    </row>
    <row r="471" spans="1:15">
      <c r="A471" s="17">
        <v>89689</v>
      </c>
      <c r="B471" s="17">
        <v>3</v>
      </c>
      <c r="C471" s="17">
        <v>3448</v>
      </c>
      <c r="D471" s="17">
        <v>99024</v>
      </c>
      <c r="E471" s="24">
        <v>4198</v>
      </c>
      <c r="F471" s="36" t="e">
        <f>VLOOKUP(CheckDataFinal[[#This Row],[Transit No.]],DTransit[],3,0)</f>
        <v>#N/A</v>
      </c>
      <c r="G471" s="36" t="str">
        <f>TEXT(CheckDataFinal[[#This Row],[Transit No.]],"000")</f>
        <v>003</v>
      </c>
      <c r="H471" s="36" t="str">
        <f>VLOOKUP(CheckDataFinal[[#This Row],[Transit (Text)]],DTransit[],3,0)</f>
        <v>RBC</v>
      </c>
      <c r="I471" s="37" t="str">
        <f>CheckDataFinal[[#This Row],[Branch No.]]&amp;" | "&amp;CheckDataFinal[[#This Row],[Transit (Text)]]&amp;" | "&amp;CheckDataFinal[[#This Row],[Classifier]]&amp;" "&amp;CheckDataFinal[[#This Row],[Account]]</f>
        <v>89689 | 003 | 3448 99024</v>
      </c>
      <c r="J471" s="37" t="s">
        <v>15865</v>
      </c>
      <c r="K471" s="37">
        <v>92010</v>
      </c>
      <c r="L471" s="37">
        <v>4</v>
      </c>
      <c r="M471" s="37">
        <v>9027</v>
      </c>
      <c r="N471" s="37">
        <v>93944</v>
      </c>
      <c r="O471" s="37">
        <f>VALUE(CheckDataFinal[[#This Row],[$ Amt.]])</f>
        <v>4198</v>
      </c>
    </row>
    <row r="472" spans="1:15">
      <c r="A472" s="17">
        <v>63274</v>
      </c>
      <c r="B472" s="17">
        <v>3</v>
      </c>
      <c r="C472" s="17">
        <v>6825</v>
      </c>
      <c r="D472" s="17">
        <v>79914</v>
      </c>
      <c r="E472" s="24">
        <v>3555</v>
      </c>
      <c r="F472" s="36" t="e">
        <f>VLOOKUP(CheckDataFinal[[#This Row],[Transit No.]],DTransit[],3,0)</f>
        <v>#N/A</v>
      </c>
      <c r="G472" s="36" t="str">
        <f>TEXT(CheckDataFinal[[#This Row],[Transit No.]],"000")</f>
        <v>003</v>
      </c>
      <c r="H472" s="36" t="str">
        <f>VLOOKUP(CheckDataFinal[[#This Row],[Transit (Text)]],DTransit[],3,0)</f>
        <v>RBC</v>
      </c>
      <c r="I472" s="37" t="str">
        <f>CheckDataFinal[[#This Row],[Branch No.]]&amp;" | "&amp;CheckDataFinal[[#This Row],[Transit (Text)]]&amp;" | "&amp;CheckDataFinal[[#This Row],[Classifier]]&amp;" "&amp;CheckDataFinal[[#This Row],[Account]]</f>
        <v>63274 | 003 | 6825 79914</v>
      </c>
      <c r="J472" s="37" t="s">
        <v>15866</v>
      </c>
      <c r="K472" s="37">
        <v>92010</v>
      </c>
      <c r="L472" s="37">
        <v>4</v>
      </c>
      <c r="M472" s="37">
        <v>9027</v>
      </c>
      <c r="N472" s="37">
        <v>93945</v>
      </c>
      <c r="O472" s="37">
        <f>VALUE(CheckDataFinal[[#This Row],[$ Amt.]])</f>
        <v>3555</v>
      </c>
    </row>
    <row r="473" spans="1:15">
      <c r="A473" s="17">
        <v>10617</v>
      </c>
      <c r="B473" s="17">
        <v>10</v>
      </c>
      <c r="C473" s="17">
        <v>5656</v>
      </c>
      <c r="D473" s="17">
        <v>48239</v>
      </c>
      <c r="E473" s="24">
        <v>613</v>
      </c>
      <c r="F473" s="36" t="e">
        <f>VLOOKUP(CheckDataFinal[[#This Row],[Transit No.]],DTransit[],3,0)</f>
        <v>#N/A</v>
      </c>
      <c r="G473" s="36" t="str">
        <f>TEXT(CheckDataFinal[[#This Row],[Transit No.]],"000")</f>
        <v>010</v>
      </c>
      <c r="H473" s="36" t="str">
        <f>VLOOKUP(CheckDataFinal[[#This Row],[Transit (Text)]],DTransit[],3,0)</f>
        <v>CIBC</v>
      </c>
      <c r="I473" s="37" t="str">
        <f>CheckDataFinal[[#This Row],[Branch No.]]&amp;" | "&amp;CheckDataFinal[[#This Row],[Transit (Text)]]&amp;" | "&amp;CheckDataFinal[[#This Row],[Classifier]]&amp;" "&amp;CheckDataFinal[[#This Row],[Account]]</f>
        <v>10617 | 010 | 5656 48239</v>
      </c>
      <c r="J473" s="37" t="s">
        <v>15867</v>
      </c>
      <c r="K473" s="37">
        <v>92010</v>
      </c>
      <c r="L473" s="37">
        <v>4</v>
      </c>
      <c r="M473" s="37">
        <v>9027</v>
      </c>
      <c r="N473" s="37">
        <v>93946</v>
      </c>
      <c r="O473" s="37">
        <f>VALUE(CheckDataFinal[[#This Row],[$ Amt.]])</f>
        <v>613</v>
      </c>
    </row>
    <row r="474" spans="1:15">
      <c r="A474" s="17">
        <v>18600</v>
      </c>
      <c r="B474" s="17">
        <v>3</v>
      </c>
      <c r="C474" s="17">
        <v>2804</v>
      </c>
      <c r="D474" s="17">
        <v>70652</v>
      </c>
      <c r="E474" s="24">
        <v>2954</v>
      </c>
      <c r="F474" s="36" t="e">
        <f>VLOOKUP(CheckDataFinal[[#This Row],[Transit No.]],DTransit[],3,0)</f>
        <v>#N/A</v>
      </c>
      <c r="G474" s="36" t="str">
        <f>TEXT(CheckDataFinal[[#This Row],[Transit No.]],"000")</f>
        <v>003</v>
      </c>
      <c r="H474" s="36" t="str">
        <f>VLOOKUP(CheckDataFinal[[#This Row],[Transit (Text)]],DTransit[],3,0)</f>
        <v>RBC</v>
      </c>
      <c r="I474" s="37" t="str">
        <f>CheckDataFinal[[#This Row],[Branch No.]]&amp;" | "&amp;CheckDataFinal[[#This Row],[Transit (Text)]]&amp;" | "&amp;CheckDataFinal[[#This Row],[Classifier]]&amp;" "&amp;CheckDataFinal[[#This Row],[Account]]</f>
        <v>18600 | 003 | 2804 70652</v>
      </c>
      <c r="J474" s="37" t="s">
        <v>15868</v>
      </c>
      <c r="K474" s="37">
        <v>92010</v>
      </c>
      <c r="L474" s="37">
        <v>4</v>
      </c>
      <c r="M474" s="37">
        <v>9027</v>
      </c>
      <c r="N474" s="37">
        <v>93947</v>
      </c>
      <c r="O474" s="37">
        <f>VALUE(CheckDataFinal[[#This Row],[$ Amt.]])</f>
        <v>2954</v>
      </c>
    </row>
    <row r="475" spans="1:15">
      <c r="A475" s="17">
        <v>94540</v>
      </c>
      <c r="B475" s="17">
        <v>1</v>
      </c>
      <c r="C475" s="17">
        <v>1199</v>
      </c>
      <c r="D475" s="17">
        <v>86252</v>
      </c>
      <c r="E475" s="24">
        <v>4014</v>
      </c>
      <c r="F475" s="36" t="e">
        <f>VLOOKUP(CheckDataFinal[[#This Row],[Transit No.]],DTransit[],3,0)</f>
        <v>#N/A</v>
      </c>
      <c r="G475" s="36" t="str">
        <f>TEXT(CheckDataFinal[[#This Row],[Transit No.]],"000")</f>
        <v>001</v>
      </c>
      <c r="H475" s="36" t="str">
        <f>VLOOKUP(CheckDataFinal[[#This Row],[Transit (Text)]],DTransit[],3,0)</f>
        <v>BMO</v>
      </c>
      <c r="I475" s="37" t="str">
        <f>CheckDataFinal[[#This Row],[Branch No.]]&amp;" | "&amp;CheckDataFinal[[#This Row],[Transit (Text)]]&amp;" | "&amp;CheckDataFinal[[#This Row],[Classifier]]&amp;" "&amp;CheckDataFinal[[#This Row],[Account]]</f>
        <v>94540 | 001 | 1199 86252</v>
      </c>
      <c r="J475" s="37" t="s">
        <v>15869</v>
      </c>
      <c r="K475" s="37">
        <v>92010</v>
      </c>
      <c r="L475" s="37">
        <v>4</v>
      </c>
      <c r="M475" s="37">
        <v>9027</v>
      </c>
      <c r="N475" s="37">
        <v>93948</v>
      </c>
      <c r="O475" s="37">
        <f>VALUE(CheckDataFinal[[#This Row],[$ Amt.]])</f>
        <v>4014</v>
      </c>
    </row>
    <row r="476" spans="1:15">
      <c r="A476" s="17">
        <v>77902</v>
      </c>
      <c r="B476" s="17">
        <v>2</v>
      </c>
      <c r="C476" s="17">
        <v>9633</v>
      </c>
      <c r="D476" s="17">
        <v>60917</v>
      </c>
      <c r="E476" s="24">
        <v>131</v>
      </c>
      <c r="F476" s="36" t="e">
        <f>VLOOKUP(CheckDataFinal[[#This Row],[Transit No.]],DTransit[],3,0)</f>
        <v>#N/A</v>
      </c>
      <c r="G476" s="36" t="str">
        <f>TEXT(CheckDataFinal[[#This Row],[Transit No.]],"000")</f>
        <v>002</v>
      </c>
      <c r="H476" s="36" t="str">
        <f>VLOOKUP(CheckDataFinal[[#This Row],[Transit (Text)]],DTransit[],3,0)</f>
        <v>Scotiabank</v>
      </c>
      <c r="I476" s="37" t="str">
        <f>CheckDataFinal[[#This Row],[Branch No.]]&amp;" | "&amp;CheckDataFinal[[#This Row],[Transit (Text)]]&amp;" | "&amp;CheckDataFinal[[#This Row],[Classifier]]&amp;" "&amp;CheckDataFinal[[#This Row],[Account]]</f>
        <v>77902 | 002 | 9633 60917</v>
      </c>
      <c r="J476" s="37" t="s">
        <v>15870</v>
      </c>
      <c r="K476" s="37">
        <v>92010</v>
      </c>
      <c r="L476" s="37">
        <v>4</v>
      </c>
      <c r="M476" s="37">
        <v>9027</v>
      </c>
      <c r="N476" s="37">
        <v>93949</v>
      </c>
      <c r="O476" s="37">
        <f>VALUE(CheckDataFinal[[#This Row],[$ Amt.]])</f>
        <v>131</v>
      </c>
    </row>
    <row r="477" spans="1:15">
      <c r="A477" s="17">
        <v>10403</v>
      </c>
      <c r="B477" s="17">
        <v>10</v>
      </c>
      <c r="C477" s="17">
        <v>6921</v>
      </c>
      <c r="D477" s="17">
        <v>30260</v>
      </c>
      <c r="E477" s="24">
        <v>1473</v>
      </c>
      <c r="F477" s="36" t="e">
        <f>VLOOKUP(CheckDataFinal[[#This Row],[Transit No.]],DTransit[],3,0)</f>
        <v>#N/A</v>
      </c>
      <c r="G477" s="36" t="str">
        <f>TEXT(CheckDataFinal[[#This Row],[Transit No.]],"000")</f>
        <v>010</v>
      </c>
      <c r="H477" s="36" t="str">
        <f>VLOOKUP(CheckDataFinal[[#This Row],[Transit (Text)]],DTransit[],3,0)</f>
        <v>CIBC</v>
      </c>
      <c r="I477" s="37" t="str">
        <f>CheckDataFinal[[#This Row],[Branch No.]]&amp;" | "&amp;CheckDataFinal[[#This Row],[Transit (Text)]]&amp;" | "&amp;CheckDataFinal[[#This Row],[Classifier]]&amp;" "&amp;CheckDataFinal[[#This Row],[Account]]</f>
        <v>10403 | 010 | 6921 30260</v>
      </c>
      <c r="J477" s="37" t="s">
        <v>15871</v>
      </c>
      <c r="K477" s="37">
        <v>92010</v>
      </c>
      <c r="L477" s="37">
        <v>4</v>
      </c>
      <c r="M477" s="37">
        <v>9027</v>
      </c>
      <c r="N477" s="37">
        <v>93950</v>
      </c>
      <c r="O477" s="37">
        <f>VALUE(CheckDataFinal[[#This Row],[$ Amt.]])</f>
        <v>1473</v>
      </c>
    </row>
    <row r="478" spans="1:15">
      <c r="A478" s="17">
        <v>92796</v>
      </c>
      <c r="B478" s="17">
        <v>1</v>
      </c>
      <c r="C478" s="17">
        <v>8503</v>
      </c>
      <c r="D478" s="17">
        <v>70073</v>
      </c>
      <c r="E478" s="24">
        <v>3015</v>
      </c>
      <c r="F478" s="36" t="e">
        <f>VLOOKUP(CheckDataFinal[[#This Row],[Transit No.]],DTransit[],3,0)</f>
        <v>#N/A</v>
      </c>
      <c r="G478" s="36" t="str">
        <f>TEXT(CheckDataFinal[[#This Row],[Transit No.]],"000")</f>
        <v>001</v>
      </c>
      <c r="H478" s="36" t="str">
        <f>VLOOKUP(CheckDataFinal[[#This Row],[Transit (Text)]],DTransit[],3,0)</f>
        <v>BMO</v>
      </c>
      <c r="I478" s="37" t="str">
        <f>CheckDataFinal[[#This Row],[Branch No.]]&amp;" | "&amp;CheckDataFinal[[#This Row],[Transit (Text)]]&amp;" | "&amp;CheckDataFinal[[#This Row],[Classifier]]&amp;" "&amp;CheckDataFinal[[#This Row],[Account]]</f>
        <v>92796 | 001 | 8503 70073</v>
      </c>
      <c r="J478" s="37" t="s">
        <v>15872</v>
      </c>
      <c r="K478" s="37">
        <v>92010</v>
      </c>
      <c r="L478" s="37">
        <v>4</v>
      </c>
      <c r="M478" s="37">
        <v>9027</v>
      </c>
      <c r="N478" s="37">
        <v>93951</v>
      </c>
      <c r="O478" s="37">
        <f>VALUE(CheckDataFinal[[#This Row],[$ Amt.]])</f>
        <v>3015</v>
      </c>
    </row>
    <row r="479" spans="1:15">
      <c r="A479" s="17">
        <v>99975</v>
      </c>
      <c r="B479" s="17">
        <v>10</v>
      </c>
      <c r="C479" s="17">
        <v>4840</v>
      </c>
      <c r="D479" s="17">
        <v>66644</v>
      </c>
      <c r="E479" s="24">
        <v>3609</v>
      </c>
      <c r="F479" s="36" t="e">
        <f>VLOOKUP(CheckDataFinal[[#This Row],[Transit No.]],DTransit[],3,0)</f>
        <v>#N/A</v>
      </c>
      <c r="G479" s="36" t="str">
        <f>TEXT(CheckDataFinal[[#This Row],[Transit No.]],"000")</f>
        <v>010</v>
      </c>
      <c r="H479" s="36" t="str">
        <f>VLOOKUP(CheckDataFinal[[#This Row],[Transit (Text)]],DTransit[],3,0)</f>
        <v>CIBC</v>
      </c>
      <c r="I479" s="37" t="str">
        <f>CheckDataFinal[[#This Row],[Branch No.]]&amp;" | "&amp;CheckDataFinal[[#This Row],[Transit (Text)]]&amp;" | "&amp;CheckDataFinal[[#This Row],[Classifier]]&amp;" "&amp;CheckDataFinal[[#This Row],[Account]]</f>
        <v>99975 | 010 | 4840 66644</v>
      </c>
      <c r="J479" s="37" t="s">
        <v>15873</v>
      </c>
      <c r="K479" s="37">
        <v>92010</v>
      </c>
      <c r="L479" s="37">
        <v>4</v>
      </c>
      <c r="M479" s="37">
        <v>9027</v>
      </c>
      <c r="N479" s="37">
        <v>93952</v>
      </c>
      <c r="O479" s="37">
        <f>VALUE(CheckDataFinal[[#This Row],[$ Amt.]])</f>
        <v>3609</v>
      </c>
    </row>
    <row r="480" spans="1:15">
      <c r="A480" s="17">
        <v>29645</v>
      </c>
      <c r="B480" s="17">
        <v>10</v>
      </c>
      <c r="C480" s="17">
        <v>5065</v>
      </c>
      <c r="D480" s="17">
        <v>59540</v>
      </c>
      <c r="E480" s="24">
        <v>4052</v>
      </c>
      <c r="F480" s="36" t="e">
        <f>VLOOKUP(CheckDataFinal[[#This Row],[Transit No.]],DTransit[],3,0)</f>
        <v>#N/A</v>
      </c>
      <c r="G480" s="36" t="str">
        <f>TEXT(CheckDataFinal[[#This Row],[Transit No.]],"000")</f>
        <v>010</v>
      </c>
      <c r="H480" s="36" t="str">
        <f>VLOOKUP(CheckDataFinal[[#This Row],[Transit (Text)]],DTransit[],3,0)</f>
        <v>CIBC</v>
      </c>
      <c r="I480" s="37" t="str">
        <f>CheckDataFinal[[#This Row],[Branch No.]]&amp;" | "&amp;CheckDataFinal[[#This Row],[Transit (Text)]]&amp;" | "&amp;CheckDataFinal[[#This Row],[Classifier]]&amp;" "&amp;CheckDataFinal[[#This Row],[Account]]</f>
        <v>29645 | 010 | 5065 59540</v>
      </c>
      <c r="J480" s="37" t="s">
        <v>15874</v>
      </c>
      <c r="K480" s="37">
        <v>92010</v>
      </c>
      <c r="L480" s="37">
        <v>4</v>
      </c>
      <c r="M480" s="37">
        <v>9027</v>
      </c>
      <c r="N480" s="37">
        <v>93953</v>
      </c>
      <c r="O480" s="37">
        <f>VALUE(CheckDataFinal[[#This Row],[$ Amt.]])</f>
        <v>4052</v>
      </c>
    </row>
    <row r="481" spans="1:15">
      <c r="A481" s="17">
        <v>79946</v>
      </c>
      <c r="B481" s="17">
        <v>3</v>
      </c>
      <c r="C481" s="17">
        <v>6404</v>
      </c>
      <c r="D481" s="17">
        <v>50847</v>
      </c>
      <c r="E481" s="24">
        <v>3406</v>
      </c>
      <c r="F481" s="36" t="e">
        <f>VLOOKUP(CheckDataFinal[[#This Row],[Transit No.]],DTransit[],3,0)</f>
        <v>#N/A</v>
      </c>
      <c r="G481" s="36" t="str">
        <f>TEXT(CheckDataFinal[[#This Row],[Transit No.]],"000")</f>
        <v>003</v>
      </c>
      <c r="H481" s="36" t="str">
        <f>VLOOKUP(CheckDataFinal[[#This Row],[Transit (Text)]],DTransit[],3,0)</f>
        <v>RBC</v>
      </c>
      <c r="I481" s="37" t="str">
        <f>CheckDataFinal[[#This Row],[Branch No.]]&amp;" | "&amp;CheckDataFinal[[#This Row],[Transit (Text)]]&amp;" | "&amp;CheckDataFinal[[#This Row],[Classifier]]&amp;" "&amp;CheckDataFinal[[#This Row],[Account]]</f>
        <v>79946 | 003 | 6404 50847</v>
      </c>
      <c r="J481" s="37" t="s">
        <v>15875</v>
      </c>
      <c r="K481" s="37">
        <v>92010</v>
      </c>
      <c r="L481" s="37">
        <v>4</v>
      </c>
      <c r="M481" s="37">
        <v>9027</v>
      </c>
      <c r="N481" s="37">
        <v>93954</v>
      </c>
      <c r="O481" s="37">
        <f>VALUE(CheckDataFinal[[#This Row],[$ Amt.]])</f>
        <v>3406</v>
      </c>
    </row>
    <row r="482" spans="1:15">
      <c r="A482" s="17">
        <v>95648</v>
      </c>
      <c r="B482" s="17">
        <v>2</v>
      </c>
      <c r="C482" s="17">
        <v>8410</v>
      </c>
      <c r="D482" s="17">
        <v>36698</v>
      </c>
      <c r="E482" s="24">
        <v>2745</v>
      </c>
      <c r="F482" s="36" t="e">
        <f>VLOOKUP(CheckDataFinal[[#This Row],[Transit No.]],DTransit[],3,0)</f>
        <v>#N/A</v>
      </c>
      <c r="G482" s="36" t="str">
        <f>TEXT(CheckDataFinal[[#This Row],[Transit No.]],"000")</f>
        <v>002</v>
      </c>
      <c r="H482" s="36" t="str">
        <f>VLOOKUP(CheckDataFinal[[#This Row],[Transit (Text)]],DTransit[],3,0)</f>
        <v>Scotiabank</v>
      </c>
      <c r="I482" s="37" t="str">
        <f>CheckDataFinal[[#This Row],[Branch No.]]&amp;" | "&amp;CheckDataFinal[[#This Row],[Transit (Text)]]&amp;" | "&amp;CheckDataFinal[[#This Row],[Classifier]]&amp;" "&amp;CheckDataFinal[[#This Row],[Account]]</f>
        <v>95648 | 002 | 8410 36698</v>
      </c>
      <c r="J482" s="37" t="s">
        <v>15876</v>
      </c>
      <c r="K482" s="37">
        <v>92010</v>
      </c>
      <c r="L482" s="37">
        <v>4</v>
      </c>
      <c r="M482" s="37">
        <v>9027</v>
      </c>
      <c r="N482" s="37">
        <v>93955</v>
      </c>
      <c r="O482" s="37">
        <f>VALUE(CheckDataFinal[[#This Row],[$ Amt.]])</f>
        <v>2745</v>
      </c>
    </row>
    <row r="483" spans="1:15">
      <c r="A483" s="17">
        <v>49639</v>
      </c>
      <c r="B483" s="17">
        <v>10</v>
      </c>
      <c r="C483" s="17">
        <v>6791</v>
      </c>
      <c r="D483" s="17">
        <v>35590</v>
      </c>
      <c r="E483" s="24">
        <v>3512</v>
      </c>
      <c r="F483" s="36" t="e">
        <f>VLOOKUP(CheckDataFinal[[#This Row],[Transit No.]],DTransit[],3,0)</f>
        <v>#N/A</v>
      </c>
      <c r="G483" s="36" t="str">
        <f>TEXT(CheckDataFinal[[#This Row],[Transit No.]],"000")</f>
        <v>010</v>
      </c>
      <c r="H483" s="36" t="str">
        <f>VLOOKUP(CheckDataFinal[[#This Row],[Transit (Text)]],DTransit[],3,0)</f>
        <v>CIBC</v>
      </c>
      <c r="I483" s="37" t="str">
        <f>CheckDataFinal[[#This Row],[Branch No.]]&amp;" | "&amp;CheckDataFinal[[#This Row],[Transit (Text)]]&amp;" | "&amp;CheckDataFinal[[#This Row],[Classifier]]&amp;" "&amp;CheckDataFinal[[#This Row],[Account]]</f>
        <v>49639 | 010 | 6791 35590</v>
      </c>
      <c r="J483" s="37" t="s">
        <v>15877</v>
      </c>
      <c r="K483" s="37">
        <v>92010</v>
      </c>
      <c r="L483" s="37">
        <v>4</v>
      </c>
      <c r="M483" s="37">
        <v>9027</v>
      </c>
      <c r="N483" s="37">
        <v>93956</v>
      </c>
      <c r="O483" s="37">
        <f>VALUE(CheckDataFinal[[#This Row],[$ Amt.]])</f>
        <v>3512</v>
      </c>
    </row>
    <row r="484" spans="1:15">
      <c r="A484" s="17">
        <v>28461</v>
      </c>
      <c r="B484" s="17">
        <v>4</v>
      </c>
      <c r="C484" s="17">
        <v>7054</v>
      </c>
      <c r="D484" s="17">
        <v>41567</v>
      </c>
      <c r="E484" s="24">
        <v>3240</v>
      </c>
      <c r="F484" s="36" t="e">
        <f>VLOOKUP(CheckDataFinal[[#This Row],[Transit No.]],DTransit[],3,0)</f>
        <v>#N/A</v>
      </c>
      <c r="G484" s="36" t="str">
        <f>TEXT(CheckDataFinal[[#This Row],[Transit No.]],"000")</f>
        <v>004</v>
      </c>
      <c r="H484" s="36" t="str">
        <f>VLOOKUP(CheckDataFinal[[#This Row],[Transit (Text)]],DTransit[],3,0)</f>
        <v>TD Bank</v>
      </c>
      <c r="I484" s="37" t="str">
        <f>CheckDataFinal[[#This Row],[Branch No.]]&amp;" | "&amp;CheckDataFinal[[#This Row],[Transit (Text)]]&amp;" | "&amp;CheckDataFinal[[#This Row],[Classifier]]&amp;" "&amp;CheckDataFinal[[#This Row],[Account]]</f>
        <v>28461 | 004 | 7054 41567</v>
      </c>
      <c r="J484" s="37" t="s">
        <v>15878</v>
      </c>
      <c r="K484" s="37">
        <v>92010</v>
      </c>
      <c r="L484" s="37">
        <v>4</v>
      </c>
      <c r="M484" s="37">
        <v>9027</v>
      </c>
      <c r="N484" s="37">
        <v>93957</v>
      </c>
      <c r="O484" s="37">
        <f>VALUE(CheckDataFinal[[#This Row],[$ Amt.]])</f>
        <v>3240</v>
      </c>
    </row>
    <row r="485" spans="1:15">
      <c r="A485" s="17">
        <v>39426</v>
      </c>
      <c r="B485" s="17">
        <v>1</v>
      </c>
      <c r="C485" s="17">
        <v>1428</v>
      </c>
      <c r="D485" s="17">
        <v>28005</v>
      </c>
      <c r="E485" s="24">
        <v>1674</v>
      </c>
      <c r="F485" s="36" t="e">
        <f>VLOOKUP(CheckDataFinal[[#This Row],[Transit No.]],DTransit[],3,0)</f>
        <v>#N/A</v>
      </c>
      <c r="G485" s="36" t="str">
        <f>TEXT(CheckDataFinal[[#This Row],[Transit No.]],"000")</f>
        <v>001</v>
      </c>
      <c r="H485" s="36" t="str">
        <f>VLOOKUP(CheckDataFinal[[#This Row],[Transit (Text)]],DTransit[],3,0)</f>
        <v>BMO</v>
      </c>
      <c r="I485" s="37" t="str">
        <f>CheckDataFinal[[#This Row],[Branch No.]]&amp;" | "&amp;CheckDataFinal[[#This Row],[Transit (Text)]]&amp;" | "&amp;CheckDataFinal[[#This Row],[Classifier]]&amp;" "&amp;CheckDataFinal[[#This Row],[Account]]</f>
        <v>39426 | 001 | 1428 28005</v>
      </c>
      <c r="J485" s="37" t="s">
        <v>15879</v>
      </c>
      <c r="K485" s="37">
        <v>92010</v>
      </c>
      <c r="L485" s="37">
        <v>4</v>
      </c>
      <c r="M485" s="37">
        <v>9027</v>
      </c>
      <c r="N485" s="37">
        <v>93958</v>
      </c>
      <c r="O485" s="37">
        <f>VALUE(CheckDataFinal[[#This Row],[$ Amt.]])</f>
        <v>1674</v>
      </c>
    </row>
    <row r="486" spans="1:15">
      <c r="A486" s="17">
        <v>67626</v>
      </c>
      <c r="B486" s="17">
        <v>1</v>
      </c>
      <c r="C486" s="17">
        <v>5722</v>
      </c>
      <c r="D486" s="17">
        <v>82028</v>
      </c>
      <c r="E486" s="24">
        <v>3021</v>
      </c>
      <c r="F486" s="36" t="e">
        <f>VLOOKUP(CheckDataFinal[[#This Row],[Transit No.]],DTransit[],3,0)</f>
        <v>#N/A</v>
      </c>
      <c r="G486" s="36" t="str">
        <f>TEXT(CheckDataFinal[[#This Row],[Transit No.]],"000")</f>
        <v>001</v>
      </c>
      <c r="H486" s="36" t="str">
        <f>VLOOKUP(CheckDataFinal[[#This Row],[Transit (Text)]],DTransit[],3,0)</f>
        <v>BMO</v>
      </c>
      <c r="I486" s="37" t="str">
        <f>CheckDataFinal[[#This Row],[Branch No.]]&amp;" | "&amp;CheckDataFinal[[#This Row],[Transit (Text)]]&amp;" | "&amp;CheckDataFinal[[#This Row],[Classifier]]&amp;" "&amp;CheckDataFinal[[#This Row],[Account]]</f>
        <v>67626 | 001 | 5722 82028</v>
      </c>
      <c r="J486" s="37" t="s">
        <v>15880</v>
      </c>
      <c r="K486" s="37">
        <v>92010</v>
      </c>
      <c r="L486" s="37">
        <v>4</v>
      </c>
      <c r="M486" s="37">
        <v>9027</v>
      </c>
      <c r="N486" s="37">
        <v>93959</v>
      </c>
      <c r="O486" s="37">
        <f>VALUE(CheckDataFinal[[#This Row],[$ Amt.]])</f>
        <v>3021</v>
      </c>
    </row>
    <row r="487" spans="1:15">
      <c r="A487" s="17">
        <v>18582</v>
      </c>
      <c r="B487" s="17">
        <v>2</v>
      </c>
      <c r="C487" s="17">
        <v>4034</v>
      </c>
      <c r="D487" s="17">
        <v>67102</v>
      </c>
      <c r="E487" s="24">
        <v>3942</v>
      </c>
      <c r="F487" s="36" t="e">
        <f>VLOOKUP(CheckDataFinal[[#This Row],[Transit No.]],DTransit[],3,0)</f>
        <v>#N/A</v>
      </c>
      <c r="G487" s="36" t="str">
        <f>TEXT(CheckDataFinal[[#This Row],[Transit No.]],"000")</f>
        <v>002</v>
      </c>
      <c r="H487" s="36" t="str">
        <f>VLOOKUP(CheckDataFinal[[#This Row],[Transit (Text)]],DTransit[],3,0)</f>
        <v>Scotiabank</v>
      </c>
      <c r="I487" s="37" t="str">
        <f>CheckDataFinal[[#This Row],[Branch No.]]&amp;" | "&amp;CheckDataFinal[[#This Row],[Transit (Text)]]&amp;" | "&amp;CheckDataFinal[[#This Row],[Classifier]]&amp;" "&amp;CheckDataFinal[[#This Row],[Account]]</f>
        <v>18582 | 002 | 4034 67102</v>
      </c>
      <c r="J487" s="37" t="s">
        <v>15881</v>
      </c>
      <c r="K487" s="37">
        <v>92010</v>
      </c>
      <c r="L487" s="37">
        <v>4</v>
      </c>
      <c r="M487" s="37">
        <v>9027</v>
      </c>
      <c r="N487" s="37">
        <v>93960</v>
      </c>
      <c r="O487" s="37">
        <f>VALUE(CheckDataFinal[[#This Row],[$ Amt.]])</f>
        <v>3942</v>
      </c>
    </row>
    <row r="488" spans="1:15">
      <c r="A488" s="17">
        <v>10426</v>
      </c>
      <c r="B488" s="17">
        <v>4</v>
      </c>
      <c r="C488" s="17">
        <v>6414</v>
      </c>
      <c r="D488" s="17">
        <v>36786</v>
      </c>
      <c r="E488" s="24">
        <v>3177</v>
      </c>
      <c r="F488" s="36" t="e">
        <f>VLOOKUP(CheckDataFinal[[#This Row],[Transit No.]],DTransit[],3,0)</f>
        <v>#N/A</v>
      </c>
      <c r="G488" s="36" t="str">
        <f>TEXT(CheckDataFinal[[#This Row],[Transit No.]],"000")</f>
        <v>004</v>
      </c>
      <c r="H488" s="36" t="str">
        <f>VLOOKUP(CheckDataFinal[[#This Row],[Transit (Text)]],DTransit[],3,0)</f>
        <v>TD Bank</v>
      </c>
      <c r="I488" s="37" t="str">
        <f>CheckDataFinal[[#This Row],[Branch No.]]&amp;" | "&amp;CheckDataFinal[[#This Row],[Transit (Text)]]&amp;" | "&amp;CheckDataFinal[[#This Row],[Classifier]]&amp;" "&amp;CheckDataFinal[[#This Row],[Account]]</f>
        <v>10426 | 004 | 6414 36786</v>
      </c>
      <c r="J488" s="37" t="s">
        <v>15882</v>
      </c>
      <c r="K488" s="37">
        <v>92010</v>
      </c>
      <c r="L488" s="37">
        <v>4</v>
      </c>
      <c r="M488" s="37">
        <v>9027</v>
      </c>
      <c r="N488" s="37">
        <v>93961</v>
      </c>
      <c r="O488" s="37">
        <f>VALUE(CheckDataFinal[[#This Row],[$ Amt.]])</f>
        <v>3177</v>
      </c>
    </row>
    <row r="489" spans="1:15">
      <c r="A489" s="17">
        <v>74586</v>
      </c>
      <c r="B489" s="17">
        <v>2</v>
      </c>
      <c r="C489" s="17">
        <v>9772</v>
      </c>
      <c r="D489" s="17">
        <v>30623</v>
      </c>
      <c r="E489" s="24">
        <v>2958</v>
      </c>
      <c r="F489" s="36" t="e">
        <f>VLOOKUP(CheckDataFinal[[#This Row],[Transit No.]],DTransit[],3,0)</f>
        <v>#N/A</v>
      </c>
      <c r="G489" s="36" t="str">
        <f>TEXT(CheckDataFinal[[#This Row],[Transit No.]],"000")</f>
        <v>002</v>
      </c>
      <c r="H489" s="36" t="str">
        <f>VLOOKUP(CheckDataFinal[[#This Row],[Transit (Text)]],DTransit[],3,0)</f>
        <v>Scotiabank</v>
      </c>
      <c r="I489" s="37" t="str">
        <f>CheckDataFinal[[#This Row],[Branch No.]]&amp;" | "&amp;CheckDataFinal[[#This Row],[Transit (Text)]]&amp;" | "&amp;CheckDataFinal[[#This Row],[Classifier]]&amp;" "&amp;CheckDataFinal[[#This Row],[Account]]</f>
        <v>74586 | 002 | 9772 30623</v>
      </c>
      <c r="J489" s="37" t="s">
        <v>15883</v>
      </c>
      <c r="K489" s="37">
        <v>92010</v>
      </c>
      <c r="L489" s="37">
        <v>4</v>
      </c>
      <c r="M489" s="37">
        <v>9027</v>
      </c>
      <c r="N489" s="37">
        <v>93962</v>
      </c>
      <c r="O489" s="37">
        <f>VALUE(CheckDataFinal[[#This Row],[$ Amt.]])</f>
        <v>2958</v>
      </c>
    </row>
    <row r="490" spans="1:15">
      <c r="A490" s="17">
        <v>32136</v>
      </c>
      <c r="B490" s="17">
        <v>2</v>
      </c>
      <c r="C490" s="17">
        <v>9810</v>
      </c>
      <c r="D490" s="17">
        <v>14927</v>
      </c>
      <c r="E490" s="24">
        <v>1280</v>
      </c>
      <c r="F490" s="36" t="e">
        <f>VLOOKUP(CheckDataFinal[[#This Row],[Transit No.]],DTransit[],3,0)</f>
        <v>#N/A</v>
      </c>
      <c r="G490" s="36" t="str">
        <f>TEXT(CheckDataFinal[[#This Row],[Transit No.]],"000")</f>
        <v>002</v>
      </c>
      <c r="H490" s="36" t="str">
        <f>VLOOKUP(CheckDataFinal[[#This Row],[Transit (Text)]],DTransit[],3,0)</f>
        <v>Scotiabank</v>
      </c>
      <c r="I490" s="37" t="str">
        <f>CheckDataFinal[[#This Row],[Branch No.]]&amp;" | "&amp;CheckDataFinal[[#This Row],[Transit (Text)]]&amp;" | "&amp;CheckDataFinal[[#This Row],[Classifier]]&amp;" "&amp;CheckDataFinal[[#This Row],[Account]]</f>
        <v>32136 | 002 | 9810 14927</v>
      </c>
      <c r="J490" s="37" t="s">
        <v>15884</v>
      </c>
      <c r="K490" s="37">
        <v>92010</v>
      </c>
      <c r="L490" s="37">
        <v>4</v>
      </c>
      <c r="M490" s="37">
        <v>9027</v>
      </c>
      <c r="N490" s="37">
        <v>93963</v>
      </c>
      <c r="O490" s="37">
        <f>VALUE(CheckDataFinal[[#This Row],[$ Amt.]])</f>
        <v>1280</v>
      </c>
    </row>
    <row r="491" spans="1:15">
      <c r="A491" s="17">
        <v>46581</v>
      </c>
      <c r="B491" s="17">
        <v>2</v>
      </c>
      <c r="C491" s="17">
        <v>6909</v>
      </c>
      <c r="D491" s="17">
        <v>47422</v>
      </c>
      <c r="E491" s="24">
        <v>3201</v>
      </c>
      <c r="F491" s="36" t="e">
        <f>VLOOKUP(CheckDataFinal[[#This Row],[Transit No.]],DTransit[],3,0)</f>
        <v>#N/A</v>
      </c>
      <c r="G491" s="36" t="str">
        <f>TEXT(CheckDataFinal[[#This Row],[Transit No.]],"000")</f>
        <v>002</v>
      </c>
      <c r="H491" s="36" t="str">
        <f>VLOOKUP(CheckDataFinal[[#This Row],[Transit (Text)]],DTransit[],3,0)</f>
        <v>Scotiabank</v>
      </c>
      <c r="I491" s="37" t="str">
        <f>CheckDataFinal[[#This Row],[Branch No.]]&amp;" | "&amp;CheckDataFinal[[#This Row],[Transit (Text)]]&amp;" | "&amp;CheckDataFinal[[#This Row],[Classifier]]&amp;" "&amp;CheckDataFinal[[#This Row],[Account]]</f>
        <v>46581 | 002 | 6909 47422</v>
      </c>
      <c r="J491" s="37" t="s">
        <v>15885</v>
      </c>
      <c r="K491" s="37">
        <v>92010</v>
      </c>
      <c r="L491" s="37">
        <v>4</v>
      </c>
      <c r="M491" s="37">
        <v>9027</v>
      </c>
      <c r="N491" s="37">
        <v>93964</v>
      </c>
      <c r="O491" s="37">
        <f>VALUE(CheckDataFinal[[#This Row],[$ Amt.]])</f>
        <v>3201</v>
      </c>
    </row>
    <row r="492" spans="1:15">
      <c r="A492" s="17">
        <v>91320</v>
      </c>
      <c r="B492" s="17">
        <v>1</v>
      </c>
      <c r="C492" s="17">
        <v>3023</v>
      </c>
      <c r="D492" s="17">
        <v>98292</v>
      </c>
      <c r="E492" s="24">
        <v>3149</v>
      </c>
      <c r="F492" s="36" t="e">
        <f>VLOOKUP(CheckDataFinal[[#This Row],[Transit No.]],DTransit[],3,0)</f>
        <v>#N/A</v>
      </c>
      <c r="G492" s="36" t="str">
        <f>TEXT(CheckDataFinal[[#This Row],[Transit No.]],"000")</f>
        <v>001</v>
      </c>
      <c r="H492" s="36" t="str">
        <f>VLOOKUP(CheckDataFinal[[#This Row],[Transit (Text)]],DTransit[],3,0)</f>
        <v>BMO</v>
      </c>
      <c r="I492" s="37" t="str">
        <f>CheckDataFinal[[#This Row],[Branch No.]]&amp;" | "&amp;CheckDataFinal[[#This Row],[Transit (Text)]]&amp;" | "&amp;CheckDataFinal[[#This Row],[Classifier]]&amp;" "&amp;CheckDataFinal[[#This Row],[Account]]</f>
        <v>91320 | 001 | 3023 98292</v>
      </c>
      <c r="J492" s="37" t="s">
        <v>15886</v>
      </c>
      <c r="K492" s="37">
        <v>92010</v>
      </c>
      <c r="L492" s="37">
        <v>4</v>
      </c>
      <c r="M492" s="37">
        <v>9027</v>
      </c>
      <c r="N492" s="37">
        <v>93965</v>
      </c>
      <c r="O492" s="37">
        <f>VALUE(CheckDataFinal[[#This Row],[$ Amt.]])</f>
        <v>3149</v>
      </c>
    </row>
    <row r="493" spans="1:15">
      <c r="A493" s="17">
        <v>31868</v>
      </c>
      <c r="B493" s="17">
        <v>3</v>
      </c>
      <c r="C493" s="17">
        <v>1375</v>
      </c>
      <c r="D493" s="17">
        <v>69903</v>
      </c>
      <c r="E493" s="24">
        <v>510</v>
      </c>
      <c r="F493" s="36" t="e">
        <f>VLOOKUP(CheckDataFinal[[#This Row],[Transit No.]],DTransit[],3,0)</f>
        <v>#N/A</v>
      </c>
      <c r="G493" s="36" t="str">
        <f>TEXT(CheckDataFinal[[#This Row],[Transit No.]],"000")</f>
        <v>003</v>
      </c>
      <c r="H493" s="36" t="str">
        <f>VLOOKUP(CheckDataFinal[[#This Row],[Transit (Text)]],DTransit[],3,0)</f>
        <v>RBC</v>
      </c>
      <c r="I493" s="37" t="str">
        <f>CheckDataFinal[[#This Row],[Branch No.]]&amp;" | "&amp;CheckDataFinal[[#This Row],[Transit (Text)]]&amp;" | "&amp;CheckDataFinal[[#This Row],[Classifier]]&amp;" "&amp;CheckDataFinal[[#This Row],[Account]]</f>
        <v>31868 | 003 | 1375 69903</v>
      </c>
      <c r="J493" s="37" t="s">
        <v>15887</v>
      </c>
      <c r="K493" s="37">
        <v>92010</v>
      </c>
      <c r="L493" s="37">
        <v>4</v>
      </c>
      <c r="M493" s="37">
        <v>9027</v>
      </c>
      <c r="N493" s="37">
        <v>93966</v>
      </c>
      <c r="O493" s="37">
        <f>VALUE(CheckDataFinal[[#This Row],[$ Amt.]])</f>
        <v>510</v>
      </c>
    </row>
    <row r="494" spans="1:15">
      <c r="A494" s="17">
        <v>60842</v>
      </c>
      <c r="B494" s="17">
        <v>10</v>
      </c>
      <c r="C494" s="17">
        <v>1294</v>
      </c>
      <c r="D494" s="17">
        <v>42468</v>
      </c>
      <c r="E494" s="24">
        <v>56</v>
      </c>
      <c r="F494" s="36" t="e">
        <f>VLOOKUP(CheckDataFinal[[#This Row],[Transit No.]],DTransit[],3,0)</f>
        <v>#N/A</v>
      </c>
      <c r="G494" s="36" t="str">
        <f>TEXT(CheckDataFinal[[#This Row],[Transit No.]],"000")</f>
        <v>010</v>
      </c>
      <c r="H494" s="36" t="str">
        <f>VLOOKUP(CheckDataFinal[[#This Row],[Transit (Text)]],DTransit[],3,0)</f>
        <v>CIBC</v>
      </c>
      <c r="I494" s="37" t="str">
        <f>CheckDataFinal[[#This Row],[Branch No.]]&amp;" | "&amp;CheckDataFinal[[#This Row],[Transit (Text)]]&amp;" | "&amp;CheckDataFinal[[#This Row],[Classifier]]&amp;" "&amp;CheckDataFinal[[#This Row],[Account]]</f>
        <v>60842 | 010 | 1294 42468</v>
      </c>
      <c r="J494" s="37" t="s">
        <v>15888</v>
      </c>
      <c r="K494" s="37">
        <v>92010</v>
      </c>
      <c r="L494" s="37">
        <v>4</v>
      </c>
      <c r="M494" s="37">
        <v>9027</v>
      </c>
      <c r="N494" s="37">
        <v>93967</v>
      </c>
      <c r="O494" s="37">
        <f>VALUE(CheckDataFinal[[#This Row],[$ Amt.]])</f>
        <v>56</v>
      </c>
    </row>
    <row r="495" spans="1:15">
      <c r="A495" s="17">
        <v>79742</v>
      </c>
      <c r="B495" s="17">
        <v>2</v>
      </c>
      <c r="C495" s="17">
        <v>8353</v>
      </c>
      <c r="D495" s="17">
        <v>71193</v>
      </c>
      <c r="E495" s="24">
        <v>1025</v>
      </c>
      <c r="F495" s="36" t="e">
        <f>VLOOKUP(CheckDataFinal[[#This Row],[Transit No.]],DTransit[],3,0)</f>
        <v>#N/A</v>
      </c>
      <c r="G495" s="36" t="str">
        <f>TEXT(CheckDataFinal[[#This Row],[Transit No.]],"000")</f>
        <v>002</v>
      </c>
      <c r="H495" s="36" t="str">
        <f>VLOOKUP(CheckDataFinal[[#This Row],[Transit (Text)]],DTransit[],3,0)</f>
        <v>Scotiabank</v>
      </c>
      <c r="I495" s="37" t="str">
        <f>CheckDataFinal[[#This Row],[Branch No.]]&amp;" | "&amp;CheckDataFinal[[#This Row],[Transit (Text)]]&amp;" | "&amp;CheckDataFinal[[#This Row],[Classifier]]&amp;" "&amp;CheckDataFinal[[#This Row],[Account]]</f>
        <v>79742 | 002 | 8353 71193</v>
      </c>
      <c r="J495" s="37" t="s">
        <v>15889</v>
      </c>
      <c r="K495" s="37">
        <v>92010</v>
      </c>
      <c r="L495" s="37">
        <v>4</v>
      </c>
      <c r="M495" s="37">
        <v>9027</v>
      </c>
      <c r="N495" s="37">
        <v>93968</v>
      </c>
      <c r="O495" s="37">
        <f>VALUE(CheckDataFinal[[#This Row],[$ Amt.]])</f>
        <v>1025</v>
      </c>
    </row>
    <row r="496" spans="1:15">
      <c r="A496" s="17">
        <v>68819</v>
      </c>
      <c r="B496" s="17">
        <v>3</v>
      </c>
      <c r="C496" s="17">
        <v>8328</v>
      </c>
      <c r="D496" s="17">
        <v>57481</v>
      </c>
      <c r="E496" s="24">
        <v>1419</v>
      </c>
      <c r="F496" s="36" t="e">
        <f>VLOOKUP(CheckDataFinal[[#This Row],[Transit No.]],DTransit[],3,0)</f>
        <v>#N/A</v>
      </c>
      <c r="G496" s="36" t="str">
        <f>TEXT(CheckDataFinal[[#This Row],[Transit No.]],"000")</f>
        <v>003</v>
      </c>
      <c r="H496" s="36" t="str">
        <f>VLOOKUP(CheckDataFinal[[#This Row],[Transit (Text)]],DTransit[],3,0)</f>
        <v>RBC</v>
      </c>
      <c r="I496" s="37" t="str">
        <f>CheckDataFinal[[#This Row],[Branch No.]]&amp;" | "&amp;CheckDataFinal[[#This Row],[Transit (Text)]]&amp;" | "&amp;CheckDataFinal[[#This Row],[Classifier]]&amp;" "&amp;CheckDataFinal[[#This Row],[Account]]</f>
        <v>68819 | 003 | 8328 57481</v>
      </c>
      <c r="J496" s="37" t="s">
        <v>15890</v>
      </c>
      <c r="K496" s="37">
        <v>92010</v>
      </c>
      <c r="L496" s="37">
        <v>4</v>
      </c>
      <c r="M496" s="37">
        <v>9027</v>
      </c>
      <c r="N496" s="37">
        <v>93969</v>
      </c>
      <c r="O496" s="37">
        <f>VALUE(CheckDataFinal[[#This Row],[$ Amt.]])</f>
        <v>1419</v>
      </c>
    </row>
    <row r="497" spans="1:15">
      <c r="A497" s="17">
        <v>35069</v>
      </c>
      <c r="B497" s="17">
        <v>1</v>
      </c>
      <c r="C497" s="17">
        <v>1420</v>
      </c>
      <c r="D497" s="17">
        <v>35273</v>
      </c>
      <c r="E497" s="24">
        <v>3471</v>
      </c>
      <c r="F497" s="36" t="e">
        <f>VLOOKUP(CheckDataFinal[[#This Row],[Transit No.]],DTransit[],3,0)</f>
        <v>#N/A</v>
      </c>
      <c r="G497" s="36" t="str">
        <f>TEXT(CheckDataFinal[[#This Row],[Transit No.]],"000")</f>
        <v>001</v>
      </c>
      <c r="H497" s="36" t="str">
        <f>VLOOKUP(CheckDataFinal[[#This Row],[Transit (Text)]],DTransit[],3,0)</f>
        <v>BMO</v>
      </c>
      <c r="I497" s="37" t="str">
        <f>CheckDataFinal[[#This Row],[Branch No.]]&amp;" | "&amp;CheckDataFinal[[#This Row],[Transit (Text)]]&amp;" | "&amp;CheckDataFinal[[#This Row],[Classifier]]&amp;" "&amp;CheckDataFinal[[#This Row],[Account]]</f>
        <v>35069 | 001 | 1420 35273</v>
      </c>
      <c r="J497" s="37" t="s">
        <v>15891</v>
      </c>
      <c r="K497" s="37">
        <v>92010</v>
      </c>
      <c r="L497" s="37">
        <v>4</v>
      </c>
      <c r="M497" s="37">
        <v>9027</v>
      </c>
      <c r="N497" s="37">
        <v>93970</v>
      </c>
      <c r="O497" s="37">
        <f>VALUE(CheckDataFinal[[#This Row],[$ Amt.]])</f>
        <v>3471</v>
      </c>
    </row>
    <row r="498" spans="1:15">
      <c r="A498" s="17">
        <v>90653</v>
      </c>
      <c r="B498" s="17">
        <v>1</v>
      </c>
      <c r="C498" s="17">
        <v>3769</v>
      </c>
      <c r="D498" s="17">
        <v>88661</v>
      </c>
      <c r="E498" s="24">
        <v>1235</v>
      </c>
      <c r="F498" s="36" t="e">
        <f>VLOOKUP(CheckDataFinal[[#This Row],[Transit No.]],DTransit[],3,0)</f>
        <v>#N/A</v>
      </c>
      <c r="G498" s="36" t="str">
        <f>TEXT(CheckDataFinal[[#This Row],[Transit No.]],"000")</f>
        <v>001</v>
      </c>
      <c r="H498" s="36" t="str">
        <f>VLOOKUP(CheckDataFinal[[#This Row],[Transit (Text)]],DTransit[],3,0)</f>
        <v>BMO</v>
      </c>
      <c r="I498" s="37" t="str">
        <f>CheckDataFinal[[#This Row],[Branch No.]]&amp;" | "&amp;CheckDataFinal[[#This Row],[Transit (Text)]]&amp;" | "&amp;CheckDataFinal[[#This Row],[Classifier]]&amp;" "&amp;CheckDataFinal[[#This Row],[Account]]</f>
        <v>90653 | 001 | 3769 88661</v>
      </c>
      <c r="J498" s="37" t="s">
        <v>15892</v>
      </c>
      <c r="K498" s="37">
        <v>92010</v>
      </c>
      <c r="L498" s="37">
        <v>4</v>
      </c>
      <c r="M498" s="37">
        <v>9027</v>
      </c>
      <c r="N498" s="37">
        <v>93971</v>
      </c>
      <c r="O498" s="37">
        <f>VALUE(CheckDataFinal[[#This Row],[$ Amt.]])</f>
        <v>1235</v>
      </c>
    </row>
    <row r="499" spans="1:15">
      <c r="A499" s="17">
        <v>33144</v>
      </c>
      <c r="B499" s="17">
        <v>3</v>
      </c>
      <c r="C499" s="17">
        <v>4369</v>
      </c>
      <c r="D499" s="17">
        <v>48502</v>
      </c>
      <c r="E499" s="24">
        <v>3165</v>
      </c>
      <c r="F499" s="36" t="e">
        <f>VLOOKUP(CheckDataFinal[[#This Row],[Transit No.]],DTransit[],3,0)</f>
        <v>#N/A</v>
      </c>
      <c r="G499" s="36" t="str">
        <f>TEXT(CheckDataFinal[[#This Row],[Transit No.]],"000")</f>
        <v>003</v>
      </c>
      <c r="H499" s="36" t="str">
        <f>VLOOKUP(CheckDataFinal[[#This Row],[Transit (Text)]],DTransit[],3,0)</f>
        <v>RBC</v>
      </c>
      <c r="I499" s="37" t="str">
        <f>CheckDataFinal[[#This Row],[Branch No.]]&amp;" | "&amp;CheckDataFinal[[#This Row],[Transit (Text)]]&amp;" | "&amp;CheckDataFinal[[#This Row],[Classifier]]&amp;" "&amp;CheckDataFinal[[#This Row],[Account]]</f>
        <v>33144 | 003 | 4369 48502</v>
      </c>
      <c r="J499" s="37" t="s">
        <v>15893</v>
      </c>
      <c r="K499" s="37">
        <v>92010</v>
      </c>
      <c r="L499" s="37">
        <v>4</v>
      </c>
      <c r="M499" s="37">
        <v>9027</v>
      </c>
      <c r="N499" s="37">
        <v>93972</v>
      </c>
      <c r="O499" s="37">
        <f>VALUE(CheckDataFinal[[#This Row],[$ Amt.]])</f>
        <v>3165</v>
      </c>
    </row>
    <row r="500" spans="1:15">
      <c r="A500" s="17">
        <v>60230</v>
      </c>
      <c r="B500" s="17">
        <v>10</v>
      </c>
      <c r="C500" s="17">
        <v>3890</v>
      </c>
      <c r="D500" s="17">
        <v>60169</v>
      </c>
      <c r="E500" s="24">
        <v>1552</v>
      </c>
      <c r="F500" s="36" t="e">
        <f>VLOOKUP(CheckDataFinal[[#This Row],[Transit No.]],DTransit[],3,0)</f>
        <v>#N/A</v>
      </c>
      <c r="G500" s="36" t="str">
        <f>TEXT(CheckDataFinal[[#This Row],[Transit No.]],"000")</f>
        <v>010</v>
      </c>
      <c r="H500" s="36" t="str">
        <f>VLOOKUP(CheckDataFinal[[#This Row],[Transit (Text)]],DTransit[],3,0)</f>
        <v>CIBC</v>
      </c>
      <c r="I500" s="37" t="str">
        <f>CheckDataFinal[[#This Row],[Branch No.]]&amp;" | "&amp;CheckDataFinal[[#This Row],[Transit (Text)]]&amp;" | "&amp;CheckDataFinal[[#This Row],[Classifier]]&amp;" "&amp;CheckDataFinal[[#This Row],[Account]]</f>
        <v>60230 | 010 | 3890 60169</v>
      </c>
      <c r="J500" s="37" t="s">
        <v>15894</v>
      </c>
      <c r="K500" s="37">
        <v>92010</v>
      </c>
      <c r="L500" s="37">
        <v>4</v>
      </c>
      <c r="M500" s="37">
        <v>9027</v>
      </c>
      <c r="N500" s="37">
        <v>93973</v>
      </c>
      <c r="O500" s="37">
        <f>VALUE(CheckDataFinal[[#This Row],[$ Amt.]])</f>
        <v>1552</v>
      </c>
    </row>
    <row r="501" spans="1:15">
      <c r="A501" s="17">
        <v>49673</v>
      </c>
      <c r="B501" s="17">
        <v>10</v>
      </c>
      <c r="C501" s="17">
        <v>4471</v>
      </c>
      <c r="D501" s="17">
        <v>68033</v>
      </c>
      <c r="E501" s="24">
        <v>778</v>
      </c>
      <c r="F501" s="36" t="e">
        <f>VLOOKUP(CheckDataFinal[[#This Row],[Transit No.]],DTransit[],3,0)</f>
        <v>#N/A</v>
      </c>
      <c r="G501" s="36" t="str">
        <f>TEXT(CheckDataFinal[[#This Row],[Transit No.]],"000")</f>
        <v>010</v>
      </c>
      <c r="H501" s="36" t="str">
        <f>VLOOKUP(CheckDataFinal[[#This Row],[Transit (Text)]],DTransit[],3,0)</f>
        <v>CIBC</v>
      </c>
      <c r="I501" s="37" t="str">
        <f>CheckDataFinal[[#This Row],[Branch No.]]&amp;" | "&amp;CheckDataFinal[[#This Row],[Transit (Text)]]&amp;" | "&amp;CheckDataFinal[[#This Row],[Classifier]]&amp;" "&amp;CheckDataFinal[[#This Row],[Account]]</f>
        <v>49673 | 010 | 4471 68033</v>
      </c>
      <c r="J501" s="37" t="s">
        <v>15895</v>
      </c>
      <c r="K501" s="37">
        <v>92010</v>
      </c>
      <c r="L501" s="37">
        <v>4</v>
      </c>
      <c r="M501" s="37">
        <v>9027</v>
      </c>
      <c r="N501" s="37">
        <v>93974</v>
      </c>
      <c r="O501" s="37">
        <f>VALUE(CheckDataFinal[[#This Row],[$ Amt.]])</f>
        <v>778</v>
      </c>
    </row>
    <row r="502" spans="1:15">
      <c r="A502" s="17">
        <v>57053</v>
      </c>
      <c r="B502" s="17">
        <v>3</v>
      </c>
      <c r="C502" s="17">
        <v>5130</v>
      </c>
      <c r="D502" s="17">
        <v>20994</v>
      </c>
      <c r="E502" s="24">
        <v>3769</v>
      </c>
      <c r="F502" s="36" t="e">
        <f>VLOOKUP(CheckDataFinal[[#This Row],[Transit No.]],DTransit[],3,0)</f>
        <v>#N/A</v>
      </c>
      <c r="G502" s="36" t="str">
        <f>TEXT(CheckDataFinal[[#This Row],[Transit No.]],"000")</f>
        <v>003</v>
      </c>
      <c r="H502" s="36" t="str">
        <f>VLOOKUP(CheckDataFinal[[#This Row],[Transit (Text)]],DTransit[],3,0)</f>
        <v>RBC</v>
      </c>
      <c r="I502" s="37" t="str">
        <f>CheckDataFinal[[#This Row],[Branch No.]]&amp;" | "&amp;CheckDataFinal[[#This Row],[Transit (Text)]]&amp;" | "&amp;CheckDataFinal[[#This Row],[Classifier]]&amp;" "&amp;CheckDataFinal[[#This Row],[Account]]</f>
        <v>57053 | 003 | 5130 20994</v>
      </c>
      <c r="J502" s="37" t="s">
        <v>15896</v>
      </c>
      <c r="K502" s="37">
        <v>92010</v>
      </c>
      <c r="L502" s="37">
        <v>4</v>
      </c>
      <c r="M502" s="37">
        <v>9027</v>
      </c>
      <c r="N502" s="37">
        <v>93975</v>
      </c>
      <c r="O502" s="37">
        <f>VALUE(CheckDataFinal[[#This Row],[$ Amt.]])</f>
        <v>3769</v>
      </c>
    </row>
    <row r="503" spans="1:15">
      <c r="A503" s="17">
        <v>39920</v>
      </c>
      <c r="B503" s="17">
        <v>10</v>
      </c>
      <c r="C503" s="17">
        <v>6385</v>
      </c>
      <c r="D503" s="17">
        <v>14650</v>
      </c>
      <c r="E503" s="24">
        <v>1477</v>
      </c>
      <c r="F503" s="36" t="e">
        <f>VLOOKUP(CheckDataFinal[[#This Row],[Transit No.]],DTransit[],3,0)</f>
        <v>#N/A</v>
      </c>
      <c r="G503" s="36" t="str">
        <f>TEXT(CheckDataFinal[[#This Row],[Transit No.]],"000")</f>
        <v>010</v>
      </c>
      <c r="H503" s="36" t="str">
        <f>VLOOKUP(CheckDataFinal[[#This Row],[Transit (Text)]],DTransit[],3,0)</f>
        <v>CIBC</v>
      </c>
      <c r="I503" s="37" t="str">
        <f>CheckDataFinal[[#This Row],[Branch No.]]&amp;" | "&amp;CheckDataFinal[[#This Row],[Transit (Text)]]&amp;" | "&amp;CheckDataFinal[[#This Row],[Classifier]]&amp;" "&amp;CheckDataFinal[[#This Row],[Account]]</f>
        <v>39920 | 010 | 6385 14650</v>
      </c>
      <c r="J503" s="37" t="s">
        <v>15897</v>
      </c>
      <c r="K503" s="37">
        <v>92010</v>
      </c>
      <c r="L503" s="37">
        <v>4</v>
      </c>
      <c r="M503" s="37">
        <v>9027</v>
      </c>
      <c r="N503" s="37">
        <v>93976</v>
      </c>
      <c r="O503" s="37">
        <f>VALUE(CheckDataFinal[[#This Row],[$ Amt.]])</f>
        <v>1477</v>
      </c>
    </row>
    <row r="504" spans="1:15">
      <c r="A504" s="17">
        <v>84177</v>
      </c>
      <c r="B504" s="17">
        <v>4</v>
      </c>
      <c r="C504" s="17">
        <v>4269</v>
      </c>
      <c r="D504" s="17">
        <v>28652</v>
      </c>
      <c r="E504" s="24">
        <v>1033</v>
      </c>
      <c r="F504" s="36" t="e">
        <f>VLOOKUP(CheckDataFinal[[#This Row],[Transit No.]],DTransit[],3,0)</f>
        <v>#N/A</v>
      </c>
      <c r="G504" s="36" t="str">
        <f>TEXT(CheckDataFinal[[#This Row],[Transit No.]],"000")</f>
        <v>004</v>
      </c>
      <c r="H504" s="36" t="str">
        <f>VLOOKUP(CheckDataFinal[[#This Row],[Transit (Text)]],DTransit[],3,0)</f>
        <v>TD Bank</v>
      </c>
      <c r="I504" s="37" t="str">
        <f>CheckDataFinal[[#This Row],[Branch No.]]&amp;" | "&amp;CheckDataFinal[[#This Row],[Transit (Text)]]&amp;" | "&amp;CheckDataFinal[[#This Row],[Classifier]]&amp;" "&amp;CheckDataFinal[[#This Row],[Account]]</f>
        <v>84177 | 004 | 4269 28652</v>
      </c>
      <c r="J504" s="37" t="s">
        <v>15898</v>
      </c>
      <c r="K504" s="37">
        <v>92010</v>
      </c>
      <c r="L504" s="37">
        <v>4</v>
      </c>
      <c r="M504" s="37">
        <v>9027</v>
      </c>
      <c r="N504" s="37">
        <v>93977</v>
      </c>
      <c r="O504" s="37">
        <f>VALUE(CheckDataFinal[[#This Row],[$ Amt.]])</f>
        <v>1033</v>
      </c>
    </row>
    <row r="505" spans="1:15">
      <c r="A505" s="17">
        <v>48222</v>
      </c>
      <c r="B505" s="17">
        <v>10</v>
      </c>
      <c r="C505" s="17">
        <v>3546</v>
      </c>
      <c r="D505" s="17">
        <v>18237</v>
      </c>
      <c r="E505" s="24">
        <v>1851</v>
      </c>
      <c r="F505" s="36" t="e">
        <f>VLOOKUP(CheckDataFinal[[#This Row],[Transit No.]],DTransit[],3,0)</f>
        <v>#N/A</v>
      </c>
      <c r="G505" s="36" t="str">
        <f>TEXT(CheckDataFinal[[#This Row],[Transit No.]],"000")</f>
        <v>010</v>
      </c>
      <c r="H505" s="36" t="str">
        <f>VLOOKUP(CheckDataFinal[[#This Row],[Transit (Text)]],DTransit[],3,0)</f>
        <v>CIBC</v>
      </c>
      <c r="I505" s="37" t="str">
        <f>CheckDataFinal[[#This Row],[Branch No.]]&amp;" | "&amp;CheckDataFinal[[#This Row],[Transit (Text)]]&amp;" | "&amp;CheckDataFinal[[#This Row],[Classifier]]&amp;" "&amp;CheckDataFinal[[#This Row],[Account]]</f>
        <v>48222 | 010 | 3546 18237</v>
      </c>
      <c r="J505" s="37" t="s">
        <v>15899</v>
      </c>
      <c r="K505" s="37">
        <v>92010</v>
      </c>
      <c r="L505" s="37">
        <v>4</v>
      </c>
      <c r="M505" s="37">
        <v>9027</v>
      </c>
      <c r="N505" s="37">
        <v>93978</v>
      </c>
      <c r="O505" s="37">
        <f>VALUE(CheckDataFinal[[#This Row],[$ Amt.]])</f>
        <v>1851</v>
      </c>
    </row>
    <row r="506" spans="1:15">
      <c r="A506" s="17">
        <v>60841</v>
      </c>
      <c r="B506" s="17">
        <v>10</v>
      </c>
      <c r="C506" s="17">
        <v>6239</v>
      </c>
      <c r="D506" s="17">
        <v>79558</v>
      </c>
      <c r="E506" s="24">
        <v>366</v>
      </c>
      <c r="F506" s="36" t="e">
        <f>VLOOKUP(CheckDataFinal[[#This Row],[Transit No.]],DTransit[],3,0)</f>
        <v>#N/A</v>
      </c>
      <c r="G506" s="36" t="str">
        <f>TEXT(CheckDataFinal[[#This Row],[Transit No.]],"000")</f>
        <v>010</v>
      </c>
      <c r="H506" s="36" t="str">
        <f>VLOOKUP(CheckDataFinal[[#This Row],[Transit (Text)]],DTransit[],3,0)</f>
        <v>CIBC</v>
      </c>
      <c r="I506" s="37" t="str">
        <f>CheckDataFinal[[#This Row],[Branch No.]]&amp;" | "&amp;CheckDataFinal[[#This Row],[Transit (Text)]]&amp;" | "&amp;CheckDataFinal[[#This Row],[Classifier]]&amp;" "&amp;CheckDataFinal[[#This Row],[Account]]</f>
        <v>60841 | 010 | 6239 79558</v>
      </c>
      <c r="J506" s="37" t="s">
        <v>15900</v>
      </c>
      <c r="K506" s="37">
        <v>92010</v>
      </c>
      <c r="L506" s="37">
        <v>4</v>
      </c>
      <c r="M506" s="37">
        <v>9027</v>
      </c>
      <c r="N506" s="37">
        <v>93979</v>
      </c>
      <c r="O506" s="37">
        <f>VALUE(CheckDataFinal[[#This Row],[$ Amt.]])</f>
        <v>366</v>
      </c>
    </row>
    <row r="507" spans="1:15">
      <c r="A507" s="17">
        <v>36950</v>
      </c>
      <c r="B507" s="17">
        <v>4</v>
      </c>
      <c r="C507" s="17">
        <v>5492</v>
      </c>
      <c r="D507" s="17">
        <v>39044</v>
      </c>
      <c r="E507" s="24">
        <v>2269</v>
      </c>
      <c r="F507" s="36" t="e">
        <f>VLOOKUP(CheckDataFinal[[#This Row],[Transit No.]],DTransit[],3,0)</f>
        <v>#N/A</v>
      </c>
      <c r="G507" s="36" t="str">
        <f>TEXT(CheckDataFinal[[#This Row],[Transit No.]],"000")</f>
        <v>004</v>
      </c>
      <c r="H507" s="36" t="str">
        <f>VLOOKUP(CheckDataFinal[[#This Row],[Transit (Text)]],DTransit[],3,0)</f>
        <v>TD Bank</v>
      </c>
      <c r="I507" s="37" t="str">
        <f>CheckDataFinal[[#This Row],[Branch No.]]&amp;" | "&amp;CheckDataFinal[[#This Row],[Transit (Text)]]&amp;" | "&amp;CheckDataFinal[[#This Row],[Classifier]]&amp;" "&amp;CheckDataFinal[[#This Row],[Account]]</f>
        <v>36950 | 004 | 5492 39044</v>
      </c>
      <c r="J507" s="37" t="s">
        <v>15901</v>
      </c>
      <c r="K507" s="37">
        <v>92010</v>
      </c>
      <c r="L507" s="37">
        <v>4</v>
      </c>
      <c r="M507" s="37">
        <v>9027</v>
      </c>
      <c r="N507" s="37">
        <v>93980</v>
      </c>
      <c r="O507" s="37">
        <f>VALUE(CheckDataFinal[[#This Row],[$ Amt.]])</f>
        <v>2269</v>
      </c>
    </row>
    <row r="508" spans="1:15">
      <c r="A508" s="17">
        <v>98886</v>
      </c>
      <c r="B508" s="17">
        <v>10</v>
      </c>
      <c r="C508" s="17">
        <v>2685</v>
      </c>
      <c r="D508" s="17">
        <v>24905</v>
      </c>
      <c r="E508" s="24">
        <v>593</v>
      </c>
      <c r="F508" s="36" t="e">
        <f>VLOOKUP(CheckDataFinal[[#This Row],[Transit No.]],DTransit[],3,0)</f>
        <v>#N/A</v>
      </c>
      <c r="G508" s="36" t="str">
        <f>TEXT(CheckDataFinal[[#This Row],[Transit No.]],"000")</f>
        <v>010</v>
      </c>
      <c r="H508" s="36" t="str">
        <f>VLOOKUP(CheckDataFinal[[#This Row],[Transit (Text)]],DTransit[],3,0)</f>
        <v>CIBC</v>
      </c>
      <c r="I508" s="37" t="str">
        <f>CheckDataFinal[[#This Row],[Branch No.]]&amp;" | "&amp;CheckDataFinal[[#This Row],[Transit (Text)]]&amp;" | "&amp;CheckDataFinal[[#This Row],[Classifier]]&amp;" "&amp;CheckDataFinal[[#This Row],[Account]]</f>
        <v>98886 | 010 | 2685 24905</v>
      </c>
      <c r="J508" s="37" t="s">
        <v>15902</v>
      </c>
      <c r="K508" s="37">
        <v>92010</v>
      </c>
      <c r="L508" s="37">
        <v>4</v>
      </c>
      <c r="M508" s="37">
        <v>9027</v>
      </c>
      <c r="N508" s="37">
        <v>93981</v>
      </c>
      <c r="O508" s="37">
        <f>VALUE(CheckDataFinal[[#This Row],[$ Amt.]])</f>
        <v>593</v>
      </c>
    </row>
    <row r="509" spans="1:15">
      <c r="A509" s="17">
        <v>25758</v>
      </c>
      <c r="B509" s="17">
        <v>4</v>
      </c>
      <c r="C509" s="17">
        <v>9931</v>
      </c>
      <c r="D509" s="17">
        <v>17198</v>
      </c>
      <c r="E509" s="24">
        <v>2662</v>
      </c>
      <c r="F509" s="36" t="e">
        <f>VLOOKUP(CheckDataFinal[[#This Row],[Transit No.]],DTransit[],3,0)</f>
        <v>#N/A</v>
      </c>
      <c r="G509" s="36" t="str">
        <f>TEXT(CheckDataFinal[[#This Row],[Transit No.]],"000")</f>
        <v>004</v>
      </c>
      <c r="H509" s="36" t="str">
        <f>VLOOKUP(CheckDataFinal[[#This Row],[Transit (Text)]],DTransit[],3,0)</f>
        <v>TD Bank</v>
      </c>
      <c r="I509" s="37" t="str">
        <f>CheckDataFinal[[#This Row],[Branch No.]]&amp;" | "&amp;CheckDataFinal[[#This Row],[Transit (Text)]]&amp;" | "&amp;CheckDataFinal[[#This Row],[Classifier]]&amp;" "&amp;CheckDataFinal[[#This Row],[Account]]</f>
        <v>25758 | 004 | 9931 17198</v>
      </c>
      <c r="J509" s="37" t="s">
        <v>15903</v>
      </c>
      <c r="K509" s="37">
        <v>92010</v>
      </c>
      <c r="L509" s="37">
        <v>4</v>
      </c>
      <c r="M509" s="37">
        <v>9027</v>
      </c>
      <c r="N509" s="37">
        <v>93982</v>
      </c>
      <c r="O509" s="37">
        <f>VALUE(CheckDataFinal[[#This Row],[$ Amt.]])</f>
        <v>2662</v>
      </c>
    </row>
    <row r="510" spans="1:15">
      <c r="A510" s="17">
        <v>98865</v>
      </c>
      <c r="B510" s="17">
        <v>3</v>
      </c>
      <c r="C510" s="17">
        <v>1530</v>
      </c>
      <c r="D510" s="17">
        <v>74314</v>
      </c>
      <c r="E510" s="24">
        <v>1011</v>
      </c>
      <c r="F510" s="36" t="e">
        <f>VLOOKUP(CheckDataFinal[[#This Row],[Transit No.]],DTransit[],3,0)</f>
        <v>#N/A</v>
      </c>
      <c r="G510" s="36" t="str">
        <f>TEXT(CheckDataFinal[[#This Row],[Transit No.]],"000")</f>
        <v>003</v>
      </c>
      <c r="H510" s="36" t="str">
        <f>VLOOKUP(CheckDataFinal[[#This Row],[Transit (Text)]],DTransit[],3,0)</f>
        <v>RBC</v>
      </c>
      <c r="I510" s="37" t="str">
        <f>CheckDataFinal[[#This Row],[Branch No.]]&amp;" | "&amp;CheckDataFinal[[#This Row],[Transit (Text)]]&amp;" | "&amp;CheckDataFinal[[#This Row],[Classifier]]&amp;" "&amp;CheckDataFinal[[#This Row],[Account]]</f>
        <v>98865 | 003 | 1530 74314</v>
      </c>
      <c r="J510" s="37" t="s">
        <v>15904</v>
      </c>
      <c r="K510" s="37">
        <v>92010</v>
      </c>
      <c r="L510" s="37">
        <v>4</v>
      </c>
      <c r="M510" s="37">
        <v>9027</v>
      </c>
      <c r="N510" s="37">
        <v>93983</v>
      </c>
      <c r="O510" s="37">
        <f>VALUE(CheckDataFinal[[#This Row],[$ Amt.]])</f>
        <v>1011</v>
      </c>
    </row>
    <row r="511" spans="1:15">
      <c r="A511" s="17">
        <v>85125</v>
      </c>
      <c r="B511" s="17">
        <v>10</v>
      </c>
      <c r="C511" s="17">
        <v>8213</v>
      </c>
      <c r="D511" s="17">
        <v>95564</v>
      </c>
      <c r="E511" s="24">
        <v>3482</v>
      </c>
      <c r="F511" s="36" t="e">
        <f>VLOOKUP(CheckDataFinal[[#This Row],[Transit No.]],DTransit[],3,0)</f>
        <v>#N/A</v>
      </c>
      <c r="G511" s="36" t="str">
        <f>TEXT(CheckDataFinal[[#This Row],[Transit No.]],"000")</f>
        <v>010</v>
      </c>
      <c r="H511" s="36" t="str">
        <f>VLOOKUP(CheckDataFinal[[#This Row],[Transit (Text)]],DTransit[],3,0)</f>
        <v>CIBC</v>
      </c>
      <c r="I511" s="37" t="str">
        <f>CheckDataFinal[[#This Row],[Branch No.]]&amp;" | "&amp;CheckDataFinal[[#This Row],[Transit (Text)]]&amp;" | "&amp;CheckDataFinal[[#This Row],[Classifier]]&amp;" "&amp;CheckDataFinal[[#This Row],[Account]]</f>
        <v>85125 | 010 | 8213 95564</v>
      </c>
      <c r="J511" s="37" t="s">
        <v>15905</v>
      </c>
      <c r="K511" s="37">
        <v>92010</v>
      </c>
      <c r="L511" s="37">
        <v>4</v>
      </c>
      <c r="M511" s="37">
        <v>9027</v>
      </c>
      <c r="N511" s="37">
        <v>93984</v>
      </c>
      <c r="O511" s="37">
        <f>VALUE(CheckDataFinal[[#This Row],[$ Amt.]])</f>
        <v>3482</v>
      </c>
    </row>
    <row r="512" spans="1:15">
      <c r="A512" s="17">
        <v>75112</v>
      </c>
      <c r="B512" s="17">
        <v>3</v>
      </c>
      <c r="C512" s="17">
        <v>8649</v>
      </c>
      <c r="D512" s="17">
        <v>76181</v>
      </c>
      <c r="E512" s="24">
        <v>1805</v>
      </c>
      <c r="F512" s="36" t="e">
        <f>VLOOKUP(CheckDataFinal[[#This Row],[Transit No.]],DTransit[],3,0)</f>
        <v>#N/A</v>
      </c>
      <c r="G512" s="36" t="str">
        <f>TEXT(CheckDataFinal[[#This Row],[Transit No.]],"000")</f>
        <v>003</v>
      </c>
      <c r="H512" s="36" t="str">
        <f>VLOOKUP(CheckDataFinal[[#This Row],[Transit (Text)]],DTransit[],3,0)</f>
        <v>RBC</v>
      </c>
      <c r="I512" s="37" t="str">
        <f>CheckDataFinal[[#This Row],[Branch No.]]&amp;" | "&amp;CheckDataFinal[[#This Row],[Transit (Text)]]&amp;" | "&amp;CheckDataFinal[[#This Row],[Classifier]]&amp;" "&amp;CheckDataFinal[[#This Row],[Account]]</f>
        <v>75112 | 003 | 8649 76181</v>
      </c>
      <c r="J512" s="37" t="s">
        <v>15906</v>
      </c>
      <c r="K512" s="37">
        <v>92010</v>
      </c>
      <c r="L512" s="37">
        <v>4</v>
      </c>
      <c r="M512" s="37">
        <v>9027</v>
      </c>
      <c r="N512" s="37">
        <v>93985</v>
      </c>
      <c r="O512" s="37">
        <f>VALUE(CheckDataFinal[[#This Row],[$ Amt.]])</f>
        <v>1805</v>
      </c>
    </row>
    <row r="513" spans="1:15">
      <c r="A513" s="17">
        <v>76416</v>
      </c>
      <c r="B513" s="17">
        <v>10</v>
      </c>
      <c r="C513" s="17">
        <v>7161</v>
      </c>
      <c r="D513" s="17">
        <v>97440</v>
      </c>
      <c r="E513" s="24">
        <v>346</v>
      </c>
      <c r="F513" s="36" t="e">
        <f>VLOOKUP(CheckDataFinal[[#This Row],[Transit No.]],DTransit[],3,0)</f>
        <v>#N/A</v>
      </c>
      <c r="G513" s="36" t="str">
        <f>TEXT(CheckDataFinal[[#This Row],[Transit No.]],"000")</f>
        <v>010</v>
      </c>
      <c r="H513" s="36" t="str">
        <f>VLOOKUP(CheckDataFinal[[#This Row],[Transit (Text)]],DTransit[],3,0)</f>
        <v>CIBC</v>
      </c>
      <c r="I513" s="37" t="str">
        <f>CheckDataFinal[[#This Row],[Branch No.]]&amp;" | "&amp;CheckDataFinal[[#This Row],[Transit (Text)]]&amp;" | "&amp;CheckDataFinal[[#This Row],[Classifier]]&amp;" "&amp;CheckDataFinal[[#This Row],[Account]]</f>
        <v>76416 | 010 | 7161 97440</v>
      </c>
      <c r="J513" s="37" t="s">
        <v>15907</v>
      </c>
      <c r="K513" s="37">
        <v>92010</v>
      </c>
      <c r="L513" s="37">
        <v>4</v>
      </c>
      <c r="M513" s="37">
        <v>9027</v>
      </c>
      <c r="N513" s="37">
        <v>93986</v>
      </c>
      <c r="O513" s="37">
        <f>VALUE(CheckDataFinal[[#This Row],[$ Amt.]])</f>
        <v>346</v>
      </c>
    </row>
    <row r="514" spans="1:15">
      <c r="A514" s="17">
        <v>66000</v>
      </c>
      <c r="B514" s="17">
        <v>4</v>
      </c>
      <c r="C514" s="17">
        <v>8425</v>
      </c>
      <c r="D514" s="17">
        <v>94606</v>
      </c>
      <c r="E514" s="24">
        <v>3194</v>
      </c>
      <c r="F514" s="36" t="e">
        <f>VLOOKUP(CheckDataFinal[[#This Row],[Transit No.]],DTransit[],3,0)</f>
        <v>#N/A</v>
      </c>
      <c r="G514" s="36" t="str">
        <f>TEXT(CheckDataFinal[[#This Row],[Transit No.]],"000")</f>
        <v>004</v>
      </c>
      <c r="H514" s="36" t="str">
        <f>VLOOKUP(CheckDataFinal[[#This Row],[Transit (Text)]],DTransit[],3,0)</f>
        <v>TD Bank</v>
      </c>
      <c r="I514" s="37" t="str">
        <f>CheckDataFinal[[#This Row],[Branch No.]]&amp;" | "&amp;CheckDataFinal[[#This Row],[Transit (Text)]]&amp;" | "&amp;CheckDataFinal[[#This Row],[Classifier]]&amp;" "&amp;CheckDataFinal[[#This Row],[Account]]</f>
        <v>66000 | 004 | 8425 94606</v>
      </c>
      <c r="J514" s="37" t="s">
        <v>15908</v>
      </c>
      <c r="K514" s="37">
        <v>92010</v>
      </c>
      <c r="L514" s="37">
        <v>4</v>
      </c>
      <c r="M514" s="37">
        <v>9027</v>
      </c>
      <c r="N514" s="37">
        <v>93987</v>
      </c>
      <c r="O514" s="37">
        <f>VALUE(CheckDataFinal[[#This Row],[$ Amt.]])</f>
        <v>3194</v>
      </c>
    </row>
    <row r="515" spans="1:15">
      <c r="A515" s="17">
        <v>53703</v>
      </c>
      <c r="B515" s="17">
        <v>4</v>
      </c>
      <c r="C515" s="17">
        <v>3901</v>
      </c>
      <c r="D515" s="17">
        <v>26513</v>
      </c>
      <c r="E515" s="24">
        <v>818</v>
      </c>
      <c r="F515" s="36" t="e">
        <f>VLOOKUP(CheckDataFinal[[#This Row],[Transit No.]],DTransit[],3,0)</f>
        <v>#N/A</v>
      </c>
      <c r="G515" s="36" t="str">
        <f>TEXT(CheckDataFinal[[#This Row],[Transit No.]],"000")</f>
        <v>004</v>
      </c>
      <c r="H515" s="36" t="str">
        <f>VLOOKUP(CheckDataFinal[[#This Row],[Transit (Text)]],DTransit[],3,0)</f>
        <v>TD Bank</v>
      </c>
      <c r="I515" s="37" t="str">
        <f>CheckDataFinal[[#This Row],[Branch No.]]&amp;" | "&amp;CheckDataFinal[[#This Row],[Transit (Text)]]&amp;" | "&amp;CheckDataFinal[[#This Row],[Classifier]]&amp;" "&amp;CheckDataFinal[[#This Row],[Account]]</f>
        <v>53703 | 004 | 3901 26513</v>
      </c>
      <c r="J515" s="37" t="s">
        <v>15909</v>
      </c>
      <c r="K515" s="37">
        <v>92010</v>
      </c>
      <c r="L515" s="37">
        <v>4</v>
      </c>
      <c r="M515" s="37">
        <v>9027</v>
      </c>
      <c r="N515" s="37">
        <v>93988</v>
      </c>
      <c r="O515" s="37">
        <f>VALUE(CheckDataFinal[[#This Row],[$ Amt.]])</f>
        <v>818</v>
      </c>
    </row>
    <row r="516" spans="1:15">
      <c r="A516" s="17">
        <v>60700</v>
      </c>
      <c r="B516" s="17">
        <v>3</v>
      </c>
      <c r="C516" s="17">
        <v>8956</v>
      </c>
      <c r="D516" s="17">
        <v>31587</v>
      </c>
      <c r="E516" s="24">
        <v>2506</v>
      </c>
      <c r="F516" s="36" t="e">
        <f>VLOOKUP(CheckDataFinal[[#This Row],[Transit No.]],DTransit[],3,0)</f>
        <v>#N/A</v>
      </c>
      <c r="G516" s="36" t="str">
        <f>TEXT(CheckDataFinal[[#This Row],[Transit No.]],"000")</f>
        <v>003</v>
      </c>
      <c r="H516" s="36" t="str">
        <f>VLOOKUP(CheckDataFinal[[#This Row],[Transit (Text)]],DTransit[],3,0)</f>
        <v>RBC</v>
      </c>
      <c r="I516" s="37" t="str">
        <f>CheckDataFinal[[#This Row],[Branch No.]]&amp;" | "&amp;CheckDataFinal[[#This Row],[Transit (Text)]]&amp;" | "&amp;CheckDataFinal[[#This Row],[Classifier]]&amp;" "&amp;CheckDataFinal[[#This Row],[Account]]</f>
        <v>60700 | 003 | 8956 31587</v>
      </c>
      <c r="J516" s="37" t="s">
        <v>15910</v>
      </c>
      <c r="K516" s="37">
        <v>92010</v>
      </c>
      <c r="L516" s="37">
        <v>4</v>
      </c>
      <c r="M516" s="37">
        <v>9027</v>
      </c>
      <c r="N516" s="37">
        <v>93989</v>
      </c>
      <c r="O516" s="37">
        <f>VALUE(CheckDataFinal[[#This Row],[$ Amt.]])</f>
        <v>2506</v>
      </c>
    </row>
    <row r="517" spans="1:15">
      <c r="A517" s="17">
        <v>41593</v>
      </c>
      <c r="B517" s="17">
        <v>10</v>
      </c>
      <c r="C517" s="17">
        <v>8021</v>
      </c>
      <c r="D517" s="17">
        <v>80802</v>
      </c>
      <c r="E517" s="24">
        <v>144</v>
      </c>
      <c r="F517" s="36" t="e">
        <f>VLOOKUP(CheckDataFinal[[#This Row],[Transit No.]],DTransit[],3,0)</f>
        <v>#N/A</v>
      </c>
      <c r="G517" s="36" t="str">
        <f>TEXT(CheckDataFinal[[#This Row],[Transit No.]],"000")</f>
        <v>010</v>
      </c>
      <c r="H517" s="36" t="str">
        <f>VLOOKUP(CheckDataFinal[[#This Row],[Transit (Text)]],DTransit[],3,0)</f>
        <v>CIBC</v>
      </c>
      <c r="I517" s="37" t="str">
        <f>CheckDataFinal[[#This Row],[Branch No.]]&amp;" | "&amp;CheckDataFinal[[#This Row],[Transit (Text)]]&amp;" | "&amp;CheckDataFinal[[#This Row],[Classifier]]&amp;" "&amp;CheckDataFinal[[#This Row],[Account]]</f>
        <v>41593 | 010 | 8021 80802</v>
      </c>
      <c r="J517" s="37" t="s">
        <v>15911</v>
      </c>
      <c r="K517" s="37">
        <v>92010</v>
      </c>
      <c r="L517" s="37">
        <v>4</v>
      </c>
      <c r="M517" s="37">
        <v>9027</v>
      </c>
      <c r="N517" s="37">
        <v>93990</v>
      </c>
      <c r="O517" s="37">
        <f>VALUE(CheckDataFinal[[#This Row],[$ Amt.]])</f>
        <v>144</v>
      </c>
    </row>
    <row r="518" spans="1:15">
      <c r="A518" s="17">
        <v>84793</v>
      </c>
      <c r="B518" s="17">
        <v>2</v>
      </c>
      <c r="C518" s="17">
        <v>6031</v>
      </c>
      <c r="D518" s="17">
        <v>17309</v>
      </c>
      <c r="E518" s="24">
        <v>503</v>
      </c>
      <c r="F518" s="36" t="e">
        <f>VLOOKUP(CheckDataFinal[[#This Row],[Transit No.]],DTransit[],3,0)</f>
        <v>#N/A</v>
      </c>
      <c r="G518" s="36" t="str">
        <f>TEXT(CheckDataFinal[[#This Row],[Transit No.]],"000")</f>
        <v>002</v>
      </c>
      <c r="H518" s="36" t="str">
        <f>VLOOKUP(CheckDataFinal[[#This Row],[Transit (Text)]],DTransit[],3,0)</f>
        <v>Scotiabank</v>
      </c>
      <c r="I518" s="37" t="str">
        <f>CheckDataFinal[[#This Row],[Branch No.]]&amp;" | "&amp;CheckDataFinal[[#This Row],[Transit (Text)]]&amp;" | "&amp;CheckDataFinal[[#This Row],[Classifier]]&amp;" "&amp;CheckDataFinal[[#This Row],[Account]]</f>
        <v>84793 | 002 | 6031 17309</v>
      </c>
      <c r="J518" s="37" t="s">
        <v>15912</v>
      </c>
      <c r="K518" s="37">
        <v>92010</v>
      </c>
      <c r="L518" s="37">
        <v>4</v>
      </c>
      <c r="M518" s="37">
        <v>9027</v>
      </c>
      <c r="N518" s="37">
        <v>93991</v>
      </c>
      <c r="O518" s="37">
        <f>VALUE(CheckDataFinal[[#This Row],[$ Amt.]])</f>
        <v>503</v>
      </c>
    </row>
    <row r="519" spans="1:15">
      <c r="A519" s="17">
        <v>88990</v>
      </c>
      <c r="B519" s="17">
        <v>10</v>
      </c>
      <c r="C519" s="17">
        <v>4598</v>
      </c>
      <c r="D519" s="17">
        <v>71768</v>
      </c>
      <c r="E519" s="24">
        <v>673</v>
      </c>
      <c r="F519" s="36" t="e">
        <f>VLOOKUP(CheckDataFinal[[#This Row],[Transit No.]],DTransit[],3,0)</f>
        <v>#N/A</v>
      </c>
      <c r="G519" s="36" t="str">
        <f>TEXT(CheckDataFinal[[#This Row],[Transit No.]],"000")</f>
        <v>010</v>
      </c>
      <c r="H519" s="36" t="str">
        <f>VLOOKUP(CheckDataFinal[[#This Row],[Transit (Text)]],DTransit[],3,0)</f>
        <v>CIBC</v>
      </c>
      <c r="I519" s="37" t="str">
        <f>CheckDataFinal[[#This Row],[Branch No.]]&amp;" | "&amp;CheckDataFinal[[#This Row],[Transit (Text)]]&amp;" | "&amp;CheckDataFinal[[#This Row],[Classifier]]&amp;" "&amp;CheckDataFinal[[#This Row],[Account]]</f>
        <v>88990 | 010 | 4598 71768</v>
      </c>
      <c r="J519" s="37" t="s">
        <v>15913</v>
      </c>
      <c r="K519" s="37">
        <v>92010</v>
      </c>
      <c r="L519" s="37">
        <v>4</v>
      </c>
      <c r="M519" s="37">
        <v>9027</v>
      </c>
      <c r="N519" s="37">
        <v>93992</v>
      </c>
      <c r="O519" s="37">
        <f>VALUE(CheckDataFinal[[#This Row],[$ Amt.]])</f>
        <v>673</v>
      </c>
    </row>
    <row r="520" spans="1:15">
      <c r="A520" s="17">
        <v>16108</v>
      </c>
      <c r="B520" s="17">
        <v>4</v>
      </c>
      <c r="C520" s="17">
        <v>2069</v>
      </c>
      <c r="D520" s="17">
        <v>63515</v>
      </c>
      <c r="E520" s="24">
        <v>3852</v>
      </c>
      <c r="F520" s="36" t="e">
        <f>VLOOKUP(CheckDataFinal[[#This Row],[Transit No.]],DTransit[],3,0)</f>
        <v>#N/A</v>
      </c>
      <c r="G520" s="36" t="str">
        <f>TEXT(CheckDataFinal[[#This Row],[Transit No.]],"000")</f>
        <v>004</v>
      </c>
      <c r="H520" s="36" t="str">
        <f>VLOOKUP(CheckDataFinal[[#This Row],[Transit (Text)]],DTransit[],3,0)</f>
        <v>TD Bank</v>
      </c>
      <c r="I520" s="37" t="str">
        <f>CheckDataFinal[[#This Row],[Branch No.]]&amp;" | "&amp;CheckDataFinal[[#This Row],[Transit (Text)]]&amp;" | "&amp;CheckDataFinal[[#This Row],[Classifier]]&amp;" "&amp;CheckDataFinal[[#This Row],[Account]]</f>
        <v>16108 | 004 | 2069 63515</v>
      </c>
      <c r="J520" s="37" t="s">
        <v>15914</v>
      </c>
      <c r="K520" s="37">
        <v>92010</v>
      </c>
      <c r="L520" s="37">
        <v>4</v>
      </c>
      <c r="M520" s="37">
        <v>9027</v>
      </c>
      <c r="N520" s="37">
        <v>93993</v>
      </c>
      <c r="O520" s="37">
        <f>VALUE(CheckDataFinal[[#This Row],[$ Amt.]])</f>
        <v>3852</v>
      </c>
    </row>
    <row r="521" spans="1:15">
      <c r="A521" s="17">
        <v>42660</v>
      </c>
      <c r="B521" s="17">
        <v>4</v>
      </c>
      <c r="C521" s="17">
        <v>1707</v>
      </c>
      <c r="D521" s="17">
        <v>89583</v>
      </c>
      <c r="E521" s="24">
        <v>3157</v>
      </c>
      <c r="F521" s="36" t="e">
        <f>VLOOKUP(CheckDataFinal[[#This Row],[Transit No.]],DTransit[],3,0)</f>
        <v>#N/A</v>
      </c>
      <c r="G521" s="36" t="str">
        <f>TEXT(CheckDataFinal[[#This Row],[Transit No.]],"000")</f>
        <v>004</v>
      </c>
      <c r="H521" s="36" t="str">
        <f>VLOOKUP(CheckDataFinal[[#This Row],[Transit (Text)]],DTransit[],3,0)</f>
        <v>TD Bank</v>
      </c>
      <c r="I521" s="37" t="str">
        <f>CheckDataFinal[[#This Row],[Branch No.]]&amp;" | "&amp;CheckDataFinal[[#This Row],[Transit (Text)]]&amp;" | "&amp;CheckDataFinal[[#This Row],[Classifier]]&amp;" "&amp;CheckDataFinal[[#This Row],[Account]]</f>
        <v>42660 | 004 | 1707 89583</v>
      </c>
      <c r="J521" s="37" t="s">
        <v>15915</v>
      </c>
      <c r="K521" s="37">
        <v>92010</v>
      </c>
      <c r="L521" s="37">
        <v>4</v>
      </c>
      <c r="M521" s="37">
        <v>9027</v>
      </c>
      <c r="N521" s="37">
        <v>93994</v>
      </c>
      <c r="O521" s="37">
        <f>VALUE(CheckDataFinal[[#This Row],[$ Amt.]])</f>
        <v>3157</v>
      </c>
    </row>
    <row r="522" spans="1:15">
      <c r="A522" s="17">
        <v>58284</v>
      </c>
      <c r="B522" s="17">
        <v>1</v>
      </c>
      <c r="C522" s="17">
        <v>1476</v>
      </c>
      <c r="D522" s="17">
        <v>94424</v>
      </c>
      <c r="E522" s="24">
        <v>2185</v>
      </c>
      <c r="F522" s="36" t="e">
        <f>VLOOKUP(CheckDataFinal[[#This Row],[Transit No.]],DTransit[],3,0)</f>
        <v>#N/A</v>
      </c>
      <c r="G522" s="36" t="str">
        <f>TEXT(CheckDataFinal[[#This Row],[Transit No.]],"000")</f>
        <v>001</v>
      </c>
      <c r="H522" s="36" t="str">
        <f>VLOOKUP(CheckDataFinal[[#This Row],[Transit (Text)]],DTransit[],3,0)</f>
        <v>BMO</v>
      </c>
      <c r="I522" s="37" t="str">
        <f>CheckDataFinal[[#This Row],[Branch No.]]&amp;" | "&amp;CheckDataFinal[[#This Row],[Transit (Text)]]&amp;" | "&amp;CheckDataFinal[[#This Row],[Classifier]]&amp;" "&amp;CheckDataFinal[[#This Row],[Account]]</f>
        <v>58284 | 001 | 1476 94424</v>
      </c>
      <c r="J522" s="37" t="s">
        <v>15916</v>
      </c>
      <c r="K522" s="37">
        <v>92010</v>
      </c>
      <c r="L522" s="37">
        <v>4</v>
      </c>
      <c r="M522" s="37">
        <v>9027</v>
      </c>
      <c r="N522" s="37">
        <v>93995</v>
      </c>
      <c r="O522" s="37">
        <f>VALUE(CheckDataFinal[[#This Row],[$ Amt.]])</f>
        <v>2185</v>
      </c>
    </row>
    <row r="523" spans="1:15">
      <c r="A523" s="17">
        <v>67927</v>
      </c>
      <c r="B523" s="17">
        <v>3</v>
      </c>
      <c r="C523" s="17">
        <v>7645</v>
      </c>
      <c r="D523" s="17">
        <v>22677</v>
      </c>
      <c r="E523" s="24">
        <v>2613</v>
      </c>
      <c r="F523" s="36" t="e">
        <f>VLOOKUP(CheckDataFinal[[#This Row],[Transit No.]],DTransit[],3,0)</f>
        <v>#N/A</v>
      </c>
      <c r="G523" s="36" t="str">
        <f>TEXT(CheckDataFinal[[#This Row],[Transit No.]],"000")</f>
        <v>003</v>
      </c>
      <c r="H523" s="36" t="str">
        <f>VLOOKUP(CheckDataFinal[[#This Row],[Transit (Text)]],DTransit[],3,0)</f>
        <v>RBC</v>
      </c>
      <c r="I523" s="37" t="str">
        <f>CheckDataFinal[[#This Row],[Branch No.]]&amp;" | "&amp;CheckDataFinal[[#This Row],[Transit (Text)]]&amp;" | "&amp;CheckDataFinal[[#This Row],[Classifier]]&amp;" "&amp;CheckDataFinal[[#This Row],[Account]]</f>
        <v>67927 | 003 | 7645 22677</v>
      </c>
      <c r="J523" s="37" t="s">
        <v>15917</v>
      </c>
      <c r="K523" s="37">
        <v>92010</v>
      </c>
      <c r="L523" s="37">
        <v>4</v>
      </c>
      <c r="M523" s="37">
        <v>9027</v>
      </c>
      <c r="N523" s="37">
        <v>93996</v>
      </c>
      <c r="O523" s="37">
        <f>VALUE(CheckDataFinal[[#This Row],[$ Amt.]])</f>
        <v>2613</v>
      </c>
    </row>
    <row r="524" spans="1:15">
      <c r="A524" s="17">
        <v>41236</v>
      </c>
      <c r="B524" s="17">
        <v>1</v>
      </c>
      <c r="C524" s="17">
        <v>4536</v>
      </c>
      <c r="D524" s="17">
        <v>98819</v>
      </c>
      <c r="E524" s="24">
        <v>3584</v>
      </c>
      <c r="F524" s="36" t="e">
        <f>VLOOKUP(CheckDataFinal[[#This Row],[Transit No.]],DTransit[],3,0)</f>
        <v>#N/A</v>
      </c>
      <c r="G524" s="36" t="str">
        <f>TEXT(CheckDataFinal[[#This Row],[Transit No.]],"000")</f>
        <v>001</v>
      </c>
      <c r="H524" s="36" t="str">
        <f>VLOOKUP(CheckDataFinal[[#This Row],[Transit (Text)]],DTransit[],3,0)</f>
        <v>BMO</v>
      </c>
      <c r="I524" s="37" t="str">
        <f>CheckDataFinal[[#This Row],[Branch No.]]&amp;" | "&amp;CheckDataFinal[[#This Row],[Transit (Text)]]&amp;" | "&amp;CheckDataFinal[[#This Row],[Classifier]]&amp;" "&amp;CheckDataFinal[[#This Row],[Account]]</f>
        <v>41236 | 001 | 4536 98819</v>
      </c>
      <c r="J524" s="37" t="s">
        <v>15918</v>
      </c>
      <c r="K524" s="37">
        <v>92010</v>
      </c>
      <c r="L524" s="37">
        <v>4</v>
      </c>
      <c r="M524" s="37">
        <v>9027</v>
      </c>
      <c r="N524" s="37">
        <v>93997</v>
      </c>
      <c r="O524" s="37">
        <f>VALUE(CheckDataFinal[[#This Row],[$ Amt.]])</f>
        <v>3584</v>
      </c>
    </row>
    <row r="525" spans="1:15">
      <c r="A525" s="17">
        <v>12073</v>
      </c>
      <c r="B525" s="17">
        <v>2</v>
      </c>
      <c r="C525" s="17">
        <v>8574</v>
      </c>
      <c r="D525" s="17">
        <v>37056</v>
      </c>
      <c r="E525" s="24">
        <v>1940</v>
      </c>
      <c r="F525" s="36" t="e">
        <f>VLOOKUP(CheckDataFinal[[#This Row],[Transit No.]],DTransit[],3,0)</f>
        <v>#N/A</v>
      </c>
      <c r="G525" s="36" t="str">
        <f>TEXT(CheckDataFinal[[#This Row],[Transit No.]],"000")</f>
        <v>002</v>
      </c>
      <c r="H525" s="36" t="str">
        <f>VLOOKUP(CheckDataFinal[[#This Row],[Transit (Text)]],DTransit[],3,0)</f>
        <v>Scotiabank</v>
      </c>
      <c r="I525" s="37" t="str">
        <f>CheckDataFinal[[#This Row],[Branch No.]]&amp;" | "&amp;CheckDataFinal[[#This Row],[Transit (Text)]]&amp;" | "&amp;CheckDataFinal[[#This Row],[Classifier]]&amp;" "&amp;CheckDataFinal[[#This Row],[Account]]</f>
        <v>12073 | 002 | 8574 37056</v>
      </c>
      <c r="J525" s="37" t="s">
        <v>15919</v>
      </c>
      <c r="K525" s="37">
        <v>92010</v>
      </c>
      <c r="L525" s="37">
        <v>4</v>
      </c>
      <c r="M525" s="37">
        <v>9027</v>
      </c>
      <c r="N525" s="37">
        <v>93998</v>
      </c>
      <c r="O525" s="37">
        <f>VALUE(CheckDataFinal[[#This Row],[$ Amt.]])</f>
        <v>1940</v>
      </c>
    </row>
    <row r="526" spans="1:15">
      <c r="A526" s="17">
        <v>44048</v>
      </c>
      <c r="B526" s="17">
        <v>10</v>
      </c>
      <c r="C526" s="17">
        <v>7324</v>
      </c>
      <c r="D526" s="17">
        <v>37093</v>
      </c>
      <c r="E526" s="24">
        <v>3026</v>
      </c>
      <c r="F526" s="36" t="e">
        <f>VLOOKUP(CheckDataFinal[[#This Row],[Transit No.]],DTransit[],3,0)</f>
        <v>#N/A</v>
      </c>
      <c r="G526" s="36" t="str">
        <f>TEXT(CheckDataFinal[[#This Row],[Transit No.]],"000")</f>
        <v>010</v>
      </c>
      <c r="H526" s="36" t="str">
        <f>VLOOKUP(CheckDataFinal[[#This Row],[Transit (Text)]],DTransit[],3,0)</f>
        <v>CIBC</v>
      </c>
      <c r="I526" s="37" t="str">
        <f>CheckDataFinal[[#This Row],[Branch No.]]&amp;" | "&amp;CheckDataFinal[[#This Row],[Transit (Text)]]&amp;" | "&amp;CheckDataFinal[[#This Row],[Classifier]]&amp;" "&amp;CheckDataFinal[[#This Row],[Account]]</f>
        <v>44048 | 010 | 7324 37093</v>
      </c>
      <c r="J526" s="37" t="s">
        <v>15920</v>
      </c>
      <c r="K526" s="37">
        <v>92010</v>
      </c>
      <c r="L526" s="37">
        <v>4</v>
      </c>
      <c r="M526" s="37">
        <v>9027</v>
      </c>
      <c r="N526" s="37">
        <v>93999</v>
      </c>
      <c r="O526" s="37">
        <f>VALUE(CheckDataFinal[[#This Row],[$ Amt.]])</f>
        <v>3026</v>
      </c>
    </row>
    <row r="527" spans="1:15">
      <c r="A527" s="17">
        <v>94380</v>
      </c>
      <c r="B527" s="17">
        <v>1</v>
      </c>
      <c r="C527" s="17">
        <v>4194</v>
      </c>
      <c r="D527" s="17">
        <v>13492</v>
      </c>
      <c r="E527" s="24">
        <v>1532</v>
      </c>
      <c r="F527" s="36" t="e">
        <f>VLOOKUP(CheckDataFinal[[#This Row],[Transit No.]],DTransit[],3,0)</f>
        <v>#N/A</v>
      </c>
      <c r="G527" s="36" t="str">
        <f>TEXT(CheckDataFinal[[#This Row],[Transit No.]],"000")</f>
        <v>001</v>
      </c>
      <c r="H527" s="36" t="str">
        <f>VLOOKUP(CheckDataFinal[[#This Row],[Transit (Text)]],DTransit[],3,0)</f>
        <v>BMO</v>
      </c>
      <c r="I527" s="37" t="str">
        <f>CheckDataFinal[[#This Row],[Branch No.]]&amp;" | "&amp;CheckDataFinal[[#This Row],[Transit (Text)]]&amp;" | "&amp;CheckDataFinal[[#This Row],[Classifier]]&amp;" "&amp;CheckDataFinal[[#This Row],[Account]]</f>
        <v>94380 | 001 | 4194 13492</v>
      </c>
      <c r="J527" s="37" t="s">
        <v>15921</v>
      </c>
      <c r="K527" s="37">
        <v>92010</v>
      </c>
      <c r="L527" s="37">
        <v>4</v>
      </c>
      <c r="M527" s="37">
        <v>9027</v>
      </c>
      <c r="N527" s="37">
        <v>94000</v>
      </c>
      <c r="O527" s="37">
        <f>VALUE(CheckDataFinal[[#This Row],[$ Amt.]])</f>
        <v>1532</v>
      </c>
    </row>
    <row r="528" spans="1:15">
      <c r="A528" s="17">
        <v>55392</v>
      </c>
      <c r="B528" s="17">
        <v>2</v>
      </c>
      <c r="C528" s="17">
        <v>8398</v>
      </c>
      <c r="D528" s="17">
        <v>96448</v>
      </c>
      <c r="E528" s="24">
        <v>3333</v>
      </c>
      <c r="F528" s="36" t="e">
        <f>VLOOKUP(CheckDataFinal[[#This Row],[Transit No.]],DTransit[],3,0)</f>
        <v>#N/A</v>
      </c>
      <c r="G528" s="36" t="str">
        <f>TEXT(CheckDataFinal[[#This Row],[Transit No.]],"000")</f>
        <v>002</v>
      </c>
      <c r="H528" s="36" t="str">
        <f>VLOOKUP(CheckDataFinal[[#This Row],[Transit (Text)]],DTransit[],3,0)</f>
        <v>Scotiabank</v>
      </c>
      <c r="I528" s="37" t="str">
        <f>CheckDataFinal[[#This Row],[Branch No.]]&amp;" | "&amp;CheckDataFinal[[#This Row],[Transit (Text)]]&amp;" | "&amp;CheckDataFinal[[#This Row],[Classifier]]&amp;" "&amp;CheckDataFinal[[#This Row],[Account]]</f>
        <v>55392 | 002 | 8398 96448</v>
      </c>
      <c r="J528" s="37" t="s">
        <v>15922</v>
      </c>
      <c r="K528" s="37">
        <v>92010</v>
      </c>
      <c r="L528" s="37">
        <v>4</v>
      </c>
      <c r="M528" s="37">
        <v>9027</v>
      </c>
      <c r="N528" s="37">
        <v>94001</v>
      </c>
      <c r="O528" s="37">
        <f>VALUE(CheckDataFinal[[#This Row],[$ Amt.]])</f>
        <v>3333</v>
      </c>
    </row>
    <row r="529" spans="1:15">
      <c r="A529" s="17">
        <v>88431</v>
      </c>
      <c r="B529" s="17">
        <v>4</v>
      </c>
      <c r="C529" s="17">
        <v>8368</v>
      </c>
      <c r="D529" s="17">
        <v>70177</v>
      </c>
      <c r="E529" s="24">
        <v>1723</v>
      </c>
      <c r="F529" s="36" t="e">
        <f>VLOOKUP(CheckDataFinal[[#This Row],[Transit No.]],DTransit[],3,0)</f>
        <v>#N/A</v>
      </c>
      <c r="G529" s="36" t="str">
        <f>TEXT(CheckDataFinal[[#This Row],[Transit No.]],"000")</f>
        <v>004</v>
      </c>
      <c r="H529" s="36" t="str">
        <f>VLOOKUP(CheckDataFinal[[#This Row],[Transit (Text)]],DTransit[],3,0)</f>
        <v>TD Bank</v>
      </c>
      <c r="I529" s="37" t="str">
        <f>CheckDataFinal[[#This Row],[Branch No.]]&amp;" | "&amp;CheckDataFinal[[#This Row],[Transit (Text)]]&amp;" | "&amp;CheckDataFinal[[#This Row],[Classifier]]&amp;" "&amp;CheckDataFinal[[#This Row],[Account]]</f>
        <v>88431 | 004 | 8368 70177</v>
      </c>
      <c r="J529" s="37" t="s">
        <v>15923</v>
      </c>
      <c r="K529" s="37">
        <v>92010</v>
      </c>
      <c r="L529" s="37">
        <v>4</v>
      </c>
      <c r="M529" s="37">
        <v>9027</v>
      </c>
      <c r="N529" s="37">
        <v>94002</v>
      </c>
      <c r="O529" s="37">
        <f>VALUE(CheckDataFinal[[#This Row],[$ Amt.]])</f>
        <v>1723</v>
      </c>
    </row>
    <row r="530" spans="1:15">
      <c r="A530" s="17">
        <v>98716</v>
      </c>
      <c r="B530" s="17">
        <v>1</v>
      </c>
      <c r="C530" s="17">
        <v>4036</v>
      </c>
      <c r="D530" s="17">
        <v>98390</v>
      </c>
      <c r="E530" s="24">
        <v>2687</v>
      </c>
      <c r="F530" s="36" t="e">
        <f>VLOOKUP(CheckDataFinal[[#This Row],[Transit No.]],DTransit[],3,0)</f>
        <v>#N/A</v>
      </c>
      <c r="G530" s="36" t="str">
        <f>TEXT(CheckDataFinal[[#This Row],[Transit No.]],"000")</f>
        <v>001</v>
      </c>
      <c r="H530" s="36" t="str">
        <f>VLOOKUP(CheckDataFinal[[#This Row],[Transit (Text)]],DTransit[],3,0)</f>
        <v>BMO</v>
      </c>
      <c r="I530" s="37" t="str">
        <f>CheckDataFinal[[#This Row],[Branch No.]]&amp;" | "&amp;CheckDataFinal[[#This Row],[Transit (Text)]]&amp;" | "&amp;CheckDataFinal[[#This Row],[Classifier]]&amp;" "&amp;CheckDataFinal[[#This Row],[Account]]</f>
        <v>98716 | 001 | 4036 98390</v>
      </c>
      <c r="J530" s="37" t="s">
        <v>15924</v>
      </c>
      <c r="K530" s="37">
        <v>92010</v>
      </c>
      <c r="L530" s="37">
        <v>4</v>
      </c>
      <c r="M530" s="37">
        <v>9027</v>
      </c>
      <c r="N530" s="37">
        <v>94003</v>
      </c>
      <c r="O530" s="37">
        <f>VALUE(CheckDataFinal[[#This Row],[$ Amt.]])</f>
        <v>2687</v>
      </c>
    </row>
    <row r="531" spans="1:15">
      <c r="A531" s="17">
        <v>51729</v>
      </c>
      <c r="B531" s="17">
        <v>10</v>
      </c>
      <c r="C531" s="17">
        <v>1501</v>
      </c>
      <c r="D531" s="17">
        <v>66951</v>
      </c>
      <c r="E531" s="24">
        <v>3030</v>
      </c>
      <c r="F531" s="36" t="e">
        <f>VLOOKUP(CheckDataFinal[[#This Row],[Transit No.]],DTransit[],3,0)</f>
        <v>#N/A</v>
      </c>
      <c r="G531" s="36" t="str">
        <f>TEXT(CheckDataFinal[[#This Row],[Transit No.]],"000")</f>
        <v>010</v>
      </c>
      <c r="H531" s="36" t="str">
        <f>VLOOKUP(CheckDataFinal[[#This Row],[Transit (Text)]],DTransit[],3,0)</f>
        <v>CIBC</v>
      </c>
      <c r="I531" s="37" t="str">
        <f>CheckDataFinal[[#This Row],[Branch No.]]&amp;" | "&amp;CheckDataFinal[[#This Row],[Transit (Text)]]&amp;" | "&amp;CheckDataFinal[[#This Row],[Classifier]]&amp;" "&amp;CheckDataFinal[[#This Row],[Account]]</f>
        <v>51729 | 010 | 1501 66951</v>
      </c>
      <c r="J531" s="37" t="s">
        <v>15925</v>
      </c>
      <c r="K531" s="37">
        <v>92010</v>
      </c>
      <c r="L531" s="37">
        <v>4</v>
      </c>
      <c r="M531" s="37">
        <v>9027</v>
      </c>
      <c r="N531" s="37">
        <v>94004</v>
      </c>
      <c r="O531" s="37">
        <f>VALUE(CheckDataFinal[[#This Row],[$ Amt.]])</f>
        <v>3030</v>
      </c>
    </row>
    <row r="532" spans="1:15">
      <c r="A532" s="17">
        <v>87573</v>
      </c>
      <c r="B532" s="17">
        <v>4</v>
      </c>
      <c r="C532" s="17">
        <v>3270</v>
      </c>
      <c r="D532" s="17">
        <v>97193</v>
      </c>
      <c r="E532" s="24">
        <v>2973</v>
      </c>
      <c r="F532" s="36" t="e">
        <f>VLOOKUP(CheckDataFinal[[#This Row],[Transit No.]],DTransit[],3,0)</f>
        <v>#N/A</v>
      </c>
      <c r="G532" s="36" t="str">
        <f>TEXT(CheckDataFinal[[#This Row],[Transit No.]],"000")</f>
        <v>004</v>
      </c>
      <c r="H532" s="36" t="str">
        <f>VLOOKUP(CheckDataFinal[[#This Row],[Transit (Text)]],DTransit[],3,0)</f>
        <v>TD Bank</v>
      </c>
      <c r="I532" s="37" t="str">
        <f>CheckDataFinal[[#This Row],[Branch No.]]&amp;" | "&amp;CheckDataFinal[[#This Row],[Transit (Text)]]&amp;" | "&amp;CheckDataFinal[[#This Row],[Classifier]]&amp;" "&amp;CheckDataFinal[[#This Row],[Account]]</f>
        <v>87573 | 004 | 3270 97193</v>
      </c>
      <c r="J532" s="37" t="s">
        <v>15926</v>
      </c>
      <c r="K532" s="37">
        <v>92010</v>
      </c>
      <c r="L532" s="37">
        <v>4</v>
      </c>
      <c r="M532" s="37">
        <v>9027</v>
      </c>
      <c r="N532" s="37">
        <v>94005</v>
      </c>
      <c r="O532" s="37">
        <f>VALUE(CheckDataFinal[[#This Row],[$ Amt.]])</f>
        <v>2973</v>
      </c>
    </row>
    <row r="533" spans="1:15">
      <c r="A533" s="17">
        <v>30678</v>
      </c>
      <c r="B533" s="17">
        <v>10</v>
      </c>
      <c r="C533" s="17">
        <v>4807</v>
      </c>
      <c r="D533" s="17">
        <v>48005</v>
      </c>
      <c r="E533" s="24">
        <v>86</v>
      </c>
      <c r="F533" s="36" t="e">
        <f>VLOOKUP(CheckDataFinal[[#This Row],[Transit No.]],DTransit[],3,0)</f>
        <v>#N/A</v>
      </c>
      <c r="G533" s="36" t="str">
        <f>TEXT(CheckDataFinal[[#This Row],[Transit No.]],"000")</f>
        <v>010</v>
      </c>
      <c r="H533" s="36" t="str">
        <f>VLOOKUP(CheckDataFinal[[#This Row],[Transit (Text)]],DTransit[],3,0)</f>
        <v>CIBC</v>
      </c>
      <c r="I533" s="37" t="str">
        <f>CheckDataFinal[[#This Row],[Branch No.]]&amp;" | "&amp;CheckDataFinal[[#This Row],[Transit (Text)]]&amp;" | "&amp;CheckDataFinal[[#This Row],[Classifier]]&amp;" "&amp;CheckDataFinal[[#This Row],[Account]]</f>
        <v>30678 | 010 | 4807 48005</v>
      </c>
      <c r="J533" s="37" t="s">
        <v>15927</v>
      </c>
      <c r="K533" s="37">
        <v>92010</v>
      </c>
      <c r="L533" s="37">
        <v>4</v>
      </c>
      <c r="M533" s="37">
        <v>9027</v>
      </c>
      <c r="N533" s="37">
        <v>94006</v>
      </c>
      <c r="O533" s="37">
        <f>VALUE(CheckDataFinal[[#This Row],[$ Amt.]])</f>
        <v>86</v>
      </c>
    </row>
    <row r="534" spans="1:15">
      <c r="A534" s="17">
        <v>21978</v>
      </c>
      <c r="B534" s="17">
        <v>3</v>
      </c>
      <c r="C534" s="17">
        <v>9279</v>
      </c>
      <c r="D534" s="17">
        <v>14972</v>
      </c>
      <c r="E534" s="24">
        <v>3896</v>
      </c>
      <c r="F534" s="36" t="e">
        <f>VLOOKUP(CheckDataFinal[[#This Row],[Transit No.]],DTransit[],3,0)</f>
        <v>#N/A</v>
      </c>
      <c r="G534" s="36" t="str">
        <f>TEXT(CheckDataFinal[[#This Row],[Transit No.]],"000")</f>
        <v>003</v>
      </c>
      <c r="H534" s="36" t="str">
        <f>VLOOKUP(CheckDataFinal[[#This Row],[Transit (Text)]],DTransit[],3,0)</f>
        <v>RBC</v>
      </c>
      <c r="I534" s="37" t="str">
        <f>CheckDataFinal[[#This Row],[Branch No.]]&amp;" | "&amp;CheckDataFinal[[#This Row],[Transit (Text)]]&amp;" | "&amp;CheckDataFinal[[#This Row],[Classifier]]&amp;" "&amp;CheckDataFinal[[#This Row],[Account]]</f>
        <v>21978 | 003 | 9279 14972</v>
      </c>
      <c r="J534" s="37" t="s">
        <v>15928</v>
      </c>
      <c r="K534" s="37">
        <v>92010</v>
      </c>
      <c r="L534" s="37">
        <v>4</v>
      </c>
      <c r="M534" s="37">
        <v>9027</v>
      </c>
      <c r="N534" s="37">
        <v>94007</v>
      </c>
      <c r="O534" s="37">
        <f>VALUE(CheckDataFinal[[#This Row],[$ Amt.]])</f>
        <v>3896</v>
      </c>
    </row>
    <row r="535" spans="1:15">
      <c r="A535" s="17">
        <v>22934</v>
      </c>
      <c r="B535" s="17">
        <v>3</v>
      </c>
      <c r="C535" s="17">
        <v>2823</v>
      </c>
      <c r="D535" s="17">
        <v>22577</v>
      </c>
      <c r="E535" s="24">
        <v>3925</v>
      </c>
      <c r="F535" s="36" t="e">
        <f>VLOOKUP(CheckDataFinal[[#This Row],[Transit No.]],DTransit[],3,0)</f>
        <v>#N/A</v>
      </c>
      <c r="G535" s="36" t="str">
        <f>TEXT(CheckDataFinal[[#This Row],[Transit No.]],"000")</f>
        <v>003</v>
      </c>
      <c r="H535" s="36" t="str">
        <f>VLOOKUP(CheckDataFinal[[#This Row],[Transit (Text)]],DTransit[],3,0)</f>
        <v>RBC</v>
      </c>
      <c r="I535" s="37" t="str">
        <f>CheckDataFinal[[#This Row],[Branch No.]]&amp;" | "&amp;CheckDataFinal[[#This Row],[Transit (Text)]]&amp;" | "&amp;CheckDataFinal[[#This Row],[Classifier]]&amp;" "&amp;CheckDataFinal[[#This Row],[Account]]</f>
        <v>22934 | 003 | 2823 22577</v>
      </c>
      <c r="J535" s="37" t="s">
        <v>15929</v>
      </c>
      <c r="K535" s="37">
        <v>92010</v>
      </c>
      <c r="L535" s="37">
        <v>4</v>
      </c>
      <c r="M535" s="37">
        <v>9027</v>
      </c>
      <c r="N535" s="37">
        <v>94008</v>
      </c>
      <c r="O535" s="37">
        <f>VALUE(CheckDataFinal[[#This Row],[$ Amt.]])</f>
        <v>3925</v>
      </c>
    </row>
    <row r="536" spans="1:15">
      <c r="A536" s="17">
        <v>63942</v>
      </c>
      <c r="B536" s="17">
        <v>10</v>
      </c>
      <c r="C536" s="17">
        <v>5094</v>
      </c>
      <c r="D536" s="17">
        <v>28918</v>
      </c>
      <c r="E536" s="24">
        <v>2573</v>
      </c>
      <c r="F536" s="36" t="e">
        <f>VLOOKUP(CheckDataFinal[[#This Row],[Transit No.]],DTransit[],3,0)</f>
        <v>#N/A</v>
      </c>
      <c r="G536" s="36" t="str">
        <f>TEXT(CheckDataFinal[[#This Row],[Transit No.]],"000")</f>
        <v>010</v>
      </c>
      <c r="H536" s="36" t="str">
        <f>VLOOKUP(CheckDataFinal[[#This Row],[Transit (Text)]],DTransit[],3,0)</f>
        <v>CIBC</v>
      </c>
      <c r="I536" s="37" t="str">
        <f>CheckDataFinal[[#This Row],[Branch No.]]&amp;" | "&amp;CheckDataFinal[[#This Row],[Transit (Text)]]&amp;" | "&amp;CheckDataFinal[[#This Row],[Classifier]]&amp;" "&amp;CheckDataFinal[[#This Row],[Account]]</f>
        <v>63942 | 010 | 5094 28918</v>
      </c>
      <c r="J536" s="37" t="s">
        <v>15930</v>
      </c>
      <c r="K536" s="37">
        <v>92010</v>
      </c>
      <c r="L536" s="37">
        <v>4</v>
      </c>
      <c r="M536" s="37">
        <v>9027</v>
      </c>
      <c r="N536" s="37">
        <v>94009</v>
      </c>
      <c r="O536" s="37">
        <f>VALUE(CheckDataFinal[[#This Row],[$ Amt.]])</f>
        <v>2573</v>
      </c>
    </row>
    <row r="537" spans="1:15">
      <c r="A537" s="17">
        <v>58856</v>
      </c>
      <c r="B537" s="17">
        <v>1</v>
      </c>
      <c r="C537" s="17">
        <v>8939</v>
      </c>
      <c r="D537" s="17">
        <v>14574</v>
      </c>
      <c r="E537" s="24">
        <v>1654</v>
      </c>
      <c r="F537" s="36" t="e">
        <f>VLOOKUP(CheckDataFinal[[#This Row],[Transit No.]],DTransit[],3,0)</f>
        <v>#N/A</v>
      </c>
      <c r="G537" s="36" t="str">
        <f>TEXT(CheckDataFinal[[#This Row],[Transit No.]],"000")</f>
        <v>001</v>
      </c>
      <c r="H537" s="36" t="str">
        <f>VLOOKUP(CheckDataFinal[[#This Row],[Transit (Text)]],DTransit[],3,0)</f>
        <v>BMO</v>
      </c>
      <c r="I537" s="37" t="str">
        <f>CheckDataFinal[[#This Row],[Branch No.]]&amp;" | "&amp;CheckDataFinal[[#This Row],[Transit (Text)]]&amp;" | "&amp;CheckDataFinal[[#This Row],[Classifier]]&amp;" "&amp;CheckDataFinal[[#This Row],[Account]]</f>
        <v>58856 | 001 | 8939 14574</v>
      </c>
      <c r="J537" s="37" t="s">
        <v>15931</v>
      </c>
      <c r="K537" s="37">
        <v>92010</v>
      </c>
      <c r="L537" s="37">
        <v>4</v>
      </c>
      <c r="M537" s="37">
        <v>9027</v>
      </c>
      <c r="N537" s="37">
        <v>94010</v>
      </c>
      <c r="O537" s="37">
        <f>VALUE(CheckDataFinal[[#This Row],[$ Amt.]])</f>
        <v>1654</v>
      </c>
    </row>
    <row r="538" spans="1:15">
      <c r="A538" s="17">
        <v>61305</v>
      </c>
      <c r="B538" s="17">
        <v>3</v>
      </c>
      <c r="C538" s="17">
        <v>5967</v>
      </c>
      <c r="D538" s="17">
        <v>42486</v>
      </c>
      <c r="E538" s="24">
        <v>3796</v>
      </c>
      <c r="F538" s="36" t="e">
        <f>VLOOKUP(CheckDataFinal[[#This Row],[Transit No.]],DTransit[],3,0)</f>
        <v>#N/A</v>
      </c>
      <c r="G538" s="36" t="str">
        <f>TEXT(CheckDataFinal[[#This Row],[Transit No.]],"000")</f>
        <v>003</v>
      </c>
      <c r="H538" s="36" t="str">
        <f>VLOOKUP(CheckDataFinal[[#This Row],[Transit (Text)]],DTransit[],3,0)</f>
        <v>RBC</v>
      </c>
      <c r="I538" s="37" t="str">
        <f>CheckDataFinal[[#This Row],[Branch No.]]&amp;" | "&amp;CheckDataFinal[[#This Row],[Transit (Text)]]&amp;" | "&amp;CheckDataFinal[[#This Row],[Classifier]]&amp;" "&amp;CheckDataFinal[[#This Row],[Account]]</f>
        <v>61305 | 003 | 5967 42486</v>
      </c>
      <c r="J538" s="37" t="s">
        <v>15932</v>
      </c>
      <c r="K538" s="37">
        <v>92010</v>
      </c>
      <c r="L538" s="37">
        <v>4</v>
      </c>
      <c r="M538" s="37">
        <v>9027</v>
      </c>
      <c r="N538" s="37">
        <v>94011</v>
      </c>
      <c r="O538" s="37">
        <f>VALUE(CheckDataFinal[[#This Row],[$ Amt.]])</f>
        <v>3796</v>
      </c>
    </row>
    <row r="539" spans="1:15">
      <c r="A539" s="17">
        <v>27458</v>
      </c>
      <c r="B539" s="17">
        <v>4</v>
      </c>
      <c r="C539" s="17">
        <v>3816</v>
      </c>
      <c r="D539" s="17">
        <v>19287</v>
      </c>
      <c r="E539" s="24">
        <v>785</v>
      </c>
      <c r="F539" s="36" t="e">
        <f>VLOOKUP(CheckDataFinal[[#This Row],[Transit No.]],DTransit[],3,0)</f>
        <v>#N/A</v>
      </c>
      <c r="G539" s="36" t="str">
        <f>TEXT(CheckDataFinal[[#This Row],[Transit No.]],"000")</f>
        <v>004</v>
      </c>
      <c r="H539" s="36" t="str">
        <f>VLOOKUP(CheckDataFinal[[#This Row],[Transit (Text)]],DTransit[],3,0)</f>
        <v>TD Bank</v>
      </c>
      <c r="I539" s="37" t="str">
        <f>CheckDataFinal[[#This Row],[Branch No.]]&amp;" | "&amp;CheckDataFinal[[#This Row],[Transit (Text)]]&amp;" | "&amp;CheckDataFinal[[#This Row],[Classifier]]&amp;" "&amp;CheckDataFinal[[#This Row],[Account]]</f>
        <v>27458 | 004 | 3816 19287</v>
      </c>
      <c r="J539" s="37" t="s">
        <v>15933</v>
      </c>
      <c r="K539" s="37">
        <v>92010</v>
      </c>
      <c r="L539" s="37">
        <v>4</v>
      </c>
      <c r="M539" s="37">
        <v>9027</v>
      </c>
      <c r="N539" s="37">
        <v>94012</v>
      </c>
      <c r="O539" s="37">
        <f>VALUE(CheckDataFinal[[#This Row],[$ Amt.]])</f>
        <v>785</v>
      </c>
    </row>
    <row r="540" spans="1:15">
      <c r="A540" s="17">
        <v>59345</v>
      </c>
      <c r="B540" s="17">
        <v>2</v>
      </c>
      <c r="C540" s="17">
        <v>8875</v>
      </c>
      <c r="D540" s="17">
        <v>64174</v>
      </c>
      <c r="E540" s="24">
        <v>1214</v>
      </c>
      <c r="F540" s="36" t="e">
        <f>VLOOKUP(CheckDataFinal[[#This Row],[Transit No.]],DTransit[],3,0)</f>
        <v>#N/A</v>
      </c>
      <c r="G540" s="36" t="str">
        <f>TEXT(CheckDataFinal[[#This Row],[Transit No.]],"000")</f>
        <v>002</v>
      </c>
      <c r="H540" s="36" t="str">
        <f>VLOOKUP(CheckDataFinal[[#This Row],[Transit (Text)]],DTransit[],3,0)</f>
        <v>Scotiabank</v>
      </c>
      <c r="I540" s="37" t="str">
        <f>CheckDataFinal[[#This Row],[Branch No.]]&amp;" | "&amp;CheckDataFinal[[#This Row],[Transit (Text)]]&amp;" | "&amp;CheckDataFinal[[#This Row],[Classifier]]&amp;" "&amp;CheckDataFinal[[#This Row],[Account]]</f>
        <v>59345 | 002 | 8875 64174</v>
      </c>
      <c r="J540" s="37" t="s">
        <v>15934</v>
      </c>
      <c r="K540" s="37">
        <v>92010</v>
      </c>
      <c r="L540" s="37">
        <v>4</v>
      </c>
      <c r="M540" s="37">
        <v>9027</v>
      </c>
      <c r="N540" s="37">
        <v>94013</v>
      </c>
      <c r="O540" s="37">
        <f>VALUE(CheckDataFinal[[#This Row],[$ Amt.]])</f>
        <v>1214</v>
      </c>
    </row>
    <row r="541" spans="1:15">
      <c r="A541" s="17">
        <v>68190</v>
      </c>
      <c r="B541" s="17">
        <v>1</v>
      </c>
      <c r="C541" s="17">
        <v>3434</v>
      </c>
      <c r="D541" s="17">
        <v>19939</v>
      </c>
      <c r="E541" s="24">
        <v>3005</v>
      </c>
      <c r="F541" s="36" t="e">
        <f>VLOOKUP(CheckDataFinal[[#This Row],[Transit No.]],DTransit[],3,0)</f>
        <v>#N/A</v>
      </c>
      <c r="G541" s="36" t="str">
        <f>TEXT(CheckDataFinal[[#This Row],[Transit No.]],"000")</f>
        <v>001</v>
      </c>
      <c r="H541" s="36" t="str">
        <f>VLOOKUP(CheckDataFinal[[#This Row],[Transit (Text)]],DTransit[],3,0)</f>
        <v>BMO</v>
      </c>
      <c r="I541" s="37" t="str">
        <f>CheckDataFinal[[#This Row],[Branch No.]]&amp;" | "&amp;CheckDataFinal[[#This Row],[Transit (Text)]]&amp;" | "&amp;CheckDataFinal[[#This Row],[Classifier]]&amp;" "&amp;CheckDataFinal[[#This Row],[Account]]</f>
        <v>68190 | 001 | 3434 19939</v>
      </c>
      <c r="J541" s="37" t="s">
        <v>15935</v>
      </c>
      <c r="K541" s="37">
        <v>92010</v>
      </c>
      <c r="L541" s="37">
        <v>4</v>
      </c>
      <c r="M541" s="37">
        <v>9027</v>
      </c>
      <c r="N541" s="37">
        <v>94014</v>
      </c>
      <c r="O541" s="37">
        <f>VALUE(CheckDataFinal[[#This Row],[$ Amt.]])</f>
        <v>3005</v>
      </c>
    </row>
    <row r="542" spans="1:15">
      <c r="A542" s="17">
        <v>84518</v>
      </c>
      <c r="B542" s="17">
        <v>2</v>
      </c>
      <c r="C542" s="17">
        <v>9373</v>
      </c>
      <c r="D542" s="17">
        <v>18838</v>
      </c>
      <c r="E542" s="24">
        <v>1068</v>
      </c>
      <c r="F542" s="36" t="e">
        <f>VLOOKUP(CheckDataFinal[[#This Row],[Transit No.]],DTransit[],3,0)</f>
        <v>#N/A</v>
      </c>
      <c r="G542" s="36" t="str">
        <f>TEXT(CheckDataFinal[[#This Row],[Transit No.]],"000")</f>
        <v>002</v>
      </c>
      <c r="H542" s="36" t="str">
        <f>VLOOKUP(CheckDataFinal[[#This Row],[Transit (Text)]],DTransit[],3,0)</f>
        <v>Scotiabank</v>
      </c>
      <c r="I542" s="37" t="str">
        <f>CheckDataFinal[[#This Row],[Branch No.]]&amp;" | "&amp;CheckDataFinal[[#This Row],[Transit (Text)]]&amp;" | "&amp;CheckDataFinal[[#This Row],[Classifier]]&amp;" "&amp;CheckDataFinal[[#This Row],[Account]]</f>
        <v>84518 | 002 | 9373 18838</v>
      </c>
      <c r="J542" s="37" t="s">
        <v>15936</v>
      </c>
      <c r="K542" s="37">
        <v>92010</v>
      </c>
      <c r="L542" s="37">
        <v>4</v>
      </c>
      <c r="M542" s="37">
        <v>9027</v>
      </c>
      <c r="N542" s="37">
        <v>94015</v>
      </c>
      <c r="O542" s="37">
        <f>VALUE(CheckDataFinal[[#This Row],[$ Amt.]])</f>
        <v>1068</v>
      </c>
    </row>
    <row r="543" spans="1:15">
      <c r="A543" s="17">
        <v>89078</v>
      </c>
      <c r="B543" s="17">
        <v>4</v>
      </c>
      <c r="C543" s="17">
        <v>7117</v>
      </c>
      <c r="D543" s="17">
        <v>21661</v>
      </c>
      <c r="E543" s="24">
        <v>1741</v>
      </c>
      <c r="F543" s="36" t="e">
        <f>VLOOKUP(CheckDataFinal[[#This Row],[Transit No.]],DTransit[],3,0)</f>
        <v>#N/A</v>
      </c>
      <c r="G543" s="36" t="str">
        <f>TEXT(CheckDataFinal[[#This Row],[Transit No.]],"000")</f>
        <v>004</v>
      </c>
      <c r="H543" s="36" t="str">
        <f>VLOOKUP(CheckDataFinal[[#This Row],[Transit (Text)]],DTransit[],3,0)</f>
        <v>TD Bank</v>
      </c>
      <c r="I543" s="37" t="str">
        <f>CheckDataFinal[[#This Row],[Branch No.]]&amp;" | "&amp;CheckDataFinal[[#This Row],[Transit (Text)]]&amp;" | "&amp;CheckDataFinal[[#This Row],[Classifier]]&amp;" "&amp;CheckDataFinal[[#This Row],[Account]]</f>
        <v>89078 | 004 | 7117 21661</v>
      </c>
      <c r="J543" s="37" t="s">
        <v>15937</v>
      </c>
      <c r="K543" s="37">
        <v>92010</v>
      </c>
      <c r="L543" s="37">
        <v>4</v>
      </c>
      <c r="M543" s="37">
        <v>9027</v>
      </c>
      <c r="N543" s="37">
        <v>94016</v>
      </c>
      <c r="O543" s="37">
        <f>VALUE(CheckDataFinal[[#This Row],[$ Amt.]])</f>
        <v>1741</v>
      </c>
    </row>
    <row r="544" spans="1:15">
      <c r="A544" s="17">
        <v>18451</v>
      </c>
      <c r="B544" s="17">
        <v>2</v>
      </c>
      <c r="C544" s="17">
        <v>9928</v>
      </c>
      <c r="D544" s="17">
        <v>30176</v>
      </c>
      <c r="E544" s="24">
        <v>3096</v>
      </c>
      <c r="F544" s="36" t="e">
        <f>VLOOKUP(CheckDataFinal[[#This Row],[Transit No.]],DTransit[],3,0)</f>
        <v>#N/A</v>
      </c>
      <c r="G544" s="36" t="str">
        <f>TEXT(CheckDataFinal[[#This Row],[Transit No.]],"000")</f>
        <v>002</v>
      </c>
      <c r="H544" s="36" t="str">
        <f>VLOOKUP(CheckDataFinal[[#This Row],[Transit (Text)]],DTransit[],3,0)</f>
        <v>Scotiabank</v>
      </c>
      <c r="I544" s="37" t="str">
        <f>CheckDataFinal[[#This Row],[Branch No.]]&amp;" | "&amp;CheckDataFinal[[#This Row],[Transit (Text)]]&amp;" | "&amp;CheckDataFinal[[#This Row],[Classifier]]&amp;" "&amp;CheckDataFinal[[#This Row],[Account]]</f>
        <v>18451 | 002 | 9928 30176</v>
      </c>
      <c r="J544" s="37" t="s">
        <v>15938</v>
      </c>
      <c r="K544" s="37">
        <v>92010</v>
      </c>
      <c r="L544" s="37">
        <v>4</v>
      </c>
      <c r="M544" s="37">
        <v>9027</v>
      </c>
      <c r="N544" s="37">
        <v>94017</v>
      </c>
      <c r="O544" s="37">
        <f>VALUE(CheckDataFinal[[#This Row],[$ Amt.]])</f>
        <v>3096</v>
      </c>
    </row>
    <row r="545" spans="1:15">
      <c r="A545" s="17">
        <v>89267</v>
      </c>
      <c r="B545" s="17">
        <v>1</v>
      </c>
      <c r="C545" s="17">
        <v>4368</v>
      </c>
      <c r="D545" s="17">
        <v>29289</v>
      </c>
      <c r="E545" s="24">
        <v>191</v>
      </c>
      <c r="F545" s="36" t="e">
        <f>VLOOKUP(CheckDataFinal[[#This Row],[Transit No.]],DTransit[],3,0)</f>
        <v>#N/A</v>
      </c>
      <c r="G545" s="36" t="str">
        <f>TEXT(CheckDataFinal[[#This Row],[Transit No.]],"000")</f>
        <v>001</v>
      </c>
      <c r="H545" s="36" t="str">
        <f>VLOOKUP(CheckDataFinal[[#This Row],[Transit (Text)]],DTransit[],3,0)</f>
        <v>BMO</v>
      </c>
      <c r="I545" s="37" t="str">
        <f>CheckDataFinal[[#This Row],[Branch No.]]&amp;" | "&amp;CheckDataFinal[[#This Row],[Transit (Text)]]&amp;" | "&amp;CheckDataFinal[[#This Row],[Classifier]]&amp;" "&amp;CheckDataFinal[[#This Row],[Account]]</f>
        <v>89267 | 001 | 4368 29289</v>
      </c>
      <c r="J545" s="37" t="s">
        <v>15939</v>
      </c>
      <c r="K545" s="37">
        <v>92010</v>
      </c>
      <c r="L545" s="37">
        <v>4</v>
      </c>
      <c r="M545" s="37">
        <v>9027</v>
      </c>
      <c r="N545" s="37">
        <v>94018</v>
      </c>
      <c r="O545" s="37">
        <f>VALUE(CheckDataFinal[[#This Row],[$ Amt.]])</f>
        <v>191</v>
      </c>
    </row>
    <row r="546" spans="1:15">
      <c r="A546" s="17">
        <v>17753</v>
      </c>
      <c r="B546" s="17">
        <v>1</v>
      </c>
      <c r="C546" s="17">
        <v>3777</v>
      </c>
      <c r="D546" s="17">
        <v>42307</v>
      </c>
      <c r="E546" s="24">
        <v>4130</v>
      </c>
      <c r="F546" s="36" t="e">
        <f>VLOOKUP(CheckDataFinal[[#This Row],[Transit No.]],DTransit[],3,0)</f>
        <v>#N/A</v>
      </c>
      <c r="G546" s="36" t="str">
        <f>TEXT(CheckDataFinal[[#This Row],[Transit No.]],"000")</f>
        <v>001</v>
      </c>
      <c r="H546" s="36" t="str">
        <f>VLOOKUP(CheckDataFinal[[#This Row],[Transit (Text)]],DTransit[],3,0)</f>
        <v>BMO</v>
      </c>
      <c r="I546" s="37" t="str">
        <f>CheckDataFinal[[#This Row],[Branch No.]]&amp;" | "&amp;CheckDataFinal[[#This Row],[Transit (Text)]]&amp;" | "&amp;CheckDataFinal[[#This Row],[Classifier]]&amp;" "&amp;CheckDataFinal[[#This Row],[Account]]</f>
        <v>17753 | 001 | 3777 42307</v>
      </c>
      <c r="J546" s="37" t="s">
        <v>15940</v>
      </c>
      <c r="K546" s="37">
        <v>92010</v>
      </c>
      <c r="L546" s="37">
        <v>4</v>
      </c>
      <c r="M546" s="37">
        <v>9027</v>
      </c>
      <c r="N546" s="37">
        <v>94019</v>
      </c>
      <c r="O546" s="37">
        <f>VALUE(CheckDataFinal[[#This Row],[$ Amt.]])</f>
        <v>4130</v>
      </c>
    </row>
    <row r="547" spans="1:15">
      <c r="A547" s="17">
        <v>86141</v>
      </c>
      <c r="B547" s="17">
        <v>1</v>
      </c>
      <c r="C547" s="17">
        <v>6931</v>
      </c>
      <c r="D547" s="17">
        <v>18595</v>
      </c>
      <c r="E547" s="24">
        <v>3864</v>
      </c>
      <c r="F547" s="36" t="e">
        <f>VLOOKUP(CheckDataFinal[[#This Row],[Transit No.]],DTransit[],3,0)</f>
        <v>#N/A</v>
      </c>
      <c r="G547" s="36" t="str">
        <f>TEXT(CheckDataFinal[[#This Row],[Transit No.]],"000")</f>
        <v>001</v>
      </c>
      <c r="H547" s="36" t="str">
        <f>VLOOKUP(CheckDataFinal[[#This Row],[Transit (Text)]],DTransit[],3,0)</f>
        <v>BMO</v>
      </c>
      <c r="I547" s="37" t="str">
        <f>CheckDataFinal[[#This Row],[Branch No.]]&amp;" | "&amp;CheckDataFinal[[#This Row],[Transit (Text)]]&amp;" | "&amp;CheckDataFinal[[#This Row],[Classifier]]&amp;" "&amp;CheckDataFinal[[#This Row],[Account]]</f>
        <v>86141 | 001 | 6931 18595</v>
      </c>
      <c r="J547" s="37" t="s">
        <v>15941</v>
      </c>
      <c r="K547" s="37">
        <v>92010</v>
      </c>
      <c r="L547" s="37">
        <v>4</v>
      </c>
      <c r="M547" s="37">
        <v>9027</v>
      </c>
      <c r="N547" s="37">
        <v>94020</v>
      </c>
      <c r="O547" s="37">
        <f>VALUE(CheckDataFinal[[#This Row],[$ Amt.]])</f>
        <v>3864</v>
      </c>
    </row>
    <row r="548" spans="1:15">
      <c r="A548" s="17">
        <v>91617</v>
      </c>
      <c r="B548" s="17">
        <v>4</v>
      </c>
      <c r="C548" s="17">
        <v>2730</v>
      </c>
      <c r="D548" s="17">
        <v>41774</v>
      </c>
      <c r="E548" s="24">
        <v>826</v>
      </c>
      <c r="F548" s="36" t="e">
        <f>VLOOKUP(CheckDataFinal[[#This Row],[Transit No.]],DTransit[],3,0)</f>
        <v>#N/A</v>
      </c>
      <c r="G548" s="36" t="str">
        <f>TEXT(CheckDataFinal[[#This Row],[Transit No.]],"000")</f>
        <v>004</v>
      </c>
      <c r="H548" s="36" t="str">
        <f>VLOOKUP(CheckDataFinal[[#This Row],[Transit (Text)]],DTransit[],3,0)</f>
        <v>TD Bank</v>
      </c>
      <c r="I548" s="37" t="str">
        <f>CheckDataFinal[[#This Row],[Branch No.]]&amp;" | "&amp;CheckDataFinal[[#This Row],[Transit (Text)]]&amp;" | "&amp;CheckDataFinal[[#This Row],[Classifier]]&amp;" "&amp;CheckDataFinal[[#This Row],[Account]]</f>
        <v>91617 | 004 | 2730 41774</v>
      </c>
      <c r="J548" s="37" t="s">
        <v>15942</v>
      </c>
      <c r="K548" s="37">
        <v>92010</v>
      </c>
      <c r="L548" s="37">
        <v>4</v>
      </c>
      <c r="M548" s="37">
        <v>9027</v>
      </c>
      <c r="N548" s="37">
        <v>94021</v>
      </c>
      <c r="O548" s="37">
        <f>VALUE(CheckDataFinal[[#This Row],[$ Amt.]])</f>
        <v>826</v>
      </c>
    </row>
    <row r="549" spans="1:15">
      <c r="A549" s="17">
        <v>11131</v>
      </c>
      <c r="B549" s="17">
        <v>10</v>
      </c>
      <c r="C549" s="17">
        <v>2745</v>
      </c>
      <c r="D549" s="17">
        <v>19761</v>
      </c>
      <c r="E549" s="24">
        <v>389</v>
      </c>
      <c r="F549" s="36" t="e">
        <f>VLOOKUP(CheckDataFinal[[#This Row],[Transit No.]],DTransit[],3,0)</f>
        <v>#N/A</v>
      </c>
      <c r="G549" s="36" t="str">
        <f>TEXT(CheckDataFinal[[#This Row],[Transit No.]],"000")</f>
        <v>010</v>
      </c>
      <c r="H549" s="36" t="str">
        <f>VLOOKUP(CheckDataFinal[[#This Row],[Transit (Text)]],DTransit[],3,0)</f>
        <v>CIBC</v>
      </c>
      <c r="I549" s="37" t="str">
        <f>CheckDataFinal[[#This Row],[Branch No.]]&amp;" | "&amp;CheckDataFinal[[#This Row],[Transit (Text)]]&amp;" | "&amp;CheckDataFinal[[#This Row],[Classifier]]&amp;" "&amp;CheckDataFinal[[#This Row],[Account]]</f>
        <v>11131 | 010 | 2745 19761</v>
      </c>
      <c r="J549" s="37" t="s">
        <v>15943</v>
      </c>
      <c r="K549" s="37">
        <v>92010</v>
      </c>
      <c r="L549" s="37">
        <v>4</v>
      </c>
      <c r="M549" s="37">
        <v>9027</v>
      </c>
      <c r="N549" s="37">
        <v>94022</v>
      </c>
      <c r="O549" s="37">
        <f>VALUE(CheckDataFinal[[#This Row],[$ Amt.]])</f>
        <v>389</v>
      </c>
    </row>
    <row r="550" spans="1:15">
      <c r="A550" s="17">
        <v>32202</v>
      </c>
      <c r="B550" s="17">
        <v>4</v>
      </c>
      <c r="C550" s="17">
        <v>9524</v>
      </c>
      <c r="D550" s="17">
        <v>99621</v>
      </c>
      <c r="E550" s="24">
        <v>3207</v>
      </c>
      <c r="F550" s="36" t="e">
        <f>VLOOKUP(CheckDataFinal[[#This Row],[Transit No.]],DTransit[],3,0)</f>
        <v>#N/A</v>
      </c>
      <c r="G550" s="36" t="str">
        <f>TEXT(CheckDataFinal[[#This Row],[Transit No.]],"000")</f>
        <v>004</v>
      </c>
      <c r="H550" s="36" t="str">
        <f>VLOOKUP(CheckDataFinal[[#This Row],[Transit (Text)]],DTransit[],3,0)</f>
        <v>TD Bank</v>
      </c>
      <c r="I550" s="37" t="str">
        <f>CheckDataFinal[[#This Row],[Branch No.]]&amp;" | "&amp;CheckDataFinal[[#This Row],[Transit (Text)]]&amp;" | "&amp;CheckDataFinal[[#This Row],[Classifier]]&amp;" "&amp;CheckDataFinal[[#This Row],[Account]]</f>
        <v>32202 | 004 | 9524 99621</v>
      </c>
      <c r="J550" s="37" t="s">
        <v>15944</v>
      </c>
      <c r="K550" s="37">
        <v>92010</v>
      </c>
      <c r="L550" s="37">
        <v>4</v>
      </c>
      <c r="M550" s="37">
        <v>9027</v>
      </c>
      <c r="N550" s="37">
        <v>94023</v>
      </c>
      <c r="O550" s="37">
        <f>VALUE(CheckDataFinal[[#This Row],[$ Amt.]])</f>
        <v>3207</v>
      </c>
    </row>
    <row r="551" spans="1:15">
      <c r="A551" s="17">
        <v>41295</v>
      </c>
      <c r="B551" s="17">
        <v>4</v>
      </c>
      <c r="C551" s="17">
        <v>7341</v>
      </c>
      <c r="D551" s="17">
        <v>22976</v>
      </c>
      <c r="E551" s="24">
        <v>3392</v>
      </c>
      <c r="F551" s="36" t="e">
        <f>VLOOKUP(CheckDataFinal[[#This Row],[Transit No.]],DTransit[],3,0)</f>
        <v>#N/A</v>
      </c>
      <c r="G551" s="36" t="str">
        <f>TEXT(CheckDataFinal[[#This Row],[Transit No.]],"000")</f>
        <v>004</v>
      </c>
      <c r="H551" s="36" t="str">
        <f>VLOOKUP(CheckDataFinal[[#This Row],[Transit (Text)]],DTransit[],3,0)</f>
        <v>TD Bank</v>
      </c>
      <c r="I551" s="37" t="str">
        <f>CheckDataFinal[[#This Row],[Branch No.]]&amp;" | "&amp;CheckDataFinal[[#This Row],[Transit (Text)]]&amp;" | "&amp;CheckDataFinal[[#This Row],[Classifier]]&amp;" "&amp;CheckDataFinal[[#This Row],[Account]]</f>
        <v>41295 | 004 | 7341 22976</v>
      </c>
      <c r="J551" s="37" t="s">
        <v>15945</v>
      </c>
      <c r="K551" s="37">
        <v>92010</v>
      </c>
      <c r="L551" s="37">
        <v>4</v>
      </c>
      <c r="M551" s="37">
        <v>9027</v>
      </c>
      <c r="N551" s="37">
        <v>94024</v>
      </c>
      <c r="O551" s="37">
        <f>VALUE(CheckDataFinal[[#This Row],[$ Amt.]])</f>
        <v>3392</v>
      </c>
    </row>
    <row r="552" spans="1:15">
      <c r="A552" s="17">
        <v>60867</v>
      </c>
      <c r="B552" s="17">
        <v>1</v>
      </c>
      <c r="C552" s="17">
        <v>4378</v>
      </c>
      <c r="D552" s="17">
        <v>83970</v>
      </c>
      <c r="E552" s="24">
        <v>3518</v>
      </c>
      <c r="F552" s="36" t="e">
        <f>VLOOKUP(CheckDataFinal[[#This Row],[Transit No.]],DTransit[],3,0)</f>
        <v>#N/A</v>
      </c>
      <c r="G552" s="36" t="str">
        <f>TEXT(CheckDataFinal[[#This Row],[Transit No.]],"000")</f>
        <v>001</v>
      </c>
      <c r="H552" s="36" t="str">
        <f>VLOOKUP(CheckDataFinal[[#This Row],[Transit (Text)]],DTransit[],3,0)</f>
        <v>BMO</v>
      </c>
      <c r="I552" s="37" t="str">
        <f>CheckDataFinal[[#This Row],[Branch No.]]&amp;" | "&amp;CheckDataFinal[[#This Row],[Transit (Text)]]&amp;" | "&amp;CheckDataFinal[[#This Row],[Classifier]]&amp;" "&amp;CheckDataFinal[[#This Row],[Account]]</f>
        <v>60867 | 001 | 4378 83970</v>
      </c>
      <c r="J552" s="37" t="s">
        <v>15946</v>
      </c>
      <c r="K552" s="37">
        <v>92010</v>
      </c>
      <c r="L552" s="37">
        <v>4</v>
      </c>
      <c r="M552" s="37">
        <v>9027</v>
      </c>
      <c r="N552" s="37">
        <v>94025</v>
      </c>
      <c r="O552" s="37">
        <f>VALUE(CheckDataFinal[[#This Row],[$ Amt.]])</f>
        <v>3518</v>
      </c>
    </row>
    <row r="553" spans="1:15">
      <c r="A553" s="17">
        <v>19452</v>
      </c>
      <c r="B553" s="17">
        <v>1</v>
      </c>
      <c r="C553" s="17">
        <v>6829</v>
      </c>
      <c r="D553" s="17">
        <v>25825</v>
      </c>
      <c r="E553" s="24">
        <v>2423</v>
      </c>
      <c r="F553" s="36" t="e">
        <f>VLOOKUP(CheckDataFinal[[#This Row],[Transit No.]],DTransit[],3,0)</f>
        <v>#N/A</v>
      </c>
      <c r="G553" s="36" t="str">
        <f>TEXT(CheckDataFinal[[#This Row],[Transit No.]],"000")</f>
        <v>001</v>
      </c>
      <c r="H553" s="36" t="str">
        <f>VLOOKUP(CheckDataFinal[[#This Row],[Transit (Text)]],DTransit[],3,0)</f>
        <v>BMO</v>
      </c>
      <c r="I553" s="37" t="str">
        <f>CheckDataFinal[[#This Row],[Branch No.]]&amp;" | "&amp;CheckDataFinal[[#This Row],[Transit (Text)]]&amp;" | "&amp;CheckDataFinal[[#This Row],[Classifier]]&amp;" "&amp;CheckDataFinal[[#This Row],[Account]]</f>
        <v>19452 | 001 | 6829 25825</v>
      </c>
      <c r="J553" s="37" t="s">
        <v>15947</v>
      </c>
      <c r="K553" s="37">
        <v>92010</v>
      </c>
      <c r="L553" s="37">
        <v>4</v>
      </c>
      <c r="M553" s="37">
        <v>9027</v>
      </c>
      <c r="N553" s="37">
        <v>94026</v>
      </c>
      <c r="O553" s="37">
        <f>VALUE(CheckDataFinal[[#This Row],[$ Amt.]])</f>
        <v>2423</v>
      </c>
    </row>
    <row r="554" spans="1:15">
      <c r="A554" s="17">
        <v>83514</v>
      </c>
      <c r="B554" s="17">
        <v>2</v>
      </c>
      <c r="C554" s="17">
        <v>2718</v>
      </c>
      <c r="D554" s="17">
        <v>84599</v>
      </c>
      <c r="E554" s="24">
        <v>2420</v>
      </c>
      <c r="F554" s="36" t="e">
        <f>VLOOKUP(CheckDataFinal[[#This Row],[Transit No.]],DTransit[],3,0)</f>
        <v>#N/A</v>
      </c>
      <c r="G554" s="36" t="str">
        <f>TEXT(CheckDataFinal[[#This Row],[Transit No.]],"000")</f>
        <v>002</v>
      </c>
      <c r="H554" s="36" t="str">
        <f>VLOOKUP(CheckDataFinal[[#This Row],[Transit (Text)]],DTransit[],3,0)</f>
        <v>Scotiabank</v>
      </c>
      <c r="I554" s="37" t="str">
        <f>CheckDataFinal[[#This Row],[Branch No.]]&amp;" | "&amp;CheckDataFinal[[#This Row],[Transit (Text)]]&amp;" | "&amp;CheckDataFinal[[#This Row],[Classifier]]&amp;" "&amp;CheckDataFinal[[#This Row],[Account]]</f>
        <v>83514 | 002 | 2718 84599</v>
      </c>
      <c r="J554" s="37" t="s">
        <v>15948</v>
      </c>
      <c r="K554" s="37">
        <v>92010</v>
      </c>
      <c r="L554" s="37">
        <v>4</v>
      </c>
      <c r="M554" s="37">
        <v>9027</v>
      </c>
      <c r="N554" s="37">
        <v>94027</v>
      </c>
      <c r="O554" s="37">
        <f>VALUE(CheckDataFinal[[#This Row],[$ Amt.]])</f>
        <v>2420</v>
      </c>
    </row>
    <row r="555" spans="1:15">
      <c r="A555" s="17">
        <v>99103</v>
      </c>
      <c r="B555" s="17">
        <v>4</v>
      </c>
      <c r="C555" s="17">
        <v>8304</v>
      </c>
      <c r="D555" s="17">
        <v>23757</v>
      </c>
      <c r="E555" s="24">
        <v>4076</v>
      </c>
      <c r="F555" s="36" t="e">
        <f>VLOOKUP(CheckDataFinal[[#This Row],[Transit No.]],DTransit[],3,0)</f>
        <v>#N/A</v>
      </c>
      <c r="G555" s="36" t="str">
        <f>TEXT(CheckDataFinal[[#This Row],[Transit No.]],"000")</f>
        <v>004</v>
      </c>
      <c r="H555" s="36" t="str">
        <f>VLOOKUP(CheckDataFinal[[#This Row],[Transit (Text)]],DTransit[],3,0)</f>
        <v>TD Bank</v>
      </c>
      <c r="I555" s="37" t="str">
        <f>CheckDataFinal[[#This Row],[Branch No.]]&amp;" | "&amp;CheckDataFinal[[#This Row],[Transit (Text)]]&amp;" | "&amp;CheckDataFinal[[#This Row],[Classifier]]&amp;" "&amp;CheckDataFinal[[#This Row],[Account]]</f>
        <v>99103 | 004 | 8304 23757</v>
      </c>
      <c r="J555" s="37" t="s">
        <v>15949</v>
      </c>
      <c r="K555" s="37">
        <v>92010</v>
      </c>
      <c r="L555" s="37">
        <v>4</v>
      </c>
      <c r="M555" s="37">
        <v>9027</v>
      </c>
      <c r="N555" s="37">
        <v>94028</v>
      </c>
      <c r="O555" s="37">
        <f>VALUE(CheckDataFinal[[#This Row],[$ Amt.]])</f>
        <v>4076</v>
      </c>
    </row>
    <row r="556" spans="1:15">
      <c r="A556" s="17">
        <v>49418</v>
      </c>
      <c r="B556" s="17">
        <v>4</v>
      </c>
      <c r="C556" s="17">
        <v>5885</v>
      </c>
      <c r="D556" s="17">
        <v>69309</v>
      </c>
      <c r="E556" s="24">
        <v>2036</v>
      </c>
      <c r="F556" s="36" t="e">
        <f>VLOOKUP(CheckDataFinal[[#This Row],[Transit No.]],DTransit[],3,0)</f>
        <v>#N/A</v>
      </c>
      <c r="G556" s="36" t="str">
        <f>TEXT(CheckDataFinal[[#This Row],[Transit No.]],"000")</f>
        <v>004</v>
      </c>
      <c r="H556" s="36" t="str">
        <f>VLOOKUP(CheckDataFinal[[#This Row],[Transit (Text)]],DTransit[],3,0)</f>
        <v>TD Bank</v>
      </c>
      <c r="I556" s="37" t="str">
        <f>CheckDataFinal[[#This Row],[Branch No.]]&amp;" | "&amp;CheckDataFinal[[#This Row],[Transit (Text)]]&amp;" | "&amp;CheckDataFinal[[#This Row],[Classifier]]&amp;" "&amp;CheckDataFinal[[#This Row],[Account]]</f>
        <v>49418 | 004 | 5885 69309</v>
      </c>
      <c r="J556" s="37" t="s">
        <v>15950</v>
      </c>
      <c r="K556" s="37">
        <v>92010</v>
      </c>
      <c r="L556" s="37">
        <v>4</v>
      </c>
      <c r="M556" s="37">
        <v>9027</v>
      </c>
      <c r="N556" s="37">
        <v>94029</v>
      </c>
      <c r="O556" s="37">
        <f>VALUE(CheckDataFinal[[#This Row],[$ Amt.]])</f>
        <v>2036</v>
      </c>
    </row>
    <row r="557" spans="1:15">
      <c r="A557" s="17">
        <v>98160</v>
      </c>
      <c r="B557" s="17">
        <v>4</v>
      </c>
      <c r="C557" s="17">
        <v>5048</v>
      </c>
      <c r="D557" s="17">
        <v>93477</v>
      </c>
      <c r="E557" s="24">
        <v>2526</v>
      </c>
      <c r="F557" s="36" t="e">
        <f>VLOOKUP(CheckDataFinal[[#This Row],[Transit No.]],DTransit[],3,0)</f>
        <v>#N/A</v>
      </c>
      <c r="G557" s="36" t="str">
        <f>TEXT(CheckDataFinal[[#This Row],[Transit No.]],"000")</f>
        <v>004</v>
      </c>
      <c r="H557" s="36" t="str">
        <f>VLOOKUP(CheckDataFinal[[#This Row],[Transit (Text)]],DTransit[],3,0)</f>
        <v>TD Bank</v>
      </c>
      <c r="I557" s="37" t="str">
        <f>CheckDataFinal[[#This Row],[Branch No.]]&amp;" | "&amp;CheckDataFinal[[#This Row],[Transit (Text)]]&amp;" | "&amp;CheckDataFinal[[#This Row],[Classifier]]&amp;" "&amp;CheckDataFinal[[#This Row],[Account]]</f>
        <v>98160 | 004 | 5048 93477</v>
      </c>
      <c r="J557" s="37" t="s">
        <v>15951</v>
      </c>
      <c r="K557" s="37">
        <v>92010</v>
      </c>
      <c r="L557" s="37">
        <v>4</v>
      </c>
      <c r="M557" s="37">
        <v>9027</v>
      </c>
      <c r="N557" s="37">
        <v>94030</v>
      </c>
      <c r="O557" s="37">
        <f>VALUE(CheckDataFinal[[#This Row],[$ Amt.]])</f>
        <v>2526</v>
      </c>
    </row>
    <row r="558" spans="1:15">
      <c r="A558" s="17">
        <v>31397</v>
      </c>
      <c r="B558" s="17">
        <v>3</v>
      </c>
      <c r="C558" s="17">
        <v>7023</v>
      </c>
      <c r="D558" s="17">
        <v>64217</v>
      </c>
      <c r="E558" s="24">
        <v>357</v>
      </c>
      <c r="F558" s="36" t="e">
        <f>VLOOKUP(CheckDataFinal[[#This Row],[Transit No.]],DTransit[],3,0)</f>
        <v>#N/A</v>
      </c>
      <c r="G558" s="36" t="str">
        <f>TEXT(CheckDataFinal[[#This Row],[Transit No.]],"000")</f>
        <v>003</v>
      </c>
      <c r="H558" s="36" t="str">
        <f>VLOOKUP(CheckDataFinal[[#This Row],[Transit (Text)]],DTransit[],3,0)</f>
        <v>RBC</v>
      </c>
      <c r="I558" s="37" t="str">
        <f>CheckDataFinal[[#This Row],[Branch No.]]&amp;" | "&amp;CheckDataFinal[[#This Row],[Transit (Text)]]&amp;" | "&amp;CheckDataFinal[[#This Row],[Classifier]]&amp;" "&amp;CheckDataFinal[[#This Row],[Account]]</f>
        <v>31397 | 003 | 7023 64217</v>
      </c>
      <c r="J558" s="37" t="s">
        <v>15952</v>
      </c>
      <c r="K558" s="37">
        <v>92010</v>
      </c>
      <c r="L558" s="37">
        <v>4</v>
      </c>
      <c r="M558" s="37">
        <v>9027</v>
      </c>
      <c r="N558" s="37">
        <v>94031</v>
      </c>
      <c r="O558" s="37">
        <f>VALUE(CheckDataFinal[[#This Row],[$ Amt.]])</f>
        <v>357</v>
      </c>
    </row>
    <row r="559" spans="1:15">
      <c r="A559" s="17">
        <v>89098</v>
      </c>
      <c r="B559" s="17">
        <v>1</v>
      </c>
      <c r="C559" s="17">
        <v>9108</v>
      </c>
      <c r="D559" s="17">
        <v>39235</v>
      </c>
      <c r="E559" s="24">
        <v>2567</v>
      </c>
      <c r="F559" s="36" t="e">
        <f>VLOOKUP(CheckDataFinal[[#This Row],[Transit No.]],DTransit[],3,0)</f>
        <v>#N/A</v>
      </c>
      <c r="G559" s="36" t="str">
        <f>TEXT(CheckDataFinal[[#This Row],[Transit No.]],"000")</f>
        <v>001</v>
      </c>
      <c r="H559" s="36" t="str">
        <f>VLOOKUP(CheckDataFinal[[#This Row],[Transit (Text)]],DTransit[],3,0)</f>
        <v>BMO</v>
      </c>
      <c r="I559" s="37" t="str">
        <f>CheckDataFinal[[#This Row],[Branch No.]]&amp;" | "&amp;CheckDataFinal[[#This Row],[Transit (Text)]]&amp;" | "&amp;CheckDataFinal[[#This Row],[Classifier]]&amp;" "&amp;CheckDataFinal[[#This Row],[Account]]</f>
        <v>89098 | 001 | 9108 39235</v>
      </c>
      <c r="J559" s="37" t="s">
        <v>15953</v>
      </c>
      <c r="K559" s="37">
        <v>92010</v>
      </c>
      <c r="L559" s="37">
        <v>4</v>
      </c>
      <c r="M559" s="37">
        <v>9027</v>
      </c>
      <c r="N559" s="37">
        <v>94032</v>
      </c>
      <c r="O559" s="37">
        <f>VALUE(CheckDataFinal[[#This Row],[$ Amt.]])</f>
        <v>2567</v>
      </c>
    </row>
    <row r="560" spans="1:15">
      <c r="A560" s="17">
        <v>68198</v>
      </c>
      <c r="B560" s="17">
        <v>1</v>
      </c>
      <c r="C560" s="17">
        <v>5089</v>
      </c>
      <c r="D560" s="17">
        <v>81470</v>
      </c>
      <c r="E560" s="24">
        <v>2971</v>
      </c>
      <c r="F560" s="36" t="e">
        <f>VLOOKUP(CheckDataFinal[[#This Row],[Transit No.]],DTransit[],3,0)</f>
        <v>#N/A</v>
      </c>
      <c r="G560" s="36" t="str">
        <f>TEXT(CheckDataFinal[[#This Row],[Transit No.]],"000")</f>
        <v>001</v>
      </c>
      <c r="H560" s="36" t="str">
        <f>VLOOKUP(CheckDataFinal[[#This Row],[Transit (Text)]],DTransit[],3,0)</f>
        <v>BMO</v>
      </c>
      <c r="I560" s="37" t="str">
        <f>CheckDataFinal[[#This Row],[Branch No.]]&amp;" | "&amp;CheckDataFinal[[#This Row],[Transit (Text)]]&amp;" | "&amp;CheckDataFinal[[#This Row],[Classifier]]&amp;" "&amp;CheckDataFinal[[#This Row],[Account]]</f>
        <v>68198 | 001 | 5089 81470</v>
      </c>
      <c r="J560" s="37" t="s">
        <v>15954</v>
      </c>
      <c r="K560" s="37">
        <v>92010</v>
      </c>
      <c r="L560" s="37">
        <v>4</v>
      </c>
      <c r="M560" s="37">
        <v>9027</v>
      </c>
      <c r="N560" s="37">
        <v>94033</v>
      </c>
      <c r="O560" s="37">
        <f>VALUE(CheckDataFinal[[#This Row],[$ Amt.]])</f>
        <v>2971</v>
      </c>
    </row>
    <row r="561" spans="1:15">
      <c r="A561" s="17">
        <v>72492</v>
      </c>
      <c r="B561" s="17">
        <v>2</v>
      </c>
      <c r="C561" s="17">
        <v>2834</v>
      </c>
      <c r="D561" s="17">
        <v>79145</v>
      </c>
      <c r="E561" s="24">
        <v>898</v>
      </c>
      <c r="F561" s="36" t="e">
        <f>VLOOKUP(CheckDataFinal[[#This Row],[Transit No.]],DTransit[],3,0)</f>
        <v>#N/A</v>
      </c>
      <c r="G561" s="36" t="str">
        <f>TEXT(CheckDataFinal[[#This Row],[Transit No.]],"000")</f>
        <v>002</v>
      </c>
      <c r="H561" s="36" t="str">
        <f>VLOOKUP(CheckDataFinal[[#This Row],[Transit (Text)]],DTransit[],3,0)</f>
        <v>Scotiabank</v>
      </c>
      <c r="I561" s="37" t="str">
        <f>CheckDataFinal[[#This Row],[Branch No.]]&amp;" | "&amp;CheckDataFinal[[#This Row],[Transit (Text)]]&amp;" | "&amp;CheckDataFinal[[#This Row],[Classifier]]&amp;" "&amp;CheckDataFinal[[#This Row],[Account]]</f>
        <v>72492 | 002 | 2834 79145</v>
      </c>
      <c r="J561" s="37" t="s">
        <v>15955</v>
      </c>
      <c r="K561" s="37">
        <v>92010</v>
      </c>
      <c r="L561" s="37">
        <v>4</v>
      </c>
      <c r="M561" s="37">
        <v>9027</v>
      </c>
      <c r="N561" s="37">
        <v>94034</v>
      </c>
      <c r="O561" s="37">
        <f>VALUE(CheckDataFinal[[#This Row],[$ Amt.]])</f>
        <v>898</v>
      </c>
    </row>
    <row r="562" spans="1:15">
      <c r="A562" s="17">
        <v>20525</v>
      </c>
      <c r="B562" s="17">
        <v>1</v>
      </c>
      <c r="C562" s="17">
        <v>4715</v>
      </c>
      <c r="D562" s="17">
        <v>72611</v>
      </c>
      <c r="E562" s="24">
        <v>272</v>
      </c>
      <c r="F562" s="36" t="e">
        <f>VLOOKUP(CheckDataFinal[[#This Row],[Transit No.]],DTransit[],3,0)</f>
        <v>#N/A</v>
      </c>
      <c r="G562" s="36" t="str">
        <f>TEXT(CheckDataFinal[[#This Row],[Transit No.]],"000")</f>
        <v>001</v>
      </c>
      <c r="H562" s="36" t="str">
        <f>VLOOKUP(CheckDataFinal[[#This Row],[Transit (Text)]],DTransit[],3,0)</f>
        <v>BMO</v>
      </c>
      <c r="I562" s="37" t="str">
        <f>CheckDataFinal[[#This Row],[Branch No.]]&amp;" | "&amp;CheckDataFinal[[#This Row],[Transit (Text)]]&amp;" | "&amp;CheckDataFinal[[#This Row],[Classifier]]&amp;" "&amp;CheckDataFinal[[#This Row],[Account]]</f>
        <v>20525 | 001 | 4715 72611</v>
      </c>
      <c r="J562" s="37" t="s">
        <v>15956</v>
      </c>
      <c r="K562" s="37">
        <v>92010</v>
      </c>
      <c r="L562" s="37">
        <v>4</v>
      </c>
      <c r="M562" s="37">
        <v>9027</v>
      </c>
      <c r="N562" s="37">
        <v>94035</v>
      </c>
      <c r="O562" s="37">
        <f>VALUE(CheckDataFinal[[#This Row],[$ Amt.]])</f>
        <v>272</v>
      </c>
    </row>
    <row r="563" spans="1:15">
      <c r="A563" s="17">
        <v>84062</v>
      </c>
      <c r="B563" s="17">
        <v>2</v>
      </c>
      <c r="C563" s="17">
        <v>8968</v>
      </c>
      <c r="D563" s="17">
        <v>83870</v>
      </c>
      <c r="E563" s="24">
        <v>2482</v>
      </c>
      <c r="F563" s="36" t="e">
        <f>VLOOKUP(CheckDataFinal[[#This Row],[Transit No.]],DTransit[],3,0)</f>
        <v>#N/A</v>
      </c>
      <c r="G563" s="36" t="str">
        <f>TEXT(CheckDataFinal[[#This Row],[Transit No.]],"000")</f>
        <v>002</v>
      </c>
      <c r="H563" s="36" t="str">
        <f>VLOOKUP(CheckDataFinal[[#This Row],[Transit (Text)]],DTransit[],3,0)</f>
        <v>Scotiabank</v>
      </c>
      <c r="I563" s="37" t="str">
        <f>CheckDataFinal[[#This Row],[Branch No.]]&amp;" | "&amp;CheckDataFinal[[#This Row],[Transit (Text)]]&amp;" | "&amp;CheckDataFinal[[#This Row],[Classifier]]&amp;" "&amp;CheckDataFinal[[#This Row],[Account]]</f>
        <v>84062 | 002 | 8968 83870</v>
      </c>
      <c r="J563" s="37" t="s">
        <v>15957</v>
      </c>
      <c r="K563" s="37">
        <v>92010</v>
      </c>
      <c r="L563" s="37">
        <v>4</v>
      </c>
      <c r="M563" s="37">
        <v>9027</v>
      </c>
      <c r="N563" s="37">
        <v>94036</v>
      </c>
      <c r="O563" s="37">
        <f>VALUE(CheckDataFinal[[#This Row],[$ Amt.]])</f>
        <v>2482</v>
      </c>
    </row>
    <row r="564" spans="1:15">
      <c r="A564" s="17">
        <v>73823</v>
      </c>
      <c r="B564" s="17">
        <v>1</v>
      </c>
      <c r="C564" s="17">
        <v>7265</v>
      </c>
      <c r="D564" s="17">
        <v>27116</v>
      </c>
      <c r="E564" s="24">
        <v>1194</v>
      </c>
      <c r="F564" s="36" t="e">
        <f>VLOOKUP(CheckDataFinal[[#This Row],[Transit No.]],DTransit[],3,0)</f>
        <v>#N/A</v>
      </c>
      <c r="G564" s="36" t="str">
        <f>TEXT(CheckDataFinal[[#This Row],[Transit No.]],"000")</f>
        <v>001</v>
      </c>
      <c r="H564" s="36" t="str">
        <f>VLOOKUP(CheckDataFinal[[#This Row],[Transit (Text)]],DTransit[],3,0)</f>
        <v>BMO</v>
      </c>
      <c r="I564" s="37" t="str">
        <f>CheckDataFinal[[#This Row],[Branch No.]]&amp;" | "&amp;CheckDataFinal[[#This Row],[Transit (Text)]]&amp;" | "&amp;CheckDataFinal[[#This Row],[Classifier]]&amp;" "&amp;CheckDataFinal[[#This Row],[Account]]</f>
        <v>73823 | 001 | 7265 27116</v>
      </c>
      <c r="J564" s="37" t="s">
        <v>15958</v>
      </c>
      <c r="K564" s="37">
        <v>92010</v>
      </c>
      <c r="L564" s="37">
        <v>4</v>
      </c>
      <c r="M564" s="37">
        <v>9027</v>
      </c>
      <c r="N564" s="37">
        <v>94037</v>
      </c>
      <c r="O564" s="37">
        <f>VALUE(CheckDataFinal[[#This Row],[$ Amt.]])</f>
        <v>1194</v>
      </c>
    </row>
    <row r="565" spans="1:15">
      <c r="A565" s="17">
        <v>26490</v>
      </c>
      <c r="B565" s="17">
        <v>3</v>
      </c>
      <c r="C565" s="17">
        <v>2362</v>
      </c>
      <c r="D565" s="17">
        <v>82452</v>
      </c>
      <c r="E565" s="24">
        <v>2026</v>
      </c>
      <c r="F565" s="36" t="e">
        <f>VLOOKUP(CheckDataFinal[[#This Row],[Transit No.]],DTransit[],3,0)</f>
        <v>#N/A</v>
      </c>
      <c r="G565" s="36" t="str">
        <f>TEXT(CheckDataFinal[[#This Row],[Transit No.]],"000")</f>
        <v>003</v>
      </c>
      <c r="H565" s="36" t="str">
        <f>VLOOKUP(CheckDataFinal[[#This Row],[Transit (Text)]],DTransit[],3,0)</f>
        <v>RBC</v>
      </c>
      <c r="I565" s="37" t="str">
        <f>CheckDataFinal[[#This Row],[Branch No.]]&amp;" | "&amp;CheckDataFinal[[#This Row],[Transit (Text)]]&amp;" | "&amp;CheckDataFinal[[#This Row],[Classifier]]&amp;" "&amp;CheckDataFinal[[#This Row],[Account]]</f>
        <v>26490 | 003 | 2362 82452</v>
      </c>
      <c r="J565" s="37" t="s">
        <v>15959</v>
      </c>
      <c r="K565" s="37">
        <v>92010</v>
      </c>
      <c r="L565" s="37">
        <v>4</v>
      </c>
      <c r="M565" s="37">
        <v>9027</v>
      </c>
      <c r="N565" s="37">
        <v>94038</v>
      </c>
      <c r="O565" s="37">
        <f>VALUE(CheckDataFinal[[#This Row],[$ Amt.]])</f>
        <v>2026</v>
      </c>
    </row>
    <row r="566" spans="1:15">
      <c r="A566" s="17">
        <v>48424</v>
      </c>
      <c r="B566" s="17">
        <v>3</v>
      </c>
      <c r="C566" s="17">
        <v>6438</v>
      </c>
      <c r="D566" s="17">
        <v>34007</v>
      </c>
      <c r="E566" s="24">
        <v>2967</v>
      </c>
      <c r="F566" s="36" t="e">
        <f>VLOOKUP(CheckDataFinal[[#This Row],[Transit No.]],DTransit[],3,0)</f>
        <v>#N/A</v>
      </c>
      <c r="G566" s="36" t="str">
        <f>TEXT(CheckDataFinal[[#This Row],[Transit No.]],"000")</f>
        <v>003</v>
      </c>
      <c r="H566" s="36" t="str">
        <f>VLOOKUP(CheckDataFinal[[#This Row],[Transit (Text)]],DTransit[],3,0)</f>
        <v>RBC</v>
      </c>
      <c r="I566" s="37" t="str">
        <f>CheckDataFinal[[#This Row],[Branch No.]]&amp;" | "&amp;CheckDataFinal[[#This Row],[Transit (Text)]]&amp;" | "&amp;CheckDataFinal[[#This Row],[Classifier]]&amp;" "&amp;CheckDataFinal[[#This Row],[Account]]</f>
        <v>48424 | 003 | 6438 34007</v>
      </c>
      <c r="J566" s="37" t="s">
        <v>15960</v>
      </c>
      <c r="K566" s="37">
        <v>92010</v>
      </c>
      <c r="L566" s="37">
        <v>4</v>
      </c>
      <c r="M566" s="37">
        <v>9027</v>
      </c>
      <c r="N566" s="37">
        <v>94039</v>
      </c>
      <c r="O566" s="37">
        <f>VALUE(CheckDataFinal[[#This Row],[$ Amt.]])</f>
        <v>2967</v>
      </c>
    </row>
    <row r="567" spans="1:15">
      <c r="A567" s="17">
        <v>83719</v>
      </c>
      <c r="B567" s="17">
        <v>3</v>
      </c>
      <c r="C567" s="17">
        <v>6302</v>
      </c>
      <c r="D567" s="17">
        <v>45485</v>
      </c>
      <c r="E567" s="24">
        <v>167</v>
      </c>
      <c r="F567" s="36" t="e">
        <f>VLOOKUP(CheckDataFinal[[#This Row],[Transit No.]],DTransit[],3,0)</f>
        <v>#N/A</v>
      </c>
      <c r="G567" s="36" t="str">
        <f>TEXT(CheckDataFinal[[#This Row],[Transit No.]],"000")</f>
        <v>003</v>
      </c>
      <c r="H567" s="36" t="str">
        <f>VLOOKUP(CheckDataFinal[[#This Row],[Transit (Text)]],DTransit[],3,0)</f>
        <v>RBC</v>
      </c>
      <c r="I567" s="37" t="str">
        <f>CheckDataFinal[[#This Row],[Branch No.]]&amp;" | "&amp;CheckDataFinal[[#This Row],[Transit (Text)]]&amp;" | "&amp;CheckDataFinal[[#This Row],[Classifier]]&amp;" "&amp;CheckDataFinal[[#This Row],[Account]]</f>
        <v>83719 | 003 | 6302 45485</v>
      </c>
      <c r="J567" s="37" t="s">
        <v>15961</v>
      </c>
      <c r="K567" s="37">
        <v>92010</v>
      </c>
      <c r="L567" s="37">
        <v>4</v>
      </c>
      <c r="M567" s="37">
        <v>9027</v>
      </c>
      <c r="N567" s="37">
        <v>94040</v>
      </c>
      <c r="O567" s="37">
        <f>VALUE(CheckDataFinal[[#This Row],[$ Amt.]])</f>
        <v>167</v>
      </c>
    </row>
    <row r="568" spans="1:15">
      <c r="A568" s="17">
        <v>30216</v>
      </c>
      <c r="B568" s="17">
        <v>4</v>
      </c>
      <c r="C568" s="17">
        <v>8383</v>
      </c>
      <c r="D568" s="17">
        <v>48772</v>
      </c>
      <c r="E568" s="24">
        <v>3383</v>
      </c>
      <c r="F568" s="36" t="e">
        <f>VLOOKUP(CheckDataFinal[[#This Row],[Transit No.]],DTransit[],3,0)</f>
        <v>#N/A</v>
      </c>
      <c r="G568" s="36" t="str">
        <f>TEXT(CheckDataFinal[[#This Row],[Transit No.]],"000")</f>
        <v>004</v>
      </c>
      <c r="H568" s="36" t="str">
        <f>VLOOKUP(CheckDataFinal[[#This Row],[Transit (Text)]],DTransit[],3,0)</f>
        <v>TD Bank</v>
      </c>
      <c r="I568" s="37" t="str">
        <f>CheckDataFinal[[#This Row],[Branch No.]]&amp;" | "&amp;CheckDataFinal[[#This Row],[Transit (Text)]]&amp;" | "&amp;CheckDataFinal[[#This Row],[Classifier]]&amp;" "&amp;CheckDataFinal[[#This Row],[Account]]</f>
        <v>30216 | 004 | 8383 48772</v>
      </c>
      <c r="J568" s="37" t="s">
        <v>15962</v>
      </c>
      <c r="K568" s="37">
        <v>92010</v>
      </c>
      <c r="L568" s="37">
        <v>4</v>
      </c>
      <c r="M568" s="37">
        <v>9027</v>
      </c>
      <c r="N568" s="37">
        <v>94041</v>
      </c>
      <c r="O568" s="37">
        <f>VALUE(CheckDataFinal[[#This Row],[$ Amt.]])</f>
        <v>3383</v>
      </c>
    </row>
    <row r="569" spans="1:15">
      <c r="A569" s="17">
        <v>39211</v>
      </c>
      <c r="B569" s="17">
        <v>2</v>
      </c>
      <c r="C569" s="17">
        <v>9115</v>
      </c>
      <c r="D569" s="17">
        <v>91365</v>
      </c>
      <c r="E569" s="24">
        <v>3187</v>
      </c>
      <c r="F569" s="36" t="e">
        <f>VLOOKUP(CheckDataFinal[[#This Row],[Transit No.]],DTransit[],3,0)</f>
        <v>#N/A</v>
      </c>
      <c r="G569" s="36" t="str">
        <f>TEXT(CheckDataFinal[[#This Row],[Transit No.]],"000")</f>
        <v>002</v>
      </c>
      <c r="H569" s="36" t="str">
        <f>VLOOKUP(CheckDataFinal[[#This Row],[Transit (Text)]],DTransit[],3,0)</f>
        <v>Scotiabank</v>
      </c>
      <c r="I569" s="37" t="str">
        <f>CheckDataFinal[[#This Row],[Branch No.]]&amp;" | "&amp;CheckDataFinal[[#This Row],[Transit (Text)]]&amp;" | "&amp;CheckDataFinal[[#This Row],[Classifier]]&amp;" "&amp;CheckDataFinal[[#This Row],[Account]]</f>
        <v>39211 | 002 | 9115 91365</v>
      </c>
      <c r="J569" s="37" t="s">
        <v>15963</v>
      </c>
      <c r="K569" s="37">
        <v>92010</v>
      </c>
      <c r="L569" s="37">
        <v>4</v>
      </c>
      <c r="M569" s="37">
        <v>9027</v>
      </c>
      <c r="N569" s="37">
        <v>94042</v>
      </c>
      <c r="O569" s="37">
        <f>VALUE(CheckDataFinal[[#This Row],[$ Amt.]])</f>
        <v>3187</v>
      </c>
    </row>
    <row r="570" spans="1:15">
      <c r="A570" s="17">
        <v>88490</v>
      </c>
      <c r="B570" s="17">
        <v>3</v>
      </c>
      <c r="C570" s="17">
        <v>6201</v>
      </c>
      <c r="D570" s="17">
        <v>84747</v>
      </c>
      <c r="E570" s="24">
        <v>603</v>
      </c>
      <c r="F570" s="36" t="e">
        <f>VLOOKUP(CheckDataFinal[[#This Row],[Transit No.]],DTransit[],3,0)</f>
        <v>#N/A</v>
      </c>
      <c r="G570" s="36" t="str">
        <f>TEXT(CheckDataFinal[[#This Row],[Transit No.]],"000")</f>
        <v>003</v>
      </c>
      <c r="H570" s="36" t="str">
        <f>VLOOKUP(CheckDataFinal[[#This Row],[Transit (Text)]],DTransit[],3,0)</f>
        <v>RBC</v>
      </c>
      <c r="I570" s="37" t="str">
        <f>CheckDataFinal[[#This Row],[Branch No.]]&amp;" | "&amp;CheckDataFinal[[#This Row],[Transit (Text)]]&amp;" | "&amp;CheckDataFinal[[#This Row],[Classifier]]&amp;" "&amp;CheckDataFinal[[#This Row],[Account]]</f>
        <v>88490 | 003 | 6201 84747</v>
      </c>
      <c r="J570" s="37" t="s">
        <v>15964</v>
      </c>
      <c r="K570" s="37">
        <v>92010</v>
      </c>
      <c r="L570" s="37">
        <v>4</v>
      </c>
      <c r="M570" s="37">
        <v>9027</v>
      </c>
      <c r="N570" s="37">
        <v>94043</v>
      </c>
      <c r="O570" s="37">
        <f>VALUE(CheckDataFinal[[#This Row],[$ Amt.]])</f>
        <v>603</v>
      </c>
    </row>
    <row r="571" spans="1:15">
      <c r="A571" s="17">
        <v>67847</v>
      </c>
      <c r="B571" s="17">
        <v>10</v>
      </c>
      <c r="C571" s="17">
        <v>7433</v>
      </c>
      <c r="D571" s="17">
        <v>69442</v>
      </c>
      <c r="E571" s="24">
        <v>597</v>
      </c>
      <c r="F571" s="36" t="e">
        <f>VLOOKUP(CheckDataFinal[[#This Row],[Transit No.]],DTransit[],3,0)</f>
        <v>#N/A</v>
      </c>
      <c r="G571" s="36" t="str">
        <f>TEXT(CheckDataFinal[[#This Row],[Transit No.]],"000")</f>
        <v>010</v>
      </c>
      <c r="H571" s="36" t="str">
        <f>VLOOKUP(CheckDataFinal[[#This Row],[Transit (Text)]],DTransit[],3,0)</f>
        <v>CIBC</v>
      </c>
      <c r="I571" s="37" t="str">
        <f>CheckDataFinal[[#This Row],[Branch No.]]&amp;" | "&amp;CheckDataFinal[[#This Row],[Transit (Text)]]&amp;" | "&amp;CheckDataFinal[[#This Row],[Classifier]]&amp;" "&amp;CheckDataFinal[[#This Row],[Account]]</f>
        <v>67847 | 010 | 7433 69442</v>
      </c>
      <c r="J571" s="37" t="s">
        <v>15965</v>
      </c>
      <c r="K571" s="37">
        <v>92010</v>
      </c>
      <c r="L571" s="37">
        <v>4</v>
      </c>
      <c r="M571" s="37">
        <v>9027</v>
      </c>
      <c r="N571" s="37">
        <v>94044</v>
      </c>
      <c r="O571" s="37">
        <f>VALUE(CheckDataFinal[[#This Row],[$ Amt.]])</f>
        <v>597</v>
      </c>
    </row>
    <row r="572" spans="1:15">
      <c r="A572" s="17">
        <v>36809</v>
      </c>
      <c r="B572" s="17">
        <v>4</v>
      </c>
      <c r="C572" s="17">
        <v>9067</v>
      </c>
      <c r="D572" s="17">
        <v>97127</v>
      </c>
      <c r="E572" s="24">
        <v>914</v>
      </c>
      <c r="F572" s="36" t="e">
        <f>VLOOKUP(CheckDataFinal[[#This Row],[Transit No.]],DTransit[],3,0)</f>
        <v>#N/A</v>
      </c>
      <c r="G572" s="36" t="str">
        <f>TEXT(CheckDataFinal[[#This Row],[Transit No.]],"000")</f>
        <v>004</v>
      </c>
      <c r="H572" s="36" t="str">
        <f>VLOOKUP(CheckDataFinal[[#This Row],[Transit (Text)]],DTransit[],3,0)</f>
        <v>TD Bank</v>
      </c>
      <c r="I572" s="37" t="str">
        <f>CheckDataFinal[[#This Row],[Branch No.]]&amp;" | "&amp;CheckDataFinal[[#This Row],[Transit (Text)]]&amp;" | "&amp;CheckDataFinal[[#This Row],[Classifier]]&amp;" "&amp;CheckDataFinal[[#This Row],[Account]]</f>
        <v>36809 | 004 | 9067 97127</v>
      </c>
      <c r="J572" s="37" t="s">
        <v>15966</v>
      </c>
      <c r="K572" s="37">
        <v>92010</v>
      </c>
      <c r="L572" s="37">
        <v>4</v>
      </c>
      <c r="M572" s="37">
        <v>9027</v>
      </c>
      <c r="N572" s="37">
        <v>94045</v>
      </c>
      <c r="O572" s="37">
        <f>VALUE(CheckDataFinal[[#This Row],[$ Amt.]])</f>
        <v>914</v>
      </c>
    </row>
    <row r="573" spans="1:15">
      <c r="A573" s="17">
        <v>72966</v>
      </c>
      <c r="B573" s="17">
        <v>10</v>
      </c>
      <c r="C573" s="17">
        <v>3916</v>
      </c>
      <c r="D573" s="17">
        <v>71511</v>
      </c>
      <c r="E573" s="24">
        <v>1975</v>
      </c>
      <c r="F573" s="36" t="e">
        <f>VLOOKUP(CheckDataFinal[[#This Row],[Transit No.]],DTransit[],3,0)</f>
        <v>#N/A</v>
      </c>
      <c r="G573" s="36" t="str">
        <f>TEXT(CheckDataFinal[[#This Row],[Transit No.]],"000")</f>
        <v>010</v>
      </c>
      <c r="H573" s="36" t="str">
        <f>VLOOKUP(CheckDataFinal[[#This Row],[Transit (Text)]],DTransit[],3,0)</f>
        <v>CIBC</v>
      </c>
      <c r="I573" s="37" t="str">
        <f>CheckDataFinal[[#This Row],[Branch No.]]&amp;" | "&amp;CheckDataFinal[[#This Row],[Transit (Text)]]&amp;" | "&amp;CheckDataFinal[[#This Row],[Classifier]]&amp;" "&amp;CheckDataFinal[[#This Row],[Account]]</f>
        <v>72966 | 010 | 3916 71511</v>
      </c>
      <c r="J573" s="37" t="s">
        <v>15967</v>
      </c>
      <c r="K573" s="37">
        <v>92010</v>
      </c>
      <c r="L573" s="37">
        <v>4</v>
      </c>
      <c r="M573" s="37">
        <v>9027</v>
      </c>
      <c r="N573" s="37">
        <v>94046</v>
      </c>
      <c r="O573" s="37">
        <f>VALUE(CheckDataFinal[[#This Row],[$ Amt.]])</f>
        <v>1975</v>
      </c>
    </row>
    <row r="574" spans="1:15">
      <c r="A574" s="17">
        <v>54299</v>
      </c>
      <c r="B574" s="17">
        <v>1</v>
      </c>
      <c r="C574" s="17">
        <v>1589</v>
      </c>
      <c r="D574" s="17">
        <v>30080</v>
      </c>
      <c r="E574" s="24">
        <v>2791</v>
      </c>
      <c r="F574" s="36" t="e">
        <f>VLOOKUP(CheckDataFinal[[#This Row],[Transit No.]],DTransit[],3,0)</f>
        <v>#N/A</v>
      </c>
      <c r="G574" s="36" t="str">
        <f>TEXT(CheckDataFinal[[#This Row],[Transit No.]],"000")</f>
        <v>001</v>
      </c>
      <c r="H574" s="36" t="str">
        <f>VLOOKUP(CheckDataFinal[[#This Row],[Transit (Text)]],DTransit[],3,0)</f>
        <v>BMO</v>
      </c>
      <c r="I574" s="37" t="str">
        <f>CheckDataFinal[[#This Row],[Branch No.]]&amp;" | "&amp;CheckDataFinal[[#This Row],[Transit (Text)]]&amp;" | "&amp;CheckDataFinal[[#This Row],[Classifier]]&amp;" "&amp;CheckDataFinal[[#This Row],[Account]]</f>
        <v>54299 | 001 | 1589 30080</v>
      </c>
      <c r="J574" s="37" t="s">
        <v>15968</v>
      </c>
      <c r="K574" s="37">
        <v>92010</v>
      </c>
      <c r="L574" s="37">
        <v>4</v>
      </c>
      <c r="M574" s="37">
        <v>9027</v>
      </c>
      <c r="N574" s="37">
        <v>94047</v>
      </c>
      <c r="O574" s="37">
        <f>VALUE(CheckDataFinal[[#This Row],[$ Amt.]])</f>
        <v>2791</v>
      </c>
    </row>
    <row r="575" spans="1:15">
      <c r="A575" s="17">
        <v>11197</v>
      </c>
      <c r="B575" s="17">
        <v>3</v>
      </c>
      <c r="C575" s="17">
        <v>3228</v>
      </c>
      <c r="D575" s="17">
        <v>14363</v>
      </c>
      <c r="E575" s="24">
        <v>3015</v>
      </c>
      <c r="F575" s="36" t="e">
        <f>VLOOKUP(CheckDataFinal[[#This Row],[Transit No.]],DTransit[],3,0)</f>
        <v>#N/A</v>
      </c>
      <c r="G575" s="36" t="str">
        <f>TEXT(CheckDataFinal[[#This Row],[Transit No.]],"000")</f>
        <v>003</v>
      </c>
      <c r="H575" s="36" t="str">
        <f>VLOOKUP(CheckDataFinal[[#This Row],[Transit (Text)]],DTransit[],3,0)</f>
        <v>RBC</v>
      </c>
      <c r="I575" s="37" t="str">
        <f>CheckDataFinal[[#This Row],[Branch No.]]&amp;" | "&amp;CheckDataFinal[[#This Row],[Transit (Text)]]&amp;" | "&amp;CheckDataFinal[[#This Row],[Classifier]]&amp;" "&amp;CheckDataFinal[[#This Row],[Account]]</f>
        <v>11197 | 003 | 3228 14363</v>
      </c>
      <c r="J575" s="37" t="s">
        <v>15969</v>
      </c>
      <c r="K575" s="37">
        <v>92010</v>
      </c>
      <c r="L575" s="37">
        <v>4</v>
      </c>
      <c r="M575" s="37">
        <v>9027</v>
      </c>
      <c r="N575" s="37">
        <v>94048</v>
      </c>
      <c r="O575" s="37">
        <f>VALUE(CheckDataFinal[[#This Row],[$ Amt.]])</f>
        <v>3015</v>
      </c>
    </row>
    <row r="576" spans="1:15">
      <c r="A576" s="17">
        <v>26924</v>
      </c>
      <c r="B576" s="17">
        <v>10</v>
      </c>
      <c r="C576" s="17">
        <v>4892</v>
      </c>
      <c r="D576" s="17">
        <v>11088</v>
      </c>
      <c r="E576" s="24">
        <v>2843</v>
      </c>
      <c r="F576" s="36" t="e">
        <f>VLOOKUP(CheckDataFinal[[#This Row],[Transit No.]],DTransit[],3,0)</f>
        <v>#N/A</v>
      </c>
      <c r="G576" s="36" t="str">
        <f>TEXT(CheckDataFinal[[#This Row],[Transit No.]],"000")</f>
        <v>010</v>
      </c>
      <c r="H576" s="36" t="str">
        <f>VLOOKUP(CheckDataFinal[[#This Row],[Transit (Text)]],DTransit[],3,0)</f>
        <v>CIBC</v>
      </c>
      <c r="I576" s="37" t="str">
        <f>CheckDataFinal[[#This Row],[Branch No.]]&amp;" | "&amp;CheckDataFinal[[#This Row],[Transit (Text)]]&amp;" | "&amp;CheckDataFinal[[#This Row],[Classifier]]&amp;" "&amp;CheckDataFinal[[#This Row],[Account]]</f>
        <v>26924 | 010 | 4892 11088</v>
      </c>
      <c r="J576" s="37" t="s">
        <v>15970</v>
      </c>
      <c r="K576" s="37">
        <v>92010</v>
      </c>
      <c r="L576" s="37">
        <v>4</v>
      </c>
      <c r="M576" s="37">
        <v>9027</v>
      </c>
      <c r="N576" s="37">
        <v>94049</v>
      </c>
      <c r="O576" s="37">
        <f>VALUE(CheckDataFinal[[#This Row],[$ Amt.]])</f>
        <v>2843</v>
      </c>
    </row>
    <row r="577" spans="1:15">
      <c r="A577" s="17">
        <v>77784</v>
      </c>
      <c r="B577" s="17">
        <v>1</v>
      </c>
      <c r="C577" s="17">
        <v>1832</v>
      </c>
      <c r="D577" s="17">
        <v>54845</v>
      </c>
      <c r="E577" s="24">
        <v>1147</v>
      </c>
      <c r="F577" s="36" t="e">
        <f>VLOOKUP(CheckDataFinal[[#This Row],[Transit No.]],DTransit[],3,0)</f>
        <v>#N/A</v>
      </c>
      <c r="G577" s="36" t="str">
        <f>TEXT(CheckDataFinal[[#This Row],[Transit No.]],"000")</f>
        <v>001</v>
      </c>
      <c r="H577" s="36" t="str">
        <f>VLOOKUP(CheckDataFinal[[#This Row],[Transit (Text)]],DTransit[],3,0)</f>
        <v>BMO</v>
      </c>
      <c r="I577" s="37" t="str">
        <f>CheckDataFinal[[#This Row],[Branch No.]]&amp;" | "&amp;CheckDataFinal[[#This Row],[Transit (Text)]]&amp;" | "&amp;CheckDataFinal[[#This Row],[Classifier]]&amp;" "&amp;CheckDataFinal[[#This Row],[Account]]</f>
        <v>77784 | 001 | 1832 54845</v>
      </c>
      <c r="J577" s="37" t="s">
        <v>15971</v>
      </c>
      <c r="K577" s="37">
        <v>92010</v>
      </c>
      <c r="L577" s="37">
        <v>4</v>
      </c>
      <c r="M577" s="37">
        <v>9027</v>
      </c>
      <c r="N577" s="37">
        <v>94050</v>
      </c>
      <c r="O577" s="37">
        <f>VALUE(CheckDataFinal[[#This Row],[$ Amt.]])</f>
        <v>1147</v>
      </c>
    </row>
    <row r="578" spans="1:15">
      <c r="A578" s="17">
        <v>24862</v>
      </c>
      <c r="B578" s="17">
        <v>10</v>
      </c>
      <c r="C578" s="17">
        <v>5252</v>
      </c>
      <c r="D578" s="17">
        <v>71922</v>
      </c>
      <c r="E578" s="24">
        <v>3988</v>
      </c>
      <c r="F578" s="36" t="e">
        <f>VLOOKUP(CheckDataFinal[[#This Row],[Transit No.]],DTransit[],3,0)</f>
        <v>#N/A</v>
      </c>
      <c r="G578" s="36" t="str">
        <f>TEXT(CheckDataFinal[[#This Row],[Transit No.]],"000")</f>
        <v>010</v>
      </c>
      <c r="H578" s="36" t="str">
        <f>VLOOKUP(CheckDataFinal[[#This Row],[Transit (Text)]],DTransit[],3,0)</f>
        <v>CIBC</v>
      </c>
      <c r="I578" s="37" t="str">
        <f>CheckDataFinal[[#This Row],[Branch No.]]&amp;" | "&amp;CheckDataFinal[[#This Row],[Transit (Text)]]&amp;" | "&amp;CheckDataFinal[[#This Row],[Classifier]]&amp;" "&amp;CheckDataFinal[[#This Row],[Account]]</f>
        <v>24862 | 010 | 5252 71922</v>
      </c>
      <c r="J578" s="37" t="s">
        <v>15972</v>
      </c>
      <c r="K578" s="37">
        <v>92010</v>
      </c>
      <c r="L578" s="37">
        <v>4</v>
      </c>
      <c r="M578" s="37">
        <v>9027</v>
      </c>
      <c r="N578" s="37">
        <v>94051</v>
      </c>
      <c r="O578" s="37">
        <f>VALUE(CheckDataFinal[[#This Row],[$ Amt.]])</f>
        <v>3988</v>
      </c>
    </row>
    <row r="579" spans="1:15">
      <c r="A579" s="17">
        <v>87855</v>
      </c>
      <c r="B579" s="17">
        <v>10</v>
      </c>
      <c r="C579" s="17">
        <v>2725</v>
      </c>
      <c r="D579" s="17">
        <v>59576</v>
      </c>
      <c r="E579" s="24">
        <v>2482</v>
      </c>
      <c r="F579" s="36" t="e">
        <f>VLOOKUP(CheckDataFinal[[#This Row],[Transit No.]],DTransit[],3,0)</f>
        <v>#N/A</v>
      </c>
      <c r="G579" s="36" t="str">
        <f>TEXT(CheckDataFinal[[#This Row],[Transit No.]],"000")</f>
        <v>010</v>
      </c>
      <c r="H579" s="36" t="str">
        <f>VLOOKUP(CheckDataFinal[[#This Row],[Transit (Text)]],DTransit[],3,0)</f>
        <v>CIBC</v>
      </c>
      <c r="I579" s="37" t="str">
        <f>CheckDataFinal[[#This Row],[Branch No.]]&amp;" | "&amp;CheckDataFinal[[#This Row],[Transit (Text)]]&amp;" | "&amp;CheckDataFinal[[#This Row],[Classifier]]&amp;" "&amp;CheckDataFinal[[#This Row],[Account]]</f>
        <v>87855 | 010 | 2725 59576</v>
      </c>
      <c r="J579" s="37" t="s">
        <v>15973</v>
      </c>
      <c r="K579" s="37">
        <v>92010</v>
      </c>
      <c r="L579" s="37">
        <v>4</v>
      </c>
      <c r="M579" s="37">
        <v>9027</v>
      </c>
      <c r="N579" s="37">
        <v>94052</v>
      </c>
      <c r="O579" s="37">
        <f>VALUE(CheckDataFinal[[#This Row],[$ Amt.]])</f>
        <v>2482</v>
      </c>
    </row>
    <row r="580" spans="1:15">
      <c r="A580" s="17">
        <v>95571</v>
      </c>
      <c r="B580" s="17">
        <v>2</v>
      </c>
      <c r="C580" s="17">
        <v>5708</v>
      </c>
      <c r="D580" s="17">
        <v>23332</v>
      </c>
      <c r="E580" s="24">
        <v>1675</v>
      </c>
      <c r="F580" s="36" t="e">
        <f>VLOOKUP(CheckDataFinal[[#This Row],[Transit No.]],DTransit[],3,0)</f>
        <v>#N/A</v>
      </c>
      <c r="G580" s="36" t="str">
        <f>TEXT(CheckDataFinal[[#This Row],[Transit No.]],"000")</f>
        <v>002</v>
      </c>
      <c r="H580" s="36" t="str">
        <f>VLOOKUP(CheckDataFinal[[#This Row],[Transit (Text)]],DTransit[],3,0)</f>
        <v>Scotiabank</v>
      </c>
      <c r="I580" s="37" t="str">
        <f>CheckDataFinal[[#This Row],[Branch No.]]&amp;" | "&amp;CheckDataFinal[[#This Row],[Transit (Text)]]&amp;" | "&amp;CheckDataFinal[[#This Row],[Classifier]]&amp;" "&amp;CheckDataFinal[[#This Row],[Account]]</f>
        <v>95571 | 002 | 5708 23332</v>
      </c>
      <c r="J580" s="37" t="s">
        <v>15974</v>
      </c>
      <c r="K580" s="37">
        <v>92010</v>
      </c>
      <c r="L580" s="37">
        <v>4</v>
      </c>
      <c r="M580" s="37">
        <v>9027</v>
      </c>
      <c r="N580" s="37">
        <v>94053</v>
      </c>
      <c r="O580" s="37">
        <f>VALUE(CheckDataFinal[[#This Row],[$ Amt.]])</f>
        <v>1675</v>
      </c>
    </row>
    <row r="581" spans="1:15">
      <c r="A581" s="17">
        <v>14715</v>
      </c>
      <c r="B581" s="17">
        <v>3</v>
      </c>
      <c r="C581" s="17">
        <v>1181</v>
      </c>
      <c r="D581" s="17">
        <v>31485</v>
      </c>
      <c r="E581" s="24">
        <v>2903</v>
      </c>
      <c r="F581" s="36" t="e">
        <f>VLOOKUP(CheckDataFinal[[#This Row],[Transit No.]],DTransit[],3,0)</f>
        <v>#N/A</v>
      </c>
      <c r="G581" s="36" t="str">
        <f>TEXT(CheckDataFinal[[#This Row],[Transit No.]],"000")</f>
        <v>003</v>
      </c>
      <c r="H581" s="36" t="str">
        <f>VLOOKUP(CheckDataFinal[[#This Row],[Transit (Text)]],DTransit[],3,0)</f>
        <v>RBC</v>
      </c>
      <c r="I581" s="37" t="str">
        <f>CheckDataFinal[[#This Row],[Branch No.]]&amp;" | "&amp;CheckDataFinal[[#This Row],[Transit (Text)]]&amp;" | "&amp;CheckDataFinal[[#This Row],[Classifier]]&amp;" "&amp;CheckDataFinal[[#This Row],[Account]]</f>
        <v>14715 | 003 | 1181 31485</v>
      </c>
      <c r="J581" s="37" t="s">
        <v>15975</v>
      </c>
      <c r="K581" s="37">
        <v>92010</v>
      </c>
      <c r="L581" s="37">
        <v>4</v>
      </c>
      <c r="M581" s="37">
        <v>9027</v>
      </c>
      <c r="N581" s="37">
        <v>94054</v>
      </c>
      <c r="O581" s="37">
        <f>VALUE(CheckDataFinal[[#This Row],[$ Amt.]])</f>
        <v>2903</v>
      </c>
    </row>
    <row r="582" spans="1:15">
      <c r="A582" s="17">
        <v>85864</v>
      </c>
      <c r="B582" s="17">
        <v>2</v>
      </c>
      <c r="C582" s="17">
        <v>9242</v>
      </c>
      <c r="D582" s="17">
        <v>18367</v>
      </c>
      <c r="E582" s="24">
        <v>2252</v>
      </c>
      <c r="F582" s="36" t="e">
        <f>VLOOKUP(CheckDataFinal[[#This Row],[Transit No.]],DTransit[],3,0)</f>
        <v>#N/A</v>
      </c>
      <c r="G582" s="36" t="str">
        <f>TEXT(CheckDataFinal[[#This Row],[Transit No.]],"000")</f>
        <v>002</v>
      </c>
      <c r="H582" s="36" t="str">
        <f>VLOOKUP(CheckDataFinal[[#This Row],[Transit (Text)]],DTransit[],3,0)</f>
        <v>Scotiabank</v>
      </c>
      <c r="I582" s="37" t="str">
        <f>CheckDataFinal[[#This Row],[Branch No.]]&amp;" | "&amp;CheckDataFinal[[#This Row],[Transit (Text)]]&amp;" | "&amp;CheckDataFinal[[#This Row],[Classifier]]&amp;" "&amp;CheckDataFinal[[#This Row],[Account]]</f>
        <v>85864 | 002 | 9242 18367</v>
      </c>
      <c r="J582" s="37" t="s">
        <v>15976</v>
      </c>
      <c r="K582" s="37">
        <v>92010</v>
      </c>
      <c r="L582" s="37">
        <v>4</v>
      </c>
      <c r="M582" s="37">
        <v>9027</v>
      </c>
      <c r="N582" s="37">
        <v>94055</v>
      </c>
      <c r="O582" s="37">
        <f>VALUE(CheckDataFinal[[#This Row],[$ Amt.]])</f>
        <v>2252</v>
      </c>
    </row>
    <row r="583" spans="1:15">
      <c r="A583" s="17">
        <v>80872</v>
      </c>
      <c r="B583" s="17">
        <v>1</v>
      </c>
      <c r="C583" s="17">
        <v>9817</v>
      </c>
      <c r="D583" s="17">
        <v>77410</v>
      </c>
      <c r="E583" s="24">
        <v>3385</v>
      </c>
      <c r="F583" s="36" t="e">
        <f>VLOOKUP(CheckDataFinal[[#This Row],[Transit No.]],DTransit[],3,0)</f>
        <v>#N/A</v>
      </c>
      <c r="G583" s="36" t="str">
        <f>TEXT(CheckDataFinal[[#This Row],[Transit No.]],"000")</f>
        <v>001</v>
      </c>
      <c r="H583" s="36" t="str">
        <f>VLOOKUP(CheckDataFinal[[#This Row],[Transit (Text)]],DTransit[],3,0)</f>
        <v>BMO</v>
      </c>
      <c r="I583" s="37" t="str">
        <f>CheckDataFinal[[#This Row],[Branch No.]]&amp;" | "&amp;CheckDataFinal[[#This Row],[Transit (Text)]]&amp;" | "&amp;CheckDataFinal[[#This Row],[Classifier]]&amp;" "&amp;CheckDataFinal[[#This Row],[Account]]</f>
        <v>80872 | 001 | 9817 77410</v>
      </c>
      <c r="J583" s="37" t="s">
        <v>15977</v>
      </c>
      <c r="K583" s="37">
        <v>92010</v>
      </c>
      <c r="L583" s="37">
        <v>4</v>
      </c>
      <c r="M583" s="37">
        <v>9027</v>
      </c>
      <c r="N583" s="37">
        <v>94056</v>
      </c>
      <c r="O583" s="37">
        <f>VALUE(CheckDataFinal[[#This Row],[$ Amt.]])</f>
        <v>3385</v>
      </c>
    </row>
    <row r="584" spans="1:15">
      <c r="A584" s="17">
        <v>11781</v>
      </c>
      <c r="B584" s="17">
        <v>4</v>
      </c>
      <c r="C584" s="17">
        <v>6156</v>
      </c>
      <c r="D584" s="17">
        <v>91670</v>
      </c>
      <c r="E584" s="24">
        <v>3642</v>
      </c>
      <c r="F584" s="36" t="e">
        <f>VLOOKUP(CheckDataFinal[[#This Row],[Transit No.]],DTransit[],3,0)</f>
        <v>#N/A</v>
      </c>
      <c r="G584" s="36" t="str">
        <f>TEXT(CheckDataFinal[[#This Row],[Transit No.]],"000")</f>
        <v>004</v>
      </c>
      <c r="H584" s="36" t="str">
        <f>VLOOKUP(CheckDataFinal[[#This Row],[Transit (Text)]],DTransit[],3,0)</f>
        <v>TD Bank</v>
      </c>
      <c r="I584" s="37" t="str">
        <f>CheckDataFinal[[#This Row],[Branch No.]]&amp;" | "&amp;CheckDataFinal[[#This Row],[Transit (Text)]]&amp;" | "&amp;CheckDataFinal[[#This Row],[Classifier]]&amp;" "&amp;CheckDataFinal[[#This Row],[Account]]</f>
        <v>11781 | 004 | 6156 91670</v>
      </c>
      <c r="J584" s="37" t="s">
        <v>15978</v>
      </c>
      <c r="K584" s="37">
        <v>92010</v>
      </c>
      <c r="L584" s="37">
        <v>4</v>
      </c>
      <c r="M584" s="37">
        <v>9027</v>
      </c>
      <c r="N584" s="37">
        <v>94057</v>
      </c>
      <c r="O584" s="37">
        <f>VALUE(CheckDataFinal[[#This Row],[$ Amt.]])</f>
        <v>3642</v>
      </c>
    </row>
    <row r="585" spans="1:15">
      <c r="A585" s="17">
        <v>79660</v>
      </c>
      <c r="B585" s="17">
        <v>4</v>
      </c>
      <c r="C585" s="17">
        <v>6048</v>
      </c>
      <c r="D585" s="17">
        <v>67412</v>
      </c>
      <c r="E585" s="24">
        <v>2925</v>
      </c>
      <c r="F585" s="36" t="e">
        <f>VLOOKUP(CheckDataFinal[[#This Row],[Transit No.]],DTransit[],3,0)</f>
        <v>#N/A</v>
      </c>
      <c r="G585" s="36" t="str">
        <f>TEXT(CheckDataFinal[[#This Row],[Transit No.]],"000")</f>
        <v>004</v>
      </c>
      <c r="H585" s="36" t="str">
        <f>VLOOKUP(CheckDataFinal[[#This Row],[Transit (Text)]],DTransit[],3,0)</f>
        <v>TD Bank</v>
      </c>
      <c r="I585" s="37" t="str">
        <f>CheckDataFinal[[#This Row],[Branch No.]]&amp;" | "&amp;CheckDataFinal[[#This Row],[Transit (Text)]]&amp;" | "&amp;CheckDataFinal[[#This Row],[Classifier]]&amp;" "&amp;CheckDataFinal[[#This Row],[Account]]</f>
        <v>79660 | 004 | 6048 67412</v>
      </c>
      <c r="J585" s="37" t="s">
        <v>15979</v>
      </c>
      <c r="K585" s="37">
        <v>92010</v>
      </c>
      <c r="L585" s="37">
        <v>4</v>
      </c>
      <c r="M585" s="37">
        <v>9027</v>
      </c>
      <c r="N585" s="37">
        <v>94058</v>
      </c>
      <c r="O585" s="37">
        <f>VALUE(CheckDataFinal[[#This Row],[$ Amt.]])</f>
        <v>2925</v>
      </c>
    </row>
    <row r="586" spans="1:15">
      <c r="A586" s="17">
        <v>54025</v>
      </c>
      <c r="B586" s="17">
        <v>10</v>
      </c>
      <c r="C586" s="17">
        <v>1189</v>
      </c>
      <c r="D586" s="17">
        <v>64567</v>
      </c>
      <c r="E586" s="24">
        <v>2775</v>
      </c>
      <c r="F586" s="36" t="e">
        <f>VLOOKUP(CheckDataFinal[[#This Row],[Transit No.]],DTransit[],3,0)</f>
        <v>#N/A</v>
      </c>
      <c r="G586" s="36" t="str">
        <f>TEXT(CheckDataFinal[[#This Row],[Transit No.]],"000")</f>
        <v>010</v>
      </c>
      <c r="H586" s="36" t="str">
        <f>VLOOKUP(CheckDataFinal[[#This Row],[Transit (Text)]],DTransit[],3,0)</f>
        <v>CIBC</v>
      </c>
      <c r="I586" s="37" t="str">
        <f>CheckDataFinal[[#This Row],[Branch No.]]&amp;" | "&amp;CheckDataFinal[[#This Row],[Transit (Text)]]&amp;" | "&amp;CheckDataFinal[[#This Row],[Classifier]]&amp;" "&amp;CheckDataFinal[[#This Row],[Account]]</f>
        <v>54025 | 010 | 1189 64567</v>
      </c>
      <c r="J586" s="37" t="s">
        <v>15980</v>
      </c>
      <c r="K586" s="37">
        <v>92010</v>
      </c>
      <c r="L586" s="37">
        <v>4</v>
      </c>
      <c r="M586" s="37">
        <v>9027</v>
      </c>
      <c r="N586" s="37">
        <v>94059</v>
      </c>
      <c r="O586" s="37">
        <f>VALUE(CheckDataFinal[[#This Row],[$ Amt.]])</f>
        <v>2775</v>
      </c>
    </row>
    <row r="587" spans="1:15">
      <c r="A587" s="17">
        <v>57476</v>
      </c>
      <c r="B587" s="17">
        <v>10</v>
      </c>
      <c r="C587" s="17">
        <v>9825</v>
      </c>
      <c r="D587" s="17">
        <v>69035</v>
      </c>
      <c r="E587" s="24">
        <v>3157</v>
      </c>
      <c r="F587" s="36" t="e">
        <f>VLOOKUP(CheckDataFinal[[#This Row],[Transit No.]],DTransit[],3,0)</f>
        <v>#N/A</v>
      </c>
      <c r="G587" s="36" t="str">
        <f>TEXT(CheckDataFinal[[#This Row],[Transit No.]],"000")</f>
        <v>010</v>
      </c>
      <c r="H587" s="36" t="str">
        <f>VLOOKUP(CheckDataFinal[[#This Row],[Transit (Text)]],DTransit[],3,0)</f>
        <v>CIBC</v>
      </c>
      <c r="I587" s="37" t="str">
        <f>CheckDataFinal[[#This Row],[Branch No.]]&amp;" | "&amp;CheckDataFinal[[#This Row],[Transit (Text)]]&amp;" | "&amp;CheckDataFinal[[#This Row],[Classifier]]&amp;" "&amp;CheckDataFinal[[#This Row],[Account]]</f>
        <v>57476 | 010 | 9825 69035</v>
      </c>
      <c r="J587" s="37" t="s">
        <v>15981</v>
      </c>
      <c r="K587" s="37">
        <v>92010</v>
      </c>
      <c r="L587" s="37">
        <v>4</v>
      </c>
      <c r="M587" s="37">
        <v>9027</v>
      </c>
      <c r="N587" s="37">
        <v>94060</v>
      </c>
      <c r="O587" s="37">
        <f>VALUE(CheckDataFinal[[#This Row],[$ Amt.]])</f>
        <v>3157</v>
      </c>
    </row>
    <row r="588" spans="1:15">
      <c r="A588" s="17">
        <v>91133</v>
      </c>
      <c r="B588" s="17">
        <v>2</v>
      </c>
      <c r="C588" s="17">
        <v>3918</v>
      </c>
      <c r="D588" s="17">
        <v>69769</v>
      </c>
      <c r="E588" s="24">
        <v>2747</v>
      </c>
      <c r="F588" s="36" t="e">
        <f>VLOOKUP(CheckDataFinal[[#This Row],[Transit No.]],DTransit[],3,0)</f>
        <v>#N/A</v>
      </c>
      <c r="G588" s="36" t="str">
        <f>TEXT(CheckDataFinal[[#This Row],[Transit No.]],"000")</f>
        <v>002</v>
      </c>
      <c r="H588" s="36" t="str">
        <f>VLOOKUP(CheckDataFinal[[#This Row],[Transit (Text)]],DTransit[],3,0)</f>
        <v>Scotiabank</v>
      </c>
      <c r="I588" s="37" t="str">
        <f>CheckDataFinal[[#This Row],[Branch No.]]&amp;" | "&amp;CheckDataFinal[[#This Row],[Transit (Text)]]&amp;" | "&amp;CheckDataFinal[[#This Row],[Classifier]]&amp;" "&amp;CheckDataFinal[[#This Row],[Account]]</f>
        <v>91133 | 002 | 3918 69769</v>
      </c>
      <c r="J588" s="37" t="s">
        <v>15982</v>
      </c>
      <c r="K588" s="37">
        <v>92010</v>
      </c>
      <c r="L588" s="37">
        <v>4</v>
      </c>
      <c r="M588" s="37">
        <v>9027</v>
      </c>
      <c r="N588" s="37">
        <v>94061</v>
      </c>
      <c r="O588" s="37">
        <f>VALUE(CheckDataFinal[[#This Row],[$ Amt.]])</f>
        <v>2747</v>
      </c>
    </row>
    <row r="589" spans="1:15">
      <c r="A589" s="17">
        <v>61496</v>
      </c>
      <c r="B589" s="17">
        <v>10</v>
      </c>
      <c r="C589" s="17">
        <v>3100</v>
      </c>
      <c r="D589" s="17">
        <v>38130</v>
      </c>
      <c r="E589" s="24">
        <v>3249</v>
      </c>
      <c r="F589" s="36" t="e">
        <f>VLOOKUP(CheckDataFinal[[#This Row],[Transit No.]],DTransit[],3,0)</f>
        <v>#N/A</v>
      </c>
      <c r="G589" s="36" t="str">
        <f>TEXT(CheckDataFinal[[#This Row],[Transit No.]],"000")</f>
        <v>010</v>
      </c>
      <c r="H589" s="36" t="str">
        <f>VLOOKUP(CheckDataFinal[[#This Row],[Transit (Text)]],DTransit[],3,0)</f>
        <v>CIBC</v>
      </c>
      <c r="I589" s="37" t="str">
        <f>CheckDataFinal[[#This Row],[Branch No.]]&amp;" | "&amp;CheckDataFinal[[#This Row],[Transit (Text)]]&amp;" | "&amp;CheckDataFinal[[#This Row],[Classifier]]&amp;" "&amp;CheckDataFinal[[#This Row],[Account]]</f>
        <v>61496 | 010 | 3100 38130</v>
      </c>
      <c r="J589" s="37" t="s">
        <v>15983</v>
      </c>
      <c r="K589" s="37">
        <v>92010</v>
      </c>
      <c r="L589" s="37">
        <v>4</v>
      </c>
      <c r="M589" s="37">
        <v>9027</v>
      </c>
      <c r="N589" s="37">
        <v>94062</v>
      </c>
      <c r="O589" s="37">
        <f>VALUE(CheckDataFinal[[#This Row],[$ Amt.]])</f>
        <v>3249</v>
      </c>
    </row>
    <row r="590" spans="1:15">
      <c r="A590" s="17">
        <v>54759</v>
      </c>
      <c r="B590" s="17">
        <v>4</v>
      </c>
      <c r="C590" s="17">
        <v>6909</v>
      </c>
      <c r="D590" s="17">
        <v>23161</v>
      </c>
      <c r="E590" s="24">
        <v>2591</v>
      </c>
      <c r="F590" s="36" t="e">
        <f>VLOOKUP(CheckDataFinal[[#This Row],[Transit No.]],DTransit[],3,0)</f>
        <v>#N/A</v>
      </c>
      <c r="G590" s="36" t="str">
        <f>TEXT(CheckDataFinal[[#This Row],[Transit No.]],"000")</f>
        <v>004</v>
      </c>
      <c r="H590" s="36" t="str">
        <f>VLOOKUP(CheckDataFinal[[#This Row],[Transit (Text)]],DTransit[],3,0)</f>
        <v>TD Bank</v>
      </c>
      <c r="I590" s="37" t="str">
        <f>CheckDataFinal[[#This Row],[Branch No.]]&amp;" | "&amp;CheckDataFinal[[#This Row],[Transit (Text)]]&amp;" | "&amp;CheckDataFinal[[#This Row],[Classifier]]&amp;" "&amp;CheckDataFinal[[#This Row],[Account]]</f>
        <v>54759 | 004 | 6909 23161</v>
      </c>
      <c r="J590" s="37" t="s">
        <v>15984</v>
      </c>
      <c r="K590" s="37">
        <v>92010</v>
      </c>
      <c r="L590" s="37">
        <v>4</v>
      </c>
      <c r="M590" s="37">
        <v>9027</v>
      </c>
      <c r="N590" s="37">
        <v>94063</v>
      </c>
      <c r="O590" s="37">
        <f>VALUE(CheckDataFinal[[#This Row],[$ Amt.]])</f>
        <v>2591</v>
      </c>
    </row>
    <row r="591" spans="1:15">
      <c r="A591" s="17">
        <v>32994</v>
      </c>
      <c r="B591" s="17">
        <v>10</v>
      </c>
      <c r="C591" s="17">
        <v>4859</v>
      </c>
      <c r="D591" s="17">
        <v>72748</v>
      </c>
      <c r="E591" s="24">
        <v>2106</v>
      </c>
      <c r="F591" s="36" t="e">
        <f>VLOOKUP(CheckDataFinal[[#This Row],[Transit No.]],DTransit[],3,0)</f>
        <v>#N/A</v>
      </c>
      <c r="G591" s="36" t="str">
        <f>TEXT(CheckDataFinal[[#This Row],[Transit No.]],"000")</f>
        <v>010</v>
      </c>
      <c r="H591" s="36" t="str">
        <f>VLOOKUP(CheckDataFinal[[#This Row],[Transit (Text)]],DTransit[],3,0)</f>
        <v>CIBC</v>
      </c>
      <c r="I591" s="37" t="str">
        <f>CheckDataFinal[[#This Row],[Branch No.]]&amp;" | "&amp;CheckDataFinal[[#This Row],[Transit (Text)]]&amp;" | "&amp;CheckDataFinal[[#This Row],[Classifier]]&amp;" "&amp;CheckDataFinal[[#This Row],[Account]]</f>
        <v>32994 | 010 | 4859 72748</v>
      </c>
      <c r="J591" s="37" t="s">
        <v>15985</v>
      </c>
      <c r="K591" s="37">
        <v>92010</v>
      </c>
      <c r="L591" s="37">
        <v>4</v>
      </c>
      <c r="M591" s="37">
        <v>9027</v>
      </c>
      <c r="N591" s="37">
        <v>94064</v>
      </c>
      <c r="O591" s="37">
        <f>VALUE(CheckDataFinal[[#This Row],[$ Amt.]])</f>
        <v>2106</v>
      </c>
    </row>
    <row r="592" spans="1:15">
      <c r="A592" s="17">
        <v>20519</v>
      </c>
      <c r="B592" s="17">
        <v>2</v>
      </c>
      <c r="C592" s="17">
        <v>9528</v>
      </c>
      <c r="D592" s="17">
        <v>13965</v>
      </c>
      <c r="E592" s="24">
        <v>4045</v>
      </c>
      <c r="F592" s="36" t="e">
        <f>VLOOKUP(CheckDataFinal[[#This Row],[Transit No.]],DTransit[],3,0)</f>
        <v>#N/A</v>
      </c>
      <c r="G592" s="36" t="str">
        <f>TEXT(CheckDataFinal[[#This Row],[Transit No.]],"000")</f>
        <v>002</v>
      </c>
      <c r="H592" s="36" t="str">
        <f>VLOOKUP(CheckDataFinal[[#This Row],[Transit (Text)]],DTransit[],3,0)</f>
        <v>Scotiabank</v>
      </c>
      <c r="I592" s="37" t="str">
        <f>CheckDataFinal[[#This Row],[Branch No.]]&amp;" | "&amp;CheckDataFinal[[#This Row],[Transit (Text)]]&amp;" | "&amp;CheckDataFinal[[#This Row],[Classifier]]&amp;" "&amp;CheckDataFinal[[#This Row],[Account]]</f>
        <v>20519 | 002 | 9528 13965</v>
      </c>
      <c r="J592" s="37" t="s">
        <v>15986</v>
      </c>
      <c r="K592" s="37">
        <v>92010</v>
      </c>
      <c r="L592" s="37">
        <v>4</v>
      </c>
      <c r="M592" s="37">
        <v>9027</v>
      </c>
      <c r="N592" s="37">
        <v>94065</v>
      </c>
      <c r="O592" s="37">
        <f>VALUE(CheckDataFinal[[#This Row],[$ Amt.]])</f>
        <v>4045</v>
      </c>
    </row>
    <row r="593" spans="1:15">
      <c r="A593" s="17">
        <v>71560</v>
      </c>
      <c r="B593" s="17">
        <v>3</v>
      </c>
      <c r="C593" s="17">
        <v>8556</v>
      </c>
      <c r="D593" s="17">
        <v>92216</v>
      </c>
      <c r="E593" s="24">
        <v>3086</v>
      </c>
      <c r="F593" s="36" t="e">
        <f>VLOOKUP(CheckDataFinal[[#This Row],[Transit No.]],DTransit[],3,0)</f>
        <v>#N/A</v>
      </c>
      <c r="G593" s="36" t="str">
        <f>TEXT(CheckDataFinal[[#This Row],[Transit No.]],"000")</f>
        <v>003</v>
      </c>
      <c r="H593" s="36" t="str">
        <f>VLOOKUP(CheckDataFinal[[#This Row],[Transit (Text)]],DTransit[],3,0)</f>
        <v>RBC</v>
      </c>
      <c r="I593" s="37" t="str">
        <f>CheckDataFinal[[#This Row],[Branch No.]]&amp;" | "&amp;CheckDataFinal[[#This Row],[Transit (Text)]]&amp;" | "&amp;CheckDataFinal[[#This Row],[Classifier]]&amp;" "&amp;CheckDataFinal[[#This Row],[Account]]</f>
        <v>71560 | 003 | 8556 92216</v>
      </c>
      <c r="J593" s="37" t="s">
        <v>15987</v>
      </c>
      <c r="K593" s="37">
        <v>92010</v>
      </c>
      <c r="L593" s="37">
        <v>4</v>
      </c>
      <c r="M593" s="37">
        <v>9027</v>
      </c>
      <c r="N593" s="37">
        <v>94066</v>
      </c>
      <c r="O593" s="37">
        <f>VALUE(CheckDataFinal[[#This Row],[$ Amt.]])</f>
        <v>3086</v>
      </c>
    </row>
    <row r="594" spans="1:15">
      <c r="A594" s="17">
        <v>93666</v>
      </c>
      <c r="B594" s="17">
        <v>2</v>
      </c>
      <c r="C594" s="17">
        <v>4524</v>
      </c>
      <c r="D594" s="17">
        <v>91720</v>
      </c>
      <c r="E594" s="24">
        <v>1040</v>
      </c>
      <c r="F594" s="36" t="e">
        <f>VLOOKUP(CheckDataFinal[[#This Row],[Transit No.]],DTransit[],3,0)</f>
        <v>#N/A</v>
      </c>
      <c r="G594" s="36" t="str">
        <f>TEXT(CheckDataFinal[[#This Row],[Transit No.]],"000")</f>
        <v>002</v>
      </c>
      <c r="H594" s="36" t="str">
        <f>VLOOKUP(CheckDataFinal[[#This Row],[Transit (Text)]],DTransit[],3,0)</f>
        <v>Scotiabank</v>
      </c>
      <c r="I594" s="37" t="str">
        <f>CheckDataFinal[[#This Row],[Branch No.]]&amp;" | "&amp;CheckDataFinal[[#This Row],[Transit (Text)]]&amp;" | "&amp;CheckDataFinal[[#This Row],[Classifier]]&amp;" "&amp;CheckDataFinal[[#This Row],[Account]]</f>
        <v>93666 | 002 | 4524 91720</v>
      </c>
      <c r="J594" s="37" t="s">
        <v>15988</v>
      </c>
      <c r="K594" s="37">
        <v>92010</v>
      </c>
      <c r="L594" s="37">
        <v>4</v>
      </c>
      <c r="M594" s="37">
        <v>9027</v>
      </c>
      <c r="N594" s="37">
        <v>94067</v>
      </c>
      <c r="O594" s="37">
        <f>VALUE(CheckDataFinal[[#This Row],[$ Amt.]])</f>
        <v>1040</v>
      </c>
    </row>
    <row r="595" spans="1:15">
      <c r="A595" s="17">
        <v>43332</v>
      </c>
      <c r="B595" s="17">
        <v>4</v>
      </c>
      <c r="C595" s="17">
        <v>5397</v>
      </c>
      <c r="D595" s="17">
        <v>58652</v>
      </c>
      <c r="E595" s="24">
        <v>2721</v>
      </c>
      <c r="F595" s="36" t="e">
        <f>VLOOKUP(CheckDataFinal[[#This Row],[Transit No.]],DTransit[],3,0)</f>
        <v>#N/A</v>
      </c>
      <c r="G595" s="36" t="str">
        <f>TEXT(CheckDataFinal[[#This Row],[Transit No.]],"000")</f>
        <v>004</v>
      </c>
      <c r="H595" s="36" t="str">
        <f>VLOOKUP(CheckDataFinal[[#This Row],[Transit (Text)]],DTransit[],3,0)</f>
        <v>TD Bank</v>
      </c>
      <c r="I595" s="37" t="str">
        <f>CheckDataFinal[[#This Row],[Branch No.]]&amp;" | "&amp;CheckDataFinal[[#This Row],[Transit (Text)]]&amp;" | "&amp;CheckDataFinal[[#This Row],[Classifier]]&amp;" "&amp;CheckDataFinal[[#This Row],[Account]]</f>
        <v>43332 | 004 | 5397 58652</v>
      </c>
      <c r="J595" s="37" t="s">
        <v>15989</v>
      </c>
      <c r="K595" s="37">
        <v>92010</v>
      </c>
      <c r="L595" s="37">
        <v>4</v>
      </c>
      <c r="M595" s="37">
        <v>9027</v>
      </c>
      <c r="N595" s="37">
        <v>94068</v>
      </c>
      <c r="O595" s="37">
        <f>VALUE(CheckDataFinal[[#This Row],[$ Amt.]])</f>
        <v>2721</v>
      </c>
    </row>
    <row r="596" spans="1:15">
      <c r="A596" s="17">
        <v>66266</v>
      </c>
      <c r="B596" s="17">
        <v>10</v>
      </c>
      <c r="C596" s="17">
        <v>9207</v>
      </c>
      <c r="D596" s="17">
        <v>93335</v>
      </c>
      <c r="E596" s="24">
        <v>999</v>
      </c>
      <c r="F596" s="36" t="e">
        <f>VLOOKUP(CheckDataFinal[[#This Row],[Transit No.]],DTransit[],3,0)</f>
        <v>#N/A</v>
      </c>
      <c r="G596" s="36" t="str">
        <f>TEXT(CheckDataFinal[[#This Row],[Transit No.]],"000")</f>
        <v>010</v>
      </c>
      <c r="H596" s="36" t="str">
        <f>VLOOKUP(CheckDataFinal[[#This Row],[Transit (Text)]],DTransit[],3,0)</f>
        <v>CIBC</v>
      </c>
      <c r="I596" s="37" t="str">
        <f>CheckDataFinal[[#This Row],[Branch No.]]&amp;" | "&amp;CheckDataFinal[[#This Row],[Transit (Text)]]&amp;" | "&amp;CheckDataFinal[[#This Row],[Classifier]]&amp;" "&amp;CheckDataFinal[[#This Row],[Account]]</f>
        <v>66266 | 010 | 9207 93335</v>
      </c>
      <c r="J596" s="37" t="s">
        <v>15990</v>
      </c>
      <c r="K596" s="37">
        <v>92010</v>
      </c>
      <c r="L596" s="37">
        <v>4</v>
      </c>
      <c r="M596" s="37">
        <v>9027</v>
      </c>
      <c r="N596" s="37">
        <v>94069</v>
      </c>
      <c r="O596" s="37">
        <f>VALUE(CheckDataFinal[[#This Row],[$ Amt.]])</f>
        <v>999</v>
      </c>
    </row>
    <row r="597" spans="1:15">
      <c r="A597" s="17">
        <v>44659</v>
      </c>
      <c r="B597" s="17">
        <v>4</v>
      </c>
      <c r="C597" s="17">
        <v>7257</v>
      </c>
      <c r="D597" s="17">
        <v>91883</v>
      </c>
      <c r="E597" s="24">
        <v>3985</v>
      </c>
      <c r="F597" s="36" t="e">
        <f>VLOOKUP(CheckDataFinal[[#This Row],[Transit No.]],DTransit[],3,0)</f>
        <v>#N/A</v>
      </c>
      <c r="G597" s="36" t="str">
        <f>TEXT(CheckDataFinal[[#This Row],[Transit No.]],"000")</f>
        <v>004</v>
      </c>
      <c r="H597" s="36" t="str">
        <f>VLOOKUP(CheckDataFinal[[#This Row],[Transit (Text)]],DTransit[],3,0)</f>
        <v>TD Bank</v>
      </c>
      <c r="I597" s="37" t="str">
        <f>CheckDataFinal[[#This Row],[Branch No.]]&amp;" | "&amp;CheckDataFinal[[#This Row],[Transit (Text)]]&amp;" | "&amp;CheckDataFinal[[#This Row],[Classifier]]&amp;" "&amp;CheckDataFinal[[#This Row],[Account]]</f>
        <v>44659 | 004 | 7257 91883</v>
      </c>
      <c r="J597" s="37" t="s">
        <v>15991</v>
      </c>
      <c r="K597" s="37">
        <v>92010</v>
      </c>
      <c r="L597" s="37">
        <v>4</v>
      </c>
      <c r="M597" s="37">
        <v>9027</v>
      </c>
      <c r="N597" s="37">
        <v>94070</v>
      </c>
      <c r="O597" s="37">
        <f>VALUE(CheckDataFinal[[#This Row],[$ Amt.]])</f>
        <v>3985</v>
      </c>
    </row>
    <row r="598" spans="1:15">
      <c r="A598" s="17">
        <v>61272</v>
      </c>
      <c r="B598" s="17">
        <v>2</v>
      </c>
      <c r="C598" s="17">
        <v>7207</v>
      </c>
      <c r="D598" s="17">
        <v>64175</v>
      </c>
      <c r="E598" s="24">
        <v>784</v>
      </c>
      <c r="F598" s="36" t="e">
        <f>VLOOKUP(CheckDataFinal[[#This Row],[Transit No.]],DTransit[],3,0)</f>
        <v>#N/A</v>
      </c>
      <c r="G598" s="36" t="str">
        <f>TEXT(CheckDataFinal[[#This Row],[Transit No.]],"000")</f>
        <v>002</v>
      </c>
      <c r="H598" s="36" t="str">
        <f>VLOOKUP(CheckDataFinal[[#This Row],[Transit (Text)]],DTransit[],3,0)</f>
        <v>Scotiabank</v>
      </c>
      <c r="I598" s="37" t="str">
        <f>CheckDataFinal[[#This Row],[Branch No.]]&amp;" | "&amp;CheckDataFinal[[#This Row],[Transit (Text)]]&amp;" | "&amp;CheckDataFinal[[#This Row],[Classifier]]&amp;" "&amp;CheckDataFinal[[#This Row],[Account]]</f>
        <v>61272 | 002 | 7207 64175</v>
      </c>
      <c r="J598" s="37" t="s">
        <v>15992</v>
      </c>
      <c r="K598" s="37">
        <v>92010</v>
      </c>
      <c r="L598" s="37">
        <v>4</v>
      </c>
      <c r="M598" s="37">
        <v>9027</v>
      </c>
      <c r="N598" s="37">
        <v>94071</v>
      </c>
      <c r="O598" s="37">
        <f>VALUE(CheckDataFinal[[#This Row],[$ Amt.]])</f>
        <v>784</v>
      </c>
    </row>
    <row r="599" spans="1:15">
      <c r="A599" s="17">
        <v>69714</v>
      </c>
      <c r="B599" s="17">
        <v>3</v>
      </c>
      <c r="C599" s="17">
        <v>2917</v>
      </c>
      <c r="D599" s="17">
        <v>90061</v>
      </c>
      <c r="E599" s="24">
        <v>3357</v>
      </c>
      <c r="F599" s="36" t="e">
        <f>VLOOKUP(CheckDataFinal[[#This Row],[Transit No.]],DTransit[],3,0)</f>
        <v>#N/A</v>
      </c>
      <c r="G599" s="36" t="str">
        <f>TEXT(CheckDataFinal[[#This Row],[Transit No.]],"000")</f>
        <v>003</v>
      </c>
      <c r="H599" s="36" t="str">
        <f>VLOOKUP(CheckDataFinal[[#This Row],[Transit (Text)]],DTransit[],3,0)</f>
        <v>RBC</v>
      </c>
      <c r="I599" s="37" t="str">
        <f>CheckDataFinal[[#This Row],[Branch No.]]&amp;" | "&amp;CheckDataFinal[[#This Row],[Transit (Text)]]&amp;" | "&amp;CheckDataFinal[[#This Row],[Classifier]]&amp;" "&amp;CheckDataFinal[[#This Row],[Account]]</f>
        <v>69714 | 003 | 2917 90061</v>
      </c>
      <c r="J599" s="37" t="s">
        <v>15993</v>
      </c>
      <c r="K599" s="37">
        <v>92010</v>
      </c>
      <c r="L599" s="37">
        <v>4</v>
      </c>
      <c r="M599" s="37">
        <v>9027</v>
      </c>
      <c r="N599" s="37">
        <v>94072</v>
      </c>
      <c r="O599" s="37">
        <f>VALUE(CheckDataFinal[[#This Row],[$ Amt.]])</f>
        <v>3357</v>
      </c>
    </row>
    <row r="600" spans="1:15">
      <c r="A600" s="17">
        <v>33926</v>
      </c>
      <c r="B600" s="17">
        <v>3</v>
      </c>
      <c r="C600" s="17">
        <v>4219</v>
      </c>
      <c r="D600" s="17">
        <v>98376</v>
      </c>
      <c r="E600" s="24">
        <v>119</v>
      </c>
      <c r="F600" s="36" t="e">
        <f>VLOOKUP(CheckDataFinal[[#This Row],[Transit No.]],DTransit[],3,0)</f>
        <v>#N/A</v>
      </c>
      <c r="G600" s="36" t="str">
        <f>TEXT(CheckDataFinal[[#This Row],[Transit No.]],"000")</f>
        <v>003</v>
      </c>
      <c r="H600" s="36" t="str">
        <f>VLOOKUP(CheckDataFinal[[#This Row],[Transit (Text)]],DTransit[],3,0)</f>
        <v>RBC</v>
      </c>
      <c r="I600" s="37" t="str">
        <f>CheckDataFinal[[#This Row],[Branch No.]]&amp;" | "&amp;CheckDataFinal[[#This Row],[Transit (Text)]]&amp;" | "&amp;CheckDataFinal[[#This Row],[Classifier]]&amp;" "&amp;CheckDataFinal[[#This Row],[Account]]</f>
        <v>33926 | 003 | 4219 98376</v>
      </c>
      <c r="J600" s="37" t="s">
        <v>15994</v>
      </c>
      <c r="K600" s="37">
        <v>92010</v>
      </c>
      <c r="L600" s="37">
        <v>4</v>
      </c>
      <c r="M600" s="37">
        <v>9027</v>
      </c>
      <c r="N600" s="37">
        <v>94073</v>
      </c>
      <c r="O600" s="37">
        <f>VALUE(CheckDataFinal[[#This Row],[$ Amt.]])</f>
        <v>119</v>
      </c>
    </row>
    <row r="601" spans="1:15">
      <c r="A601" s="17">
        <v>28785</v>
      </c>
      <c r="B601" s="17">
        <v>2</v>
      </c>
      <c r="C601" s="17">
        <v>6802</v>
      </c>
      <c r="D601" s="17">
        <v>80794</v>
      </c>
      <c r="E601" s="24">
        <v>227</v>
      </c>
      <c r="F601" s="36" t="e">
        <f>VLOOKUP(CheckDataFinal[[#This Row],[Transit No.]],DTransit[],3,0)</f>
        <v>#N/A</v>
      </c>
      <c r="G601" s="36" t="str">
        <f>TEXT(CheckDataFinal[[#This Row],[Transit No.]],"000")</f>
        <v>002</v>
      </c>
      <c r="H601" s="36" t="str">
        <f>VLOOKUP(CheckDataFinal[[#This Row],[Transit (Text)]],DTransit[],3,0)</f>
        <v>Scotiabank</v>
      </c>
      <c r="I601" s="37" t="str">
        <f>CheckDataFinal[[#This Row],[Branch No.]]&amp;" | "&amp;CheckDataFinal[[#This Row],[Transit (Text)]]&amp;" | "&amp;CheckDataFinal[[#This Row],[Classifier]]&amp;" "&amp;CheckDataFinal[[#This Row],[Account]]</f>
        <v>28785 | 002 | 6802 80794</v>
      </c>
      <c r="J601" s="37" t="s">
        <v>15995</v>
      </c>
      <c r="K601" s="37">
        <v>92010</v>
      </c>
      <c r="L601" s="37">
        <v>4</v>
      </c>
      <c r="M601" s="37">
        <v>9027</v>
      </c>
      <c r="N601" s="37">
        <v>94074</v>
      </c>
      <c r="O601" s="37">
        <f>VALUE(CheckDataFinal[[#This Row],[$ Amt.]])</f>
        <v>227</v>
      </c>
    </row>
    <row r="602" spans="1:15">
      <c r="A602" s="17">
        <v>87046</v>
      </c>
      <c r="B602" s="17">
        <v>10</v>
      </c>
      <c r="C602" s="17">
        <v>4990</v>
      </c>
      <c r="D602" s="17">
        <v>58299</v>
      </c>
      <c r="E602" s="24">
        <v>3894</v>
      </c>
      <c r="F602" s="36" t="e">
        <f>VLOOKUP(CheckDataFinal[[#This Row],[Transit No.]],DTransit[],3,0)</f>
        <v>#N/A</v>
      </c>
      <c r="G602" s="36" t="str">
        <f>TEXT(CheckDataFinal[[#This Row],[Transit No.]],"000")</f>
        <v>010</v>
      </c>
      <c r="H602" s="36" t="str">
        <f>VLOOKUP(CheckDataFinal[[#This Row],[Transit (Text)]],DTransit[],3,0)</f>
        <v>CIBC</v>
      </c>
      <c r="I602" s="37" t="str">
        <f>CheckDataFinal[[#This Row],[Branch No.]]&amp;" | "&amp;CheckDataFinal[[#This Row],[Transit (Text)]]&amp;" | "&amp;CheckDataFinal[[#This Row],[Classifier]]&amp;" "&amp;CheckDataFinal[[#This Row],[Account]]</f>
        <v>87046 | 010 | 4990 58299</v>
      </c>
      <c r="J602" s="37" t="s">
        <v>15996</v>
      </c>
      <c r="K602" s="37">
        <v>92010</v>
      </c>
      <c r="L602" s="37">
        <v>4</v>
      </c>
      <c r="M602" s="37">
        <v>9027</v>
      </c>
      <c r="N602" s="37">
        <v>94075</v>
      </c>
      <c r="O602" s="37">
        <f>VALUE(CheckDataFinal[[#This Row],[$ Amt.]])</f>
        <v>3894</v>
      </c>
    </row>
    <row r="603" spans="1:15">
      <c r="A603" s="17">
        <v>16671</v>
      </c>
      <c r="B603" s="17">
        <v>3</v>
      </c>
      <c r="C603" s="17">
        <v>2838</v>
      </c>
      <c r="D603" s="17">
        <v>26382</v>
      </c>
      <c r="E603" s="24">
        <v>1707</v>
      </c>
      <c r="F603" s="36" t="e">
        <f>VLOOKUP(CheckDataFinal[[#This Row],[Transit No.]],DTransit[],3,0)</f>
        <v>#N/A</v>
      </c>
      <c r="G603" s="36" t="str">
        <f>TEXT(CheckDataFinal[[#This Row],[Transit No.]],"000")</f>
        <v>003</v>
      </c>
      <c r="H603" s="36" t="str">
        <f>VLOOKUP(CheckDataFinal[[#This Row],[Transit (Text)]],DTransit[],3,0)</f>
        <v>RBC</v>
      </c>
      <c r="I603" s="37" t="str">
        <f>CheckDataFinal[[#This Row],[Branch No.]]&amp;" | "&amp;CheckDataFinal[[#This Row],[Transit (Text)]]&amp;" | "&amp;CheckDataFinal[[#This Row],[Classifier]]&amp;" "&amp;CheckDataFinal[[#This Row],[Account]]</f>
        <v>16671 | 003 | 2838 26382</v>
      </c>
      <c r="J603" s="37" t="s">
        <v>15997</v>
      </c>
      <c r="K603" s="37">
        <v>92010</v>
      </c>
      <c r="L603" s="37">
        <v>4</v>
      </c>
      <c r="M603" s="37">
        <v>9027</v>
      </c>
      <c r="N603" s="37">
        <v>94076</v>
      </c>
      <c r="O603" s="37">
        <f>VALUE(CheckDataFinal[[#This Row],[$ Amt.]])</f>
        <v>1707</v>
      </c>
    </row>
    <row r="604" spans="1:15">
      <c r="A604" s="17">
        <v>29183</v>
      </c>
      <c r="B604" s="17">
        <v>10</v>
      </c>
      <c r="C604" s="17">
        <v>6856</v>
      </c>
      <c r="D604" s="17">
        <v>62568</v>
      </c>
      <c r="E604" s="24">
        <v>3616</v>
      </c>
      <c r="F604" s="36" t="e">
        <f>VLOOKUP(CheckDataFinal[[#This Row],[Transit No.]],DTransit[],3,0)</f>
        <v>#N/A</v>
      </c>
      <c r="G604" s="36" t="str">
        <f>TEXT(CheckDataFinal[[#This Row],[Transit No.]],"000")</f>
        <v>010</v>
      </c>
      <c r="H604" s="36" t="str">
        <f>VLOOKUP(CheckDataFinal[[#This Row],[Transit (Text)]],DTransit[],3,0)</f>
        <v>CIBC</v>
      </c>
      <c r="I604" s="37" t="str">
        <f>CheckDataFinal[[#This Row],[Branch No.]]&amp;" | "&amp;CheckDataFinal[[#This Row],[Transit (Text)]]&amp;" | "&amp;CheckDataFinal[[#This Row],[Classifier]]&amp;" "&amp;CheckDataFinal[[#This Row],[Account]]</f>
        <v>29183 | 010 | 6856 62568</v>
      </c>
      <c r="J604" s="37" t="s">
        <v>15998</v>
      </c>
      <c r="K604" s="37">
        <v>92010</v>
      </c>
      <c r="L604" s="37">
        <v>4</v>
      </c>
      <c r="M604" s="37">
        <v>9027</v>
      </c>
      <c r="N604" s="37">
        <v>94077</v>
      </c>
      <c r="O604" s="37">
        <f>VALUE(CheckDataFinal[[#This Row],[$ Amt.]])</f>
        <v>3616</v>
      </c>
    </row>
    <row r="605" spans="1:15">
      <c r="A605" s="17">
        <v>88504</v>
      </c>
      <c r="B605" s="17">
        <v>3</v>
      </c>
      <c r="C605" s="17">
        <v>2813</v>
      </c>
      <c r="D605" s="17">
        <v>28924</v>
      </c>
      <c r="E605" s="24">
        <v>2298</v>
      </c>
      <c r="F605" s="36" t="e">
        <f>VLOOKUP(CheckDataFinal[[#This Row],[Transit No.]],DTransit[],3,0)</f>
        <v>#N/A</v>
      </c>
      <c r="G605" s="36" t="str">
        <f>TEXT(CheckDataFinal[[#This Row],[Transit No.]],"000")</f>
        <v>003</v>
      </c>
      <c r="H605" s="36" t="str">
        <f>VLOOKUP(CheckDataFinal[[#This Row],[Transit (Text)]],DTransit[],3,0)</f>
        <v>RBC</v>
      </c>
      <c r="I605" s="37" t="str">
        <f>CheckDataFinal[[#This Row],[Branch No.]]&amp;" | "&amp;CheckDataFinal[[#This Row],[Transit (Text)]]&amp;" | "&amp;CheckDataFinal[[#This Row],[Classifier]]&amp;" "&amp;CheckDataFinal[[#This Row],[Account]]</f>
        <v>88504 | 003 | 2813 28924</v>
      </c>
      <c r="J605" s="37" t="s">
        <v>15999</v>
      </c>
      <c r="K605" s="37">
        <v>92010</v>
      </c>
      <c r="L605" s="37">
        <v>4</v>
      </c>
      <c r="M605" s="37">
        <v>9027</v>
      </c>
      <c r="N605" s="37">
        <v>94078</v>
      </c>
      <c r="O605" s="37">
        <f>VALUE(CheckDataFinal[[#This Row],[$ Amt.]])</f>
        <v>2298</v>
      </c>
    </row>
    <row r="606" spans="1:15">
      <c r="A606" s="17">
        <v>95389</v>
      </c>
      <c r="B606" s="17">
        <v>1</v>
      </c>
      <c r="C606" s="17">
        <v>7892</v>
      </c>
      <c r="D606" s="17">
        <v>73332</v>
      </c>
      <c r="E606" s="24">
        <v>4267</v>
      </c>
      <c r="F606" s="36" t="e">
        <f>VLOOKUP(CheckDataFinal[[#This Row],[Transit No.]],DTransit[],3,0)</f>
        <v>#N/A</v>
      </c>
      <c r="G606" s="36" t="str">
        <f>TEXT(CheckDataFinal[[#This Row],[Transit No.]],"000")</f>
        <v>001</v>
      </c>
      <c r="H606" s="36" t="str">
        <f>VLOOKUP(CheckDataFinal[[#This Row],[Transit (Text)]],DTransit[],3,0)</f>
        <v>BMO</v>
      </c>
      <c r="I606" s="37" t="str">
        <f>CheckDataFinal[[#This Row],[Branch No.]]&amp;" | "&amp;CheckDataFinal[[#This Row],[Transit (Text)]]&amp;" | "&amp;CheckDataFinal[[#This Row],[Classifier]]&amp;" "&amp;CheckDataFinal[[#This Row],[Account]]</f>
        <v>95389 | 001 | 7892 73332</v>
      </c>
      <c r="J606" s="37" t="s">
        <v>16000</v>
      </c>
      <c r="K606" s="37">
        <v>92010</v>
      </c>
      <c r="L606" s="37">
        <v>4</v>
      </c>
      <c r="M606" s="37">
        <v>9027</v>
      </c>
      <c r="N606" s="37">
        <v>94079</v>
      </c>
      <c r="O606" s="37">
        <f>VALUE(CheckDataFinal[[#This Row],[$ Amt.]])</f>
        <v>4267</v>
      </c>
    </row>
    <row r="607" spans="1:15">
      <c r="A607" s="17">
        <v>20731</v>
      </c>
      <c r="B607" s="17">
        <v>3</v>
      </c>
      <c r="C607" s="17">
        <v>2715</v>
      </c>
      <c r="D607" s="17">
        <v>47050</v>
      </c>
      <c r="E607" s="24">
        <v>3418</v>
      </c>
      <c r="F607" s="36" t="e">
        <f>VLOOKUP(CheckDataFinal[[#This Row],[Transit No.]],DTransit[],3,0)</f>
        <v>#N/A</v>
      </c>
      <c r="G607" s="36" t="str">
        <f>TEXT(CheckDataFinal[[#This Row],[Transit No.]],"000")</f>
        <v>003</v>
      </c>
      <c r="H607" s="36" t="str">
        <f>VLOOKUP(CheckDataFinal[[#This Row],[Transit (Text)]],DTransit[],3,0)</f>
        <v>RBC</v>
      </c>
      <c r="I607" s="37" t="str">
        <f>CheckDataFinal[[#This Row],[Branch No.]]&amp;" | "&amp;CheckDataFinal[[#This Row],[Transit (Text)]]&amp;" | "&amp;CheckDataFinal[[#This Row],[Classifier]]&amp;" "&amp;CheckDataFinal[[#This Row],[Account]]</f>
        <v>20731 | 003 | 2715 47050</v>
      </c>
      <c r="J607" s="37" t="s">
        <v>16001</v>
      </c>
      <c r="K607" s="37">
        <v>92010</v>
      </c>
      <c r="L607" s="37">
        <v>4</v>
      </c>
      <c r="M607" s="37">
        <v>9027</v>
      </c>
      <c r="N607" s="37">
        <v>94080</v>
      </c>
      <c r="O607" s="37">
        <f>VALUE(CheckDataFinal[[#This Row],[$ Amt.]])</f>
        <v>3418</v>
      </c>
    </row>
    <row r="608" spans="1:15">
      <c r="A608" s="17">
        <v>89494</v>
      </c>
      <c r="B608" s="17">
        <v>1</v>
      </c>
      <c r="C608" s="17">
        <v>8430</v>
      </c>
      <c r="D608" s="17">
        <v>47949</v>
      </c>
      <c r="E608" s="24">
        <v>3112</v>
      </c>
      <c r="F608" s="36" t="e">
        <f>VLOOKUP(CheckDataFinal[[#This Row],[Transit No.]],DTransit[],3,0)</f>
        <v>#N/A</v>
      </c>
      <c r="G608" s="36" t="str">
        <f>TEXT(CheckDataFinal[[#This Row],[Transit No.]],"000")</f>
        <v>001</v>
      </c>
      <c r="H608" s="36" t="str">
        <f>VLOOKUP(CheckDataFinal[[#This Row],[Transit (Text)]],DTransit[],3,0)</f>
        <v>BMO</v>
      </c>
      <c r="I608" s="37" t="str">
        <f>CheckDataFinal[[#This Row],[Branch No.]]&amp;" | "&amp;CheckDataFinal[[#This Row],[Transit (Text)]]&amp;" | "&amp;CheckDataFinal[[#This Row],[Classifier]]&amp;" "&amp;CheckDataFinal[[#This Row],[Account]]</f>
        <v>89494 | 001 | 8430 47949</v>
      </c>
      <c r="J608" s="37" t="s">
        <v>16002</v>
      </c>
      <c r="K608" s="37">
        <v>92010</v>
      </c>
      <c r="L608" s="37">
        <v>4</v>
      </c>
      <c r="M608" s="37">
        <v>9027</v>
      </c>
      <c r="N608" s="37">
        <v>94081</v>
      </c>
      <c r="O608" s="37">
        <f>VALUE(CheckDataFinal[[#This Row],[$ Amt.]])</f>
        <v>3112</v>
      </c>
    </row>
    <row r="609" spans="1:15">
      <c r="A609" s="17">
        <v>43005</v>
      </c>
      <c r="B609" s="17">
        <v>1</v>
      </c>
      <c r="C609" s="17">
        <v>9887</v>
      </c>
      <c r="D609" s="17">
        <v>59537</v>
      </c>
      <c r="E609" s="24">
        <v>3853</v>
      </c>
      <c r="F609" s="36" t="e">
        <f>VLOOKUP(CheckDataFinal[[#This Row],[Transit No.]],DTransit[],3,0)</f>
        <v>#N/A</v>
      </c>
      <c r="G609" s="36" t="str">
        <f>TEXT(CheckDataFinal[[#This Row],[Transit No.]],"000")</f>
        <v>001</v>
      </c>
      <c r="H609" s="36" t="str">
        <f>VLOOKUP(CheckDataFinal[[#This Row],[Transit (Text)]],DTransit[],3,0)</f>
        <v>BMO</v>
      </c>
      <c r="I609" s="37" t="str">
        <f>CheckDataFinal[[#This Row],[Branch No.]]&amp;" | "&amp;CheckDataFinal[[#This Row],[Transit (Text)]]&amp;" | "&amp;CheckDataFinal[[#This Row],[Classifier]]&amp;" "&amp;CheckDataFinal[[#This Row],[Account]]</f>
        <v>43005 | 001 | 9887 59537</v>
      </c>
      <c r="J609" s="37" t="s">
        <v>16003</v>
      </c>
      <c r="K609" s="37">
        <v>92010</v>
      </c>
      <c r="L609" s="37">
        <v>4</v>
      </c>
      <c r="M609" s="37">
        <v>9027</v>
      </c>
      <c r="N609" s="37">
        <v>94082</v>
      </c>
      <c r="O609" s="37">
        <f>VALUE(CheckDataFinal[[#This Row],[$ Amt.]])</f>
        <v>3853</v>
      </c>
    </row>
    <row r="610" spans="1:15">
      <c r="A610" s="17">
        <v>69347</v>
      </c>
      <c r="B610" s="17">
        <v>10</v>
      </c>
      <c r="C610" s="17">
        <v>7742</v>
      </c>
      <c r="D610" s="17">
        <v>84604</v>
      </c>
      <c r="E610" s="24">
        <v>4014</v>
      </c>
      <c r="F610" s="36" t="e">
        <f>VLOOKUP(CheckDataFinal[[#This Row],[Transit No.]],DTransit[],3,0)</f>
        <v>#N/A</v>
      </c>
      <c r="G610" s="36" t="str">
        <f>TEXT(CheckDataFinal[[#This Row],[Transit No.]],"000")</f>
        <v>010</v>
      </c>
      <c r="H610" s="36" t="str">
        <f>VLOOKUP(CheckDataFinal[[#This Row],[Transit (Text)]],DTransit[],3,0)</f>
        <v>CIBC</v>
      </c>
      <c r="I610" s="37" t="str">
        <f>CheckDataFinal[[#This Row],[Branch No.]]&amp;" | "&amp;CheckDataFinal[[#This Row],[Transit (Text)]]&amp;" | "&amp;CheckDataFinal[[#This Row],[Classifier]]&amp;" "&amp;CheckDataFinal[[#This Row],[Account]]</f>
        <v>69347 | 010 | 7742 84604</v>
      </c>
      <c r="J610" s="37" t="s">
        <v>16004</v>
      </c>
      <c r="K610" s="37">
        <v>92010</v>
      </c>
      <c r="L610" s="37">
        <v>4</v>
      </c>
      <c r="M610" s="37">
        <v>9027</v>
      </c>
      <c r="N610" s="37">
        <v>94083</v>
      </c>
      <c r="O610" s="37">
        <f>VALUE(CheckDataFinal[[#This Row],[$ Amt.]])</f>
        <v>4014</v>
      </c>
    </row>
    <row r="611" spans="1:15">
      <c r="A611" s="17">
        <v>64548</v>
      </c>
      <c r="B611" s="17">
        <v>1</v>
      </c>
      <c r="C611" s="17">
        <v>1257</v>
      </c>
      <c r="D611" s="17">
        <v>49847</v>
      </c>
      <c r="E611" s="24">
        <v>928</v>
      </c>
      <c r="F611" s="36" t="e">
        <f>VLOOKUP(CheckDataFinal[[#This Row],[Transit No.]],DTransit[],3,0)</f>
        <v>#N/A</v>
      </c>
      <c r="G611" s="36" t="str">
        <f>TEXT(CheckDataFinal[[#This Row],[Transit No.]],"000")</f>
        <v>001</v>
      </c>
      <c r="H611" s="36" t="str">
        <f>VLOOKUP(CheckDataFinal[[#This Row],[Transit (Text)]],DTransit[],3,0)</f>
        <v>BMO</v>
      </c>
      <c r="I611" s="37" t="str">
        <f>CheckDataFinal[[#This Row],[Branch No.]]&amp;" | "&amp;CheckDataFinal[[#This Row],[Transit (Text)]]&amp;" | "&amp;CheckDataFinal[[#This Row],[Classifier]]&amp;" "&amp;CheckDataFinal[[#This Row],[Account]]</f>
        <v>64548 | 001 | 1257 49847</v>
      </c>
      <c r="J611" s="37" t="s">
        <v>16005</v>
      </c>
      <c r="K611" s="37">
        <v>92010</v>
      </c>
      <c r="L611" s="37">
        <v>4</v>
      </c>
      <c r="M611" s="37">
        <v>9027</v>
      </c>
      <c r="N611" s="37">
        <v>94084</v>
      </c>
      <c r="O611" s="37">
        <f>VALUE(CheckDataFinal[[#This Row],[$ Amt.]])</f>
        <v>928</v>
      </c>
    </row>
    <row r="612" spans="1:15">
      <c r="A612" s="17">
        <v>31712</v>
      </c>
      <c r="B612" s="17">
        <v>2</v>
      </c>
      <c r="C612" s="17">
        <v>4117</v>
      </c>
      <c r="D612" s="17">
        <v>11311</v>
      </c>
      <c r="E612" s="24">
        <v>32</v>
      </c>
      <c r="F612" s="36" t="e">
        <f>VLOOKUP(CheckDataFinal[[#This Row],[Transit No.]],DTransit[],3,0)</f>
        <v>#N/A</v>
      </c>
      <c r="G612" s="36" t="str">
        <f>TEXT(CheckDataFinal[[#This Row],[Transit No.]],"000")</f>
        <v>002</v>
      </c>
      <c r="H612" s="36" t="str">
        <f>VLOOKUP(CheckDataFinal[[#This Row],[Transit (Text)]],DTransit[],3,0)</f>
        <v>Scotiabank</v>
      </c>
      <c r="I612" s="37" t="str">
        <f>CheckDataFinal[[#This Row],[Branch No.]]&amp;" | "&amp;CheckDataFinal[[#This Row],[Transit (Text)]]&amp;" | "&amp;CheckDataFinal[[#This Row],[Classifier]]&amp;" "&amp;CheckDataFinal[[#This Row],[Account]]</f>
        <v>31712 | 002 | 4117 11311</v>
      </c>
      <c r="J612" s="37" t="s">
        <v>16006</v>
      </c>
      <c r="K612" s="37">
        <v>92010</v>
      </c>
      <c r="L612" s="37">
        <v>4</v>
      </c>
      <c r="M612" s="37">
        <v>9027</v>
      </c>
      <c r="N612" s="37">
        <v>94085</v>
      </c>
      <c r="O612" s="37">
        <f>VALUE(CheckDataFinal[[#This Row],[$ Amt.]])</f>
        <v>32</v>
      </c>
    </row>
    <row r="613" spans="1:15">
      <c r="A613" s="17">
        <v>56057</v>
      </c>
      <c r="B613" s="17">
        <v>4</v>
      </c>
      <c r="C613" s="17">
        <v>3843</v>
      </c>
      <c r="D613" s="17">
        <v>14525</v>
      </c>
      <c r="E613" s="24">
        <v>63</v>
      </c>
      <c r="F613" s="36" t="e">
        <f>VLOOKUP(CheckDataFinal[[#This Row],[Transit No.]],DTransit[],3,0)</f>
        <v>#N/A</v>
      </c>
      <c r="G613" s="36" t="str">
        <f>TEXT(CheckDataFinal[[#This Row],[Transit No.]],"000")</f>
        <v>004</v>
      </c>
      <c r="H613" s="36" t="str">
        <f>VLOOKUP(CheckDataFinal[[#This Row],[Transit (Text)]],DTransit[],3,0)</f>
        <v>TD Bank</v>
      </c>
      <c r="I613" s="37" t="str">
        <f>CheckDataFinal[[#This Row],[Branch No.]]&amp;" | "&amp;CheckDataFinal[[#This Row],[Transit (Text)]]&amp;" | "&amp;CheckDataFinal[[#This Row],[Classifier]]&amp;" "&amp;CheckDataFinal[[#This Row],[Account]]</f>
        <v>56057 | 004 | 3843 14525</v>
      </c>
      <c r="J613" s="37" t="s">
        <v>16007</v>
      </c>
      <c r="K613" s="37">
        <v>92010</v>
      </c>
      <c r="L613" s="37">
        <v>4</v>
      </c>
      <c r="M613" s="37">
        <v>9027</v>
      </c>
      <c r="N613" s="37">
        <v>94086</v>
      </c>
      <c r="O613" s="37">
        <f>VALUE(CheckDataFinal[[#This Row],[$ Amt.]])</f>
        <v>63</v>
      </c>
    </row>
    <row r="614" spans="1:15">
      <c r="A614" s="17">
        <v>29591</v>
      </c>
      <c r="B614" s="17">
        <v>2</v>
      </c>
      <c r="C614" s="17">
        <v>1441</v>
      </c>
      <c r="D614" s="17">
        <v>44066</v>
      </c>
      <c r="E614" s="24">
        <v>1359</v>
      </c>
      <c r="F614" s="36" t="e">
        <f>VLOOKUP(CheckDataFinal[[#This Row],[Transit No.]],DTransit[],3,0)</f>
        <v>#N/A</v>
      </c>
      <c r="G614" s="36" t="str">
        <f>TEXT(CheckDataFinal[[#This Row],[Transit No.]],"000")</f>
        <v>002</v>
      </c>
      <c r="H614" s="36" t="str">
        <f>VLOOKUP(CheckDataFinal[[#This Row],[Transit (Text)]],DTransit[],3,0)</f>
        <v>Scotiabank</v>
      </c>
      <c r="I614" s="37" t="str">
        <f>CheckDataFinal[[#This Row],[Branch No.]]&amp;" | "&amp;CheckDataFinal[[#This Row],[Transit (Text)]]&amp;" | "&amp;CheckDataFinal[[#This Row],[Classifier]]&amp;" "&amp;CheckDataFinal[[#This Row],[Account]]</f>
        <v>29591 | 002 | 1441 44066</v>
      </c>
      <c r="J614" s="37" t="s">
        <v>16008</v>
      </c>
      <c r="K614" s="37">
        <v>92010</v>
      </c>
      <c r="L614" s="37">
        <v>4</v>
      </c>
      <c r="M614" s="37">
        <v>9027</v>
      </c>
      <c r="N614" s="37">
        <v>94087</v>
      </c>
      <c r="O614" s="37">
        <f>VALUE(CheckDataFinal[[#This Row],[$ Amt.]])</f>
        <v>1359</v>
      </c>
    </row>
    <row r="615" spans="1:15">
      <c r="A615" s="17">
        <v>16133</v>
      </c>
      <c r="B615" s="17">
        <v>10</v>
      </c>
      <c r="C615" s="17">
        <v>5224</v>
      </c>
      <c r="D615" s="17">
        <v>80809</v>
      </c>
      <c r="E615" s="24">
        <v>1341</v>
      </c>
      <c r="F615" s="36" t="e">
        <f>VLOOKUP(CheckDataFinal[[#This Row],[Transit No.]],DTransit[],3,0)</f>
        <v>#N/A</v>
      </c>
      <c r="G615" s="36" t="str">
        <f>TEXT(CheckDataFinal[[#This Row],[Transit No.]],"000")</f>
        <v>010</v>
      </c>
      <c r="H615" s="36" t="str">
        <f>VLOOKUP(CheckDataFinal[[#This Row],[Transit (Text)]],DTransit[],3,0)</f>
        <v>CIBC</v>
      </c>
      <c r="I615" s="37" t="str">
        <f>CheckDataFinal[[#This Row],[Branch No.]]&amp;" | "&amp;CheckDataFinal[[#This Row],[Transit (Text)]]&amp;" | "&amp;CheckDataFinal[[#This Row],[Classifier]]&amp;" "&amp;CheckDataFinal[[#This Row],[Account]]</f>
        <v>16133 | 010 | 5224 80809</v>
      </c>
      <c r="J615" s="37" t="s">
        <v>16009</v>
      </c>
      <c r="K615" s="37">
        <v>92010</v>
      </c>
      <c r="L615" s="37">
        <v>4</v>
      </c>
      <c r="M615" s="37">
        <v>9027</v>
      </c>
      <c r="N615" s="37">
        <v>94088</v>
      </c>
      <c r="O615" s="37">
        <f>VALUE(CheckDataFinal[[#This Row],[$ Amt.]])</f>
        <v>1341</v>
      </c>
    </row>
    <row r="616" spans="1:15">
      <c r="A616" s="17">
        <v>40957</v>
      </c>
      <c r="B616" s="17">
        <v>4</v>
      </c>
      <c r="C616" s="17">
        <v>1240</v>
      </c>
      <c r="D616" s="17">
        <v>78693</v>
      </c>
      <c r="E616" s="24">
        <v>1737</v>
      </c>
      <c r="F616" s="36" t="e">
        <f>VLOOKUP(CheckDataFinal[[#This Row],[Transit No.]],DTransit[],3,0)</f>
        <v>#N/A</v>
      </c>
      <c r="G616" s="36" t="str">
        <f>TEXT(CheckDataFinal[[#This Row],[Transit No.]],"000")</f>
        <v>004</v>
      </c>
      <c r="H616" s="36" t="str">
        <f>VLOOKUP(CheckDataFinal[[#This Row],[Transit (Text)]],DTransit[],3,0)</f>
        <v>TD Bank</v>
      </c>
      <c r="I616" s="37" t="str">
        <f>CheckDataFinal[[#This Row],[Branch No.]]&amp;" | "&amp;CheckDataFinal[[#This Row],[Transit (Text)]]&amp;" | "&amp;CheckDataFinal[[#This Row],[Classifier]]&amp;" "&amp;CheckDataFinal[[#This Row],[Account]]</f>
        <v>40957 | 004 | 1240 78693</v>
      </c>
      <c r="J616" s="37" t="s">
        <v>16010</v>
      </c>
      <c r="K616" s="37">
        <v>92010</v>
      </c>
      <c r="L616" s="37">
        <v>4</v>
      </c>
      <c r="M616" s="37">
        <v>9027</v>
      </c>
      <c r="N616" s="37">
        <v>94089</v>
      </c>
      <c r="O616" s="37">
        <f>VALUE(CheckDataFinal[[#This Row],[$ Amt.]])</f>
        <v>1737</v>
      </c>
    </row>
    <row r="617" spans="1:15">
      <c r="A617" s="17">
        <v>84127</v>
      </c>
      <c r="B617" s="17">
        <v>10</v>
      </c>
      <c r="C617" s="17">
        <v>5992</v>
      </c>
      <c r="D617" s="17">
        <v>35772</v>
      </c>
      <c r="E617" s="24">
        <v>1159</v>
      </c>
      <c r="F617" s="36" t="e">
        <f>VLOOKUP(CheckDataFinal[[#This Row],[Transit No.]],DTransit[],3,0)</f>
        <v>#N/A</v>
      </c>
      <c r="G617" s="36" t="str">
        <f>TEXT(CheckDataFinal[[#This Row],[Transit No.]],"000")</f>
        <v>010</v>
      </c>
      <c r="H617" s="36" t="str">
        <f>VLOOKUP(CheckDataFinal[[#This Row],[Transit (Text)]],DTransit[],3,0)</f>
        <v>CIBC</v>
      </c>
      <c r="I617" s="37" t="str">
        <f>CheckDataFinal[[#This Row],[Branch No.]]&amp;" | "&amp;CheckDataFinal[[#This Row],[Transit (Text)]]&amp;" | "&amp;CheckDataFinal[[#This Row],[Classifier]]&amp;" "&amp;CheckDataFinal[[#This Row],[Account]]</f>
        <v>84127 | 010 | 5992 35772</v>
      </c>
      <c r="J617" s="37" t="s">
        <v>16011</v>
      </c>
      <c r="K617" s="37">
        <v>92010</v>
      </c>
      <c r="L617" s="37">
        <v>4</v>
      </c>
      <c r="M617" s="37">
        <v>9027</v>
      </c>
      <c r="N617" s="37">
        <v>94090</v>
      </c>
      <c r="O617" s="37">
        <f>VALUE(CheckDataFinal[[#This Row],[$ Amt.]])</f>
        <v>1159</v>
      </c>
    </row>
    <row r="618" spans="1:15">
      <c r="A618" s="17">
        <v>40213</v>
      </c>
      <c r="B618" s="17">
        <v>4</v>
      </c>
      <c r="C618" s="17">
        <v>3605</v>
      </c>
      <c r="D618" s="17">
        <v>48445</v>
      </c>
      <c r="E618" s="24">
        <v>375</v>
      </c>
      <c r="F618" s="36" t="e">
        <f>VLOOKUP(CheckDataFinal[[#This Row],[Transit No.]],DTransit[],3,0)</f>
        <v>#N/A</v>
      </c>
      <c r="G618" s="36" t="str">
        <f>TEXT(CheckDataFinal[[#This Row],[Transit No.]],"000")</f>
        <v>004</v>
      </c>
      <c r="H618" s="36" t="str">
        <f>VLOOKUP(CheckDataFinal[[#This Row],[Transit (Text)]],DTransit[],3,0)</f>
        <v>TD Bank</v>
      </c>
      <c r="I618" s="37" t="str">
        <f>CheckDataFinal[[#This Row],[Branch No.]]&amp;" | "&amp;CheckDataFinal[[#This Row],[Transit (Text)]]&amp;" | "&amp;CheckDataFinal[[#This Row],[Classifier]]&amp;" "&amp;CheckDataFinal[[#This Row],[Account]]</f>
        <v>40213 | 004 | 3605 48445</v>
      </c>
      <c r="J618" s="37" t="s">
        <v>16012</v>
      </c>
      <c r="K618" s="37">
        <v>92010</v>
      </c>
      <c r="L618" s="37">
        <v>4</v>
      </c>
      <c r="M618" s="37">
        <v>9027</v>
      </c>
      <c r="N618" s="37">
        <v>94091</v>
      </c>
      <c r="O618" s="37">
        <f>VALUE(CheckDataFinal[[#This Row],[$ Amt.]])</f>
        <v>375</v>
      </c>
    </row>
    <row r="619" spans="1:15">
      <c r="A619" s="17">
        <v>42031</v>
      </c>
      <c r="B619" s="17">
        <v>3</v>
      </c>
      <c r="C619" s="17">
        <v>6358</v>
      </c>
      <c r="D619" s="17">
        <v>67352</v>
      </c>
      <c r="E619" s="24">
        <v>1799</v>
      </c>
      <c r="F619" s="36" t="e">
        <f>VLOOKUP(CheckDataFinal[[#This Row],[Transit No.]],DTransit[],3,0)</f>
        <v>#N/A</v>
      </c>
      <c r="G619" s="36" t="str">
        <f>TEXT(CheckDataFinal[[#This Row],[Transit No.]],"000")</f>
        <v>003</v>
      </c>
      <c r="H619" s="36" t="str">
        <f>VLOOKUP(CheckDataFinal[[#This Row],[Transit (Text)]],DTransit[],3,0)</f>
        <v>RBC</v>
      </c>
      <c r="I619" s="37" t="str">
        <f>CheckDataFinal[[#This Row],[Branch No.]]&amp;" | "&amp;CheckDataFinal[[#This Row],[Transit (Text)]]&amp;" | "&amp;CheckDataFinal[[#This Row],[Classifier]]&amp;" "&amp;CheckDataFinal[[#This Row],[Account]]</f>
        <v>42031 | 003 | 6358 67352</v>
      </c>
      <c r="J619" s="37" t="s">
        <v>16013</v>
      </c>
      <c r="K619" s="37">
        <v>92010</v>
      </c>
      <c r="L619" s="37">
        <v>4</v>
      </c>
      <c r="M619" s="37">
        <v>9027</v>
      </c>
      <c r="N619" s="37">
        <v>94092</v>
      </c>
      <c r="O619" s="37">
        <f>VALUE(CheckDataFinal[[#This Row],[$ Amt.]])</f>
        <v>1799</v>
      </c>
    </row>
    <row r="620" spans="1:15">
      <c r="A620" s="17">
        <v>35497</v>
      </c>
      <c r="B620" s="17">
        <v>4</v>
      </c>
      <c r="C620" s="17">
        <v>3863</v>
      </c>
      <c r="D620" s="17">
        <v>79270</v>
      </c>
      <c r="E620" s="24">
        <v>3567</v>
      </c>
      <c r="F620" s="36" t="e">
        <f>VLOOKUP(CheckDataFinal[[#This Row],[Transit No.]],DTransit[],3,0)</f>
        <v>#N/A</v>
      </c>
      <c r="G620" s="36" t="str">
        <f>TEXT(CheckDataFinal[[#This Row],[Transit No.]],"000")</f>
        <v>004</v>
      </c>
      <c r="H620" s="36" t="str">
        <f>VLOOKUP(CheckDataFinal[[#This Row],[Transit (Text)]],DTransit[],3,0)</f>
        <v>TD Bank</v>
      </c>
      <c r="I620" s="37" t="str">
        <f>CheckDataFinal[[#This Row],[Branch No.]]&amp;" | "&amp;CheckDataFinal[[#This Row],[Transit (Text)]]&amp;" | "&amp;CheckDataFinal[[#This Row],[Classifier]]&amp;" "&amp;CheckDataFinal[[#This Row],[Account]]</f>
        <v>35497 | 004 | 3863 79270</v>
      </c>
      <c r="J620" s="37" t="s">
        <v>16014</v>
      </c>
      <c r="K620" s="37">
        <v>92010</v>
      </c>
      <c r="L620" s="37">
        <v>4</v>
      </c>
      <c r="M620" s="37">
        <v>9027</v>
      </c>
      <c r="N620" s="37">
        <v>94093</v>
      </c>
      <c r="O620" s="37">
        <f>VALUE(CheckDataFinal[[#This Row],[$ Amt.]])</f>
        <v>3567</v>
      </c>
    </row>
    <row r="621" spans="1:15">
      <c r="A621" s="17">
        <v>87971</v>
      </c>
      <c r="B621" s="17">
        <v>10</v>
      </c>
      <c r="C621" s="17">
        <v>1497</v>
      </c>
      <c r="D621" s="17">
        <v>33727</v>
      </c>
      <c r="E621" s="24">
        <v>1961</v>
      </c>
      <c r="F621" s="36" t="e">
        <f>VLOOKUP(CheckDataFinal[[#This Row],[Transit No.]],DTransit[],3,0)</f>
        <v>#N/A</v>
      </c>
      <c r="G621" s="36" t="str">
        <f>TEXT(CheckDataFinal[[#This Row],[Transit No.]],"000")</f>
        <v>010</v>
      </c>
      <c r="H621" s="36" t="str">
        <f>VLOOKUP(CheckDataFinal[[#This Row],[Transit (Text)]],DTransit[],3,0)</f>
        <v>CIBC</v>
      </c>
      <c r="I621" s="37" t="str">
        <f>CheckDataFinal[[#This Row],[Branch No.]]&amp;" | "&amp;CheckDataFinal[[#This Row],[Transit (Text)]]&amp;" | "&amp;CheckDataFinal[[#This Row],[Classifier]]&amp;" "&amp;CheckDataFinal[[#This Row],[Account]]</f>
        <v>87971 | 010 | 1497 33727</v>
      </c>
      <c r="J621" s="37" t="s">
        <v>16015</v>
      </c>
      <c r="K621" s="37">
        <v>92010</v>
      </c>
      <c r="L621" s="37">
        <v>4</v>
      </c>
      <c r="M621" s="37">
        <v>9027</v>
      </c>
      <c r="N621" s="37">
        <v>94094</v>
      </c>
      <c r="O621" s="37">
        <f>VALUE(CheckDataFinal[[#This Row],[$ Amt.]])</f>
        <v>1961</v>
      </c>
    </row>
    <row r="622" spans="1:15">
      <c r="A622" s="17">
        <v>59180</v>
      </c>
      <c r="B622" s="17">
        <v>1</v>
      </c>
      <c r="C622" s="17">
        <v>2822</v>
      </c>
      <c r="D622" s="17">
        <v>50396</v>
      </c>
      <c r="E622" s="24">
        <v>202</v>
      </c>
      <c r="F622" s="36" t="e">
        <f>VLOOKUP(CheckDataFinal[[#This Row],[Transit No.]],DTransit[],3,0)</f>
        <v>#N/A</v>
      </c>
      <c r="G622" s="36" t="str">
        <f>TEXT(CheckDataFinal[[#This Row],[Transit No.]],"000")</f>
        <v>001</v>
      </c>
      <c r="H622" s="36" t="str">
        <f>VLOOKUP(CheckDataFinal[[#This Row],[Transit (Text)]],DTransit[],3,0)</f>
        <v>BMO</v>
      </c>
      <c r="I622" s="37" t="str">
        <f>CheckDataFinal[[#This Row],[Branch No.]]&amp;" | "&amp;CheckDataFinal[[#This Row],[Transit (Text)]]&amp;" | "&amp;CheckDataFinal[[#This Row],[Classifier]]&amp;" "&amp;CheckDataFinal[[#This Row],[Account]]</f>
        <v>59180 | 001 | 2822 50396</v>
      </c>
      <c r="J622" s="37" t="s">
        <v>16016</v>
      </c>
      <c r="K622" s="37">
        <v>92010</v>
      </c>
      <c r="L622" s="37">
        <v>4</v>
      </c>
      <c r="M622" s="37">
        <v>9027</v>
      </c>
      <c r="N622" s="37">
        <v>94095</v>
      </c>
      <c r="O622" s="37">
        <f>VALUE(CheckDataFinal[[#This Row],[$ Amt.]])</f>
        <v>202</v>
      </c>
    </row>
    <row r="623" spans="1:15">
      <c r="A623" s="17">
        <v>71301</v>
      </c>
      <c r="B623" s="17">
        <v>2</v>
      </c>
      <c r="C623" s="17">
        <v>6915</v>
      </c>
      <c r="D623" s="17">
        <v>85011</v>
      </c>
      <c r="E623" s="24">
        <v>3966</v>
      </c>
      <c r="F623" s="36" t="e">
        <f>VLOOKUP(CheckDataFinal[[#This Row],[Transit No.]],DTransit[],3,0)</f>
        <v>#N/A</v>
      </c>
      <c r="G623" s="36" t="str">
        <f>TEXT(CheckDataFinal[[#This Row],[Transit No.]],"000")</f>
        <v>002</v>
      </c>
      <c r="H623" s="36" t="str">
        <f>VLOOKUP(CheckDataFinal[[#This Row],[Transit (Text)]],DTransit[],3,0)</f>
        <v>Scotiabank</v>
      </c>
      <c r="I623" s="37" t="str">
        <f>CheckDataFinal[[#This Row],[Branch No.]]&amp;" | "&amp;CheckDataFinal[[#This Row],[Transit (Text)]]&amp;" | "&amp;CheckDataFinal[[#This Row],[Classifier]]&amp;" "&amp;CheckDataFinal[[#This Row],[Account]]</f>
        <v>71301 | 002 | 6915 85011</v>
      </c>
      <c r="J623" s="37" t="s">
        <v>16017</v>
      </c>
      <c r="K623" s="37">
        <v>92010</v>
      </c>
      <c r="L623" s="37">
        <v>4</v>
      </c>
      <c r="M623" s="37">
        <v>9027</v>
      </c>
      <c r="N623" s="37">
        <v>94096</v>
      </c>
      <c r="O623" s="37">
        <f>VALUE(CheckDataFinal[[#This Row],[$ Amt.]])</f>
        <v>3966</v>
      </c>
    </row>
    <row r="624" spans="1:15">
      <c r="A624" s="17">
        <v>81783</v>
      </c>
      <c r="B624" s="17">
        <v>3</v>
      </c>
      <c r="C624" s="17">
        <v>7271</v>
      </c>
      <c r="D624" s="17">
        <v>19882</v>
      </c>
      <c r="E624" s="24">
        <v>2966</v>
      </c>
      <c r="F624" s="36" t="e">
        <f>VLOOKUP(CheckDataFinal[[#This Row],[Transit No.]],DTransit[],3,0)</f>
        <v>#N/A</v>
      </c>
      <c r="G624" s="36" t="str">
        <f>TEXT(CheckDataFinal[[#This Row],[Transit No.]],"000")</f>
        <v>003</v>
      </c>
      <c r="H624" s="36" t="str">
        <f>VLOOKUP(CheckDataFinal[[#This Row],[Transit (Text)]],DTransit[],3,0)</f>
        <v>RBC</v>
      </c>
      <c r="I624" s="37" t="str">
        <f>CheckDataFinal[[#This Row],[Branch No.]]&amp;" | "&amp;CheckDataFinal[[#This Row],[Transit (Text)]]&amp;" | "&amp;CheckDataFinal[[#This Row],[Classifier]]&amp;" "&amp;CheckDataFinal[[#This Row],[Account]]</f>
        <v>81783 | 003 | 7271 19882</v>
      </c>
      <c r="J624" s="37" t="s">
        <v>16018</v>
      </c>
      <c r="K624" s="37">
        <v>92010</v>
      </c>
      <c r="L624" s="37">
        <v>4</v>
      </c>
      <c r="M624" s="37">
        <v>9027</v>
      </c>
      <c r="N624" s="37">
        <v>94097</v>
      </c>
      <c r="O624" s="37">
        <f>VALUE(CheckDataFinal[[#This Row],[$ Amt.]])</f>
        <v>2966</v>
      </c>
    </row>
    <row r="625" spans="1:15">
      <c r="A625" s="17">
        <v>53273</v>
      </c>
      <c r="B625" s="17">
        <v>1</v>
      </c>
      <c r="C625" s="17">
        <v>6717</v>
      </c>
      <c r="D625" s="17">
        <v>99242</v>
      </c>
      <c r="E625" s="24">
        <v>3093</v>
      </c>
      <c r="F625" s="36" t="e">
        <f>VLOOKUP(CheckDataFinal[[#This Row],[Transit No.]],DTransit[],3,0)</f>
        <v>#N/A</v>
      </c>
      <c r="G625" s="36" t="str">
        <f>TEXT(CheckDataFinal[[#This Row],[Transit No.]],"000")</f>
        <v>001</v>
      </c>
      <c r="H625" s="36" t="str">
        <f>VLOOKUP(CheckDataFinal[[#This Row],[Transit (Text)]],DTransit[],3,0)</f>
        <v>BMO</v>
      </c>
      <c r="I625" s="37" t="str">
        <f>CheckDataFinal[[#This Row],[Branch No.]]&amp;" | "&amp;CheckDataFinal[[#This Row],[Transit (Text)]]&amp;" | "&amp;CheckDataFinal[[#This Row],[Classifier]]&amp;" "&amp;CheckDataFinal[[#This Row],[Account]]</f>
        <v>53273 | 001 | 6717 99242</v>
      </c>
      <c r="J625" s="37" t="s">
        <v>16019</v>
      </c>
      <c r="K625" s="37">
        <v>92010</v>
      </c>
      <c r="L625" s="37">
        <v>4</v>
      </c>
      <c r="M625" s="37">
        <v>9027</v>
      </c>
      <c r="N625" s="37">
        <v>94098</v>
      </c>
      <c r="O625" s="37">
        <f>VALUE(CheckDataFinal[[#This Row],[$ Amt.]])</f>
        <v>3093</v>
      </c>
    </row>
    <row r="626" spans="1:15">
      <c r="A626" s="17">
        <v>39887</v>
      </c>
      <c r="B626" s="17">
        <v>3</v>
      </c>
      <c r="C626" s="17">
        <v>2086</v>
      </c>
      <c r="D626" s="17">
        <v>51557</v>
      </c>
      <c r="E626" s="24">
        <v>1778</v>
      </c>
      <c r="F626" s="36" t="e">
        <f>VLOOKUP(CheckDataFinal[[#This Row],[Transit No.]],DTransit[],3,0)</f>
        <v>#N/A</v>
      </c>
      <c r="G626" s="36" t="str">
        <f>TEXT(CheckDataFinal[[#This Row],[Transit No.]],"000")</f>
        <v>003</v>
      </c>
      <c r="H626" s="36" t="str">
        <f>VLOOKUP(CheckDataFinal[[#This Row],[Transit (Text)]],DTransit[],3,0)</f>
        <v>RBC</v>
      </c>
      <c r="I626" s="37" t="str">
        <f>CheckDataFinal[[#This Row],[Branch No.]]&amp;" | "&amp;CheckDataFinal[[#This Row],[Transit (Text)]]&amp;" | "&amp;CheckDataFinal[[#This Row],[Classifier]]&amp;" "&amp;CheckDataFinal[[#This Row],[Account]]</f>
        <v>39887 | 003 | 2086 51557</v>
      </c>
      <c r="J626" s="37" t="s">
        <v>16020</v>
      </c>
      <c r="K626" s="37">
        <v>92010</v>
      </c>
      <c r="L626" s="37">
        <v>4</v>
      </c>
      <c r="M626" s="37">
        <v>9027</v>
      </c>
      <c r="N626" s="37">
        <v>94099</v>
      </c>
      <c r="O626" s="37">
        <f>VALUE(CheckDataFinal[[#This Row],[$ Amt.]])</f>
        <v>1778</v>
      </c>
    </row>
    <row r="627" spans="1:15">
      <c r="A627" s="17">
        <v>32845</v>
      </c>
      <c r="B627" s="17">
        <v>10</v>
      </c>
      <c r="C627" s="17">
        <v>2457</v>
      </c>
      <c r="D627" s="17">
        <v>36849</v>
      </c>
      <c r="E627" s="24">
        <v>4091</v>
      </c>
      <c r="F627" s="36" t="e">
        <f>VLOOKUP(CheckDataFinal[[#This Row],[Transit No.]],DTransit[],3,0)</f>
        <v>#N/A</v>
      </c>
      <c r="G627" s="36" t="str">
        <f>TEXT(CheckDataFinal[[#This Row],[Transit No.]],"000")</f>
        <v>010</v>
      </c>
      <c r="H627" s="36" t="str">
        <f>VLOOKUP(CheckDataFinal[[#This Row],[Transit (Text)]],DTransit[],3,0)</f>
        <v>CIBC</v>
      </c>
      <c r="I627" s="37" t="str">
        <f>CheckDataFinal[[#This Row],[Branch No.]]&amp;" | "&amp;CheckDataFinal[[#This Row],[Transit (Text)]]&amp;" | "&amp;CheckDataFinal[[#This Row],[Classifier]]&amp;" "&amp;CheckDataFinal[[#This Row],[Account]]</f>
        <v>32845 | 010 | 2457 36849</v>
      </c>
      <c r="J627" s="37" t="s">
        <v>16021</v>
      </c>
      <c r="K627" s="37">
        <v>92010</v>
      </c>
      <c r="L627" s="37">
        <v>4</v>
      </c>
      <c r="M627" s="37">
        <v>9027</v>
      </c>
      <c r="N627" s="37">
        <v>94100</v>
      </c>
      <c r="O627" s="37">
        <f>VALUE(CheckDataFinal[[#This Row],[$ Amt.]])</f>
        <v>4091</v>
      </c>
    </row>
    <row r="628" spans="1:15">
      <c r="A628" s="17">
        <v>26233</v>
      </c>
      <c r="B628" s="17">
        <v>10</v>
      </c>
      <c r="C628" s="17">
        <v>3137</v>
      </c>
      <c r="D628" s="17">
        <v>64383</v>
      </c>
      <c r="E628" s="24">
        <v>1940</v>
      </c>
      <c r="F628" s="36" t="e">
        <f>VLOOKUP(CheckDataFinal[[#This Row],[Transit No.]],DTransit[],3,0)</f>
        <v>#N/A</v>
      </c>
      <c r="G628" s="36" t="str">
        <f>TEXT(CheckDataFinal[[#This Row],[Transit No.]],"000")</f>
        <v>010</v>
      </c>
      <c r="H628" s="36" t="str">
        <f>VLOOKUP(CheckDataFinal[[#This Row],[Transit (Text)]],DTransit[],3,0)</f>
        <v>CIBC</v>
      </c>
      <c r="I628" s="37" t="str">
        <f>CheckDataFinal[[#This Row],[Branch No.]]&amp;" | "&amp;CheckDataFinal[[#This Row],[Transit (Text)]]&amp;" | "&amp;CheckDataFinal[[#This Row],[Classifier]]&amp;" "&amp;CheckDataFinal[[#This Row],[Account]]</f>
        <v>26233 | 010 | 3137 64383</v>
      </c>
      <c r="J628" s="37" t="s">
        <v>16022</v>
      </c>
      <c r="K628" s="37">
        <v>92010</v>
      </c>
      <c r="L628" s="37">
        <v>4</v>
      </c>
      <c r="M628" s="37">
        <v>9027</v>
      </c>
      <c r="N628" s="37">
        <v>94101</v>
      </c>
      <c r="O628" s="37">
        <f>VALUE(CheckDataFinal[[#This Row],[$ Amt.]])</f>
        <v>1940</v>
      </c>
    </row>
    <row r="629" spans="1:15">
      <c r="A629" s="17">
        <v>31602</v>
      </c>
      <c r="B629" s="17">
        <v>3</v>
      </c>
      <c r="C629" s="17">
        <v>2111</v>
      </c>
      <c r="D629" s="17">
        <v>59070</v>
      </c>
      <c r="E629" s="24">
        <v>174</v>
      </c>
      <c r="F629" s="36" t="e">
        <f>VLOOKUP(CheckDataFinal[[#This Row],[Transit No.]],DTransit[],3,0)</f>
        <v>#N/A</v>
      </c>
      <c r="G629" s="36" t="str">
        <f>TEXT(CheckDataFinal[[#This Row],[Transit No.]],"000")</f>
        <v>003</v>
      </c>
      <c r="H629" s="36" t="str">
        <f>VLOOKUP(CheckDataFinal[[#This Row],[Transit (Text)]],DTransit[],3,0)</f>
        <v>RBC</v>
      </c>
      <c r="I629" s="37" t="str">
        <f>CheckDataFinal[[#This Row],[Branch No.]]&amp;" | "&amp;CheckDataFinal[[#This Row],[Transit (Text)]]&amp;" | "&amp;CheckDataFinal[[#This Row],[Classifier]]&amp;" "&amp;CheckDataFinal[[#This Row],[Account]]</f>
        <v>31602 | 003 | 2111 59070</v>
      </c>
      <c r="J629" s="37" t="s">
        <v>16023</v>
      </c>
      <c r="K629" s="37">
        <v>92010</v>
      </c>
      <c r="L629" s="37">
        <v>4</v>
      </c>
      <c r="M629" s="37">
        <v>9027</v>
      </c>
      <c r="N629" s="37">
        <v>94102</v>
      </c>
      <c r="O629" s="37">
        <f>VALUE(CheckDataFinal[[#This Row],[$ Amt.]])</f>
        <v>174</v>
      </c>
    </row>
    <row r="630" spans="1:15">
      <c r="A630" s="17">
        <v>56574</v>
      </c>
      <c r="B630" s="17">
        <v>4</v>
      </c>
      <c r="C630" s="17">
        <v>2516</v>
      </c>
      <c r="D630" s="17">
        <v>51628</v>
      </c>
      <c r="E630" s="24">
        <v>2164</v>
      </c>
      <c r="F630" s="36" t="e">
        <f>VLOOKUP(CheckDataFinal[[#This Row],[Transit No.]],DTransit[],3,0)</f>
        <v>#N/A</v>
      </c>
      <c r="G630" s="36" t="str">
        <f>TEXT(CheckDataFinal[[#This Row],[Transit No.]],"000")</f>
        <v>004</v>
      </c>
      <c r="H630" s="36" t="str">
        <f>VLOOKUP(CheckDataFinal[[#This Row],[Transit (Text)]],DTransit[],3,0)</f>
        <v>TD Bank</v>
      </c>
      <c r="I630" s="37" t="str">
        <f>CheckDataFinal[[#This Row],[Branch No.]]&amp;" | "&amp;CheckDataFinal[[#This Row],[Transit (Text)]]&amp;" | "&amp;CheckDataFinal[[#This Row],[Classifier]]&amp;" "&amp;CheckDataFinal[[#This Row],[Account]]</f>
        <v>56574 | 004 | 2516 51628</v>
      </c>
      <c r="J630" s="37" t="s">
        <v>16024</v>
      </c>
      <c r="K630" s="37">
        <v>92010</v>
      </c>
      <c r="L630" s="37">
        <v>4</v>
      </c>
      <c r="M630" s="37">
        <v>9027</v>
      </c>
      <c r="N630" s="37">
        <v>94103</v>
      </c>
      <c r="O630" s="37">
        <f>VALUE(CheckDataFinal[[#This Row],[$ Amt.]])</f>
        <v>2164</v>
      </c>
    </row>
    <row r="631" spans="1:15">
      <c r="A631" s="17">
        <v>59165</v>
      </c>
      <c r="B631" s="17">
        <v>3</v>
      </c>
      <c r="C631" s="17">
        <v>8910</v>
      </c>
      <c r="D631" s="17">
        <v>20397</v>
      </c>
      <c r="E631" s="24">
        <v>1588</v>
      </c>
      <c r="F631" s="36" t="e">
        <f>VLOOKUP(CheckDataFinal[[#This Row],[Transit No.]],DTransit[],3,0)</f>
        <v>#N/A</v>
      </c>
      <c r="G631" s="36" t="str">
        <f>TEXT(CheckDataFinal[[#This Row],[Transit No.]],"000")</f>
        <v>003</v>
      </c>
      <c r="H631" s="36" t="str">
        <f>VLOOKUP(CheckDataFinal[[#This Row],[Transit (Text)]],DTransit[],3,0)</f>
        <v>RBC</v>
      </c>
      <c r="I631" s="37" t="str">
        <f>CheckDataFinal[[#This Row],[Branch No.]]&amp;" | "&amp;CheckDataFinal[[#This Row],[Transit (Text)]]&amp;" | "&amp;CheckDataFinal[[#This Row],[Classifier]]&amp;" "&amp;CheckDataFinal[[#This Row],[Account]]</f>
        <v>59165 | 003 | 8910 20397</v>
      </c>
      <c r="J631" s="37" t="s">
        <v>16025</v>
      </c>
      <c r="K631" s="37">
        <v>92010</v>
      </c>
      <c r="L631" s="37">
        <v>4</v>
      </c>
      <c r="M631" s="37">
        <v>9027</v>
      </c>
      <c r="N631" s="37">
        <v>94104</v>
      </c>
      <c r="O631" s="37">
        <f>VALUE(CheckDataFinal[[#This Row],[$ Amt.]])</f>
        <v>1588</v>
      </c>
    </row>
    <row r="632" spans="1:15">
      <c r="A632" s="17">
        <v>19362</v>
      </c>
      <c r="B632" s="17">
        <v>10</v>
      </c>
      <c r="C632" s="17">
        <v>7312</v>
      </c>
      <c r="D632" s="17">
        <v>97170</v>
      </c>
      <c r="E632" s="24">
        <v>2934</v>
      </c>
      <c r="F632" s="36" t="e">
        <f>VLOOKUP(CheckDataFinal[[#This Row],[Transit No.]],DTransit[],3,0)</f>
        <v>#N/A</v>
      </c>
      <c r="G632" s="36" t="str">
        <f>TEXT(CheckDataFinal[[#This Row],[Transit No.]],"000")</f>
        <v>010</v>
      </c>
      <c r="H632" s="36" t="str">
        <f>VLOOKUP(CheckDataFinal[[#This Row],[Transit (Text)]],DTransit[],3,0)</f>
        <v>CIBC</v>
      </c>
      <c r="I632" s="37" t="str">
        <f>CheckDataFinal[[#This Row],[Branch No.]]&amp;" | "&amp;CheckDataFinal[[#This Row],[Transit (Text)]]&amp;" | "&amp;CheckDataFinal[[#This Row],[Classifier]]&amp;" "&amp;CheckDataFinal[[#This Row],[Account]]</f>
        <v>19362 | 010 | 7312 97170</v>
      </c>
      <c r="J632" s="37" t="s">
        <v>16026</v>
      </c>
      <c r="K632" s="37">
        <v>92010</v>
      </c>
      <c r="L632" s="37">
        <v>4</v>
      </c>
      <c r="M632" s="37">
        <v>9027</v>
      </c>
      <c r="N632" s="37">
        <v>94105</v>
      </c>
      <c r="O632" s="37">
        <f>VALUE(CheckDataFinal[[#This Row],[$ Amt.]])</f>
        <v>2934</v>
      </c>
    </row>
    <row r="633" spans="1:15">
      <c r="A633" s="17">
        <v>19530</v>
      </c>
      <c r="B633" s="17">
        <v>4</v>
      </c>
      <c r="C633" s="17">
        <v>3006</v>
      </c>
      <c r="D633" s="17">
        <v>63217</v>
      </c>
      <c r="E633" s="24">
        <v>87</v>
      </c>
      <c r="F633" s="36" t="e">
        <f>VLOOKUP(CheckDataFinal[[#This Row],[Transit No.]],DTransit[],3,0)</f>
        <v>#N/A</v>
      </c>
      <c r="G633" s="36" t="str">
        <f>TEXT(CheckDataFinal[[#This Row],[Transit No.]],"000")</f>
        <v>004</v>
      </c>
      <c r="H633" s="36" t="str">
        <f>VLOOKUP(CheckDataFinal[[#This Row],[Transit (Text)]],DTransit[],3,0)</f>
        <v>TD Bank</v>
      </c>
      <c r="I633" s="37" t="str">
        <f>CheckDataFinal[[#This Row],[Branch No.]]&amp;" | "&amp;CheckDataFinal[[#This Row],[Transit (Text)]]&amp;" | "&amp;CheckDataFinal[[#This Row],[Classifier]]&amp;" "&amp;CheckDataFinal[[#This Row],[Account]]</f>
        <v>19530 | 004 | 3006 63217</v>
      </c>
      <c r="J633" s="37" t="s">
        <v>16027</v>
      </c>
      <c r="K633" s="37">
        <v>92010</v>
      </c>
      <c r="L633" s="37">
        <v>4</v>
      </c>
      <c r="M633" s="37">
        <v>9027</v>
      </c>
      <c r="N633" s="37">
        <v>94106</v>
      </c>
      <c r="O633" s="37">
        <f>VALUE(CheckDataFinal[[#This Row],[$ Amt.]])</f>
        <v>87</v>
      </c>
    </row>
    <row r="634" spans="1:15">
      <c r="A634" s="17">
        <v>68509</v>
      </c>
      <c r="B634" s="17">
        <v>10</v>
      </c>
      <c r="C634" s="17">
        <v>5051</v>
      </c>
      <c r="D634" s="17">
        <v>17213</v>
      </c>
      <c r="E634" s="24">
        <v>3464</v>
      </c>
      <c r="F634" s="36" t="e">
        <f>VLOOKUP(CheckDataFinal[[#This Row],[Transit No.]],DTransit[],3,0)</f>
        <v>#N/A</v>
      </c>
      <c r="G634" s="36" t="str">
        <f>TEXT(CheckDataFinal[[#This Row],[Transit No.]],"000")</f>
        <v>010</v>
      </c>
      <c r="H634" s="36" t="str">
        <f>VLOOKUP(CheckDataFinal[[#This Row],[Transit (Text)]],DTransit[],3,0)</f>
        <v>CIBC</v>
      </c>
      <c r="I634" s="37" t="str">
        <f>CheckDataFinal[[#This Row],[Branch No.]]&amp;" | "&amp;CheckDataFinal[[#This Row],[Transit (Text)]]&amp;" | "&amp;CheckDataFinal[[#This Row],[Classifier]]&amp;" "&amp;CheckDataFinal[[#This Row],[Account]]</f>
        <v>68509 | 010 | 5051 17213</v>
      </c>
      <c r="J634" s="37" t="s">
        <v>16028</v>
      </c>
      <c r="K634" s="37">
        <v>92010</v>
      </c>
      <c r="L634" s="37">
        <v>4</v>
      </c>
      <c r="M634" s="37">
        <v>9027</v>
      </c>
      <c r="N634" s="37">
        <v>94107</v>
      </c>
      <c r="O634" s="37">
        <f>VALUE(CheckDataFinal[[#This Row],[$ Amt.]])</f>
        <v>3464</v>
      </c>
    </row>
    <row r="635" spans="1:15">
      <c r="A635" s="17">
        <v>88052</v>
      </c>
      <c r="B635" s="17">
        <v>1</v>
      </c>
      <c r="C635" s="17">
        <v>8493</v>
      </c>
      <c r="D635" s="17">
        <v>66964</v>
      </c>
      <c r="E635" s="24">
        <v>633</v>
      </c>
      <c r="F635" s="36" t="e">
        <f>VLOOKUP(CheckDataFinal[[#This Row],[Transit No.]],DTransit[],3,0)</f>
        <v>#N/A</v>
      </c>
      <c r="G635" s="36" t="str">
        <f>TEXT(CheckDataFinal[[#This Row],[Transit No.]],"000")</f>
        <v>001</v>
      </c>
      <c r="H635" s="36" t="str">
        <f>VLOOKUP(CheckDataFinal[[#This Row],[Transit (Text)]],DTransit[],3,0)</f>
        <v>BMO</v>
      </c>
      <c r="I635" s="37" t="str">
        <f>CheckDataFinal[[#This Row],[Branch No.]]&amp;" | "&amp;CheckDataFinal[[#This Row],[Transit (Text)]]&amp;" | "&amp;CheckDataFinal[[#This Row],[Classifier]]&amp;" "&amp;CheckDataFinal[[#This Row],[Account]]</f>
        <v>88052 | 001 | 8493 66964</v>
      </c>
      <c r="J635" s="37" t="s">
        <v>16029</v>
      </c>
      <c r="K635" s="37">
        <v>92010</v>
      </c>
      <c r="L635" s="37">
        <v>4</v>
      </c>
      <c r="M635" s="37">
        <v>9027</v>
      </c>
      <c r="N635" s="37">
        <v>94108</v>
      </c>
      <c r="O635" s="37">
        <f>VALUE(CheckDataFinal[[#This Row],[$ Amt.]])</f>
        <v>633</v>
      </c>
    </row>
    <row r="636" spans="1:15">
      <c r="A636" s="17">
        <v>99603</v>
      </c>
      <c r="B636" s="17">
        <v>1</v>
      </c>
      <c r="C636" s="17">
        <v>7437</v>
      </c>
      <c r="D636" s="17">
        <v>48037</v>
      </c>
      <c r="E636" s="24">
        <v>1029</v>
      </c>
      <c r="F636" s="36" t="e">
        <f>VLOOKUP(CheckDataFinal[[#This Row],[Transit No.]],DTransit[],3,0)</f>
        <v>#N/A</v>
      </c>
      <c r="G636" s="36" t="str">
        <f>TEXT(CheckDataFinal[[#This Row],[Transit No.]],"000")</f>
        <v>001</v>
      </c>
      <c r="H636" s="36" t="str">
        <f>VLOOKUP(CheckDataFinal[[#This Row],[Transit (Text)]],DTransit[],3,0)</f>
        <v>BMO</v>
      </c>
      <c r="I636" s="37" t="str">
        <f>CheckDataFinal[[#This Row],[Branch No.]]&amp;" | "&amp;CheckDataFinal[[#This Row],[Transit (Text)]]&amp;" | "&amp;CheckDataFinal[[#This Row],[Classifier]]&amp;" "&amp;CheckDataFinal[[#This Row],[Account]]</f>
        <v>99603 | 001 | 7437 48037</v>
      </c>
      <c r="J636" s="37" t="s">
        <v>16030</v>
      </c>
      <c r="K636" s="37">
        <v>92010</v>
      </c>
      <c r="L636" s="37">
        <v>4</v>
      </c>
      <c r="M636" s="37">
        <v>9027</v>
      </c>
      <c r="N636" s="37">
        <v>94109</v>
      </c>
      <c r="O636" s="37">
        <f>VALUE(CheckDataFinal[[#This Row],[$ Amt.]])</f>
        <v>1029</v>
      </c>
    </row>
    <row r="637" spans="1:15">
      <c r="A637" s="17">
        <v>99962</v>
      </c>
      <c r="B637" s="17">
        <v>10</v>
      </c>
      <c r="C637" s="17">
        <v>8155</v>
      </c>
      <c r="D637" s="17">
        <v>29388</v>
      </c>
      <c r="E637" s="24">
        <v>3499</v>
      </c>
      <c r="F637" s="36" t="e">
        <f>VLOOKUP(CheckDataFinal[[#This Row],[Transit No.]],DTransit[],3,0)</f>
        <v>#N/A</v>
      </c>
      <c r="G637" s="36" t="str">
        <f>TEXT(CheckDataFinal[[#This Row],[Transit No.]],"000")</f>
        <v>010</v>
      </c>
      <c r="H637" s="36" t="str">
        <f>VLOOKUP(CheckDataFinal[[#This Row],[Transit (Text)]],DTransit[],3,0)</f>
        <v>CIBC</v>
      </c>
      <c r="I637" s="37" t="str">
        <f>CheckDataFinal[[#This Row],[Branch No.]]&amp;" | "&amp;CheckDataFinal[[#This Row],[Transit (Text)]]&amp;" | "&amp;CheckDataFinal[[#This Row],[Classifier]]&amp;" "&amp;CheckDataFinal[[#This Row],[Account]]</f>
        <v>99962 | 010 | 8155 29388</v>
      </c>
      <c r="J637" s="37" t="s">
        <v>16031</v>
      </c>
      <c r="K637" s="37">
        <v>92010</v>
      </c>
      <c r="L637" s="37">
        <v>4</v>
      </c>
      <c r="M637" s="37">
        <v>9027</v>
      </c>
      <c r="N637" s="37">
        <v>94110</v>
      </c>
      <c r="O637" s="37">
        <f>VALUE(CheckDataFinal[[#This Row],[$ Amt.]])</f>
        <v>3499</v>
      </c>
    </row>
    <row r="638" spans="1:15">
      <c r="A638" s="17">
        <v>72680</v>
      </c>
      <c r="B638" s="17">
        <v>2</v>
      </c>
      <c r="C638" s="17">
        <v>5461</v>
      </c>
      <c r="D638" s="17">
        <v>57331</v>
      </c>
      <c r="E638" s="24">
        <v>2487</v>
      </c>
      <c r="F638" s="36" t="e">
        <f>VLOOKUP(CheckDataFinal[[#This Row],[Transit No.]],DTransit[],3,0)</f>
        <v>#N/A</v>
      </c>
      <c r="G638" s="36" t="str">
        <f>TEXT(CheckDataFinal[[#This Row],[Transit No.]],"000")</f>
        <v>002</v>
      </c>
      <c r="H638" s="36" t="str">
        <f>VLOOKUP(CheckDataFinal[[#This Row],[Transit (Text)]],DTransit[],3,0)</f>
        <v>Scotiabank</v>
      </c>
      <c r="I638" s="37" t="str">
        <f>CheckDataFinal[[#This Row],[Branch No.]]&amp;" | "&amp;CheckDataFinal[[#This Row],[Transit (Text)]]&amp;" | "&amp;CheckDataFinal[[#This Row],[Classifier]]&amp;" "&amp;CheckDataFinal[[#This Row],[Account]]</f>
        <v>72680 | 002 | 5461 57331</v>
      </c>
      <c r="J638" s="37" t="s">
        <v>16032</v>
      </c>
      <c r="K638" s="37">
        <v>92010</v>
      </c>
      <c r="L638" s="37">
        <v>4</v>
      </c>
      <c r="M638" s="37">
        <v>9027</v>
      </c>
      <c r="N638" s="37">
        <v>94111</v>
      </c>
      <c r="O638" s="37">
        <f>VALUE(CheckDataFinal[[#This Row],[$ Amt.]])</f>
        <v>2487</v>
      </c>
    </row>
    <row r="639" spans="1:15">
      <c r="A639" s="17">
        <v>13350</v>
      </c>
      <c r="B639" s="17">
        <v>3</v>
      </c>
      <c r="C639" s="17">
        <v>9303</v>
      </c>
      <c r="D639" s="17">
        <v>66346</v>
      </c>
      <c r="E639" s="24">
        <v>1296</v>
      </c>
      <c r="F639" s="36" t="e">
        <f>VLOOKUP(CheckDataFinal[[#This Row],[Transit No.]],DTransit[],3,0)</f>
        <v>#N/A</v>
      </c>
      <c r="G639" s="36" t="str">
        <f>TEXT(CheckDataFinal[[#This Row],[Transit No.]],"000")</f>
        <v>003</v>
      </c>
      <c r="H639" s="36" t="str">
        <f>VLOOKUP(CheckDataFinal[[#This Row],[Transit (Text)]],DTransit[],3,0)</f>
        <v>RBC</v>
      </c>
      <c r="I639" s="37" t="str">
        <f>CheckDataFinal[[#This Row],[Branch No.]]&amp;" | "&amp;CheckDataFinal[[#This Row],[Transit (Text)]]&amp;" | "&amp;CheckDataFinal[[#This Row],[Classifier]]&amp;" "&amp;CheckDataFinal[[#This Row],[Account]]</f>
        <v>13350 | 003 | 9303 66346</v>
      </c>
      <c r="J639" s="37" t="s">
        <v>16033</v>
      </c>
      <c r="K639" s="37">
        <v>92010</v>
      </c>
      <c r="L639" s="37">
        <v>4</v>
      </c>
      <c r="M639" s="37">
        <v>9027</v>
      </c>
      <c r="N639" s="37">
        <v>94112</v>
      </c>
      <c r="O639" s="37">
        <f>VALUE(CheckDataFinal[[#This Row],[$ Amt.]])</f>
        <v>1296</v>
      </c>
    </row>
    <row r="640" spans="1:15">
      <c r="A640" s="17">
        <v>60584</v>
      </c>
      <c r="B640" s="17">
        <v>1</v>
      </c>
      <c r="C640" s="17">
        <v>8471</v>
      </c>
      <c r="D640" s="17">
        <v>39387</v>
      </c>
      <c r="E640" s="24">
        <v>4014</v>
      </c>
      <c r="F640" s="36" t="e">
        <f>VLOOKUP(CheckDataFinal[[#This Row],[Transit No.]],DTransit[],3,0)</f>
        <v>#N/A</v>
      </c>
      <c r="G640" s="36" t="str">
        <f>TEXT(CheckDataFinal[[#This Row],[Transit No.]],"000")</f>
        <v>001</v>
      </c>
      <c r="H640" s="36" t="str">
        <f>VLOOKUP(CheckDataFinal[[#This Row],[Transit (Text)]],DTransit[],3,0)</f>
        <v>BMO</v>
      </c>
      <c r="I640" s="37" t="str">
        <f>CheckDataFinal[[#This Row],[Branch No.]]&amp;" | "&amp;CheckDataFinal[[#This Row],[Transit (Text)]]&amp;" | "&amp;CheckDataFinal[[#This Row],[Classifier]]&amp;" "&amp;CheckDataFinal[[#This Row],[Account]]</f>
        <v>60584 | 001 | 8471 39387</v>
      </c>
      <c r="J640" s="37" t="s">
        <v>16034</v>
      </c>
      <c r="K640" s="37">
        <v>92010</v>
      </c>
      <c r="L640" s="37">
        <v>4</v>
      </c>
      <c r="M640" s="37">
        <v>9027</v>
      </c>
      <c r="N640" s="37">
        <v>94113</v>
      </c>
      <c r="O640" s="37">
        <f>VALUE(CheckDataFinal[[#This Row],[$ Amt.]])</f>
        <v>4014</v>
      </c>
    </row>
    <row r="641" spans="1:15">
      <c r="A641" s="17">
        <v>40688</v>
      </c>
      <c r="B641" s="17">
        <v>4</v>
      </c>
      <c r="C641" s="17">
        <v>1258</v>
      </c>
      <c r="D641" s="17">
        <v>30766</v>
      </c>
      <c r="E641" s="24">
        <v>1424</v>
      </c>
      <c r="F641" s="36" t="e">
        <f>VLOOKUP(CheckDataFinal[[#This Row],[Transit No.]],DTransit[],3,0)</f>
        <v>#N/A</v>
      </c>
      <c r="G641" s="36" t="str">
        <f>TEXT(CheckDataFinal[[#This Row],[Transit No.]],"000")</f>
        <v>004</v>
      </c>
      <c r="H641" s="36" t="str">
        <f>VLOOKUP(CheckDataFinal[[#This Row],[Transit (Text)]],DTransit[],3,0)</f>
        <v>TD Bank</v>
      </c>
      <c r="I641" s="37" t="str">
        <f>CheckDataFinal[[#This Row],[Branch No.]]&amp;" | "&amp;CheckDataFinal[[#This Row],[Transit (Text)]]&amp;" | "&amp;CheckDataFinal[[#This Row],[Classifier]]&amp;" "&amp;CheckDataFinal[[#This Row],[Account]]</f>
        <v>40688 | 004 | 1258 30766</v>
      </c>
      <c r="J641" s="37" t="s">
        <v>16035</v>
      </c>
      <c r="K641" s="37">
        <v>92010</v>
      </c>
      <c r="L641" s="37">
        <v>4</v>
      </c>
      <c r="M641" s="37">
        <v>9027</v>
      </c>
      <c r="N641" s="37">
        <v>94114</v>
      </c>
      <c r="O641" s="37">
        <f>VALUE(CheckDataFinal[[#This Row],[$ Amt.]])</f>
        <v>1424</v>
      </c>
    </row>
    <row r="642" spans="1:15">
      <c r="A642" s="17">
        <v>82682</v>
      </c>
      <c r="B642" s="17">
        <v>4</v>
      </c>
      <c r="C642" s="17">
        <v>3053</v>
      </c>
      <c r="D642" s="17">
        <v>43178</v>
      </c>
      <c r="E642" s="24">
        <v>2075</v>
      </c>
      <c r="F642" s="36" t="e">
        <f>VLOOKUP(CheckDataFinal[[#This Row],[Transit No.]],DTransit[],3,0)</f>
        <v>#N/A</v>
      </c>
      <c r="G642" s="36" t="str">
        <f>TEXT(CheckDataFinal[[#This Row],[Transit No.]],"000")</f>
        <v>004</v>
      </c>
      <c r="H642" s="36" t="str">
        <f>VLOOKUP(CheckDataFinal[[#This Row],[Transit (Text)]],DTransit[],3,0)</f>
        <v>TD Bank</v>
      </c>
      <c r="I642" s="37" t="str">
        <f>CheckDataFinal[[#This Row],[Branch No.]]&amp;" | "&amp;CheckDataFinal[[#This Row],[Transit (Text)]]&amp;" | "&amp;CheckDataFinal[[#This Row],[Classifier]]&amp;" "&amp;CheckDataFinal[[#This Row],[Account]]</f>
        <v>82682 | 004 | 3053 43178</v>
      </c>
      <c r="J642" s="37" t="s">
        <v>16036</v>
      </c>
      <c r="K642" s="37">
        <v>92010</v>
      </c>
      <c r="L642" s="37">
        <v>4</v>
      </c>
      <c r="M642" s="37">
        <v>9027</v>
      </c>
      <c r="N642" s="37">
        <v>94115</v>
      </c>
      <c r="O642" s="37">
        <f>VALUE(CheckDataFinal[[#This Row],[$ Amt.]])</f>
        <v>2075</v>
      </c>
    </row>
    <row r="643" spans="1:15">
      <c r="A643" s="17">
        <v>31035</v>
      </c>
      <c r="B643" s="17">
        <v>4</v>
      </c>
      <c r="C643" s="17">
        <v>6986</v>
      </c>
      <c r="D643" s="17">
        <v>95331</v>
      </c>
      <c r="E643" s="24">
        <v>2576</v>
      </c>
      <c r="F643" s="36" t="e">
        <f>VLOOKUP(CheckDataFinal[[#This Row],[Transit No.]],DTransit[],3,0)</f>
        <v>#N/A</v>
      </c>
      <c r="G643" s="36" t="str">
        <f>TEXT(CheckDataFinal[[#This Row],[Transit No.]],"000")</f>
        <v>004</v>
      </c>
      <c r="H643" s="36" t="str">
        <f>VLOOKUP(CheckDataFinal[[#This Row],[Transit (Text)]],DTransit[],3,0)</f>
        <v>TD Bank</v>
      </c>
      <c r="I643" s="37" t="str">
        <f>CheckDataFinal[[#This Row],[Branch No.]]&amp;" | "&amp;CheckDataFinal[[#This Row],[Transit (Text)]]&amp;" | "&amp;CheckDataFinal[[#This Row],[Classifier]]&amp;" "&amp;CheckDataFinal[[#This Row],[Account]]</f>
        <v>31035 | 004 | 6986 95331</v>
      </c>
      <c r="J643" s="37" t="s">
        <v>16037</v>
      </c>
      <c r="K643" s="37">
        <v>92010</v>
      </c>
      <c r="L643" s="37">
        <v>4</v>
      </c>
      <c r="M643" s="37">
        <v>9027</v>
      </c>
      <c r="N643" s="37">
        <v>94116</v>
      </c>
      <c r="O643" s="37">
        <f>VALUE(CheckDataFinal[[#This Row],[$ Amt.]])</f>
        <v>2576</v>
      </c>
    </row>
    <row r="644" spans="1:15">
      <c r="A644" s="17">
        <v>55929</v>
      </c>
      <c r="B644" s="17">
        <v>3</v>
      </c>
      <c r="C644" s="17">
        <v>3170</v>
      </c>
      <c r="D644" s="17">
        <v>44962</v>
      </c>
      <c r="E644" s="24">
        <v>2260</v>
      </c>
      <c r="F644" s="36" t="e">
        <f>VLOOKUP(CheckDataFinal[[#This Row],[Transit No.]],DTransit[],3,0)</f>
        <v>#N/A</v>
      </c>
      <c r="G644" s="36" t="str">
        <f>TEXT(CheckDataFinal[[#This Row],[Transit No.]],"000")</f>
        <v>003</v>
      </c>
      <c r="H644" s="36" t="str">
        <f>VLOOKUP(CheckDataFinal[[#This Row],[Transit (Text)]],DTransit[],3,0)</f>
        <v>RBC</v>
      </c>
      <c r="I644" s="37" t="str">
        <f>CheckDataFinal[[#This Row],[Branch No.]]&amp;" | "&amp;CheckDataFinal[[#This Row],[Transit (Text)]]&amp;" | "&amp;CheckDataFinal[[#This Row],[Classifier]]&amp;" "&amp;CheckDataFinal[[#This Row],[Account]]</f>
        <v>55929 | 003 | 3170 44962</v>
      </c>
      <c r="J644" s="37" t="s">
        <v>16038</v>
      </c>
      <c r="K644" s="37">
        <v>92010</v>
      </c>
      <c r="L644" s="37">
        <v>4</v>
      </c>
      <c r="M644" s="37">
        <v>9027</v>
      </c>
      <c r="N644" s="37">
        <v>94117</v>
      </c>
      <c r="O644" s="37">
        <f>VALUE(CheckDataFinal[[#This Row],[$ Amt.]])</f>
        <v>2260</v>
      </c>
    </row>
    <row r="645" spans="1:15">
      <c r="A645" s="17">
        <v>86302</v>
      </c>
      <c r="B645" s="17">
        <v>4</v>
      </c>
      <c r="C645" s="17">
        <v>9806</v>
      </c>
      <c r="D645" s="17">
        <v>73861</v>
      </c>
      <c r="E645" s="24">
        <v>1712</v>
      </c>
      <c r="F645" s="36" t="e">
        <f>VLOOKUP(CheckDataFinal[[#This Row],[Transit No.]],DTransit[],3,0)</f>
        <v>#N/A</v>
      </c>
      <c r="G645" s="36" t="str">
        <f>TEXT(CheckDataFinal[[#This Row],[Transit No.]],"000")</f>
        <v>004</v>
      </c>
      <c r="H645" s="36" t="str">
        <f>VLOOKUP(CheckDataFinal[[#This Row],[Transit (Text)]],DTransit[],3,0)</f>
        <v>TD Bank</v>
      </c>
      <c r="I645" s="37" t="str">
        <f>CheckDataFinal[[#This Row],[Branch No.]]&amp;" | "&amp;CheckDataFinal[[#This Row],[Transit (Text)]]&amp;" | "&amp;CheckDataFinal[[#This Row],[Classifier]]&amp;" "&amp;CheckDataFinal[[#This Row],[Account]]</f>
        <v>86302 | 004 | 9806 73861</v>
      </c>
      <c r="J645" s="37" t="s">
        <v>16039</v>
      </c>
      <c r="K645" s="37">
        <v>92010</v>
      </c>
      <c r="L645" s="37">
        <v>4</v>
      </c>
      <c r="M645" s="37">
        <v>9027</v>
      </c>
      <c r="N645" s="37">
        <v>94118</v>
      </c>
      <c r="O645" s="37">
        <f>VALUE(CheckDataFinal[[#This Row],[$ Amt.]])</f>
        <v>1712</v>
      </c>
    </row>
    <row r="646" spans="1:15">
      <c r="A646" s="17">
        <v>41024</v>
      </c>
      <c r="B646" s="17">
        <v>10</v>
      </c>
      <c r="C646" s="17">
        <v>4884</v>
      </c>
      <c r="D646" s="17">
        <v>92450</v>
      </c>
      <c r="E646" s="24">
        <v>4214</v>
      </c>
      <c r="F646" s="36" t="e">
        <f>VLOOKUP(CheckDataFinal[[#This Row],[Transit No.]],DTransit[],3,0)</f>
        <v>#N/A</v>
      </c>
      <c r="G646" s="36" t="str">
        <f>TEXT(CheckDataFinal[[#This Row],[Transit No.]],"000")</f>
        <v>010</v>
      </c>
      <c r="H646" s="36" t="str">
        <f>VLOOKUP(CheckDataFinal[[#This Row],[Transit (Text)]],DTransit[],3,0)</f>
        <v>CIBC</v>
      </c>
      <c r="I646" s="37" t="str">
        <f>CheckDataFinal[[#This Row],[Branch No.]]&amp;" | "&amp;CheckDataFinal[[#This Row],[Transit (Text)]]&amp;" | "&amp;CheckDataFinal[[#This Row],[Classifier]]&amp;" "&amp;CheckDataFinal[[#This Row],[Account]]</f>
        <v>41024 | 010 | 4884 92450</v>
      </c>
      <c r="J646" s="37" t="s">
        <v>16040</v>
      </c>
      <c r="K646" s="37">
        <v>92010</v>
      </c>
      <c r="L646" s="37">
        <v>4</v>
      </c>
      <c r="M646" s="37">
        <v>9027</v>
      </c>
      <c r="N646" s="37">
        <v>94119</v>
      </c>
      <c r="O646" s="37">
        <f>VALUE(CheckDataFinal[[#This Row],[$ Amt.]])</f>
        <v>4214</v>
      </c>
    </row>
    <row r="647" spans="1:15">
      <c r="A647" s="17">
        <v>83479</v>
      </c>
      <c r="B647" s="17">
        <v>2</v>
      </c>
      <c r="C647" s="17">
        <v>3251</v>
      </c>
      <c r="D647" s="17">
        <v>31498</v>
      </c>
      <c r="E647" s="24">
        <v>2780</v>
      </c>
      <c r="F647" s="36" t="e">
        <f>VLOOKUP(CheckDataFinal[[#This Row],[Transit No.]],DTransit[],3,0)</f>
        <v>#N/A</v>
      </c>
      <c r="G647" s="36" t="str">
        <f>TEXT(CheckDataFinal[[#This Row],[Transit No.]],"000")</f>
        <v>002</v>
      </c>
      <c r="H647" s="36" t="str">
        <f>VLOOKUP(CheckDataFinal[[#This Row],[Transit (Text)]],DTransit[],3,0)</f>
        <v>Scotiabank</v>
      </c>
      <c r="I647" s="37" t="str">
        <f>CheckDataFinal[[#This Row],[Branch No.]]&amp;" | "&amp;CheckDataFinal[[#This Row],[Transit (Text)]]&amp;" | "&amp;CheckDataFinal[[#This Row],[Classifier]]&amp;" "&amp;CheckDataFinal[[#This Row],[Account]]</f>
        <v>83479 | 002 | 3251 31498</v>
      </c>
      <c r="J647" s="37" t="s">
        <v>16041</v>
      </c>
      <c r="K647" s="37">
        <v>92010</v>
      </c>
      <c r="L647" s="37">
        <v>4</v>
      </c>
      <c r="M647" s="37">
        <v>9027</v>
      </c>
      <c r="N647" s="37">
        <v>94120</v>
      </c>
      <c r="O647" s="37">
        <f>VALUE(CheckDataFinal[[#This Row],[$ Amt.]])</f>
        <v>2780</v>
      </c>
    </row>
    <row r="648" spans="1:15">
      <c r="A648" s="17">
        <v>80401</v>
      </c>
      <c r="B648" s="17">
        <v>2</v>
      </c>
      <c r="C648" s="17">
        <v>8844</v>
      </c>
      <c r="D648" s="17">
        <v>37045</v>
      </c>
      <c r="E648" s="24">
        <v>2831</v>
      </c>
      <c r="F648" s="36" t="e">
        <f>VLOOKUP(CheckDataFinal[[#This Row],[Transit No.]],DTransit[],3,0)</f>
        <v>#N/A</v>
      </c>
      <c r="G648" s="36" t="str">
        <f>TEXT(CheckDataFinal[[#This Row],[Transit No.]],"000")</f>
        <v>002</v>
      </c>
      <c r="H648" s="36" t="str">
        <f>VLOOKUP(CheckDataFinal[[#This Row],[Transit (Text)]],DTransit[],3,0)</f>
        <v>Scotiabank</v>
      </c>
      <c r="I648" s="37" t="str">
        <f>CheckDataFinal[[#This Row],[Branch No.]]&amp;" | "&amp;CheckDataFinal[[#This Row],[Transit (Text)]]&amp;" | "&amp;CheckDataFinal[[#This Row],[Classifier]]&amp;" "&amp;CheckDataFinal[[#This Row],[Account]]</f>
        <v>80401 | 002 | 8844 37045</v>
      </c>
      <c r="J648" s="37" t="s">
        <v>16042</v>
      </c>
      <c r="K648" s="37">
        <v>92010</v>
      </c>
      <c r="L648" s="37">
        <v>4</v>
      </c>
      <c r="M648" s="37">
        <v>9027</v>
      </c>
      <c r="N648" s="37">
        <v>94121</v>
      </c>
      <c r="O648" s="37">
        <f>VALUE(CheckDataFinal[[#This Row],[$ Amt.]])</f>
        <v>2831</v>
      </c>
    </row>
    <row r="649" spans="1:15">
      <c r="A649" s="17">
        <v>94191</v>
      </c>
      <c r="B649" s="17">
        <v>2</v>
      </c>
      <c r="C649" s="17">
        <v>1960</v>
      </c>
      <c r="D649" s="17">
        <v>31378</v>
      </c>
      <c r="E649" s="24">
        <v>20</v>
      </c>
      <c r="F649" s="36" t="e">
        <f>VLOOKUP(CheckDataFinal[[#This Row],[Transit No.]],DTransit[],3,0)</f>
        <v>#N/A</v>
      </c>
      <c r="G649" s="36" t="str">
        <f>TEXT(CheckDataFinal[[#This Row],[Transit No.]],"000")</f>
        <v>002</v>
      </c>
      <c r="H649" s="36" t="str">
        <f>VLOOKUP(CheckDataFinal[[#This Row],[Transit (Text)]],DTransit[],3,0)</f>
        <v>Scotiabank</v>
      </c>
      <c r="I649" s="37" t="str">
        <f>CheckDataFinal[[#This Row],[Branch No.]]&amp;" | "&amp;CheckDataFinal[[#This Row],[Transit (Text)]]&amp;" | "&amp;CheckDataFinal[[#This Row],[Classifier]]&amp;" "&amp;CheckDataFinal[[#This Row],[Account]]</f>
        <v>94191 | 002 | 1960 31378</v>
      </c>
      <c r="J649" s="37" t="s">
        <v>16043</v>
      </c>
      <c r="K649" s="37">
        <v>92010</v>
      </c>
      <c r="L649" s="37">
        <v>4</v>
      </c>
      <c r="M649" s="37">
        <v>9027</v>
      </c>
      <c r="N649" s="37">
        <v>94122</v>
      </c>
      <c r="O649" s="37">
        <f>VALUE(CheckDataFinal[[#This Row],[$ Amt.]])</f>
        <v>20</v>
      </c>
    </row>
    <row r="650" spans="1:15">
      <c r="A650" s="17">
        <v>20230</v>
      </c>
      <c r="B650" s="17">
        <v>2</v>
      </c>
      <c r="C650" s="17">
        <v>4169</v>
      </c>
      <c r="D650" s="17">
        <v>26331</v>
      </c>
      <c r="E650" s="24">
        <v>2406</v>
      </c>
      <c r="F650" s="36" t="e">
        <f>VLOOKUP(CheckDataFinal[[#This Row],[Transit No.]],DTransit[],3,0)</f>
        <v>#N/A</v>
      </c>
      <c r="G650" s="36" t="str">
        <f>TEXT(CheckDataFinal[[#This Row],[Transit No.]],"000")</f>
        <v>002</v>
      </c>
      <c r="H650" s="36" t="str">
        <f>VLOOKUP(CheckDataFinal[[#This Row],[Transit (Text)]],DTransit[],3,0)</f>
        <v>Scotiabank</v>
      </c>
      <c r="I650" s="37" t="str">
        <f>CheckDataFinal[[#This Row],[Branch No.]]&amp;" | "&amp;CheckDataFinal[[#This Row],[Transit (Text)]]&amp;" | "&amp;CheckDataFinal[[#This Row],[Classifier]]&amp;" "&amp;CheckDataFinal[[#This Row],[Account]]</f>
        <v>20230 | 002 | 4169 26331</v>
      </c>
      <c r="J650" s="37" t="s">
        <v>16044</v>
      </c>
      <c r="K650" s="37">
        <v>92010</v>
      </c>
      <c r="L650" s="37">
        <v>4</v>
      </c>
      <c r="M650" s="37">
        <v>9027</v>
      </c>
      <c r="N650" s="37">
        <v>94123</v>
      </c>
      <c r="O650" s="37">
        <f>VALUE(CheckDataFinal[[#This Row],[$ Amt.]])</f>
        <v>2406</v>
      </c>
    </row>
    <row r="651" spans="1:15">
      <c r="A651" s="17">
        <v>71940</v>
      </c>
      <c r="B651" s="17">
        <v>3</v>
      </c>
      <c r="C651" s="17">
        <v>3139</v>
      </c>
      <c r="D651" s="17">
        <v>66005</v>
      </c>
      <c r="E651" s="24">
        <v>223</v>
      </c>
      <c r="F651" s="36" t="e">
        <f>VLOOKUP(CheckDataFinal[[#This Row],[Transit No.]],DTransit[],3,0)</f>
        <v>#N/A</v>
      </c>
      <c r="G651" s="36" t="str">
        <f>TEXT(CheckDataFinal[[#This Row],[Transit No.]],"000")</f>
        <v>003</v>
      </c>
      <c r="H651" s="36" t="str">
        <f>VLOOKUP(CheckDataFinal[[#This Row],[Transit (Text)]],DTransit[],3,0)</f>
        <v>RBC</v>
      </c>
      <c r="I651" s="37" t="str">
        <f>CheckDataFinal[[#This Row],[Branch No.]]&amp;" | "&amp;CheckDataFinal[[#This Row],[Transit (Text)]]&amp;" | "&amp;CheckDataFinal[[#This Row],[Classifier]]&amp;" "&amp;CheckDataFinal[[#This Row],[Account]]</f>
        <v>71940 | 003 | 3139 66005</v>
      </c>
      <c r="J651" s="37" t="s">
        <v>16045</v>
      </c>
      <c r="K651" s="37">
        <v>92010</v>
      </c>
      <c r="L651" s="37">
        <v>4</v>
      </c>
      <c r="M651" s="37">
        <v>9027</v>
      </c>
      <c r="N651" s="37">
        <v>94124</v>
      </c>
      <c r="O651" s="37">
        <f>VALUE(CheckDataFinal[[#This Row],[$ Amt.]])</f>
        <v>223</v>
      </c>
    </row>
    <row r="652" spans="1:15">
      <c r="A652" s="17">
        <v>68988</v>
      </c>
      <c r="B652" s="17">
        <v>2</v>
      </c>
      <c r="C652" s="17">
        <v>3289</v>
      </c>
      <c r="D652" s="17">
        <v>99958</v>
      </c>
      <c r="E652" s="24">
        <v>2393</v>
      </c>
      <c r="F652" s="36" t="e">
        <f>VLOOKUP(CheckDataFinal[[#This Row],[Transit No.]],DTransit[],3,0)</f>
        <v>#N/A</v>
      </c>
      <c r="G652" s="36" t="str">
        <f>TEXT(CheckDataFinal[[#This Row],[Transit No.]],"000")</f>
        <v>002</v>
      </c>
      <c r="H652" s="36" t="str">
        <f>VLOOKUP(CheckDataFinal[[#This Row],[Transit (Text)]],DTransit[],3,0)</f>
        <v>Scotiabank</v>
      </c>
      <c r="I652" s="37" t="str">
        <f>CheckDataFinal[[#This Row],[Branch No.]]&amp;" | "&amp;CheckDataFinal[[#This Row],[Transit (Text)]]&amp;" | "&amp;CheckDataFinal[[#This Row],[Classifier]]&amp;" "&amp;CheckDataFinal[[#This Row],[Account]]</f>
        <v>68988 | 002 | 3289 99958</v>
      </c>
      <c r="J652" s="37" t="s">
        <v>16046</v>
      </c>
      <c r="K652" s="37">
        <v>92010</v>
      </c>
      <c r="L652" s="37">
        <v>4</v>
      </c>
      <c r="M652" s="37">
        <v>9027</v>
      </c>
      <c r="N652" s="37">
        <v>94125</v>
      </c>
      <c r="O652" s="37">
        <f>VALUE(CheckDataFinal[[#This Row],[$ Amt.]])</f>
        <v>2393</v>
      </c>
    </row>
    <row r="653" spans="1:15">
      <c r="A653" s="17">
        <v>92088</v>
      </c>
      <c r="B653" s="17">
        <v>1</v>
      </c>
      <c r="C653" s="17">
        <v>2302</v>
      </c>
      <c r="D653" s="17">
        <v>82552</v>
      </c>
      <c r="E653" s="24">
        <v>3897</v>
      </c>
      <c r="F653" s="36" t="e">
        <f>VLOOKUP(CheckDataFinal[[#This Row],[Transit No.]],DTransit[],3,0)</f>
        <v>#N/A</v>
      </c>
      <c r="G653" s="36" t="str">
        <f>TEXT(CheckDataFinal[[#This Row],[Transit No.]],"000")</f>
        <v>001</v>
      </c>
      <c r="H653" s="36" t="str">
        <f>VLOOKUP(CheckDataFinal[[#This Row],[Transit (Text)]],DTransit[],3,0)</f>
        <v>BMO</v>
      </c>
      <c r="I653" s="37" t="str">
        <f>CheckDataFinal[[#This Row],[Branch No.]]&amp;" | "&amp;CheckDataFinal[[#This Row],[Transit (Text)]]&amp;" | "&amp;CheckDataFinal[[#This Row],[Classifier]]&amp;" "&amp;CheckDataFinal[[#This Row],[Account]]</f>
        <v>92088 | 001 | 2302 82552</v>
      </c>
      <c r="J653" s="37" t="s">
        <v>16047</v>
      </c>
      <c r="K653" s="37">
        <v>92010</v>
      </c>
      <c r="L653" s="37">
        <v>4</v>
      </c>
      <c r="M653" s="37">
        <v>9027</v>
      </c>
      <c r="N653" s="37">
        <v>94126</v>
      </c>
      <c r="O653" s="37">
        <f>VALUE(CheckDataFinal[[#This Row],[$ Amt.]])</f>
        <v>3897</v>
      </c>
    </row>
    <row r="654" spans="1:15">
      <c r="A654" s="17">
        <v>18991</v>
      </c>
      <c r="B654" s="17">
        <v>4</v>
      </c>
      <c r="C654" s="17">
        <v>6109</v>
      </c>
      <c r="D654" s="17">
        <v>18982</v>
      </c>
      <c r="E654" s="24">
        <v>2388</v>
      </c>
      <c r="F654" s="36" t="e">
        <f>VLOOKUP(CheckDataFinal[[#This Row],[Transit No.]],DTransit[],3,0)</f>
        <v>#N/A</v>
      </c>
      <c r="G654" s="36" t="str">
        <f>TEXT(CheckDataFinal[[#This Row],[Transit No.]],"000")</f>
        <v>004</v>
      </c>
      <c r="H654" s="36" t="str">
        <f>VLOOKUP(CheckDataFinal[[#This Row],[Transit (Text)]],DTransit[],3,0)</f>
        <v>TD Bank</v>
      </c>
      <c r="I654" s="37" t="str">
        <f>CheckDataFinal[[#This Row],[Branch No.]]&amp;" | "&amp;CheckDataFinal[[#This Row],[Transit (Text)]]&amp;" | "&amp;CheckDataFinal[[#This Row],[Classifier]]&amp;" "&amp;CheckDataFinal[[#This Row],[Account]]</f>
        <v>18991 | 004 | 6109 18982</v>
      </c>
      <c r="J654" s="37" t="s">
        <v>16048</v>
      </c>
      <c r="K654" s="37">
        <v>92010</v>
      </c>
      <c r="L654" s="37">
        <v>4</v>
      </c>
      <c r="M654" s="37">
        <v>9027</v>
      </c>
      <c r="N654" s="37">
        <v>94127</v>
      </c>
      <c r="O654" s="37">
        <f>VALUE(CheckDataFinal[[#This Row],[$ Amt.]])</f>
        <v>2388</v>
      </c>
    </row>
    <row r="655" spans="1:15">
      <c r="A655" s="17">
        <v>14799</v>
      </c>
      <c r="B655" s="17">
        <v>4</v>
      </c>
      <c r="C655" s="17">
        <v>6926</v>
      </c>
      <c r="D655" s="17">
        <v>80881</v>
      </c>
      <c r="E655" s="24">
        <v>1004</v>
      </c>
      <c r="F655" s="36" t="e">
        <f>VLOOKUP(CheckDataFinal[[#This Row],[Transit No.]],DTransit[],3,0)</f>
        <v>#N/A</v>
      </c>
      <c r="G655" s="36" t="str">
        <f>TEXT(CheckDataFinal[[#This Row],[Transit No.]],"000")</f>
        <v>004</v>
      </c>
      <c r="H655" s="36" t="str">
        <f>VLOOKUP(CheckDataFinal[[#This Row],[Transit (Text)]],DTransit[],3,0)</f>
        <v>TD Bank</v>
      </c>
      <c r="I655" s="37" t="str">
        <f>CheckDataFinal[[#This Row],[Branch No.]]&amp;" | "&amp;CheckDataFinal[[#This Row],[Transit (Text)]]&amp;" | "&amp;CheckDataFinal[[#This Row],[Classifier]]&amp;" "&amp;CheckDataFinal[[#This Row],[Account]]</f>
        <v>14799 | 004 | 6926 80881</v>
      </c>
      <c r="J655" s="37" t="s">
        <v>16049</v>
      </c>
      <c r="K655" s="37">
        <v>92010</v>
      </c>
      <c r="L655" s="37">
        <v>4</v>
      </c>
      <c r="M655" s="37">
        <v>9027</v>
      </c>
      <c r="N655" s="37">
        <v>94128</v>
      </c>
      <c r="O655" s="37">
        <f>VALUE(CheckDataFinal[[#This Row],[$ Amt.]])</f>
        <v>1004</v>
      </c>
    </row>
    <row r="656" spans="1:15">
      <c r="A656" s="17">
        <v>35261</v>
      </c>
      <c r="B656" s="17">
        <v>1</v>
      </c>
      <c r="C656" s="17">
        <v>7786</v>
      </c>
      <c r="D656" s="17">
        <v>43948</v>
      </c>
      <c r="E656" s="24">
        <v>1702</v>
      </c>
      <c r="F656" s="36" t="e">
        <f>VLOOKUP(CheckDataFinal[[#This Row],[Transit No.]],DTransit[],3,0)</f>
        <v>#N/A</v>
      </c>
      <c r="G656" s="36" t="str">
        <f>TEXT(CheckDataFinal[[#This Row],[Transit No.]],"000")</f>
        <v>001</v>
      </c>
      <c r="H656" s="36" t="str">
        <f>VLOOKUP(CheckDataFinal[[#This Row],[Transit (Text)]],DTransit[],3,0)</f>
        <v>BMO</v>
      </c>
      <c r="I656" s="37" t="str">
        <f>CheckDataFinal[[#This Row],[Branch No.]]&amp;" | "&amp;CheckDataFinal[[#This Row],[Transit (Text)]]&amp;" | "&amp;CheckDataFinal[[#This Row],[Classifier]]&amp;" "&amp;CheckDataFinal[[#This Row],[Account]]</f>
        <v>35261 | 001 | 7786 43948</v>
      </c>
      <c r="J656" s="37" t="s">
        <v>16050</v>
      </c>
      <c r="K656" s="37">
        <v>92010</v>
      </c>
      <c r="L656" s="37">
        <v>4</v>
      </c>
      <c r="M656" s="37">
        <v>9027</v>
      </c>
      <c r="N656" s="37">
        <v>94129</v>
      </c>
      <c r="O656" s="37">
        <f>VALUE(CheckDataFinal[[#This Row],[$ Amt.]])</f>
        <v>1702</v>
      </c>
    </row>
    <row r="657" spans="1:15">
      <c r="A657" s="17">
        <v>61523</v>
      </c>
      <c r="B657" s="17">
        <v>4</v>
      </c>
      <c r="C657" s="17">
        <v>5756</v>
      </c>
      <c r="D657" s="17">
        <v>33332</v>
      </c>
      <c r="E657" s="24">
        <v>61</v>
      </c>
      <c r="F657" s="36" t="e">
        <f>VLOOKUP(CheckDataFinal[[#This Row],[Transit No.]],DTransit[],3,0)</f>
        <v>#N/A</v>
      </c>
      <c r="G657" s="36" t="str">
        <f>TEXT(CheckDataFinal[[#This Row],[Transit No.]],"000")</f>
        <v>004</v>
      </c>
      <c r="H657" s="36" t="str">
        <f>VLOOKUP(CheckDataFinal[[#This Row],[Transit (Text)]],DTransit[],3,0)</f>
        <v>TD Bank</v>
      </c>
      <c r="I657" s="37" t="str">
        <f>CheckDataFinal[[#This Row],[Branch No.]]&amp;" | "&amp;CheckDataFinal[[#This Row],[Transit (Text)]]&amp;" | "&amp;CheckDataFinal[[#This Row],[Classifier]]&amp;" "&amp;CheckDataFinal[[#This Row],[Account]]</f>
        <v>61523 | 004 | 5756 33332</v>
      </c>
      <c r="J657" s="37" t="s">
        <v>16051</v>
      </c>
      <c r="K657" s="37">
        <v>92010</v>
      </c>
      <c r="L657" s="37">
        <v>4</v>
      </c>
      <c r="M657" s="37">
        <v>9027</v>
      </c>
      <c r="N657" s="37">
        <v>94130</v>
      </c>
      <c r="O657" s="37">
        <f>VALUE(CheckDataFinal[[#This Row],[$ Amt.]])</f>
        <v>61</v>
      </c>
    </row>
    <row r="658" spans="1:15">
      <c r="A658" s="17">
        <v>74484</v>
      </c>
      <c r="B658" s="17">
        <v>3</v>
      </c>
      <c r="C658" s="17">
        <v>1843</v>
      </c>
      <c r="D658" s="17">
        <v>24178</v>
      </c>
      <c r="E658" s="24">
        <v>3586</v>
      </c>
      <c r="F658" s="36" t="e">
        <f>VLOOKUP(CheckDataFinal[[#This Row],[Transit No.]],DTransit[],3,0)</f>
        <v>#N/A</v>
      </c>
      <c r="G658" s="36" t="str">
        <f>TEXT(CheckDataFinal[[#This Row],[Transit No.]],"000")</f>
        <v>003</v>
      </c>
      <c r="H658" s="36" t="str">
        <f>VLOOKUP(CheckDataFinal[[#This Row],[Transit (Text)]],DTransit[],3,0)</f>
        <v>RBC</v>
      </c>
      <c r="I658" s="37" t="str">
        <f>CheckDataFinal[[#This Row],[Branch No.]]&amp;" | "&amp;CheckDataFinal[[#This Row],[Transit (Text)]]&amp;" | "&amp;CheckDataFinal[[#This Row],[Classifier]]&amp;" "&amp;CheckDataFinal[[#This Row],[Account]]</f>
        <v>74484 | 003 | 1843 24178</v>
      </c>
      <c r="J658" s="37" t="s">
        <v>16052</v>
      </c>
      <c r="K658" s="37">
        <v>92010</v>
      </c>
      <c r="L658" s="37">
        <v>4</v>
      </c>
      <c r="M658" s="37">
        <v>9027</v>
      </c>
      <c r="N658" s="37">
        <v>94131</v>
      </c>
      <c r="O658" s="37">
        <f>VALUE(CheckDataFinal[[#This Row],[$ Amt.]])</f>
        <v>3586</v>
      </c>
    </row>
    <row r="659" spans="1:15">
      <c r="A659" s="17">
        <v>56437</v>
      </c>
      <c r="B659" s="17">
        <v>3</v>
      </c>
      <c r="C659" s="17">
        <v>4618</v>
      </c>
      <c r="D659" s="17">
        <v>48614</v>
      </c>
      <c r="E659" s="24">
        <v>2413</v>
      </c>
      <c r="F659" s="36" t="e">
        <f>VLOOKUP(CheckDataFinal[[#This Row],[Transit No.]],DTransit[],3,0)</f>
        <v>#N/A</v>
      </c>
      <c r="G659" s="36" t="str">
        <f>TEXT(CheckDataFinal[[#This Row],[Transit No.]],"000")</f>
        <v>003</v>
      </c>
      <c r="H659" s="36" t="str">
        <f>VLOOKUP(CheckDataFinal[[#This Row],[Transit (Text)]],DTransit[],3,0)</f>
        <v>RBC</v>
      </c>
      <c r="I659" s="37" t="str">
        <f>CheckDataFinal[[#This Row],[Branch No.]]&amp;" | "&amp;CheckDataFinal[[#This Row],[Transit (Text)]]&amp;" | "&amp;CheckDataFinal[[#This Row],[Classifier]]&amp;" "&amp;CheckDataFinal[[#This Row],[Account]]</f>
        <v>56437 | 003 | 4618 48614</v>
      </c>
      <c r="J659" s="37" t="s">
        <v>16053</v>
      </c>
      <c r="K659" s="37">
        <v>92010</v>
      </c>
      <c r="L659" s="37">
        <v>4</v>
      </c>
      <c r="M659" s="37">
        <v>9027</v>
      </c>
      <c r="N659" s="37">
        <v>94132</v>
      </c>
      <c r="O659" s="37">
        <f>VALUE(CheckDataFinal[[#This Row],[$ Amt.]])</f>
        <v>2413</v>
      </c>
    </row>
    <row r="660" spans="1:15">
      <c r="A660" s="17">
        <v>23217</v>
      </c>
      <c r="B660" s="17">
        <v>3</v>
      </c>
      <c r="C660" s="17">
        <v>6329</v>
      </c>
      <c r="D660" s="17">
        <v>80070</v>
      </c>
      <c r="E660" s="24">
        <v>3722</v>
      </c>
      <c r="F660" s="36" t="e">
        <f>VLOOKUP(CheckDataFinal[[#This Row],[Transit No.]],DTransit[],3,0)</f>
        <v>#N/A</v>
      </c>
      <c r="G660" s="36" t="str">
        <f>TEXT(CheckDataFinal[[#This Row],[Transit No.]],"000")</f>
        <v>003</v>
      </c>
      <c r="H660" s="36" t="str">
        <f>VLOOKUP(CheckDataFinal[[#This Row],[Transit (Text)]],DTransit[],3,0)</f>
        <v>RBC</v>
      </c>
      <c r="I660" s="37" t="str">
        <f>CheckDataFinal[[#This Row],[Branch No.]]&amp;" | "&amp;CheckDataFinal[[#This Row],[Transit (Text)]]&amp;" | "&amp;CheckDataFinal[[#This Row],[Classifier]]&amp;" "&amp;CheckDataFinal[[#This Row],[Account]]</f>
        <v>23217 | 003 | 6329 80070</v>
      </c>
      <c r="J660" s="37" t="s">
        <v>16054</v>
      </c>
      <c r="K660" s="37">
        <v>92010</v>
      </c>
      <c r="L660" s="37">
        <v>4</v>
      </c>
      <c r="M660" s="37">
        <v>9027</v>
      </c>
      <c r="N660" s="37">
        <v>94133</v>
      </c>
      <c r="O660" s="37">
        <f>VALUE(CheckDataFinal[[#This Row],[$ Amt.]])</f>
        <v>3722</v>
      </c>
    </row>
    <row r="661" spans="1:15">
      <c r="A661" s="17">
        <v>37531</v>
      </c>
      <c r="B661" s="17">
        <v>4</v>
      </c>
      <c r="C661" s="17">
        <v>2789</v>
      </c>
      <c r="D661" s="17">
        <v>21746</v>
      </c>
      <c r="E661" s="24">
        <v>3931</v>
      </c>
      <c r="F661" s="36" t="e">
        <f>VLOOKUP(CheckDataFinal[[#This Row],[Transit No.]],DTransit[],3,0)</f>
        <v>#N/A</v>
      </c>
      <c r="G661" s="36" t="str">
        <f>TEXT(CheckDataFinal[[#This Row],[Transit No.]],"000")</f>
        <v>004</v>
      </c>
      <c r="H661" s="36" t="str">
        <f>VLOOKUP(CheckDataFinal[[#This Row],[Transit (Text)]],DTransit[],3,0)</f>
        <v>TD Bank</v>
      </c>
      <c r="I661" s="37" t="str">
        <f>CheckDataFinal[[#This Row],[Branch No.]]&amp;" | "&amp;CheckDataFinal[[#This Row],[Transit (Text)]]&amp;" | "&amp;CheckDataFinal[[#This Row],[Classifier]]&amp;" "&amp;CheckDataFinal[[#This Row],[Account]]</f>
        <v>37531 | 004 | 2789 21746</v>
      </c>
      <c r="J661" s="37" t="s">
        <v>16055</v>
      </c>
      <c r="K661" s="37">
        <v>92010</v>
      </c>
      <c r="L661" s="37">
        <v>4</v>
      </c>
      <c r="M661" s="37">
        <v>9027</v>
      </c>
      <c r="N661" s="37">
        <v>94134</v>
      </c>
      <c r="O661" s="37">
        <f>VALUE(CheckDataFinal[[#This Row],[$ Amt.]])</f>
        <v>3931</v>
      </c>
    </row>
    <row r="662" spans="1:15">
      <c r="A662" s="17">
        <v>14879</v>
      </c>
      <c r="B662" s="17">
        <v>4</v>
      </c>
      <c r="C662" s="17">
        <v>9339</v>
      </c>
      <c r="D662" s="17">
        <v>69471</v>
      </c>
      <c r="E662" s="24">
        <v>2409</v>
      </c>
      <c r="F662" s="36" t="e">
        <f>VLOOKUP(CheckDataFinal[[#This Row],[Transit No.]],DTransit[],3,0)</f>
        <v>#N/A</v>
      </c>
      <c r="G662" s="36" t="str">
        <f>TEXT(CheckDataFinal[[#This Row],[Transit No.]],"000")</f>
        <v>004</v>
      </c>
      <c r="H662" s="36" t="str">
        <f>VLOOKUP(CheckDataFinal[[#This Row],[Transit (Text)]],DTransit[],3,0)</f>
        <v>TD Bank</v>
      </c>
      <c r="I662" s="37" t="str">
        <f>CheckDataFinal[[#This Row],[Branch No.]]&amp;" | "&amp;CheckDataFinal[[#This Row],[Transit (Text)]]&amp;" | "&amp;CheckDataFinal[[#This Row],[Classifier]]&amp;" "&amp;CheckDataFinal[[#This Row],[Account]]</f>
        <v>14879 | 004 | 9339 69471</v>
      </c>
      <c r="J662" s="37" t="s">
        <v>16056</v>
      </c>
      <c r="K662" s="37">
        <v>92010</v>
      </c>
      <c r="L662" s="37">
        <v>4</v>
      </c>
      <c r="M662" s="37">
        <v>9027</v>
      </c>
      <c r="N662" s="37">
        <v>94135</v>
      </c>
      <c r="O662" s="37">
        <f>VALUE(CheckDataFinal[[#This Row],[$ Amt.]])</f>
        <v>2409</v>
      </c>
    </row>
    <row r="663" spans="1:15">
      <c r="A663" s="17">
        <v>62546</v>
      </c>
      <c r="B663" s="17">
        <v>4</v>
      </c>
      <c r="C663" s="17">
        <v>3598</v>
      </c>
      <c r="D663" s="17">
        <v>31477</v>
      </c>
      <c r="E663" s="24">
        <v>3554</v>
      </c>
      <c r="F663" s="36" t="e">
        <f>VLOOKUP(CheckDataFinal[[#This Row],[Transit No.]],DTransit[],3,0)</f>
        <v>#N/A</v>
      </c>
      <c r="G663" s="36" t="str">
        <f>TEXT(CheckDataFinal[[#This Row],[Transit No.]],"000")</f>
        <v>004</v>
      </c>
      <c r="H663" s="36" t="str">
        <f>VLOOKUP(CheckDataFinal[[#This Row],[Transit (Text)]],DTransit[],3,0)</f>
        <v>TD Bank</v>
      </c>
      <c r="I663" s="37" t="str">
        <f>CheckDataFinal[[#This Row],[Branch No.]]&amp;" | "&amp;CheckDataFinal[[#This Row],[Transit (Text)]]&amp;" | "&amp;CheckDataFinal[[#This Row],[Classifier]]&amp;" "&amp;CheckDataFinal[[#This Row],[Account]]</f>
        <v>62546 | 004 | 3598 31477</v>
      </c>
      <c r="J663" s="37" t="s">
        <v>16057</v>
      </c>
      <c r="K663" s="37">
        <v>92010</v>
      </c>
      <c r="L663" s="37">
        <v>4</v>
      </c>
      <c r="M663" s="37">
        <v>9027</v>
      </c>
      <c r="N663" s="37">
        <v>94136</v>
      </c>
      <c r="O663" s="37">
        <f>VALUE(CheckDataFinal[[#This Row],[$ Amt.]])</f>
        <v>3554</v>
      </c>
    </row>
    <row r="664" spans="1:15">
      <c r="A664" s="17">
        <v>55594</v>
      </c>
      <c r="B664" s="17">
        <v>2</v>
      </c>
      <c r="C664" s="17">
        <v>6523</v>
      </c>
      <c r="D664" s="17">
        <v>33057</v>
      </c>
      <c r="E664" s="24">
        <v>900</v>
      </c>
      <c r="F664" s="36" t="e">
        <f>VLOOKUP(CheckDataFinal[[#This Row],[Transit No.]],DTransit[],3,0)</f>
        <v>#N/A</v>
      </c>
      <c r="G664" s="36" t="str">
        <f>TEXT(CheckDataFinal[[#This Row],[Transit No.]],"000")</f>
        <v>002</v>
      </c>
      <c r="H664" s="36" t="str">
        <f>VLOOKUP(CheckDataFinal[[#This Row],[Transit (Text)]],DTransit[],3,0)</f>
        <v>Scotiabank</v>
      </c>
      <c r="I664" s="37" t="str">
        <f>CheckDataFinal[[#This Row],[Branch No.]]&amp;" | "&amp;CheckDataFinal[[#This Row],[Transit (Text)]]&amp;" | "&amp;CheckDataFinal[[#This Row],[Classifier]]&amp;" "&amp;CheckDataFinal[[#This Row],[Account]]</f>
        <v>55594 | 002 | 6523 33057</v>
      </c>
      <c r="J664" s="37" t="s">
        <v>16058</v>
      </c>
      <c r="K664" s="37">
        <v>92010</v>
      </c>
      <c r="L664" s="37">
        <v>4</v>
      </c>
      <c r="M664" s="37">
        <v>9027</v>
      </c>
      <c r="N664" s="37">
        <v>94137</v>
      </c>
      <c r="O664" s="37">
        <f>VALUE(CheckDataFinal[[#This Row],[$ Amt.]])</f>
        <v>900</v>
      </c>
    </row>
    <row r="665" spans="1:15">
      <c r="A665" s="17">
        <v>53056</v>
      </c>
      <c r="B665" s="17">
        <v>1</v>
      </c>
      <c r="C665" s="17">
        <v>1360</v>
      </c>
      <c r="D665" s="17">
        <v>13260</v>
      </c>
      <c r="E665" s="24">
        <v>3790</v>
      </c>
      <c r="F665" s="36" t="e">
        <f>VLOOKUP(CheckDataFinal[[#This Row],[Transit No.]],DTransit[],3,0)</f>
        <v>#N/A</v>
      </c>
      <c r="G665" s="36" t="str">
        <f>TEXT(CheckDataFinal[[#This Row],[Transit No.]],"000")</f>
        <v>001</v>
      </c>
      <c r="H665" s="36" t="str">
        <f>VLOOKUP(CheckDataFinal[[#This Row],[Transit (Text)]],DTransit[],3,0)</f>
        <v>BMO</v>
      </c>
      <c r="I665" s="37" t="str">
        <f>CheckDataFinal[[#This Row],[Branch No.]]&amp;" | "&amp;CheckDataFinal[[#This Row],[Transit (Text)]]&amp;" | "&amp;CheckDataFinal[[#This Row],[Classifier]]&amp;" "&amp;CheckDataFinal[[#This Row],[Account]]</f>
        <v>53056 | 001 | 1360 13260</v>
      </c>
      <c r="J665" s="37" t="s">
        <v>16059</v>
      </c>
      <c r="K665" s="37">
        <v>92010</v>
      </c>
      <c r="L665" s="37">
        <v>4</v>
      </c>
      <c r="M665" s="37">
        <v>9027</v>
      </c>
      <c r="N665" s="37">
        <v>94138</v>
      </c>
      <c r="O665" s="37">
        <f>VALUE(CheckDataFinal[[#This Row],[$ Amt.]])</f>
        <v>3790</v>
      </c>
    </row>
    <row r="666" spans="1:15">
      <c r="A666" s="17">
        <v>37499</v>
      </c>
      <c r="B666" s="17">
        <v>10</v>
      </c>
      <c r="C666" s="17">
        <v>8225</v>
      </c>
      <c r="D666" s="17">
        <v>83838</v>
      </c>
      <c r="E666" s="24">
        <v>2467</v>
      </c>
      <c r="F666" s="36" t="e">
        <f>VLOOKUP(CheckDataFinal[[#This Row],[Transit No.]],DTransit[],3,0)</f>
        <v>#N/A</v>
      </c>
      <c r="G666" s="36" t="str">
        <f>TEXT(CheckDataFinal[[#This Row],[Transit No.]],"000")</f>
        <v>010</v>
      </c>
      <c r="H666" s="36" t="str">
        <f>VLOOKUP(CheckDataFinal[[#This Row],[Transit (Text)]],DTransit[],3,0)</f>
        <v>CIBC</v>
      </c>
      <c r="I666" s="37" t="str">
        <f>CheckDataFinal[[#This Row],[Branch No.]]&amp;" | "&amp;CheckDataFinal[[#This Row],[Transit (Text)]]&amp;" | "&amp;CheckDataFinal[[#This Row],[Classifier]]&amp;" "&amp;CheckDataFinal[[#This Row],[Account]]</f>
        <v>37499 | 010 | 8225 83838</v>
      </c>
      <c r="J666" s="37" t="s">
        <v>16060</v>
      </c>
      <c r="K666" s="37">
        <v>92010</v>
      </c>
      <c r="L666" s="37">
        <v>4</v>
      </c>
      <c r="M666" s="37">
        <v>9027</v>
      </c>
      <c r="N666" s="37">
        <v>94139</v>
      </c>
      <c r="O666" s="37">
        <f>VALUE(CheckDataFinal[[#This Row],[$ Amt.]])</f>
        <v>2467</v>
      </c>
    </row>
    <row r="667" spans="1:15">
      <c r="A667" s="17">
        <v>28955</v>
      </c>
      <c r="B667" s="17">
        <v>2</v>
      </c>
      <c r="C667" s="17">
        <v>8181</v>
      </c>
      <c r="D667" s="17">
        <v>71698</v>
      </c>
      <c r="E667" s="24">
        <v>85</v>
      </c>
      <c r="F667" s="36" t="e">
        <f>VLOOKUP(CheckDataFinal[[#This Row],[Transit No.]],DTransit[],3,0)</f>
        <v>#N/A</v>
      </c>
      <c r="G667" s="36" t="str">
        <f>TEXT(CheckDataFinal[[#This Row],[Transit No.]],"000")</f>
        <v>002</v>
      </c>
      <c r="H667" s="36" t="str">
        <f>VLOOKUP(CheckDataFinal[[#This Row],[Transit (Text)]],DTransit[],3,0)</f>
        <v>Scotiabank</v>
      </c>
      <c r="I667" s="37" t="str">
        <f>CheckDataFinal[[#This Row],[Branch No.]]&amp;" | "&amp;CheckDataFinal[[#This Row],[Transit (Text)]]&amp;" | "&amp;CheckDataFinal[[#This Row],[Classifier]]&amp;" "&amp;CheckDataFinal[[#This Row],[Account]]</f>
        <v>28955 | 002 | 8181 71698</v>
      </c>
      <c r="J667" s="37" t="s">
        <v>16061</v>
      </c>
      <c r="K667" s="37">
        <v>92010</v>
      </c>
      <c r="L667" s="37">
        <v>4</v>
      </c>
      <c r="M667" s="37">
        <v>9027</v>
      </c>
      <c r="N667" s="37">
        <v>94140</v>
      </c>
      <c r="O667" s="37">
        <f>VALUE(CheckDataFinal[[#This Row],[$ Amt.]])</f>
        <v>85</v>
      </c>
    </row>
    <row r="668" spans="1:15">
      <c r="A668" s="17">
        <v>94249</v>
      </c>
      <c r="B668" s="17">
        <v>1</v>
      </c>
      <c r="C668" s="17">
        <v>8195</v>
      </c>
      <c r="D668" s="17">
        <v>24241</v>
      </c>
      <c r="E668" s="24">
        <v>1119</v>
      </c>
      <c r="F668" s="36" t="e">
        <f>VLOOKUP(CheckDataFinal[[#This Row],[Transit No.]],DTransit[],3,0)</f>
        <v>#N/A</v>
      </c>
      <c r="G668" s="36" t="str">
        <f>TEXT(CheckDataFinal[[#This Row],[Transit No.]],"000")</f>
        <v>001</v>
      </c>
      <c r="H668" s="36" t="str">
        <f>VLOOKUP(CheckDataFinal[[#This Row],[Transit (Text)]],DTransit[],3,0)</f>
        <v>BMO</v>
      </c>
      <c r="I668" s="37" t="str">
        <f>CheckDataFinal[[#This Row],[Branch No.]]&amp;" | "&amp;CheckDataFinal[[#This Row],[Transit (Text)]]&amp;" | "&amp;CheckDataFinal[[#This Row],[Classifier]]&amp;" "&amp;CheckDataFinal[[#This Row],[Account]]</f>
        <v>94249 | 001 | 8195 24241</v>
      </c>
      <c r="J668" s="37" t="s">
        <v>16062</v>
      </c>
      <c r="K668" s="37">
        <v>92010</v>
      </c>
      <c r="L668" s="37">
        <v>4</v>
      </c>
      <c r="M668" s="37">
        <v>9027</v>
      </c>
      <c r="N668" s="37">
        <v>94141</v>
      </c>
      <c r="O668" s="37">
        <f>VALUE(CheckDataFinal[[#This Row],[$ Amt.]])</f>
        <v>1119</v>
      </c>
    </row>
    <row r="669" spans="1:15">
      <c r="A669" s="17">
        <v>88340</v>
      </c>
      <c r="B669" s="17">
        <v>2</v>
      </c>
      <c r="C669" s="17">
        <v>9068</v>
      </c>
      <c r="D669" s="17">
        <v>80811</v>
      </c>
      <c r="E669" s="24">
        <v>1018</v>
      </c>
      <c r="F669" s="36" t="e">
        <f>VLOOKUP(CheckDataFinal[[#This Row],[Transit No.]],DTransit[],3,0)</f>
        <v>#N/A</v>
      </c>
      <c r="G669" s="36" t="str">
        <f>TEXT(CheckDataFinal[[#This Row],[Transit No.]],"000")</f>
        <v>002</v>
      </c>
      <c r="H669" s="36" t="str">
        <f>VLOOKUP(CheckDataFinal[[#This Row],[Transit (Text)]],DTransit[],3,0)</f>
        <v>Scotiabank</v>
      </c>
      <c r="I669" s="37" t="str">
        <f>CheckDataFinal[[#This Row],[Branch No.]]&amp;" | "&amp;CheckDataFinal[[#This Row],[Transit (Text)]]&amp;" | "&amp;CheckDataFinal[[#This Row],[Classifier]]&amp;" "&amp;CheckDataFinal[[#This Row],[Account]]</f>
        <v>88340 | 002 | 9068 80811</v>
      </c>
      <c r="J669" s="37" t="s">
        <v>16063</v>
      </c>
      <c r="K669" s="37">
        <v>92010</v>
      </c>
      <c r="L669" s="37">
        <v>4</v>
      </c>
      <c r="M669" s="37">
        <v>9027</v>
      </c>
      <c r="N669" s="37">
        <v>94142</v>
      </c>
      <c r="O669" s="37">
        <f>VALUE(CheckDataFinal[[#This Row],[$ Amt.]])</f>
        <v>1018</v>
      </c>
    </row>
    <row r="670" spans="1:15">
      <c r="A670" s="17">
        <v>34193</v>
      </c>
      <c r="B670" s="17">
        <v>3</v>
      </c>
      <c r="C670" s="17">
        <v>5950</v>
      </c>
      <c r="D670" s="17">
        <v>68682</v>
      </c>
      <c r="E670" s="24">
        <v>889</v>
      </c>
      <c r="F670" s="36" t="e">
        <f>VLOOKUP(CheckDataFinal[[#This Row],[Transit No.]],DTransit[],3,0)</f>
        <v>#N/A</v>
      </c>
      <c r="G670" s="36" t="str">
        <f>TEXT(CheckDataFinal[[#This Row],[Transit No.]],"000")</f>
        <v>003</v>
      </c>
      <c r="H670" s="36" t="str">
        <f>VLOOKUP(CheckDataFinal[[#This Row],[Transit (Text)]],DTransit[],3,0)</f>
        <v>RBC</v>
      </c>
      <c r="I670" s="37" t="str">
        <f>CheckDataFinal[[#This Row],[Branch No.]]&amp;" | "&amp;CheckDataFinal[[#This Row],[Transit (Text)]]&amp;" | "&amp;CheckDataFinal[[#This Row],[Classifier]]&amp;" "&amp;CheckDataFinal[[#This Row],[Account]]</f>
        <v>34193 | 003 | 5950 68682</v>
      </c>
      <c r="J670" s="37" t="s">
        <v>16064</v>
      </c>
      <c r="K670" s="37">
        <v>92010</v>
      </c>
      <c r="L670" s="37">
        <v>4</v>
      </c>
      <c r="M670" s="37">
        <v>9027</v>
      </c>
      <c r="N670" s="37">
        <v>94143</v>
      </c>
      <c r="O670" s="37">
        <f>VALUE(CheckDataFinal[[#This Row],[$ Amt.]])</f>
        <v>889</v>
      </c>
    </row>
    <row r="671" spans="1:15">
      <c r="A671" s="17">
        <v>45674</v>
      </c>
      <c r="B671" s="17">
        <v>2</v>
      </c>
      <c r="C671" s="17">
        <v>7346</v>
      </c>
      <c r="D671" s="17">
        <v>67177</v>
      </c>
      <c r="E671" s="24">
        <v>1030</v>
      </c>
      <c r="F671" s="36" t="e">
        <f>VLOOKUP(CheckDataFinal[[#This Row],[Transit No.]],DTransit[],3,0)</f>
        <v>#N/A</v>
      </c>
      <c r="G671" s="36" t="str">
        <f>TEXT(CheckDataFinal[[#This Row],[Transit No.]],"000")</f>
        <v>002</v>
      </c>
      <c r="H671" s="36" t="str">
        <f>VLOOKUP(CheckDataFinal[[#This Row],[Transit (Text)]],DTransit[],3,0)</f>
        <v>Scotiabank</v>
      </c>
      <c r="I671" s="37" t="str">
        <f>CheckDataFinal[[#This Row],[Branch No.]]&amp;" | "&amp;CheckDataFinal[[#This Row],[Transit (Text)]]&amp;" | "&amp;CheckDataFinal[[#This Row],[Classifier]]&amp;" "&amp;CheckDataFinal[[#This Row],[Account]]</f>
        <v>45674 | 002 | 7346 67177</v>
      </c>
      <c r="J671" s="37" t="s">
        <v>16065</v>
      </c>
      <c r="K671" s="37">
        <v>92010</v>
      </c>
      <c r="L671" s="37">
        <v>4</v>
      </c>
      <c r="M671" s="37">
        <v>9027</v>
      </c>
      <c r="N671" s="37">
        <v>94144</v>
      </c>
      <c r="O671" s="37">
        <f>VALUE(CheckDataFinal[[#This Row],[$ Amt.]])</f>
        <v>1030</v>
      </c>
    </row>
    <row r="672" spans="1:15">
      <c r="A672" s="17">
        <v>41498</v>
      </c>
      <c r="B672" s="17">
        <v>4</v>
      </c>
      <c r="C672" s="17">
        <v>3389</v>
      </c>
      <c r="D672" s="17">
        <v>40879</v>
      </c>
      <c r="E672" s="24">
        <v>2314</v>
      </c>
      <c r="F672" s="36" t="e">
        <f>VLOOKUP(CheckDataFinal[[#This Row],[Transit No.]],DTransit[],3,0)</f>
        <v>#N/A</v>
      </c>
      <c r="G672" s="36" t="str">
        <f>TEXT(CheckDataFinal[[#This Row],[Transit No.]],"000")</f>
        <v>004</v>
      </c>
      <c r="H672" s="36" t="str">
        <f>VLOOKUP(CheckDataFinal[[#This Row],[Transit (Text)]],DTransit[],3,0)</f>
        <v>TD Bank</v>
      </c>
      <c r="I672" s="37" t="str">
        <f>CheckDataFinal[[#This Row],[Branch No.]]&amp;" | "&amp;CheckDataFinal[[#This Row],[Transit (Text)]]&amp;" | "&amp;CheckDataFinal[[#This Row],[Classifier]]&amp;" "&amp;CheckDataFinal[[#This Row],[Account]]</f>
        <v>41498 | 004 | 3389 40879</v>
      </c>
      <c r="J672" s="37" t="s">
        <v>16066</v>
      </c>
      <c r="K672" s="37">
        <v>92010</v>
      </c>
      <c r="L672" s="37">
        <v>4</v>
      </c>
      <c r="M672" s="37">
        <v>9027</v>
      </c>
      <c r="N672" s="37">
        <v>94145</v>
      </c>
      <c r="O672" s="37">
        <f>VALUE(CheckDataFinal[[#This Row],[$ Amt.]])</f>
        <v>2314</v>
      </c>
    </row>
    <row r="673" spans="1:15">
      <c r="A673" s="17">
        <v>83857</v>
      </c>
      <c r="B673" s="17">
        <v>2</v>
      </c>
      <c r="C673" s="17">
        <v>4617</v>
      </c>
      <c r="D673" s="17">
        <v>57014</v>
      </c>
      <c r="E673" s="24">
        <v>2977</v>
      </c>
      <c r="F673" s="36" t="e">
        <f>VLOOKUP(CheckDataFinal[[#This Row],[Transit No.]],DTransit[],3,0)</f>
        <v>#N/A</v>
      </c>
      <c r="G673" s="36" t="str">
        <f>TEXT(CheckDataFinal[[#This Row],[Transit No.]],"000")</f>
        <v>002</v>
      </c>
      <c r="H673" s="36" t="str">
        <f>VLOOKUP(CheckDataFinal[[#This Row],[Transit (Text)]],DTransit[],3,0)</f>
        <v>Scotiabank</v>
      </c>
      <c r="I673" s="37" t="str">
        <f>CheckDataFinal[[#This Row],[Branch No.]]&amp;" | "&amp;CheckDataFinal[[#This Row],[Transit (Text)]]&amp;" | "&amp;CheckDataFinal[[#This Row],[Classifier]]&amp;" "&amp;CheckDataFinal[[#This Row],[Account]]</f>
        <v>83857 | 002 | 4617 57014</v>
      </c>
      <c r="J673" s="37" t="s">
        <v>16067</v>
      </c>
      <c r="K673" s="37">
        <v>92010</v>
      </c>
      <c r="L673" s="37">
        <v>4</v>
      </c>
      <c r="M673" s="37">
        <v>9027</v>
      </c>
      <c r="N673" s="37">
        <v>94146</v>
      </c>
      <c r="O673" s="37">
        <f>VALUE(CheckDataFinal[[#This Row],[$ Amt.]])</f>
        <v>2977</v>
      </c>
    </row>
    <row r="674" spans="1:15">
      <c r="A674" s="17">
        <v>65977</v>
      </c>
      <c r="B674" s="17">
        <v>3</v>
      </c>
      <c r="C674" s="17">
        <v>5948</v>
      </c>
      <c r="D674" s="17">
        <v>24392</v>
      </c>
      <c r="E674" s="24">
        <v>2970</v>
      </c>
      <c r="F674" s="36" t="e">
        <f>VLOOKUP(CheckDataFinal[[#This Row],[Transit No.]],DTransit[],3,0)</f>
        <v>#N/A</v>
      </c>
      <c r="G674" s="36" t="str">
        <f>TEXT(CheckDataFinal[[#This Row],[Transit No.]],"000")</f>
        <v>003</v>
      </c>
      <c r="H674" s="36" t="str">
        <f>VLOOKUP(CheckDataFinal[[#This Row],[Transit (Text)]],DTransit[],3,0)</f>
        <v>RBC</v>
      </c>
      <c r="I674" s="37" t="str">
        <f>CheckDataFinal[[#This Row],[Branch No.]]&amp;" | "&amp;CheckDataFinal[[#This Row],[Transit (Text)]]&amp;" | "&amp;CheckDataFinal[[#This Row],[Classifier]]&amp;" "&amp;CheckDataFinal[[#This Row],[Account]]</f>
        <v>65977 | 003 | 5948 24392</v>
      </c>
      <c r="J674" s="37" t="s">
        <v>16068</v>
      </c>
      <c r="K674" s="37">
        <v>92010</v>
      </c>
      <c r="L674" s="37">
        <v>4</v>
      </c>
      <c r="M674" s="37">
        <v>9027</v>
      </c>
      <c r="N674" s="37">
        <v>94147</v>
      </c>
      <c r="O674" s="37">
        <f>VALUE(CheckDataFinal[[#This Row],[$ Amt.]])</f>
        <v>2970</v>
      </c>
    </row>
    <row r="675" spans="1:15">
      <c r="A675" s="17">
        <v>88921</v>
      </c>
      <c r="B675" s="17">
        <v>4</v>
      </c>
      <c r="C675" s="17">
        <v>8918</v>
      </c>
      <c r="D675" s="17">
        <v>13618</v>
      </c>
      <c r="E675" s="24">
        <v>652</v>
      </c>
      <c r="F675" s="36" t="e">
        <f>VLOOKUP(CheckDataFinal[[#This Row],[Transit No.]],DTransit[],3,0)</f>
        <v>#N/A</v>
      </c>
      <c r="G675" s="36" t="str">
        <f>TEXT(CheckDataFinal[[#This Row],[Transit No.]],"000")</f>
        <v>004</v>
      </c>
      <c r="H675" s="36" t="str">
        <f>VLOOKUP(CheckDataFinal[[#This Row],[Transit (Text)]],DTransit[],3,0)</f>
        <v>TD Bank</v>
      </c>
      <c r="I675" s="37" t="str">
        <f>CheckDataFinal[[#This Row],[Branch No.]]&amp;" | "&amp;CheckDataFinal[[#This Row],[Transit (Text)]]&amp;" | "&amp;CheckDataFinal[[#This Row],[Classifier]]&amp;" "&amp;CheckDataFinal[[#This Row],[Account]]</f>
        <v>88921 | 004 | 8918 13618</v>
      </c>
      <c r="J675" s="37" t="s">
        <v>16069</v>
      </c>
      <c r="K675" s="37">
        <v>92010</v>
      </c>
      <c r="L675" s="37">
        <v>4</v>
      </c>
      <c r="M675" s="37">
        <v>9027</v>
      </c>
      <c r="N675" s="37">
        <v>94148</v>
      </c>
      <c r="O675" s="37">
        <f>VALUE(CheckDataFinal[[#This Row],[$ Amt.]])</f>
        <v>652</v>
      </c>
    </row>
    <row r="676" spans="1:15">
      <c r="A676" s="17">
        <v>90054</v>
      </c>
      <c r="B676" s="17">
        <v>2</v>
      </c>
      <c r="C676" s="17">
        <v>5954</v>
      </c>
      <c r="D676" s="17">
        <v>71793</v>
      </c>
      <c r="E676" s="24">
        <v>3302</v>
      </c>
      <c r="F676" s="36" t="e">
        <f>VLOOKUP(CheckDataFinal[[#This Row],[Transit No.]],DTransit[],3,0)</f>
        <v>#N/A</v>
      </c>
      <c r="G676" s="36" t="str">
        <f>TEXT(CheckDataFinal[[#This Row],[Transit No.]],"000")</f>
        <v>002</v>
      </c>
      <c r="H676" s="36" t="str">
        <f>VLOOKUP(CheckDataFinal[[#This Row],[Transit (Text)]],DTransit[],3,0)</f>
        <v>Scotiabank</v>
      </c>
      <c r="I676" s="37" t="str">
        <f>CheckDataFinal[[#This Row],[Branch No.]]&amp;" | "&amp;CheckDataFinal[[#This Row],[Transit (Text)]]&amp;" | "&amp;CheckDataFinal[[#This Row],[Classifier]]&amp;" "&amp;CheckDataFinal[[#This Row],[Account]]</f>
        <v>90054 | 002 | 5954 71793</v>
      </c>
      <c r="J676" s="37" t="s">
        <v>16070</v>
      </c>
      <c r="K676" s="37">
        <v>92010</v>
      </c>
      <c r="L676" s="37">
        <v>4</v>
      </c>
      <c r="M676" s="37">
        <v>9027</v>
      </c>
      <c r="N676" s="37">
        <v>94149</v>
      </c>
      <c r="O676" s="37">
        <f>VALUE(CheckDataFinal[[#This Row],[$ Amt.]])</f>
        <v>3302</v>
      </c>
    </row>
    <row r="677" spans="1:15">
      <c r="A677" s="17">
        <v>57858</v>
      </c>
      <c r="B677" s="17">
        <v>10</v>
      </c>
      <c r="C677" s="17">
        <v>9529</v>
      </c>
      <c r="D677" s="17">
        <v>17918</v>
      </c>
      <c r="E677" s="24">
        <v>589</v>
      </c>
      <c r="F677" s="36" t="e">
        <f>VLOOKUP(CheckDataFinal[[#This Row],[Transit No.]],DTransit[],3,0)</f>
        <v>#N/A</v>
      </c>
      <c r="G677" s="36" t="str">
        <f>TEXT(CheckDataFinal[[#This Row],[Transit No.]],"000")</f>
        <v>010</v>
      </c>
      <c r="H677" s="36" t="str">
        <f>VLOOKUP(CheckDataFinal[[#This Row],[Transit (Text)]],DTransit[],3,0)</f>
        <v>CIBC</v>
      </c>
      <c r="I677" s="37" t="str">
        <f>CheckDataFinal[[#This Row],[Branch No.]]&amp;" | "&amp;CheckDataFinal[[#This Row],[Transit (Text)]]&amp;" | "&amp;CheckDataFinal[[#This Row],[Classifier]]&amp;" "&amp;CheckDataFinal[[#This Row],[Account]]</f>
        <v>57858 | 010 | 9529 17918</v>
      </c>
      <c r="J677" s="37" t="s">
        <v>16071</v>
      </c>
      <c r="K677" s="37">
        <v>92010</v>
      </c>
      <c r="L677" s="37">
        <v>4</v>
      </c>
      <c r="M677" s="37">
        <v>9027</v>
      </c>
      <c r="N677" s="37">
        <v>94150</v>
      </c>
      <c r="O677" s="37">
        <f>VALUE(CheckDataFinal[[#This Row],[$ Amt.]])</f>
        <v>589</v>
      </c>
    </row>
    <row r="678" spans="1:15">
      <c r="A678" s="17">
        <v>73144</v>
      </c>
      <c r="B678" s="17">
        <v>1</v>
      </c>
      <c r="C678" s="17">
        <v>7267</v>
      </c>
      <c r="D678" s="17">
        <v>13018</v>
      </c>
      <c r="E678" s="24">
        <v>1653</v>
      </c>
      <c r="F678" s="36" t="e">
        <f>VLOOKUP(CheckDataFinal[[#This Row],[Transit No.]],DTransit[],3,0)</f>
        <v>#N/A</v>
      </c>
      <c r="G678" s="36" t="str">
        <f>TEXT(CheckDataFinal[[#This Row],[Transit No.]],"000")</f>
        <v>001</v>
      </c>
      <c r="H678" s="36" t="str">
        <f>VLOOKUP(CheckDataFinal[[#This Row],[Transit (Text)]],DTransit[],3,0)</f>
        <v>BMO</v>
      </c>
      <c r="I678" s="37" t="str">
        <f>CheckDataFinal[[#This Row],[Branch No.]]&amp;" | "&amp;CheckDataFinal[[#This Row],[Transit (Text)]]&amp;" | "&amp;CheckDataFinal[[#This Row],[Classifier]]&amp;" "&amp;CheckDataFinal[[#This Row],[Account]]</f>
        <v>73144 | 001 | 7267 13018</v>
      </c>
      <c r="J678" s="37" t="s">
        <v>16072</v>
      </c>
      <c r="K678" s="37">
        <v>92010</v>
      </c>
      <c r="L678" s="37">
        <v>4</v>
      </c>
      <c r="M678" s="37">
        <v>9027</v>
      </c>
      <c r="N678" s="37">
        <v>94151</v>
      </c>
      <c r="O678" s="37">
        <f>VALUE(CheckDataFinal[[#This Row],[$ Amt.]])</f>
        <v>1653</v>
      </c>
    </row>
    <row r="679" spans="1:15">
      <c r="A679" s="17">
        <v>95015</v>
      </c>
      <c r="B679" s="17">
        <v>4</v>
      </c>
      <c r="C679" s="17">
        <v>4856</v>
      </c>
      <c r="D679" s="17">
        <v>48011</v>
      </c>
      <c r="E679" s="24">
        <v>4265</v>
      </c>
      <c r="F679" s="36" t="e">
        <f>VLOOKUP(CheckDataFinal[[#This Row],[Transit No.]],DTransit[],3,0)</f>
        <v>#N/A</v>
      </c>
      <c r="G679" s="36" t="str">
        <f>TEXT(CheckDataFinal[[#This Row],[Transit No.]],"000")</f>
        <v>004</v>
      </c>
      <c r="H679" s="36" t="str">
        <f>VLOOKUP(CheckDataFinal[[#This Row],[Transit (Text)]],DTransit[],3,0)</f>
        <v>TD Bank</v>
      </c>
      <c r="I679" s="37" t="str">
        <f>CheckDataFinal[[#This Row],[Branch No.]]&amp;" | "&amp;CheckDataFinal[[#This Row],[Transit (Text)]]&amp;" | "&amp;CheckDataFinal[[#This Row],[Classifier]]&amp;" "&amp;CheckDataFinal[[#This Row],[Account]]</f>
        <v>95015 | 004 | 4856 48011</v>
      </c>
      <c r="J679" s="37" t="s">
        <v>16073</v>
      </c>
      <c r="K679" s="37">
        <v>92010</v>
      </c>
      <c r="L679" s="37">
        <v>4</v>
      </c>
      <c r="M679" s="37">
        <v>9027</v>
      </c>
      <c r="N679" s="37">
        <v>94152</v>
      </c>
      <c r="O679" s="37">
        <f>VALUE(CheckDataFinal[[#This Row],[$ Amt.]])</f>
        <v>4265</v>
      </c>
    </row>
    <row r="680" spans="1:15">
      <c r="A680" s="17">
        <v>39900</v>
      </c>
      <c r="B680" s="17">
        <v>10</v>
      </c>
      <c r="C680" s="17">
        <v>4412</v>
      </c>
      <c r="D680" s="17">
        <v>13809</v>
      </c>
      <c r="E680" s="24">
        <v>688</v>
      </c>
      <c r="F680" s="36" t="e">
        <f>VLOOKUP(CheckDataFinal[[#This Row],[Transit No.]],DTransit[],3,0)</f>
        <v>#N/A</v>
      </c>
      <c r="G680" s="36" t="str">
        <f>TEXT(CheckDataFinal[[#This Row],[Transit No.]],"000")</f>
        <v>010</v>
      </c>
      <c r="H680" s="36" t="str">
        <f>VLOOKUP(CheckDataFinal[[#This Row],[Transit (Text)]],DTransit[],3,0)</f>
        <v>CIBC</v>
      </c>
      <c r="I680" s="37" t="str">
        <f>CheckDataFinal[[#This Row],[Branch No.]]&amp;" | "&amp;CheckDataFinal[[#This Row],[Transit (Text)]]&amp;" | "&amp;CheckDataFinal[[#This Row],[Classifier]]&amp;" "&amp;CheckDataFinal[[#This Row],[Account]]</f>
        <v>39900 | 010 | 4412 13809</v>
      </c>
      <c r="J680" s="37" t="s">
        <v>16074</v>
      </c>
      <c r="K680" s="37">
        <v>92010</v>
      </c>
      <c r="L680" s="37">
        <v>4</v>
      </c>
      <c r="M680" s="37">
        <v>9027</v>
      </c>
      <c r="N680" s="37">
        <v>94153</v>
      </c>
      <c r="O680" s="37">
        <f>VALUE(CheckDataFinal[[#This Row],[$ Amt.]])</f>
        <v>688</v>
      </c>
    </row>
    <row r="681" spans="1:15">
      <c r="A681" s="17">
        <v>93841</v>
      </c>
      <c r="B681" s="17">
        <v>10</v>
      </c>
      <c r="C681" s="17">
        <v>3215</v>
      </c>
      <c r="D681" s="17">
        <v>24661</v>
      </c>
      <c r="E681" s="24">
        <v>675</v>
      </c>
      <c r="F681" s="36" t="e">
        <f>VLOOKUP(CheckDataFinal[[#This Row],[Transit No.]],DTransit[],3,0)</f>
        <v>#N/A</v>
      </c>
      <c r="G681" s="36" t="str">
        <f>TEXT(CheckDataFinal[[#This Row],[Transit No.]],"000")</f>
        <v>010</v>
      </c>
      <c r="H681" s="36" t="str">
        <f>VLOOKUP(CheckDataFinal[[#This Row],[Transit (Text)]],DTransit[],3,0)</f>
        <v>CIBC</v>
      </c>
      <c r="I681" s="37" t="str">
        <f>CheckDataFinal[[#This Row],[Branch No.]]&amp;" | "&amp;CheckDataFinal[[#This Row],[Transit (Text)]]&amp;" | "&amp;CheckDataFinal[[#This Row],[Classifier]]&amp;" "&amp;CheckDataFinal[[#This Row],[Account]]</f>
        <v>93841 | 010 | 3215 24661</v>
      </c>
      <c r="J681" s="37" t="s">
        <v>16075</v>
      </c>
      <c r="K681" s="37">
        <v>92010</v>
      </c>
      <c r="L681" s="37">
        <v>4</v>
      </c>
      <c r="M681" s="37">
        <v>9027</v>
      </c>
      <c r="N681" s="37">
        <v>94154</v>
      </c>
      <c r="O681" s="37">
        <f>VALUE(CheckDataFinal[[#This Row],[$ Amt.]])</f>
        <v>675</v>
      </c>
    </row>
    <row r="682" spans="1:15">
      <c r="A682" s="17">
        <v>51270</v>
      </c>
      <c r="B682" s="17">
        <v>4</v>
      </c>
      <c r="C682" s="17">
        <v>6872</v>
      </c>
      <c r="D682" s="17">
        <v>32063</v>
      </c>
      <c r="E682" s="24">
        <v>1566</v>
      </c>
      <c r="F682" s="36" t="e">
        <f>VLOOKUP(CheckDataFinal[[#This Row],[Transit No.]],DTransit[],3,0)</f>
        <v>#N/A</v>
      </c>
      <c r="G682" s="36" t="str">
        <f>TEXT(CheckDataFinal[[#This Row],[Transit No.]],"000")</f>
        <v>004</v>
      </c>
      <c r="H682" s="36" t="str">
        <f>VLOOKUP(CheckDataFinal[[#This Row],[Transit (Text)]],DTransit[],3,0)</f>
        <v>TD Bank</v>
      </c>
      <c r="I682" s="37" t="str">
        <f>CheckDataFinal[[#This Row],[Branch No.]]&amp;" | "&amp;CheckDataFinal[[#This Row],[Transit (Text)]]&amp;" | "&amp;CheckDataFinal[[#This Row],[Classifier]]&amp;" "&amp;CheckDataFinal[[#This Row],[Account]]</f>
        <v>51270 | 004 | 6872 32063</v>
      </c>
      <c r="J682" s="37" t="s">
        <v>16076</v>
      </c>
      <c r="K682" s="37">
        <v>92010</v>
      </c>
      <c r="L682" s="37">
        <v>4</v>
      </c>
      <c r="M682" s="37">
        <v>9027</v>
      </c>
      <c r="N682" s="37">
        <v>94155</v>
      </c>
      <c r="O682" s="37">
        <f>VALUE(CheckDataFinal[[#This Row],[$ Amt.]])</f>
        <v>1566</v>
      </c>
    </row>
    <row r="683" spans="1:15">
      <c r="A683" s="17">
        <v>93547</v>
      </c>
      <c r="B683" s="17">
        <v>2</v>
      </c>
      <c r="C683" s="17">
        <v>9586</v>
      </c>
      <c r="D683" s="17">
        <v>36016</v>
      </c>
      <c r="E683" s="24">
        <v>2791</v>
      </c>
      <c r="F683" s="36" t="e">
        <f>VLOOKUP(CheckDataFinal[[#This Row],[Transit No.]],DTransit[],3,0)</f>
        <v>#N/A</v>
      </c>
      <c r="G683" s="36" t="str">
        <f>TEXT(CheckDataFinal[[#This Row],[Transit No.]],"000")</f>
        <v>002</v>
      </c>
      <c r="H683" s="36" t="str">
        <f>VLOOKUP(CheckDataFinal[[#This Row],[Transit (Text)]],DTransit[],3,0)</f>
        <v>Scotiabank</v>
      </c>
      <c r="I683" s="37" t="str">
        <f>CheckDataFinal[[#This Row],[Branch No.]]&amp;" | "&amp;CheckDataFinal[[#This Row],[Transit (Text)]]&amp;" | "&amp;CheckDataFinal[[#This Row],[Classifier]]&amp;" "&amp;CheckDataFinal[[#This Row],[Account]]</f>
        <v>93547 | 002 | 9586 36016</v>
      </c>
      <c r="J683" s="37" t="s">
        <v>16077</v>
      </c>
      <c r="K683" s="37">
        <v>92010</v>
      </c>
      <c r="L683" s="37">
        <v>4</v>
      </c>
      <c r="M683" s="37">
        <v>9027</v>
      </c>
      <c r="N683" s="37">
        <v>94156</v>
      </c>
      <c r="O683" s="37">
        <f>VALUE(CheckDataFinal[[#This Row],[$ Amt.]])</f>
        <v>2791</v>
      </c>
    </row>
    <row r="684" spans="1:15">
      <c r="A684" s="17">
        <v>94639</v>
      </c>
      <c r="B684" s="17">
        <v>2</v>
      </c>
      <c r="C684" s="17">
        <v>2913</v>
      </c>
      <c r="D684" s="17">
        <v>31596</v>
      </c>
      <c r="E684" s="24">
        <v>3051</v>
      </c>
      <c r="F684" s="36" t="e">
        <f>VLOOKUP(CheckDataFinal[[#This Row],[Transit No.]],DTransit[],3,0)</f>
        <v>#N/A</v>
      </c>
      <c r="G684" s="36" t="str">
        <f>TEXT(CheckDataFinal[[#This Row],[Transit No.]],"000")</f>
        <v>002</v>
      </c>
      <c r="H684" s="36" t="str">
        <f>VLOOKUP(CheckDataFinal[[#This Row],[Transit (Text)]],DTransit[],3,0)</f>
        <v>Scotiabank</v>
      </c>
      <c r="I684" s="37" t="str">
        <f>CheckDataFinal[[#This Row],[Branch No.]]&amp;" | "&amp;CheckDataFinal[[#This Row],[Transit (Text)]]&amp;" | "&amp;CheckDataFinal[[#This Row],[Classifier]]&amp;" "&amp;CheckDataFinal[[#This Row],[Account]]</f>
        <v>94639 | 002 | 2913 31596</v>
      </c>
      <c r="J684" s="37" t="s">
        <v>16078</v>
      </c>
      <c r="K684" s="37">
        <v>92010</v>
      </c>
      <c r="L684" s="37">
        <v>4</v>
      </c>
      <c r="M684" s="37">
        <v>9027</v>
      </c>
      <c r="N684" s="37">
        <v>94157</v>
      </c>
      <c r="O684" s="37">
        <f>VALUE(CheckDataFinal[[#This Row],[$ Amt.]])</f>
        <v>3051</v>
      </c>
    </row>
    <row r="685" spans="1:15">
      <c r="A685" s="17">
        <v>12963</v>
      </c>
      <c r="B685" s="17">
        <v>3</v>
      </c>
      <c r="C685" s="17">
        <v>5933</v>
      </c>
      <c r="D685" s="17">
        <v>60512</v>
      </c>
      <c r="E685" s="24">
        <v>2229</v>
      </c>
      <c r="F685" s="36" t="e">
        <f>VLOOKUP(CheckDataFinal[[#This Row],[Transit No.]],DTransit[],3,0)</f>
        <v>#N/A</v>
      </c>
      <c r="G685" s="36" t="str">
        <f>TEXT(CheckDataFinal[[#This Row],[Transit No.]],"000")</f>
        <v>003</v>
      </c>
      <c r="H685" s="36" t="str">
        <f>VLOOKUP(CheckDataFinal[[#This Row],[Transit (Text)]],DTransit[],3,0)</f>
        <v>RBC</v>
      </c>
      <c r="I685" s="37" t="str">
        <f>CheckDataFinal[[#This Row],[Branch No.]]&amp;" | "&amp;CheckDataFinal[[#This Row],[Transit (Text)]]&amp;" | "&amp;CheckDataFinal[[#This Row],[Classifier]]&amp;" "&amp;CheckDataFinal[[#This Row],[Account]]</f>
        <v>12963 | 003 | 5933 60512</v>
      </c>
      <c r="J685" s="37" t="s">
        <v>16079</v>
      </c>
      <c r="K685" s="37">
        <v>92010</v>
      </c>
      <c r="L685" s="37">
        <v>4</v>
      </c>
      <c r="M685" s="37">
        <v>9027</v>
      </c>
      <c r="N685" s="37">
        <v>94158</v>
      </c>
      <c r="O685" s="37">
        <f>VALUE(CheckDataFinal[[#This Row],[$ Amt.]])</f>
        <v>2229</v>
      </c>
    </row>
    <row r="686" spans="1:15">
      <c r="A686" s="17">
        <v>37595</v>
      </c>
      <c r="B686" s="17">
        <v>3</v>
      </c>
      <c r="C686" s="17">
        <v>6536</v>
      </c>
      <c r="D686" s="17">
        <v>17912</v>
      </c>
      <c r="E686" s="24">
        <v>1128</v>
      </c>
      <c r="F686" s="36" t="e">
        <f>VLOOKUP(CheckDataFinal[[#This Row],[Transit No.]],DTransit[],3,0)</f>
        <v>#N/A</v>
      </c>
      <c r="G686" s="36" t="str">
        <f>TEXT(CheckDataFinal[[#This Row],[Transit No.]],"000")</f>
        <v>003</v>
      </c>
      <c r="H686" s="36" t="str">
        <f>VLOOKUP(CheckDataFinal[[#This Row],[Transit (Text)]],DTransit[],3,0)</f>
        <v>RBC</v>
      </c>
      <c r="I686" s="37" t="str">
        <f>CheckDataFinal[[#This Row],[Branch No.]]&amp;" | "&amp;CheckDataFinal[[#This Row],[Transit (Text)]]&amp;" | "&amp;CheckDataFinal[[#This Row],[Classifier]]&amp;" "&amp;CheckDataFinal[[#This Row],[Account]]</f>
        <v>37595 | 003 | 6536 17912</v>
      </c>
      <c r="J686" s="37" t="s">
        <v>16080</v>
      </c>
      <c r="K686" s="37">
        <v>92010</v>
      </c>
      <c r="L686" s="37">
        <v>4</v>
      </c>
      <c r="M686" s="37">
        <v>9027</v>
      </c>
      <c r="N686" s="37">
        <v>94159</v>
      </c>
      <c r="O686" s="37">
        <f>VALUE(CheckDataFinal[[#This Row],[$ Amt.]])</f>
        <v>1128</v>
      </c>
    </row>
    <row r="687" spans="1:15">
      <c r="A687" s="17">
        <v>49850</v>
      </c>
      <c r="B687" s="17">
        <v>10</v>
      </c>
      <c r="C687" s="17">
        <v>6049</v>
      </c>
      <c r="D687" s="17">
        <v>79481</v>
      </c>
      <c r="E687" s="24">
        <v>2875</v>
      </c>
      <c r="F687" s="36" t="e">
        <f>VLOOKUP(CheckDataFinal[[#This Row],[Transit No.]],DTransit[],3,0)</f>
        <v>#N/A</v>
      </c>
      <c r="G687" s="36" t="str">
        <f>TEXT(CheckDataFinal[[#This Row],[Transit No.]],"000")</f>
        <v>010</v>
      </c>
      <c r="H687" s="36" t="str">
        <f>VLOOKUP(CheckDataFinal[[#This Row],[Transit (Text)]],DTransit[],3,0)</f>
        <v>CIBC</v>
      </c>
      <c r="I687" s="37" t="str">
        <f>CheckDataFinal[[#This Row],[Branch No.]]&amp;" | "&amp;CheckDataFinal[[#This Row],[Transit (Text)]]&amp;" | "&amp;CheckDataFinal[[#This Row],[Classifier]]&amp;" "&amp;CheckDataFinal[[#This Row],[Account]]</f>
        <v>49850 | 010 | 6049 79481</v>
      </c>
      <c r="J687" s="37" t="s">
        <v>16081</v>
      </c>
      <c r="K687" s="37">
        <v>92010</v>
      </c>
      <c r="L687" s="37">
        <v>4</v>
      </c>
      <c r="M687" s="37">
        <v>9027</v>
      </c>
      <c r="N687" s="37">
        <v>94160</v>
      </c>
      <c r="O687" s="37">
        <f>VALUE(CheckDataFinal[[#This Row],[$ Amt.]])</f>
        <v>2875</v>
      </c>
    </row>
    <row r="688" spans="1:15">
      <c r="A688" s="17">
        <v>30036</v>
      </c>
      <c r="B688" s="17">
        <v>4</v>
      </c>
      <c r="C688" s="17">
        <v>4072</v>
      </c>
      <c r="D688" s="17">
        <v>23981</v>
      </c>
      <c r="E688" s="24">
        <v>1932</v>
      </c>
      <c r="F688" s="36" t="e">
        <f>VLOOKUP(CheckDataFinal[[#This Row],[Transit No.]],DTransit[],3,0)</f>
        <v>#N/A</v>
      </c>
      <c r="G688" s="36" t="str">
        <f>TEXT(CheckDataFinal[[#This Row],[Transit No.]],"000")</f>
        <v>004</v>
      </c>
      <c r="H688" s="36" t="str">
        <f>VLOOKUP(CheckDataFinal[[#This Row],[Transit (Text)]],DTransit[],3,0)</f>
        <v>TD Bank</v>
      </c>
      <c r="I688" s="37" t="str">
        <f>CheckDataFinal[[#This Row],[Branch No.]]&amp;" | "&amp;CheckDataFinal[[#This Row],[Transit (Text)]]&amp;" | "&amp;CheckDataFinal[[#This Row],[Classifier]]&amp;" "&amp;CheckDataFinal[[#This Row],[Account]]</f>
        <v>30036 | 004 | 4072 23981</v>
      </c>
      <c r="J688" s="37" t="s">
        <v>16082</v>
      </c>
      <c r="K688" s="37">
        <v>92010</v>
      </c>
      <c r="L688" s="37">
        <v>4</v>
      </c>
      <c r="M688" s="37">
        <v>9027</v>
      </c>
      <c r="N688" s="37">
        <v>94161</v>
      </c>
      <c r="O688" s="37">
        <f>VALUE(CheckDataFinal[[#This Row],[$ Amt.]])</f>
        <v>1932</v>
      </c>
    </row>
    <row r="689" spans="1:15">
      <c r="A689" s="17">
        <v>81006</v>
      </c>
      <c r="B689" s="17">
        <v>1</v>
      </c>
      <c r="C689" s="17">
        <v>2891</v>
      </c>
      <c r="D689" s="17">
        <v>43410</v>
      </c>
      <c r="E689" s="24">
        <v>2348</v>
      </c>
      <c r="F689" s="36" t="e">
        <f>VLOOKUP(CheckDataFinal[[#This Row],[Transit No.]],DTransit[],3,0)</f>
        <v>#N/A</v>
      </c>
      <c r="G689" s="36" t="str">
        <f>TEXT(CheckDataFinal[[#This Row],[Transit No.]],"000")</f>
        <v>001</v>
      </c>
      <c r="H689" s="36" t="str">
        <f>VLOOKUP(CheckDataFinal[[#This Row],[Transit (Text)]],DTransit[],3,0)</f>
        <v>BMO</v>
      </c>
      <c r="I689" s="37" t="str">
        <f>CheckDataFinal[[#This Row],[Branch No.]]&amp;" | "&amp;CheckDataFinal[[#This Row],[Transit (Text)]]&amp;" | "&amp;CheckDataFinal[[#This Row],[Classifier]]&amp;" "&amp;CheckDataFinal[[#This Row],[Account]]</f>
        <v>81006 | 001 | 2891 43410</v>
      </c>
      <c r="J689" s="37" t="s">
        <v>16083</v>
      </c>
      <c r="K689" s="37">
        <v>92010</v>
      </c>
      <c r="L689" s="37">
        <v>4</v>
      </c>
      <c r="M689" s="37">
        <v>9027</v>
      </c>
      <c r="N689" s="37">
        <v>94162</v>
      </c>
      <c r="O689" s="37">
        <f>VALUE(CheckDataFinal[[#This Row],[$ Amt.]])</f>
        <v>2348</v>
      </c>
    </row>
    <row r="690" spans="1:15">
      <c r="A690" s="17">
        <v>74551</v>
      </c>
      <c r="B690" s="17">
        <v>1</v>
      </c>
      <c r="C690" s="17">
        <v>8929</v>
      </c>
      <c r="D690" s="17">
        <v>51022</v>
      </c>
      <c r="E690" s="24">
        <v>1989</v>
      </c>
      <c r="F690" s="36" t="e">
        <f>VLOOKUP(CheckDataFinal[[#This Row],[Transit No.]],DTransit[],3,0)</f>
        <v>#N/A</v>
      </c>
      <c r="G690" s="36" t="str">
        <f>TEXT(CheckDataFinal[[#This Row],[Transit No.]],"000")</f>
        <v>001</v>
      </c>
      <c r="H690" s="36" t="str">
        <f>VLOOKUP(CheckDataFinal[[#This Row],[Transit (Text)]],DTransit[],3,0)</f>
        <v>BMO</v>
      </c>
      <c r="I690" s="37" t="str">
        <f>CheckDataFinal[[#This Row],[Branch No.]]&amp;" | "&amp;CheckDataFinal[[#This Row],[Transit (Text)]]&amp;" | "&amp;CheckDataFinal[[#This Row],[Classifier]]&amp;" "&amp;CheckDataFinal[[#This Row],[Account]]</f>
        <v>74551 | 001 | 8929 51022</v>
      </c>
      <c r="J690" s="37" t="s">
        <v>16084</v>
      </c>
      <c r="K690" s="37">
        <v>92010</v>
      </c>
      <c r="L690" s="37">
        <v>4</v>
      </c>
      <c r="M690" s="37">
        <v>9027</v>
      </c>
      <c r="N690" s="37">
        <v>94163</v>
      </c>
      <c r="O690" s="37">
        <f>VALUE(CheckDataFinal[[#This Row],[$ Amt.]])</f>
        <v>1989</v>
      </c>
    </row>
    <row r="691" spans="1:15">
      <c r="A691" s="17">
        <v>52702</v>
      </c>
      <c r="B691" s="17">
        <v>1</v>
      </c>
      <c r="C691" s="17">
        <v>9028</v>
      </c>
      <c r="D691" s="17">
        <v>86428</v>
      </c>
      <c r="E691" s="24">
        <v>3544</v>
      </c>
      <c r="F691" s="36" t="e">
        <f>VLOOKUP(CheckDataFinal[[#This Row],[Transit No.]],DTransit[],3,0)</f>
        <v>#N/A</v>
      </c>
      <c r="G691" s="36" t="str">
        <f>TEXT(CheckDataFinal[[#This Row],[Transit No.]],"000")</f>
        <v>001</v>
      </c>
      <c r="H691" s="36" t="str">
        <f>VLOOKUP(CheckDataFinal[[#This Row],[Transit (Text)]],DTransit[],3,0)</f>
        <v>BMO</v>
      </c>
      <c r="I691" s="37" t="str">
        <f>CheckDataFinal[[#This Row],[Branch No.]]&amp;" | "&amp;CheckDataFinal[[#This Row],[Transit (Text)]]&amp;" | "&amp;CheckDataFinal[[#This Row],[Classifier]]&amp;" "&amp;CheckDataFinal[[#This Row],[Account]]</f>
        <v>52702 | 001 | 9028 86428</v>
      </c>
      <c r="J691" s="37" t="s">
        <v>16085</v>
      </c>
      <c r="K691" s="37">
        <v>92010</v>
      </c>
      <c r="L691" s="37">
        <v>4</v>
      </c>
      <c r="M691" s="37">
        <v>9027</v>
      </c>
      <c r="N691" s="37">
        <v>94164</v>
      </c>
      <c r="O691" s="37">
        <f>VALUE(CheckDataFinal[[#This Row],[$ Amt.]])</f>
        <v>3544</v>
      </c>
    </row>
    <row r="692" spans="1:15">
      <c r="A692" s="17">
        <v>24189</v>
      </c>
      <c r="B692" s="17">
        <v>1</v>
      </c>
      <c r="C692" s="17">
        <v>5906</v>
      </c>
      <c r="D692" s="17">
        <v>20101</v>
      </c>
      <c r="E692" s="24">
        <v>264</v>
      </c>
      <c r="F692" s="36" t="e">
        <f>VLOOKUP(CheckDataFinal[[#This Row],[Transit No.]],DTransit[],3,0)</f>
        <v>#N/A</v>
      </c>
      <c r="G692" s="36" t="str">
        <f>TEXT(CheckDataFinal[[#This Row],[Transit No.]],"000")</f>
        <v>001</v>
      </c>
      <c r="H692" s="36" t="str">
        <f>VLOOKUP(CheckDataFinal[[#This Row],[Transit (Text)]],DTransit[],3,0)</f>
        <v>BMO</v>
      </c>
      <c r="I692" s="37" t="str">
        <f>CheckDataFinal[[#This Row],[Branch No.]]&amp;" | "&amp;CheckDataFinal[[#This Row],[Transit (Text)]]&amp;" | "&amp;CheckDataFinal[[#This Row],[Classifier]]&amp;" "&amp;CheckDataFinal[[#This Row],[Account]]</f>
        <v>24189 | 001 | 5906 20101</v>
      </c>
      <c r="J692" s="37" t="s">
        <v>16086</v>
      </c>
      <c r="K692" s="37">
        <v>92010</v>
      </c>
      <c r="L692" s="37">
        <v>4</v>
      </c>
      <c r="M692" s="37">
        <v>9027</v>
      </c>
      <c r="N692" s="37">
        <v>94165</v>
      </c>
      <c r="O692" s="37">
        <f>VALUE(CheckDataFinal[[#This Row],[$ Amt.]])</f>
        <v>264</v>
      </c>
    </row>
    <row r="693" spans="1:15">
      <c r="A693" s="17">
        <v>85035</v>
      </c>
      <c r="B693" s="17">
        <v>1</v>
      </c>
      <c r="C693" s="17">
        <v>1555</v>
      </c>
      <c r="D693" s="17">
        <v>46724</v>
      </c>
      <c r="E693" s="24">
        <v>2344</v>
      </c>
      <c r="F693" s="36" t="e">
        <f>VLOOKUP(CheckDataFinal[[#This Row],[Transit No.]],DTransit[],3,0)</f>
        <v>#N/A</v>
      </c>
      <c r="G693" s="36" t="str">
        <f>TEXT(CheckDataFinal[[#This Row],[Transit No.]],"000")</f>
        <v>001</v>
      </c>
      <c r="H693" s="36" t="str">
        <f>VLOOKUP(CheckDataFinal[[#This Row],[Transit (Text)]],DTransit[],3,0)</f>
        <v>BMO</v>
      </c>
      <c r="I693" s="37" t="str">
        <f>CheckDataFinal[[#This Row],[Branch No.]]&amp;" | "&amp;CheckDataFinal[[#This Row],[Transit (Text)]]&amp;" | "&amp;CheckDataFinal[[#This Row],[Classifier]]&amp;" "&amp;CheckDataFinal[[#This Row],[Account]]</f>
        <v>85035 | 001 | 1555 46724</v>
      </c>
      <c r="J693" s="37" t="s">
        <v>16087</v>
      </c>
      <c r="K693" s="37">
        <v>92010</v>
      </c>
      <c r="L693" s="37">
        <v>4</v>
      </c>
      <c r="M693" s="37">
        <v>9027</v>
      </c>
      <c r="N693" s="37">
        <v>94166</v>
      </c>
      <c r="O693" s="37">
        <f>VALUE(CheckDataFinal[[#This Row],[$ Amt.]])</f>
        <v>2344</v>
      </c>
    </row>
    <row r="694" spans="1:15">
      <c r="A694" s="17">
        <v>59001</v>
      </c>
      <c r="B694" s="17">
        <v>4</v>
      </c>
      <c r="C694" s="17">
        <v>4193</v>
      </c>
      <c r="D694" s="17">
        <v>80863</v>
      </c>
      <c r="E694" s="24">
        <v>1890</v>
      </c>
      <c r="F694" s="36" t="e">
        <f>VLOOKUP(CheckDataFinal[[#This Row],[Transit No.]],DTransit[],3,0)</f>
        <v>#N/A</v>
      </c>
      <c r="G694" s="36" t="str">
        <f>TEXT(CheckDataFinal[[#This Row],[Transit No.]],"000")</f>
        <v>004</v>
      </c>
      <c r="H694" s="36" t="str">
        <f>VLOOKUP(CheckDataFinal[[#This Row],[Transit (Text)]],DTransit[],3,0)</f>
        <v>TD Bank</v>
      </c>
      <c r="I694" s="37" t="str">
        <f>CheckDataFinal[[#This Row],[Branch No.]]&amp;" | "&amp;CheckDataFinal[[#This Row],[Transit (Text)]]&amp;" | "&amp;CheckDataFinal[[#This Row],[Classifier]]&amp;" "&amp;CheckDataFinal[[#This Row],[Account]]</f>
        <v>59001 | 004 | 4193 80863</v>
      </c>
      <c r="J694" s="37" t="s">
        <v>16088</v>
      </c>
      <c r="K694" s="37">
        <v>92010</v>
      </c>
      <c r="L694" s="37">
        <v>4</v>
      </c>
      <c r="M694" s="37">
        <v>9027</v>
      </c>
      <c r="N694" s="37">
        <v>94167</v>
      </c>
      <c r="O694" s="37">
        <f>VALUE(CheckDataFinal[[#This Row],[$ Amt.]])</f>
        <v>1890</v>
      </c>
    </row>
    <row r="695" spans="1:15">
      <c r="A695" s="17">
        <v>15429</v>
      </c>
      <c r="B695" s="17">
        <v>1</v>
      </c>
      <c r="C695" s="17">
        <v>7597</v>
      </c>
      <c r="D695" s="17">
        <v>60419</v>
      </c>
      <c r="E695" s="24">
        <v>145</v>
      </c>
      <c r="F695" s="36" t="e">
        <f>VLOOKUP(CheckDataFinal[[#This Row],[Transit No.]],DTransit[],3,0)</f>
        <v>#N/A</v>
      </c>
      <c r="G695" s="36" t="str">
        <f>TEXT(CheckDataFinal[[#This Row],[Transit No.]],"000")</f>
        <v>001</v>
      </c>
      <c r="H695" s="36" t="str">
        <f>VLOOKUP(CheckDataFinal[[#This Row],[Transit (Text)]],DTransit[],3,0)</f>
        <v>BMO</v>
      </c>
      <c r="I695" s="37" t="str">
        <f>CheckDataFinal[[#This Row],[Branch No.]]&amp;" | "&amp;CheckDataFinal[[#This Row],[Transit (Text)]]&amp;" | "&amp;CheckDataFinal[[#This Row],[Classifier]]&amp;" "&amp;CheckDataFinal[[#This Row],[Account]]</f>
        <v>15429 | 001 | 7597 60419</v>
      </c>
      <c r="J695" s="37" t="s">
        <v>16089</v>
      </c>
      <c r="K695" s="37">
        <v>92010</v>
      </c>
      <c r="L695" s="37">
        <v>4</v>
      </c>
      <c r="M695" s="37">
        <v>9027</v>
      </c>
      <c r="N695" s="37">
        <v>94168</v>
      </c>
      <c r="O695" s="37">
        <f>VALUE(CheckDataFinal[[#This Row],[$ Amt.]])</f>
        <v>145</v>
      </c>
    </row>
    <row r="696" spans="1:15">
      <c r="A696" s="17">
        <v>93531</v>
      </c>
      <c r="B696" s="17">
        <v>2</v>
      </c>
      <c r="C696" s="17">
        <v>7748</v>
      </c>
      <c r="D696" s="17">
        <v>63879</v>
      </c>
      <c r="E696" s="24">
        <v>1573</v>
      </c>
      <c r="F696" s="36" t="e">
        <f>VLOOKUP(CheckDataFinal[[#This Row],[Transit No.]],DTransit[],3,0)</f>
        <v>#N/A</v>
      </c>
      <c r="G696" s="36" t="str">
        <f>TEXT(CheckDataFinal[[#This Row],[Transit No.]],"000")</f>
        <v>002</v>
      </c>
      <c r="H696" s="36" t="str">
        <f>VLOOKUP(CheckDataFinal[[#This Row],[Transit (Text)]],DTransit[],3,0)</f>
        <v>Scotiabank</v>
      </c>
      <c r="I696" s="37" t="str">
        <f>CheckDataFinal[[#This Row],[Branch No.]]&amp;" | "&amp;CheckDataFinal[[#This Row],[Transit (Text)]]&amp;" | "&amp;CheckDataFinal[[#This Row],[Classifier]]&amp;" "&amp;CheckDataFinal[[#This Row],[Account]]</f>
        <v>93531 | 002 | 7748 63879</v>
      </c>
      <c r="J696" s="37" t="s">
        <v>16090</v>
      </c>
      <c r="K696" s="37">
        <v>92010</v>
      </c>
      <c r="L696" s="37">
        <v>4</v>
      </c>
      <c r="M696" s="37">
        <v>9027</v>
      </c>
      <c r="N696" s="37">
        <v>94169</v>
      </c>
      <c r="O696" s="37">
        <f>VALUE(CheckDataFinal[[#This Row],[$ Amt.]])</f>
        <v>1573</v>
      </c>
    </row>
    <row r="697" spans="1:15">
      <c r="A697" s="17">
        <v>20161</v>
      </c>
      <c r="B697" s="17">
        <v>10</v>
      </c>
      <c r="C697" s="17">
        <v>9373</v>
      </c>
      <c r="D697" s="17">
        <v>87193</v>
      </c>
      <c r="E697" s="24">
        <v>1699</v>
      </c>
      <c r="F697" s="36" t="e">
        <f>VLOOKUP(CheckDataFinal[[#This Row],[Transit No.]],DTransit[],3,0)</f>
        <v>#N/A</v>
      </c>
      <c r="G697" s="36" t="str">
        <f>TEXT(CheckDataFinal[[#This Row],[Transit No.]],"000")</f>
        <v>010</v>
      </c>
      <c r="H697" s="36" t="str">
        <f>VLOOKUP(CheckDataFinal[[#This Row],[Transit (Text)]],DTransit[],3,0)</f>
        <v>CIBC</v>
      </c>
      <c r="I697" s="37" t="str">
        <f>CheckDataFinal[[#This Row],[Branch No.]]&amp;" | "&amp;CheckDataFinal[[#This Row],[Transit (Text)]]&amp;" | "&amp;CheckDataFinal[[#This Row],[Classifier]]&amp;" "&amp;CheckDataFinal[[#This Row],[Account]]</f>
        <v>20161 | 010 | 9373 87193</v>
      </c>
      <c r="J697" s="37" t="s">
        <v>16091</v>
      </c>
      <c r="K697" s="37">
        <v>92010</v>
      </c>
      <c r="L697" s="37">
        <v>4</v>
      </c>
      <c r="M697" s="37">
        <v>9027</v>
      </c>
      <c r="N697" s="37">
        <v>94170</v>
      </c>
      <c r="O697" s="37">
        <f>VALUE(CheckDataFinal[[#This Row],[$ Amt.]])</f>
        <v>1699</v>
      </c>
    </row>
    <row r="698" spans="1:15">
      <c r="A698" s="17">
        <v>16257</v>
      </c>
      <c r="B698" s="17">
        <v>3</v>
      </c>
      <c r="C698" s="17">
        <v>9865</v>
      </c>
      <c r="D698" s="17">
        <v>50221</v>
      </c>
      <c r="E698" s="24">
        <v>303</v>
      </c>
      <c r="F698" s="36" t="e">
        <f>VLOOKUP(CheckDataFinal[[#This Row],[Transit No.]],DTransit[],3,0)</f>
        <v>#N/A</v>
      </c>
      <c r="G698" s="36" t="str">
        <f>TEXT(CheckDataFinal[[#This Row],[Transit No.]],"000")</f>
        <v>003</v>
      </c>
      <c r="H698" s="36" t="str">
        <f>VLOOKUP(CheckDataFinal[[#This Row],[Transit (Text)]],DTransit[],3,0)</f>
        <v>RBC</v>
      </c>
      <c r="I698" s="37" t="str">
        <f>CheckDataFinal[[#This Row],[Branch No.]]&amp;" | "&amp;CheckDataFinal[[#This Row],[Transit (Text)]]&amp;" | "&amp;CheckDataFinal[[#This Row],[Classifier]]&amp;" "&amp;CheckDataFinal[[#This Row],[Account]]</f>
        <v>16257 | 003 | 9865 50221</v>
      </c>
      <c r="J698" s="37" t="s">
        <v>16092</v>
      </c>
      <c r="K698" s="37">
        <v>92010</v>
      </c>
      <c r="L698" s="37">
        <v>4</v>
      </c>
      <c r="M698" s="37">
        <v>9027</v>
      </c>
      <c r="N698" s="37">
        <v>94171</v>
      </c>
      <c r="O698" s="37">
        <f>VALUE(CheckDataFinal[[#This Row],[$ Amt.]])</f>
        <v>303</v>
      </c>
    </row>
    <row r="699" spans="1:15">
      <c r="A699" s="17">
        <v>15583</v>
      </c>
      <c r="B699" s="17">
        <v>10</v>
      </c>
      <c r="C699" s="17">
        <v>2562</v>
      </c>
      <c r="D699" s="17">
        <v>76364</v>
      </c>
      <c r="E699" s="24">
        <v>3761</v>
      </c>
      <c r="F699" s="36" t="e">
        <f>VLOOKUP(CheckDataFinal[[#This Row],[Transit No.]],DTransit[],3,0)</f>
        <v>#N/A</v>
      </c>
      <c r="G699" s="36" t="str">
        <f>TEXT(CheckDataFinal[[#This Row],[Transit No.]],"000")</f>
        <v>010</v>
      </c>
      <c r="H699" s="36" t="str">
        <f>VLOOKUP(CheckDataFinal[[#This Row],[Transit (Text)]],DTransit[],3,0)</f>
        <v>CIBC</v>
      </c>
      <c r="I699" s="37" t="str">
        <f>CheckDataFinal[[#This Row],[Branch No.]]&amp;" | "&amp;CheckDataFinal[[#This Row],[Transit (Text)]]&amp;" | "&amp;CheckDataFinal[[#This Row],[Classifier]]&amp;" "&amp;CheckDataFinal[[#This Row],[Account]]</f>
        <v>15583 | 010 | 2562 76364</v>
      </c>
      <c r="J699" s="37" t="s">
        <v>16093</v>
      </c>
      <c r="K699" s="37">
        <v>92010</v>
      </c>
      <c r="L699" s="37">
        <v>4</v>
      </c>
      <c r="M699" s="37">
        <v>9027</v>
      </c>
      <c r="N699" s="37">
        <v>94172</v>
      </c>
      <c r="O699" s="37">
        <f>VALUE(CheckDataFinal[[#This Row],[$ Amt.]])</f>
        <v>3761</v>
      </c>
    </row>
    <row r="700" spans="1:15">
      <c r="A700" s="17">
        <v>36530</v>
      </c>
      <c r="B700" s="17">
        <v>3</v>
      </c>
      <c r="C700" s="17">
        <v>4894</v>
      </c>
      <c r="D700" s="17">
        <v>26074</v>
      </c>
      <c r="E700" s="24">
        <v>4264</v>
      </c>
      <c r="F700" s="36" t="e">
        <f>VLOOKUP(CheckDataFinal[[#This Row],[Transit No.]],DTransit[],3,0)</f>
        <v>#N/A</v>
      </c>
      <c r="G700" s="36" t="str">
        <f>TEXT(CheckDataFinal[[#This Row],[Transit No.]],"000")</f>
        <v>003</v>
      </c>
      <c r="H700" s="36" t="str">
        <f>VLOOKUP(CheckDataFinal[[#This Row],[Transit (Text)]],DTransit[],3,0)</f>
        <v>RBC</v>
      </c>
      <c r="I700" s="37" t="str">
        <f>CheckDataFinal[[#This Row],[Branch No.]]&amp;" | "&amp;CheckDataFinal[[#This Row],[Transit (Text)]]&amp;" | "&amp;CheckDataFinal[[#This Row],[Classifier]]&amp;" "&amp;CheckDataFinal[[#This Row],[Account]]</f>
        <v>36530 | 003 | 4894 26074</v>
      </c>
      <c r="J700" s="37" t="s">
        <v>16094</v>
      </c>
      <c r="K700" s="37">
        <v>92010</v>
      </c>
      <c r="L700" s="37">
        <v>4</v>
      </c>
      <c r="M700" s="37">
        <v>9027</v>
      </c>
      <c r="N700" s="37">
        <v>94173</v>
      </c>
      <c r="O700" s="37">
        <f>VALUE(CheckDataFinal[[#This Row],[$ Amt.]])</f>
        <v>4264</v>
      </c>
    </row>
    <row r="701" spans="1:15">
      <c r="A701" s="17">
        <v>68082</v>
      </c>
      <c r="B701" s="17">
        <v>10</v>
      </c>
      <c r="C701" s="17">
        <v>6347</v>
      </c>
      <c r="D701" s="17">
        <v>11122</v>
      </c>
      <c r="E701" s="24">
        <v>3485</v>
      </c>
      <c r="F701" s="36" t="e">
        <f>VLOOKUP(CheckDataFinal[[#This Row],[Transit No.]],DTransit[],3,0)</f>
        <v>#N/A</v>
      </c>
      <c r="G701" s="36" t="str">
        <f>TEXT(CheckDataFinal[[#This Row],[Transit No.]],"000")</f>
        <v>010</v>
      </c>
      <c r="H701" s="36" t="str">
        <f>VLOOKUP(CheckDataFinal[[#This Row],[Transit (Text)]],DTransit[],3,0)</f>
        <v>CIBC</v>
      </c>
      <c r="I701" s="37" t="str">
        <f>CheckDataFinal[[#This Row],[Branch No.]]&amp;" | "&amp;CheckDataFinal[[#This Row],[Transit (Text)]]&amp;" | "&amp;CheckDataFinal[[#This Row],[Classifier]]&amp;" "&amp;CheckDataFinal[[#This Row],[Account]]</f>
        <v>68082 | 010 | 6347 11122</v>
      </c>
      <c r="J701" s="37" t="s">
        <v>16095</v>
      </c>
      <c r="K701" s="37">
        <v>92010</v>
      </c>
      <c r="L701" s="37">
        <v>4</v>
      </c>
      <c r="M701" s="37">
        <v>9027</v>
      </c>
      <c r="N701" s="37">
        <v>94174</v>
      </c>
      <c r="O701" s="37">
        <f>VALUE(CheckDataFinal[[#This Row],[$ Amt.]])</f>
        <v>3485</v>
      </c>
    </row>
    <row r="702" spans="1:15">
      <c r="A702" s="17">
        <v>42495</v>
      </c>
      <c r="B702" s="17">
        <v>4</v>
      </c>
      <c r="C702" s="17">
        <v>2243</v>
      </c>
      <c r="D702" s="17">
        <v>90087</v>
      </c>
      <c r="E702" s="24">
        <v>1441</v>
      </c>
      <c r="F702" s="36" t="e">
        <f>VLOOKUP(CheckDataFinal[[#This Row],[Transit No.]],DTransit[],3,0)</f>
        <v>#N/A</v>
      </c>
      <c r="G702" s="36" t="str">
        <f>TEXT(CheckDataFinal[[#This Row],[Transit No.]],"000")</f>
        <v>004</v>
      </c>
      <c r="H702" s="36" t="str">
        <f>VLOOKUP(CheckDataFinal[[#This Row],[Transit (Text)]],DTransit[],3,0)</f>
        <v>TD Bank</v>
      </c>
      <c r="I702" s="37" t="str">
        <f>CheckDataFinal[[#This Row],[Branch No.]]&amp;" | "&amp;CheckDataFinal[[#This Row],[Transit (Text)]]&amp;" | "&amp;CheckDataFinal[[#This Row],[Classifier]]&amp;" "&amp;CheckDataFinal[[#This Row],[Account]]</f>
        <v>42495 | 004 | 2243 90087</v>
      </c>
      <c r="J702" s="37" t="s">
        <v>16096</v>
      </c>
      <c r="K702" s="37">
        <v>92010</v>
      </c>
      <c r="L702" s="37">
        <v>4</v>
      </c>
      <c r="M702" s="37">
        <v>9027</v>
      </c>
      <c r="N702" s="37">
        <v>94175</v>
      </c>
      <c r="O702" s="37">
        <f>VALUE(CheckDataFinal[[#This Row],[$ Amt.]])</f>
        <v>1441</v>
      </c>
    </row>
    <row r="703" spans="1:15">
      <c r="A703" s="17">
        <v>43603</v>
      </c>
      <c r="B703" s="17">
        <v>2</v>
      </c>
      <c r="C703" s="17">
        <v>4452</v>
      </c>
      <c r="D703" s="17">
        <v>21289</v>
      </c>
      <c r="E703" s="24">
        <v>1330</v>
      </c>
      <c r="F703" s="36" t="e">
        <f>VLOOKUP(CheckDataFinal[[#This Row],[Transit No.]],DTransit[],3,0)</f>
        <v>#N/A</v>
      </c>
      <c r="G703" s="36" t="str">
        <f>TEXT(CheckDataFinal[[#This Row],[Transit No.]],"000")</f>
        <v>002</v>
      </c>
      <c r="H703" s="36" t="str">
        <f>VLOOKUP(CheckDataFinal[[#This Row],[Transit (Text)]],DTransit[],3,0)</f>
        <v>Scotiabank</v>
      </c>
      <c r="I703" s="37" t="str">
        <f>CheckDataFinal[[#This Row],[Branch No.]]&amp;" | "&amp;CheckDataFinal[[#This Row],[Transit (Text)]]&amp;" | "&amp;CheckDataFinal[[#This Row],[Classifier]]&amp;" "&amp;CheckDataFinal[[#This Row],[Account]]</f>
        <v>43603 | 002 | 4452 21289</v>
      </c>
      <c r="J703" s="37" t="s">
        <v>16097</v>
      </c>
      <c r="K703" s="37">
        <v>92010</v>
      </c>
      <c r="L703" s="37">
        <v>4</v>
      </c>
      <c r="M703" s="37">
        <v>9027</v>
      </c>
      <c r="N703" s="37">
        <v>94176</v>
      </c>
      <c r="O703" s="37">
        <f>VALUE(CheckDataFinal[[#This Row],[$ Amt.]])</f>
        <v>1330</v>
      </c>
    </row>
    <row r="704" spans="1:15">
      <c r="A704" s="17">
        <v>49485</v>
      </c>
      <c r="B704" s="17">
        <v>10</v>
      </c>
      <c r="C704" s="17">
        <v>5097</v>
      </c>
      <c r="D704" s="17">
        <v>54740</v>
      </c>
      <c r="E704" s="24">
        <v>3011</v>
      </c>
      <c r="F704" s="36" t="e">
        <f>VLOOKUP(CheckDataFinal[[#This Row],[Transit No.]],DTransit[],3,0)</f>
        <v>#N/A</v>
      </c>
      <c r="G704" s="36" t="str">
        <f>TEXT(CheckDataFinal[[#This Row],[Transit No.]],"000")</f>
        <v>010</v>
      </c>
      <c r="H704" s="36" t="str">
        <f>VLOOKUP(CheckDataFinal[[#This Row],[Transit (Text)]],DTransit[],3,0)</f>
        <v>CIBC</v>
      </c>
      <c r="I704" s="37" t="str">
        <f>CheckDataFinal[[#This Row],[Branch No.]]&amp;" | "&amp;CheckDataFinal[[#This Row],[Transit (Text)]]&amp;" | "&amp;CheckDataFinal[[#This Row],[Classifier]]&amp;" "&amp;CheckDataFinal[[#This Row],[Account]]</f>
        <v>49485 | 010 | 5097 54740</v>
      </c>
      <c r="J704" s="37" t="s">
        <v>16098</v>
      </c>
      <c r="K704" s="37">
        <v>92010</v>
      </c>
      <c r="L704" s="37">
        <v>4</v>
      </c>
      <c r="M704" s="37">
        <v>9027</v>
      </c>
      <c r="N704" s="37">
        <v>94177</v>
      </c>
      <c r="O704" s="37">
        <f>VALUE(CheckDataFinal[[#This Row],[$ Amt.]])</f>
        <v>3011</v>
      </c>
    </row>
    <row r="705" spans="1:15">
      <c r="A705" s="17">
        <v>77788</v>
      </c>
      <c r="B705" s="17">
        <v>10</v>
      </c>
      <c r="C705" s="17">
        <v>6678</v>
      </c>
      <c r="D705" s="17">
        <v>52520</v>
      </c>
      <c r="E705" s="24">
        <v>4240</v>
      </c>
      <c r="F705" s="36" t="e">
        <f>VLOOKUP(CheckDataFinal[[#This Row],[Transit No.]],DTransit[],3,0)</f>
        <v>#N/A</v>
      </c>
      <c r="G705" s="36" t="str">
        <f>TEXT(CheckDataFinal[[#This Row],[Transit No.]],"000")</f>
        <v>010</v>
      </c>
      <c r="H705" s="36" t="str">
        <f>VLOOKUP(CheckDataFinal[[#This Row],[Transit (Text)]],DTransit[],3,0)</f>
        <v>CIBC</v>
      </c>
      <c r="I705" s="37" t="str">
        <f>CheckDataFinal[[#This Row],[Branch No.]]&amp;" | "&amp;CheckDataFinal[[#This Row],[Transit (Text)]]&amp;" | "&amp;CheckDataFinal[[#This Row],[Classifier]]&amp;" "&amp;CheckDataFinal[[#This Row],[Account]]</f>
        <v>77788 | 010 | 6678 52520</v>
      </c>
      <c r="J705" s="37" t="s">
        <v>16099</v>
      </c>
      <c r="K705" s="37">
        <v>92010</v>
      </c>
      <c r="L705" s="37">
        <v>4</v>
      </c>
      <c r="M705" s="37">
        <v>9027</v>
      </c>
      <c r="N705" s="37">
        <v>94178</v>
      </c>
      <c r="O705" s="37">
        <f>VALUE(CheckDataFinal[[#This Row],[$ Amt.]])</f>
        <v>4240</v>
      </c>
    </row>
    <row r="706" spans="1:15">
      <c r="A706" s="17">
        <v>27916</v>
      </c>
      <c r="B706" s="17">
        <v>4</v>
      </c>
      <c r="C706" s="17">
        <v>6576</v>
      </c>
      <c r="D706" s="17">
        <v>76924</v>
      </c>
      <c r="E706" s="24">
        <v>1420</v>
      </c>
      <c r="F706" s="36" t="e">
        <f>VLOOKUP(CheckDataFinal[[#This Row],[Transit No.]],DTransit[],3,0)</f>
        <v>#N/A</v>
      </c>
      <c r="G706" s="36" t="str">
        <f>TEXT(CheckDataFinal[[#This Row],[Transit No.]],"000")</f>
        <v>004</v>
      </c>
      <c r="H706" s="36" t="str">
        <f>VLOOKUP(CheckDataFinal[[#This Row],[Transit (Text)]],DTransit[],3,0)</f>
        <v>TD Bank</v>
      </c>
      <c r="I706" s="37" t="str">
        <f>CheckDataFinal[[#This Row],[Branch No.]]&amp;" | "&amp;CheckDataFinal[[#This Row],[Transit (Text)]]&amp;" | "&amp;CheckDataFinal[[#This Row],[Classifier]]&amp;" "&amp;CheckDataFinal[[#This Row],[Account]]</f>
        <v>27916 | 004 | 6576 76924</v>
      </c>
      <c r="J706" s="37" t="s">
        <v>16100</v>
      </c>
      <c r="K706" s="37">
        <v>92010</v>
      </c>
      <c r="L706" s="37">
        <v>4</v>
      </c>
      <c r="M706" s="37">
        <v>9027</v>
      </c>
      <c r="N706" s="37">
        <v>94179</v>
      </c>
      <c r="O706" s="37">
        <f>VALUE(CheckDataFinal[[#This Row],[$ Amt.]])</f>
        <v>1420</v>
      </c>
    </row>
    <row r="707" spans="1:15">
      <c r="A707" s="17">
        <v>12416</v>
      </c>
      <c r="B707" s="17">
        <v>1</v>
      </c>
      <c r="C707" s="17">
        <v>9369</v>
      </c>
      <c r="D707" s="17">
        <v>38146</v>
      </c>
      <c r="E707" s="24">
        <v>3209</v>
      </c>
      <c r="F707" s="36" t="e">
        <f>VLOOKUP(CheckDataFinal[[#This Row],[Transit No.]],DTransit[],3,0)</f>
        <v>#N/A</v>
      </c>
      <c r="G707" s="36" t="str">
        <f>TEXT(CheckDataFinal[[#This Row],[Transit No.]],"000")</f>
        <v>001</v>
      </c>
      <c r="H707" s="36" t="str">
        <f>VLOOKUP(CheckDataFinal[[#This Row],[Transit (Text)]],DTransit[],3,0)</f>
        <v>BMO</v>
      </c>
      <c r="I707" s="37" t="str">
        <f>CheckDataFinal[[#This Row],[Branch No.]]&amp;" | "&amp;CheckDataFinal[[#This Row],[Transit (Text)]]&amp;" | "&amp;CheckDataFinal[[#This Row],[Classifier]]&amp;" "&amp;CheckDataFinal[[#This Row],[Account]]</f>
        <v>12416 | 001 | 9369 38146</v>
      </c>
      <c r="J707" s="37" t="s">
        <v>16101</v>
      </c>
      <c r="K707" s="37">
        <v>92010</v>
      </c>
      <c r="L707" s="37">
        <v>4</v>
      </c>
      <c r="M707" s="37">
        <v>9027</v>
      </c>
      <c r="N707" s="37">
        <v>94180</v>
      </c>
      <c r="O707" s="37">
        <f>VALUE(CheckDataFinal[[#This Row],[$ Amt.]])</f>
        <v>3209</v>
      </c>
    </row>
    <row r="708" spans="1:15">
      <c r="A708" s="17">
        <v>50229</v>
      </c>
      <c r="B708" s="17">
        <v>1</v>
      </c>
      <c r="C708" s="17">
        <v>9554</v>
      </c>
      <c r="D708" s="17">
        <v>67400</v>
      </c>
      <c r="E708" s="24">
        <v>691</v>
      </c>
      <c r="F708" s="36" t="e">
        <f>VLOOKUP(CheckDataFinal[[#This Row],[Transit No.]],DTransit[],3,0)</f>
        <v>#N/A</v>
      </c>
      <c r="G708" s="36" t="str">
        <f>TEXT(CheckDataFinal[[#This Row],[Transit No.]],"000")</f>
        <v>001</v>
      </c>
      <c r="H708" s="36" t="str">
        <f>VLOOKUP(CheckDataFinal[[#This Row],[Transit (Text)]],DTransit[],3,0)</f>
        <v>BMO</v>
      </c>
      <c r="I708" s="37" t="str">
        <f>CheckDataFinal[[#This Row],[Branch No.]]&amp;" | "&amp;CheckDataFinal[[#This Row],[Transit (Text)]]&amp;" | "&amp;CheckDataFinal[[#This Row],[Classifier]]&amp;" "&amp;CheckDataFinal[[#This Row],[Account]]</f>
        <v>50229 | 001 | 9554 67400</v>
      </c>
      <c r="J708" s="37" t="s">
        <v>16102</v>
      </c>
      <c r="K708" s="37">
        <v>92010</v>
      </c>
      <c r="L708" s="37">
        <v>4</v>
      </c>
      <c r="M708" s="37">
        <v>9027</v>
      </c>
      <c r="N708" s="37">
        <v>94181</v>
      </c>
      <c r="O708" s="37">
        <f>VALUE(CheckDataFinal[[#This Row],[$ Amt.]])</f>
        <v>691</v>
      </c>
    </row>
    <row r="709" spans="1:15">
      <c r="A709" s="17">
        <v>49966</v>
      </c>
      <c r="B709" s="17">
        <v>2</v>
      </c>
      <c r="C709" s="17">
        <v>1539</v>
      </c>
      <c r="D709" s="17">
        <v>98749</v>
      </c>
      <c r="E709" s="24">
        <v>4164</v>
      </c>
      <c r="F709" s="36" t="e">
        <f>VLOOKUP(CheckDataFinal[[#This Row],[Transit No.]],DTransit[],3,0)</f>
        <v>#N/A</v>
      </c>
      <c r="G709" s="36" t="str">
        <f>TEXT(CheckDataFinal[[#This Row],[Transit No.]],"000")</f>
        <v>002</v>
      </c>
      <c r="H709" s="36" t="str">
        <f>VLOOKUP(CheckDataFinal[[#This Row],[Transit (Text)]],DTransit[],3,0)</f>
        <v>Scotiabank</v>
      </c>
      <c r="I709" s="37" t="str">
        <f>CheckDataFinal[[#This Row],[Branch No.]]&amp;" | "&amp;CheckDataFinal[[#This Row],[Transit (Text)]]&amp;" | "&amp;CheckDataFinal[[#This Row],[Classifier]]&amp;" "&amp;CheckDataFinal[[#This Row],[Account]]</f>
        <v>49966 | 002 | 1539 98749</v>
      </c>
      <c r="J709" s="37" t="s">
        <v>16103</v>
      </c>
      <c r="K709" s="37">
        <v>92010</v>
      </c>
      <c r="L709" s="37">
        <v>4</v>
      </c>
      <c r="M709" s="37">
        <v>9027</v>
      </c>
      <c r="N709" s="37">
        <v>94182</v>
      </c>
      <c r="O709" s="37">
        <f>VALUE(CheckDataFinal[[#This Row],[$ Amt.]])</f>
        <v>4164</v>
      </c>
    </row>
    <row r="710" spans="1:15">
      <c r="A710" s="17">
        <v>94894</v>
      </c>
      <c r="B710" s="17">
        <v>3</v>
      </c>
      <c r="C710" s="17">
        <v>5438</v>
      </c>
      <c r="D710" s="17">
        <v>69009</v>
      </c>
      <c r="E710" s="24">
        <v>791</v>
      </c>
      <c r="F710" s="36" t="e">
        <f>VLOOKUP(CheckDataFinal[[#This Row],[Transit No.]],DTransit[],3,0)</f>
        <v>#N/A</v>
      </c>
      <c r="G710" s="36" t="str">
        <f>TEXT(CheckDataFinal[[#This Row],[Transit No.]],"000")</f>
        <v>003</v>
      </c>
      <c r="H710" s="36" t="str">
        <f>VLOOKUP(CheckDataFinal[[#This Row],[Transit (Text)]],DTransit[],3,0)</f>
        <v>RBC</v>
      </c>
      <c r="I710" s="37" t="str">
        <f>CheckDataFinal[[#This Row],[Branch No.]]&amp;" | "&amp;CheckDataFinal[[#This Row],[Transit (Text)]]&amp;" | "&amp;CheckDataFinal[[#This Row],[Classifier]]&amp;" "&amp;CheckDataFinal[[#This Row],[Account]]</f>
        <v>94894 | 003 | 5438 69009</v>
      </c>
      <c r="J710" s="37" t="s">
        <v>16104</v>
      </c>
      <c r="K710" s="37">
        <v>92010</v>
      </c>
      <c r="L710" s="37">
        <v>4</v>
      </c>
      <c r="M710" s="37">
        <v>9027</v>
      </c>
      <c r="N710" s="37">
        <v>94183</v>
      </c>
      <c r="O710" s="37">
        <f>VALUE(CheckDataFinal[[#This Row],[$ Amt.]])</f>
        <v>791</v>
      </c>
    </row>
    <row r="711" spans="1:15">
      <c r="A711" s="17">
        <v>68945</v>
      </c>
      <c r="B711" s="17">
        <v>3</v>
      </c>
      <c r="C711" s="17">
        <v>4693</v>
      </c>
      <c r="D711" s="17">
        <v>39100</v>
      </c>
      <c r="E711" s="24">
        <v>3498</v>
      </c>
      <c r="F711" s="36" t="e">
        <f>VLOOKUP(CheckDataFinal[[#This Row],[Transit No.]],DTransit[],3,0)</f>
        <v>#N/A</v>
      </c>
      <c r="G711" s="36" t="str">
        <f>TEXT(CheckDataFinal[[#This Row],[Transit No.]],"000")</f>
        <v>003</v>
      </c>
      <c r="H711" s="36" t="str">
        <f>VLOOKUP(CheckDataFinal[[#This Row],[Transit (Text)]],DTransit[],3,0)</f>
        <v>RBC</v>
      </c>
      <c r="I711" s="37" t="str">
        <f>CheckDataFinal[[#This Row],[Branch No.]]&amp;" | "&amp;CheckDataFinal[[#This Row],[Transit (Text)]]&amp;" | "&amp;CheckDataFinal[[#This Row],[Classifier]]&amp;" "&amp;CheckDataFinal[[#This Row],[Account]]</f>
        <v>68945 | 003 | 4693 39100</v>
      </c>
      <c r="J711" s="37" t="s">
        <v>16105</v>
      </c>
      <c r="K711" s="37">
        <v>92010</v>
      </c>
      <c r="L711" s="37">
        <v>4</v>
      </c>
      <c r="M711" s="37">
        <v>9027</v>
      </c>
      <c r="N711" s="37">
        <v>94184</v>
      </c>
      <c r="O711" s="37">
        <f>VALUE(CheckDataFinal[[#This Row],[$ Amt.]])</f>
        <v>3498</v>
      </c>
    </row>
    <row r="712" spans="1:15">
      <c r="A712" s="17">
        <v>81750</v>
      </c>
      <c r="B712" s="17">
        <v>4</v>
      </c>
      <c r="C712" s="17">
        <v>9482</v>
      </c>
      <c r="D712" s="17">
        <v>24189</v>
      </c>
      <c r="E712" s="24">
        <v>1637</v>
      </c>
      <c r="F712" s="36" t="e">
        <f>VLOOKUP(CheckDataFinal[[#This Row],[Transit No.]],DTransit[],3,0)</f>
        <v>#N/A</v>
      </c>
      <c r="G712" s="36" t="str">
        <f>TEXT(CheckDataFinal[[#This Row],[Transit No.]],"000")</f>
        <v>004</v>
      </c>
      <c r="H712" s="36" t="str">
        <f>VLOOKUP(CheckDataFinal[[#This Row],[Transit (Text)]],DTransit[],3,0)</f>
        <v>TD Bank</v>
      </c>
      <c r="I712" s="37" t="str">
        <f>CheckDataFinal[[#This Row],[Branch No.]]&amp;" | "&amp;CheckDataFinal[[#This Row],[Transit (Text)]]&amp;" | "&amp;CheckDataFinal[[#This Row],[Classifier]]&amp;" "&amp;CheckDataFinal[[#This Row],[Account]]</f>
        <v>81750 | 004 | 9482 24189</v>
      </c>
      <c r="J712" s="37" t="s">
        <v>16106</v>
      </c>
      <c r="K712" s="37">
        <v>92010</v>
      </c>
      <c r="L712" s="37">
        <v>4</v>
      </c>
      <c r="M712" s="37">
        <v>9027</v>
      </c>
      <c r="N712" s="37">
        <v>94185</v>
      </c>
      <c r="O712" s="37">
        <f>VALUE(CheckDataFinal[[#This Row],[$ Amt.]])</f>
        <v>1637</v>
      </c>
    </row>
    <row r="713" spans="1:15">
      <c r="A713" s="17">
        <v>19276</v>
      </c>
      <c r="B713" s="17">
        <v>10</v>
      </c>
      <c r="C713" s="17">
        <v>6494</v>
      </c>
      <c r="D713" s="17">
        <v>64447</v>
      </c>
      <c r="E713" s="24">
        <v>400</v>
      </c>
      <c r="F713" s="36" t="e">
        <f>VLOOKUP(CheckDataFinal[[#This Row],[Transit No.]],DTransit[],3,0)</f>
        <v>#N/A</v>
      </c>
      <c r="G713" s="36" t="str">
        <f>TEXT(CheckDataFinal[[#This Row],[Transit No.]],"000")</f>
        <v>010</v>
      </c>
      <c r="H713" s="36" t="str">
        <f>VLOOKUP(CheckDataFinal[[#This Row],[Transit (Text)]],DTransit[],3,0)</f>
        <v>CIBC</v>
      </c>
      <c r="I713" s="37" t="str">
        <f>CheckDataFinal[[#This Row],[Branch No.]]&amp;" | "&amp;CheckDataFinal[[#This Row],[Transit (Text)]]&amp;" | "&amp;CheckDataFinal[[#This Row],[Classifier]]&amp;" "&amp;CheckDataFinal[[#This Row],[Account]]</f>
        <v>19276 | 010 | 6494 64447</v>
      </c>
      <c r="J713" s="37" t="s">
        <v>16107</v>
      </c>
      <c r="K713" s="37">
        <v>92010</v>
      </c>
      <c r="L713" s="37">
        <v>4</v>
      </c>
      <c r="M713" s="37">
        <v>9027</v>
      </c>
      <c r="N713" s="37">
        <v>94186</v>
      </c>
      <c r="O713" s="37">
        <f>VALUE(CheckDataFinal[[#This Row],[$ Amt.]])</f>
        <v>400</v>
      </c>
    </row>
    <row r="714" spans="1:15">
      <c r="A714" s="17">
        <v>38689</v>
      </c>
      <c r="B714" s="17">
        <v>3</v>
      </c>
      <c r="C714" s="17">
        <v>1968</v>
      </c>
      <c r="D714" s="17">
        <v>30988</v>
      </c>
      <c r="E714" s="24">
        <v>1968</v>
      </c>
      <c r="F714" s="36" t="e">
        <f>VLOOKUP(CheckDataFinal[[#This Row],[Transit No.]],DTransit[],3,0)</f>
        <v>#N/A</v>
      </c>
      <c r="G714" s="36" t="str">
        <f>TEXT(CheckDataFinal[[#This Row],[Transit No.]],"000")</f>
        <v>003</v>
      </c>
      <c r="H714" s="36" t="str">
        <f>VLOOKUP(CheckDataFinal[[#This Row],[Transit (Text)]],DTransit[],3,0)</f>
        <v>RBC</v>
      </c>
      <c r="I714" s="37" t="str">
        <f>CheckDataFinal[[#This Row],[Branch No.]]&amp;" | "&amp;CheckDataFinal[[#This Row],[Transit (Text)]]&amp;" | "&amp;CheckDataFinal[[#This Row],[Classifier]]&amp;" "&amp;CheckDataFinal[[#This Row],[Account]]</f>
        <v>38689 | 003 | 1968 30988</v>
      </c>
      <c r="J714" s="37" t="s">
        <v>16108</v>
      </c>
      <c r="K714" s="37">
        <v>92010</v>
      </c>
      <c r="L714" s="37">
        <v>4</v>
      </c>
      <c r="M714" s="37">
        <v>9027</v>
      </c>
      <c r="N714" s="37">
        <v>94187</v>
      </c>
      <c r="O714" s="37">
        <f>VALUE(CheckDataFinal[[#This Row],[$ Amt.]])</f>
        <v>1968</v>
      </c>
    </row>
    <row r="715" spans="1:15">
      <c r="A715" s="17">
        <v>47134</v>
      </c>
      <c r="B715" s="17">
        <v>2</v>
      </c>
      <c r="C715" s="17">
        <v>1122</v>
      </c>
      <c r="D715" s="17">
        <v>58851</v>
      </c>
      <c r="E715" s="24">
        <v>23</v>
      </c>
      <c r="F715" s="36" t="e">
        <f>VLOOKUP(CheckDataFinal[[#This Row],[Transit No.]],DTransit[],3,0)</f>
        <v>#N/A</v>
      </c>
      <c r="G715" s="36" t="str">
        <f>TEXT(CheckDataFinal[[#This Row],[Transit No.]],"000")</f>
        <v>002</v>
      </c>
      <c r="H715" s="36" t="str">
        <f>VLOOKUP(CheckDataFinal[[#This Row],[Transit (Text)]],DTransit[],3,0)</f>
        <v>Scotiabank</v>
      </c>
      <c r="I715" s="37" t="str">
        <f>CheckDataFinal[[#This Row],[Branch No.]]&amp;" | "&amp;CheckDataFinal[[#This Row],[Transit (Text)]]&amp;" | "&amp;CheckDataFinal[[#This Row],[Classifier]]&amp;" "&amp;CheckDataFinal[[#This Row],[Account]]</f>
        <v>47134 | 002 | 1122 58851</v>
      </c>
      <c r="J715" s="37" t="s">
        <v>16109</v>
      </c>
      <c r="K715" s="37">
        <v>92010</v>
      </c>
      <c r="L715" s="37">
        <v>4</v>
      </c>
      <c r="M715" s="37">
        <v>9027</v>
      </c>
      <c r="N715" s="37">
        <v>94188</v>
      </c>
      <c r="O715" s="37">
        <f>VALUE(CheckDataFinal[[#This Row],[$ Amt.]])</f>
        <v>23</v>
      </c>
    </row>
    <row r="716" spans="1:15">
      <c r="A716" s="17">
        <v>45668</v>
      </c>
      <c r="B716" s="17">
        <v>4</v>
      </c>
      <c r="C716" s="17">
        <v>5433</v>
      </c>
      <c r="D716" s="17">
        <v>67290</v>
      </c>
      <c r="E716" s="24">
        <v>4237</v>
      </c>
      <c r="F716" s="36" t="e">
        <f>VLOOKUP(CheckDataFinal[[#This Row],[Transit No.]],DTransit[],3,0)</f>
        <v>#N/A</v>
      </c>
      <c r="G716" s="36" t="str">
        <f>TEXT(CheckDataFinal[[#This Row],[Transit No.]],"000")</f>
        <v>004</v>
      </c>
      <c r="H716" s="36" t="str">
        <f>VLOOKUP(CheckDataFinal[[#This Row],[Transit (Text)]],DTransit[],3,0)</f>
        <v>TD Bank</v>
      </c>
      <c r="I716" s="37" t="str">
        <f>CheckDataFinal[[#This Row],[Branch No.]]&amp;" | "&amp;CheckDataFinal[[#This Row],[Transit (Text)]]&amp;" | "&amp;CheckDataFinal[[#This Row],[Classifier]]&amp;" "&amp;CheckDataFinal[[#This Row],[Account]]</f>
        <v>45668 | 004 | 5433 67290</v>
      </c>
      <c r="J716" s="37" t="s">
        <v>16110</v>
      </c>
      <c r="K716" s="37">
        <v>92010</v>
      </c>
      <c r="L716" s="37">
        <v>4</v>
      </c>
      <c r="M716" s="37">
        <v>9027</v>
      </c>
      <c r="N716" s="37">
        <v>94189</v>
      </c>
      <c r="O716" s="37">
        <f>VALUE(CheckDataFinal[[#This Row],[$ Amt.]])</f>
        <v>4237</v>
      </c>
    </row>
    <row r="717" spans="1:15">
      <c r="A717" s="17">
        <v>23069</v>
      </c>
      <c r="B717" s="17">
        <v>1</v>
      </c>
      <c r="C717" s="17">
        <v>3901</v>
      </c>
      <c r="D717" s="17">
        <v>63418</v>
      </c>
      <c r="E717" s="24">
        <v>2811</v>
      </c>
      <c r="F717" s="36" t="e">
        <f>VLOOKUP(CheckDataFinal[[#This Row],[Transit No.]],DTransit[],3,0)</f>
        <v>#N/A</v>
      </c>
      <c r="G717" s="36" t="str">
        <f>TEXT(CheckDataFinal[[#This Row],[Transit No.]],"000")</f>
        <v>001</v>
      </c>
      <c r="H717" s="36" t="str">
        <f>VLOOKUP(CheckDataFinal[[#This Row],[Transit (Text)]],DTransit[],3,0)</f>
        <v>BMO</v>
      </c>
      <c r="I717" s="37" t="str">
        <f>CheckDataFinal[[#This Row],[Branch No.]]&amp;" | "&amp;CheckDataFinal[[#This Row],[Transit (Text)]]&amp;" | "&amp;CheckDataFinal[[#This Row],[Classifier]]&amp;" "&amp;CheckDataFinal[[#This Row],[Account]]</f>
        <v>23069 | 001 | 3901 63418</v>
      </c>
      <c r="J717" s="37" t="s">
        <v>16111</v>
      </c>
      <c r="K717" s="37">
        <v>92010</v>
      </c>
      <c r="L717" s="37">
        <v>4</v>
      </c>
      <c r="M717" s="37">
        <v>9027</v>
      </c>
      <c r="N717" s="37">
        <v>94190</v>
      </c>
      <c r="O717" s="37">
        <f>VALUE(CheckDataFinal[[#This Row],[$ Amt.]])</f>
        <v>2811</v>
      </c>
    </row>
    <row r="718" spans="1:15">
      <c r="A718" s="17">
        <v>46130</v>
      </c>
      <c r="B718" s="17">
        <v>1</v>
      </c>
      <c r="C718" s="17">
        <v>1125</v>
      </c>
      <c r="D718" s="17">
        <v>42399</v>
      </c>
      <c r="E718" s="24">
        <v>209</v>
      </c>
      <c r="F718" s="36" t="e">
        <f>VLOOKUP(CheckDataFinal[[#This Row],[Transit No.]],DTransit[],3,0)</f>
        <v>#N/A</v>
      </c>
      <c r="G718" s="36" t="str">
        <f>TEXT(CheckDataFinal[[#This Row],[Transit No.]],"000")</f>
        <v>001</v>
      </c>
      <c r="H718" s="36" t="str">
        <f>VLOOKUP(CheckDataFinal[[#This Row],[Transit (Text)]],DTransit[],3,0)</f>
        <v>BMO</v>
      </c>
      <c r="I718" s="37" t="str">
        <f>CheckDataFinal[[#This Row],[Branch No.]]&amp;" | "&amp;CheckDataFinal[[#This Row],[Transit (Text)]]&amp;" | "&amp;CheckDataFinal[[#This Row],[Classifier]]&amp;" "&amp;CheckDataFinal[[#This Row],[Account]]</f>
        <v>46130 | 001 | 1125 42399</v>
      </c>
      <c r="J718" s="37" t="s">
        <v>16112</v>
      </c>
      <c r="K718" s="37">
        <v>92010</v>
      </c>
      <c r="L718" s="37">
        <v>4</v>
      </c>
      <c r="M718" s="37">
        <v>9027</v>
      </c>
      <c r="N718" s="37">
        <v>94191</v>
      </c>
      <c r="O718" s="37">
        <f>VALUE(CheckDataFinal[[#This Row],[$ Amt.]])</f>
        <v>209</v>
      </c>
    </row>
    <row r="719" spans="1:15">
      <c r="A719" s="17">
        <v>48189</v>
      </c>
      <c r="B719" s="17">
        <v>1</v>
      </c>
      <c r="C719" s="17">
        <v>9759</v>
      </c>
      <c r="D719" s="17">
        <v>45133</v>
      </c>
      <c r="E719" s="24">
        <v>568</v>
      </c>
      <c r="F719" s="36" t="e">
        <f>VLOOKUP(CheckDataFinal[[#This Row],[Transit No.]],DTransit[],3,0)</f>
        <v>#N/A</v>
      </c>
      <c r="G719" s="36" t="str">
        <f>TEXT(CheckDataFinal[[#This Row],[Transit No.]],"000")</f>
        <v>001</v>
      </c>
      <c r="H719" s="36" t="str">
        <f>VLOOKUP(CheckDataFinal[[#This Row],[Transit (Text)]],DTransit[],3,0)</f>
        <v>BMO</v>
      </c>
      <c r="I719" s="37" t="str">
        <f>CheckDataFinal[[#This Row],[Branch No.]]&amp;" | "&amp;CheckDataFinal[[#This Row],[Transit (Text)]]&amp;" | "&amp;CheckDataFinal[[#This Row],[Classifier]]&amp;" "&amp;CheckDataFinal[[#This Row],[Account]]</f>
        <v>48189 | 001 | 9759 45133</v>
      </c>
      <c r="J719" s="37" t="s">
        <v>16113</v>
      </c>
      <c r="K719" s="37">
        <v>92010</v>
      </c>
      <c r="L719" s="37">
        <v>4</v>
      </c>
      <c r="M719" s="37">
        <v>9027</v>
      </c>
      <c r="N719" s="37">
        <v>94192</v>
      </c>
      <c r="O719" s="37">
        <f>VALUE(CheckDataFinal[[#This Row],[$ Amt.]])</f>
        <v>568</v>
      </c>
    </row>
    <row r="720" spans="1:15">
      <c r="A720" s="17">
        <v>27483</v>
      </c>
      <c r="B720" s="17">
        <v>3</v>
      </c>
      <c r="C720" s="17">
        <v>2038</v>
      </c>
      <c r="D720" s="17">
        <v>47979</v>
      </c>
      <c r="E720" s="24">
        <v>2059</v>
      </c>
      <c r="F720" s="36" t="e">
        <f>VLOOKUP(CheckDataFinal[[#This Row],[Transit No.]],DTransit[],3,0)</f>
        <v>#N/A</v>
      </c>
      <c r="G720" s="36" t="str">
        <f>TEXT(CheckDataFinal[[#This Row],[Transit No.]],"000")</f>
        <v>003</v>
      </c>
      <c r="H720" s="36" t="str">
        <f>VLOOKUP(CheckDataFinal[[#This Row],[Transit (Text)]],DTransit[],3,0)</f>
        <v>RBC</v>
      </c>
      <c r="I720" s="37" t="str">
        <f>CheckDataFinal[[#This Row],[Branch No.]]&amp;" | "&amp;CheckDataFinal[[#This Row],[Transit (Text)]]&amp;" | "&amp;CheckDataFinal[[#This Row],[Classifier]]&amp;" "&amp;CheckDataFinal[[#This Row],[Account]]</f>
        <v>27483 | 003 | 2038 47979</v>
      </c>
      <c r="J720" s="37" t="s">
        <v>16114</v>
      </c>
      <c r="K720" s="37">
        <v>92010</v>
      </c>
      <c r="L720" s="37">
        <v>4</v>
      </c>
      <c r="M720" s="37">
        <v>9027</v>
      </c>
      <c r="N720" s="37">
        <v>94193</v>
      </c>
      <c r="O720" s="37">
        <f>VALUE(CheckDataFinal[[#This Row],[$ Amt.]])</f>
        <v>2059</v>
      </c>
    </row>
    <row r="721" spans="1:15">
      <c r="A721" s="17">
        <v>98033</v>
      </c>
      <c r="B721" s="17">
        <v>1</v>
      </c>
      <c r="C721" s="17">
        <v>5127</v>
      </c>
      <c r="D721" s="17">
        <v>47078</v>
      </c>
      <c r="E721" s="24">
        <v>3165</v>
      </c>
      <c r="F721" s="36" t="e">
        <f>VLOOKUP(CheckDataFinal[[#This Row],[Transit No.]],DTransit[],3,0)</f>
        <v>#N/A</v>
      </c>
      <c r="G721" s="36" t="str">
        <f>TEXT(CheckDataFinal[[#This Row],[Transit No.]],"000")</f>
        <v>001</v>
      </c>
      <c r="H721" s="36" t="str">
        <f>VLOOKUP(CheckDataFinal[[#This Row],[Transit (Text)]],DTransit[],3,0)</f>
        <v>BMO</v>
      </c>
      <c r="I721" s="37" t="str">
        <f>CheckDataFinal[[#This Row],[Branch No.]]&amp;" | "&amp;CheckDataFinal[[#This Row],[Transit (Text)]]&amp;" | "&amp;CheckDataFinal[[#This Row],[Classifier]]&amp;" "&amp;CheckDataFinal[[#This Row],[Account]]</f>
        <v>98033 | 001 | 5127 47078</v>
      </c>
      <c r="J721" s="37" t="s">
        <v>16115</v>
      </c>
      <c r="K721" s="37">
        <v>92010</v>
      </c>
      <c r="L721" s="37">
        <v>4</v>
      </c>
      <c r="M721" s="37">
        <v>9027</v>
      </c>
      <c r="N721" s="37">
        <v>94194</v>
      </c>
      <c r="O721" s="37">
        <f>VALUE(CheckDataFinal[[#This Row],[$ Amt.]])</f>
        <v>3165</v>
      </c>
    </row>
    <row r="722" spans="1:15">
      <c r="A722" s="17">
        <v>16024</v>
      </c>
      <c r="B722" s="17">
        <v>1</v>
      </c>
      <c r="C722" s="17">
        <v>2642</v>
      </c>
      <c r="D722" s="17">
        <v>80781</v>
      </c>
      <c r="E722" s="24">
        <v>1673</v>
      </c>
      <c r="F722" s="36" t="e">
        <f>VLOOKUP(CheckDataFinal[[#This Row],[Transit No.]],DTransit[],3,0)</f>
        <v>#N/A</v>
      </c>
      <c r="G722" s="36" t="str">
        <f>TEXT(CheckDataFinal[[#This Row],[Transit No.]],"000")</f>
        <v>001</v>
      </c>
      <c r="H722" s="36" t="str">
        <f>VLOOKUP(CheckDataFinal[[#This Row],[Transit (Text)]],DTransit[],3,0)</f>
        <v>BMO</v>
      </c>
      <c r="I722" s="37" t="str">
        <f>CheckDataFinal[[#This Row],[Branch No.]]&amp;" | "&amp;CheckDataFinal[[#This Row],[Transit (Text)]]&amp;" | "&amp;CheckDataFinal[[#This Row],[Classifier]]&amp;" "&amp;CheckDataFinal[[#This Row],[Account]]</f>
        <v>16024 | 001 | 2642 80781</v>
      </c>
      <c r="J722" s="37" t="s">
        <v>16116</v>
      </c>
      <c r="K722" s="37">
        <v>92010</v>
      </c>
      <c r="L722" s="37">
        <v>4</v>
      </c>
      <c r="M722" s="37">
        <v>9027</v>
      </c>
      <c r="N722" s="37">
        <v>94195</v>
      </c>
      <c r="O722" s="37">
        <f>VALUE(CheckDataFinal[[#This Row],[$ Amt.]])</f>
        <v>1673</v>
      </c>
    </row>
    <row r="723" spans="1:15">
      <c r="A723" s="17">
        <v>55303</v>
      </c>
      <c r="B723" s="17">
        <v>3</v>
      </c>
      <c r="C723" s="17">
        <v>8061</v>
      </c>
      <c r="D723" s="17">
        <v>78920</v>
      </c>
      <c r="E723" s="24">
        <v>3905</v>
      </c>
      <c r="F723" s="36" t="e">
        <f>VLOOKUP(CheckDataFinal[[#This Row],[Transit No.]],DTransit[],3,0)</f>
        <v>#N/A</v>
      </c>
      <c r="G723" s="36" t="str">
        <f>TEXT(CheckDataFinal[[#This Row],[Transit No.]],"000")</f>
        <v>003</v>
      </c>
      <c r="H723" s="36" t="str">
        <f>VLOOKUP(CheckDataFinal[[#This Row],[Transit (Text)]],DTransit[],3,0)</f>
        <v>RBC</v>
      </c>
      <c r="I723" s="37" t="str">
        <f>CheckDataFinal[[#This Row],[Branch No.]]&amp;" | "&amp;CheckDataFinal[[#This Row],[Transit (Text)]]&amp;" | "&amp;CheckDataFinal[[#This Row],[Classifier]]&amp;" "&amp;CheckDataFinal[[#This Row],[Account]]</f>
        <v>55303 | 003 | 8061 78920</v>
      </c>
      <c r="J723" s="37" t="s">
        <v>16117</v>
      </c>
      <c r="K723" s="37">
        <v>92010</v>
      </c>
      <c r="L723" s="37">
        <v>4</v>
      </c>
      <c r="M723" s="37">
        <v>9027</v>
      </c>
      <c r="N723" s="37">
        <v>94196</v>
      </c>
      <c r="O723" s="37">
        <f>VALUE(CheckDataFinal[[#This Row],[$ Amt.]])</f>
        <v>3905</v>
      </c>
    </row>
    <row r="724" spans="1:15">
      <c r="A724" s="17">
        <v>41868</v>
      </c>
      <c r="B724" s="17">
        <v>3</v>
      </c>
      <c r="C724" s="17">
        <v>4132</v>
      </c>
      <c r="D724" s="17">
        <v>75180</v>
      </c>
      <c r="E724" s="24">
        <v>4283</v>
      </c>
      <c r="F724" s="36" t="e">
        <f>VLOOKUP(CheckDataFinal[[#This Row],[Transit No.]],DTransit[],3,0)</f>
        <v>#N/A</v>
      </c>
      <c r="G724" s="36" t="str">
        <f>TEXT(CheckDataFinal[[#This Row],[Transit No.]],"000")</f>
        <v>003</v>
      </c>
      <c r="H724" s="36" t="str">
        <f>VLOOKUP(CheckDataFinal[[#This Row],[Transit (Text)]],DTransit[],3,0)</f>
        <v>RBC</v>
      </c>
      <c r="I724" s="37" t="str">
        <f>CheckDataFinal[[#This Row],[Branch No.]]&amp;" | "&amp;CheckDataFinal[[#This Row],[Transit (Text)]]&amp;" | "&amp;CheckDataFinal[[#This Row],[Classifier]]&amp;" "&amp;CheckDataFinal[[#This Row],[Account]]</f>
        <v>41868 | 003 | 4132 75180</v>
      </c>
      <c r="J724" s="37" t="s">
        <v>16118</v>
      </c>
      <c r="K724" s="37">
        <v>92010</v>
      </c>
      <c r="L724" s="37">
        <v>4</v>
      </c>
      <c r="M724" s="37">
        <v>9027</v>
      </c>
      <c r="N724" s="37">
        <v>94197</v>
      </c>
      <c r="O724" s="37">
        <f>VALUE(CheckDataFinal[[#This Row],[$ Amt.]])</f>
        <v>4283</v>
      </c>
    </row>
    <row r="725" spans="1:15">
      <c r="A725" s="17">
        <v>41430</v>
      </c>
      <c r="B725" s="17">
        <v>10</v>
      </c>
      <c r="C725" s="17">
        <v>2930</v>
      </c>
      <c r="D725" s="17">
        <v>53839</v>
      </c>
      <c r="E725" s="24">
        <v>3167</v>
      </c>
      <c r="F725" s="36" t="e">
        <f>VLOOKUP(CheckDataFinal[[#This Row],[Transit No.]],DTransit[],3,0)</f>
        <v>#N/A</v>
      </c>
      <c r="G725" s="36" t="str">
        <f>TEXT(CheckDataFinal[[#This Row],[Transit No.]],"000")</f>
        <v>010</v>
      </c>
      <c r="H725" s="36" t="str">
        <f>VLOOKUP(CheckDataFinal[[#This Row],[Transit (Text)]],DTransit[],3,0)</f>
        <v>CIBC</v>
      </c>
      <c r="I725" s="37" t="str">
        <f>CheckDataFinal[[#This Row],[Branch No.]]&amp;" | "&amp;CheckDataFinal[[#This Row],[Transit (Text)]]&amp;" | "&amp;CheckDataFinal[[#This Row],[Classifier]]&amp;" "&amp;CheckDataFinal[[#This Row],[Account]]</f>
        <v>41430 | 010 | 2930 53839</v>
      </c>
      <c r="J725" s="37" t="s">
        <v>16119</v>
      </c>
      <c r="K725" s="37">
        <v>92010</v>
      </c>
      <c r="L725" s="37">
        <v>4</v>
      </c>
      <c r="M725" s="37">
        <v>9027</v>
      </c>
      <c r="N725" s="37">
        <v>94198</v>
      </c>
      <c r="O725" s="37">
        <f>VALUE(CheckDataFinal[[#This Row],[$ Amt.]])</f>
        <v>3167</v>
      </c>
    </row>
    <row r="726" spans="1:15">
      <c r="A726" s="17">
        <v>56518</v>
      </c>
      <c r="B726" s="17">
        <v>2</v>
      </c>
      <c r="C726" s="17">
        <v>4182</v>
      </c>
      <c r="D726" s="17">
        <v>15924</v>
      </c>
      <c r="E726" s="24">
        <v>374</v>
      </c>
      <c r="F726" s="36" t="e">
        <f>VLOOKUP(CheckDataFinal[[#This Row],[Transit No.]],DTransit[],3,0)</f>
        <v>#N/A</v>
      </c>
      <c r="G726" s="36" t="str">
        <f>TEXT(CheckDataFinal[[#This Row],[Transit No.]],"000")</f>
        <v>002</v>
      </c>
      <c r="H726" s="36" t="str">
        <f>VLOOKUP(CheckDataFinal[[#This Row],[Transit (Text)]],DTransit[],3,0)</f>
        <v>Scotiabank</v>
      </c>
      <c r="I726" s="37" t="str">
        <f>CheckDataFinal[[#This Row],[Branch No.]]&amp;" | "&amp;CheckDataFinal[[#This Row],[Transit (Text)]]&amp;" | "&amp;CheckDataFinal[[#This Row],[Classifier]]&amp;" "&amp;CheckDataFinal[[#This Row],[Account]]</f>
        <v>56518 | 002 | 4182 15924</v>
      </c>
      <c r="J726" s="37" t="s">
        <v>16120</v>
      </c>
      <c r="K726" s="37">
        <v>92010</v>
      </c>
      <c r="L726" s="37">
        <v>4</v>
      </c>
      <c r="M726" s="37">
        <v>9027</v>
      </c>
      <c r="N726" s="37">
        <v>94199</v>
      </c>
      <c r="O726" s="37">
        <f>VALUE(CheckDataFinal[[#This Row],[$ Amt.]])</f>
        <v>374</v>
      </c>
    </row>
    <row r="727" spans="1:15">
      <c r="A727" s="17">
        <v>91790</v>
      </c>
      <c r="B727" s="17">
        <v>1</v>
      </c>
      <c r="C727" s="17">
        <v>8019</v>
      </c>
      <c r="D727" s="17">
        <v>98415</v>
      </c>
      <c r="E727" s="24">
        <v>3032</v>
      </c>
      <c r="F727" s="36" t="e">
        <f>VLOOKUP(CheckDataFinal[[#This Row],[Transit No.]],DTransit[],3,0)</f>
        <v>#N/A</v>
      </c>
      <c r="G727" s="36" t="str">
        <f>TEXT(CheckDataFinal[[#This Row],[Transit No.]],"000")</f>
        <v>001</v>
      </c>
      <c r="H727" s="36" t="str">
        <f>VLOOKUP(CheckDataFinal[[#This Row],[Transit (Text)]],DTransit[],3,0)</f>
        <v>BMO</v>
      </c>
      <c r="I727" s="37" t="str">
        <f>CheckDataFinal[[#This Row],[Branch No.]]&amp;" | "&amp;CheckDataFinal[[#This Row],[Transit (Text)]]&amp;" | "&amp;CheckDataFinal[[#This Row],[Classifier]]&amp;" "&amp;CheckDataFinal[[#This Row],[Account]]</f>
        <v>91790 | 001 | 8019 98415</v>
      </c>
      <c r="J727" s="37" t="s">
        <v>16121</v>
      </c>
      <c r="K727" s="37">
        <v>92010</v>
      </c>
      <c r="L727" s="37">
        <v>4</v>
      </c>
      <c r="M727" s="37">
        <v>9027</v>
      </c>
      <c r="N727" s="37">
        <v>94200</v>
      </c>
      <c r="O727" s="37">
        <f>VALUE(CheckDataFinal[[#This Row],[$ Amt.]])</f>
        <v>3032</v>
      </c>
    </row>
    <row r="728" spans="1:15">
      <c r="A728" s="17">
        <v>37069</v>
      </c>
      <c r="B728" s="17">
        <v>1</v>
      </c>
      <c r="C728" s="17">
        <v>5067</v>
      </c>
      <c r="D728" s="17">
        <v>16425</v>
      </c>
      <c r="E728" s="24">
        <v>863</v>
      </c>
      <c r="F728" s="36" t="e">
        <f>VLOOKUP(CheckDataFinal[[#This Row],[Transit No.]],DTransit[],3,0)</f>
        <v>#N/A</v>
      </c>
      <c r="G728" s="36" t="str">
        <f>TEXT(CheckDataFinal[[#This Row],[Transit No.]],"000")</f>
        <v>001</v>
      </c>
      <c r="H728" s="36" t="str">
        <f>VLOOKUP(CheckDataFinal[[#This Row],[Transit (Text)]],DTransit[],3,0)</f>
        <v>BMO</v>
      </c>
      <c r="I728" s="37" t="str">
        <f>CheckDataFinal[[#This Row],[Branch No.]]&amp;" | "&amp;CheckDataFinal[[#This Row],[Transit (Text)]]&amp;" | "&amp;CheckDataFinal[[#This Row],[Classifier]]&amp;" "&amp;CheckDataFinal[[#This Row],[Account]]</f>
        <v>37069 | 001 | 5067 16425</v>
      </c>
      <c r="J728" s="37" t="s">
        <v>16122</v>
      </c>
      <c r="K728" s="37">
        <v>92010</v>
      </c>
      <c r="L728" s="37">
        <v>4</v>
      </c>
      <c r="M728" s="37">
        <v>9027</v>
      </c>
      <c r="N728" s="37">
        <v>94201</v>
      </c>
      <c r="O728" s="37">
        <f>VALUE(CheckDataFinal[[#This Row],[$ Amt.]])</f>
        <v>863</v>
      </c>
    </row>
    <row r="729" spans="1:15">
      <c r="A729" s="17">
        <v>77060</v>
      </c>
      <c r="B729" s="17">
        <v>2</v>
      </c>
      <c r="C729" s="17">
        <v>4292</v>
      </c>
      <c r="D729" s="17">
        <v>96256</v>
      </c>
      <c r="E729" s="24">
        <v>1043</v>
      </c>
      <c r="F729" s="36" t="e">
        <f>VLOOKUP(CheckDataFinal[[#This Row],[Transit No.]],DTransit[],3,0)</f>
        <v>#N/A</v>
      </c>
      <c r="G729" s="36" t="str">
        <f>TEXT(CheckDataFinal[[#This Row],[Transit No.]],"000")</f>
        <v>002</v>
      </c>
      <c r="H729" s="36" t="str">
        <f>VLOOKUP(CheckDataFinal[[#This Row],[Transit (Text)]],DTransit[],3,0)</f>
        <v>Scotiabank</v>
      </c>
      <c r="I729" s="37" t="str">
        <f>CheckDataFinal[[#This Row],[Branch No.]]&amp;" | "&amp;CheckDataFinal[[#This Row],[Transit (Text)]]&amp;" | "&amp;CheckDataFinal[[#This Row],[Classifier]]&amp;" "&amp;CheckDataFinal[[#This Row],[Account]]</f>
        <v>77060 | 002 | 4292 96256</v>
      </c>
      <c r="J729" s="37" t="s">
        <v>16123</v>
      </c>
      <c r="K729" s="37">
        <v>92010</v>
      </c>
      <c r="L729" s="37">
        <v>4</v>
      </c>
      <c r="M729" s="37">
        <v>9027</v>
      </c>
      <c r="N729" s="37">
        <v>94202</v>
      </c>
      <c r="O729" s="37">
        <f>VALUE(CheckDataFinal[[#This Row],[$ Amt.]])</f>
        <v>1043</v>
      </c>
    </row>
    <row r="730" spans="1:15">
      <c r="A730" s="17">
        <v>61964</v>
      </c>
      <c r="B730" s="17">
        <v>3</v>
      </c>
      <c r="C730" s="17">
        <v>2929</v>
      </c>
      <c r="D730" s="17">
        <v>40868</v>
      </c>
      <c r="E730" s="24">
        <v>566</v>
      </c>
      <c r="F730" s="36" t="e">
        <f>VLOOKUP(CheckDataFinal[[#This Row],[Transit No.]],DTransit[],3,0)</f>
        <v>#N/A</v>
      </c>
      <c r="G730" s="36" t="str">
        <f>TEXT(CheckDataFinal[[#This Row],[Transit No.]],"000")</f>
        <v>003</v>
      </c>
      <c r="H730" s="36" t="str">
        <f>VLOOKUP(CheckDataFinal[[#This Row],[Transit (Text)]],DTransit[],3,0)</f>
        <v>RBC</v>
      </c>
      <c r="I730" s="37" t="str">
        <f>CheckDataFinal[[#This Row],[Branch No.]]&amp;" | "&amp;CheckDataFinal[[#This Row],[Transit (Text)]]&amp;" | "&amp;CheckDataFinal[[#This Row],[Classifier]]&amp;" "&amp;CheckDataFinal[[#This Row],[Account]]</f>
        <v>61964 | 003 | 2929 40868</v>
      </c>
      <c r="J730" s="37" t="s">
        <v>16124</v>
      </c>
      <c r="K730" s="37">
        <v>92010</v>
      </c>
      <c r="L730" s="37">
        <v>4</v>
      </c>
      <c r="M730" s="37">
        <v>9027</v>
      </c>
      <c r="N730" s="37">
        <v>94203</v>
      </c>
      <c r="O730" s="37">
        <f>VALUE(CheckDataFinal[[#This Row],[$ Amt.]])</f>
        <v>566</v>
      </c>
    </row>
    <row r="731" spans="1:15">
      <c r="A731" s="17">
        <v>85081</v>
      </c>
      <c r="B731" s="17">
        <v>3</v>
      </c>
      <c r="C731" s="17">
        <v>4050</v>
      </c>
      <c r="D731" s="17">
        <v>57015</v>
      </c>
      <c r="E731" s="24">
        <v>1018</v>
      </c>
      <c r="F731" s="36" t="e">
        <f>VLOOKUP(CheckDataFinal[[#This Row],[Transit No.]],DTransit[],3,0)</f>
        <v>#N/A</v>
      </c>
      <c r="G731" s="36" t="str">
        <f>TEXT(CheckDataFinal[[#This Row],[Transit No.]],"000")</f>
        <v>003</v>
      </c>
      <c r="H731" s="36" t="str">
        <f>VLOOKUP(CheckDataFinal[[#This Row],[Transit (Text)]],DTransit[],3,0)</f>
        <v>RBC</v>
      </c>
      <c r="I731" s="37" t="str">
        <f>CheckDataFinal[[#This Row],[Branch No.]]&amp;" | "&amp;CheckDataFinal[[#This Row],[Transit (Text)]]&amp;" | "&amp;CheckDataFinal[[#This Row],[Classifier]]&amp;" "&amp;CheckDataFinal[[#This Row],[Account]]</f>
        <v>85081 | 003 | 4050 57015</v>
      </c>
      <c r="J731" s="37" t="s">
        <v>16125</v>
      </c>
      <c r="K731" s="37">
        <v>92010</v>
      </c>
      <c r="L731" s="37">
        <v>4</v>
      </c>
      <c r="M731" s="37">
        <v>9027</v>
      </c>
      <c r="N731" s="37">
        <v>94204</v>
      </c>
      <c r="O731" s="37">
        <f>VALUE(CheckDataFinal[[#This Row],[$ Amt.]])</f>
        <v>1018</v>
      </c>
    </row>
    <row r="732" spans="1:15">
      <c r="A732" s="17">
        <v>31572</v>
      </c>
      <c r="B732" s="17">
        <v>3</v>
      </c>
      <c r="C732" s="17">
        <v>3242</v>
      </c>
      <c r="D732" s="17">
        <v>65863</v>
      </c>
      <c r="E732" s="24">
        <v>535</v>
      </c>
      <c r="F732" s="36" t="e">
        <f>VLOOKUP(CheckDataFinal[[#This Row],[Transit No.]],DTransit[],3,0)</f>
        <v>#N/A</v>
      </c>
      <c r="G732" s="36" t="str">
        <f>TEXT(CheckDataFinal[[#This Row],[Transit No.]],"000")</f>
        <v>003</v>
      </c>
      <c r="H732" s="36" t="str">
        <f>VLOOKUP(CheckDataFinal[[#This Row],[Transit (Text)]],DTransit[],3,0)</f>
        <v>RBC</v>
      </c>
      <c r="I732" s="37" t="str">
        <f>CheckDataFinal[[#This Row],[Branch No.]]&amp;" | "&amp;CheckDataFinal[[#This Row],[Transit (Text)]]&amp;" | "&amp;CheckDataFinal[[#This Row],[Classifier]]&amp;" "&amp;CheckDataFinal[[#This Row],[Account]]</f>
        <v>31572 | 003 | 3242 65863</v>
      </c>
      <c r="J732" s="37" t="s">
        <v>16126</v>
      </c>
      <c r="K732" s="37">
        <v>92010</v>
      </c>
      <c r="L732" s="37">
        <v>4</v>
      </c>
      <c r="M732" s="37">
        <v>9027</v>
      </c>
      <c r="N732" s="37">
        <v>94205</v>
      </c>
      <c r="O732" s="37">
        <f>VALUE(CheckDataFinal[[#This Row],[$ Amt.]])</f>
        <v>535</v>
      </c>
    </row>
    <row r="733" spans="1:15">
      <c r="A733" s="17">
        <v>25190</v>
      </c>
      <c r="B733" s="17">
        <v>2</v>
      </c>
      <c r="C733" s="17">
        <v>1016</v>
      </c>
      <c r="D733" s="17">
        <v>58043</v>
      </c>
      <c r="E733" s="24">
        <v>2053</v>
      </c>
      <c r="F733" s="36" t="e">
        <f>VLOOKUP(CheckDataFinal[[#This Row],[Transit No.]],DTransit[],3,0)</f>
        <v>#N/A</v>
      </c>
      <c r="G733" s="36" t="str">
        <f>TEXT(CheckDataFinal[[#This Row],[Transit No.]],"000")</f>
        <v>002</v>
      </c>
      <c r="H733" s="36" t="str">
        <f>VLOOKUP(CheckDataFinal[[#This Row],[Transit (Text)]],DTransit[],3,0)</f>
        <v>Scotiabank</v>
      </c>
      <c r="I733" s="37" t="str">
        <f>CheckDataFinal[[#This Row],[Branch No.]]&amp;" | "&amp;CheckDataFinal[[#This Row],[Transit (Text)]]&amp;" | "&amp;CheckDataFinal[[#This Row],[Classifier]]&amp;" "&amp;CheckDataFinal[[#This Row],[Account]]</f>
        <v>25190 | 002 | 1016 58043</v>
      </c>
      <c r="J733" s="37" t="s">
        <v>16127</v>
      </c>
      <c r="K733" s="37">
        <v>92010</v>
      </c>
      <c r="L733" s="37">
        <v>4</v>
      </c>
      <c r="M733" s="37">
        <v>9027</v>
      </c>
      <c r="N733" s="37">
        <v>94206</v>
      </c>
      <c r="O733" s="37">
        <f>VALUE(CheckDataFinal[[#This Row],[$ Amt.]])</f>
        <v>2053</v>
      </c>
    </row>
    <row r="734" spans="1:15">
      <c r="A734" s="17">
        <v>18139</v>
      </c>
      <c r="B734" s="17">
        <v>4</v>
      </c>
      <c r="C734" s="17">
        <v>2266</v>
      </c>
      <c r="D734" s="17">
        <v>38071</v>
      </c>
      <c r="E734" s="24">
        <v>853</v>
      </c>
      <c r="F734" s="36" t="e">
        <f>VLOOKUP(CheckDataFinal[[#This Row],[Transit No.]],DTransit[],3,0)</f>
        <v>#N/A</v>
      </c>
      <c r="G734" s="36" t="str">
        <f>TEXT(CheckDataFinal[[#This Row],[Transit No.]],"000")</f>
        <v>004</v>
      </c>
      <c r="H734" s="36" t="str">
        <f>VLOOKUP(CheckDataFinal[[#This Row],[Transit (Text)]],DTransit[],3,0)</f>
        <v>TD Bank</v>
      </c>
      <c r="I734" s="37" t="str">
        <f>CheckDataFinal[[#This Row],[Branch No.]]&amp;" | "&amp;CheckDataFinal[[#This Row],[Transit (Text)]]&amp;" | "&amp;CheckDataFinal[[#This Row],[Classifier]]&amp;" "&amp;CheckDataFinal[[#This Row],[Account]]</f>
        <v>18139 | 004 | 2266 38071</v>
      </c>
      <c r="J734" s="37" t="s">
        <v>16128</v>
      </c>
      <c r="K734" s="37">
        <v>92010</v>
      </c>
      <c r="L734" s="37">
        <v>4</v>
      </c>
      <c r="M734" s="37">
        <v>9027</v>
      </c>
      <c r="N734" s="37">
        <v>94207</v>
      </c>
      <c r="O734" s="37">
        <f>VALUE(CheckDataFinal[[#This Row],[$ Amt.]])</f>
        <v>853</v>
      </c>
    </row>
    <row r="735" spans="1:15">
      <c r="A735" s="17">
        <v>40406</v>
      </c>
      <c r="B735" s="17">
        <v>4</v>
      </c>
      <c r="C735" s="17">
        <v>8790</v>
      </c>
      <c r="D735" s="17">
        <v>54097</v>
      </c>
      <c r="E735" s="24">
        <v>4150</v>
      </c>
      <c r="F735" s="36" t="e">
        <f>VLOOKUP(CheckDataFinal[[#This Row],[Transit No.]],DTransit[],3,0)</f>
        <v>#N/A</v>
      </c>
      <c r="G735" s="36" t="str">
        <f>TEXT(CheckDataFinal[[#This Row],[Transit No.]],"000")</f>
        <v>004</v>
      </c>
      <c r="H735" s="36" t="str">
        <f>VLOOKUP(CheckDataFinal[[#This Row],[Transit (Text)]],DTransit[],3,0)</f>
        <v>TD Bank</v>
      </c>
      <c r="I735" s="37" t="str">
        <f>CheckDataFinal[[#This Row],[Branch No.]]&amp;" | "&amp;CheckDataFinal[[#This Row],[Transit (Text)]]&amp;" | "&amp;CheckDataFinal[[#This Row],[Classifier]]&amp;" "&amp;CheckDataFinal[[#This Row],[Account]]</f>
        <v>40406 | 004 | 8790 54097</v>
      </c>
      <c r="J735" s="37" t="s">
        <v>16129</v>
      </c>
      <c r="K735" s="37">
        <v>92010</v>
      </c>
      <c r="L735" s="37">
        <v>4</v>
      </c>
      <c r="M735" s="37">
        <v>9027</v>
      </c>
      <c r="N735" s="37">
        <v>94208</v>
      </c>
      <c r="O735" s="37">
        <f>VALUE(CheckDataFinal[[#This Row],[$ Amt.]])</f>
        <v>4150</v>
      </c>
    </row>
    <row r="736" spans="1:15">
      <c r="A736" s="17">
        <v>45502</v>
      </c>
      <c r="B736" s="17">
        <v>2</v>
      </c>
      <c r="C736" s="17">
        <v>6656</v>
      </c>
      <c r="D736" s="17">
        <v>82984</v>
      </c>
      <c r="E736" s="24">
        <v>2490</v>
      </c>
      <c r="F736" s="36" t="e">
        <f>VLOOKUP(CheckDataFinal[[#This Row],[Transit No.]],DTransit[],3,0)</f>
        <v>#N/A</v>
      </c>
      <c r="G736" s="36" t="str">
        <f>TEXT(CheckDataFinal[[#This Row],[Transit No.]],"000")</f>
        <v>002</v>
      </c>
      <c r="H736" s="36" t="str">
        <f>VLOOKUP(CheckDataFinal[[#This Row],[Transit (Text)]],DTransit[],3,0)</f>
        <v>Scotiabank</v>
      </c>
      <c r="I736" s="37" t="str">
        <f>CheckDataFinal[[#This Row],[Branch No.]]&amp;" | "&amp;CheckDataFinal[[#This Row],[Transit (Text)]]&amp;" | "&amp;CheckDataFinal[[#This Row],[Classifier]]&amp;" "&amp;CheckDataFinal[[#This Row],[Account]]</f>
        <v>45502 | 002 | 6656 82984</v>
      </c>
      <c r="J736" s="37" t="s">
        <v>16130</v>
      </c>
      <c r="K736" s="37">
        <v>92010</v>
      </c>
      <c r="L736" s="37">
        <v>4</v>
      </c>
      <c r="M736" s="37">
        <v>9027</v>
      </c>
      <c r="N736" s="37">
        <v>94209</v>
      </c>
      <c r="O736" s="37">
        <f>VALUE(CheckDataFinal[[#This Row],[$ Amt.]])</f>
        <v>2490</v>
      </c>
    </row>
    <row r="737" spans="1:15">
      <c r="A737" s="17">
        <v>33556</v>
      </c>
      <c r="B737" s="17">
        <v>2</v>
      </c>
      <c r="C737" s="17">
        <v>2777</v>
      </c>
      <c r="D737" s="17">
        <v>12445</v>
      </c>
      <c r="E737" s="24">
        <v>2849</v>
      </c>
      <c r="F737" s="36" t="e">
        <f>VLOOKUP(CheckDataFinal[[#This Row],[Transit No.]],DTransit[],3,0)</f>
        <v>#N/A</v>
      </c>
      <c r="G737" s="36" t="str">
        <f>TEXT(CheckDataFinal[[#This Row],[Transit No.]],"000")</f>
        <v>002</v>
      </c>
      <c r="H737" s="36" t="str">
        <f>VLOOKUP(CheckDataFinal[[#This Row],[Transit (Text)]],DTransit[],3,0)</f>
        <v>Scotiabank</v>
      </c>
      <c r="I737" s="37" t="str">
        <f>CheckDataFinal[[#This Row],[Branch No.]]&amp;" | "&amp;CheckDataFinal[[#This Row],[Transit (Text)]]&amp;" | "&amp;CheckDataFinal[[#This Row],[Classifier]]&amp;" "&amp;CheckDataFinal[[#This Row],[Account]]</f>
        <v>33556 | 002 | 2777 12445</v>
      </c>
      <c r="J737" s="37" t="s">
        <v>16131</v>
      </c>
      <c r="K737" s="37">
        <v>92010</v>
      </c>
      <c r="L737" s="37">
        <v>4</v>
      </c>
      <c r="M737" s="37">
        <v>9027</v>
      </c>
      <c r="N737" s="37">
        <v>94210</v>
      </c>
      <c r="O737" s="37">
        <f>VALUE(CheckDataFinal[[#This Row],[$ Amt.]])</f>
        <v>2849</v>
      </c>
    </row>
    <row r="738" spans="1:15">
      <c r="A738" s="17">
        <v>58408</v>
      </c>
      <c r="B738" s="17">
        <v>10</v>
      </c>
      <c r="C738" s="17">
        <v>1701</v>
      </c>
      <c r="D738" s="17">
        <v>50461</v>
      </c>
      <c r="E738" s="24">
        <v>1229</v>
      </c>
      <c r="F738" s="36" t="e">
        <f>VLOOKUP(CheckDataFinal[[#This Row],[Transit No.]],DTransit[],3,0)</f>
        <v>#N/A</v>
      </c>
      <c r="G738" s="36" t="str">
        <f>TEXT(CheckDataFinal[[#This Row],[Transit No.]],"000")</f>
        <v>010</v>
      </c>
      <c r="H738" s="36" t="str">
        <f>VLOOKUP(CheckDataFinal[[#This Row],[Transit (Text)]],DTransit[],3,0)</f>
        <v>CIBC</v>
      </c>
      <c r="I738" s="37" t="str">
        <f>CheckDataFinal[[#This Row],[Branch No.]]&amp;" | "&amp;CheckDataFinal[[#This Row],[Transit (Text)]]&amp;" | "&amp;CheckDataFinal[[#This Row],[Classifier]]&amp;" "&amp;CheckDataFinal[[#This Row],[Account]]</f>
        <v>58408 | 010 | 1701 50461</v>
      </c>
      <c r="J738" s="37" t="s">
        <v>16132</v>
      </c>
      <c r="K738" s="37">
        <v>92010</v>
      </c>
      <c r="L738" s="37">
        <v>4</v>
      </c>
      <c r="M738" s="37">
        <v>9027</v>
      </c>
      <c r="N738" s="37">
        <v>94211</v>
      </c>
      <c r="O738" s="37">
        <f>VALUE(CheckDataFinal[[#This Row],[$ Amt.]])</f>
        <v>1229</v>
      </c>
    </row>
    <row r="739" spans="1:15">
      <c r="A739" s="17">
        <v>56726</v>
      </c>
      <c r="B739" s="17">
        <v>3</v>
      </c>
      <c r="C739" s="17">
        <v>6951</v>
      </c>
      <c r="D739" s="17">
        <v>16188</v>
      </c>
      <c r="E739" s="24">
        <v>3139</v>
      </c>
      <c r="F739" s="36" t="e">
        <f>VLOOKUP(CheckDataFinal[[#This Row],[Transit No.]],DTransit[],3,0)</f>
        <v>#N/A</v>
      </c>
      <c r="G739" s="36" t="str">
        <f>TEXT(CheckDataFinal[[#This Row],[Transit No.]],"000")</f>
        <v>003</v>
      </c>
      <c r="H739" s="36" t="str">
        <f>VLOOKUP(CheckDataFinal[[#This Row],[Transit (Text)]],DTransit[],3,0)</f>
        <v>RBC</v>
      </c>
      <c r="I739" s="37" t="str">
        <f>CheckDataFinal[[#This Row],[Branch No.]]&amp;" | "&amp;CheckDataFinal[[#This Row],[Transit (Text)]]&amp;" | "&amp;CheckDataFinal[[#This Row],[Classifier]]&amp;" "&amp;CheckDataFinal[[#This Row],[Account]]</f>
        <v>56726 | 003 | 6951 16188</v>
      </c>
      <c r="J739" s="37" t="s">
        <v>16133</v>
      </c>
      <c r="K739" s="37">
        <v>92010</v>
      </c>
      <c r="L739" s="37">
        <v>4</v>
      </c>
      <c r="M739" s="37">
        <v>9027</v>
      </c>
      <c r="N739" s="37">
        <v>94212</v>
      </c>
      <c r="O739" s="37">
        <f>VALUE(CheckDataFinal[[#This Row],[$ Amt.]])</f>
        <v>3139</v>
      </c>
    </row>
    <row r="740" spans="1:15">
      <c r="A740" s="17">
        <v>57232</v>
      </c>
      <c r="B740" s="17">
        <v>2</v>
      </c>
      <c r="C740" s="17">
        <v>6601</v>
      </c>
      <c r="D740" s="17">
        <v>36185</v>
      </c>
      <c r="E740" s="24">
        <v>2754</v>
      </c>
      <c r="F740" s="36" t="e">
        <f>VLOOKUP(CheckDataFinal[[#This Row],[Transit No.]],DTransit[],3,0)</f>
        <v>#N/A</v>
      </c>
      <c r="G740" s="36" t="str">
        <f>TEXT(CheckDataFinal[[#This Row],[Transit No.]],"000")</f>
        <v>002</v>
      </c>
      <c r="H740" s="36" t="str">
        <f>VLOOKUP(CheckDataFinal[[#This Row],[Transit (Text)]],DTransit[],3,0)</f>
        <v>Scotiabank</v>
      </c>
      <c r="I740" s="37" t="str">
        <f>CheckDataFinal[[#This Row],[Branch No.]]&amp;" | "&amp;CheckDataFinal[[#This Row],[Transit (Text)]]&amp;" | "&amp;CheckDataFinal[[#This Row],[Classifier]]&amp;" "&amp;CheckDataFinal[[#This Row],[Account]]</f>
        <v>57232 | 002 | 6601 36185</v>
      </c>
      <c r="J740" s="37" t="s">
        <v>16134</v>
      </c>
      <c r="K740" s="37">
        <v>92010</v>
      </c>
      <c r="L740" s="37">
        <v>4</v>
      </c>
      <c r="M740" s="37">
        <v>9027</v>
      </c>
      <c r="N740" s="37">
        <v>94213</v>
      </c>
      <c r="O740" s="37">
        <f>VALUE(CheckDataFinal[[#This Row],[$ Amt.]])</f>
        <v>2754</v>
      </c>
    </row>
    <row r="741" spans="1:15">
      <c r="A741" s="17">
        <v>27024</v>
      </c>
      <c r="B741" s="17">
        <v>2</v>
      </c>
      <c r="C741" s="17">
        <v>5706</v>
      </c>
      <c r="D741" s="17">
        <v>39423</v>
      </c>
      <c r="E741" s="24">
        <v>3422</v>
      </c>
      <c r="F741" s="36" t="e">
        <f>VLOOKUP(CheckDataFinal[[#This Row],[Transit No.]],DTransit[],3,0)</f>
        <v>#N/A</v>
      </c>
      <c r="G741" s="36" t="str">
        <f>TEXT(CheckDataFinal[[#This Row],[Transit No.]],"000")</f>
        <v>002</v>
      </c>
      <c r="H741" s="36" t="str">
        <f>VLOOKUP(CheckDataFinal[[#This Row],[Transit (Text)]],DTransit[],3,0)</f>
        <v>Scotiabank</v>
      </c>
      <c r="I741" s="37" t="str">
        <f>CheckDataFinal[[#This Row],[Branch No.]]&amp;" | "&amp;CheckDataFinal[[#This Row],[Transit (Text)]]&amp;" | "&amp;CheckDataFinal[[#This Row],[Classifier]]&amp;" "&amp;CheckDataFinal[[#This Row],[Account]]</f>
        <v>27024 | 002 | 5706 39423</v>
      </c>
      <c r="J741" s="37" t="s">
        <v>16135</v>
      </c>
      <c r="K741" s="37">
        <v>92010</v>
      </c>
      <c r="L741" s="37">
        <v>4</v>
      </c>
      <c r="M741" s="37">
        <v>9027</v>
      </c>
      <c r="N741" s="37">
        <v>94214</v>
      </c>
      <c r="O741" s="37">
        <f>VALUE(CheckDataFinal[[#This Row],[$ Amt.]])</f>
        <v>3422</v>
      </c>
    </row>
    <row r="742" spans="1:15">
      <c r="A742" s="17">
        <v>35733</v>
      </c>
      <c r="B742" s="17">
        <v>3</v>
      </c>
      <c r="C742" s="17">
        <v>3036</v>
      </c>
      <c r="D742" s="17">
        <v>95415</v>
      </c>
      <c r="E742" s="24">
        <v>3184</v>
      </c>
      <c r="F742" s="36" t="e">
        <f>VLOOKUP(CheckDataFinal[[#This Row],[Transit No.]],DTransit[],3,0)</f>
        <v>#N/A</v>
      </c>
      <c r="G742" s="36" t="str">
        <f>TEXT(CheckDataFinal[[#This Row],[Transit No.]],"000")</f>
        <v>003</v>
      </c>
      <c r="H742" s="36" t="str">
        <f>VLOOKUP(CheckDataFinal[[#This Row],[Transit (Text)]],DTransit[],3,0)</f>
        <v>RBC</v>
      </c>
      <c r="I742" s="37" t="str">
        <f>CheckDataFinal[[#This Row],[Branch No.]]&amp;" | "&amp;CheckDataFinal[[#This Row],[Transit (Text)]]&amp;" | "&amp;CheckDataFinal[[#This Row],[Classifier]]&amp;" "&amp;CheckDataFinal[[#This Row],[Account]]</f>
        <v>35733 | 003 | 3036 95415</v>
      </c>
      <c r="J742" s="37" t="s">
        <v>16136</v>
      </c>
      <c r="K742" s="37">
        <v>92010</v>
      </c>
      <c r="L742" s="37">
        <v>4</v>
      </c>
      <c r="M742" s="37">
        <v>9027</v>
      </c>
      <c r="N742" s="37">
        <v>94215</v>
      </c>
      <c r="O742" s="37">
        <f>VALUE(CheckDataFinal[[#This Row],[$ Amt.]])</f>
        <v>3184</v>
      </c>
    </row>
    <row r="743" spans="1:15">
      <c r="A743" s="17">
        <v>98429</v>
      </c>
      <c r="B743" s="17">
        <v>3</v>
      </c>
      <c r="C743" s="17">
        <v>1592</v>
      </c>
      <c r="D743" s="17">
        <v>74514</v>
      </c>
      <c r="E743" s="24">
        <v>2505</v>
      </c>
      <c r="F743" s="36" t="e">
        <f>VLOOKUP(CheckDataFinal[[#This Row],[Transit No.]],DTransit[],3,0)</f>
        <v>#N/A</v>
      </c>
      <c r="G743" s="36" t="str">
        <f>TEXT(CheckDataFinal[[#This Row],[Transit No.]],"000")</f>
        <v>003</v>
      </c>
      <c r="H743" s="36" t="str">
        <f>VLOOKUP(CheckDataFinal[[#This Row],[Transit (Text)]],DTransit[],3,0)</f>
        <v>RBC</v>
      </c>
      <c r="I743" s="37" t="str">
        <f>CheckDataFinal[[#This Row],[Branch No.]]&amp;" | "&amp;CheckDataFinal[[#This Row],[Transit (Text)]]&amp;" | "&amp;CheckDataFinal[[#This Row],[Classifier]]&amp;" "&amp;CheckDataFinal[[#This Row],[Account]]</f>
        <v>98429 | 003 | 1592 74514</v>
      </c>
      <c r="J743" s="37" t="s">
        <v>16137</v>
      </c>
      <c r="K743" s="37">
        <v>92010</v>
      </c>
      <c r="L743" s="37">
        <v>4</v>
      </c>
      <c r="M743" s="37">
        <v>9027</v>
      </c>
      <c r="N743" s="37">
        <v>94216</v>
      </c>
      <c r="O743" s="37">
        <f>VALUE(CheckDataFinal[[#This Row],[$ Amt.]])</f>
        <v>2505</v>
      </c>
    </row>
    <row r="744" spans="1:15">
      <c r="A744" s="17">
        <v>13403</v>
      </c>
      <c r="B744" s="17">
        <v>4</v>
      </c>
      <c r="C744" s="17">
        <v>1941</v>
      </c>
      <c r="D744" s="17">
        <v>31450</v>
      </c>
      <c r="E744" s="24">
        <v>1925</v>
      </c>
      <c r="F744" s="36" t="e">
        <f>VLOOKUP(CheckDataFinal[[#This Row],[Transit No.]],DTransit[],3,0)</f>
        <v>#N/A</v>
      </c>
      <c r="G744" s="36" t="str">
        <f>TEXT(CheckDataFinal[[#This Row],[Transit No.]],"000")</f>
        <v>004</v>
      </c>
      <c r="H744" s="36" t="str">
        <f>VLOOKUP(CheckDataFinal[[#This Row],[Transit (Text)]],DTransit[],3,0)</f>
        <v>TD Bank</v>
      </c>
      <c r="I744" s="37" t="str">
        <f>CheckDataFinal[[#This Row],[Branch No.]]&amp;" | "&amp;CheckDataFinal[[#This Row],[Transit (Text)]]&amp;" | "&amp;CheckDataFinal[[#This Row],[Classifier]]&amp;" "&amp;CheckDataFinal[[#This Row],[Account]]</f>
        <v>13403 | 004 | 1941 31450</v>
      </c>
      <c r="J744" s="37" t="s">
        <v>16138</v>
      </c>
      <c r="K744" s="37">
        <v>92010</v>
      </c>
      <c r="L744" s="37">
        <v>4</v>
      </c>
      <c r="M744" s="37">
        <v>9027</v>
      </c>
      <c r="N744" s="37">
        <v>94217</v>
      </c>
      <c r="O744" s="37">
        <f>VALUE(CheckDataFinal[[#This Row],[$ Amt.]])</f>
        <v>1925</v>
      </c>
    </row>
    <row r="745" spans="1:15">
      <c r="A745" s="17">
        <v>48249</v>
      </c>
      <c r="B745" s="17">
        <v>1</v>
      </c>
      <c r="C745" s="17">
        <v>1557</v>
      </c>
      <c r="D745" s="17">
        <v>77231</v>
      </c>
      <c r="E745" s="24">
        <v>2249</v>
      </c>
      <c r="F745" s="36" t="e">
        <f>VLOOKUP(CheckDataFinal[[#This Row],[Transit No.]],DTransit[],3,0)</f>
        <v>#N/A</v>
      </c>
      <c r="G745" s="36" t="str">
        <f>TEXT(CheckDataFinal[[#This Row],[Transit No.]],"000")</f>
        <v>001</v>
      </c>
      <c r="H745" s="36" t="str">
        <f>VLOOKUP(CheckDataFinal[[#This Row],[Transit (Text)]],DTransit[],3,0)</f>
        <v>BMO</v>
      </c>
      <c r="I745" s="37" t="str">
        <f>CheckDataFinal[[#This Row],[Branch No.]]&amp;" | "&amp;CheckDataFinal[[#This Row],[Transit (Text)]]&amp;" | "&amp;CheckDataFinal[[#This Row],[Classifier]]&amp;" "&amp;CheckDataFinal[[#This Row],[Account]]</f>
        <v>48249 | 001 | 1557 77231</v>
      </c>
      <c r="J745" s="37" t="s">
        <v>16139</v>
      </c>
      <c r="K745" s="37">
        <v>92010</v>
      </c>
      <c r="L745" s="37">
        <v>4</v>
      </c>
      <c r="M745" s="37">
        <v>9027</v>
      </c>
      <c r="N745" s="37">
        <v>94218</v>
      </c>
      <c r="O745" s="37">
        <f>VALUE(CheckDataFinal[[#This Row],[$ Amt.]])</f>
        <v>2249</v>
      </c>
    </row>
    <row r="746" spans="1:15">
      <c r="A746" s="17">
        <v>89720</v>
      </c>
      <c r="B746" s="17">
        <v>2</v>
      </c>
      <c r="C746" s="17">
        <v>1456</v>
      </c>
      <c r="D746" s="17">
        <v>14845</v>
      </c>
      <c r="E746" s="24">
        <v>728</v>
      </c>
      <c r="F746" s="36" t="e">
        <f>VLOOKUP(CheckDataFinal[[#This Row],[Transit No.]],DTransit[],3,0)</f>
        <v>#N/A</v>
      </c>
      <c r="G746" s="36" t="str">
        <f>TEXT(CheckDataFinal[[#This Row],[Transit No.]],"000")</f>
        <v>002</v>
      </c>
      <c r="H746" s="36" t="str">
        <f>VLOOKUP(CheckDataFinal[[#This Row],[Transit (Text)]],DTransit[],3,0)</f>
        <v>Scotiabank</v>
      </c>
      <c r="I746" s="37" t="str">
        <f>CheckDataFinal[[#This Row],[Branch No.]]&amp;" | "&amp;CheckDataFinal[[#This Row],[Transit (Text)]]&amp;" | "&amp;CheckDataFinal[[#This Row],[Classifier]]&amp;" "&amp;CheckDataFinal[[#This Row],[Account]]</f>
        <v>89720 | 002 | 1456 14845</v>
      </c>
      <c r="J746" s="37" t="s">
        <v>16140</v>
      </c>
      <c r="K746" s="37">
        <v>92010</v>
      </c>
      <c r="L746" s="37">
        <v>4</v>
      </c>
      <c r="M746" s="37">
        <v>9027</v>
      </c>
      <c r="N746" s="37">
        <v>94219</v>
      </c>
      <c r="O746" s="37">
        <f>VALUE(CheckDataFinal[[#This Row],[$ Amt.]])</f>
        <v>728</v>
      </c>
    </row>
    <row r="747" spans="1:15">
      <c r="A747" s="17">
        <v>64582</v>
      </c>
      <c r="B747" s="17">
        <v>4</v>
      </c>
      <c r="C747" s="17">
        <v>3955</v>
      </c>
      <c r="D747" s="17">
        <v>28336</v>
      </c>
      <c r="E747" s="24">
        <v>3823</v>
      </c>
      <c r="F747" s="36" t="e">
        <f>VLOOKUP(CheckDataFinal[[#This Row],[Transit No.]],DTransit[],3,0)</f>
        <v>#N/A</v>
      </c>
      <c r="G747" s="36" t="str">
        <f>TEXT(CheckDataFinal[[#This Row],[Transit No.]],"000")</f>
        <v>004</v>
      </c>
      <c r="H747" s="36" t="str">
        <f>VLOOKUP(CheckDataFinal[[#This Row],[Transit (Text)]],DTransit[],3,0)</f>
        <v>TD Bank</v>
      </c>
      <c r="I747" s="37" t="str">
        <f>CheckDataFinal[[#This Row],[Branch No.]]&amp;" | "&amp;CheckDataFinal[[#This Row],[Transit (Text)]]&amp;" | "&amp;CheckDataFinal[[#This Row],[Classifier]]&amp;" "&amp;CheckDataFinal[[#This Row],[Account]]</f>
        <v>64582 | 004 | 3955 28336</v>
      </c>
      <c r="J747" s="37" t="s">
        <v>16141</v>
      </c>
      <c r="K747" s="37">
        <v>92010</v>
      </c>
      <c r="L747" s="37">
        <v>4</v>
      </c>
      <c r="M747" s="37">
        <v>9027</v>
      </c>
      <c r="N747" s="37">
        <v>94220</v>
      </c>
      <c r="O747" s="37">
        <f>VALUE(CheckDataFinal[[#This Row],[$ Amt.]])</f>
        <v>3823</v>
      </c>
    </row>
    <row r="748" spans="1:15">
      <c r="A748" s="17">
        <v>36075</v>
      </c>
      <c r="B748" s="17">
        <v>1</v>
      </c>
      <c r="C748" s="17">
        <v>1654</v>
      </c>
      <c r="D748" s="17">
        <v>68880</v>
      </c>
      <c r="E748" s="24">
        <v>3105</v>
      </c>
      <c r="F748" s="36" t="e">
        <f>VLOOKUP(CheckDataFinal[[#This Row],[Transit No.]],DTransit[],3,0)</f>
        <v>#N/A</v>
      </c>
      <c r="G748" s="36" t="str">
        <f>TEXT(CheckDataFinal[[#This Row],[Transit No.]],"000")</f>
        <v>001</v>
      </c>
      <c r="H748" s="36" t="str">
        <f>VLOOKUP(CheckDataFinal[[#This Row],[Transit (Text)]],DTransit[],3,0)</f>
        <v>BMO</v>
      </c>
      <c r="I748" s="37" t="str">
        <f>CheckDataFinal[[#This Row],[Branch No.]]&amp;" | "&amp;CheckDataFinal[[#This Row],[Transit (Text)]]&amp;" | "&amp;CheckDataFinal[[#This Row],[Classifier]]&amp;" "&amp;CheckDataFinal[[#This Row],[Account]]</f>
        <v>36075 | 001 | 1654 68880</v>
      </c>
      <c r="J748" s="37" t="s">
        <v>16142</v>
      </c>
      <c r="K748" s="37">
        <v>92010</v>
      </c>
      <c r="L748" s="37">
        <v>4</v>
      </c>
      <c r="M748" s="37">
        <v>9027</v>
      </c>
      <c r="N748" s="37">
        <v>94221</v>
      </c>
      <c r="O748" s="37">
        <f>VALUE(CheckDataFinal[[#This Row],[$ Amt.]])</f>
        <v>3105</v>
      </c>
    </row>
    <row r="749" spans="1:15">
      <c r="A749" s="17">
        <v>41439</v>
      </c>
      <c r="B749" s="17">
        <v>1</v>
      </c>
      <c r="C749" s="17">
        <v>3615</v>
      </c>
      <c r="D749" s="17">
        <v>96701</v>
      </c>
      <c r="E749" s="24">
        <v>2821</v>
      </c>
      <c r="F749" s="36" t="e">
        <f>VLOOKUP(CheckDataFinal[[#This Row],[Transit No.]],DTransit[],3,0)</f>
        <v>#N/A</v>
      </c>
      <c r="G749" s="36" t="str">
        <f>TEXT(CheckDataFinal[[#This Row],[Transit No.]],"000")</f>
        <v>001</v>
      </c>
      <c r="H749" s="36" t="str">
        <f>VLOOKUP(CheckDataFinal[[#This Row],[Transit (Text)]],DTransit[],3,0)</f>
        <v>BMO</v>
      </c>
      <c r="I749" s="37" t="str">
        <f>CheckDataFinal[[#This Row],[Branch No.]]&amp;" | "&amp;CheckDataFinal[[#This Row],[Transit (Text)]]&amp;" | "&amp;CheckDataFinal[[#This Row],[Classifier]]&amp;" "&amp;CheckDataFinal[[#This Row],[Account]]</f>
        <v>41439 | 001 | 3615 96701</v>
      </c>
      <c r="J749" s="37" t="s">
        <v>16143</v>
      </c>
      <c r="K749" s="37">
        <v>92010</v>
      </c>
      <c r="L749" s="37">
        <v>4</v>
      </c>
      <c r="M749" s="37">
        <v>9027</v>
      </c>
      <c r="N749" s="37">
        <v>94222</v>
      </c>
      <c r="O749" s="37">
        <f>VALUE(CheckDataFinal[[#This Row],[$ Amt.]])</f>
        <v>2821</v>
      </c>
    </row>
    <row r="750" spans="1:15">
      <c r="A750" s="17">
        <v>37410</v>
      </c>
      <c r="B750" s="17">
        <v>2</v>
      </c>
      <c r="C750" s="17">
        <v>6529</v>
      </c>
      <c r="D750" s="17">
        <v>61236</v>
      </c>
      <c r="E750" s="24">
        <v>4230</v>
      </c>
      <c r="F750" s="36" t="e">
        <f>VLOOKUP(CheckDataFinal[[#This Row],[Transit No.]],DTransit[],3,0)</f>
        <v>#N/A</v>
      </c>
      <c r="G750" s="36" t="str">
        <f>TEXT(CheckDataFinal[[#This Row],[Transit No.]],"000")</f>
        <v>002</v>
      </c>
      <c r="H750" s="36" t="str">
        <f>VLOOKUP(CheckDataFinal[[#This Row],[Transit (Text)]],DTransit[],3,0)</f>
        <v>Scotiabank</v>
      </c>
      <c r="I750" s="37" t="str">
        <f>CheckDataFinal[[#This Row],[Branch No.]]&amp;" | "&amp;CheckDataFinal[[#This Row],[Transit (Text)]]&amp;" | "&amp;CheckDataFinal[[#This Row],[Classifier]]&amp;" "&amp;CheckDataFinal[[#This Row],[Account]]</f>
        <v>37410 | 002 | 6529 61236</v>
      </c>
      <c r="J750" s="37" t="s">
        <v>16144</v>
      </c>
      <c r="K750" s="37">
        <v>92010</v>
      </c>
      <c r="L750" s="37">
        <v>4</v>
      </c>
      <c r="M750" s="37">
        <v>9027</v>
      </c>
      <c r="N750" s="37">
        <v>94223</v>
      </c>
      <c r="O750" s="37">
        <f>VALUE(CheckDataFinal[[#This Row],[$ Amt.]])</f>
        <v>4230</v>
      </c>
    </row>
    <row r="751" spans="1:15">
      <c r="A751" s="17">
        <v>57172</v>
      </c>
      <c r="B751" s="17">
        <v>2</v>
      </c>
      <c r="C751" s="17">
        <v>2538</v>
      </c>
      <c r="D751" s="17">
        <v>97965</v>
      </c>
      <c r="E751" s="24">
        <v>1574</v>
      </c>
      <c r="F751" s="36" t="e">
        <f>VLOOKUP(CheckDataFinal[[#This Row],[Transit No.]],DTransit[],3,0)</f>
        <v>#N/A</v>
      </c>
      <c r="G751" s="36" t="str">
        <f>TEXT(CheckDataFinal[[#This Row],[Transit No.]],"000")</f>
        <v>002</v>
      </c>
      <c r="H751" s="36" t="str">
        <f>VLOOKUP(CheckDataFinal[[#This Row],[Transit (Text)]],DTransit[],3,0)</f>
        <v>Scotiabank</v>
      </c>
      <c r="I751" s="37" t="str">
        <f>CheckDataFinal[[#This Row],[Branch No.]]&amp;" | "&amp;CheckDataFinal[[#This Row],[Transit (Text)]]&amp;" | "&amp;CheckDataFinal[[#This Row],[Classifier]]&amp;" "&amp;CheckDataFinal[[#This Row],[Account]]</f>
        <v>57172 | 002 | 2538 97965</v>
      </c>
      <c r="J751" s="37" t="s">
        <v>16145</v>
      </c>
      <c r="K751" s="37">
        <v>92010</v>
      </c>
      <c r="L751" s="37">
        <v>4</v>
      </c>
      <c r="M751" s="37">
        <v>9027</v>
      </c>
      <c r="N751" s="37">
        <v>94224</v>
      </c>
      <c r="O751" s="37">
        <f>VALUE(CheckDataFinal[[#This Row],[$ Amt.]])</f>
        <v>1574</v>
      </c>
    </row>
    <row r="752" spans="1:15">
      <c r="A752" s="17">
        <v>11500</v>
      </c>
      <c r="B752" s="17">
        <v>10</v>
      </c>
      <c r="C752" s="17">
        <v>2961</v>
      </c>
      <c r="D752" s="17">
        <v>75465</v>
      </c>
      <c r="E752" s="24">
        <v>705</v>
      </c>
      <c r="F752" s="36" t="e">
        <f>VLOOKUP(CheckDataFinal[[#This Row],[Transit No.]],DTransit[],3,0)</f>
        <v>#N/A</v>
      </c>
      <c r="G752" s="36" t="str">
        <f>TEXT(CheckDataFinal[[#This Row],[Transit No.]],"000")</f>
        <v>010</v>
      </c>
      <c r="H752" s="36" t="str">
        <f>VLOOKUP(CheckDataFinal[[#This Row],[Transit (Text)]],DTransit[],3,0)</f>
        <v>CIBC</v>
      </c>
      <c r="I752" s="37" t="str">
        <f>CheckDataFinal[[#This Row],[Branch No.]]&amp;" | "&amp;CheckDataFinal[[#This Row],[Transit (Text)]]&amp;" | "&amp;CheckDataFinal[[#This Row],[Classifier]]&amp;" "&amp;CheckDataFinal[[#This Row],[Account]]</f>
        <v>11500 | 010 | 2961 75465</v>
      </c>
      <c r="J752" s="37" t="s">
        <v>16146</v>
      </c>
      <c r="K752" s="37">
        <v>92010</v>
      </c>
      <c r="L752" s="37">
        <v>4</v>
      </c>
      <c r="M752" s="37">
        <v>9027</v>
      </c>
      <c r="N752" s="37">
        <v>94225</v>
      </c>
      <c r="O752" s="37">
        <f>VALUE(CheckDataFinal[[#This Row],[$ Amt.]])</f>
        <v>705</v>
      </c>
    </row>
    <row r="753" spans="1:15">
      <c r="A753" s="17">
        <v>82935</v>
      </c>
      <c r="B753" s="17">
        <v>1</v>
      </c>
      <c r="C753" s="17">
        <v>5366</v>
      </c>
      <c r="D753" s="17">
        <v>68155</v>
      </c>
      <c r="E753" s="24">
        <v>1764</v>
      </c>
      <c r="F753" s="36" t="e">
        <f>VLOOKUP(CheckDataFinal[[#This Row],[Transit No.]],DTransit[],3,0)</f>
        <v>#N/A</v>
      </c>
      <c r="G753" s="36" t="str">
        <f>TEXT(CheckDataFinal[[#This Row],[Transit No.]],"000")</f>
        <v>001</v>
      </c>
      <c r="H753" s="36" t="str">
        <f>VLOOKUP(CheckDataFinal[[#This Row],[Transit (Text)]],DTransit[],3,0)</f>
        <v>BMO</v>
      </c>
      <c r="I753" s="37" t="str">
        <f>CheckDataFinal[[#This Row],[Branch No.]]&amp;" | "&amp;CheckDataFinal[[#This Row],[Transit (Text)]]&amp;" | "&amp;CheckDataFinal[[#This Row],[Classifier]]&amp;" "&amp;CheckDataFinal[[#This Row],[Account]]</f>
        <v>82935 | 001 | 5366 68155</v>
      </c>
      <c r="J753" s="37" t="s">
        <v>16147</v>
      </c>
      <c r="K753" s="37">
        <v>92010</v>
      </c>
      <c r="L753" s="37">
        <v>4</v>
      </c>
      <c r="M753" s="37">
        <v>9027</v>
      </c>
      <c r="N753" s="37">
        <v>94226</v>
      </c>
      <c r="O753" s="37">
        <f>VALUE(CheckDataFinal[[#This Row],[$ Amt.]])</f>
        <v>1764</v>
      </c>
    </row>
    <row r="754" spans="1:15">
      <c r="A754" s="17">
        <v>75712</v>
      </c>
      <c r="B754" s="17">
        <v>3</v>
      </c>
      <c r="C754" s="17">
        <v>6435</v>
      </c>
      <c r="D754" s="17">
        <v>25402</v>
      </c>
      <c r="E754" s="24">
        <v>492</v>
      </c>
      <c r="F754" s="36" t="e">
        <f>VLOOKUP(CheckDataFinal[[#This Row],[Transit No.]],DTransit[],3,0)</f>
        <v>#N/A</v>
      </c>
      <c r="G754" s="36" t="str">
        <f>TEXT(CheckDataFinal[[#This Row],[Transit No.]],"000")</f>
        <v>003</v>
      </c>
      <c r="H754" s="36" t="str">
        <f>VLOOKUP(CheckDataFinal[[#This Row],[Transit (Text)]],DTransit[],3,0)</f>
        <v>RBC</v>
      </c>
      <c r="I754" s="37" t="str">
        <f>CheckDataFinal[[#This Row],[Branch No.]]&amp;" | "&amp;CheckDataFinal[[#This Row],[Transit (Text)]]&amp;" | "&amp;CheckDataFinal[[#This Row],[Classifier]]&amp;" "&amp;CheckDataFinal[[#This Row],[Account]]</f>
        <v>75712 | 003 | 6435 25402</v>
      </c>
      <c r="J754" s="37" t="s">
        <v>16148</v>
      </c>
      <c r="K754" s="37">
        <v>92010</v>
      </c>
      <c r="L754" s="37">
        <v>4</v>
      </c>
      <c r="M754" s="37">
        <v>9027</v>
      </c>
      <c r="N754" s="37">
        <v>94227</v>
      </c>
      <c r="O754" s="37">
        <f>VALUE(CheckDataFinal[[#This Row],[$ Amt.]])</f>
        <v>492</v>
      </c>
    </row>
    <row r="755" spans="1:15">
      <c r="A755" s="17">
        <v>48410</v>
      </c>
      <c r="B755" s="17">
        <v>3</v>
      </c>
      <c r="C755" s="17">
        <v>3816</v>
      </c>
      <c r="D755" s="17">
        <v>19292</v>
      </c>
      <c r="E755" s="24">
        <v>672</v>
      </c>
      <c r="F755" s="36" t="e">
        <f>VLOOKUP(CheckDataFinal[[#This Row],[Transit No.]],DTransit[],3,0)</f>
        <v>#N/A</v>
      </c>
      <c r="G755" s="36" t="str">
        <f>TEXT(CheckDataFinal[[#This Row],[Transit No.]],"000")</f>
        <v>003</v>
      </c>
      <c r="H755" s="36" t="str">
        <f>VLOOKUP(CheckDataFinal[[#This Row],[Transit (Text)]],DTransit[],3,0)</f>
        <v>RBC</v>
      </c>
      <c r="I755" s="37" t="str">
        <f>CheckDataFinal[[#This Row],[Branch No.]]&amp;" | "&amp;CheckDataFinal[[#This Row],[Transit (Text)]]&amp;" | "&amp;CheckDataFinal[[#This Row],[Classifier]]&amp;" "&amp;CheckDataFinal[[#This Row],[Account]]</f>
        <v>48410 | 003 | 3816 19292</v>
      </c>
      <c r="J755" s="37" t="s">
        <v>16149</v>
      </c>
      <c r="K755" s="37">
        <v>92010</v>
      </c>
      <c r="L755" s="37">
        <v>4</v>
      </c>
      <c r="M755" s="37">
        <v>9027</v>
      </c>
      <c r="N755" s="37">
        <v>94228</v>
      </c>
      <c r="O755" s="37">
        <f>VALUE(CheckDataFinal[[#This Row],[$ Amt.]])</f>
        <v>672</v>
      </c>
    </row>
    <row r="756" spans="1:15">
      <c r="A756" s="17">
        <v>73401</v>
      </c>
      <c r="B756" s="17">
        <v>3</v>
      </c>
      <c r="C756" s="17">
        <v>3797</v>
      </c>
      <c r="D756" s="17">
        <v>55113</v>
      </c>
      <c r="E756" s="24">
        <v>3923</v>
      </c>
      <c r="F756" s="36" t="e">
        <f>VLOOKUP(CheckDataFinal[[#This Row],[Transit No.]],DTransit[],3,0)</f>
        <v>#N/A</v>
      </c>
      <c r="G756" s="36" t="str">
        <f>TEXT(CheckDataFinal[[#This Row],[Transit No.]],"000")</f>
        <v>003</v>
      </c>
      <c r="H756" s="36" t="str">
        <f>VLOOKUP(CheckDataFinal[[#This Row],[Transit (Text)]],DTransit[],3,0)</f>
        <v>RBC</v>
      </c>
      <c r="I756" s="37" t="str">
        <f>CheckDataFinal[[#This Row],[Branch No.]]&amp;" | "&amp;CheckDataFinal[[#This Row],[Transit (Text)]]&amp;" | "&amp;CheckDataFinal[[#This Row],[Classifier]]&amp;" "&amp;CheckDataFinal[[#This Row],[Account]]</f>
        <v>73401 | 003 | 3797 55113</v>
      </c>
      <c r="J756" s="37" t="s">
        <v>16150</v>
      </c>
      <c r="K756" s="37">
        <v>92010</v>
      </c>
      <c r="L756" s="37">
        <v>4</v>
      </c>
      <c r="M756" s="37">
        <v>9027</v>
      </c>
      <c r="N756" s="37">
        <v>94229</v>
      </c>
      <c r="O756" s="37">
        <f>VALUE(CheckDataFinal[[#This Row],[$ Amt.]])</f>
        <v>3923</v>
      </c>
    </row>
    <row r="757" spans="1:15">
      <c r="A757" s="17">
        <v>51475</v>
      </c>
      <c r="B757" s="17">
        <v>1</v>
      </c>
      <c r="C757" s="17">
        <v>1096</v>
      </c>
      <c r="D757" s="17">
        <v>90400</v>
      </c>
      <c r="E757" s="24">
        <v>516</v>
      </c>
      <c r="F757" s="36" t="e">
        <f>VLOOKUP(CheckDataFinal[[#This Row],[Transit No.]],DTransit[],3,0)</f>
        <v>#N/A</v>
      </c>
      <c r="G757" s="36" t="str">
        <f>TEXT(CheckDataFinal[[#This Row],[Transit No.]],"000")</f>
        <v>001</v>
      </c>
      <c r="H757" s="36" t="str">
        <f>VLOOKUP(CheckDataFinal[[#This Row],[Transit (Text)]],DTransit[],3,0)</f>
        <v>BMO</v>
      </c>
      <c r="I757" s="37" t="str">
        <f>CheckDataFinal[[#This Row],[Branch No.]]&amp;" | "&amp;CheckDataFinal[[#This Row],[Transit (Text)]]&amp;" | "&amp;CheckDataFinal[[#This Row],[Classifier]]&amp;" "&amp;CheckDataFinal[[#This Row],[Account]]</f>
        <v>51475 | 001 | 1096 90400</v>
      </c>
      <c r="J757" s="37" t="s">
        <v>16151</v>
      </c>
      <c r="K757" s="37">
        <v>92010</v>
      </c>
      <c r="L757" s="37">
        <v>4</v>
      </c>
      <c r="M757" s="37">
        <v>9027</v>
      </c>
      <c r="N757" s="37">
        <v>94230</v>
      </c>
      <c r="O757" s="37">
        <f>VALUE(CheckDataFinal[[#This Row],[$ Amt.]])</f>
        <v>516</v>
      </c>
    </row>
    <row r="758" spans="1:15">
      <c r="A758" s="17">
        <v>86004</v>
      </c>
      <c r="B758" s="17">
        <v>1</v>
      </c>
      <c r="C758" s="17">
        <v>1533</v>
      </c>
      <c r="D758" s="17">
        <v>71760</v>
      </c>
      <c r="E758" s="24">
        <v>3510</v>
      </c>
      <c r="F758" s="36" t="e">
        <f>VLOOKUP(CheckDataFinal[[#This Row],[Transit No.]],DTransit[],3,0)</f>
        <v>#N/A</v>
      </c>
      <c r="G758" s="36" t="str">
        <f>TEXT(CheckDataFinal[[#This Row],[Transit No.]],"000")</f>
        <v>001</v>
      </c>
      <c r="H758" s="36" t="str">
        <f>VLOOKUP(CheckDataFinal[[#This Row],[Transit (Text)]],DTransit[],3,0)</f>
        <v>BMO</v>
      </c>
      <c r="I758" s="37" t="str">
        <f>CheckDataFinal[[#This Row],[Branch No.]]&amp;" | "&amp;CheckDataFinal[[#This Row],[Transit (Text)]]&amp;" | "&amp;CheckDataFinal[[#This Row],[Classifier]]&amp;" "&amp;CheckDataFinal[[#This Row],[Account]]</f>
        <v>86004 | 001 | 1533 71760</v>
      </c>
      <c r="J758" s="37" t="s">
        <v>16152</v>
      </c>
      <c r="K758" s="37">
        <v>92010</v>
      </c>
      <c r="L758" s="37">
        <v>4</v>
      </c>
      <c r="M758" s="37">
        <v>9027</v>
      </c>
      <c r="N758" s="37">
        <v>94231</v>
      </c>
      <c r="O758" s="37">
        <f>VALUE(CheckDataFinal[[#This Row],[$ Amt.]])</f>
        <v>3510</v>
      </c>
    </row>
    <row r="759" spans="1:15">
      <c r="A759" s="17">
        <v>69469</v>
      </c>
      <c r="B759" s="17">
        <v>1</v>
      </c>
      <c r="C759" s="17">
        <v>3607</v>
      </c>
      <c r="D759" s="17">
        <v>92286</v>
      </c>
      <c r="E759" s="24">
        <v>2648</v>
      </c>
      <c r="F759" s="36" t="e">
        <f>VLOOKUP(CheckDataFinal[[#This Row],[Transit No.]],DTransit[],3,0)</f>
        <v>#N/A</v>
      </c>
      <c r="G759" s="36" t="str">
        <f>TEXT(CheckDataFinal[[#This Row],[Transit No.]],"000")</f>
        <v>001</v>
      </c>
      <c r="H759" s="36" t="str">
        <f>VLOOKUP(CheckDataFinal[[#This Row],[Transit (Text)]],DTransit[],3,0)</f>
        <v>BMO</v>
      </c>
      <c r="I759" s="37" t="str">
        <f>CheckDataFinal[[#This Row],[Branch No.]]&amp;" | "&amp;CheckDataFinal[[#This Row],[Transit (Text)]]&amp;" | "&amp;CheckDataFinal[[#This Row],[Classifier]]&amp;" "&amp;CheckDataFinal[[#This Row],[Account]]</f>
        <v>69469 | 001 | 3607 92286</v>
      </c>
      <c r="J759" s="37" t="s">
        <v>16153</v>
      </c>
      <c r="K759" s="37">
        <v>92010</v>
      </c>
      <c r="L759" s="37">
        <v>4</v>
      </c>
      <c r="M759" s="37">
        <v>9027</v>
      </c>
      <c r="N759" s="37">
        <v>94232</v>
      </c>
      <c r="O759" s="37">
        <f>VALUE(CheckDataFinal[[#This Row],[$ Amt.]])</f>
        <v>2648</v>
      </c>
    </row>
    <row r="760" spans="1:15">
      <c r="A760" s="17">
        <v>20475</v>
      </c>
      <c r="B760" s="17">
        <v>1</v>
      </c>
      <c r="C760" s="17">
        <v>6609</v>
      </c>
      <c r="D760" s="17">
        <v>72576</v>
      </c>
      <c r="E760" s="24">
        <v>2903</v>
      </c>
      <c r="F760" s="36" t="e">
        <f>VLOOKUP(CheckDataFinal[[#This Row],[Transit No.]],DTransit[],3,0)</f>
        <v>#N/A</v>
      </c>
      <c r="G760" s="36" t="str">
        <f>TEXT(CheckDataFinal[[#This Row],[Transit No.]],"000")</f>
        <v>001</v>
      </c>
      <c r="H760" s="36" t="str">
        <f>VLOOKUP(CheckDataFinal[[#This Row],[Transit (Text)]],DTransit[],3,0)</f>
        <v>BMO</v>
      </c>
      <c r="I760" s="37" t="str">
        <f>CheckDataFinal[[#This Row],[Branch No.]]&amp;" | "&amp;CheckDataFinal[[#This Row],[Transit (Text)]]&amp;" | "&amp;CheckDataFinal[[#This Row],[Classifier]]&amp;" "&amp;CheckDataFinal[[#This Row],[Account]]</f>
        <v>20475 | 001 | 6609 72576</v>
      </c>
      <c r="J760" s="37" t="s">
        <v>16154</v>
      </c>
      <c r="K760" s="37">
        <v>92010</v>
      </c>
      <c r="L760" s="37">
        <v>4</v>
      </c>
      <c r="M760" s="37">
        <v>9027</v>
      </c>
      <c r="N760" s="37">
        <v>94233</v>
      </c>
      <c r="O760" s="37">
        <f>VALUE(CheckDataFinal[[#This Row],[$ Amt.]])</f>
        <v>2903</v>
      </c>
    </row>
    <row r="761" spans="1:15">
      <c r="A761" s="17">
        <v>91816</v>
      </c>
      <c r="B761" s="17">
        <v>4</v>
      </c>
      <c r="C761" s="17">
        <v>7255</v>
      </c>
      <c r="D761" s="17">
        <v>80904</v>
      </c>
      <c r="E761" s="24">
        <v>2605</v>
      </c>
      <c r="F761" s="36" t="e">
        <f>VLOOKUP(CheckDataFinal[[#This Row],[Transit No.]],DTransit[],3,0)</f>
        <v>#N/A</v>
      </c>
      <c r="G761" s="36" t="str">
        <f>TEXT(CheckDataFinal[[#This Row],[Transit No.]],"000")</f>
        <v>004</v>
      </c>
      <c r="H761" s="36" t="str">
        <f>VLOOKUP(CheckDataFinal[[#This Row],[Transit (Text)]],DTransit[],3,0)</f>
        <v>TD Bank</v>
      </c>
      <c r="I761" s="37" t="str">
        <f>CheckDataFinal[[#This Row],[Branch No.]]&amp;" | "&amp;CheckDataFinal[[#This Row],[Transit (Text)]]&amp;" | "&amp;CheckDataFinal[[#This Row],[Classifier]]&amp;" "&amp;CheckDataFinal[[#This Row],[Account]]</f>
        <v>91816 | 004 | 7255 80904</v>
      </c>
      <c r="J761" s="37" t="s">
        <v>16155</v>
      </c>
      <c r="K761" s="37">
        <v>92010</v>
      </c>
      <c r="L761" s="37">
        <v>4</v>
      </c>
      <c r="M761" s="37">
        <v>9027</v>
      </c>
      <c r="N761" s="37">
        <v>94234</v>
      </c>
      <c r="O761" s="37">
        <f>VALUE(CheckDataFinal[[#This Row],[$ Amt.]])</f>
        <v>2605</v>
      </c>
    </row>
    <row r="762" spans="1:15">
      <c r="A762" s="17">
        <v>82285</v>
      </c>
      <c r="B762" s="17">
        <v>3</v>
      </c>
      <c r="C762" s="17">
        <v>8229</v>
      </c>
      <c r="D762" s="17">
        <v>61737</v>
      </c>
      <c r="E762" s="24">
        <v>4219</v>
      </c>
      <c r="F762" s="36" t="e">
        <f>VLOOKUP(CheckDataFinal[[#This Row],[Transit No.]],DTransit[],3,0)</f>
        <v>#N/A</v>
      </c>
      <c r="G762" s="36" t="str">
        <f>TEXT(CheckDataFinal[[#This Row],[Transit No.]],"000")</f>
        <v>003</v>
      </c>
      <c r="H762" s="36" t="str">
        <f>VLOOKUP(CheckDataFinal[[#This Row],[Transit (Text)]],DTransit[],3,0)</f>
        <v>RBC</v>
      </c>
      <c r="I762" s="37" t="str">
        <f>CheckDataFinal[[#This Row],[Branch No.]]&amp;" | "&amp;CheckDataFinal[[#This Row],[Transit (Text)]]&amp;" | "&amp;CheckDataFinal[[#This Row],[Classifier]]&amp;" "&amp;CheckDataFinal[[#This Row],[Account]]</f>
        <v>82285 | 003 | 8229 61737</v>
      </c>
      <c r="J762" s="37" t="s">
        <v>16156</v>
      </c>
      <c r="K762" s="37">
        <v>92010</v>
      </c>
      <c r="L762" s="37">
        <v>4</v>
      </c>
      <c r="M762" s="37">
        <v>9027</v>
      </c>
      <c r="N762" s="37">
        <v>94235</v>
      </c>
      <c r="O762" s="37">
        <f>VALUE(CheckDataFinal[[#This Row],[$ Amt.]])</f>
        <v>4219</v>
      </c>
    </row>
    <row r="763" spans="1:15">
      <c r="A763" s="17">
        <v>82008</v>
      </c>
      <c r="B763" s="17">
        <v>2</v>
      </c>
      <c r="C763" s="17">
        <v>8954</v>
      </c>
      <c r="D763" s="17">
        <v>14447</v>
      </c>
      <c r="E763" s="24">
        <v>278</v>
      </c>
      <c r="F763" s="36" t="e">
        <f>VLOOKUP(CheckDataFinal[[#This Row],[Transit No.]],DTransit[],3,0)</f>
        <v>#N/A</v>
      </c>
      <c r="G763" s="36" t="str">
        <f>TEXT(CheckDataFinal[[#This Row],[Transit No.]],"000")</f>
        <v>002</v>
      </c>
      <c r="H763" s="36" t="str">
        <f>VLOOKUP(CheckDataFinal[[#This Row],[Transit (Text)]],DTransit[],3,0)</f>
        <v>Scotiabank</v>
      </c>
      <c r="I763" s="37" t="str">
        <f>CheckDataFinal[[#This Row],[Branch No.]]&amp;" | "&amp;CheckDataFinal[[#This Row],[Transit (Text)]]&amp;" | "&amp;CheckDataFinal[[#This Row],[Classifier]]&amp;" "&amp;CheckDataFinal[[#This Row],[Account]]</f>
        <v>82008 | 002 | 8954 14447</v>
      </c>
      <c r="J763" s="37" t="s">
        <v>16157</v>
      </c>
      <c r="K763" s="37">
        <v>92010</v>
      </c>
      <c r="L763" s="37">
        <v>4</v>
      </c>
      <c r="M763" s="37">
        <v>9027</v>
      </c>
      <c r="N763" s="37">
        <v>94236</v>
      </c>
      <c r="O763" s="37">
        <f>VALUE(CheckDataFinal[[#This Row],[$ Amt.]])</f>
        <v>278</v>
      </c>
    </row>
    <row r="764" spans="1:15">
      <c r="A764" s="17">
        <v>35144</v>
      </c>
      <c r="B764" s="17">
        <v>3</v>
      </c>
      <c r="C764" s="17">
        <v>7515</v>
      </c>
      <c r="D764" s="17">
        <v>43496</v>
      </c>
      <c r="E764" s="24">
        <v>2938</v>
      </c>
      <c r="F764" s="36" t="e">
        <f>VLOOKUP(CheckDataFinal[[#This Row],[Transit No.]],DTransit[],3,0)</f>
        <v>#N/A</v>
      </c>
      <c r="G764" s="36" t="str">
        <f>TEXT(CheckDataFinal[[#This Row],[Transit No.]],"000")</f>
        <v>003</v>
      </c>
      <c r="H764" s="36" t="str">
        <f>VLOOKUP(CheckDataFinal[[#This Row],[Transit (Text)]],DTransit[],3,0)</f>
        <v>RBC</v>
      </c>
      <c r="I764" s="37" t="str">
        <f>CheckDataFinal[[#This Row],[Branch No.]]&amp;" | "&amp;CheckDataFinal[[#This Row],[Transit (Text)]]&amp;" | "&amp;CheckDataFinal[[#This Row],[Classifier]]&amp;" "&amp;CheckDataFinal[[#This Row],[Account]]</f>
        <v>35144 | 003 | 7515 43496</v>
      </c>
      <c r="J764" s="37" t="s">
        <v>16158</v>
      </c>
      <c r="K764" s="37">
        <v>92010</v>
      </c>
      <c r="L764" s="37">
        <v>4</v>
      </c>
      <c r="M764" s="37">
        <v>9027</v>
      </c>
      <c r="N764" s="37">
        <v>94237</v>
      </c>
      <c r="O764" s="37">
        <f>VALUE(CheckDataFinal[[#This Row],[$ Amt.]])</f>
        <v>2938</v>
      </c>
    </row>
    <row r="765" spans="1:15">
      <c r="A765" s="17">
        <v>72977</v>
      </c>
      <c r="B765" s="17">
        <v>1</v>
      </c>
      <c r="C765" s="17">
        <v>4217</v>
      </c>
      <c r="D765" s="17">
        <v>40220</v>
      </c>
      <c r="E765" s="24">
        <v>4016</v>
      </c>
      <c r="F765" s="36" t="e">
        <f>VLOOKUP(CheckDataFinal[[#This Row],[Transit No.]],DTransit[],3,0)</f>
        <v>#N/A</v>
      </c>
      <c r="G765" s="36" t="str">
        <f>TEXT(CheckDataFinal[[#This Row],[Transit No.]],"000")</f>
        <v>001</v>
      </c>
      <c r="H765" s="36" t="str">
        <f>VLOOKUP(CheckDataFinal[[#This Row],[Transit (Text)]],DTransit[],3,0)</f>
        <v>BMO</v>
      </c>
      <c r="I765" s="37" t="str">
        <f>CheckDataFinal[[#This Row],[Branch No.]]&amp;" | "&amp;CheckDataFinal[[#This Row],[Transit (Text)]]&amp;" | "&amp;CheckDataFinal[[#This Row],[Classifier]]&amp;" "&amp;CheckDataFinal[[#This Row],[Account]]</f>
        <v>72977 | 001 | 4217 40220</v>
      </c>
      <c r="J765" s="37" t="s">
        <v>16159</v>
      </c>
      <c r="K765" s="37">
        <v>92010</v>
      </c>
      <c r="L765" s="37">
        <v>4</v>
      </c>
      <c r="M765" s="37">
        <v>9027</v>
      </c>
      <c r="N765" s="37">
        <v>94238</v>
      </c>
      <c r="O765" s="37">
        <f>VALUE(CheckDataFinal[[#This Row],[$ Amt.]])</f>
        <v>4016</v>
      </c>
    </row>
    <row r="766" spans="1:15">
      <c r="A766" s="17">
        <v>57591</v>
      </c>
      <c r="B766" s="17">
        <v>10</v>
      </c>
      <c r="C766" s="17">
        <v>7895</v>
      </c>
      <c r="D766" s="17">
        <v>58961</v>
      </c>
      <c r="E766" s="24">
        <v>2205</v>
      </c>
      <c r="F766" s="36" t="e">
        <f>VLOOKUP(CheckDataFinal[[#This Row],[Transit No.]],DTransit[],3,0)</f>
        <v>#N/A</v>
      </c>
      <c r="G766" s="36" t="str">
        <f>TEXT(CheckDataFinal[[#This Row],[Transit No.]],"000")</f>
        <v>010</v>
      </c>
      <c r="H766" s="36" t="str">
        <f>VLOOKUP(CheckDataFinal[[#This Row],[Transit (Text)]],DTransit[],3,0)</f>
        <v>CIBC</v>
      </c>
      <c r="I766" s="37" t="str">
        <f>CheckDataFinal[[#This Row],[Branch No.]]&amp;" | "&amp;CheckDataFinal[[#This Row],[Transit (Text)]]&amp;" | "&amp;CheckDataFinal[[#This Row],[Classifier]]&amp;" "&amp;CheckDataFinal[[#This Row],[Account]]</f>
        <v>57591 | 010 | 7895 58961</v>
      </c>
      <c r="J766" s="37" t="s">
        <v>16160</v>
      </c>
      <c r="K766" s="37">
        <v>92010</v>
      </c>
      <c r="L766" s="37">
        <v>4</v>
      </c>
      <c r="M766" s="37">
        <v>9027</v>
      </c>
      <c r="N766" s="37">
        <v>94239</v>
      </c>
      <c r="O766" s="37">
        <f>VALUE(CheckDataFinal[[#This Row],[$ Amt.]])</f>
        <v>2205</v>
      </c>
    </row>
    <row r="767" spans="1:15">
      <c r="A767" s="17">
        <v>52721</v>
      </c>
      <c r="B767" s="17">
        <v>4</v>
      </c>
      <c r="C767" s="17">
        <v>8762</v>
      </c>
      <c r="D767" s="17">
        <v>58231</v>
      </c>
      <c r="E767" s="24">
        <v>3808</v>
      </c>
      <c r="F767" s="36" t="e">
        <f>VLOOKUP(CheckDataFinal[[#This Row],[Transit No.]],DTransit[],3,0)</f>
        <v>#N/A</v>
      </c>
      <c r="G767" s="36" t="str">
        <f>TEXT(CheckDataFinal[[#This Row],[Transit No.]],"000")</f>
        <v>004</v>
      </c>
      <c r="H767" s="36" t="str">
        <f>VLOOKUP(CheckDataFinal[[#This Row],[Transit (Text)]],DTransit[],3,0)</f>
        <v>TD Bank</v>
      </c>
      <c r="I767" s="37" t="str">
        <f>CheckDataFinal[[#This Row],[Branch No.]]&amp;" | "&amp;CheckDataFinal[[#This Row],[Transit (Text)]]&amp;" | "&amp;CheckDataFinal[[#This Row],[Classifier]]&amp;" "&amp;CheckDataFinal[[#This Row],[Account]]</f>
        <v>52721 | 004 | 8762 58231</v>
      </c>
      <c r="J767" s="37" t="s">
        <v>16161</v>
      </c>
      <c r="K767" s="37">
        <v>92010</v>
      </c>
      <c r="L767" s="37">
        <v>4</v>
      </c>
      <c r="M767" s="37">
        <v>9027</v>
      </c>
      <c r="N767" s="37">
        <v>94240</v>
      </c>
      <c r="O767" s="37">
        <f>VALUE(CheckDataFinal[[#This Row],[$ Amt.]])</f>
        <v>3808</v>
      </c>
    </row>
    <row r="768" spans="1:15">
      <c r="A768" s="17">
        <v>87313</v>
      </c>
      <c r="B768" s="17">
        <v>10</v>
      </c>
      <c r="C768" s="17">
        <v>9701</v>
      </c>
      <c r="D768" s="17">
        <v>69613</v>
      </c>
      <c r="E768" s="24">
        <v>997</v>
      </c>
      <c r="F768" s="36" t="e">
        <f>VLOOKUP(CheckDataFinal[[#This Row],[Transit No.]],DTransit[],3,0)</f>
        <v>#N/A</v>
      </c>
      <c r="G768" s="36" t="str">
        <f>TEXT(CheckDataFinal[[#This Row],[Transit No.]],"000")</f>
        <v>010</v>
      </c>
      <c r="H768" s="36" t="str">
        <f>VLOOKUP(CheckDataFinal[[#This Row],[Transit (Text)]],DTransit[],3,0)</f>
        <v>CIBC</v>
      </c>
      <c r="I768" s="37" t="str">
        <f>CheckDataFinal[[#This Row],[Branch No.]]&amp;" | "&amp;CheckDataFinal[[#This Row],[Transit (Text)]]&amp;" | "&amp;CheckDataFinal[[#This Row],[Classifier]]&amp;" "&amp;CheckDataFinal[[#This Row],[Account]]</f>
        <v>87313 | 010 | 9701 69613</v>
      </c>
      <c r="J768" s="37" t="s">
        <v>16162</v>
      </c>
      <c r="K768" s="37">
        <v>92010</v>
      </c>
      <c r="L768" s="37">
        <v>4</v>
      </c>
      <c r="M768" s="37">
        <v>9027</v>
      </c>
      <c r="N768" s="37">
        <v>94241</v>
      </c>
      <c r="O768" s="37">
        <f>VALUE(CheckDataFinal[[#This Row],[$ Amt.]])</f>
        <v>997</v>
      </c>
    </row>
    <row r="769" spans="1:15">
      <c r="A769" s="17">
        <v>38905</v>
      </c>
      <c r="B769" s="17">
        <v>4</v>
      </c>
      <c r="C769" s="17">
        <v>2905</v>
      </c>
      <c r="D769" s="17">
        <v>27798</v>
      </c>
      <c r="E769" s="24">
        <v>2874</v>
      </c>
      <c r="F769" s="36" t="e">
        <f>VLOOKUP(CheckDataFinal[[#This Row],[Transit No.]],DTransit[],3,0)</f>
        <v>#N/A</v>
      </c>
      <c r="G769" s="36" t="str">
        <f>TEXT(CheckDataFinal[[#This Row],[Transit No.]],"000")</f>
        <v>004</v>
      </c>
      <c r="H769" s="36" t="str">
        <f>VLOOKUP(CheckDataFinal[[#This Row],[Transit (Text)]],DTransit[],3,0)</f>
        <v>TD Bank</v>
      </c>
      <c r="I769" s="37" t="str">
        <f>CheckDataFinal[[#This Row],[Branch No.]]&amp;" | "&amp;CheckDataFinal[[#This Row],[Transit (Text)]]&amp;" | "&amp;CheckDataFinal[[#This Row],[Classifier]]&amp;" "&amp;CheckDataFinal[[#This Row],[Account]]</f>
        <v>38905 | 004 | 2905 27798</v>
      </c>
      <c r="J769" s="37" t="s">
        <v>16163</v>
      </c>
      <c r="K769" s="37">
        <v>92010</v>
      </c>
      <c r="L769" s="37">
        <v>4</v>
      </c>
      <c r="M769" s="37">
        <v>9027</v>
      </c>
      <c r="N769" s="37">
        <v>94242</v>
      </c>
      <c r="O769" s="37">
        <f>VALUE(CheckDataFinal[[#This Row],[$ Amt.]])</f>
        <v>2874</v>
      </c>
    </row>
    <row r="770" spans="1:15">
      <c r="A770" s="17">
        <v>99159</v>
      </c>
      <c r="B770" s="17">
        <v>2</v>
      </c>
      <c r="C770" s="17">
        <v>6848</v>
      </c>
      <c r="D770" s="17">
        <v>84693</v>
      </c>
      <c r="E770" s="24">
        <v>1000</v>
      </c>
      <c r="F770" s="36" t="e">
        <f>VLOOKUP(CheckDataFinal[[#This Row],[Transit No.]],DTransit[],3,0)</f>
        <v>#N/A</v>
      </c>
      <c r="G770" s="36" t="str">
        <f>TEXT(CheckDataFinal[[#This Row],[Transit No.]],"000")</f>
        <v>002</v>
      </c>
      <c r="H770" s="36" t="str">
        <f>VLOOKUP(CheckDataFinal[[#This Row],[Transit (Text)]],DTransit[],3,0)</f>
        <v>Scotiabank</v>
      </c>
      <c r="I770" s="37" t="str">
        <f>CheckDataFinal[[#This Row],[Branch No.]]&amp;" | "&amp;CheckDataFinal[[#This Row],[Transit (Text)]]&amp;" | "&amp;CheckDataFinal[[#This Row],[Classifier]]&amp;" "&amp;CheckDataFinal[[#This Row],[Account]]</f>
        <v>99159 | 002 | 6848 84693</v>
      </c>
      <c r="J770" s="37" t="s">
        <v>16164</v>
      </c>
      <c r="K770" s="37">
        <v>92010</v>
      </c>
      <c r="L770" s="37">
        <v>4</v>
      </c>
      <c r="M770" s="37">
        <v>9027</v>
      </c>
      <c r="N770" s="37">
        <v>94243</v>
      </c>
      <c r="O770" s="37">
        <f>VALUE(CheckDataFinal[[#This Row],[$ Amt.]])</f>
        <v>1000</v>
      </c>
    </row>
    <row r="771" spans="1:15">
      <c r="A771" s="17">
        <v>95612</v>
      </c>
      <c r="B771" s="17">
        <v>2</v>
      </c>
      <c r="C771" s="17">
        <v>3180</v>
      </c>
      <c r="D771" s="17">
        <v>65623</v>
      </c>
      <c r="E771" s="24">
        <v>2521</v>
      </c>
      <c r="F771" s="36" t="e">
        <f>VLOOKUP(CheckDataFinal[[#This Row],[Transit No.]],DTransit[],3,0)</f>
        <v>#N/A</v>
      </c>
      <c r="G771" s="36" t="str">
        <f>TEXT(CheckDataFinal[[#This Row],[Transit No.]],"000")</f>
        <v>002</v>
      </c>
      <c r="H771" s="36" t="str">
        <f>VLOOKUP(CheckDataFinal[[#This Row],[Transit (Text)]],DTransit[],3,0)</f>
        <v>Scotiabank</v>
      </c>
      <c r="I771" s="37" t="str">
        <f>CheckDataFinal[[#This Row],[Branch No.]]&amp;" | "&amp;CheckDataFinal[[#This Row],[Transit (Text)]]&amp;" | "&amp;CheckDataFinal[[#This Row],[Classifier]]&amp;" "&amp;CheckDataFinal[[#This Row],[Account]]</f>
        <v>95612 | 002 | 3180 65623</v>
      </c>
      <c r="J771" s="37" t="s">
        <v>16165</v>
      </c>
      <c r="K771" s="37">
        <v>92010</v>
      </c>
      <c r="L771" s="37">
        <v>4</v>
      </c>
      <c r="M771" s="37">
        <v>9027</v>
      </c>
      <c r="N771" s="37">
        <v>94244</v>
      </c>
      <c r="O771" s="37">
        <f>VALUE(CheckDataFinal[[#This Row],[$ Amt.]])</f>
        <v>2521</v>
      </c>
    </row>
    <row r="772" spans="1:15">
      <c r="A772" s="17">
        <v>83547</v>
      </c>
      <c r="B772" s="17">
        <v>2</v>
      </c>
      <c r="C772" s="17">
        <v>1791</v>
      </c>
      <c r="D772" s="17">
        <v>70831</v>
      </c>
      <c r="E772" s="24">
        <v>77</v>
      </c>
      <c r="F772" s="36" t="e">
        <f>VLOOKUP(CheckDataFinal[[#This Row],[Transit No.]],DTransit[],3,0)</f>
        <v>#N/A</v>
      </c>
      <c r="G772" s="36" t="str">
        <f>TEXT(CheckDataFinal[[#This Row],[Transit No.]],"000")</f>
        <v>002</v>
      </c>
      <c r="H772" s="36" t="str">
        <f>VLOOKUP(CheckDataFinal[[#This Row],[Transit (Text)]],DTransit[],3,0)</f>
        <v>Scotiabank</v>
      </c>
      <c r="I772" s="37" t="str">
        <f>CheckDataFinal[[#This Row],[Branch No.]]&amp;" | "&amp;CheckDataFinal[[#This Row],[Transit (Text)]]&amp;" | "&amp;CheckDataFinal[[#This Row],[Classifier]]&amp;" "&amp;CheckDataFinal[[#This Row],[Account]]</f>
        <v>83547 | 002 | 1791 70831</v>
      </c>
      <c r="J772" s="37" t="s">
        <v>16166</v>
      </c>
      <c r="K772" s="37">
        <v>92010</v>
      </c>
      <c r="L772" s="37">
        <v>4</v>
      </c>
      <c r="M772" s="37">
        <v>9027</v>
      </c>
      <c r="N772" s="37">
        <v>94245</v>
      </c>
      <c r="O772" s="37">
        <f>VALUE(CheckDataFinal[[#This Row],[$ Amt.]])</f>
        <v>77</v>
      </c>
    </row>
    <row r="773" spans="1:15">
      <c r="A773" s="17">
        <v>72460</v>
      </c>
      <c r="B773" s="17">
        <v>4</v>
      </c>
      <c r="C773" s="17">
        <v>7096</v>
      </c>
      <c r="D773" s="17">
        <v>11275</v>
      </c>
      <c r="E773" s="24">
        <v>413</v>
      </c>
      <c r="F773" s="36" t="e">
        <f>VLOOKUP(CheckDataFinal[[#This Row],[Transit No.]],DTransit[],3,0)</f>
        <v>#N/A</v>
      </c>
      <c r="G773" s="36" t="str">
        <f>TEXT(CheckDataFinal[[#This Row],[Transit No.]],"000")</f>
        <v>004</v>
      </c>
      <c r="H773" s="36" t="str">
        <f>VLOOKUP(CheckDataFinal[[#This Row],[Transit (Text)]],DTransit[],3,0)</f>
        <v>TD Bank</v>
      </c>
      <c r="I773" s="37" t="str">
        <f>CheckDataFinal[[#This Row],[Branch No.]]&amp;" | "&amp;CheckDataFinal[[#This Row],[Transit (Text)]]&amp;" | "&amp;CheckDataFinal[[#This Row],[Classifier]]&amp;" "&amp;CheckDataFinal[[#This Row],[Account]]</f>
        <v>72460 | 004 | 7096 11275</v>
      </c>
      <c r="J773" s="37" t="s">
        <v>16167</v>
      </c>
      <c r="K773" s="37">
        <v>92010</v>
      </c>
      <c r="L773" s="37">
        <v>4</v>
      </c>
      <c r="M773" s="37">
        <v>9027</v>
      </c>
      <c r="N773" s="37">
        <v>94246</v>
      </c>
      <c r="O773" s="37">
        <f>VALUE(CheckDataFinal[[#This Row],[$ Amt.]])</f>
        <v>413</v>
      </c>
    </row>
    <row r="774" spans="1:15">
      <c r="A774" s="17">
        <v>58040</v>
      </c>
      <c r="B774" s="17">
        <v>3</v>
      </c>
      <c r="C774" s="17">
        <v>7243</v>
      </c>
      <c r="D774" s="17">
        <v>63655</v>
      </c>
      <c r="E774" s="24">
        <v>71</v>
      </c>
      <c r="F774" s="36" t="e">
        <f>VLOOKUP(CheckDataFinal[[#This Row],[Transit No.]],DTransit[],3,0)</f>
        <v>#N/A</v>
      </c>
      <c r="G774" s="36" t="str">
        <f>TEXT(CheckDataFinal[[#This Row],[Transit No.]],"000")</f>
        <v>003</v>
      </c>
      <c r="H774" s="36" t="str">
        <f>VLOOKUP(CheckDataFinal[[#This Row],[Transit (Text)]],DTransit[],3,0)</f>
        <v>RBC</v>
      </c>
      <c r="I774" s="37" t="str">
        <f>CheckDataFinal[[#This Row],[Branch No.]]&amp;" | "&amp;CheckDataFinal[[#This Row],[Transit (Text)]]&amp;" | "&amp;CheckDataFinal[[#This Row],[Classifier]]&amp;" "&amp;CheckDataFinal[[#This Row],[Account]]</f>
        <v>58040 | 003 | 7243 63655</v>
      </c>
      <c r="J774" s="37" t="s">
        <v>16168</v>
      </c>
      <c r="K774" s="37">
        <v>92010</v>
      </c>
      <c r="L774" s="37">
        <v>4</v>
      </c>
      <c r="M774" s="37">
        <v>9027</v>
      </c>
      <c r="N774" s="37">
        <v>94247</v>
      </c>
      <c r="O774" s="37">
        <f>VALUE(CheckDataFinal[[#This Row],[$ Amt.]])</f>
        <v>71</v>
      </c>
    </row>
    <row r="775" spans="1:15">
      <c r="A775" s="17">
        <v>62904</v>
      </c>
      <c r="B775" s="17">
        <v>2</v>
      </c>
      <c r="C775" s="17">
        <v>8626</v>
      </c>
      <c r="D775" s="17">
        <v>66290</v>
      </c>
      <c r="E775" s="24">
        <v>654</v>
      </c>
      <c r="F775" s="36" t="e">
        <f>VLOOKUP(CheckDataFinal[[#This Row],[Transit No.]],DTransit[],3,0)</f>
        <v>#N/A</v>
      </c>
      <c r="G775" s="36" t="str">
        <f>TEXT(CheckDataFinal[[#This Row],[Transit No.]],"000")</f>
        <v>002</v>
      </c>
      <c r="H775" s="36" t="str">
        <f>VLOOKUP(CheckDataFinal[[#This Row],[Transit (Text)]],DTransit[],3,0)</f>
        <v>Scotiabank</v>
      </c>
      <c r="I775" s="37" t="str">
        <f>CheckDataFinal[[#This Row],[Branch No.]]&amp;" | "&amp;CheckDataFinal[[#This Row],[Transit (Text)]]&amp;" | "&amp;CheckDataFinal[[#This Row],[Classifier]]&amp;" "&amp;CheckDataFinal[[#This Row],[Account]]</f>
        <v>62904 | 002 | 8626 66290</v>
      </c>
      <c r="J775" s="37" t="s">
        <v>16169</v>
      </c>
      <c r="K775" s="37">
        <v>92010</v>
      </c>
      <c r="L775" s="37">
        <v>4</v>
      </c>
      <c r="M775" s="37">
        <v>9027</v>
      </c>
      <c r="N775" s="37">
        <v>94248</v>
      </c>
      <c r="O775" s="37">
        <f>VALUE(CheckDataFinal[[#This Row],[$ Amt.]])</f>
        <v>654</v>
      </c>
    </row>
    <row r="776" spans="1:15">
      <c r="A776" s="17">
        <v>17672</v>
      </c>
      <c r="B776" s="17">
        <v>2</v>
      </c>
      <c r="C776" s="17">
        <v>7077</v>
      </c>
      <c r="D776" s="17">
        <v>35237</v>
      </c>
      <c r="E776" s="24">
        <v>925</v>
      </c>
      <c r="F776" s="36" t="e">
        <f>VLOOKUP(CheckDataFinal[[#This Row],[Transit No.]],DTransit[],3,0)</f>
        <v>#N/A</v>
      </c>
      <c r="G776" s="36" t="str">
        <f>TEXT(CheckDataFinal[[#This Row],[Transit No.]],"000")</f>
        <v>002</v>
      </c>
      <c r="H776" s="36" t="str">
        <f>VLOOKUP(CheckDataFinal[[#This Row],[Transit (Text)]],DTransit[],3,0)</f>
        <v>Scotiabank</v>
      </c>
      <c r="I776" s="37" t="str">
        <f>CheckDataFinal[[#This Row],[Branch No.]]&amp;" | "&amp;CheckDataFinal[[#This Row],[Transit (Text)]]&amp;" | "&amp;CheckDataFinal[[#This Row],[Classifier]]&amp;" "&amp;CheckDataFinal[[#This Row],[Account]]</f>
        <v>17672 | 002 | 7077 35237</v>
      </c>
      <c r="J776" s="37" t="s">
        <v>16170</v>
      </c>
      <c r="K776" s="37">
        <v>92010</v>
      </c>
      <c r="L776" s="37">
        <v>4</v>
      </c>
      <c r="M776" s="37">
        <v>9027</v>
      </c>
      <c r="N776" s="37">
        <v>94249</v>
      </c>
      <c r="O776" s="37">
        <f>VALUE(CheckDataFinal[[#This Row],[$ Amt.]])</f>
        <v>925</v>
      </c>
    </row>
    <row r="777" spans="1:15">
      <c r="A777" s="17">
        <v>71209</v>
      </c>
      <c r="B777" s="17">
        <v>2</v>
      </c>
      <c r="C777" s="17">
        <v>1457</v>
      </c>
      <c r="D777" s="17">
        <v>74153</v>
      </c>
      <c r="E777" s="24">
        <v>3160</v>
      </c>
      <c r="F777" s="36" t="e">
        <f>VLOOKUP(CheckDataFinal[[#This Row],[Transit No.]],DTransit[],3,0)</f>
        <v>#N/A</v>
      </c>
      <c r="G777" s="36" t="str">
        <f>TEXT(CheckDataFinal[[#This Row],[Transit No.]],"000")</f>
        <v>002</v>
      </c>
      <c r="H777" s="36" t="str">
        <f>VLOOKUP(CheckDataFinal[[#This Row],[Transit (Text)]],DTransit[],3,0)</f>
        <v>Scotiabank</v>
      </c>
      <c r="I777" s="37" t="str">
        <f>CheckDataFinal[[#This Row],[Branch No.]]&amp;" | "&amp;CheckDataFinal[[#This Row],[Transit (Text)]]&amp;" | "&amp;CheckDataFinal[[#This Row],[Classifier]]&amp;" "&amp;CheckDataFinal[[#This Row],[Account]]</f>
        <v>71209 | 002 | 1457 74153</v>
      </c>
      <c r="J777" s="37" t="s">
        <v>16171</v>
      </c>
      <c r="K777" s="37">
        <v>92010</v>
      </c>
      <c r="L777" s="37">
        <v>4</v>
      </c>
      <c r="M777" s="37">
        <v>9027</v>
      </c>
      <c r="N777" s="37">
        <v>94250</v>
      </c>
      <c r="O777" s="37">
        <f>VALUE(CheckDataFinal[[#This Row],[$ Amt.]])</f>
        <v>3160</v>
      </c>
    </row>
    <row r="778" spans="1:15">
      <c r="A778" s="17">
        <v>32488</v>
      </c>
      <c r="B778" s="17">
        <v>4</v>
      </c>
      <c r="C778" s="17">
        <v>1635</v>
      </c>
      <c r="D778" s="17">
        <v>67210</v>
      </c>
      <c r="E778" s="24">
        <v>184</v>
      </c>
      <c r="F778" s="36" t="e">
        <f>VLOOKUP(CheckDataFinal[[#This Row],[Transit No.]],DTransit[],3,0)</f>
        <v>#N/A</v>
      </c>
      <c r="G778" s="36" t="str">
        <f>TEXT(CheckDataFinal[[#This Row],[Transit No.]],"000")</f>
        <v>004</v>
      </c>
      <c r="H778" s="36" t="str">
        <f>VLOOKUP(CheckDataFinal[[#This Row],[Transit (Text)]],DTransit[],3,0)</f>
        <v>TD Bank</v>
      </c>
      <c r="I778" s="37" t="str">
        <f>CheckDataFinal[[#This Row],[Branch No.]]&amp;" | "&amp;CheckDataFinal[[#This Row],[Transit (Text)]]&amp;" | "&amp;CheckDataFinal[[#This Row],[Classifier]]&amp;" "&amp;CheckDataFinal[[#This Row],[Account]]</f>
        <v>32488 | 004 | 1635 67210</v>
      </c>
      <c r="J778" s="37" t="s">
        <v>16172</v>
      </c>
      <c r="K778" s="37">
        <v>92010</v>
      </c>
      <c r="L778" s="37">
        <v>4</v>
      </c>
      <c r="M778" s="37">
        <v>9027</v>
      </c>
      <c r="N778" s="37">
        <v>94251</v>
      </c>
      <c r="O778" s="37">
        <f>VALUE(CheckDataFinal[[#This Row],[$ Amt.]])</f>
        <v>184</v>
      </c>
    </row>
    <row r="779" spans="1:15">
      <c r="A779" s="17">
        <v>31577</v>
      </c>
      <c r="B779" s="17">
        <v>3</v>
      </c>
      <c r="C779" s="17">
        <v>6507</v>
      </c>
      <c r="D779" s="17">
        <v>67266</v>
      </c>
      <c r="E779" s="24">
        <v>695</v>
      </c>
      <c r="F779" s="36" t="e">
        <f>VLOOKUP(CheckDataFinal[[#This Row],[Transit No.]],DTransit[],3,0)</f>
        <v>#N/A</v>
      </c>
      <c r="G779" s="36" t="str">
        <f>TEXT(CheckDataFinal[[#This Row],[Transit No.]],"000")</f>
        <v>003</v>
      </c>
      <c r="H779" s="36" t="str">
        <f>VLOOKUP(CheckDataFinal[[#This Row],[Transit (Text)]],DTransit[],3,0)</f>
        <v>RBC</v>
      </c>
      <c r="I779" s="37" t="str">
        <f>CheckDataFinal[[#This Row],[Branch No.]]&amp;" | "&amp;CheckDataFinal[[#This Row],[Transit (Text)]]&amp;" | "&amp;CheckDataFinal[[#This Row],[Classifier]]&amp;" "&amp;CheckDataFinal[[#This Row],[Account]]</f>
        <v>31577 | 003 | 6507 67266</v>
      </c>
      <c r="J779" s="37" t="s">
        <v>16173</v>
      </c>
      <c r="K779" s="37">
        <v>92010</v>
      </c>
      <c r="L779" s="37">
        <v>4</v>
      </c>
      <c r="M779" s="37">
        <v>9027</v>
      </c>
      <c r="N779" s="37">
        <v>94252</v>
      </c>
      <c r="O779" s="37">
        <f>VALUE(CheckDataFinal[[#This Row],[$ Amt.]])</f>
        <v>695</v>
      </c>
    </row>
    <row r="780" spans="1:15">
      <c r="A780" s="17">
        <v>23898</v>
      </c>
      <c r="B780" s="17">
        <v>3</v>
      </c>
      <c r="C780" s="17">
        <v>7836</v>
      </c>
      <c r="D780" s="17">
        <v>20375</v>
      </c>
      <c r="E780" s="24">
        <v>2458</v>
      </c>
      <c r="F780" s="36" t="e">
        <f>VLOOKUP(CheckDataFinal[[#This Row],[Transit No.]],DTransit[],3,0)</f>
        <v>#N/A</v>
      </c>
      <c r="G780" s="36" t="str">
        <f>TEXT(CheckDataFinal[[#This Row],[Transit No.]],"000")</f>
        <v>003</v>
      </c>
      <c r="H780" s="36" t="str">
        <f>VLOOKUP(CheckDataFinal[[#This Row],[Transit (Text)]],DTransit[],3,0)</f>
        <v>RBC</v>
      </c>
      <c r="I780" s="37" t="str">
        <f>CheckDataFinal[[#This Row],[Branch No.]]&amp;" | "&amp;CheckDataFinal[[#This Row],[Transit (Text)]]&amp;" | "&amp;CheckDataFinal[[#This Row],[Classifier]]&amp;" "&amp;CheckDataFinal[[#This Row],[Account]]</f>
        <v>23898 | 003 | 7836 20375</v>
      </c>
      <c r="J780" s="37" t="s">
        <v>16174</v>
      </c>
      <c r="K780" s="37">
        <v>92010</v>
      </c>
      <c r="L780" s="37">
        <v>4</v>
      </c>
      <c r="M780" s="37">
        <v>9027</v>
      </c>
      <c r="N780" s="37">
        <v>94253</v>
      </c>
      <c r="O780" s="37">
        <f>VALUE(CheckDataFinal[[#This Row],[$ Amt.]])</f>
        <v>2458</v>
      </c>
    </row>
    <row r="781" spans="1:15">
      <c r="A781" s="17">
        <v>94816</v>
      </c>
      <c r="B781" s="17">
        <v>2</v>
      </c>
      <c r="C781" s="17">
        <v>8252</v>
      </c>
      <c r="D781" s="17">
        <v>54615</v>
      </c>
      <c r="E781" s="24">
        <v>3977</v>
      </c>
      <c r="F781" s="36" t="e">
        <f>VLOOKUP(CheckDataFinal[[#This Row],[Transit No.]],DTransit[],3,0)</f>
        <v>#N/A</v>
      </c>
      <c r="G781" s="36" t="str">
        <f>TEXT(CheckDataFinal[[#This Row],[Transit No.]],"000")</f>
        <v>002</v>
      </c>
      <c r="H781" s="36" t="str">
        <f>VLOOKUP(CheckDataFinal[[#This Row],[Transit (Text)]],DTransit[],3,0)</f>
        <v>Scotiabank</v>
      </c>
      <c r="I781" s="37" t="str">
        <f>CheckDataFinal[[#This Row],[Branch No.]]&amp;" | "&amp;CheckDataFinal[[#This Row],[Transit (Text)]]&amp;" | "&amp;CheckDataFinal[[#This Row],[Classifier]]&amp;" "&amp;CheckDataFinal[[#This Row],[Account]]</f>
        <v>94816 | 002 | 8252 54615</v>
      </c>
      <c r="J781" s="37" t="s">
        <v>16175</v>
      </c>
      <c r="K781" s="37">
        <v>92010</v>
      </c>
      <c r="L781" s="37">
        <v>4</v>
      </c>
      <c r="M781" s="37">
        <v>9027</v>
      </c>
      <c r="N781" s="37">
        <v>94254</v>
      </c>
      <c r="O781" s="37">
        <f>VALUE(CheckDataFinal[[#This Row],[$ Amt.]])</f>
        <v>3977</v>
      </c>
    </row>
    <row r="782" spans="1:15">
      <c r="A782" s="17">
        <v>30589</v>
      </c>
      <c r="B782" s="17">
        <v>4</v>
      </c>
      <c r="C782" s="17">
        <v>4659</v>
      </c>
      <c r="D782" s="17">
        <v>42201</v>
      </c>
      <c r="E782" s="24">
        <v>559</v>
      </c>
      <c r="F782" s="36" t="e">
        <f>VLOOKUP(CheckDataFinal[[#This Row],[Transit No.]],DTransit[],3,0)</f>
        <v>#N/A</v>
      </c>
      <c r="G782" s="36" t="str">
        <f>TEXT(CheckDataFinal[[#This Row],[Transit No.]],"000")</f>
        <v>004</v>
      </c>
      <c r="H782" s="36" t="str">
        <f>VLOOKUP(CheckDataFinal[[#This Row],[Transit (Text)]],DTransit[],3,0)</f>
        <v>TD Bank</v>
      </c>
      <c r="I782" s="37" t="str">
        <f>CheckDataFinal[[#This Row],[Branch No.]]&amp;" | "&amp;CheckDataFinal[[#This Row],[Transit (Text)]]&amp;" | "&amp;CheckDataFinal[[#This Row],[Classifier]]&amp;" "&amp;CheckDataFinal[[#This Row],[Account]]</f>
        <v>30589 | 004 | 4659 42201</v>
      </c>
      <c r="J782" s="37" t="s">
        <v>16176</v>
      </c>
      <c r="K782" s="37">
        <v>92010</v>
      </c>
      <c r="L782" s="37">
        <v>4</v>
      </c>
      <c r="M782" s="37">
        <v>9027</v>
      </c>
      <c r="N782" s="37">
        <v>94255</v>
      </c>
      <c r="O782" s="37">
        <f>VALUE(CheckDataFinal[[#This Row],[$ Amt.]])</f>
        <v>559</v>
      </c>
    </row>
    <row r="783" spans="1:15">
      <c r="A783" s="17">
        <v>92347</v>
      </c>
      <c r="B783" s="17">
        <v>4</v>
      </c>
      <c r="C783" s="17">
        <v>1380</v>
      </c>
      <c r="D783" s="17">
        <v>10906</v>
      </c>
      <c r="E783" s="24">
        <v>3982</v>
      </c>
      <c r="F783" s="36" t="e">
        <f>VLOOKUP(CheckDataFinal[[#This Row],[Transit No.]],DTransit[],3,0)</f>
        <v>#N/A</v>
      </c>
      <c r="G783" s="36" t="str">
        <f>TEXT(CheckDataFinal[[#This Row],[Transit No.]],"000")</f>
        <v>004</v>
      </c>
      <c r="H783" s="36" t="str">
        <f>VLOOKUP(CheckDataFinal[[#This Row],[Transit (Text)]],DTransit[],3,0)</f>
        <v>TD Bank</v>
      </c>
      <c r="I783" s="37" t="str">
        <f>CheckDataFinal[[#This Row],[Branch No.]]&amp;" | "&amp;CheckDataFinal[[#This Row],[Transit (Text)]]&amp;" | "&amp;CheckDataFinal[[#This Row],[Classifier]]&amp;" "&amp;CheckDataFinal[[#This Row],[Account]]</f>
        <v>92347 | 004 | 1380 10906</v>
      </c>
      <c r="J783" s="37" t="s">
        <v>16177</v>
      </c>
      <c r="K783" s="37">
        <v>92010</v>
      </c>
      <c r="L783" s="37">
        <v>4</v>
      </c>
      <c r="M783" s="37">
        <v>9027</v>
      </c>
      <c r="N783" s="37">
        <v>94256</v>
      </c>
      <c r="O783" s="37">
        <f>VALUE(CheckDataFinal[[#This Row],[$ Amt.]])</f>
        <v>3982</v>
      </c>
    </row>
    <row r="784" spans="1:15">
      <c r="A784" s="17">
        <v>33227</v>
      </c>
      <c r="B784" s="17">
        <v>10</v>
      </c>
      <c r="C784" s="17">
        <v>5785</v>
      </c>
      <c r="D784" s="17">
        <v>26729</v>
      </c>
      <c r="E784" s="24">
        <v>2344</v>
      </c>
      <c r="F784" s="36" t="e">
        <f>VLOOKUP(CheckDataFinal[[#This Row],[Transit No.]],DTransit[],3,0)</f>
        <v>#N/A</v>
      </c>
      <c r="G784" s="36" t="str">
        <f>TEXT(CheckDataFinal[[#This Row],[Transit No.]],"000")</f>
        <v>010</v>
      </c>
      <c r="H784" s="36" t="str">
        <f>VLOOKUP(CheckDataFinal[[#This Row],[Transit (Text)]],DTransit[],3,0)</f>
        <v>CIBC</v>
      </c>
      <c r="I784" s="37" t="str">
        <f>CheckDataFinal[[#This Row],[Branch No.]]&amp;" | "&amp;CheckDataFinal[[#This Row],[Transit (Text)]]&amp;" | "&amp;CheckDataFinal[[#This Row],[Classifier]]&amp;" "&amp;CheckDataFinal[[#This Row],[Account]]</f>
        <v>33227 | 010 | 5785 26729</v>
      </c>
      <c r="J784" s="37" t="s">
        <v>16178</v>
      </c>
      <c r="K784" s="37">
        <v>92010</v>
      </c>
      <c r="L784" s="37">
        <v>4</v>
      </c>
      <c r="M784" s="37">
        <v>9027</v>
      </c>
      <c r="N784" s="37">
        <v>94257</v>
      </c>
      <c r="O784" s="37">
        <f>VALUE(CheckDataFinal[[#This Row],[$ Amt.]])</f>
        <v>2344</v>
      </c>
    </row>
    <row r="785" spans="1:15">
      <c r="A785" s="17">
        <v>15875</v>
      </c>
      <c r="B785" s="17">
        <v>10</v>
      </c>
      <c r="C785" s="17">
        <v>2982</v>
      </c>
      <c r="D785" s="17">
        <v>73815</v>
      </c>
      <c r="E785" s="24">
        <v>3933</v>
      </c>
      <c r="F785" s="36" t="e">
        <f>VLOOKUP(CheckDataFinal[[#This Row],[Transit No.]],DTransit[],3,0)</f>
        <v>#N/A</v>
      </c>
      <c r="G785" s="36" t="str">
        <f>TEXT(CheckDataFinal[[#This Row],[Transit No.]],"000")</f>
        <v>010</v>
      </c>
      <c r="H785" s="36" t="str">
        <f>VLOOKUP(CheckDataFinal[[#This Row],[Transit (Text)]],DTransit[],3,0)</f>
        <v>CIBC</v>
      </c>
      <c r="I785" s="37" t="str">
        <f>CheckDataFinal[[#This Row],[Branch No.]]&amp;" | "&amp;CheckDataFinal[[#This Row],[Transit (Text)]]&amp;" | "&amp;CheckDataFinal[[#This Row],[Classifier]]&amp;" "&amp;CheckDataFinal[[#This Row],[Account]]</f>
        <v>15875 | 010 | 2982 73815</v>
      </c>
      <c r="J785" s="37" t="s">
        <v>16179</v>
      </c>
      <c r="K785" s="37">
        <v>92010</v>
      </c>
      <c r="L785" s="37">
        <v>4</v>
      </c>
      <c r="M785" s="37">
        <v>9027</v>
      </c>
      <c r="N785" s="37">
        <v>94258</v>
      </c>
      <c r="O785" s="37">
        <f>VALUE(CheckDataFinal[[#This Row],[$ Amt.]])</f>
        <v>3933</v>
      </c>
    </row>
    <row r="786" spans="1:15">
      <c r="A786" s="17">
        <v>88072</v>
      </c>
      <c r="B786" s="17">
        <v>10</v>
      </c>
      <c r="C786" s="17">
        <v>9775</v>
      </c>
      <c r="D786" s="17">
        <v>10096</v>
      </c>
      <c r="E786" s="24">
        <v>4078</v>
      </c>
      <c r="F786" s="36" t="e">
        <f>VLOOKUP(CheckDataFinal[[#This Row],[Transit No.]],DTransit[],3,0)</f>
        <v>#N/A</v>
      </c>
      <c r="G786" s="36" t="str">
        <f>TEXT(CheckDataFinal[[#This Row],[Transit No.]],"000")</f>
        <v>010</v>
      </c>
      <c r="H786" s="36" t="str">
        <f>VLOOKUP(CheckDataFinal[[#This Row],[Transit (Text)]],DTransit[],3,0)</f>
        <v>CIBC</v>
      </c>
      <c r="I786" s="37" t="str">
        <f>CheckDataFinal[[#This Row],[Branch No.]]&amp;" | "&amp;CheckDataFinal[[#This Row],[Transit (Text)]]&amp;" | "&amp;CheckDataFinal[[#This Row],[Classifier]]&amp;" "&amp;CheckDataFinal[[#This Row],[Account]]</f>
        <v>88072 | 010 | 9775 10096</v>
      </c>
      <c r="J786" s="37" t="s">
        <v>16180</v>
      </c>
      <c r="K786" s="37">
        <v>92010</v>
      </c>
      <c r="L786" s="37">
        <v>4</v>
      </c>
      <c r="M786" s="37">
        <v>9027</v>
      </c>
      <c r="N786" s="37">
        <v>94259</v>
      </c>
      <c r="O786" s="37">
        <f>VALUE(CheckDataFinal[[#This Row],[$ Amt.]])</f>
        <v>4078</v>
      </c>
    </row>
    <row r="787" spans="1:15">
      <c r="A787" s="17">
        <v>11810</v>
      </c>
      <c r="B787" s="17">
        <v>4</v>
      </c>
      <c r="C787" s="17">
        <v>4254</v>
      </c>
      <c r="D787" s="17">
        <v>79664</v>
      </c>
      <c r="E787" s="24">
        <v>2944</v>
      </c>
      <c r="F787" s="36" t="e">
        <f>VLOOKUP(CheckDataFinal[[#This Row],[Transit No.]],DTransit[],3,0)</f>
        <v>#N/A</v>
      </c>
      <c r="G787" s="36" t="str">
        <f>TEXT(CheckDataFinal[[#This Row],[Transit No.]],"000")</f>
        <v>004</v>
      </c>
      <c r="H787" s="36" t="str">
        <f>VLOOKUP(CheckDataFinal[[#This Row],[Transit (Text)]],DTransit[],3,0)</f>
        <v>TD Bank</v>
      </c>
      <c r="I787" s="37" t="str">
        <f>CheckDataFinal[[#This Row],[Branch No.]]&amp;" | "&amp;CheckDataFinal[[#This Row],[Transit (Text)]]&amp;" | "&amp;CheckDataFinal[[#This Row],[Classifier]]&amp;" "&amp;CheckDataFinal[[#This Row],[Account]]</f>
        <v>11810 | 004 | 4254 79664</v>
      </c>
      <c r="J787" s="37" t="s">
        <v>16181</v>
      </c>
      <c r="K787" s="37">
        <v>92010</v>
      </c>
      <c r="L787" s="37">
        <v>4</v>
      </c>
      <c r="M787" s="37">
        <v>9027</v>
      </c>
      <c r="N787" s="37">
        <v>94260</v>
      </c>
      <c r="O787" s="37">
        <f>VALUE(CheckDataFinal[[#This Row],[$ Amt.]])</f>
        <v>2944</v>
      </c>
    </row>
    <row r="788" spans="1:15">
      <c r="A788" s="17">
        <v>91776</v>
      </c>
      <c r="B788" s="17">
        <v>3</v>
      </c>
      <c r="C788" s="17">
        <v>4074</v>
      </c>
      <c r="D788" s="17">
        <v>17584</v>
      </c>
      <c r="E788" s="24">
        <v>3645</v>
      </c>
      <c r="F788" s="36" t="e">
        <f>VLOOKUP(CheckDataFinal[[#This Row],[Transit No.]],DTransit[],3,0)</f>
        <v>#N/A</v>
      </c>
      <c r="G788" s="36" t="str">
        <f>TEXT(CheckDataFinal[[#This Row],[Transit No.]],"000")</f>
        <v>003</v>
      </c>
      <c r="H788" s="36" t="str">
        <f>VLOOKUP(CheckDataFinal[[#This Row],[Transit (Text)]],DTransit[],3,0)</f>
        <v>RBC</v>
      </c>
      <c r="I788" s="37" t="str">
        <f>CheckDataFinal[[#This Row],[Branch No.]]&amp;" | "&amp;CheckDataFinal[[#This Row],[Transit (Text)]]&amp;" | "&amp;CheckDataFinal[[#This Row],[Classifier]]&amp;" "&amp;CheckDataFinal[[#This Row],[Account]]</f>
        <v>91776 | 003 | 4074 17584</v>
      </c>
      <c r="J788" s="37" t="s">
        <v>16182</v>
      </c>
      <c r="K788" s="37">
        <v>92010</v>
      </c>
      <c r="L788" s="37">
        <v>4</v>
      </c>
      <c r="M788" s="37">
        <v>9027</v>
      </c>
      <c r="N788" s="37">
        <v>94261</v>
      </c>
      <c r="O788" s="37">
        <f>VALUE(CheckDataFinal[[#This Row],[$ Amt.]])</f>
        <v>3645</v>
      </c>
    </row>
    <row r="789" spans="1:15">
      <c r="A789" s="17">
        <v>66888</v>
      </c>
      <c r="B789" s="17">
        <v>1</v>
      </c>
      <c r="C789" s="17">
        <v>6779</v>
      </c>
      <c r="D789" s="17">
        <v>32040</v>
      </c>
      <c r="E789" s="24">
        <v>234</v>
      </c>
      <c r="F789" s="36" t="e">
        <f>VLOOKUP(CheckDataFinal[[#This Row],[Transit No.]],DTransit[],3,0)</f>
        <v>#N/A</v>
      </c>
      <c r="G789" s="36" t="str">
        <f>TEXT(CheckDataFinal[[#This Row],[Transit No.]],"000")</f>
        <v>001</v>
      </c>
      <c r="H789" s="36" t="str">
        <f>VLOOKUP(CheckDataFinal[[#This Row],[Transit (Text)]],DTransit[],3,0)</f>
        <v>BMO</v>
      </c>
      <c r="I789" s="37" t="str">
        <f>CheckDataFinal[[#This Row],[Branch No.]]&amp;" | "&amp;CheckDataFinal[[#This Row],[Transit (Text)]]&amp;" | "&amp;CheckDataFinal[[#This Row],[Classifier]]&amp;" "&amp;CheckDataFinal[[#This Row],[Account]]</f>
        <v>66888 | 001 | 6779 32040</v>
      </c>
      <c r="J789" s="37" t="s">
        <v>16183</v>
      </c>
      <c r="K789" s="37">
        <v>92010</v>
      </c>
      <c r="L789" s="37">
        <v>4</v>
      </c>
      <c r="M789" s="37">
        <v>9027</v>
      </c>
      <c r="N789" s="37">
        <v>94262</v>
      </c>
      <c r="O789" s="37">
        <f>VALUE(CheckDataFinal[[#This Row],[$ Amt.]])</f>
        <v>234</v>
      </c>
    </row>
    <row r="790" spans="1:15">
      <c r="A790" s="17">
        <v>73768</v>
      </c>
      <c r="B790" s="17">
        <v>2</v>
      </c>
      <c r="C790" s="17">
        <v>8189</v>
      </c>
      <c r="D790" s="17">
        <v>32649</v>
      </c>
      <c r="E790" s="24">
        <v>647</v>
      </c>
      <c r="F790" s="36" t="e">
        <f>VLOOKUP(CheckDataFinal[[#This Row],[Transit No.]],DTransit[],3,0)</f>
        <v>#N/A</v>
      </c>
      <c r="G790" s="36" t="str">
        <f>TEXT(CheckDataFinal[[#This Row],[Transit No.]],"000")</f>
        <v>002</v>
      </c>
      <c r="H790" s="36" t="str">
        <f>VLOOKUP(CheckDataFinal[[#This Row],[Transit (Text)]],DTransit[],3,0)</f>
        <v>Scotiabank</v>
      </c>
      <c r="I790" s="37" t="str">
        <f>CheckDataFinal[[#This Row],[Branch No.]]&amp;" | "&amp;CheckDataFinal[[#This Row],[Transit (Text)]]&amp;" | "&amp;CheckDataFinal[[#This Row],[Classifier]]&amp;" "&amp;CheckDataFinal[[#This Row],[Account]]</f>
        <v>73768 | 002 | 8189 32649</v>
      </c>
      <c r="J790" s="37" t="s">
        <v>16184</v>
      </c>
      <c r="K790" s="37">
        <v>92010</v>
      </c>
      <c r="L790" s="37">
        <v>4</v>
      </c>
      <c r="M790" s="37">
        <v>9027</v>
      </c>
      <c r="N790" s="37">
        <v>94263</v>
      </c>
      <c r="O790" s="37">
        <f>VALUE(CheckDataFinal[[#This Row],[$ Amt.]])</f>
        <v>647</v>
      </c>
    </row>
    <row r="791" spans="1:15">
      <c r="A791" s="17">
        <v>14118</v>
      </c>
      <c r="B791" s="17">
        <v>10</v>
      </c>
      <c r="C791" s="17">
        <v>2655</v>
      </c>
      <c r="D791" s="17">
        <v>10033</v>
      </c>
      <c r="E791" s="24">
        <v>2154</v>
      </c>
      <c r="F791" s="36" t="e">
        <f>VLOOKUP(CheckDataFinal[[#This Row],[Transit No.]],DTransit[],3,0)</f>
        <v>#N/A</v>
      </c>
      <c r="G791" s="36" t="str">
        <f>TEXT(CheckDataFinal[[#This Row],[Transit No.]],"000")</f>
        <v>010</v>
      </c>
      <c r="H791" s="36" t="str">
        <f>VLOOKUP(CheckDataFinal[[#This Row],[Transit (Text)]],DTransit[],3,0)</f>
        <v>CIBC</v>
      </c>
      <c r="I791" s="37" t="str">
        <f>CheckDataFinal[[#This Row],[Branch No.]]&amp;" | "&amp;CheckDataFinal[[#This Row],[Transit (Text)]]&amp;" | "&amp;CheckDataFinal[[#This Row],[Classifier]]&amp;" "&amp;CheckDataFinal[[#This Row],[Account]]</f>
        <v>14118 | 010 | 2655 10033</v>
      </c>
      <c r="J791" s="37" t="s">
        <v>16185</v>
      </c>
      <c r="K791" s="37">
        <v>92010</v>
      </c>
      <c r="L791" s="37">
        <v>4</v>
      </c>
      <c r="M791" s="37">
        <v>9027</v>
      </c>
      <c r="N791" s="37">
        <v>94264</v>
      </c>
      <c r="O791" s="37">
        <f>VALUE(CheckDataFinal[[#This Row],[$ Amt.]])</f>
        <v>2154</v>
      </c>
    </row>
    <row r="792" spans="1:15">
      <c r="A792" s="17">
        <v>20577</v>
      </c>
      <c r="B792" s="17">
        <v>2</v>
      </c>
      <c r="C792" s="17">
        <v>7128</v>
      </c>
      <c r="D792" s="17">
        <v>65431</v>
      </c>
      <c r="E792" s="24">
        <v>2666</v>
      </c>
      <c r="F792" s="36" t="e">
        <f>VLOOKUP(CheckDataFinal[[#This Row],[Transit No.]],DTransit[],3,0)</f>
        <v>#N/A</v>
      </c>
      <c r="G792" s="36" t="str">
        <f>TEXT(CheckDataFinal[[#This Row],[Transit No.]],"000")</f>
        <v>002</v>
      </c>
      <c r="H792" s="36" t="str">
        <f>VLOOKUP(CheckDataFinal[[#This Row],[Transit (Text)]],DTransit[],3,0)</f>
        <v>Scotiabank</v>
      </c>
      <c r="I792" s="37" t="str">
        <f>CheckDataFinal[[#This Row],[Branch No.]]&amp;" | "&amp;CheckDataFinal[[#This Row],[Transit (Text)]]&amp;" | "&amp;CheckDataFinal[[#This Row],[Classifier]]&amp;" "&amp;CheckDataFinal[[#This Row],[Account]]</f>
        <v>20577 | 002 | 7128 65431</v>
      </c>
      <c r="J792" s="37" t="s">
        <v>16186</v>
      </c>
      <c r="K792" s="37">
        <v>92010</v>
      </c>
      <c r="L792" s="37">
        <v>4</v>
      </c>
      <c r="M792" s="37">
        <v>9027</v>
      </c>
      <c r="N792" s="37">
        <v>94265</v>
      </c>
      <c r="O792" s="37">
        <f>VALUE(CheckDataFinal[[#This Row],[$ Amt.]])</f>
        <v>2666</v>
      </c>
    </row>
    <row r="793" spans="1:15">
      <c r="A793" s="17">
        <v>58674</v>
      </c>
      <c r="B793" s="17">
        <v>3</v>
      </c>
      <c r="C793" s="17">
        <v>2982</v>
      </c>
      <c r="D793" s="17">
        <v>97046</v>
      </c>
      <c r="E793" s="24">
        <v>3068</v>
      </c>
      <c r="F793" s="36" t="e">
        <f>VLOOKUP(CheckDataFinal[[#This Row],[Transit No.]],DTransit[],3,0)</f>
        <v>#N/A</v>
      </c>
      <c r="G793" s="36" t="str">
        <f>TEXT(CheckDataFinal[[#This Row],[Transit No.]],"000")</f>
        <v>003</v>
      </c>
      <c r="H793" s="36" t="str">
        <f>VLOOKUP(CheckDataFinal[[#This Row],[Transit (Text)]],DTransit[],3,0)</f>
        <v>RBC</v>
      </c>
      <c r="I793" s="37" t="str">
        <f>CheckDataFinal[[#This Row],[Branch No.]]&amp;" | "&amp;CheckDataFinal[[#This Row],[Transit (Text)]]&amp;" | "&amp;CheckDataFinal[[#This Row],[Classifier]]&amp;" "&amp;CheckDataFinal[[#This Row],[Account]]</f>
        <v>58674 | 003 | 2982 97046</v>
      </c>
      <c r="J793" s="37" t="s">
        <v>16187</v>
      </c>
      <c r="K793" s="37">
        <v>92010</v>
      </c>
      <c r="L793" s="37">
        <v>4</v>
      </c>
      <c r="M793" s="37">
        <v>9027</v>
      </c>
      <c r="N793" s="37">
        <v>94266</v>
      </c>
      <c r="O793" s="37">
        <f>VALUE(CheckDataFinal[[#This Row],[$ Amt.]])</f>
        <v>3068</v>
      </c>
    </row>
    <row r="794" spans="1:15">
      <c r="A794" s="17">
        <v>57642</v>
      </c>
      <c r="B794" s="17">
        <v>1</v>
      </c>
      <c r="C794" s="17">
        <v>6943</v>
      </c>
      <c r="D794" s="17">
        <v>27559</v>
      </c>
      <c r="E794" s="24">
        <v>266</v>
      </c>
      <c r="F794" s="36" t="e">
        <f>VLOOKUP(CheckDataFinal[[#This Row],[Transit No.]],DTransit[],3,0)</f>
        <v>#N/A</v>
      </c>
      <c r="G794" s="36" t="str">
        <f>TEXT(CheckDataFinal[[#This Row],[Transit No.]],"000")</f>
        <v>001</v>
      </c>
      <c r="H794" s="36" t="str">
        <f>VLOOKUP(CheckDataFinal[[#This Row],[Transit (Text)]],DTransit[],3,0)</f>
        <v>BMO</v>
      </c>
      <c r="I794" s="37" t="str">
        <f>CheckDataFinal[[#This Row],[Branch No.]]&amp;" | "&amp;CheckDataFinal[[#This Row],[Transit (Text)]]&amp;" | "&amp;CheckDataFinal[[#This Row],[Classifier]]&amp;" "&amp;CheckDataFinal[[#This Row],[Account]]</f>
        <v>57642 | 001 | 6943 27559</v>
      </c>
      <c r="J794" s="37" t="s">
        <v>16188</v>
      </c>
      <c r="K794" s="37">
        <v>92010</v>
      </c>
      <c r="L794" s="37">
        <v>4</v>
      </c>
      <c r="M794" s="37">
        <v>9027</v>
      </c>
      <c r="N794" s="37">
        <v>94267</v>
      </c>
      <c r="O794" s="37">
        <f>VALUE(CheckDataFinal[[#This Row],[$ Amt.]])</f>
        <v>266</v>
      </c>
    </row>
    <row r="795" spans="1:15">
      <c r="A795" s="17">
        <v>45884</v>
      </c>
      <c r="B795" s="17">
        <v>4</v>
      </c>
      <c r="C795" s="17">
        <v>1591</v>
      </c>
      <c r="D795" s="17">
        <v>88927</v>
      </c>
      <c r="E795" s="24">
        <v>931</v>
      </c>
      <c r="F795" s="36" t="e">
        <f>VLOOKUP(CheckDataFinal[[#This Row],[Transit No.]],DTransit[],3,0)</f>
        <v>#N/A</v>
      </c>
      <c r="G795" s="36" t="str">
        <f>TEXT(CheckDataFinal[[#This Row],[Transit No.]],"000")</f>
        <v>004</v>
      </c>
      <c r="H795" s="36" t="str">
        <f>VLOOKUP(CheckDataFinal[[#This Row],[Transit (Text)]],DTransit[],3,0)</f>
        <v>TD Bank</v>
      </c>
      <c r="I795" s="37" t="str">
        <f>CheckDataFinal[[#This Row],[Branch No.]]&amp;" | "&amp;CheckDataFinal[[#This Row],[Transit (Text)]]&amp;" | "&amp;CheckDataFinal[[#This Row],[Classifier]]&amp;" "&amp;CheckDataFinal[[#This Row],[Account]]</f>
        <v>45884 | 004 | 1591 88927</v>
      </c>
      <c r="J795" s="37" t="s">
        <v>16189</v>
      </c>
      <c r="K795" s="37">
        <v>92010</v>
      </c>
      <c r="L795" s="37">
        <v>4</v>
      </c>
      <c r="M795" s="37">
        <v>9027</v>
      </c>
      <c r="N795" s="37">
        <v>94268</v>
      </c>
      <c r="O795" s="37">
        <f>VALUE(CheckDataFinal[[#This Row],[$ Amt.]])</f>
        <v>931</v>
      </c>
    </row>
    <row r="796" spans="1:15">
      <c r="A796" s="17">
        <v>18340</v>
      </c>
      <c r="B796" s="17">
        <v>1</v>
      </c>
      <c r="C796" s="17">
        <v>1254</v>
      </c>
      <c r="D796" s="17">
        <v>49273</v>
      </c>
      <c r="E796" s="24">
        <v>2062</v>
      </c>
      <c r="F796" s="36" t="e">
        <f>VLOOKUP(CheckDataFinal[[#This Row],[Transit No.]],DTransit[],3,0)</f>
        <v>#N/A</v>
      </c>
      <c r="G796" s="36" t="str">
        <f>TEXT(CheckDataFinal[[#This Row],[Transit No.]],"000")</f>
        <v>001</v>
      </c>
      <c r="H796" s="36" t="str">
        <f>VLOOKUP(CheckDataFinal[[#This Row],[Transit (Text)]],DTransit[],3,0)</f>
        <v>BMO</v>
      </c>
      <c r="I796" s="37" t="str">
        <f>CheckDataFinal[[#This Row],[Branch No.]]&amp;" | "&amp;CheckDataFinal[[#This Row],[Transit (Text)]]&amp;" | "&amp;CheckDataFinal[[#This Row],[Classifier]]&amp;" "&amp;CheckDataFinal[[#This Row],[Account]]</f>
        <v>18340 | 001 | 1254 49273</v>
      </c>
      <c r="J796" s="37" t="s">
        <v>16190</v>
      </c>
      <c r="K796" s="37">
        <v>92010</v>
      </c>
      <c r="L796" s="37">
        <v>4</v>
      </c>
      <c r="M796" s="37">
        <v>9027</v>
      </c>
      <c r="N796" s="37">
        <v>94269</v>
      </c>
      <c r="O796" s="37">
        <f>VALUE(CheckDataFinal[[#This Row],[$ Amt.]])</f>
        <v>2062</v>
      </c>
    </row>
    <row r="797" spans="1:15">
      <c r="A797" s="17">
        <v>57491</v>
      </c>
      <c r="B797" s="17">
        <v>3</v>
      </c>
      <c r="C797" s="17">
        <v>1059</v>
      </c>
      <c r="D797" s="17">
        <v>68545</v>
      </c>
      <c r="E797" s="24">
        <v>2713</v>
      </c>
      <c r="F797" s="36" t="e">
        <f>VLOOKUP(CheckDataFinal[[#This Row],[Transit No.]],DTransit[],3,0)</f>
        <v>#N/A</v>
      </c>
      <c r="G797" s="36" t="str">
        <f>TEXT(CheckDataFinal[[#This Row],[Transit No.]],"000")</f>
        <v>003</v>
      </c>
      <c r="H797" s="36" t="str">
        <f>VLOOKUP(CheckDataFinal[[#This Row],[Transit (Text)]],DTransit[],3,0)</f>
        <v>RBC</v>
      </c>
      <c r="I797" s="37" t="str">
        <f>CheckDataFinal[[#This Row],[Branch No.]]&amp;" | "&amp;CheckDataFinal[[#This Row],[Transit (Text)]]&amp;" | "&amp;CheckDataFinal[[#This Row],[Classifier]]&amp;" "&amp;CheckDataFinal[[#This Row],[Account]]</f>
        <v>57491 | 003 | 1059 68545</v>
      </c>
      <c r="J797" s="37" t="s">
        <v>16191</v>
      </c>
      <c r="K797" s="37">
        <v>92010</v>
      </c>
      <c r="L797" s="37">
        <v>4</v>
      </c>
      <c r="M797" s="37">
        <v>9027</v>
      </c>
      <c r="N797" s="37">
        <v>94270</v>
      </c>
      <c r="O797" s="37">
        <f>VALUE(CheckDataFinal[[#This Row],[$ Amt.]])</f>
        <v>2713</v>
      </c>
    </row>
    <row r="798" spans="1:15">
      <c r="A798" s="17">
        <v>19933</v>
      </c>
      <c r="B798" s="17">
        <v>3</v>
      </c>
      <c r="C798" s="17">
        <v>1329</v>
      </c>
      <c r="D798" s="17">
        <v>32239</v>
      </c>
      <c r="E798" s="24">
        <v>3741</v>
      </c>
      <c r="F798" s="36" t="e">
        <f>VLOOKUP(CheckDataFinal[[#This Row],[Transit No.]],DTransit[],3,0)</f>
        <v>#N/A</v>
      </c>
      <c r="G798" s="36" t="str">
        <f>TEXT(CheckDataFinal[[#This Row],[Transit No.]],"000")</f>
        <v>003</v>
      </c>
      <c r="H798" s="36" t="str">
        <f>VLOOKUP(CheckDataFinal[[#This Row],[Transit (Text)]],DTransit[],3,0)</f>
        <v>RBC</v>
      </c>
      <c r="I798" s="37" t="str">
        <f>CheckDataFinal[[#This Row],[Branch No.]]&amp;" | "&amp;CheckDataFinal[[#This Row],[Transit (Text)]]&amp;" | "&amp;CheckDataFinal[[#This Row],[Classifier]]&amp;" "&amp;CheckDataFinal[[#This Row],[Account]]</f>
        <v>19933 | 003 | 1329 32239</v>
      </c>
      <c r="J798" s="37" t="s">
        <v>16192</v>
      </c>
      <c r="K798" s="37">
        <v>92010</v>
      </c>
      <c r="L798" s="37">
        <v>4</v>
      </c>
      <c r="M798" s="37">
        <v>9027</v>
      </c>
      <c r="N798" s="37">
        <v>94271</v>
      </c>
      <c r="O798" s="37">
        <f>VALUE(CheckDataFinal[[#This Row],[$ Amt.]])</f>
        <v>3741</v>
      </c>
    </row>
    <row r="799" spans="1:15">
      <c r="A799" s="17">
        <v>82965</v>
      </c>
      <c r="B799" s="17">
        <v>2</v>
      </c>
      <c r="C799" s="17">
        <v>8994</v>
      </c>
      <c r="D799" s="17">
        <v>51785</v>
      </c>
      <c r="E799" s="24">
        <v>1526</v>
      </c>
      <c r="F799" s="36" t="e">
        <f>VLOOKUP(CheckDataFinal[[#This Row],[Transit No.]],DTransit[],3,0)</f>
        <v>#N/A</v>
      </c>
      <c r="G799" s="36" t="str">
        <f>TEXT(CheckDataFinal[[#This Row],[Transit No.]],"000")</f>
        <v>002</v>
      </c>
      <c r="H799" s="36" t="str">
        <f>VLOOKUP(CheckDataFinal[[#This Row],[Transit (Text)]],DTransit[],3,0)</f>
        <v>Scotiabank</v>
      </c>
      <c r="I799" s="37" t="str">
        <f>CheckDataFinal[[#This Row],[Branch No.]]&amp;" | "&amp;CheckDataFinal[[#This Row],[Transit (Text)]]&amp;" | "&amp;CheckDataFinal[[#This Row],[Classifier]]&amp;" "&amp;CheckDataFinal[[#This Row],[Account]]</f>
        <v>82965 | 002 | 8994 51785</v>
      </c>
      <c r="J799" s="37" t="s">
        <v>16193</v>
      </c>
      <c r="K799" s="37">
        <v>92010</v>
      </c>
      <c r="L799" s="37">
        <v>4</v>
      </c>
      <c r="M799" s="37">
        <v>9027</v>
      </c>
      <c r="N799" s="37">
        <v>94272</v>
      </c>
      <c r="O799" s="37">
        <f>VALUE(CheckDataFinal[[#This Row],[$ Amt.]])</f>
        <v>1526</v>
      </c>
    </row>
    <row r="800" spans="1:15">
      <c r="A800" s="17">
        <v>10354</v>
      </c>
      <c r="B800" s="17">
        <v>4</v>
      </c>
      <c r="C800" s="17">
        <v>1320</v>
      </c>
      <c r="D800" s="17">
        <v>91093</v>
      </c>
      <c r="E800" s="24">
        <v>441</v>
      </c>
      <c r="F800" s="36" t="e">
        <f>VLOOKUP(CheckDataFinal[[#This Row],[Transit No.]],DTransit[],3,0)</f>
        <v>#N/A</v>
      </c>
      <c r="G800" s="36" t="str">
        <f>TEXT(CheckDataFinal[[#This Row],[Transit No.]],"000")</f>
        <v>004</v>
      </c>
      <c r="H800" s="36" t="str">
        <f>VLOOKUP(CheckDataFinal[[#This Row],[Transit (Text)]],DTransit[],3,0)</f>
        <v>TD Bank</v>
      </c>
      <c r="I800" s="37" t="str">
        <f>CheckDataFinal[[#This Row],[Branch No.]]&amp;" | "&amp;CheckDataFinal[[#This Row],[Transit (Text)]]&amp;" | "&amp;CheckDataFinal[[#This Row],[Classifier]]&amp;" "&amp;CheckDataFinal[[#This Row],[Account]]</f>
        <v>10354 | 004 | 1320 91093</v>
      </c>
      <c r="J800" s="37" t="s">
        <v>16194</v>
      </c>
      <c r="K800" s="37">
        <v>92010</v>
      </c>
      <c r="L800" s="37">
        <v>4</v>
      </c>
      <c r="M800" s="37">
        <v>9027</v>
      </c>
      <c r="N800" s="37">
        <v>94273</v>
      </c>
      <c r="O800" s="37">
        <f>VALUE(CheckDataFinal[[#This Row],[$ Amt.]])</f>
        <v>441</v>
      </c>
    </row>
    <row r="801" spans="1:15">
      <c r="A801" s="17">
        <v>49550</v>
      </c>
      <c r="B801" s="17">
        <v>1</v>
      </c>
      <c r="C801" s="17">
        <v>8363</v>
      </c>
      <c r="D801" s="17">
        <v>11731</v>
      </c>
      <c r="E801" s="24">
        <v>752</v>
      </c>
      <c r="F801" s="36" t="e">
        <f>VLOOKUP(CheckDataFinal[[#This Row],[Transit No.]],DTransit[],3,0)</f>
        <v>#N/A</v>
      </c>
      <c r="G801" s="36" t="str">
        <f>TEXT(CheckDataFinal[[#This Row],[Transit No.]],"000")</f>
        <v>001</v>
      </c>
      <c r="H801" s="36" t="str">
        <f>VLOOKUP(CheckDataFinal[[#This Row],[Transit (Text)]],DTransit[],3,0)</f>
        <v>BMO</v>
      </c>
      <c r="I801" s="37" t="str">
        <f>CheckDataFinal[[#This Row],[Branch No.]]&amp;" | "&amp;CheckDataFinal[[#This Row],[Transit (Text)]]&amp;" | "&amp;CheckDataFinal[[#This Row],[Classifier]]&amp;" "&amp;CheckDataFinal[[#This Row],[Account]]</f>
        <v>49550 | 001 | 8363 11731</v>
      </c>
      <c r="J801" s="37" t="s">
        <v>16195</v>
      </c>
      <c r="K801" s="37">
        <v>92010</v>
      </c>
      <c r="L801" s="37">
        <v>4</v>
      </c>
      <c r="M801" s="37">
        <v>9027</v>
      </c>
      <c r="N801" s="37">
        <v>94274</v>
      </c>
      <c r="O801" s="37">
        <f>VALUE(CheckDataFinal[[#This Row],[$ Amt.]])</f>
        <v>752</v>
      </c>
    </row>
    <row r="802" spans="1:15">
      <c r="A802" s="17">
        <v>21463</v>
      </c>
      <c r="B802" s="17">
        <v>10</v>
      </c>
      <c r="C802" s="17">
        <v>1437</v>
      </c>
      <c r="D802" s="17">
        <v>89995</v>
      </c>
      <c r="E802" s="24">
        <v>3807</v>
      </c>
      <c r="F802" s="36" t="e">
        <f>VLOOKUP(CheckDataFinal[[#This Row],[Transit No.]],DTransit[],3,0)</f>
        <v>#N/A</v>
      </c>
      <c r="G802" s="36" t="str">
        <f>TEXT(CheckDataFinal[[#This Row],[Transit No.]],"000")</f>
        <v>010</v>
      </c>
      <c r="H802" s="36" t="str">
        <f>VLOOKUP(CheckDataFinal[[#This Row],[Transit (Text)]],DTransit[],3,0)</f>
        <v>CIBC</v>
      </c>
      <c r="I802" s="37" t="str">
        <f>CheckDataFinal[[#This Row],[Branch No.]]&amp;" | "&amp;CheckDataFinal[[#This Row],[Transit (Text)]]&amp;" | "&amp;CheckDataFinal[[#This Row],[Classifier]]&amp;" "&amp;CheckDataFinal[[#This Row],[Account]]</f>
        <v>21463 | 010 | 1437 89995</v>
      </c>
      <c r="J802" s="37" t="s">
        <v>16196</v>
      </c>
      <c r="K802" s="37">
        <v>92010</v>
      </c>
      <c r="L802" s="37">
        <v>4</v>
      </c>
      <c r="M802" s="37">
        <v>9027</v>
      </c>
      <c r="N802" s="37">
        <v>94275</v>
      </c>
      <c r="O802" s="37">
        <f>VALUE(CheckDataFinal[[#This Row],[$ Amt.]])</f>
        <v>3807</v>
      </c>
    </row>
    <row r="803" spans="1:15">
      <c r="A803" s="17">
        <v>59536</v>
      </c>
      <c r="B803" s="17">
        <v>4</v>
      </c>
      <c r="C803" s="17">
        <v>6921</v>
      </c>
      <c r="D803" s="17">
        <v>90637</v>
      </c>
      <c r="E803" s="24">
        <v>3657</v>
      </c>
      <c r="F803" s="36" t="e">
        <f>VLOOKUP(CheckDataFinal[[#This Row],[Transit No.]],DTransit[],3,0)</f>
        <v>#N/A</v>
      </c>
      <c r="G803" s="36" t="str">
        <f>TEXT(CheckDataFinal[[#This Row],[Transit No.]],"000")</f>
        <v>004</v>
      </c>
      <c r="H803" s="36" t="str">
        <f>VLOOKUP(CheckDataFinal[[#This Row],[Transit (Text)]],DTransit[],3,0)</f>
        <v>TD Bank</v>
      </c>
      <c r="I803" s="37" t="str">
        <f>CheckDataFinal[[#This Row],[Branch No.]]&amp;" | "&amp;CheckDataFinal[[#This Row],[Transit (Text)]]&amp;" | "&amp;CheckDataFinal[[#This Row],[Classifier]]&amp;" "&amp;CheckDataFinal[[#This Row],[Account]]</f>
        <v>59536 | 004 | 6921 90637</v>
      </c>
      <c r="J803" s="37" t="s">
        <v>16197</v>
      </c>
      <c r="K803" s="37">
        <v>92010</v>
      </c>
      <c r="L803" s="37">
        <v>4</v>
      </c>
      <c r="M803" s="37">
        <v>9027</v>
      </c>
      <c r="N803" s="37">
        <v>94276</v>
      </c>
      <c r="O803" s="37">
        <f>VALUE(CheckDataFinal[[#This Row],[$ Amt.]])</f>
        <v>3657</v>
      </c>
    </row>
    <row r="804" spans="1:15">
      <c r="A804" s="17">
        <v>85117</v>
      </c>
      <c r="B804" s="17">
        <v>2</v>
      </c>
      <c r="C804" s="17">
        <v>2796</v>
      </c>
      <c r="D804" s="17">
        <v>13066</v>
      </c>
      <c r="E804" s="24">
        <v>1427</v>
      </c>
      <c r="F804" s="36" t="e">
        <f>VLOOKUP(CheckDataFinal[[#This Row],[Transit No.]],DTransit[],3,0)</f>
        <v>#N/A</v>
      </c>
      <c r="G804" s="36" t="str">
        <f>TEXT(CheckDataFinal[[#This Row],[Transit No.]],"000")</f>
        <v>002</v>
      </c>
      <c r="H804" s="36" t="str">
        <f>VLOOKUP(CheckDataFinal[[#This Row],[Transit (Text)]],DTransit[],3,0)</f>
        <v>Scotiabank</v>
      </c>
      <c r="I804" s="37" t="str">
        <f>CheckDataFinal[[#This Row],[Branch No.]]&amp;" | "&amp;CheckDataFinal[[#This Row],[Transit (Text)]]&amp;" | "&amp;CheckDataFinal[[#This Row],[Classifier]]&amp;" "&amp;CheckDataFinal[[#This Row],[Account]]</f>
        <v>85117 | 002 | 2796 13066</v>
      </c>
      <c r="J804" s="37" t="s">
        <v>16198</v>
      </c>
      <c r="K804" s="37">
        <v>92010</v>
      </c>
      <c r="L804" s="37">
        <v>4</v>
      </c>
      <c r="M804" s="37">
        <v>9027</v>
      </c>
      <c r="N804" s="37">
        <v>94277</v>
      </c>
      <c r="O804" s="37">
        <f>VALUE(CheckDataFinal[[#This Row],[$ Amt.]])</f>
        <v>1427</v>
      </c>
    </row>
    <row r="805" spans="1:15">
      <c r="A805" s="17">
        <v>16065</v>
      </c>
      <c r="B805" s="17">
        <v>2</v>
      </c>
      <c r="C805" s="17">
        <v>5763</v>
      </c>
      <c r="D805" s="17">
        <v>62134</v>
      </c>
      <c r="E805" s="24">
        <v>688</v>
      </c>
      <c r="F805" s="36" t="e">
        <f>VLOOKUP(CheckDataFinal[[#This Row],[Transit No.]],DTransit[],3,0)</f>
        <v>#N/A</v>
      </c>
      <c r="G805" s="36" t="str">
        <f>TEXT(CheckDataFinal[[#This Row],[Transit No.]],"000")</f>
        <v>002</v>
      </c>
      <c r="H805" s="36" t="str">
        <f>VLOOKUP(CheckDataFinal[[#This Row],[Transit (Text)]],DTransit[],3,0)</f>
        <v>Scotiabank</v>
      </c>
      <c r="I805" s="37" t="str">
        <f>CheckDataFinal[[#This Row],[Branch No.]]&amp;" | "&amp;CheckDataFinal[[#This Row],[Transit (Text)]]&amp;" | "&amp;CheckDataFinal[[#This Row],[Classifier]]&amp;" "&amp;CheckDataFinal[[#This Row],[Account]]</f>
        <v>16065 | 002 | 5763 62134</v>
      </c>
      <c r="J805" s="37" t="s">
        <v>16199</v>
      </c>
      <c r="K805" s="37">
        <v>92010</v>
      </c>
      <c r="L805" s="37">
        <v>4</v>
      </c>
      <c r="M805" s="37">
        <v>9027</v>
      </c>
      <c r="N805" s="37">
        <v>94278</v>
      </c>
      <c r="O805" s="37">
        <f>VALUE(CheckDataFinal[[#This Row],[$ Amt.]])</f>
        <v>688</v>
      </c>
    </row>
    <row r="806" spans="1:15">
      <c r="A806" s="17">
        <v>40490</v>
      </c>
      <c r="B806" s="17">
        <v>1</v>
      </c>
      <c r="C806" s="17">
        <v>5621</v>
      </c>
      <c r="D806" s="17">
        <v>96659</v>
      </c>
      <c r="E806" s="24">
        <v>1162</v>
      </c>
      <c r="F806" s="36" t="e">
        <f>VLOOKUP(CheckDataFinal[[#This Row],[Transit No.]],DTransit[],3,0)</f>
        <v>#N/A</v>
      </c>
      <c r="G806" s="36" t="str">
        <f>TEXT(CheckDataFinal[[#This Row],[Transit No.]],"000")</f>
        <v>001</v>
      </c>
      <c r="H806" s="36" t="str">
        <f>VLOOKUP(CheckDataFinal[[#This Row],[Transit (Text)]],DTransit[],3,0)</f>
        <v>BMO</v>
      </c>
      <c r="I806" s="37" t="str">
        <f>CheckDataFinal[[#This Row],[Branch No.]]&amp;" | "&amp;CheckDataFinal[[#This Row],[Transit (Text)]]&amp;" | "&amp;CheckDataFinal[[#This Row],[Classifier]]&amp;" "&amp;CheckDataFinal[[#This Row],[Account]]</f>
        <v>40490 | 001 | 5621 96659</v>
      </c>
      <c r="J806" s="37" t="s">
        <v>16200</v>
      </c>
      <c r="K806" s="37">
        <v>92010</v>
      </c>
      <c r="L806" s="37">
        <v>4</v>
      </c>
      <c r="M806" s="37">
        <v>9027</v>
      </c>
      <c r="N806" s="37">
        <v>94279</v>
      </c>
      <c r="O806" s="37">
        <f>VALUE(CheckDataFinal[[#This Row],[$ Amt.]])</f>
        <v>1162</v>
      </c>
    </row>
    <row r="807" spans="1:15">
      <c r="A807" s="17">
        <v>50202</v>
      </c>
      <c r="B807" s="17">
        <v>10</v>
      </c>
      <c r="C807" s="17">
        <v>1470</v>
      </c>
      <c r="D807" s="17">
        <v>52556</v>
      </c>
      <c r="E807" s="24">
        <v>294</v>
      </c>
      <c r="F807" s="36" t="e">
        <f>VLOOKUP(CheckDataFinal[[#This Row],[Transit No.]],DTransit[],3,0)</f>
        <v>#N/A</v>
      </c>
      <c r="G807" s="36" t="str">
        <f>TEXT(CheckDataFinal[[#This Row],[Transit No.]],"000")</f>
        <v>010</v>
      </c>
      <c r="H807" s="36" t="str">
        <f>VLOOKUP(CheckDataFinal[[#This Row],[Transit (Text)]],DTransit[],3,0)</f>
        <v>CIBC</v>
      </c>
      <c r="I807" s="37" t="str">
        <f>CheckDataFinal[[#This Row],[Branch No.]]&amp;" | "&amp;CheckDataFinal[[#This Row],[Transit (Text)]]&amp;" | "&amp;CheckDataFinal[[#This Row],[Classifier]]&amp;" "&amp;CheckDataFinal[[#This Row],[Account]]</f>
        <v>50202 | 010 | 1470 52556</v>
      </c>
      <c r="J807" s="37" t="s">
        <v>16201</v>
      </c>
      <c r="K807" s="37">
        <v>92010</v>
      </c>
      <c r="L807" s="37">
        <v>4</v>
      </c>
      <c r="M807" s="37">
        <v>9027</v>
      </c>
      <c r="N807" s="37">
        <v>94280</v>
      </c>
      <c r="O807" s="37">
        <f>VALUE(CheckDataFinal[[#This Row],[$ Amt.]])</f>
        <v>294</v>
      </c>
    </row>
    <row r="808" spans="1:15">
      <c r="A808" s="17">
        <v>57260</v>
      </c>
      <c r="B808" s="17">
        <v>2</v>
      </c>
      <c r="C808" s="17">
        <v>9486</v>
      </c>
      <c r="D808" s="17">
        <v>42185</v>
      </c>
      <c r="E808" s="24">
        <v>2286</v>
      </c>
      <c r="F808" s="36" t="e">
        <f>VLOOKUP(CheckDataFinal[[#This Row],[Transit No.]],DTransit[],3,0)</f>
        <v>#N/A</v>
      </c>
      <c r="G808" s="36" t="str">
        <f>TEXT(CheckDataFinal[[#This Row],[Transit No.]],"000")</f>
        <v>002</v>
      </c>
      <c r="H808" s="36" t="str">
        <f>VLOOKUP(CheckDataFinal[[#This Row],[Transit (Text)]],DTransit[],3,0)</f>
        <v>Scotiabank</v>
      </c>
      <c r="I808" s="37" t="str">
        <f>CheckDataFinal[[#This Row],[Branch No.]]&amp;" | "&amp;CheckDataFinal[[#This Row],[Transit (Text)]]&amp;" | "&amp;CheckDataFinal[[#This Row],[Classifier]]&amp;" "&amp;CheckDataFinal[[#This Row],[Account]]</f>
        <v>57260 | 002 | 9486 42185</v>
      </c>
      <c r="J808" s="37" t="s">
        <v>16202</v>
      </c>
      <c r="K808" s="37">
        <v>92010</v>
      </c>
      <c r="L808" s="37">
        <v>4</v>
      </c>
      <c r="M808" s="37">
        <v>9027</v>
      </c>
      <c r="N808" s="37">
        <v>94281</v>
      </c>
      <c r="O808" s="37">
        <f>VALUE(CheckDataFinal[[#This Row],[$ Amt.]])</f>
        <v>2286</v>
      </c>
    </row>
    <row r="809" spans="1:15">
      <c r="A809" s="17">
        <v>67828</v>
      </c>
      <c r="B809" s="17">
        <v>1</v>
      </c>
      <c r="C809" s="17">
        <v>2754</v>
      </c>
      <c r="D809" s="17">
        <v>46130</v>
      </c>
      <c r="E809" s="24">
        <v>933</v>
      </c>
      <c r="F809" s="36" t="e">
        <f>VLOOKUP(CheckDataFinal[[#This Row],[Transit No.]],DTransit[],3,0)</f>
        <v>#N/A</v>
      </c>
      <c r="G809" s="36" t="str">
        <f>TEXT(CheckDataFinal[[#This Row],[Transit No.]],"000")</f>
        <v>001</v>
      </c>
      <c r="H809" s="36" t="str">
        <f>VLOOKUP(CheckDataFinal[[#This Row],[Transit (Text)]],DTransit[],3,0)</f>
        <v>BMO</v>
      </c>
      <c r="I809" s="37" t="str">
        <f>CheckDataFinal[[#This Row],[Branch No.]]&amp;" | "&amp;CheckDataFinal[[#This Row],[Transit (Text)]]&amp;" | "&amp;CheckDataFinal[[#This Row],[Classifier]]&amp;" "&amp;CheckDataFinal[[#This Row],[Account]]</f>
        <v>67828 | 001 | 2754 46130</v>
      </c>
      <c r="J809" s="37" t="s">
        <v>16203</v>
      </c>
      <c r="K809" s="37">
        <v>92010</v>
      </c>
      <c r="L809" s="37">
        <v>4</v>
      </c>
      <c r="M809" s="37">
        <v>9027</v>
      </c>
      <c r="N809" s="37">
        <v>94282</v>
      </c>
      <c r="O809" s="37">
        <f>VALUE(CheckDataFinal[[#This Row],[$ Amt.]])</f>
        <v>933</v>
      </c>
    </row>
    <row r="810" spans="1:15">
      <c r="A810" s="17">
        <v>59509</v>
      </c>
      <c r="B810" s="17">
        <v>10</v>
      </c>
      <c r="C810" s="17">
        <v>4541</v>
      </c>
      <c r="D810" s="17">
        <v>19321</v>
      </c>
      <c r="E810" s="24">
        <v>1385</v>
      </c>
      <c r="F810" s="36" t="e">
        <f>VLOOKUP(CheckDataFinal[[#This Row],[Transit No.]],DTransit[],3,0)</f>
        <v>#N/A</v>
      </c>
      <c r="G810" s="36" t="str">
        <f>TEXT(CheckDataFinal[[#This Row],[Transit No.]],"000")</f>
        <v>010</v>
      </c>
      <c r="H810" s="36" t="str">
        <f>VLOOKUP(CheckDataFinal[[#This Row],[Transit (Text)]],DTransit[],3,0)</f>
        <v>CIBC</v>
      </c>
      <c r="I810" s="37" t="str">
        <f>CheckDataFinal[[#This Row],[Branch No.]]&amp;" | "&amp;CheckDataFinal[[#This Row],[Transit (Text)]]&amp;" | "&amp;CheckDataFinal[[#This Row],[Classifier]]&amp;" "&amp;CheckDataFinal[[#This Row],[Account]]</f>
        <v>59509 | 010 | 4541 19321</v>
      </c>
      <c r="J810" s="37" t="s">
        <v>16204</v>
      </c>
      <c r="K810" s="37">
        <v>92010</v>
      </c>
      <c r="L810" s="37">
        <v>4</v>
      </c>
      <c r="M810" s="37">
        <v>9027</v>
      </c>
      <c r="N810" s="37">
        <v>94283</v>
      </c>
      <c r="O810" s="37">
        <f>VALUE(CheckDataFinal[[#This Row],[$ Amt.]])</f>
        <v>1385</v>
      </c>
    </row>
    <row r="811" spans="1:15">
      <c r="A811" s="17">
        <v>95930</v>
      </c>
      <c r="B811" s="17">
        <v>2</v>
      </c>
      <c r="C811" s="17">
        <v>1828</v>
      </c>
      <c r="D811" s="17">
        <v>91571</v>
      </c>
      <c r="E811" s="24">
        <v>1679</v>
      </c>
      <c r="F811" s="36" t="e">
        <f>VLOOKUP(CheckDataFinal[[#This Row],[Transit No.]],DTransit[],3,0)</f>
        <v>#N/A</v>
      </c>
      <c r="G811" s="36" t="str">
        <f>TEXT(CheckDataFinal[[#This Row],[Transit No.]],"000")</f>
        <v>002</v>
      </c>
      <c r="H811" s="36" t="str">
        <f>VLOOKUP(CheckDataFinal[[#This Row],[Transit (Text)]],DTransit[],3,0)</f>
        <v>Scotiabank</v>
      </c>
      <c r="I811" s="37" t="str">
        <f>CheckDataFinal[[#This Row],[Branch No.]]&amp;" | "&amp;CheckDataFinal[[#This Row],[Transit (Text)]]&amp;" | "&amp;CheckDataFinal[[#This Row],[Classifier]]&amp;" "&amp;CheckDataFinal[[#This Row],[Account]]</f>
        <v>95930 | 002 | 1828 91571</v>
      </c>
      <c r="J811" s="37" t="s">
        <v>16205</v>
      </c>
      <c r="K811" s="37">
        <v>92010</v>
      </c>
      <c r="L811" s="37">
        <v>4</v>
      </c>
      <c r="M811" s="37">
        <v>9027</v>
      </c>
      <c r="N811" s="37">
        <v>94284</v>
      </c>
      <c r="O811" s="37">
        <f>VALUE(CheckDataFinal[[#This Row],[$ Amt.]])</f>
        <v>1679</v>
      </c>
    </row>
    <row r="812" spans="1:15">
      <c r="A812" s="17">
        <v>74629</v>
      </c>
      <c r="B812" s="17">
        <v>10</v>
      </c>
      <c r="C812" s="17">
        <v>9327</v>
      </c>
      <c r="D812" s="17">
        <v>30782</v>
      </c>
      <c r="E812" s="24">
        <v>3610</v>
      </c>
      <c r="F812" s="36" t="e">
        <f>VLOOKUP(CheckDataFinal[[#This Row],[Transit No.]],DTransit[],3,0)</f>
        <v>#N/A</v>
      </c>
      <c r="G812" s="36" t="str">
        <f>TEXT(CheckDataFinal[[#This Row],[Transit No.]],"000")</f>
        <v>010</v>
      </c>
      <c r="H812" s="36" t="str">
        <f>VLOOKUP(CheckDataFinal[[#This Row],[Transit (Text)]],DTransit[],3,0)</f>
        <v>CIBC</v>
      </c>
      <c r="I812" s="37" t="str">
        <f>CheckDataFinal[[#This Row],[Branch No.]]&amp;" | "&amp;CheckDataFinal[[#This Row],[Transit (Text)]]&amp;" | "&amp;CheckDataFinal[[#This Row],[Classifier]]&amp;" "&amp;CheckDataFinal[[#This Row],[Account]]</f>
        <v>74629 | 010 | 9327 30782</v>
      </c>
      <c r="J812" s="37" t="s">
        <v>16206</v>
      </c>
      <c r="K812" s="37">
        <v>92010</v>
      </c>
      <c r="L812" s="37">
        <v>4</v>
      </c>
      <c r="M812" s="37">
        <v>9027</v>
      </c>
      <c r="N812" s="37">
        <v>94285</v>
      </c>
      <c r="O812" s="37">
        <f>VALUE(CheckDataFinal[[#This Row],[$ Amt.]])</f>
        <v>3610</v>
      </c>
    </row>
    <row r="813" spans="1:15">
      <c r="A813" s="17">
        <v>35428</v>
      </c>
      <c r="B813" s="17">
        <v>10</v>
      </c>
      <c r="C813" s="17">
        <v>4615</v>
      </c>
      <c r="D813" s="17">
        <v>94575</v>
      </c>
      <c r="E813" s="24">
        <v>2605</v>
      </c>
      <c r="F813" s="36" t="e">
        <f>VLOOKUP(CheckDataFinal[[#This Row],[Transit No.]],DTransit[],3,0)</f>
        <v>#N/A</v>
      </c>
      <c r="G813" s="36" t="str">
        <f>TEXT(CheckDataFinal[[#This Row],[Transit No.]],"000")</f>
        <v>010</v>
      </c>
      <c r="H813" s="36" t="str">
        <f>VLOOKUP(CheckDataFinal[[#This Row],[Transit (Text)]],DTransit[],3,0)</f>
        <v>CIBC</v>
      </c>
      <c r="I813" s="37" t="str">
        <f>CheckDataFinal[[#This Row],[Branch No.]]&amp;" | "&amp;CheckDataFinal[[#This Row],[Transit (Text)]]&amp;" | "&amp;CheckDataFinal[[#This Row],[Classifier]]&amp;" "&amp;CheckDataFinal[[#This Row],[Account]]</f>
        <v>35428 | 010 | 4615 94575</v>
      </c>
      <c r="J813" s="37" t="s">
        <v>16207</v>
      </c>
      <c r="K813" s="37">
        <v>92010</v>
      </c>
      <c r="L813" s="37">
        <v>4</v>
      </c>
      <c r="M813" s="37">
        <v>9027</v>
      </c>
      <c r="N813" s="37">
        <v>94286</v>
      </c>
      <c r="O813" s="37">
        <f>VALUE(CheckDataFinal[[#This Row],[$ Amt.]])</f>
        <v>2605</v>
      </c>
    </row>
    <row r="814" spans="1:15">
      <c r="A814" s="17">
        <v>19687</v>
      </c>
      <c r="B814" s="17">
        <v>10</v>
      </c>
      <c r="C814" s="17">
        <v>1163</v>
      </c>
      <c r="D814" s="17">
        <v>51863</v>
      </c>
      <c r="E814" s="24">
        <v>1360</v>
      </c>
      <c r="F814" s="36" t="e">
        <f>VLOOKUP(CheckDataFinal[[#This Row],[Transit No.]],DTransit[],3,0)</f>
        <v>#N/A</v>
      </c>
      <c r="G814" s="36" t="str">
        <f>TEXT(CheckDataFinal[[#This Row],[Transit No.]],"000")</f>
        <v>010</v>
      </c>
      <c r="H814" s="36" t="str">
        <f>VLOOKUP(CheckDataFinal[[#This Row],[Transit (Text)]],DTransit[],3,0)</f>
        <v>CIBC</v>
      </c>
      <c r="I814" s="37" t="str">
        <f>CheckDataFinal[[#This Row],[Branch No.]]&amp;" | "&amp;CheckDataFinal[[#This Row],[Transit (Text)]]&amp;" | "&amp;CheckDataFinal[[#This Row],[Classifier]]&amp;" "&amp;CheckDataFinal[[#This Row],[Account]]</f>
        <v>19687 | 010 | 1163 51863</v>
      </c>
      <c r="J814" s="37" t="s">
        <v>16208</v>
      </c>
      <c r="K814" s="37">
        <v>92010</v>
      </c>
      <c r="L814" s="37">
        <v>4</v>
      </c>
      <c r="M814" s="37">
        <v>9027</v>
      </c>
      <c r="N814" s="37">
        <v>94287</v>
      </c>
      <c r="O814" s="37">
        <f>VALUE(CheckDataFinal[[#This Row],[$ Amt.]])</f>
        <v>1360</v>
      </c>
    </row>
    <row r="815" spans="1:15">
      <c r="A815" s="17">
        <v>68755</v>
      </c>
      <c r="B815" s="17">
        <v>2</v>
      </c>
      <c r="C815" s="17">
        <v>1471</v>
      </c>
      <c r="D815" s="17">
        <v>71069</v>
      </c>
      <c r="E815" s="24">
        <v>1324</v>
      </c>
      <c r="F815" s="36" t="e">
        <f>VLOOKUP(CheckDataFinal[[#This Row],[Transit No.]],DTransit[],3,0)</f>
        <v>#N/A</v>
      </c>
      <c r="G815" s="36" t="str">
        <f>TEXT(CheckDataFinal[[#This Row],[Transit No.]],"000")</f>
        <v>002</v>
      </c>
      <c r="H815" s="36" t="str">
        <f>VLOOKUP(CheckDataFinal[[#This Row],[Transit (Text)]],DTransit[],3,0)</f>
        <v>Scotiabank</v>
      </c>
      <c r="I815" s="37" t="str">
        <f>CheckDataFinal[[#This Row],[Branch No.]]&amp;" | "&amp;CheckDataFinal[[#This Row],[Transit (Text)]]&amp;" | "&amp;CheckDataFinal[[#This Row],[Classifier]]&amp;" "&amp;CheckDataFinal[[#This Row],[Account]]</f>
        <v>68755 | 002 | 1471 71069</v>
      </c>
      <c r="J815" s="37" t="s">
        <v>16209</v>
      </c>
      <c r="K815" s="37">
        <v>92010</v>
      </c>
      <c r="L815" s="37">
        <v>4</v>
      </c>
      <c r="M815" s="37">
        <v>9027</v>
      </c>
      <c r="N815" s="37">
        <v>94288</v>
      </c>
      <c r="O815" s="37">
        <f>VALUE(CheckDataFinal[[#This Row],[$ Amt.]])</f>
        <v>1324</v>
      </c>
    </row>
    <row r="816" spans="1:15">
      <c r="A816" s="17">
        <v>98720</v>
      </c>
      <c r="B816" s="17">
        <v>2</v>
      </c>
      <c r="C816" s="17">
        <v>6601</v>
      </c>
      <c r="D816" s="17">
        <v>84234</v>
      </c>
      <c r="E816" s="24">
        <v>396</v>
      </c>
      <c r="F816" s="36" t="e">
        <f>VLOOKUP(CheckDataFinal[[#This Row],[Transit No.]],DTransit[],3,0)</f>
        <v>#N/A</v>
      </c>
      <c r="G816" s="36" t="str">
        <f>TEXT(CheckDataFinal[[#This Row],[Transit No.]],"000")</f>
        <v>002</v>
      </c>
      <c r="H816" s="36" t="str">
        <f>VLOOKUP(CheckDataFinal[[#This Row],[Transit (Text)]],DTransit[],3,0)</f>
        <v>Scotiabank</v>
      </c>
      <c r="I816" s="37" t="str">
        <f>CheckDataFinal[[#This Row],[Branch No.]]&amp;" | "&amp;CheckDataFinal[[#This Row],[Transit (Text)]]&amp;" | "&amp;CheckDataFinal[[#This Row],[Classifier]]&amp;" "&amp;CheckDataFinal[[#This Row],[Account]]</f>
        <v>98720 | 002 | 6601 84234</v>
      </c>
      <c r="J816" s="37" t="s">
        <v>16210</v>
      </c>
      <c r="K816" s="37">
        <v>92010</v>
      </c>
      <c r="L816" s="37">
        <v>4</v>
      </c>
      <c r="M816" s="37">
        <v>9027</v>
      </c>
      <c r="N816" s="37">
        <v>94289</v>
      </c>
      <c r="O816" s="37">
        <f>VALUE(CheckDataFinal[[#This Row],[$ Amt.]])</f>
        <v>396</v>
      </c>
    </row>
    <row r="817" spans="1:15">
      <c r="A817" s="17">
        <v>16455</v>
      </c>
      <c r="B817" s="17">
        <v>2</v>
      </c>
      <c r="C817" s="17">
        <v>2628</v>
      </c>
      <c r="D817" s="17">
        <v>34469</v>
      </c>
      <c r="E817" s="24">
        <v>430</v>
      </c>
      <c r="F817" s="36" t="e">
        <f>VLOOKUP(CheckDataFinal[[#This Row],[Transit No.]],DTransit[],3,0)</f>
        <v>#N/A</v>
      </c>
      <c r="G817" s="36" t="str">
        <f>TEXT(CheckDataFinal[[#This Row],[Transit No.]],"000")</f>
        <v>002</v>
      </c>
      <c r="H817" s="36" t="str">
        <f>VLOOKUP(CheckDataFinal[[#This Row],[Transit (Text)]],DTransit[],3,0)</f>
        <v>Scotiabank</v>
      </c>
      <c r="I817" s="37" t="str">
        <f>CheckDataFinal[[#This Row],[Branch No.]]&amp;" | "&amp;CheckDataFinal[[#This Row],[Transit (Text)]]&amp;" | "&amp;CheckDataFinal[[#This Row],[Classifier]]&amp;" "&amp;CheckDataFinal[[#This Row],[Account]]</f>
        <v>16455 | 002 | 2628 34469</v>
      </c>
      <c r="J817" s="37" t="s">
        <v>16211</v>
      </c>
      <c r="K817" s="37">
        <v>92010</v>
      </c>
      <c r="L817" s="37">
        <v>4</v>
      </c>
      <c r="M817" s="37">
        <v>9027</v>
      </c>
      <c r="N817" s="37">
        <v>94290</v>
      </c>
      <c r="O817" s="37">
        <f>VALUE(CheckDataFinal[[#This Row],[$ Amt.]])</f>
        <v>430</v>
      </c>
    </row>
    <row r="818" spans="1:15">
      <c r="A818" s="17">
        <v>88712</v>
      </c>
      <c r="B818" s="17">
        <v>2</v>
      </c>
      <c r="C818" s="17">
        <v>7496</v>
      </c>
      <c r="D818" s="17">
        <v>78642</v>
      </c>
      <c r="E818" s="24">
        <v>1049</v>
      </c>
      <c r="F818" s="36" t="e">
        <f>VLOOKUP(CheckDataFinal[[#This Row],[Transit No.]],DTransit[],3,0)</f>
        <v>#N/A</v>
      </c>
      <c r="G818" s="36" t="str">
        <f>TEXT(CheckDataFinal[[#This Row],[Transit No.]],"000")</f>
        <v>002</v>
      </c>
      <c r="H818" s="36" t="str">
        <f>VLOOKUP(CheckDataFinal[[#This Row],[Transit (Text)]],DTransit[],3,0)</f>
        <v>Scotiabank</v>
      </c>
      <c r="I818" s="37" t="str">
        <f>CheckDataFinal[[#This Row],[Branch No.]]&amp;" | "&amp;CheckDataFinal[[#This Row],[Transit (Text)]]&amp;" | "&amp;CheckDataFinal[[#This Row],[Classifier]]&amp;" "&amp;CheckDataFinal[[#This Row],[Account]]</f>
        <v>88712 | 002 | 7496 78642</v>
      </c>
      <c r="J818" s="37" t="s">
        <v>16212</v>
      </c>
      <c r="K818" s="37">
        <v>92010</v>
      </c>
      <c r="L818" s="37">
        <v>4</v>
      </c>
      <c r="M818" s="37">
        <v>9027</v>
      </c>
      <c r="N818" s="37">
        <v>94291</v>
      </c>
      <c r="O818" s="37">
        <f>VALUE(CheckDataFinal[[#This Row],[$ Amt.]])</f>
        <v>1049</v>
      </c>
    </row>
    <row r="819" spans="1:15">
      <c r="A819" s="17">
        <v>22721</v>
      </c>
      <c r="B819" s="17">
        <v>3</v>
      </c>
      <c r="C819" s="17">
        <v>7321</v>
      </c>
      <c r="D819" s="17">
        <v>56926</v>
      </c>
      <c r="E819" s="24">
        <v>2260</v>
      </c>
      <c r="F819" s="36" t="e">
        <f>VLOOKUP(CheckDataFinal[[#This Row],[Transit No.]],DTransit[],3,0)</f>
        <v>#N/A</v>
      </c>
      <c r="G819" s="36" t="str">
        <f>TEXT(CheckDataFinal[[#This Row],[Transit No.]],"000")</f>
        <v>003</v>
      </c>
      <c r="H819" s="36" t="str">
        <f>VLOOKUP(CheckDataFinal[[#This Row],[Transit (Text)]],DTransit[],3,0)</f>
        <v>RBC</v>
      </c>
      <c r="I819" s="37" t="str">
        <f>CheckDataFinal[[#This Row],[Branch No.]]&amp;" | "&amp;CheckDataFinal[[#This Row],[Transit (Text)]]&amp;" | "&amp;CheckDataFinal[[#This Row],[Classifier]]&amp;" "&amp;CheckDataFinal[[#This Row],[Account]]</f>
        <v>22721 | 003 | 7321 56926</v>
      </c>
      <c r="J819" s="37" t="s">
        <v>16213</v>
      </c>
      <c r="K819" s="37">
        <v>92010</v>
      </c>
      <c r="L819" s="37">
        <v>4</v>
      </c>
      <c r="M819" s="37">
        <v>9027</v>
      </c>
      <c r="N819" s="37">
        <v>94292</v>
      </c>
      <c r="O819" s="37">
        <f>VALUE(CheckDataFinal[[#This Row],[$ Amt.]])</f>
        <v>2260</v>
      </c>
    </row>
    <row r="820" spans="1:15">
      <c r="A820" s="17">
        <v>48674</v>
      </c>
      <c r="B820" s="17">
        <v>3</v>
      </c>
      <c r="C820" s="17">
        <v>7870</v>
      </c>
      <c r="D820" s="17">
        <v>15822</v>
      </c>
      <c r="E820" s="24">
        <v>557</v>
      </c>
      <c r="F820" s="36" t="e">
        <f>VLOOKUP(CheckDataFinal[[#This Row],[Transit No.]],DTransit[],3,0)</f>
        <v>#N/A</v>
      </c>
      <c r="G820" s="36" t="str">
        <f>TEXT(CheckDataFinal[[#This Row],[Transit No.]],"000")</f>
        <v>003</v>
      </c>
      <c r="H820" s="36" t="str">
        <f>VLOOKUP(CheckDataFinal[[#This Row],[Transit (Text)]],DTransit[],3,0)</f>
        <v>RBC</v>
      </c>
      <c r="I820" s="37" t="str">
        <f>CheckDataFinal[[#This Row],[Branch No.]]&amp;" | "&amp;CheckDataFinal[[#This Row],[Transit (Text)]]&amp;" | "&amp;CheckDataFinal[[#This Row],[Classifier]]&amp;" "&amp;CheckDataFinal[[#This Row],[Account]]</f>
        <v>48674 | 003 | 7870 15822</v>
      </c>
      <c r="J820" s="37" t="s">
        <v>16214</v>
      </c>
      <c r="K820" s="37">
        <v>92010</v>
      </c>
      <c r="L820" s="37">
        <v>4</v>
      </c>
      <c r="M820" s="37">
        <v>9027</v>
      </c>
      <c r="N820" s="37">
        <v>94293</v>
      </c>
      <c r="O820" s="37">
        <f>VALUE(CheckDataFinal[[#This Row],[$ Amt.]])</f>
        <v>557</v>
      </c>
    </row>
    <row r="821" spans="1:15">
      <c r="A821" s="17">
        <v>97478</v>
      </c>
      <c r="B821" s="17">
        <v>4</v>
      </c>
      <c r="C821" s="17">
        <v>8082</v>
      </c>
      <c r="D821" s="17">
        <v>17440</v>
      </c>
      <c r="E821" s="24">
        <v>2471</v>
      </c>
      <c r="F821" s="36" t="e">
        <f>VLOOKUP(CheckDataFinal[[#This Row],[Transit No.]],DTransit[],3,0)</f>
        <v>#N/A</v>
      </c>
      <c r="G821" s="36" t="str">
        <f>TEXT(CheckDataFinal[[#This Row],[Transit No.]],"000")</f>
        <v>004</v>
      </c>
      <c r="H821" s="36" t="str">
        <f>VLOOKUP(CheckDataFinal[[#This Row],[Transit (Text)]],DTransit[],3,0)</f>
        <v>TD Bank</v>
      </c>
      <c r="I821" s="37" t="str">
        <f>CheckDataFinal[[#This Row],[Branch No.]]&amp;" | "&amp;CheckDataFinal[[#This Row],[Transit (Text)]]&amp;" | "&amp;CheckDataFinal[[#This Row],[Classifier]]&amp;" "&amp;CheckDataFinal[[#This Row],[Account]]</f>
        <v>97478 | 004 | 8082 17440</v>
      </c>
      <c r="J821" s="37" t="s">
        <v>16215</v>
      </c>
      <c r="K821" s="37">
        <v>92010</v>
      </c>
      <c r="L821" s="37">
        <v>4</v>
      </c>
      <c r="M821" s="37">
        <v>9027</v>
      </c>
      <c r="N821" s="37">
        <v>94294</v>
      </c>
      <c r="O821" s="37">
        <f>VALUE(CheckDataFinal[[#This Row],[$ Amt.]])</f>
        <v>2471</v>
      </c>
    </row>
    <row r="822" spans="1:15">
      <c r="A822" s="17">
        <v>17505</v>
      </c>
      <c r="B822" s="17">
        <v>2</v>
      </c>
      <c r="C822" s="17">
        <v>7120</v>
      </c>
      <c r="D822" s="17">
        <v>80600</v>
      </c>
      <c r="E822" s="24">
        <v>52</v>
      </c>
      <c r="F822" s="36" t="e">
        <f>VLOOKUP(CheckDataFinal[[#This Row],[Transit No.]],DTransit[],3,0)</f>
        <v>#N/A</v>
      </c>
      <c r="G822" s="36" t="str">
        <f>TEXT(CheckDataFinal[[#This Row],[Transit No.]],"000")</f>
        <v>002</v>
      </c>
      <c r="H822" s="36" t="str">
        <f>VLOOKUP(CheckDataFinal[[#This Row],[Transit (Text)]],DTransit[],3,0)</f>
        <v>Scotiabank</v>
      </c>
      <c r="I822" s="37" t="str">
        <f>CheckDataFinal[[#This Row],[Branch No.]]&amp;" | "&amp;CheckDataFinal[[#This Row],[Transit (Text)]]&amp;" | "&amp;CheckDataFinal[[#This Row],[Classifier]]&amp;" "&amp;CheckDataFinal[[#This Row],[Account]]</f>
        <v>17505 | 002 | 7120 80600</v>
      </c>
      <c r="J822" s="37" t="s">
        <v>16216</v>
      </c>
      <c r="K822" s="37">
        <v>92010</v>
      </c>
      <c r="L822" s="37">
        <v>4</v>
      </c>
      <c r="M822" s="37">
        <v>9027</v>
      </c>
      <c r="N822" s="37">
        <v>94295</v>
      </c>
      <c r="O822" s="37">
        <f>VALUE(CheckDataFinal[[#This Row],[$ Amt.]])</f>
        <v>52</v>
      </c>
    </row>
    <row r="823" spans="1:15">
      <c r="A823" s="17">
        <v>85202</v>
      </c>
      <c r="B823" s="17">
        <v>4</v>
      </c>
      <c r="C823" s="17">
        <v>6192</v>
      </c>
      <c r="D823" s="17">
        <v>57816</v>
      </c>
      <c r="E823" s="24">
        <v>1346</v>
      </c>
      <c r="F823" s="36" t="e">
        <f>VLOOKUP(CheckDataFinal[[#This Row],[Transit No.]],DTransit[],3,0)</f>
        <v>#N/A</v>
      </c>
      <c r="G823" s="36" t="str">
        <f>TEXT(CheckDataFinal[[#This Row],[Transit No.]],"000")</f>
        <v>004</v>
      </c>
      <c r="H823" s="36" t="str">
        <f>VLOOKUP(CheckDataFinal[[#This Row],[Transit (Text)]],DTransit[],3,0)</f>
        <v>TD Bank</v>
      </c>
      <c r="I823" s="37" t="str">
        <f>CheckDataFinal[[#This Row],[Branch No.]]&amp;" | "&amp;CheckDataFinal[[#This Row],[Transit (Text)]]&amp;" | "&amp;CheckDataFinal[[#This Row],[Classifier]]&amp;" "&amp;CheckDataFinal[[#This Row],[Account]]</f>
        <v>85202 | 004 | 6192 57816</v>
      </c>
      <c r="J823" s="37" t="s">
        <v>16217</v>
      </c>
      <c r="K823" s="37">
        <v>92010</v>
      </c>
      <c r="L823" s="37">
        <v>4</v>
      </c>
      <c r="M823" s="37">
        <v>9027</v>
      </c>
      <c r="N823" s="37">
        <v>94296</v>
      </c>
      <c r="O823" s="37">
        <f>VALUE(CheckDataFinal[[#This Row],[$ Amt.]])</f>
        <v>1346</v>
      </c>
    </row>
    <row r="824" spans="1:15">
      <c r="A824" s="17">
        <v>12021</v>
      </c>
      <c r="B824" s="17">
        <v>3</v>
      </c>
      <c r="C824" s="17">
        <v>1176</v>
      </c>
      <c r="D824" s="17">
        <v>64860</v>
      </c>
      <c r="E824" s="24">
        <v>619</v>
      </c>
      <c r="F824" s="36" t="e">
        <f>VLOOKUP(CheckDataFinal[[#This Row],[Transit No.]],DTransit[],3,0)</f>
        <v>#N/A</v>
      </c>
      <c r="G824" s="36" t="str">
        <f>TEXT(CheckDataFinal[[#This Row],[Transit No.]],"000")</f>
        <v>003</v>
      </c>
      <c r="H824" s="36" t="str">
        <f>VLOOKUP(CheckDataFinal[[#This Row],[Transit (Text)]],DTransit[],3,0)</f>
        <v>RBC</v>
      </c>
      <c r="I824" s="37" t="str">
        <f>CheckDataFinal[[#This Row],[Branch No.]]&amp;" | "&amp;CheckDataFinal[[#This Row],[Transit (Text)]]&amp;" | "&amp;CheckDataFinal[[#This Row],[Classifier]]&amp;" "&amp;CheckDataFinal[[#This Row],[Account]]</f>
        <v>12021 | 003 | 1176 64860</v>
      </c>
      <c r="J824" s="37" t="s">
        <v>16218</v>
      </c>
      <c r="K824" s="37">
        <v>92010</v>
      </c>
      <c r="L824" s="37">
        <v>4</v>
      </c>
      <c r="M824" s="37">
        <v>9027</v>
      </c>
      <c r="N824" s="37">
        <v>94297</v>
      </c>
      <c r="O824" s="37">
        <f>VALUE(CheckDataFinal[[#This Row],[$ Amt.]])</f>
        <v>619</v>
      </c>
    </row>
    <row r="825" spans="1:15">
      <c r="A825" s="17">
        <v>49912</v>
      </c>
      <c r="B825" s="17">
        <v>1</v>
      </c>
      <c r="C825" s="17">
        <v>6349</v>
      </c>
      <c r="D825" s="17">
        <v>74406</v>
      </c>
      <c r="E825" s="24">
        <v>1916</v>
      </c>
      <c r="F825" s="36" t="e">
        <f>VLOOKUP(CheckDataFinal[[#This Row],[Transit No.]],DTransit[],3,0)</f>
        <v>#N/A</v>
      </c>
      <c r="G825" s="36" t="str">
        <f>TEXT(CheckDataFinal[[#This Row],[Transit No.]],"000")</f>
        <v>001</v>
      </c>
      <c r="H825" s="36" t="str">
        <f>VLOOKUP(CheckDataFinal[[#This Row],[Transit (Text)]],DTransit[],3,0)</f>
        <v>BMO</v>
      </c>
      <c r="I825" s="37" t="str">
        <f>CheckDataFinal[[#This Row],[Branch No.]]&amp;" | "&amp;CheckDataFinal[[#This Row],[Transit (Text)]]&amp;" | "&amp;CheckDataFinal[[#This Row],[Classifier]]&amp;" "&amp;CheckDataFinal[[#This Row],[Account]]</f>
        <v>49912 | 001 | 6349 74406</v>
      </c>
      <c r="J825" s="37" t="s">
        <v>16219</v>
      </c>
      <c r="K825" s="37">
        <v>92010</v>
      </c>
      <c r="L825" s="37">
        <v>4</v>
      </c>
      <c r="M825" s="37">
        <v>9027</v>
      </c>
      <c r="N825" s="37">
        <v>94298</v>
      </c>
      <c r="O825" s="37">
        <f>VALUE(CheckDataFinal[[#This Row],[$ Amt.]])</f>
        <v>1916</v>
      </c>
    </row>
    <row r="826" spans="1:15">
      <c r="A826" s="17">
        <v>10933</v>
      </c>
      <c r="B826" s="17">
        <v>10</v>
      </c>
      <c r="C826" s="17">
        <v>2880</v>
      </c>
      <c r="D826" s="17">
        <v>73038</v>
      </c>
      <c r="E826" s="24">
        <v>1176</v>
      </c>
      <c r="F826" s="36" t="e">
        <f>VLOOKUP(CheckDataFinal[[#This Row],[Transit No.]],DTransit[],3,0)</f>
        <v>#N/A</v>
      </c>
      <c r="G826" s="36" t="str">
        <f>TEXT(CheckDataFinal[[#This Row],[Transit No.]],"000")</f>
        <v>010</v>
      </c>
      <c r="H826" s="36" t="str">
        <f>VLOOKUP(CheckDataFinal[[#This Row],[Transit (Text)]],DTransit[],3,0)</f>
        <v>CIBC</v>
      </c>
      <c r="I826" s="37" t="str">
        <f>CheckDataFinal[[#This Row],[Branch No.]]&amp;" | "&amp;CheckDataFinal[[#This Row],[Transit (Text)]]&amp;" | "&amp;CheckDataFinal[[#This Row],[Classifier]]&amp;" "&amp;CheckDataFinal[[#This Row],[Account]]</f>
        <v>10933 | 010 | 2880 73038</v>
      </c>
      <c r="J826" s="37" t="s">
        <v>16220</v>
      </c>
      <c r="K826" s="37">
        <v>92010</v>
      </c>
      <c r="L826" s="37">
        <v>4</v>
      </c>
      <c r="M826" s="37">
        <v>9027</v>
      </c>
      <c r="N826" s="37">
        <v>94299</v>
      </c>
      <c r="O826" s="37">
        <f>VALUE(CheckDataFinal[[#This Row],[$ Amt.]])</f>
        <v>1176</v>
      </c>
    </row>
    <row r="827" spans="1:15">
      <c r="A827" s="17">
        <v>93778</v>
      </c>
      <c r="B827" s="17">
        <v>10</v>
      </c>
      <c r="C827" s="17">
        <v>5347</v>
      </c>
      <c r="D827" s="17">
        <v>42459</v>
      </c>
      <c r="E827" s="24">
        <v>2292</v>
      </c>
      <c r="F827" s="36" t="e">
        <f>VLOOKUP(CheckDataFinal[[#This Row],[Transit No.]],DTransit[],3,0)</f>
        <v>#N/A</v>
      </c>
      <c r="G827" s="36" t="str">
        <f>TEXT(CheckDataFinal[[#This Row],[Transit No.]],"000")</f>
        <v>010</v>
      </c>
      <c r="H827" s="36" t="str">
        <f>VLOOKUP(CheckDataFinal[[#This Row],[Transit (Text)]],DTransit[],3,0)</f>
        <v>CIBC</v>
      </c>
      <c r="I827" s="37" t="str">
        <f>CheckDataFinal[[#This Row],[Branch No.]]&amp;" | "&amp;CheckDataFinal[[#This Row],[Transit (Text)]]&amp;" | "&amp;CheckDataFinal[[#This Row],[Classifier]]&amp;" "&amp;CheckDataFinal[[#This Row],[Account]]</f>
        <v>93778 | 010 | 5347 42459</v>
      </c>
      <c r="J827" s="37" t="s">
        <v>16221</v>
      </c>
      <c r="K827" s="37">
        <v>92010</v>
      </c>
      <c r="L827" s="37">
        <v>4</v>
      </c>
      <c r="M827" s="37">
        <v>9027</v>
      </c>
      <c r="N827" s="37">
        <v>94300</v>
      </c>
      <c r="O827" s="37">
        <f>VALUE(CheckDataFinal[[#This Row],[$ Amt.]])</f>
        <v>2292</v>
      </c>
    </row>
    <row r="828" spans="1:15">
      <c r="A828" s="17">
        <v>57664</v>
      </c>
      <c r="B828" s="17">
        <v>1</v>
      </c>
      <c r="C828" s="17">
        <v>9292</v>
      </c>
      <c r="D828" s="17">
        <v>56551</v>
      </c>
      <c r="E828" s="24">
        <v>538</v>
      </c>
      <c r="F828" s="36" t="e">
        <f>VLOOKUP(CheckDataFinal[[#This Row],[Transit No.]],DTransit[],3,0)</f>
        <v>#N/A</v>
      </c>
      <c r="G828" s="36" t="str">
        <f>TEXT(CheckDataFinal[[#This Row],[Transit No.]],"000")</f>
        <v>001</v>
      </c>
      <c r="H828" s="36" t="str">
        <f>VLOOKUP(CheckDataFinal[[#This Row],[Transit (Text)]],DTransit[],3,0)</f>
        <v>BMO</v>
      </c>
      <c r="I828" s="37" t="str">
        <f>CheckDataFinal[[#This Row],[Branch No.]]&amp;" | "&amp;CheckDataFinal[[#This Row],[Transit (Text)]]&amp;" | "&amp;CheckDataFinal[[#This Row],[Classifier]]&amp;" "&amp;CheckDataFinal[[#This Row],[Account]]</f>
        <v>57664 | 001 | 9292 56551</v>
      </c>
      <c r="J828" s="37" t="s">
        <v>16222</v>
      </c>
      <c r="K828" s="37">
        <v>92010</v>
      </c>
      <c r="L828" s="37">
        <v>4</v>
      </c>
      <c r="M828" s="37">
        <v>9027</v>
      </c>
      <c r="N828" s="37">
        <v>94301</v>
      </c>
      <c r="O828" s="37">
        <f>VALUE(CheckDataFinal[[#This Row],[$ Amt.]])</f>
        <v>538</v>
      </c>
    </row>
    <row r="829" spans="1:15">
      <c r="A829" s="17">
        <v>32895</v>
      </c>
      <c r="B829" s="17">
        <v>3</v>
      </c>
      <c r="C829" s="17">
        <v>6541</v>
      </c>
      <c r="D829" s="17">
        <v>69039</v>
      </c>
      <c r="E829" s="24">
        <v>3512</v>
      </c>
      <c r="F829" s="36" t="e">
        <f>VLOOKUP(CheckDataFinal[[#This Row],[Transit No.]],DTransit[],3,0)</f>
        <v>#N/A</v>
      </c>
      <c r="G829" s="36" t="str">
        <f>TEXT(CheckDataFinal[[#This Row],[Transit No.]],"000")</f>
        <v>003</v>
      </c>
      <c r="H829" s="36" t="str">
        <f>VLOOKUP(CheckDataFinal[[#This Row],[Transit (Text)]],DTransit[],3,0)</f>
        <v>RBC</v>
      </c>
      <c r="I829" s="37" t="str">
        <f>CheckDataFinal[[#This Row],[Branch No.]]&amp;" | "&amp;CheckDataFinal[[#This Row],[Transit (Text)]]&amp;" | "&amp;CheckDataFinal[[#This Row],[Classifier]]&amp;" "&amp;CheckDataFinal[[#This Row],[Account]]</f>
        <v>32895 | 003 | 6541 69039</v>
      </c>
      <c r="J829" s="37" t="s">
        <v>16223</v>
      </c>
      <c r="K829" s="37">
        <v>92010</v>
      </c>
      <c r="L829" s="37">
        <v>4</v>
      </c>
      <c r="M829" s="37">
        <v>9027</v>
      </c>
      <c r="N829" s="37">
        <v>94302</v>
      </c>
      <c r="O829" s="37">
        <f>VALUE(CheckDataFinal[[#This Row],[$ Amt.]])</f>
        <v>3512</v>
      </c>
    </row>
    <row r="830" spans="1:15">
      <c r="A830" s="17">
        <v>29974</v>
      </c>
      <c r="B830" s="17">
        <v>4</v>
      </c>
      <c r="C830" s="17">
        <v>6917</v>
      </c>
      <c r="D830" s="17">
        <v>32468</v>
      </c>
      <c r="E830" s="24">
        <v>967</v>
      </c>
      <c r="F830" s="36" t="e">
        <f>VLOOKUP(CheckDataFinal[[#This Row],[Transit No.]],DTransit[],3,0)</f>
        <v>#N/A</v>
      </c>
      <c r="G830" s="36" t="str">
        <f>TEXT(CheckDataFinal[[#This Row],[Transit No.]],"000")</f>
        <v>004</v>
      </c>
      <c r="H830" s="36" t="str">
        <f>VLOOKUP(CheckDataFinal[[#This Row],[Transit (Text)]],DTransit[],3,0)</f>
        <v>TD Bank</v>
      </c>
      <c r="I830" s="37" t="str">
        <f>CheckDataFinal[[#This Row],[Branch No.]]&amp;" | "&amp;CheckDataFinal[[#This Row],[Transit (Text)]]&amp;" | "&amp;CheckDataFinal[[#This Row],[Classifier]]&amp;" "&amp;CheckDataFinal[[#This Row],[Account]]</f>
        <v>29974 | 004 | 6917 32468</v>
      </c>
      <c r="J830" s="37" t="s">
        <v>16224</v>
      </c>
      <c r="K830" s="37">
        <v>92010</v>
      </c>
      <c r="L830" s="37">
        <v>4</v>
      </c>
      <c r="M830" s="37">
        <v>9027</v>
      </c>
      <c r="N830" s="37">
        <v>94303</v>
      </c>
      <c r="O830" s="37">
        <f>VALUE(CheckDataFinal[[#This Row],[$ Amt.]])</f>
        <v>967</v>
      </c>
    </row>
    <row r="831" spans="1:15">
      <c r="A831" s="17">
        <v>42074</v>
      </c>
      <c r="B831" s="17">
        <v>10</v>
      </c>
      <c r="C831" s="17">
        <v>2884</v>
      </c>
      <c r="D831" s="17">
        <v>77324</v>
      </c>
      <c r="E831" s="24">
        <v>716</v>
      </c>
      <c r="F831" s="36" t="e">
        <f>VLOOKUP(CheckDataFinal[[#This Row],[Transit No.]],DTransit[],3,0)</f>
        <v>#N/A</v>
      </c>
      <c r="G831" s="36" t="str">
        <f>TEXT(CheckDataFinal[[#This Row],[Transit No.]],"000")</f>
        <v>010</v>
      </c>
      <c r="H831" s="36" t="str">
        <f>VLOOKUP(CheckDataFinal[[#This Row],[Transit (Text)]],DTransit[],3,0)</f>
        <v>CIBC</v>
      </c>
      <c r="I831" s="37" t="str">
        <f>CheckDataFinal[[#This Row],[Branch No.]]&amp;" | "&amp;CheckDataFinal[[#This Row],[Transit (Text)]]&amp;" | "&amp;CheckDataFinal[[#This Row],[Classifier]]&amp;" "&amp;CheckDataFinal[[#This Row],[Account]]</f>
        <v>42074 | 010 | 2884 77324</v>
      </c>
      <c r="J831" s="37" t="s">
        <v>16225</v>
      </c>
      <c r="K831" s="37">
        <v>92010</v>
      </c>
      <c r="L831" s="37">
        <v>4</v>
      </c>
      <c r="M831" s="37">
        <v>9027</v>
      </c>
      <c r="N831" s="37">
        <v>94304</v>
      </c>
      <c r="O831" s="37">
        <f>VALUE(CheckDataFinal[[#This Row],[$ Amt.]])</f>
        <v>716</v>
      </c>
    </row>
    <row r="832" spans="1:15">
      <c r="A832" s="17">
        <v>20311</v>
      </c>
      <c r="B832" s="17">
        <v>2</v>
      </c>
      <c r="C832" s="17">
        <v>8645</v>
      </c>
      <c r="D832" s="17">
        <v>20402</v>
      </c>
      <c r="E832" s="24">
        <v>3712</v>
      </c>
      <c r="F832" s="36" t="e">
        <f>VLOOKUP(CheckDataFinal[[#This Row],[Transit No.]],DTransit[],3,0)</f>
        <v>#N/A</v>
      </c>
      <c r="G832" s="36" t="str">
        <f>TEXT(CheckDataFinal[[#This Row],[Transit No.]],"000")</f>
        <v>002</v>
      </c>
      <c r="H832" s="36" t="str">
        <f>VLOOKUP(CheckDataFinal[[#This Row],[Transit (Text)]],DTransit[],3,0)</f>
        <v>Scotiabank</v>
      </c>
      <c r="I832" s="37" t="str">
        <f>CheckDataFinal[[#This Row],[Branch No.]]&amp;" | "&amp;CheckDataFinal[[#This Row],[Transit (Text)]]&amp;" | "&amp;CheckDataFinal[[#This Row],[Classifier]]&amp;" "&amp;CheckDataFinal[[#This Row],[Account]]</f>
        <v>20311 | 002 | 8645 20402</v>
      </c>
      <c r="J832" s="37" t="s">
        <v>16226</v>
      </c>
      <c r="K832" s="37">
        <v>92010</v>
      </c>
      <c r="L832" s="37">
        <v>4</v>
      </c>
      <c r="M832" s="37">
        <v>9027</v>
      </c>
      <c r="N832" s="37">
        <v>94305</v>
      </c>
      <c r="O832" s="37">
        <f>VALUE(CheckDataFinal[[#This Row],[$ Amt.]])</f>
        <v>3712</v>
      </c>
    </row>
    <row r="833" spans="1:15">
      <c r="A833" s="17">
        <v>84651</v>
      </c>
      <c r="B833" s="17">
        <v>1</v>
      </c>
      <c r="C833" s="17">
        <v>7020</v>
      </c>
      <c r="D833" s="17">
        <v>76275</v>
      </c>
      <c r="E833" s="24">
        <v>4051</v>
      </c>
      <c r="F833" s="36" t="e">
        <f>VLOOKUP(CheckDataFinal[[#This Row],[Transit No.]],DTransit[],3,0)</f>
        <v>#N/A</v>
      </c>
      <c r="G833" s="36" t="str">
        <f>TEXT(CheckDataFinal[[#This Row],[Transit No.]],"000")</f>
        <v>001</v>
      </c>
      <c r="H833" s="36" t="str">
        <f>VLOOKUP(CheckDataFinal[[#This Row],[Transit (Text)]],DTransit[],3,0)</f>
        <v>BMO</v>
      </c>
      <c r="I833" s="37" t="str">
        <f>CheckDataFinal[[#This Row],[Branch No.]]&amp;" | "&amp;CheckDataFinal[[#This Row],[Transit (Text)]]&amp;" | "&amp;CheckDataFinal[[#This Row],[Classifier]]&amp;" "&amp;CheckDataFinal[[#This Row],[Account]]</f>
        <v>84651 | 001 | 7020 76275</v>
      </c>
      <c r="J833" s="37" t="s">
        <v>16227</v>
      </c>
      <c r="K833" s="37">
        <v>92010</v>
      </c>
      <c r="L833" s="37">
        <v>4</v>
      </c>
      <c r="M833" s="37">
        <v>9027</v>
      </c>
      <c r="N833" s="37">
        <v>94306</v>
      </c>
      <c r="O833" s="37">
        <f>VALUE(CheckDataFinal[[#This Row],[$ Amt.]])</f>
        <v>4051</v>
      </c>
    </row>
    <row r="834" spans="1:15">
      <c r="A834" s="17">
        <v>48466</v>
      </c>
      <c r="B834" s="17">
        <v>10</v>
      </c>
      <c r="C834" s="17">
        <v>2306</v>
      </c>
      <c r="D834" s="17">
        <v>15654</v>
      </c>
      <c r="E834" s="24">
        <v>1998</v>
      </c>
      <c r="F834" s="36" t="e">
        <f>VLOOKUP(CheckDataFinal[[#This Row],[Transit No.]],DTransit[],3,0)</f>
        <v>#N/A</v>
      </c>
      <c r="G834" s="36" t="str">
        <f>TEXT(CheckDataFinal[[#This Row],[Transit No.]],"000")</f>
        <v>010</v>
      </c>
      <c r="H834" s="36" t="str">
        <f>VLOOKUP(CheckDataFinal[[#This Row],[Transit (Text)]],DTransit[],3,0)</f>
        <v>CIBC</v>
      </c>
      <c r="I834" s="37" t="str">
        <f>CheckDataFinal[[#This Row],[Branch No.]]&amp;" | "&amp;CheckDataFinal[[#This Row],[Transit (Text)]]&amp;" | "&amp;CheckDataFinal[[#This Row],[Classifier]]&amp;" "&amp;CheckDataFinal[[#This Row],[Account]]</f>
        <v>48466 | 010 | 2306 15654</v>
      </c>
      <c r="J834" s="37" t="s">
        <v>16228</v>
      </c>
      <c r="K834" s="37">
        <v>92010</v>
      </c>
      <c r="L834" s="37">
        <v>4</v>
      </c>
      <c r="M834" s="37">
        <v>9027</v>
      </c>
      <c r="N834" s="37">
        <v>94307</v>
      </c>
      <c r="O834" s="37">
        <f>VALUE(CheckDataFinal[[#This Row],[$ Amt.]])</f>
        <v>1998</v>
      </c>
    </row>
    <row r="835" spans="1:15">
      <c r="A835" s="17">
        <v>14315</v>
      </c>
      <c r="B835" s="17">
        <v>10</v>
      </c>
      <c r="C835" s="17">
        <v>9543</v>
      </c>
      <c r="D835" s="17">
        <v>33286</v>
      </c>
      <c r="E835" s="24">
        <v>1575</v>
      </c>
      <c r="F835" s="36" t="e">
        <f>VLOOKUP(CheckDataFinal[[#This Row],[Transit No.]],DTransit[],3,0)</f>
        <v>#N/A</v>
      </c>
      <c r="G835" s="36" t="str">
        <f>TEXT(CheckDataFinal[[#This Row],[Transit No.]],"000")</f>
        <v>010</v>
      </c>
      <c r="H835" s="36" t="str">
        <f>VLOOKUP(CheckDataFinal[[#This Row],[Transit (Text)]],DTransit[],3,0)</f>
        <v>CIBC</v>
      </c>
      <c r="I835" s="37" t="str">
        <f>CheckDataFinal[[#This Row],[Branch No.]]&amp;" | "&amp;CheckDataFinal[[#This Row],[Transit (Text)]]&amp;" | "&amp;CheckDataFinal[[#This Row],[Classifier]]&amp;" "&amp;CheckDataFinal[[#This Row],[Account]]</f>
        <v>14315 | 010 | 9543 33286</v>
      </c>
      <c r="J835" s="37" t="s">
        <v>16229</v>
      </c>
      <c r="K835" s="37">
        <v>92010</v>
      </c>
      <c r="L835" s="37">
        <v>4</v>
      </c>
      <c r="M835" s="37">
        <v>9027</v>
      </c>
      <c r="N835" s="37">
        <v>94308</v>
      </c>
      <c r="O835" s="37">
        <f>VALUE(CheckDataFinal[[#This Row],[$ Amt.]])</f>
        <v>1575</v>
      </c>
    </row>
    <row r="836" spans="1:15">
      <c r="A836" s="17">
        <v>13443</v>
      </c>
      <c r="B836" s="17">
        <v>4</v>
      </c>
      <c r="C836" s="17">
        <v>5042</v>
      </c>
      <c r="D836" s="17">
        <v>30389</v>
      </c>
      <c r="E836" s="24">
        <v>3610</v>
      </c>
      <c r="F836" s="36" t="e">
        <f>VLOOKUP(CheckDataFinal[[#This Row],[Transit No.]],DTransit[],3,0)</f>
        <v>#N/A</v>
      </c>
      <c r="G836" s="36" t="str">
        <f>TEXT(CheckDataFinal[[#This Row],[Transit No.]],"000")</f>
        <v>004</v>
      </c>
      <c r="H836" s="36" t="str">
        <f>VLOOKUP(CheckDataFinal[[#This Row],[Transit (Text)]],DTransit[],3,0)</f>
        <v>TD Bank</v>
      </c>
      <c r="I836" s="37" t="str">
        <f>CheckDataFinal[[#This Row],[Branch No.]]&amp;" | "&amp;CheckDataFinal[[#This Row],[Transit (Text)]]&amp;" | "&amp;CheckDataFinal[[#This Row],[Classifier]]&amp;" "&amp;CheckDataFinal[[#This Row],[Account]]</f>
        <v>13443 | 004 | 5042 30389</v>
      </c>
      <c r="J836" s="37" t="s">
        <v>16230</v>
      </c>
      <c r="K836" s="37">
        <v>92010</v>
      </c>
      <c r="L836" s="37">
        <v>4</v>
      </c>
      <c r="M836" s="37">
        <v>9027</v>
      </c>
      <c r="N836" s="37">
        <v>94309</v>
      </c>
      <c r="O836" s="37">
        <f>VALUE(CheckDataFinal[[#This Row],[$ Amt.]])</f>
        <v>3610</v>
      </c>
    </row>
    <row r="837" spans="1:15">
      <c r="A837" s="17">
        <v>43576</v>
      </c>
      <c r="B837" s="17">
        <v>2</v>
      </c>
      <c r="C837" s="17">
        <v>3069</v>
      </c>
      <c r="D837" s="17">
        <v>43865</v>
      </c>
      <c r="E837" s="24">
        <v>2576</v>
      </c>
      <c r="F837" s="36" t="e">
        <f>VLOOKUP(CheckDataFinal[[#This Row],[Transit No.]],DTransit[],3,0)</f>
        <v>#N/A</v>
      </c>
      <c r="G837" s="36" t="str">
        <f>TEXT(CheckDataFinal[[#This Row],[Transit No.]],"000")</f>
        <v>002</v>
      </c>
      <c r="H837" s="36" t="str">
        <f>VLOOKUP(CheckDataFinal[[#This Row],[Transit (Text)]],DTransit[],3,0)</f>
        <v>Scotiabank</v>
      </c>
      <c r="I837" s="37" t="str">
        <f>CheckDataFinal[[#This Row],[Branch No.]]&amp;" | "&amp;CheckDataFinal[[#This Row],[Transit (Text)]]&amp;" | "&amp;CheckDataFinal[[#This Row],[Classifier]]&amp;" "&amp;CheckDataFinal[[#This Row],[Account]]</f>
        <v>43576 | 002 | 3069 43865</v>
      </c>
      <c r="J837" s="37" t="s">
        <v>16231</v>
      </c>
      <c r="K837" s="37">
        <v>92010</v>
      </c>
      <c r="L837" s="37">
        <v>4</v>
      </c>
      <c r="M837" s="37">
        <v>9027</v>
      </c>
      <c r="N837" s="37">
        <v>94310</v>
      </c>
      <c r="O837" s="37">
        <f>VALUE(CheckDataFinal[[#This Row],[$ Amt.]])</f>
        <v>2576</v>
      </c>
    </row>
    <row r="838" spans="1:15">
      <c r="A838" s="17">
        <v>64695</v>
      </c>
      <c r="B838" s="17">
        <v>4</v>
      </c>
      <c r="C838" s="17">
        <v>4640</v>
      </c>
      <c r="D838" s="17">
        <v>77974</v>
      </c>
      <c r="E838" s="24">
        <v>380</v>
      </c>
      <c r="F838" s="36" t="e">
        <f>VLOOKUP(CheckDataFinal[[#This Row],[Transit No.]],DTransit[],3,0)</f>
        <v>#N/A</v>
      </c>
      <c r="G838" s="36" t="str">
        <f>TEXT(CheckDataFinal[[#This Row],[Transit No.]],"000")</f>
        <v>004</v>
      </c>
      <c r="H838" s="36" t="str">
        <f>VLOOKUP(CheckDataFinal[[#This Row],[Transit (Text)]],DTransit[],3,0)</f>
        <v>TD Bank</v>
      </c>
      <c r="I838" s="37" t="str">
        <f>CheckDataFinal[[#This Row],[Branch No.]]&amp;" | "&amp;CheckDataFinal[[#This Row],[Transit (Text)]]&amp;" | "&amp;CheckDataFinal[[#This Row],[Classifier]]&amp;" "&amp;CheckDataFinal[[#This Row],[Account]]</f>
        <v>64695 | 004 | 4640 77974</v>
      </c>
      <c r="J838" s="37" t="s">
        <v>16232</v>
      </c>
      <c r="K838" s="37">
        <v>92010</v>
      </c>
      <c r="L838" s="37">
        <v>4</v>
      </c>
      <c r="M838" s="37">
        <v>9027</v>
      </c>
      <c r="N838" s="37">
        <v>94311</v>
      </c>
      <c r="O838" s="37">
        <f>VALUE(CheckDataFinal[[#This Row],[$ Amt.]])</f>
        <v>380</v>
      </c>
    </row>
    <row r="839" spans="1:15">
      <c r="A839" s="17">
        <v>86930</v>
      </c>
      <c r="B839" s="17">
        <v>2</v>
      </c>
      <c r="C839" s="17">
        <v>6757</v>
      </c>
      <c r="D839" s="17">
        <v>95217</v>
      </c>
      <c r="E839" s="24">
        <v>1680</v>
      </c>
      <c r="F839" s="36" t="e">
        <f>VLOOKUP(CheckDataFinal[[#This Row],[Transit No.]],DTransit[],3,0)</f>
        <v>#N/A</v>
      </c>
      <c r="G839" s="36" t="str">
        <f>TEXT(CheckDataFinal[[#This Row],[Transit No.]],"000")</f>
        <v>002</v>
      </c>
      <c r="H839" s="36" t="str">
        <f>VLOOKUP(CheckDataFinal[[#This Row],[Transit (Text)]],DTransit[],3,0)</f>
        <v>Scotiabank</v>
      </c>
      <c r="I839" s="37" t="str">
        <f>CheckDataFinal[[#This Row],[Branch No.]]&amp;" | "&amp;CheckDataFinal[[#This Row],[Transit (Text)]]&amp;" | "&amp;CheckDataFinal[[#This Row],[Classifier]]&amp;" "&amp;CheckDataFinal[[#This Row],[Account]]</f>
        <v>86930 | 002 | 6757 95217</v>
      </c>
      <c r="J839" s="37" t="s">
        <v>16233</v>
      </c>
      <c r="K839" s="37">
        <v>92010</v>
      </c>
      <c r="L839" s="37">
        <v>4</v>
      </c>
      <c r="M839" s="37">
        <v>9027</v>
      </c>
      <c r="N839" s="37">
        <v>94312</v>
      </c>
      <c r="O839" s="37">
        <f>VALUE(CheckDataFinal[[#This Row],[$ Amt.]])</f>
        <v>1680</v>
      </c>
    </row>
    <row r="840" spans="1:15">
      <c r="A840" s="17">
        <v>87795</v>
      </c>
      <c r="B840" s="17">
        <v>4</v>
      </c>
      <c r="C840" s="17">
        <v>5188</v>
      </c>
      <c r="D840" s="17">
        <v>70807</v>
      </c>
      <c r="E840" s="24">
        <v>2093</v>
      </c>
      <c r="F840" s="36" t="e">
        <f>VLOOKUP(CheckDataFinal[[#This Row],[Transit No.]],DTransit[],3,0)</f>
        <v>#N/A</v>
      </c>
      <c r="G840" s="36" t="str">
        <f>TEXT(CheckDataFinal[[#This Row],[Transit No.]],"000")</f>
        <v>004</v>
      </c>
      <c r="H840" s="36" t="str">
        <f>VLOOKUP(CheckDataFinal[[#This Row],[Transit (Text)]],DTransit[],3,0)</f>
        <v>TD Bank</v>
      </c>
      <c r="I840" s="37" t="str">
        <f>CheckDataFinal[[#This Row],[Branch No.]]&amp;" | "&amp;CheckDataFinal[[#This Row],[Transit (Text)]]&amp;" | "&amp;CheckDataFinal[[#This Row],[Classifier]]&amp;" "&amp;CheckDataFinal[[#This Row],[Account]]</f>
        <v>87795 | 004 | 5188 70807</v>
      </c>
      <c r="J840" s="37" t="s">
        <v>16234</v>
      </c>
      <c r="K840" s="37">
        <v>92010</v>
      </c>
      <c r="L840" s="37">
        <v>4</v>
      </c>
      <c r="M840" s="37">
        <v>9027</v>
      </c>
      <c r="N840" s="37">
        <v>94313</v>
      </c>
      <c r="O840" s="37">
        <f>VALUE(CheckDataFinal[[#This Row],[$ Amt.]])</f>
        <v>2093</v>
      </c>
    </row>
    <row r="841" spans="1:15">
      <c r="A841" s="17">
        <v>46525</v>
      </c>
      <c r="B841" s="17">
        <v>3</v>
      </c>
      <c r="C841" s="17">
        <v>3124</v>
      </c>
      <c r="D841" s="17">
        <v>79222</v>
      </c>
      <c r="E841" s="24">
        <v>2255</v>
      </c>
      <c r="F841" s="36" t="e">
        <f>VLOOKUP(CheckDataFinal[[#This Row],[Transit No.]],DTransit[],3,0)</f>
        <v>#N/A</v>
      </c>
      <c r="G841" s="36" t="str">
        <f>TEXT(CheckDataFinal[[#This Row],[Transit No.]],"000")</f>
        <v>003</v>
      </c>
      <c r="H841" s="36" t="str">
        <f>VLOOKUP(CheckDataFinal[[#This Row],[Transit (Text)]],DTransit[],3,0)</f>
        <v>RBC</v>
      </c>
      <c r="I841" s="37" t="str">
        <f>CheckDataFinal[[#This Row],[Branch No.]]&amp;" | "&amp;CheckDataFinal[[#This Row],[Transit (Text)]]&amp;" | "&amp;CheckDataFinal[[#This Row],[Classifier]]&amp;" "&amp;CheckDataFinal[[#This Row],[Account]]</f>
        <v>46525 | 003 | 3124 79222</v>
      </c>
      <c r="J841" s="37" t="s">
        <v>16235</v>
      </c>
      <c r="K841" s="37">
        <v>92010</v>
      </c>
      <c r="L841" s="37">
        <v>4</v>
      </c>
      <c r="M841" s="37">
        <v>9027</v>
      </c>
      <c r="N841" s="37">
        <v>94314</v>
      </c>
      <c r="O841" s="37">
        <f>VALUE(CheckDataFinal[[#This Row],[$ Amt.]])</f>
        <v>2255</v>
      </c>
    </row>
    <row r="842" spans="1:15">
      <c r="A842" s="17">
        <v>15858</v>
      </c>
      <c r="B842" s="17">
        <v>2</v>
      </c>
      <c r="C842" s="17">
        <v>2817</v>
      </c>
      <c r="D842" s="17">
        <v>11518</v>
      </c>
      <c r="E842" s="24">
        <v>2279</v>
      </c>
      <c r="F842" s="36" t="e">
        <f>VLOOKUP(CheckDataFinal[[#This Row],[Transit No.]],DTransit[],3,0)</f>
        <v>#N/A</v>
      </c>
      <c r="G842" s="36" t="str">
        <f>TEXT(CheckDataFinal[[#This Row],[Transit No.]],"000")</f>
        <v>002</v>
      </c>
      <c r="H842" s="36" t="str">
        <f>VLOOKUP(CheckDataFinal[[#This Row],[Transit (Text)]],DTransit[],3,0)</f>
        <v>Scotiabank</v>
      </c>
      <c r="I842" s="37" t="str">
        <f>CheckDataFinal[[#This Row],[Branch No.]]&amp;" | "&amp;CheckDataFinal[[#This Row],[Transit (Text)]]&amp;" | "&amp;CheckDataFinal[[#This Row],[Classifier]]&amp;" "&amp;CheckDataFinal[[#This Row],[Account]]</f>
        <v>15858 | 002 | 2817 11518</v>
      </c>
      <c r="J842" s="37" t="s">
        <v>16236</v>
      </c>
      <c r="K842" s="37">
        <v>92010</v>
      </c>
      <c r="L842" s="37">
        <v>4</v>
      </c>
      <c r="M842" s="37">
        <v>9027</v>
      </c>
      <c r="N842" s="37">
        <v>94315</v>
      </c>
      <c r="O842" s="37">
        <f>VALUE(CheckDataFinal[[#This Row],[$ Amt.]])</f>
        <v>2279</v>
      </c>
    </row>
    <row r="843" spans="1:15">
      <c r="A843" s="17">
        <v>32756</v>
      </c>
      <c r="B843" s="17">
        <v>1</v>
      </c>
      <c r="C843" s="17">
        <v>3821</v>
      </c>
      <c r="D843" s="17">
        <v>25388</v>
      </c>
      <c r="E843" s="24">
        <v>642</v>
      </c>
      <c r="F843" s="36" t="e">
        <f>VLOOKUP(CheckDataFinal[[#This Row],[Transit No.]],DTransit[],3,0)</f>
        <v>#N/A</v>
      </c>
      <c r="G843" s="36" t="str">
        <f>TEXT(CheckDataFinal[[#This Row],[Transit No.]],"000")</f>
        <v>001</v>
      </c>
      <c r="H843" s="36" t="str">
        <f>VLOOKUP(CheckDataFinal[[#This Row],[Transit (Text)]],DTransit[],3,0)</f>
        <v>BMO</v>
      </c>
      <c r="I843" s="37" t="str">
        <f>CheckDataFinal[[#This Row],[Branch No.]]&amp;" | "&amp;CheckDataFinal[[#This Row],[Transit (Text)]]&amp;" | "&amp;CheckDataFinal[[#This Row],[Classifier]]&amp;" "&amp;CheckDataFinal[[#This Row],[Account]]</f>
        <v>32756 | 001 | 3821 25388</v>
      </c>
      <c r="J843" s="37" t="s">
        <v>16237</v>
      </c>
      <c r="K843" s="37">
        <v>92010</v>
      </c>
      <c r="L843" s="37">
        <v>4</v>
      </c>
      <c r="M843" s="37">
        <v>9027</v>
      </c>
      <c r="N843" s="37">
        <v>94316</v>
      </c>
      <c r="O843" s="37">
        <f>VALUE(CheckDataFinal[[#This Row],[$ Amt.]])</f>
        <v>642</v>
      </c>
    </row>
    <row r="844" spans="1:15">
      <c r="A844" s="17">
        <v>60715</v>
      </c>
      <c r="B844" s="17">
        <v>4</v>
      </c>
      <c r="C844" s="17">
        <v>9120</v>
      </c>
      <c r="D844" s="17">
        <v>34220</v>
      </c>
      <c r="E844" s="24">
        <v>2833</v>
      </c>
      <c r="F844" s="36" t="e">
        <f>VLOOKUP(CheckDataFinal[[#This Row],[Transit No.]],DTransit[],3,0)</f>
        <v>#N/A</v>
      </c>
      <c r="G844" s="36" t="str">
        <f>TEXT(CheckDataFinal[[#This Row],[Transit No.]],"000")</f>
        <v>004</v>
      </c>
      <c r="H844" s="36" t="str">
        <f>VLOOKUP(CheckDataFinal[[#This Row],[Transit (Text)]],DTransit[],3,0)</f>
        <v>TD Bank</v>
      </c>
      <c r="I844" s="37" t="str">
        <f>CheckDataFinal[[#This Row],[Branch No.]]&amp;" | "&amp;CheckDataFinal[[#This Row],[Transit (Text)]]&amp;" | "&amp;CheckDataFinal[[#This Row],[Classifier]]&amp;" "&amp;CheckDataFinal[[#This Row],[Account]]</f>
        <v>60715 | 004 | 9120 34220</v>
      </c>
      <c r="J844" s="37" t="s">
        <v>16238</v>
      </c>
      <c r="K844" s="37">
        <v>92010</v>
      </c>
      <c r="L844" s="37">
        <v>4</v>
      </c>
      <c r="M844" s="37">
        <v>9027</v>
      </c>
      <c r="N844" s="37">
        <v>94317</v>
      </c>
      <c r="O844" s="37">
        <f>VALUE(CheckDataFinal[[#This Row],[$ Amt.]])</f>
        <v>2833</v>
      </c>
    </row>
    <row r="845" spans="1:15">
      <c r="A845" s="17">
        <v>99193</v>
      </c>
      <c r="B845" s="17">
        <v>4</v>
      </c>
      <c r="C845" s="17">
        <v>1411</v>
      </c>
      <c r="D845" s="17">
        <v>25940</v>
      </c>
      <c r="E845" s="24">
        <v>1496</v>
      </c>
      <c r="F845" s="36" t="e">
        <f>VLOOKUP(CheckDataFinal[[#This Row],[Transit No.]],DTransit[],3,0)</f>
        <v>#N/A</v>
      </c>
      <c r="G845" s="36" t="str">
        <f>TEXT(CheckDataFinal[[#This Row],[Transit No.]],"000")</f>
        <v>004</v>
      </c>
      <c r="H845" s="36" t="str">
        <f>VLOOKUP(CheckDataFinal[[#This Row],[Transit (Text)]],DTransit[],3,0)</f>
        <v>TD Bank</v>
      </c>
      <c r="I845" s="37" t="str">
        <f>CheckDataFinal[[#This Row],[Branch No.]]&amp;" | "&amp;CheckDataFinal[[#This Row],[Transit (Text)]]&amp;" | "&amp;CheckDataFinal[[#This Row],[Classifier]]&amp;" "&amp;CheckDataFinal[[#This Row],[Account]]</f>
        <v>99193 | 004 | 1411 25940</v>
      </c>
      <c r="J845" s="37" t="s">
        <v>16239</v>
      </c>
      <c r="K845" s="37">
        <v>92010</v>
      </c>
      <c r="L845" s="37">
        <v>4</v>
      </c>
      <c r="M845" s="37">
        <v>9027</v>
      </c>
      <c r="N845" s="37">
        <v>94318</v>
      </c>
      <c r="O845" s="37">
        <f>VALUE(CheckDataFinal[[#This Row],[$ Amt.]])</f>
        <v>1496</v>
      </c>
    </row>
    <row r="846" spans="1:15">
      <c r="A846" s="17">
        <v>54778</v>
      </c>
      <c r="B846" s="17">
        <v>3</v>
      </c>
      <c r="C846" s="17">
        <v>1382</v>
      </c>
      <c r="D846" s="17">
        <v>96213</v>
      </c>
      <c r="E846" s="24">
        <v>3091</v>
      </c>
      <c r="F846" s="36" t="e">
        <f>VLOOKUP(CheckDataFinal[[#This Row],[Transit No.]],DTransit[],3,0)</f>
        <v>#N/A</v>
      </c>
      <c r="G846" s="36" t="str">
        <f>TEXT(CheckDataFinal[[#This Row],[Transit No.]],"000")</f>
        <v>003</v>
      </c>
      <c r="H846" s="36" t="str">
        <f>VLOOKUP(CheckDataFinal[[#This Row],[Transit (Text)]],DTransit[],3,0)</f>
        <v>RBC</v>
      </c>
      <c r="I846" s="37" t="str">
        <f>CheckDataFinal[[#This Row],[Branch No.]]&amp;" | "&amp;CheckDataFinal[[#This Row],[Transit (Text)]]&amp;" | "&amp;CheckDataFinal[[#This Row],[Classifier]]&amp;" "&amp;CheckDataFinal[[#This Row],[Account]]</f>
        <v>54778 | 003 | 1382 96213</v>
      </c>
      <c r="J846" s="37" t="s">
        <v>16240</v>
      </c>
      <c r="K846" s="37">
        <v>92010</v>
      </c>
      <c r="L846" s="37">
        <v>4</v>
      </c>
      <c r="M846" s="37">
        <v>9027</v>
      </c>
      <c r="N846" s="37">
        <v>94319</v>
      </c>
      <c r="O846" s="37">
        <f>VALUE(CheckDataFinal[[#This Row],[$ Amt.]])</f>
        <v>3091</v>
      </c>
    </row>
    <row r="847" spans="1:15">
      <c r="A847" s="17">
        <v>93895</v>
      </c>
      <c r="B847" s="17">
        <v>3</v>
      </c>
      <c r="C847" s="17">
        <v>8358</v>
      </c>
      <c r="D847" s="17">
        <v>67997</v>
      </c>
      <c r="E847" s="24">
        <v>2389</v>
      </c>
      <c r="F847" s="36" t="e">
        <f>VLOOKUP(CheckDataFinal[[#This Row],[Transit No.]],DTransit[],3,0)</f>
        <v>#N/A</v>
      </c>
      <c r="G847" s="36" t="str">
        <f>TEXT(CheckDataFinal[[#This Row],[Transit No.]],"000")</f>
        <v>003</v>
      </c>
      <c r="H847" s="36" t="str">
        <f>VLOOKUP(CheckDataFinal[[#This Row],[Transit (Text)]],DTransit[],3,0)</f>
        <v>RBC</v>
      </c>
      <c r="I847" s="37" t="str">
        <f>CheckDataFinal[[#This Row],[Branch No.]]&amp;" | "&amp;CheckDataFinal[[#This Row],[Transit (Text)]]&amp;" | "&amp;CheckDataFinal[[#This Row],[Classifier]]&amp;" "&amp;CheckDataFinal[[#This Row],[Account]]</f>
        <v>93895 | 003 | 8358 67997</v>
      </c>
      <c r="J847" s="37" t="s">
        <v>16241</v>
      </c>
      <c r="K847" s="37">
        <v>92010</v>
      </c>
      <c r="L847" s="37">
        <v>4</v>
      </c>
      <c r="M847" s="37">
        <v>9027</v>
      </c>
      <c r="N847" s="37">
        <v>94320</v>
      </c>
      <c r="O847" s="37">
        <f>VALUE(CheckDataFinal[[#This Row],[$ Amt.]])</f>
        <v>2389</v>
      </c>
    </row>
    <row r="848" spans="1:15">
      <c r="A848" s="17">
        <v>37730</v>
      </c>
      <c r="B848" s="17">
        <v>10</v>
      </c>
      <c r="C848" s="17">
        <v>7167</v>
      </c>
      <c r="D848" s="17">
        <v>20265</v>
      </c>
      <c r="E848" s="24">
        <v>3608</v>
      </c>
      <c r="F848" s="36" t="e">
        <f>VLOOKUP(CheckDataFinal[[#This Row],[Transit No.]],DTransit[],3,0)</f>
        <v>#N/A</v>
      </c>
      <c r="G848" s="36" t="str">
        <f>TEXT(CheckDataFinal[[#This Row],[Transit No.]],"000")</f>
        <v>010</v>
      </c>
      <c r="H848" s="36" t="str">
        <f>VLOOKUP(CheckDataFinal[[#This Row],[Transit (Text)]],DTransit[],3,0)</f>
        <v>CIBC</v>
      </c>
      <c r="I848" s="37" t="str">
        <f>CheckDataFinal[[#This Row],[Branch No.]]&amp;" | "&amp;CheckDataFinal[[#This Row],[Transit (Text)]]&amp;" | "&amp;CheckDataFinal[[#This Row],[Classifier]]&amp;" "&amp;CheckDataFinal[[#This Row],[Account]]</f>
        <v>37730 | 010 | 7167 20265</v>
      </c>
      <c r="J848" s="37" t="s">
        <v>16242</v>
      </c>
      <c r="K848" s="37">
        <v>92010</v>
      </c>
      <c r="L848" s="37">
        <v>4</v>
      </c>
      <c r="M848" s="37">
        <v>9027</v>
      </c>
      <c r="N848" s="37">
        <v>94321</v>
      </c>
      <c r="O848" s="37">
        <f>VALUE(CheckDataFinal[[#This Row],[$ Amt.]])</f>
        <v>3608</v>
      </c>
    </row>
    <row r="849" spans="1:15">
      <c r="A849" s="17">
        <v>89528</v>
      </c>
      <c r="B849" s="17">
        <v>4</v>
      </c>
      <c r="C849" s="17">
        <v>3029</v>
      </c>
      <c r="D849" s="17">
        <v>10919</v>
      </c>
      <c r="E849" s="24">
        <v>3433</v>
      </c>
      <c r="F849" s="36" t="e">
        <f>VLOOKUP(CheckDataFinal[[#This Row],[Transit No.]],DTransit[],3,0)</f>
        <v>#N/A</v>
      </c>
      <c r="G849" s="36" t="str">
        <f>TEXT(CheckDataFinal[[#This Row],[Transit No.]],"000")</f>
        <v>004</v>
      </c>
      <c r="H849" s="36" t="str">
        <f>VLOOKUP(CheckDataFinal[[#This Row],[Transit (Text)]],DTransit[],3,0)</f>
        <v>TD Bank</v>
      </c>
      <c r="I849" s="37" t="str">
        <f>CheckDataFinal[[#This Row],[Branch No.]]&amp;" | "&amp;CheckDataFinal[[#This Row],[Transit (Text)]]&amp;" | "&amp;CheckDataFinal[[#This Row],[Classifier]]&amp;" "&amp;CheckDataFinal[[#This Row],[Account]]</f>
        <v>89528 | 004 | 3029 10919</v>
      </c>
      <c r="J849" s="37" t="s">
        <v>16243</v>
      </c>
      <c r="K849" s="37">
        <v>92010</v>
      </c>
      <c r="L849" s="37">
        <v>4</v>
      </c>
      <c r="M849" s="37">
        <v>9027</v>
      </c>
      <c r="N849" s="37">
        <v>94322</v>
      </c>
      <c r="O849" s="37">
        <f>VALUE(CheckDataFinal[[#This Row],[$ Amt.]])</f>
        <v>3433</v>
      </c>
    </row>
    <row r="850" spans="1:15">
      <c r="A850" s="17">
        <v>71372</v>
      </c>
      <c r="B850" s="17">
        <v>4</v>
      </c>
      <c r="C850" s="17">
        <v>9573</v>
      </c>
      <c r="D850" s="17">
        <v>82983</v>
      </c>
      <c r="E850" s="24">
        <v>114</v>
      </c>
      <c r="F850" s="36" t="e">
        <f>VLOOKUP(CheckDataFinal[[#This Row],[Transit No.]],DTransit[],3,0)</f>
        <v>#N/A</v>
      </c>
      <c r="G850" s="36" t="str">
        <f>TEXT(CheckDataFinal[[#This Row],[Transit No.]],"000")</f>
        <v>004</v>
      </c>
      <c r="H850" s="36" t="str">
        <f>VLOOKUP(CheckDataFinal[[#This Row],[Transit (Text)]],DTransit[],3,0)</f>
        <v>TD Bank</v>
      </c>
      <c r="I850" s="37" t="str">
        <f>CheckDataFinal[[#This Row],[Branch No.]]&amp;" | "&amp;CheckDataFinal[[#This Row],[Transit (Text)]]&amp;" | "&amp;CheckDataFinal[[#This Row],[Classifier]]&amp;" "&amp;CheckDataFinal[[#This Row],[Account]]</f>
        <v>71372 | 004 | 9573 82983</v>
      </c>
      <c r="J850" s="37" t="s">
        <v>16244</v>
      </c>
      <c r="K850" s="37">
        <v>92010</v>
      </c>
      <c r="L850" s="37">
        <v>4</v>
      </c>
      <c r="M850" s="37">
        <v>9027</v>
      </c>
      <c r="N850" s="37">
        <v>94323</v>
      </c>
      <c r="O850" s="37">
        <f>VALUE(CheckDataFinal[[#This Row],[$ Amt.]])</f>
        <v>114</v>
      </c>
    </row>
    <row r="851" spans="1:15">
      <c r="A851" s="17">
        <v>92081</v>
      </c>
      <c r="B851" s="17">
        <v>10</v>
      </c>
      <c r="C851" s="17">
        <v>3569</v>
      </c>
      <c r="D851" s="17">
        <v>53440</v>
      </c>
      <c r="E851" s="24">
        <v>2516</v>
      </c>
      <c r="F851" s="36" t="e">
        <f>VLOOKUP(CheckDataFinal[[#This Row],[Transit No.]],DTransit[],3,0)</f>
        <v>#N/A</v>
      </c>
      <c r="G851" s="36" t="str">
        <f>TEXT(CheckDataFinal[[#This Row],[Transit No.]],"000")</f>
        <v>010</v>
      </c>
      <c r="H851" s="36" t="str">
        <f>VLOOKUP(CheckDataFinal[[#This Row],[Transit (Text)]],DTransit[],3,0)</f>
        <v>CIBC</v>
      </c>
      <c r="I851" s="37" t="str">
        <f>CheckDataFinal[[#This Row],[Branch No.]]&amp;" | "&amp;CheckDataFinal[[#This Row],[Transit (Text)]]&amp;" | "&amp;CheckDataFinal[[#This Row],[Classifier]]&amp;" "&amp;CheckDataFinal[[#This Row],[Account]]</f>
        <v>92081 | 010 | 3569 53440</v>
      </c>
      <c r="J851" s="37" t="s">
        <v>16245</v>
      </c>
      <c r="K851" s="37">
        <v>92010</v>
      </c>
      <c r="L851" s="37">
        <v>4</v>
      </c>
      <c r="M851" s="37">
        <v>9027</v>
      </c>
      <c r="N851" s="37">
        <v>94324</v>
      </c>
      <c r="O851" s="37">
        <f>VALUE(CheckDataFinal[[#This Row],[$ Amt.]])</f>
        <v>2516</v>
      </c>
    </row>
    <row r="852" spans="1:15">
      <c r="A852" s="17">
        <v>35351</v>
      </c>
      <c r="B852" s="17">
        <v>1</v>
      </c>
      <c r="C852" s="17">
        <v>1455</v>
      </c>
      <c r="D852" s="17">
        <v>80608</v>
      </c>
      <c r="E852" s="24">
        <v>3012</v>
      </c>
      <c r="F852" s="36" t="e">
        <f>VLOOKUP(CheckDataFinal[[#This Row],[Transit No.]],DTransit[],3,0)</f>
        <v>#N/A</v>
      </c>
      <c r="G852" s="36" t="str">
        <f>TEXT(CheckDataFinal[[#This Row],[Transit No.]],"000")</f>
        <v>001</v>
      </c>
      <c r="H852" s="36" t="str">
        <f>VLOOKUP(CheckDataFinal[[#This Row],[Transit (Text)]],DTransit[],3,0)</f>
        <v>BMO</v>
      </c>
      <c r="I852" s="37" t="str">
        <f>CheckDataFinal[[#This Row],[Branch No.]]&amp;" | "&amp;CheckDataFinal[[#This Row],[Transit (Text)]]&amp;" | "&amp;CheckDataFinal[[#This Row],[Classifier]]&amp;" "&amp;CheckDataFinal[[#This Row],[Account]]</f>
        <v>35351 | 001 | 1455 80608</v>
      </c>
      <c r="J852" s="37" t="s">
        <v>16246</v>
      </c>
      <c r="K852" s="37">
        <v>92010</v>
      </c>
      <c r="L852" s="37">
        <v>4</v>
      </c>
      <c r="M852" s="37">
        <v>9027</v>
      </c>
      <c r="N852" s="37">
        <v>94325</v>
      </c>
      <c r="O852" s="37">
        <f>VALUE(CheckDataFinal[[#This Row],[$ Amt.]])</f>
        <v>3012</v>
      </c>
    </row>
    <row r="853" spans="1:15">
      <c r="A853" s="17">
        <v>14553</v>
      </c>
      <c r="B853" s="17">
        <v>4</v>
      </c>
      <c r="C853" s="17">
        <v>6120</v>
      </c>
      <c r="D853" s="17">
        <v>42343</v>
      </c>
      <c r="E853" s="24">
        <v>3164</v>
      </c>
      <c r="F853" s="36" t="e">
        <f>VLOOKUP(CheckDataFinal[[#This Row],[Transit No.]],DTransit[],3,0)</f>
        <v>#N/A</v>
      </c>
      <c r="G853" s="36" t="str">
        <f>TEXT(CheckDataFinal[[#This Row],[Transit No.]],"000")</f>
        <v>004</v>
      </c>
      <c r="H853" s="36" t="str">
        <f>VLOOKUP(CheckDataFinal[[#This Row],[Transit (Text)]],DTransit[],3,0)</f>
        <v>TD Bank</v>
      </c>
      <c r="I853" s="37" t="str">
        <f>CheckDataFinal[[#This Row],[Branch No.]]&amp;" | "&amp;CheckDataFinal[[#This Row],[Transit (Text)]]&amp;" | "&amp;CheckDataFinal[[#This Row],[Classifier]]&amp;" "&amp;CheckDataFinal[[#This Row],[Account]]</f>
        <v>14553 | 004 | 6120 42343</v>
      </c>
      <c r="J853" s="37" t="s">
        <v>16247</v>
      </c>
      <c r="K853" s="37">
        <v>92010</v>
      </c>
      <c r="L853" s="37">
        <v>4</v>
      </c>
      <c r="M853" s="37">
        <v>9027</v>
      </c>
      <c r="N853" s="37">
        <v>94326</v>
      </c>
      <c r="O853" s="37">
        <f>VALUE(CheckDataFinal[[#This Row],[$ Amt.]])</f>
        <v>3164</v>
      </c>
    </row>
    <row r="854" spans="1:15">
      <c r="A854" s="17">
        <v>88537</v>
      </c>
      <c r="B854" s="17">
        <v>3</v>
      </c>
      <c r="C854" s="17">
        <v>8092</v>
      </c>
      <c r="D854" s="17">
        <v>98562</v>
      </c>
      <c r="E854" s="24">
        <v>2531</v>
      </c>
      <c r="F854" s="36" t="e">
        <f>VLOOKUP(CheckDataFinal[[#This Row],[Transit No.]],DTransit[],3,0)</f>
        <v>#N/A</v>
      </c>
      <c r="G854" s="36" t="str">
        <f>TEXT(CheckDataFinal[[#This Row],[Transit No.]],"000")</f>
        <v>003</v>
      </c>
      <c r="H854" s="36" t="str">
        <f>VLOOKUP(CheckDataFinal[[#This Row],[Transit (Text)]],DTransit[],3,0)</f>
        <v>RBC</v>
      </c>
      <c r="I854" s="37" t="str">
        <f>CheckDataFinal[[#This Row],[Branch No.]]&amp;" | "&amp;CheckDataFinal[[#This Row],[Transit (Text)]]&amp;" | "&amp;CheckDataFinal[[#This Row],[Classifier]]&amp;" "&amp;CheckDataFinal[[#This Row],[Account]]</f>
        <v>88537 | 003 | 8092 98562</v>
      </c>
      <c r="J854" s="37" t="s">
        <v>16248</v>
      </c>
      <c r="K854" s="37">
        <v>92010</v>
      </c>
      <c r="L854" s="37">
        <v>4</v>
      </c>
      <c r="M854" s="37">
        <v>9027</v>
      </c>
      <c r="N854" s="37">
        <v>94327</v>
      </c>
      <c r="O854" s="37">
        <f>VALUE(CheckDataFinal[[#This Row],[$ Amt.]])</f>
        <v>2531</v>
      </c>
    </row>
    <row r="855" spans="1:15">
      <c r="A855" s="17">
        <v>13456</v>
      </c>
      <c r="B855" s="17">
        <v>2</v>
      </c>
      <c r="C855" s="17">
        <v>3145</v>
      </c>
      <c r="D855" s="17">
        <v>61166</v>
      </c>
      <c r="E855" s="24">
        <v>4296</v>
      </c>
      <c r="F855" s="36" t="e">
        <f>VLOOKUP(CheckDataFinal[[#This Row],[Transit No.]],DTransit[],3,0)</f>
        <v>#N/A</v>
      </c>
      <c r="G855" s="36" t="str">
        <f>TEXT(CheckDataFinal[[#This Row],[Transit No.]],"000")</f>
        <v>002</v>
      </c>
      <c r="H855" s="36" t="str">
        <f>VLOOKUP(CheckDataFinal[[#This Row],[Transit (Text)]],DTransit[],3,0)</f>
        <v>Scotiabank</v>
      </c>
      <c r="I855" s="37" t="str">
        <f>CheckDataFinal[[#This Row],[Branch No.]]&amp;" | "&amp;CheckDataFinal[[#This Row],[Transit (Text)]]&amp;" | "&amp;CheckDataFinal[[#This Row],[Classifier]]&amp;" "&amp;CheckDataFinal[[#This Row],[Account]]</f>
        <v>13456 | 002 | 3145 61166</v>
      </c>
      <c r="J855" s="37" t="s">
        <v>16249</v>
      </c>
      <c r="K855" s="37">
        <v>92010</v>
      </c>
      <c r="L855" s="37">
        <v>4</v>
      </c>
      <c r="M855" s="37">
        <v>9027</v>
      </c>
      <c r="N855" s="37">
        <v>94328</v>
      </c>
      <c r="O855" s="37">
        <f>VALUE(CheckDataFinal[[#This Row],[$ Amt.]])</f>
        <v>4296</v>
      </c>
    </row>
    <row r="856" spans="1:15">
      <c r="A856" s="17">
        <v>74893</v>
      </c>
      <c r="B856" s="17">
        <v>10</v>
      </c>
      <c r="C856" s="17">
        <v>3797</v>
      </c>
      <c r="D856" s="17">
        <v>74467</v>
      </c>
      <c r="E856" s="24">
        <v>803</v>
      </c>
      <c r="F856" s="36" t="e">
        <f>VLOOKUP(CheckDataFinal[[#This Row],[Transit No.]],DTransit[],3,0)</f>
        <v>#N/A</v>
      </c>
      <c r="G856" s="36" t="str">
        <f>TEXT(CheckDataFinal[[#This Row],[Transit No.]],"000")</f>
        <v>010</v>
      </c>
      <c r="H856" s="36" t="str">
        <f>VLOOKUP(CheckDataFinal[[#This Row],[Transit (Text)]],DTransit[],3,0)</f>
        <v>CIBC</v>
      </c>
      <c r="I856" s="37" t="str">
        <f>CheckDataFinal[[#This Row],[Branch No.]]&amp;" | "&amp;CheckDataFinal[[#This Row],[Transit (Text)]]&amp;" | "&amp;CheckDataFinal[[#This Row],[Classifier]]&amp;" "&amp;CheckDataFinal[[#This Row],[Account]]</f>
        <v>74893 | 010 | 3797 74467</v>
      </c>
      <c r="J856" s="37" t="s">
        <v>16250</v>
      </c>
      <c r="K856" s="37">
        <v>92010</v>
      </c>
      <c r="L856" s="37">
        <v>4</v>
      </c>
      <c r="M856" s="37">
        <v>9027</v>
      </c>
      <c r="N856" s="37">
        <v>94329</v>
      </c>
      <c r="O856" s="37">
        <f>VALUE(CheckDataFinal[[#This Row],[$ Amt.]])</f>
        <v>803</v>
      </c>
    </row>
    <row r="857" spans="1:15">
      <c r="A857" s="17">
        <v>57666</v>
      </c>
      <c r="B857" s="17">
        <v>2</v>
      </c>
      <c r="C857" s="17">
        <v>3909</v>
      </c>
      <c r="D857" s="17">
        <v>19756</v>
      </c>
      <c r="E857" s="24">
        <v>2059</v>
      </c>
      <c r="F857" s="36" t="e">
        <f>VLOOKUP(CheckDataFinal[[#This Row],[Transit No.]],DTransit[],3,0)</f>
        <v>#N/A</v>
      </c>
      <c r="G857" s="36" t="str">
        <f>TEXT(CheckDataFinal[[#This Row],[Transit No.]],"000")</f>
        <v>002</v>
      </c>
      <c r="H857" s="36" t="str">
        <f>VLOOKUP(CheckDataFinal[[#This Row],[Transit (Text)]],DTransit[],3,0)</f>
        <v>Scotiabank</v>
      </c>
      <c r="I857" s="37" t="str">
        <f>CheckDataFinal[[#This Row],[Branch No.]]&amp;" | "&amp;CheckDataFinal[[#This Row],[Transit (Text)]]&amp;" | "&amp;CheckDataFinal[[#This Row],[Classifier]]&amp;" "&amp;CheckDataFinal[[#This Row],[Account]]</f>
        <v>57666 | 002 | 3909 19756</v>
      </c>
      <c r="J857" s="37" t="s">
        <v>16251</v>
      </c>
      <c r="K857" s="37">
        <v>92010</v>
      </c>
      <c r="L857" s="37">
        <v>4</v>
      </c>
      <c r="M857" s="37">
        <v>9027</v>
      </c>
      <c r="N857" s="37">
        <v>94330</v>
      </c>
      <c r="O857" s="37">
        <f>VALUE(CheckDataFinal[[#This Row],[$ Amt.]])</f>
        <v>2059</v>
      </c>
    </row>
    <row r="858" spans="1:15">
      <c r="A858" s="17">
        <v>57648</v>
      </c>
      <c r="B858" s="17">
        <v>1</v>
      </c>
      <c r="C858" s="17">
        <v>8338</v>
      </c>
      <c r="D858" s="17">
        <v>89892</v>
      </c>
      <c r="E858" s="24">
        <v>4055</v>
      </c>
      <c r="F858" s="36" t="e">
        <f>VLOOKUP(CheckDataFinal[[#This Row],[Transit No.]],DTransit[],3,0)</f>
        <v>#N/A</v>
      </c>
      <c r="G858" s="36" t="str">
        <f>TEXT(CheckDataFinal[[#This Row],[Transit No.]],"000")</f>
        <v>001</v>
      </c>
      <c r="H858" s="36" t="str">
        <f>VLOOKUP(CheckDataFinal[[#This Row],[Transit (Text)]],DTransit[],3,0)</f>
        <v>BMO</v>
      </c>
      <c r="I858" s="37" t="str">
        <f>CheckDataFinal[[#This Row],[Branch No.]]&amp;" | "&amp;CheckDataFinal[[#This Row],[Transit (Text)]]&amp;" | "&amp;CheckDataFinal[[#This Row],[Classifier]]&amp;" "&amp;CheckDataFinal[[#This Row],[Account]]</f>
        <v>57648 | 001 | 8338 89892</v>
      </c>
      <c r="J858" s="37" t="s">
        <v>16252</v>
      </c>
      <c r="K858" s="37">
        <v>92010</v>
      </c>
      <c r="L858" s="37">
        <v>4</v>
      </c>
      <c r="M858" s="37">
        <v>9027</v>
      </c>
      <c r="N858" s="37">
        <v>94331</v>
      </c>
      <c r="O858" s="37">
        <f>VALUE(CheckDataFinal[[#This Row],[$ Amt.]])</f>
        <v>4055</v>
      </c>
    </row>
    <row r="859" spans="1:15">
      <c r="A859" s="17">
        <v>35703</v>
      </c>
      <c r="B859" s="17">
        <v>10</v>
      </c>
      <c r="C859" s="17">
        <v>2770</v>
      </c>
      <c r="D859" s="17">
        <v>33567</v>
      </c>
      <c r="E859" s="24">
        <v>2346</v>
      </c>
      <c r="F859" s="36" t="e">
        <f>VLOOKUP(CheckDataFinal[[#This Row],[Transit No.]],DTransit[],3,0)</f>
        <v>#N/A</v>
      </c>
      <c r="G859" s="36" t="str">
        <f>TEXT(CheckDataFinal[[#This Row],[Transit No.]],"000")</f>
        <v>010</v>
      </c>
      <c r="H859" s="36" t="str">
        <f>VLOOKUP(CheckDataFinal[[#This Row],[Transit (Text)]],DTransit[],3,0)</f>
        <v>CIBC</v>
      </c>
      <c r="I859" s="37" t="str">
        <f>CheckDataFinal[[#This Row],[Branch No.]]&amp;" | "&amp;CheckDataFinal[[#This Row],[Transit (Text)]]&amp;" | "&amp;CheckDataFinal[[#This Row],[Classifier]]&amp;" "&amp;CheckDataFinal[[#This Row],[Account]]</f>
        <v>35703 | 010 | 2770 33567</v>
      </c>
      <c r="J859" s="37" t="s">
        <v>16253</v>
      </c>
      <c r="K859" s="37">
        <v>92010</v>
      </c>
      <c r="L859" s="37">
        <v>4</v>
      </c>
      <c r="M859" s="37">
        <v>9027</v>
      </c>
      <c r="N859" s="37">
        <v>94332</v>
      </c>
      <c r="O859" s="37">
        <f>VALUE(CheckDataFinal[[#This Row],[$ Amt.]])</f>
        <v>2346</v>
      </c>
    </row>
    <row r="860" spans="1:15">
      <c r="A860" s="17">
        <v>58630</v>
      </c>
      <c r="B860" s="17">
        <v>4</v>
      </c>
      <c r="C860" s="17">
        <v>5728</v>
      </c>
      <c r="D860" s="17">
        <v>41264</v>
      </c>
      <c r="E860" s="24">
        <v>4293</v>
      </c>
      <c r="F860" s="36" t="e">
        <f>VLOOKUP(CheckDataFinal[[#This Row],[Transit No.]],DTransit[],3,0)</f>
        <v>#N/A</v>
      </c>
      <c r="G860" s="36" t="str">
        <f>TEXT(CheckDataFinal[[#This Row],[Transit No.]],"000")</f>
        <v>004</v>
      </c>
      <c r="H860" s="36" t="str">
        <f>VLOOKUP(CheckDataFinal[[#This Row],[Transit (Text)]],DTransit[],3,0)</f>
        <v>TD Bank</v>
      </c>
      <c r="I860" s="37" t="str">
        <f>CheckDataFinal[[#This Row],[Branch No.]]&amp;" | "&amp;CheckDataFinal[[#This Row],[Transit (Text)]]&amp;" | "&amp;CheckDataFinal[[#This Row],[Classifier]]&amp;" "&amp;CheckDataFinal[[#This Row],[Account]]</f>
        <v>58630 | 004 | 5728 41264</v>
      </c>
      <c r="J860" s="37" t="s">
        <v>16254</v>
      </c>
      <c r="K860" s="37">
        <v>92010</v>
      </c>
      <c r="L860" s="37">
        <v>4</v>
      </c>
      <c r="M860" s="37">
        <v>9027</v>
      </c>
      <c r="N860" s="37">
        <v>94333</v>
      </c>
      <c r="O860" s="37">
        <f>VALUE(CheckDataFinal[[#This Row],[$ Amt.]])</f>
        <v>4293</v>
      </c>
    </row>
    <row r="861" spans="1:15">
      <c r="A861" s="17">
        <v>46661</v>
      </c>
      <c r="B861" s="17">
        <v>1</v>
      </c>
      <c r="C861" s="17">
        <v>2902</v>
      </c>
      <c r="D861" s="17">
        <v>81223</v>
      </c>
      <c r="E861" s="24">
        <v>1722</v>
      </c>
      <c r="F861" s="36" t="e">
        <f>VLOOKUP(CheckDataFinal[[#This Row],[Transit No.]],DTransit[],3,0)</f>
        <v>#N/A</v>
      </c>
      <c r="G861" s="36" t="str">
        <f>TEXT(CheckDataFinal[[#This Row],[Transit No.]],"000")</f>
        <v>001</v>
      </c>
      <c r="H861" s="36" t="str">
        <f>VLOOKUP(CheckDataFinal[[#This Row],[Transit (Text)]],DTransit[],3,0)</f>
        <v>BMO</v>
      </c>
      <c r="I861" s="37" t="str">
        <f>CheckDataFinal[[#This Row],[Branch No.]]&amp;" | "&amp;CheckDataFinal[[#This Row],[Transit (Text)]]&amp;" | "&amp;CheckDataFinal[[#This Row],[Classifier]]&amp;" "&amp;CheckDataFinal[[#This Row],[Account]]</f>
        <v>46661 | 001 | 2902 81223</v>
      </c>
      <c r="J861" s="37" t="s">
        <v>16255</v>
      </c>
      <c r="K861" s="37">
        <v>92010</v>
      </c>
      <c r="L861" s="37">
        <v>4</v>
      </c>
      <c r="M861" s="37">
        <v>9027</v>
      </c>
      <c r="N861" s="37">
        <v>94334</v>
      </c>
      <c r="O861" s="37">
        <f>VALUE(CheckDataFinal[[#This Row],[$ Amt.]])</f>
        <v>1722</v>
      </c>
    </row>
    <row r="862" spans="1:15">
      <c r="A862" s="17">
        <v>99985</v>
      </c>
      <c r="B862" s="17">
        <v>10</v>
      </c>
      <c r="C862" s="17">
        <v>2036</v>
      </c>
      <c r="D862" s="17">
        <v>42470</v>
      </c>
      <c r="E862" s="24">
        <v>2315</v>
      </c>
      <c r="F862" s="36" t="e">
        <f>VLOOKUP(CheckDataFinal[[#This Row],[Transit No.]],DTransit[],3,0)</f>
        <v>#N/A</v>
      </c>
      <c r="G862" s="36" t="str">
        <f>TEXT(CheckDataFinal[[#This Row],[Transit No.]],"000")</f>
        <v>010</v>
      </c>
      <c r="H862" s="36" t="str">
        <f>VLOOKUP(CheckDataFinal[[#This Row],[Transit (Text)]],DTransit[],3,0)</f>
        <v>CIBC</v>
      </c>
      <c r="I862" s="37" t="str">
        <f>CheckDataFinal[[#This Row],[Branch No.]]&amp;" | "&amp;CheckDataFinal[[#This Row],[Transit (Text)]]&amp;" | "&amp;CheckDataFinal[[#This Row],[Classifier]]&amp;" "&amp;CheckDataFinal[[#This Row],[Account]]</f>
        <v>99985 | 010 | 2036 42470</v>
      </c>
      <c r="J862" s="37" t="s">
        <v>16256</v>
      </c>
      <c r="K862" s="37">
        <v>92010</v>
      </c>
      <c r="L862" s="37">
        <v>4</v>
      </c>
      <c r="M862" s="37">
        <v>9027</v>
      </c>
      <c r="N862" s="37">
        <v>94335</v>
      </c>
      <c r="O862" s="37">
        <f>VALUE(CheckDataFinal[[#This Row],[$ Amt.]])</f>
        <v>2315</v>
      </c>
    </row>
    <row r="863" spans="1:15">
      <c r="A863" s="17">
        <v>39667</v>
      </c>
      <c r="B863" s="17">
        <v>1</v>
      </c>
      <c r="C863" s="17">
        <v>8171</v>
      </c>
      <c r="D863" s="17">
        <v>97882</v>
      </c>
      <c r="E863" s="24">
        <v>3640</v>
      </c>
      <c r="F863" s="36" t="e">
        <f>VLOOKUP(CheckDataFinal[[#This Row],[Transit No.]],DTransit[],3,0)</f>
        <v>#N/A</v>
      </c>
      <c r="G863" s="36" t="str">
        <f>TEXT(CheckDataFinal[[#This Row],[Transit No.]],"000")</f>
        <v>001</v>
      </c>
      <c r="H863" s="36" t="str">
        <f>VLOOKUP(CheckDataFinal[[#This Row],[Transit (Text)]],DTransit[],3,0)</f>
        <v>BMO</v>
      </c>
      <c r="I863" s="37" t="str">
        <f>CheckDataFinal[[#This Row],[Branch No.]]&amp;" | "&amp;CheckDataFinal[[#This Row],[Transit (Text)]]&amp;" | "&amp;CheckDataFinal[[#This Row],[Classifier]]&amp;" "&amp;CheckDataFinal[[#This Row],[Account]]</f>
        <v>39667 | 001 | 8171 97882</v>
      </c>
      <c r="J863" s="37" t="s">
        <v>16257</v>
      </c>
      <c r="K863" s="37">
        <v>92010</v>
      </c>
      <c r="L863" s="37">
        <v>4</v>
      </c>
      <c r="M863" s="37">
        <v>9027</v>
      </c>
      <c r="N863" s="37">
        <v>94336</v>
      </c>
      <c r="O863" s="37">
        <f>VALUE(CheckDataFinal[[#This Row],[$ Amt.]])</f>
        <v>3640</v>
      </c>
    </row>
    <row r="864" spans="1:15">
      <c r="A864" s="17">
        <v>43684</v>
      </c>
      <c r="B864" s="17">
        <v>10</v>
      </c>
      <c r="C864" s="17">
        <v>5071</v>
      </c>
      <c r="D864" s="17">
        <v>76444</v>
      </c>
      <c r="E864" s="24">
        <v>2353</v>
      </c>
      <c r="F864" s="36" t="e">
        <f>VLOOKUP(CheckDataFinal[[#This Row],[Transit No.]],DTransit[],3,0)</f>
        <v>#N/A</v>
      </c>
      <c r="G864" s="36" t="str">
        <f>TEXT(CheckDataFinal[[#This Row],[Transit No.]],"000")</f>
        <v>010</v>
      </c>
      <c r="H864" s="36" t="str">
        <f>VLOOKUP(CheckDataFinal[[#This Row],[Transit (Text)]],DTransit[],3,0)</f>
        <v>CIBC</v>
      </c>
      <c r="I864" s="37" t="str">
        <f>CheckDataFinal[[#This Row],[Branch No.]]&amp;" | "&amp;CheckDataFinal[[#This Row],[Transit (Text)]]&amp;" | "&amp;CheckDataFinal[[#This Row],[Classifier]]&amp;" "&amp;CheckDataFinal[[#This Row],[Account]]</f>
        <v>43684 | 010 | 5071 76444</v>
      </c>
      <c r="J864" s="37" t="s">
        <v>16258</v>
      </c>
      <c r="K864" s="37">
        <v>92010</v>
      </c>
      <c r="L864" s="37">
        <v>4</v>
      </c>
      <c r="M864" s="37">
        <v>9027</v>
      </c>
      <c r="N864" s="37">
        <v>94337</v>
      </c>
      <c r="O864" s="37">
        <f>VALUE(CheckDataFinal[[#This Row],[$ Amt.]])</f>
        <v>2353</v>
      </c>
    </row>
    <row r="865" spans="1:15">
      <c r="A865" s="17">
        <v>92391</v>
      </c>
      <c r="B865" s="17">
        <v>10</v>
      </c>
      <c r="C865" s="17">
        <v>9600</v>
      </c>
      <c r="D865" s="17">
        <v>63599</v>
      </c>
      <c r="E865" s="24">
        <v>2580</v>
      </c>
      <c r="F865" s="36" t="e">
        <f>VLOOKUP(CheckDataFinal[[#This Row],[Transit No.]],DTransit[],3,0)</f>
        <v>#N/A</v>
      </c>
      <c r="G865" s="36" t="str">
        <f>TEXT(CheckDataFinal[[#This Row],[Transit No.]],"000")</f>
        <v>010</v>
      </c>
      <c r="H865" s="36" t="str">
        <f>VLOOKUP(CheckDataFinal[[#This Row],[Transit (Text)]],DTransit[],3,0)</f>
        <v>CIBC</v>
      </c>
      <c r="I865" s="37" t="str">
        <f>CheckDataFinal[[#This Row],[Branch No.]]&amp;" | "&amp;CheckDataFinal[[#This Row],[Transit (Text)]]&amp;" | "&amp;CheckDataFinal[[#This Row],[Classifier]]&amp;" "&amp;CheckDataFinal[[#This Row],[Account]]</f>
        <v>92391 | 010 | 9600 63599</v>
      </c>
      <c r="J865" s="37" t="s">
        <v>16259</v>
      </c>
      <c r="K865" s="37">
        <v>92010</v>
      </c>
      <c r="L865" s="37">
        <v>4</v>
      </c>
      <c r="M865" s="37">
        <v>9027</v>
      </c>
      <c r="N865" s="37">
        <v>94338</v>
      </c>
      <c r="O865" s="37">
        <f>VALUE(CheckDataFinal[[#This Row],[$ Amt.]])</f>
        <v>2580</v>
      </c>
    </row>
    <row r="866" spans="1:15">
      <c r="A866" s="17">
        <v>18269</v>
      </c>
      <c r="B866" s="17">
        <v>1</v>
      </c>
      <c r="C866" s="17">
        <v>1688</v>
      </c>
      <c r="D866" s="17">
        <v>93347</v>
      </c>
      <c r="E866" s="24">
        <v>2534</v>
      </c>
      <c r="F866" s="36" t="e">
        <f>VLOOKUP(CheckDataFinal[[#This Row],[Transit No.]],DTransit[],3,0)</f>
        <v>#N/A</v>
      </c>
      <c r="G866" s="36" t="str">
        <f>TEXT(CheckDataFinal[[#This Row],[Transit No.]],"000")</f>
        <v>001</v>
      </c>
      <c r="H866" s="36" t="str">
        <f>VLOOKUP(CheckDataFinal[[#This Row],[Transit (Text)]],DTransit[],3,0)</f>
        <v>BMO</v>
      </c>
      <c r="I866" s="37" t="str">
        <f>CheckDataFinal[[#This Row],[Branch No.]]&amp;" | "&amp;CheckDataFinal[[#This Row],[Transit (Text)]]&amp;" | "&amp;CheckDataFinal[[#This Row],[Classifier]]&amp;" "&amp;CheckDataFinal[[#This Row],[Account]]</f>
        <v>18269 | 001 | 1688 93347</v>
      </c>
      <c r="J866" s="37" t="s">
        <v>16260</v>
      </c>
      <c r="K866" s="37">
        <v>92010</v>
      </c>
      <c r="L866" s="37">
        <v>4</v>
      </c>
      <c r="M866" s="37">
        <v>9027</v>
      </c>
      <c r="N866" s="37">
        <v>94339</v>
      </c>
      <c r="O866" s="37">
        <f>VALUE(CheckDataFinal[[#This Row],[$ Amt.]])</f>
        <v>2534</v>
      </c>
    </row>
    <row r="867" spans="1:15">
      <c r="A867" s="17">
        <v>15020</v>
      </c>
      <c r="B867" s="17">
        <v>3</v>
      </c>
      <c r="C867" s="17">
        <v>7698</v>
      </c>
      <c r="D867" s="17">
        <v>41067</v>
      </c>
      <c r="E867" s="24">
        <v>930</v>
      </c>
      <c r="F867" s="36" t="e">
        <f>VLOOKUP(CheckDataFinal[[#This Row],[Transit No.]],DTransit[],3,0)</f>
        <v>#N/A</v>
      </c>
      <c r="G867" s="36" t="str">
        <f>TEXT(CheckDataFinal[[#This Row],[Transit No.]],"000")</f>
        <v>003</v>
      </c>
      <c r="H867" s="36" t="str">
        <f>VLOOKUP(CheckDataFinal[[#This Row],[Transit (Text)]],DTransit[],3,0)</f>
        <v>RBC</v>
      </c>
      <c r="I867" s="37" t="str">
        <f>CheckDataFinal[[#This Row],[Branch No.]]&amp;" | "&amp;CheckDataFinal[[#This Row],[Transit (Text)]]&amp;" | "&amp;CheckDataFinal[[#This Row],[Classifier]]&amp;" "&amp;CheckDataFinal[[#This Row],[Account]]</f>
        <v>15020 | 003 | 7698 41067</v>
      </c>
      <c r="J867" s="37" t="s">
        <v>16261</v>
      </c>
      <c r="K867" s="37">
        <v>92010</v>
      </c>
      <c r="L867" s="37">
        <v>4</v>
      </c>
      <c r="M867" s="37">
        <v>9027</v>
      </c>
      <c r="N867" s="37">
        <v>94340</v>
      </c>
      <c r="O867" s="37">
        <f>VALUE(CheckDataFinal[[#This Row],[$ Amt.]])</f>
        <v>930</v>
      </c>
    </row>
    <row r="868" spans="1:15">
      <c r="A868" s="17">
        <v>37195</v>
      </c>
      <c r="B868" s="17">
        <v>1</v>
      </c>
      <c r="C868" s="17">
        <v>8232</v>
      </c>
      <c r="D868" s="17">
        <v>94991</v>
      </c>
      <c r="E868" s="24">
        <v>3432</v>
      </c>
      <c r="F868" s="36" t="e">
        <f>VLOOKUP(CheckDataFinal[[#This Row],[Transit No.]],DTransit[],3,0)</f>
        <v>#N/A</v>
      </c>
      <c r="G868" s="36" t="str">
        <f>TEXT(CheckDataFinal[[#This Row],[Transit No.]],"000")</f>
        <v>001</v>
      </c>
      <c r="H868" s="36" t="str">
        <f>VLOOKUP(CheckDataFinal[[#This Row],[Transit (Text)]],DTransit[],3,0)</f>
        <v>BMO</v>
      </c>
      <c r="I868" s="37" t="str">
        <f>CheckDataFinal[[#This Row],[Branch No.]]&amp;" | "&amp;CheckDataFinal[[#This Row],[Transit (Text)]]&amp;" | "&amp;CheckDataFinal[[#This Row],[Classifier]]&amp;" "&amp;CheckDataFinal[[#This Row],[Account]]</f>
        <v>37195 | 001 | 8232 94991</v>
      </c>
      <c r="J868" s="37" t="s">
        <v>16262</v>
      </c>
      <c r="K868" s="37">
        <v>92010</v>
      </c>
      <c r="L868" s="37">
        <v>4</v>
      </c>
      <c r="M868" s="37">
        <v>9027</v>
      </c>
      <c r="N868" s="37">
        <v>94341</v>
      </c>
      <c r="O868" s="37">
        <f>VALUE(CheckDataFinal[[#This Row],[$ Amt.]])</f>
        <v>3432</v>
      </c>
    </row>
    <row r="869" spans="1:15">
      <c r="A869" s="17">
        <v>79192</v>
      </c>
      <c r="B869" s="17">
        <v>10</v>
      </c>
      <c r="C869" s="17">
        <v>5103</v>
      </c>
      <c r="D869" s="17">
        <v>45843</v>
      </c>
      <c r="E869" s="24">
        <v>2246</v>
      </c>
      <c r="F869" s="36" t="e">
        <f>VLOOKUP(CheckDataFinal[[#This Row],[Transit No.]],DTransit[],3,0)</f>
        <v>#N/A</v>
      </c>
      <c r="G869" s="36" t="str">
        <f>TEXT(CheckDataFinal[[#This Row],[Transit No.]],"000")</f>
        <v>010</v>
      </c>
      <c r="H869" s="36" t="str">
        <f>VLOOKUP(CheckDataFinal[[#This Row],[Transit (Text)]],DTransit[],3,0)</f>
        <v>CIBC</v>
      </c>
      <c r="I869" s="37" t="str">
        <f>CheckDataFinal[[#This Row],[Branch No.]]&amp;" | "&amp;CheckDataFinal[[#This Row],[Transit (Text)]]&amp;" | "&amp;CheckDataFinal[[#This Row],[Classifier]]&amp;" "&amp;CheckDataFinal[[#This Row],[Account]]</f>
        <v>79192 | 010 | 5103 45843</v>
      </c>
      <c r="J869" s="37" t="s">
        <v>16263</v>
      </c>
      <c r="K869" s="37">
        <v>92010</v>
      </c>
      <c r="L869" s="37">
        <v>4</v>
      </c>
      <c r="M869" s="37">
        <v>9027</v>
      </c>
      <c r="N869" s="37">
        <v>94342</v>
      </c>
      <c r="O869" s="37">
        <f>VALUE(CheckDataFinal[[#This Row],[$ Amt.]])</f>
        <v>2246</v>
      </c>
    </row>
    <row r="870" spans="1:15">
      <c r="A870" s="17">
        <v>41735</v>
      </c>
      <c r="B870" s="17">
        <v>2</v>
      </c>
      <c r="C870" s="17">
        <v>2989</v>
      </c>
      <c r="D870" s="17">
        <v>66386</v>
      </c>
      <c r="E870" s="24">
        <v>3940</v>
      </c>
      <c r="F870" s="36" t="e">
        <f>VLOOKUP(CheckDataFinal[[#This Row],[Transit No.]],DTransit[],3,0)</f>
        <v>#N/A</v>
      </c>
      <c r="G870" s="36" t="str">
        <f>TEXT(CheckDataFinal[[#This Row],[Transit No.]],"000")</f>
        <v>002</v>
      </c>
      <c r="H870" s="36" t="str">
        <f>VLOOKUP(CheckDataFinal[[#This Row],[Transit (Text)]],DTransit[],3,0)</f>
        <v>Scotiabank</v>
      </c>
      <c r="I870" s="37" t="str">
        <f>CheckDataFinal[[#This Row],[Branch No.]]&amp;" | "&amp;CheckDataFinal[[#This Row],[Transit (Text)]]&amp;" | "&amp;CheckDataFinal[[#This Row],[Classifier]]&amp;" "&amp;CheckDataFinal[[#This Row],[Account]]</f>
        <v>41735 | 002 | 2989 66386</v>
      </c>
      <c r="J870" s="37" t="s">
        <v>16264</v>
      </c>
      <c r="K870" s="37">
        <v>92010</v>
      </c>
      <c r="L870" s="37">
        <v>4</v>
      </c>
      <c r="M870" s="37">
        <v>9027</v>
      </c>
      <c r="N870" s="37">
        <v>94343</v>
      </c>
      <c r="O870" s="37">
        <f>VALUE(CheckDataFinal[[#This Row],[$ Amt.]])</f>
        <v>3940</v>
      </c>
    </row>
    <row r="871" spans="1:15">
      <c r="A871" s="17">
        <v>37777</v>
      </c>
      <c r="B871" s="17">
        <v>4</v>
      </c>
      <c r="C871" s="17">
        <v>8368</v>
      </c>
      <c r="D871" s="17">
        <v>15644</v>
      </c>
      <c r="E871" s="24">
        <v>160</v>
      </c>
      <c r="F871" s="36" t="e">
        <f>VLOOKUP(CheckDataFinal[[#This Row],[Transit No.]],DTransit[],3,0)</f>
        <v>#N/A</v>
      </c>
      <c r="G871" s="36" t="str">
        <f>TEXT(CheckDataFinal[[#This Row],[Transit No.]],"000")</f>
        <v>004</v>
      </c>
      <c r="H871" s="36" t="str">
        <f>VLOOKUP(CheckDataFinal[[#This Row],[Transit (Text)]],DTransit[],3,0)</f>
        <v>TD Bank</v>
      </c>
      <c r="I871" s="37" t="str">
        <f>CheckDataFinal[[#This Row],[Branch No.]]&amp;" | "&amp;CheckDataFinal[[#This Row],[Transit (Text)]]&amp;" | "&amp;CheckDataFinal[[#This Row],[Classifier]]&amp;" "&amp;CheckDataFinal[[#This Row],[Account]]</f>
        <v>37777 | 004 | 8368 15644</v>
      </c>
      <c r="J871" s="37" t="s">
        <v>16265</v>
      </c>
      <c r="K871" s="37">
        <v>92010</v>
      </c>
      <c r="L871" s="37">
        <v>4</v>
      </c>
      <c r="M871" s="37">
        <v>9027</v>
      </c>
      <c r="N871" s="37">
        <v>94344</v>
      </c>
      <c r="O871" s="37">
        <f>VALUE(CheckDataFinal[[#This Row],[$ Amt.]])</f>
        <v>160</v>
      </c>
    </row>
    <row r="872" spans="1:15">
      <c r="A872" s="17">
        <v>30110</v>
      </c>
      <c r="B872" s="17">
        <v>1</v>
      </c>
      <c r="C872" s="17">
        <v>2516</v>
      </c>
      <c r="D872" s="17">
        <v>45699</v>
      </c>
      <c r="E872" s="24">
        <v>2599</v>
      </c>
      <c r="F872" s="36" t="e">
        <f>VLOOKUP(CheckDataFinal[[#This Row],[Transit No.]],DTransit[],3,0)</f>
        <v>#N/A</v>
      </c>
      <c r="G872" s="36" t="str">
        <f>TEXT(CheckDataFinal[[#This Row],[Transit No.]],"000")</f>
        <v>001</v>
      </c>
      <c r="H872" s="36" t="str">
        <f>VLOOKUP(CheckDataFinal[[#This Row],[Transit (Text)]],DTransit[],3,0)</f>
        <v>BMO</v>
      </c>
      <c r="I872" s="37" t="str">
        <f>CheckDataFinal[[#This Row],[Branch No.]]&amp;" | "&amp;CheckDataFinal[[#This Row],[Transit (Text)]]&amp;" | "&amp;CheckDataFinal[[#This Row],[Classifier]]&amp;" "&amp;CheckDataFinal[[#This Row],[Account]]</f>
        <v>30110 | 001 | 2516 45699</v>
      </c>
      <c r="J872" s="37" t="s">
        <v>16266</v>
      </c>
      <c r="K872" s="37">
        <v>92010</v>
      </c>
      <c r="L872" s="37">
        <v>4</v>
      </c>
      <c r="M872" s="37">
        <v>9027</v>
      </c>
      <c r="N872" s="37">
        <v>94345</v>
      </c>
      <c r="O872" s="37">
        <f>VALUE(CheckDataFinal[[#This Row],[$ Amt.]])</f>
        <v>2599</v>
      </c>
    </row>
    <row r="873" spans="1:15">
      <c r="A873" s="17">
        <v>59949</v>
      </c>
      <c r="B873" s="17">
        <v>4</v>
      </c>
      <c r="C873" s="17">
        <v>8479</v>
      </c>
      <c r="D873" s="17">
        <v>92480</v>
      </c>
      <c r="E873" s="24">
        <v>1995</v>
      </c>
      <c r="F873" s="36" t="e">
        <f>VLOOKUP(CheckDataFinal[[#This Row],[Transit No.]],DTransit[],3,0)</f>
        <v>#N/A</v>
      </c>
      <c r="G873" s="36" t="str">
        <f>TEXT(CheckDataFinal[[#This Row],[Transit No.]],"000")</f>
        <v>004</v>
      </c>
      <c r="H873" s="36" t="str">
        <f>VLOOKUP(CheckDataFinal[[#This Row],[Transit (Text)]],DTransit[],3,0)</f>
        <v>TD Bank</v>
      </c>
      <c r="I873" s="37" t="str">
        <f>CheckDataFinal[[#This Row],[Branch No.]]&amp;" | "&amp;CheckDataFinal[[#This Row],[Transit (Text)]]&amp;" | "&amp;CheckDataFinal[[#This Row],[Classifier]]&amp;" "&amp;CheckDataFinal[[#This Row],[Account]]</f>
        <v>59949 | 004 | 8479 92480</v>
      </c>
      <c r="J873" s="37" t="s">
        <v>16267</v>
      </c>
      <c r="K873" s="37">
        <v>92010</v>
      </c>
      <c r="L873" s="37">
        <v>4</v>
      </c>
      <c r="M873" s="37">
        <v>9027</v>
      </c>
      <c r="N873" s="37">
        <v>94346</v>
      </c>
      <c r="O873" s="37">
        <f>VALUE(CheckDataFinal[[#This Row],[$ Amt.]])</f>
        <v>1995</v>
      </c>
    </row>
    <row r="874" spans="1:15">
      <c r="A874" s="17">
        <v>93464</v>
      </c>
      <c r="B874" s="17">
        <v>4</v>
      </c>
      <c r="C874" s="17">
        <v>3749</v>
      </c>
      <c r="D874" s="17">
        <v>79487</v>
      </c>
      <c r="E874" s="24">
        <v>1753</v>
      </c>
      <c r="F874" s="36" t="e">
        <f>VLOOKUP(CheckDataFinal[[#This Row],[Transit No.]],DTransit[],3,0)</f>
        <v>#N/A</v>
      </c>
      <c r="G874" s="36" t="str">
        <f>TEXT(CheckDataFinal[[#This Row],[Transit No.]],"000")</f>
        <v>004</v>
      </c>
      <c r="H874" s="36" t="str">
        <f>VLOOKUP(CheckDataFinal[[#This Row],[Transit (Text)]],DTransit[],3,0)</f>
        <v>TD Bank</v>
      </c>
      <c r="I874" s="37" t="str">
        <f>CheckDataFinal[[#This Row],[Branch No.]]&amp;" | "&amp;CheckDataFinal[[#This Row],[Transit (Text)]]&amp;" | "&amp;CheckDataFinal[[#This Row],[Classifier]]&amp;" "&amp;CheckDataFinal[[#This Row],[Account]]</f>
        <v>93464 | 004 | 3749 79487</v>
      </c>
      <c r="J874" s="37" t="s">
        <v>16268</v>
      </c>
      <c r="K874" s="37">
        <v>92010</v>
      </c>
      <c r="L874" s="37">
        <v>4</v>
      </c>
      <c r="M874" s="37">
        <v>9027</v>
      </c>
      <c r="N874" s="37">
        <v>94347</v>
      </c>
      <c r="O874" s="37">
        <f>VALUE(CheckDataFinal[[#This Row],[$ Amt.]])</f>
        <v>1753</v>
      </c>
    </row>
    <row r="875" spans="1:15">
      <c r="A875" s="17">
        <v>34639</v>
      </c>
      <c r="B875" s="17">
        <v>4</v>
      </c>
      <c r="C875" s="17">
        <v>3271</v>
      </c>
      <c r="D875" s="17">
        <v>39478</v>
      </c>
      <c r="E875" s="24">
        <v>364</v>
      </c>
      <c r="F875" s="36" t="e">
        <f>VLOOKUP(CheckDataFinal[[#This Row],[Transit No.]],DTransit[],3,0)</f>
        <v>#N/A</v>
      </c>
      <c r="G875" s="36" t="str">
        <f>TEXT(CheckDataFinal[[#This Row],[Transit No.]],"000")</f>
        <v>004</v>
      </c>
      <c r="H875" s="36" t="str">
        <f>VLOOKUP(CheckDataFinal[[#This Row],[Transit (Text)]],DTransit[],3,0)</f>
        <v>TD Bank</v>
      </c>
      <c r="I875" s="37" t="str">
        <f>CheckDataFinal[[#This Row],[Branch No.]]&amp;" | "&amp;CheckDataFinal[[#This Row],[Transit (Text)]]&amp;" | "&amp;CheckDataFinal[[#This Row],[Classifier]]&amp;" "&amp;CheckDataFinal[[#This Row],[Account]]</f>
        <v>34639 | 004 | 3271 39478</v>
      </c>
      <c r="J875" s="37" t="s">
        <v>16269</v>
      </c>
      <c r="K875" s="37">
        <v>92010</v>
      </c>
      <c r="L875" s="37">
        <v>4</v>
      </c>
      <c r="M875" s="37">
        <v>9027</v>
      </c>
      <c r="N875" s="37">
        <v>94348</v>
      </c>
      <c r="O875" s="37">
        <f>VALUE(CheckDataFinal[[#This Row],[$ Amt.]])</f>
        <v>364</v>
      </c>
    </row>
    <row r="876" spans="1:15">
      <c r="A876" s="17">
        <v>52573</v>
      </c>
      <c r="B876" s="17">
        <v>10</v>
      </c>
      <c r="C876" s="17">
        <v>8530</v>
      </c>
      <c r="D876" s="17">
        <v>38216</v>
      </c>
      <c r="E876" s="24">
        <v>3330</v>
      </c>
      <c r="F876" s="36" t="e">
        <f>VLOOKUP(CheckDataFinal[[#This Row],[Transit No.]],DTransit[],3,0)</f>
        <v>#N/A</v>
      </c>
      <c r="G876" s="36" t="str">
        <f>TEXT(CheckDataFinal[[#This Row],[Transit No.]],"000")</f>
        <v>010</v>
      </c>
      <c r="H876" s="36" t="str">
        <f>VLOOKUP(CheckDataFinal[[#This Row],[Transit (Text)]],DTransit[],3,0)</f>
        <v>CIBC</v>
      </c>
      <c r="I876" s="37" t="str">
        <f>CheckDataFinal[[#This Row],[Branch No.]]&amp;" | "&amp;CheckDataFinal[[#This Row],[Transit (Text)]]&amp;" | "&amp;CheckDataFinal[[#This Row],[Classifier]]&amp;" "&amp;CheckDataFinal[[#This Row],[Account]]</f>
        <v>52573 | 010 | 8530 38216</v>
      </c>
      <c r="J876" s="37" t="s">
        <v>16270</v>
      </c>
      <c r="K876" s="37">
        <v>92010</v>
      </c>
      <c r="L876" s="37">
        <v>4</v>
      </c>
      <c r="M876" s="37">
        <v>9027</v>
      </c>
      <c r="N876" s="37">
        <v>94349</v>
      </c>
      <c r="O876" s="37">
        <f>VALUE(CheckDataFinal[[#This Row],[$ Amt.]])</f>
        <v>3330</v>
      </c>
    </row>
    <row r="877" spans="1:15">
      <c r="A877" s="17">
        <v>48617</v>
      </c>
      <c r="B877" s="17">
        <v>1</v>
      </c>
      <c r="C877" s="17">
        <v>9679</v>
      </c>
      <c r="D877" s="17">
        <v>13160</v>
      </c>
      <c r="E877" s="24">
        <v>1893</v>
      </c>
      <c r="F877" s="36" t="e">
        <f>VLOOKUP(CheckDataFinal[[#This Row],[Transit No.]],DTransit[],3,0)</f>
        <v>#N/A</v>
      </c>
      <c r="G877" s="36" t="str">
        <f>TEXT(CheckDataFinal[[#This Row],[Transit No.]],"000")</f>
        <v>001</v>
      </c>
      <c r="H877" s="36" t="str">
        <f>VLOOKUP(CheckDataFinal[[#This Row],[Transit (Text)]],DTransit[],3,0)</f>
        <v>BMO</v>
      </c>
      <c r="I877" s="37" t="str">
        <f>CheckDataFinal[[#This Row],[Branch No.]]&amp;" | "&amp;CheckDataFinal[[#This Row],[Transit (Text)]]&amp;" | "&amp;CheckDataFinal[[#This Row],[Classifier]]&amp;" "&amp;CheckDataFinal[[#This Row],[Account]]</f>
        <v>48617 | 001 | 9679 13160</v>
      </c>
      <c r="J877" s="37" t="s">
        <v>16271</v>
      </c>
      <c r="K877" s="37">
        <v>92010</v>
      </c>
      <c r="L877" s="37">
        <v>4</v>
      </c>
      <c r="M877" s="37">
        <v>9027</v>
      </c>
      <c r="N877" s="37">
        <v>94350</v>
      </c>
      <c r="O877" s="37">
        <f>VALUE(CheckDataFinal[[#This Row],[$ Amt.]])</f>
        <v>1893</v>
      </c>
    </row>
    <row r="878" spans="1:15">
      <c r="A878" s="17">
        <v>93089</v>
      </c>
      <c r="B878" s="17">
        <v>4</v>
      </c>
      <c r="C878" s="17">
        <v>6428</v>
      </c>
      <c r="D878" s="17">
        <v>43116</v>
      </c>
      <c r="E878" s="24">
        <v>1772</v>
      </c>
      <c r="F878" s="36" t="e">
        <f>VLOOKUP(CheckDataFinal[[#This Row],[Transit No.]],DTransit[],3,0)</f>
        <v>#N/A</v>
      </c>
      <c r="G878" s="36" t="str">
        <f>TEXT(CheckDataFinal[[#This Row],[Transit No.]],"000")</f>
        <v>004</v>
      </c>
      <c r="H878" s="36" t="str">
        <f>VLOOKUP(CheckDataFinal[[#This Row],[Transit (Text)]],DTransit[],3,0)</f>
        <v>TD Bank</v>
      </c>
      <c r="I878" s="37" t="str">
        <f>CheckDataFinal[[#This Row],[Branch No.]]&amp;" | "&amp;CheckDataFinal[[#This Row],[Transit (Text)]]&amp;" | "&amp;CheckDataFinal[[#This Row],[Classifier]]&amp;" "&amp;CheckDataFinal[[#This Row],[Account]]</f>
        <v>93089 | 004 | 6428 43116</v>
      </c>
      <c r="J878" s="37" t="s">
        <v>16272</v>
      </c>
      <c r="K878" s="37">
        <v>92010</v>
      </c>
      <c r="L878" s="37">
        <v>4</v>
      </c>
      <c r="M878" s="37">
        <v>9027</v>
      </c>
      <c r="N878" s="37">
        <v>94351</v>
      </c>
      <c r="O878" s="37">
        <f>VALUE(CheckDataFinal[[#This Row],[$ Amt.]])</f>
        <v>1772</v>
      </c>
    </row>
    <row r="879" spans="1:15">
      <c r="A879" s="17">
        <v>32524</v>
      </c>
      <c r="B879" s="17">
        <v>2</v>
      </c>
      <c r="C879" s="17">
        <v>3469</v>
      </c>
      <c r="D879" s="17">
        <v>23638</v>
      </c>
      <c r="E879" s="24">
        <v>2233</v>
      </c>
      <c r="F879" s="36" t="e">
        <f>VLOOKUP(CheckDataFinal[[#This Row],[Transit No.]],DTransit[],3,0)</f>
        <v>#N/A</v>
      </c>
      <c r="G879" s="36" t="str">
        <f>TEXT(CheckDataFinal[[#This Row],[Transit No.]],"000")</f>
        <v>002</v>
      </c>
      <c r="H879" s="36" t="str">
        <f>VLOOKUP(CheckDataFinal[[#This Row],[Transit (Text)]],DTransit[],3,0)</f>
        <v>Scotiabank</v>
      </c>
      <c r="I879" s="37" t="str">
        <f>CheckDataFinal[[#This Row],[Branch No.]]&amp;" | "&amp;CheckDataFinal[[#This Row],[Transit (Text)]]&amp;" | "&amp;CheckDataFinal[[#This Row],[Classifier]]&amp;" "&amp;CheckDataFinal[[#This Row],[Account]]</f>
        <v>32524 | 002 | 3469 23638</v>
      </c>
      <c r="J879" s="37" t="s">
        <v>16273</v>
      </c>
      <c r="K879" s="37">
        <v>92010</v>
      </c>
      <c r="L879" s="37">
        <v>4</v>
      </c>
      <c r="M879" s="37">
        <v>9027</v>
      </c>
      <c r="N879" s="37">
        <v>94352</v>
      </c>
      <c r="O879" s="37">
        <f>VALUE(CheckDataFinal[[#This Row],[$ Amt.]])</f>
        <v>2233</v>
      </c>
    </row>
    <row r="880" spans="1:15">
      <c r="A880" s="17">
        <v>26020</v>
      </c>
      <c r="B880" s="17">
        <v>1</v>
      </c>
      <c r="C880" s="17">
        <v>9051</v>
      </c>
      <c r="D880" s="17">
        <v>44001</v>
      </c>
      <c r="E880" s="24">
        <v>1377</v>
      </c>
      <c r="F880" s="36" t="e">
        <f>VLOOKUP(CheckDataFinal[[#This Row],[Transit No.]],DTransit[],3,0)</f>
        <v>#N/A</v>
      </c>
      <c r="G880" s="36" t="str">
        <f>TEXT(CheckDataFinal[[#This Row],[Transit No.]],"000")</f>
        <v>001</v>
      </c>
      <c r="H880" s="36" t="str">
        <f>VLOOKUP(CheckDataFinal[[#This Row],[Transit (Text)]],DTransit[],3,0)</f>
        <v>BMO</v>
      </c>
      <c r="I880" s="37" t="str">
        <f>CheckDataFinal[[#This Row],[Branch No.]]&amp;" | "&amp;CheckDataFinal[[#This Row],[Transit (Text)]]&amp;" | "&amp;CheckDataFinal[[#This Row],[Classifier]]&amp;" "&amp;CheckDataFinal[[#This Row],[Account]]</f>
        <v>26020 | 001 | 9051 44001</v>
      </c>
      <c r="J880" s="37" t="s">
        <v>16274</v>
      </c>
      <c r="K880" s="37">
        <v>92010</v>
      </c>
      <c r="L880" s="37">
        <v>4</v>
      </c>
      <c r="M880" s="37">
        <v>9027</v>
      </c>
      <c r="N880" s="37">
        <v>94353</v>
      </c>
      <c r="O880" s="37">
        <f>VALUE(CheckDataFinal[[#This Row],[$ Amt.]])</f>
        <v>1377</v>
      </c>
    </row>
    <row r="881" spans="1:15">
      <c r="A881" s="17">
        <v>96334</v>
      </c>
      <c r="B881" s="17">
        <v>4</v>
      </c>
      <c r="C881" s="17">
        <v>2641</v>
      </c>
      <c r="D881" s="17">
        <v>19508</v>
      </c>
      <c r="E881" s="24">
        <v>2471</v>
      </c>
      <c r="F881" s="36" t="e">
        <f>VLOOKUP(CheckDataFinal[[#This Row],[Transit No.]],DTransit[],3,0)</f>
        <v>#N/A</v>
      </c>
      <c r="G881" s="36" t="str">
        <f>TEXT(CheckDataFinal[[#This Row],[Transit No.]],"000")</f>
        <v>004</v>
      </c>
      <c r="H881" s="36" t="str">
        <f>VLOOKUP(CheckDataFinal[[#This Row],[Transit (Text)]],DTransit[],3,0)</f>
        <v>TD Bank</v>
      </c>
      <c r="I881" s="37" t="str">
        <f>CheckDataFinal[[#This Row],[Branch No.]]&amp;" | "&amp;CheckDataFinal[[#This Row],[Transit (Text)]]&amp;" | "&amp;CheckDataFinal[[#This Row],[Classifier]]&amp;" "&amp;CheckDataFinal[[#This Row],[Account]]</f>
        <v>96334 | 004 | 2641 19508</v>
      </c>
      <c r="J881" s="37" t="s">
        <v>16275</v>
      </c>
      <c r="K881" s="37">
        <v>92010</v>
      </c>
      <c r="L881" s="37">
        <v>4</v>
      </c>
      <c r="M881" s="37">
        <v>9027</v>
      </c>
      <c r="N881" s="37">
        <v>94354</v>
      </c>
      <c r="O881" s="37">
        <f>VALUE(CheckDataFinal[[#This Row],[$ Amt.]])</f>
        <v>2471</v>
      </c>
    </row>
    <row r="882" spans="1:15">
      <c r="A882" s="17">
        <v>91243</v>
      </c>
      <c r="B882" s="17">
        <v>3</v>
      </c>
      <c r="C882" s="17">
        <v>2021</v>
      </c>
      <c r="D882" s="17">
        <v>57342</v>
      </c>
      <c r="E882" s="24">
        <v>2619</v>
      </c>
      <c r="F882" s="36" t="e">
        <f>VLOOKUP(CheckDataFinal[[#This Row],[Transit No.]],DTransit[],3,0)</f>
        <v>#N/A</v>
      </c>
      <c r="G882" s="36" t="str">
        <f>TEXT(CheckDataFinal[[#This Row],[Transit No.]],"000")</f>
        <v>003</v>
      </c>
      <c r="H882" s="36" t="str">
        <f>VLOOKUP(CheckDataFinal[[#This Row],[Transit (Text)]],DTransit[],3,0)</f>
        <v>RBC</v>
      </c>
      <c r="I882" s="37" t="str">
        <f>CheckDataFinal[[#This Row],[Branch No.]]&amp;" | "&amp;CheckDataFinal[[#This Row],[Transit (Text)]]&amp;" | "&amp;CheckDataFinal[[#This Row],[Classifier]]&amp;" "&amp;CheckDataFinal[[#This Row],[Account]]</f>
        <v>91243 | 003 | 2021 57342</v>
      </c>
      <c r="J882" s="37" t="s">
        <v>16276</v>
      </c>
      <c r="K882" s="37">
        <v>92010</v>
      </c>
      <c r="L882" s="37">
        <v>4</v>
      </c>
      <c r="M882" s="37">
        <v>9027</v>
      </c>
      <c r="N882" s="37">
        <v>94355</v>
      </c>
      <c r="O882" s="37">
        <f>VALUE(CheckDataFinal[[#This Row],[$ Amt.]])</f>
        <v>2619</v>
      </c>
    </row>
    <row r="883" spans="1:15">
      <c r="A883" s="17">
        <v>55153</v>
      </c>
      <c r="B883" s="17">
        <v>2</v>
      </c>
      <c r="C883" s="17">
        <v>2367</v>
      </c>
      <c r="D883" s="17">
        <v>19705</v>
      </c>
      <c r="E883" s="24">
        <v>3652</v>
      </c>
      <c r="F883" s="36" t="e">
        <f>VLOOKUP(CheckDataFinal[[#This Row],[Transit No.]],DTransit[],3,0)</f>
        <v>#N/A</v>
      </c>
      <c r="G883" s="36" t="str">
        <f>TEXT(CheckDataFinal[[#This Row],[Transit No.]],"000")</f>
        <v>002</v>
      </c>
      <c r="H883" s="36" t="str">
        <f>VLOOKUP(CheckDataFinal[[#This Row],[Transit (Text)]],DTransit[],3,0)</f>
        <v>Scotiabank</v>
      </c>
      <c r="I883" s="37" t="str">
        <f>CheckDataFinal[[#This Row],[Branch No.]]&amp;" | "&amp;CheckDataFinal[[#This Row],[Transit (Text)]]&amp;" | "&amp;CheckDataFinal[[#This Row],[Classifier]]&amp;" "&amp;CheckDataFinal[[#This Row],[Account]]</f>
        <v>55153 | 002 | 2367 19705</v>
      </c>
      <c r="J883" s="37" t="s">
        <v>16277</v>
      </c>
      <c r="K883" s="37">
        <v>92010</v>
      </c>
      <c r="L883" s="37">
        <v>4</v>
      </c>
      <c r="M883" s="37">
        <v>9027</v>
      </c>
      <c r="N883" s="37">
        <v>94356</v>
      </c>
      <c r="O883" s="37">
        <f>VALUE(CheckDataFinal[[#This Row],[$ Amt.]])</f>
        <v>3652</v>
      </c>
    </row>
    <row r="884" spans="1:15">
      <c r="A884" s="17">
        <v>38576</v>
      </c>
      <c r="B884" s="17">
        <v>3</v>
      </c>
      <c r="C884" s="17">
        <v>8633</v>
      </c>
      <c r="D884" s="17">
        <v>28363</v>
      </c>
      <c r="E884" s="24">
        <v>1343</v>
      </c>
      <c r="F884" s="36" t="e">
        <f>VLOOKUP(CheckDataFinal[[#This Row],[Transit No.]],DTransit[],3,0)</f>
        <v>#N/A</v>
      </c>
      <c r="G884" s="36" t="str">
        <f>TEXT(CheckDataFinal[[#This Row],[Transit No.]],"000")</f>
        <v>003</v>
      </c>
      <c r="H884" s="36" t="str">
        <f>VLOOKUP(CheckDataFinal[[#This Row],[Transit (Text)]],DTransit[],3,0)</f>
        <v>RBC</v>
      </c>
      <c r="I884" s="37" t="str">
        <f>CheckDataFinal[[#This Row],[Branch No.]]&amp;" | "&amp;CheckDataFinal[[#This Row],[Transit (Text)]]&amp;" | "&amp;CheckDataFinal[[#This Row],[Classifier]]&amp;" "&amp;CheckDataFinal[[#This Row],[Account]]</f>
        <v>38576 | 003 | 8633 28363</v>
      </c>
      <c r="J884" s="37" t="s">
        <v>16278</v>
      </c>
      <c r="K884" s="37">
        <v>92010</v>
      </c>
      <c r="L884" s="37">
        <v>4</v>
      </c>
      <c r="M884" s="37">
        <v>9027</v>
      </c>
      <c r="N884" s="37">
        <v>94357</v>
      </c>
      <c r="O884" s="37">
        <f>VALUE(CheckDataFinal[[#This Row],[$ Amt.]])</f>
        <v>1343</v>
      </c>
    </row>
    <row r="885" spans="1:15">
      <c r="A885" s="17">
        <v>81370</v>
      </c>
      <c r="B885" s="17">
        <v>3</v>
      </c>
      <c r="C885" s="17">
        <v>2386</v>
      </c>
      <c r="D885" s="17">
        <v>63711</v>
      </c>
      <c r="E885" s="24">
        <v>1128</v>
      </c>
      <c r="F885" s="36" t="e">
        <f>VLOOKUP(CheckDataFinal[[#This Row],[Transit No.]],DTransit[],3,0)</f>
        <v>#N/A</v>
      </c>
      <c r="G885" s="36" t="str">
        <f>TEXT(CheckDataFinal[[#This Row],[Transit No.]],"000")</f>
        <v>003</v>
      </c>
      <c r="H885" s="36" t="str">
        <f>VLOOKUP(CheckDataFinal[[#This Row],[Transit (Text)]],DTransit[],3,0)</f>
        <v>RBC</v>
      </c>
      <c r="I885" s="37" t="str">
        <f>CheckDataFinal[[#This Row],[Branch No.]]&amp;" | "&amp;CheckDataFinal[[#This Row],[Transit (Text)]]&amp;" | "&amp;CheckDataFinal[[#This Row],[Classifier]]&amp;" "&amp;CheckDataFinal[[#This Row],[Account]]</f>
        <v>81370 | 003 | 2386 63711</v>
      </c>
      <c r="J885" s="37" t="s">
        <v>16279</v>
      </c>
      <c r="K885" s="37">
        <v>92010</v>
      </c>
      <c r="L885" s="37">
        <v>4</v>
      </c>
      <c r="M885" s="37">
        <v>9027</v>
      </c>
      <c r="N885" s="37">
        <v>94358</v>
      </c>
      <c r="O885" s="37">
        <f>VALUE(CheckDataFinal[[#This Row],[$ Amt.]])</f>
        <v>1128</v>
      </c>
    </row>
    <row r="886" spans="1:15">
      <c r="A886" s="17">
        <v>75426</v>
      </c>
      <c r="B886" s="17">
        <v>2</v>
      </c>
      <c r="C886" s="17">
        <v>5501</v>
      </c>
      <c r="D886" s="17">
        <v>14409</v>
      </c>
      <c r="E886" s="24">
        <v>1257</v>
      </c>
      <c r="F886" s="36" t="e">
        <f>VLOOKUP(CheckDataFinal[[#This Row],[Transit No.]],DTransit[],3,0)</f>
        <v>#N/A</v>
      </c>
      <c r="G886" s="36" t="str">
        <f>TEXT(CheckDataFinal[[#This Row],[Transit No.]],"000")</f>
        <v>002</v>
      </c>
      <c r="H886" s="36" t="str">
        <f>VLOOKUP(CheckDataFinal[[#This Row],[Transit (Text)]],DTransit[],3,0)</f>
        <v>Scotiabank</v>
      </c>
      <c r="I886" s="37" t="str">
        <f>CheckDataFinal[[#This Row],[Branch No.]]&amp;" | "&amp;CheckDataFinal[[#This Row],[Transit (Text)]]&amp;" | "&amp;CheckDataFinal[[#This Row],[Classifier]]&amp;" "&amp;CheckDataFinal[[#This Row],[Account]]</f>
        <v>75426 | 002 | 5501 14409</v>
      </c>
      <c r="J886" s="37" t="s">
        <v>16280</v>
      </c>
      <c r="K886" s="37">
        <v>92010</v>
      </c>
      <c r="L886" s="37">
        <v>4</v>
      </c>
      <c r="M886" s="37">
        <v>9027</v>
      </c>
      <c r="N886" s="37">
        <v>94359</v>
      </c>
      <c r="O886" s="37">
        <f>VALUE(CheckDataFinal[[#This Row],[$ Amt.]])</f>
        <v>1257</v>
      </c>
    </row>
    <row r="887" spans="1:15">
      <c r="A887" s="17">
        <v>55406</v>
      </c>
      <c r="B887" s="17">
        <v>1</v>
      </c>
      <c r="C887" s="17">
        <v>2008</v>
      </c>
      <c r="D887" s="17">
        <v>17008</v>
      </c>
      <c r="E887" s="24">
        <v>2060</v>
      </c>
      <c r="F887" s="36" t="e">
        <f>VLOOKUP(CheckDataFinal[[#This Row],[Transit No.]],DTransit[],3,0)</f>
        <v>#N/A</v>
      </c>
      <c r="G887" s="36" t="str">
        <f>TEXT(CheckDataFinal[[#This Row],[Transit No.]],"000")</f>
        <v>001</v>
      </c>
      <c r="H887" s="36" t="str">
        <f>VLOOKUP(CheckDataFinal[[#This Row],[Transit (Text)]],DTransit[],3,0)</f>
        <v>BMO</v>
      </c>
      <c r="I887" s="37" t="str">
        <f>CheckDataFinal[[#This Row],[Branch No.]]&amp;" | "&amp;CheckDataFinal[[#This Row],[Transit (Text)]]&amp;" | "&amp;CheckDataFinal[[#This Row],[Classifier]]&amp;" "&amp;CheckDataFinal[[#This Row],[Account]]</f>
        <v>55406 | 001 | 2008 17008</v>
      </c>
      <c r="J887" s="37" t="s">
        <v>16281</v>
      </c>
      <c r="K887" s="37">
        <v>92010</v>
      </c>
      <c r="L887" s="37">
        <v>4</v>
      </c>
      <c r="M887" s="37">
        <v>9027</v>
      </c>
      <c r="N887" s="37">
        <v>94360</v>
      </c>
      <c r="O887" s="37">
        <f>VALUE(CheckDataFinal[[#This Row],[$ Amt.]])</f>
        <v>2060</v>
      </c>
    </row>
    <row r="888" spans="1:15">
      <c r="A888" s="17">
        <v>24446</v>
      </c>
      <c r="B888" s="17">
        <v>3</v>
      </c>
      <c r="C888" s="17">
        <v>9078</v>
      </c>
      <c r="D888" s="17">
        <v>53306</v>
      </c>
      <c r="E888" s="24">
        <v>681</v>
      </c>
      <c r="F888" s="36" t="e">
        <f>VLOOKUP(CheckDataFinal[[#This Row],[Transit No.]],DTransit[],3,0)</f>
        <v>#N/A</v>
      </c>
      <c r="G888" s="36" t="str">
        <f>TEXT(CheckDataFinal[[#This Row],[Transit No.]],"000")</f>
        <v>003</v>
      </c>
      <c r="H888" s="36" t="str">
        <f>VLOOKUP(CheckDataFinal[[#This Row],[Transit (Text)]],DTransit[],3,0)</f>
        <v>RBC</v>
      </c>
      <c r="I888" s="37" t="str">
        <f>CheckDataFinal[[#This Row],[Branch No.]]&amp;" | "&amp;CheckDataFinal[[#This Row],[Transit (Text)]]&amp;" | "&amp;CheckDataFinal[[#This Row],[Classifier]]&amp;" "&amp;CheckDataFinal[[#This Row],[Account]]</f>
        <v>24446 | 003 | 9078 53306</v>
      </c>
      <c r="J888" s="37" t="s">
        <v>16282</v>
      </c>
      <c r="K888" s="37">
        <v>92010</v>
      </c>
      <c r="L888" s="37">
        <v>4</v>
      </c>
      <c r="M888" s="37">
        <v>9027</v>
      </c>
      <c r="N888" s="37">
        <v>94361</v>
      </c>
      <c r="O888" s="37">
        <f>VALUE(CheckDataFinal[[#This Row],[$ Amt.]])</f>
        <v>681</v>
      </c>
    </row>
    <row r="889" spans="1:15">
      <c r="A889" s="17">
        <v>41123</v>
      </c>
      <c r="B889" s="17">
        <v>2</v>
      </c>
      <c r="C889" s="17">
        <v>3484</v>
      </c>
      <c r="D889" s="17">
        <v>48438</v>
      </c>
      <c r="E889" s="24">
        <v>358</v>
      </c>
      <c r="F889" s="36" t="e">
        <f>VLOOKUP(CheckDataFinal[[#This Row],[Transit No.]],DTransit[],3,0)</f>
        <v>#N/A</v>
      </c>
      <c r="G889" s="36" t="str">
        <f>TEXT(CheckDataFinal[[#This Row],[Transit No.]],"000")</f>
        <v>002</v>
      </c>
      <c r="H889" s="36" t="str">
        <f>VLOOKUP(CheckDataFinal[[#This Row],[Transit (Text)]],DTransit[],3,0)</f>
        <v>Scotiabank</v>
      </c>
      <c r="I889" s="37" t="str">
        <f>CheckDataFinal[[#This Row],[Branch No.]]&amp;" | "&amp;CheckDataFinal[[#This Row],[Transit (Text)]]&amp;" | "&amp;CheckDataFinal[[#This Row],[Classifier]]&amp;" "&amp;CheckDataFinal[[#This Row],[Account]]</f>
        <v>41123 | 002 | 3484 48438</v>
      </c>
      <c r="J889" s="37" t="s">
        <v>16283</v>
      </c>
      <c r="K889" s="37">
        <v>92010</v>
      </c>
      <c r="L889" s="37">
        <v>4</v>
      </c>
      <c r="M889" s="37">
        <v>9027</v>
      </c>
      <c r="N889" s="37">
        <v>94362</v>
      </c>
      <c r="O889" s="37">
        <f>VALUE(CheckDataFinal[[#This Row],[$ Amt.]])</f>
        <v>358</v>
      </c>
    </row>
    <row r="890" spans="1:15">
      <c r="A890" s="17">
        <v>75331</v>
      </c>
      <c r="B890" s="17">
        <v>1</v>
      </c>
      <c r="C890" s="17">
        <v>8205</v>
      </c>
      <c r="D890" s="17">
        <v>53931</v>
      </c>
      <c r="E890" s="24">
        <v>2496</v>
      </c>
      <c r="F890" s="36" t="e">
        <f>VLOOKUP(CheckDataFinal[[#This Row],[Transit No.]],DTransit[],3,0)</f>
        <v>#N/A</v>
      </c>
      <c r="G890" s="36" t="str">
        <f>TEXT(CheckDataFinal[[#This Row],[Transit No.]],"000")</f>
        <v>001</v>
      </c>
      <c r="H890" s="36" t="str">
        <f>VLOOKUP(CheckDataFinal[[#This Row],[Transit (Text)]],DTransit[],3,0)</f>
        <v>BMO</v>
      </c>
      <c r="I890" s="37" t="str">
        <f>CheckDataFinal[[#This Row],[Branch No.]]&amp;" | "&amp;CheckDataFinal[[#This Row],[Transit (Text)]]&amp;" | "&amp;CheckDataFinal[[#This Row],[Classifier]]&amp;" "&amp;CheckDataFinal[[#This Row],[Account]]</f>
        <v>75331 | 001 | 8205 53931</v>
      </c>
      <c r="J890" s="37" t="s">
        <v>16284</v>
      </c>
      <c r="K890" s="37">
        <v>92010</v>
      </c>
      <c r="L890" s="37">
        <v>4</v>
      </c>
      <c r="M890" s="37">
        <v>9027</v>
      </c>
      <c r="N890" s="37">
        <v>94363</v>
      </c>
      <c r="O890" s="37">
        <f>VALUE(CheckDataFinal[[#This Row],[$ Amt.]])</f>
        <v>2496</v>
      </c>
    </row>
    <row r="891" spans="1:15">
      <c r="A891" s="17">
        <v>89608</v>
      </c>
      <c r="B891" s="17">
        <v>4</v>
      </c>
      <c r="C891" s="17">
        <v>4893</v>
      </c>
      <c r="D891" s="17">
        <v>93715</v>
      </c>
      <c r="E891" s="24">
        <v>2071</v>
      </c>
      <c r="F891" s="36" t="e">
        <f>VLOOKUP(CheckDataFinal[[#This Row],[Transit No.]],DTransit[],3,0)</f>
        <v>#N/A</v>
      </c>
      <c r="G891" s="36" t="str">
        <f>TEXT(CheckDataFinal[[#This Row],[Transit No.]],"000")</f>
        <v>004</v>
      </c>
      <c r="H891" s="36" t="str">
        <f>VLOOKUP(CheckDataFinal[[#This Row],[Transit (Text)]],DTransit[],3,0)</f>
        <v>TD Bank</v>
      </c>
      <c r="I891" s="37" t="str">
        <f>CheckDataFinal[[#This Row],[Branch No.]]&amp;" | "&amp;CheckDataFinal[[#This Row],[Transit (Text)]]&amp;" | "&amp;CheckDataFinal[[#This Row],[Classifier]]&amp;" "&amp;CheckDataFinal[[#This Row],[Account]]</f>
        <v>89608 | 004 | 4893 93715</v>
      </c>
      <c r="J891" s="37" t="s">
        <v>16285</v>
      </c>
      <c r="K891" s="37">
        <v>92010</v>
      </c>
      <c r="L891" s="37">
        <v>4</v>
      </c>
      <c r="M891" s="37">
        <v>9027</v>
      </c>
      <c r="N891" s="37">
        <v>94364</v>
      </c>
      <c r="O891" s="37">
        <f>VALUE(CheckDataFinal[[#This Row],[$ Amt.]])</f>
        <v>2071</v>
      </c>
    </row>
    <row r="892" spans="1:15">
      <c r="A892" s="17">
        <v>35139</v>
      </c>
      <c r="B892" s="17">
        <v>2</v>
      </c>
      <c r="C892" s="17">
        <v>2254</v>
      </c>
      <c r="D892" s="17">
        <v>20700</v>
      </c>
      <c r="E892" s="24">
        <v>2732</v>
      </c>
      <c r="F892" s="36" t="e">
        <f>VLOOKUP(CheckDataFinal[[#This Row],[Transit No.]],DTransit[],3,0)</f>
        <v>#N/A</v>
      </c>
      <c r="G892" s="36" t="str">
        <f>TEXT(CheckDataFinal[[#This Row],[Transit No.]],"000")</f>
        <v>002</v>
      </c>
      <c r="H892" s="36" t="str">
        <f>VLOOKUP(CheckDataFinal[[#This Row],[Transit (Text)]],DTransit[],3,0)</f>
        <v>Scotiabank</v>
      </c>
      <c r="I892" s="37" t="str">
        <f>CheckDataFinal[[#This Row],[Branch No.]]&amp;" | "&amp;CheckDataFinal[[#This Row],[Transit (Text)]]&amp;" | "&amp;CheckDataFinal[[#This Row],[Classifier]]&amp;" "&amp;CheckDataFinal[[#This Row],[Account]]</f>
        <v>35139 | 002 | 2254 20700</v>
      </c>
      <c r="J892" s="37" t="s">
        <v>16286</v>
      </c>
      <c r="K892" s="37">
        <v>92010</v>
      </c>
      <c r="L892" s="37">
        <v>4</v>
      </c>
      <c r="M892" s="37">
        <v>9027</v>
      </c>
      <c r="N892" s="37">
        <v>94365</v>
      </c>
      <c r="O892" s="37">
        <f>VALUE(CheckDataFinal[[#This Row],[$ Amt.]])</f>
        <v>2732</v>
      </c>
    </row>
    <row r="893" spans="1:15">
      <c r="A893" s="17">
        <v>27677</v>
      </c>
      <c r="B893" s="17">
        <v>4</v>
      </c>
      <c r="C893" s="17">
        <v>2875</v>
      </c>
      <c r="D893" s="17">
        <v>97753</v>
      </c>
      <c r="E893" s="24">
        <v>1069</v>
      </c>
      <c r="F893" s="36" t="e">
        <f>VLOOKUP(CheckDataFinal[[#This Row],[Transit No.]],DTransit[],3,0)</f>
        <v>#N/A</v>
      </c>
      <c r="G893" s="36" t="str">
        <f>TEXT(CheckDataFinal[[#This Row],[Transit No.]],"000")</f>
        <v>004</v>
      </c>
      <c r="H893" s="36" t="str">
        <f>VLOOKUP(CheckDataFinal[[#This Row],[Transit (Text)]],DTransit[],3,0)</f>
        <v>TD Bank</v>
      </c>
      <c r="I893" s="37" t="str">
        <f>CheckDataFinal[[#This Row],[Branch No.]]&amp;" | "&amp;CheckDataFinal[[#This Row],[Transit (Text)]]&amp;" | "&amp;CheckDataFinal[[#This Row],[Classifier]]&amp;" "&amp;CheckDataFinal[[#This Row],[Account]]</f>
        <v>27677 | 004 | 2875 97753</v>
      </c>
      <c r="J893" s="37" t="s">
        <v>16287</v>
      </c>
      <c r="K893" s="37">
        <v>92010</v>
      </c>
      <c r="L893" s="37">
        <v>4</v>
      </c>
      <c r="M893" s="37">
        <v>9027</v>
      </c>
      <c r="N893" s="37">
        <v>94366</v>
      </c>
      <c r="O893" s="37">
        <f>VALUE(CheckDataFinal[[#This Row],[$ Amt.]])</f>
        <v>1069</v>
      </c>
    </row>
    <row r="894" spans="1:15">
      <c r="A894" s="17">
        <v>36970</v>
      </c>
      <c r="B894" s="17">
        <v>2</v>
      </c>
      <c r="C894" s="17">
        <v>4346</v>
      </c>
      <c r="D894" s="17">
        <v>85799</v>
      </c>
      <c r="E894" s="24">
        <v>3868</v>
      </c>
      <c r="F894" s="36" t="e">
        <f>VLOOKUP(CheckDataFinal[[#This Row],[Transit No.]],DTransit[],3,0)</f>
        <v>#N/A</v>
      </c>
      <c r="G894" s="36" t="str">
        <f>TEXT(CheckDataFinal[[#This Row],[Transit No.]],"000")</f>
        <v>002</v>
      </c>
      <c r="H894" s="36" t="str">
        <f>VLOOKUP(CheckDataFinal[[#This Row],[Transit (Text)]],DTransit[],3,0)</f>
        <v>Scotiabank</v>
      </c>
      <c r="I894" s="37" t="str">
        <f>CheckDataFinal[[#This Row],[Branch No.]]&amp;" | "&amp;CheckDataFinal[[#This Row],[Transit (Text)]]&amp;" | "&amp;CheckDataFinal[[#This Row],[Classifier]]&amp;" "&amp;CheckDataFinal[[#This Row],[Account]]</f>
        <v>36970 | 002 | 4346 85799</v>
      </c>
      <c r="J894" s="37" t="s">
        <v>16288</v>
      </c>
      <c r="K894" s="37">
        <v>92010</v>
      </c>
      <c r="L894" s="37">
        <v>4</v>
      </c>
      <c r="M894" s="37">
        <v>9027</v>
      </c>
      <c r="N894" s="37">
        <v>94367</v>
      </c>
      <c r="O894" s="37">
        <f>VALUE(CheckDataFinal[[#This Row],[$ Amt.]])</f>
        <v>3868</v>
      </c>
    </row>
    <row r="895" spans="1:15">
      <c r="A895" s="17">
        <v>11322</v>
      </c>
      <c r="B895" s="17">
        <v>1</v>
      </c>
      <c r="C895" s="17">
        <v>1852</v>
      </c>
      <c r="D895" s="17">
        <v>21570</v>
      </c>
      <c r="E895" s="24">
        <v>3765</v>
      </c>
      <c r="F895" s="36" t="e">
        <f>VLOOKUP(CheckDataFinal[[#This Row],[Transit No.]],DTransit[],3,0)</f>
        <v>#N/A</v>
      </c>
      <c r="G895" s="36" t="str">
        <f>TEXT(CheckDataFinal[[#This Row],[Transit No.]],"000")</f>
        <v>001</v>
      </c>
      <c r="H895" s="36" t="str">
        <f>VLOOKUP(CheckDataFinal[[#This Row],[Transit (Text)]],DTransit[],3,0)</f>
        <v>BMO</v>
      </c>
      <c r="I895" s="37" t="str">
        <f>CheckDataFinal[[#This Row],[Branch No.]]&amp;" | "&amp;CheckDataFinal[[#This Row],[Transit (Text)]]&amp;" | "&amp;CheckDataFinal[[#This Row],[Classifier]]&amp;" "&amp;CheckDataFinal[[#This Row],[Account]]</f>
        <v>11322 | 001 | 1852 21570</v>
      </c>
      <c r="J895" s="37" t="s">
        <v>16289</v>
      </c>
      <c r="K895" s="37">
        <v>92010</v>
      </c>
      <c r="L895" s="37">
        <v>4</v>
      </c>
      <c r="M895" s="37">
        <v>9027</v>
      </c>
      <c r="N895" s="37">
        <v>94368</v>
      </c>
      <c r="O895" s="37">
        <f>VALUE(CheckDataFinal[[#This Row],[$ Amt.]])</f>
        <v>3765</v>
      </c>
    </row>
    <row r="896" spans="1:15">
      <c r="A896" s="17">
        <v>29701</v>
      </c>
      <c r="B896" s="17">
        <v>3</v>
      </c>
      <c r="C896" s="17">
        <v>6826</v>
      </c>
      <c r="D896" s="17">
        <v>86536</v>
      </c>
      <c r="E896" s="24">
        <v>1794</v>
      </c>
      <c r="F896" s="36" t="e">
        <f>VLOOKUP(CheckDataFinal[[#This Row],[Transit No.]],DTransit[],3,0)</f>
        <v>#N/A</v>
      </c>
      <c r="G896" s="36" t="str">
        <f>TEXT(CheckDataFinal[[#This Row],[Transit No.]],"000")</f>
        <v>003</v>
      </c>
      <c r="H896" s="36" t="str">
        <f>VLOOKUP(CheckDataFinal[[#This Row],[Transit (Text)]],DTransit[],3,0)</f>
        <v>RBC</v>
      </c>
      <c r="I896" s="37" t="str">
        <f>CheckDataFinal[[#This Row],[Branch No.]]&amp;" | "&amp;CheckDataFinal[[#This Row],[Transit (Text)]]&amp;" | "&amp;CheckDataFinal[[#This Row],[Classifier]]&amp;" "&amp;CheckDataFinal[[#This Row],[Account]]</f>
        <v>29701 | 003 | 6826 86536</v>
      </c>
      <c r="J896" s="37" t="s">
        <v>16290</v>
      </c>
      <c r="K896" s="37">
        <v>92010</v>
      </c>
      <c r="L896" s="37">
        <v>4</v>
      </c>
      <c r="M896" s="37">
        <v>9027</v>
      </c>
      <c r="N896" s="37">
        <v>94369</v>
      </c>
      <c r="O896" s="37">
        <f>VALUE(CheckDataFinal[[#This Row],[$ Amt.]])</f>
        <v>1794</v>
      </c>
    </row>
    <row r="897" spans="1:15">
      <c r="A897" s="17">
        <v>10571</v>
      </c>
      <c r="B897" s="17">
        <v>2</v>
      </c>
      <c r="C897" s="17">
        <v>4238</v>
      </c>
      <c r="D897" s="17">
        <v>84139</v>
      </c>
      <c r="E897" s="24">
        <v>1945</v>
      </c>
      <c r="F897" s="36" t="e">
        <f>VLOOKUP(CheckDataFinal[[#This Row],[Transit No.]],DTransit[],3,0)</f>
        <v>#N/A</v>
      </c>
      <c r="G897" s="36" t="str">
        <f>TEXT(CheckDataFinal[[#This Row],[Transit No.]],"000")</f>
        <v>002</v>
      </c>
      <c r="H897" s="36" t="str">
        <f>VLOOKUP(CheckDataFinal[[#This Row],[Transit (Text)]],DTransit[],3,0)</f>
        <v>Scotiabank</v>
      </c>
      <c r="I897" s="37" t="str">
        <f>CheckDataFinal[[#This Row],[Branch No.]]&amp;" | "&amp;CheckDataFinal[[#This Row],[Transit (Text)]]&amp;" | "&amp;CheckDataFinal[[#This Row],[Classifier]]&amp;" "&amp;CheckDataFinal[[#This Row],[Account]]</f>
        <v>10571 | 002 | 4238 84139</v>
      </c>
      <c r="J897" s="37" t="s">
        <v>16291</v>
      </c>
      <c r="K897" s="37">
        <v>92010</v>
      </c>
      <c r="L897" s="37">
        <v>4</v>
      </c>
      <c r="M897" s="37">
        <v>9027</v>
      </c>
      <c r="N897" s="37">
        <v>94370</v>
      </c>
      <c r="O897" s="37">
        <f>VALUE(CheckDataFinal[[#This Row],[$ Amt.]])</f>
        <v>1945</v>
      </c>
    </row>
    <row r="898" spans="1:15">
      <c r="A898" s="17">
        <v>55361</v>
      </c>
      <c r="B898" s="17">
        <v>4</v>
      </c>
      <c r="C898" s="17">
        <v>9061</v>
      </c>
      <c r="D898" s="17">
        <v>79550</v>
      </c>
      <c r="E898" s="24">
        <v>721</v>
      </c>
      <c r="F898" s="36" t="e">
        <f>VLOOKUP(CheckDataFinal[[#This Row],[Transit No.]],DTransit[],3,0)</f>
        <v>#N/A</v>
      </c>
      <c r="G898" s="36" t="str">
        <f>TEXT(CheckDataFinal[[#This Row],[Transit No.]],"000")</f>
        <v>004</v>
      </c>
      <c r="H898" s="36" t="str">
        <f>VLOOKUP(CheckDataFinal[[#This Row],[Transit (Text)]],DTransit[],3,0)</f>
        <v>TD Bank</v>
      </c>
      <c r="I898" s="37" t="str">
        <f>CheckDataFinal[[#This Row],[Branch No.]]&amp;" | "&amp;CheckDataFinal[[#This Row],[Transit (Text)]]&amp;" | "&amp;CheckDataFinal[[#This Row],[Classifier]]&amp;" "&amp;CheckDataFinal[[#This Row],[Account]]</f>
        <v>55361 | 004 | 9061 79550</v>
      </c>
      <c r="J898" s="37" t="s">
        <v>16292</v>
      </c>
      <c r="K898" s="37">
        <v>92010</v>
      </c>
      <c r="L898" s="37">
        <v>4</v>
      </c>
      <c r="M898" s="37">
        <v>9027</v>
      </c>
      <c r="N898" s="37">
        <v>94371</v>
      </c>
      <c r="O898" s="37">
        <f>VALUE(CheckDataFinal[[#This Row],[$ Amt.]])</f>
        <v>721</v>
      </c>
    </row>
    <row r="899" spans="1:15">
      <c r="A899" s="17">
        <v>11248</v>
      </c>
      <c r="B899" s="17">
        <v>10</v>
      </c>
      <c r="C899" s="17">
        <v>5648</v>
      </c>
      <c r="D899" s="17">
        <v>90205</v>
      </c>
      <c r="E899" s="24">
        <v>2010</v>
      </c>
      <c r="F899" s="36" t="e">
        <f>VLOOKUP(CheckDataFinal[[#This Row],[Transit No.]],DTransit[],3,0)</f>
        <v>#N/A</v>
      </c>
      <c r="G899" s="36" t="str">
        <f>TEXT(CheckDataFinal[[#This Row],[Transit No.]],"000")</f>
        <v>010</v>
      </c>
      <c r="H899" s="36" t="str">
        <f>VLOOKUP(CheckDataFinal[[#This Row],[Transit (Text)]],DTransit[],3,0)</f>
        <v>CIBC</v>
      </c>
      <c r="I899" s="37" t="str">
        <f>CheckDataFinal[[#This Row],[Branch No.]]&amp;" | "&amp;CheckDataFinal[[#This Row],[Transit (Text)]]&amp;" | "&amp;CheckDataFinal[[#This Row],[Classifier]]&amp;" "&amp;CheckDataFinal[[#This Row],[Account]]</f>
        <v>11248 | 010 | 5648 90205</v>
      </c>
      <c r="J899" s="37" t="s">
        <v>16293</v>
      </c>
      <c r="K899" s="37">
        <v>92010</v>
      </c>
      <c r="L899" s="37">
        <v>4</v>
      </c>
      <c r="M899" s="37">
        <v>9027</v>
      </c>
      <c r="N899" s="37">
        <v>94372</v>
      </c>
      <c r="O899" s="37">
        <f>VALUE(CheckDataFinal[[#This Row],[$ Amt.]])</f>
        <v>2010</v>
      </c>
    </row>
    <row r="900" spans="1:15">
      <c r="A900" s="17">
        <v>63913</v>
      </c>
      <c r="B900" s="17">
        <v>2</v>
      </c>
      <c r="C900" s="17">
        <v>9489</v>
      </c>
      <c r="D900" s="17">
        <v>54481</v>
      </c>
      <c r="E900" s="24">
        <v>1376</v>
      </c>
      <c r="F900" s="36" t="e">
        <f>VLOOKUP(CheckDataFinal[[#This Row],[Transit No.]],DTransit[],3,0)</f>
        <v>#N/A</v>
      </c>
      <c r="G900" s="36" t="str">
        <f>TEXT(CheckDataFinal[[#This Row],[Transit No.]],"000")</f>
        <v>002</v>
      </c>
      <c r="H900" s="36" t="str">
        <f>VLOOKUP(CheckDataFinal[[#This Row],[Transit (Text)]],DTransit[],3,0)</f>
        <v>Scotiabank</v>
      </c>
      <c r="I900" s="37" t="str">
        <f>CheckDataFinal[[#This Row],[Branch No.]]&amp;" | "&amp;CheckDataFinal[[#This Row],[Transit (Text)]]&amp;" | "&amp;CheckDataFinal[[#This Row],[Classifier]]&amp;" "&amp;CheckDataFinal[[#This Row],[Account]]</f>
        <v>63913 | 002 | 9489 54481</v>
      </c>
      <c r="J900" s="37" t="s">
        <v>16294</v>
      </c>
      <c r="K900" s="37">
        <v>92010</v>
      </c>
      <c r="L900" s="37">
        <v>4</v>
      </c>
      <c r="M900" s="37">
        <v>9027</v>
      </c>
      <c r="N900" s="37">
        <v>94373</v>
      </c>
      <c r="O900" s="37">
        <f>VALUE(CheckDataFinal[[#This Row],[$ Amt.]])</f>
        <v>1376</v>
      </c>
    </row>
    <row r="901" spans="1:15">
      <c r="A901" s="17">
        <v>89773</v>
      </c>
      <c r="B901" s="17">
        <v>2</v>
      </c>
      <c r="C901" s="17">
        <v>6734</v>
      </c>
      <c r="D901" s="17">
        <v>30257</v>
      </c>
      <c r="E901" s="24">
        <v>1249</v>
      </c>
      <c r="F901" s="36" t="e">
        <f>VLOOKUP(CheckDataFinal[[#This Row],[Transit No.]],DTransit[],3,0)</f>
        <v>#N/A</v>
      </c>
      <c r="G901" s="36" t="str">
        <f>TEXT(CheckDataFinal[[#This Row],[Transit No.]],"000")</f>
        <v>002</v>
      </c>
      <c r="H901" s="36" t="str">
        <f>VLOOKUP(CheckDataFinal[[#This Row],[Transit (Text)]],DTransit[],3,0)</f>
        <v>Scotiabank</v>
      </c>
      <c r="I901" s="37" t="str">
        <f>CheckDataFinal[[#This Row],[Branch No.]]&amp;" | "&amp;CheckDataFinal[[#This Row],[Transit (Text)]]&amp;" | "&amp;CheckDataFinal[[#This Row],[Classifier]]&amp;" "&amp;CheckDataFinal[[#This Row],[Account]]</f>
        <v>89773 | 002 | 6734 30257</v>
      </c>
      <c r="J901" s="37" t="s">
        <v>16295</v>
      </c>
      <c r="K901" s="37">
        <v>92010</v>
      </c>
      <c r="L901" s="37">
        <v>4</v>
      </c>
      <c r="M901" s="37">
        <v>9027</v>
      </c>
      <c r="N901" s="37">
        <v>94374</v>
      </c>
      <c r="O901" s="37">
        <f>VALUE(CheckDataFinal[[#This Row],[$ Amt.]])</f>
        <v>1249</v>
      </c>
    </row>
    <row r="902" spans="1:15">
      <c r="A902" s="17">
        <v>77517</v>
      </c>
      <c r="B902" s="17">
        <v>10</v>
      </c>
      <c r="C902" s="17">
        <v>3179</v>
      </c>
      <c r="D902" s="17">
        <v>80735</v>
      </c>
      <c r="E902" s="24">
        <v>2550</v>
      </c>
      <c r="F902" s="36" t="e">
        <f>VLOOKUP(CheckDataFinal[[#This Row],[Transit No.]],DTransit[],3,0)</f>
        <v>#N/A</v>
      </c>
      <c r="G902" s="36" t="str">
        <f>TEXT(CheckDataFinal[[#This Row],[Transit No.]],"000")</f>
        <v>010</v>
      </c>
      <c r="H902" s="36" t="str">
        <f>VLOOKUP(CheckDataFinal[[#This Row],[Transit (Text)]],DTransit[],3,0)</f>
        <v>CIBC</v>
      </c>
      <c r="I902" s="37" t="str">
        <f>CheckDataFinal[[#This Row],[Branch No.]]&amp;" | "&amp;CheckDataFinal[[#This Row],[Transit (Text)]]&amp;" | "&amp;CheckDataFinal[[#This Row],[Classifier]]&amp;" "&amp;CheckDataFinal[[#This Row],[Account]]</f>
        <v>77517 | 010 | 3179 80735</v>
      </c>
      <c r="J902" s="37" t="s">
        <v>16296</v>
      </c>
      <c r="K902" s="37">
        <v>92010</v>
      </c>
      <c r="L902" s="37">
        <v>4</v>
      </c>
      <c r="M902" s="37">
        <v>9027</v>
      </c>
      <c r="N902" s="37">
        <v>94375</v>
      </c>
      <c r="O902" s="37">
        <f>VALUE(CheckDataFinal[[#This Row],[$ Amt.]])</f>
        <v>2550</v>
      </c>
    </row>
    <row r="903" spans="1:15">
      <c r="A903" s="17">
        <v>23259</v>
      </c>
      <c r="B903" s="17">
        <v>2</v>
      </c>
      <c r="C903" s="17">
        <v>8848</v>
      </c>
      <c r="D903" s="17">
        <v>65481</v>
      </c>
      <c r="E903" s="24">
        <v>3058</v>
      </c>
      <c r="F903" s="36" t="e">
        <f>VLOOKUP(CheckDataFinal[[#This Row],[Transit No.]],DTransit[],3,0)</f>
        <v>#N/A</v>
      </c>
      <c r="G903" s="36" t="str">
        <f>TEXT(CheckDataFinal[[#This Row],[Transit No.]],"000")</f>
        <v>002</v>
      </c>
      <c r="H903" s="36" t="str">
        <f>VLOOKUP(CheckDataFinal[[#This Row],[Transit (Text)]],DTransit[],3,0)</f>
        <v>Scotiabank</v>
      </c>
      <c r="I903" s="37" t="str">
        <f>CheckDataFinal[[#This Row],[Branch No.]]&amp;" | "&amp;CheckDataFinal[[#This Row],[Transit (Text)]]&amp;" | "&amp;CheckDataFinal[[#This Row],[Classifier]]&amp;" "&amp;CheckDataFinal[[#This Row],[Account]]</f>
        <v>23259 | 002 | 8848 65481</v>
      </c>
      <c r="J903" s="37" t="s">
        <v>16297</v>
      </c>
      <c r="K903" s="37">
        <v>92010</v>
      </c>
      <c r="L903" s="37">
        <v>4</v>
      </c>
      <c r="M903" s="37">
        <v>9027</v>
      </c>
      <c r="N903" s="37">
        <v>94376</v>
      </c>
      <c r="O903" s="37">
        <f>VALUE(CheckDataFinal[[#This Row],[$ Amt.]])</f>
        <v>3058</v>
      </c>
    </row>
    <row r="904" spans="1:15">
      <c r="A904" s="17">
        <v>71206</v>
      </c>
      <c r="B904" s="17">
        <v>10</v>
      </c>
      <c r="C904" s="17">
        <v>8717</v>
      </c>
      <c r="D904" s="17">
        <v>22140</v>
      </c>
      <c r="E904" s="24">
        <v>1509</v>
      </c>
      <c r="F904" s="36" t="e">
        <f>VLOOKUP(CheckDataFinal[[#This Row],[Transit No.]],DTransit[],3,0)</f>
        <v>#N/A</v>
      </c>
      <c r="G904" s="36" t="str">
        <f>TEXT(CheckDataFinal[[#This Row],[Transit No.]],"000")</f>
        <v>010</v>
      </c>
      <c r="H904" s="36" t="str">
        <f>VLOOKUP(CheckDataFinal[[#This Row],[Transit (Text)]],DTransit[],3,0)</f>
        <v>CIBC</v>
      </c>
      <c r="I904" s="37" t="str">
        <f>CheckDataFinal[[#This Row],[Branch No.]]&amp;" | "&amp;CheckDataFinal[[#This Row],[Transit (Text)]]&amp;" | "&amp;CheckDataFinal[[#This Row],[Classifier]]&amp;" "&amp;CheckDataFinal[[#This Row],[Account]]</f>
        <v>71206 | 010 | 8717 22140</v>
      </c>
      <c r="J904" s="37" t="s">
        <v>16298</v>
      </c>
      <c r="K904" s="37">
        <v>92010</v>
      </c>
      <c r="L904" s="37">
        <v>4</v>
      </c>
      <c r="M904" s="37">
        <v>9027</v>
      </c>
      <c r="N904" s="37">
        <v>94377</v>
      </c>
      <c r="O904" s="37">
        <f>VALUE(CheckDataFinal[[#This Row],[$ Amt.]])</f>
        <v>1509</v>
      </c>
    </row>
    <row r="905" spans="1:15">
      <c r="A905" s="17">
        <v>69379</v>
      </c>
      <c r="B905" s="17">
        <v>3</v>
      </c>
      <c r="C905" s="17">
        <v>3743</v>
      </c>
      <c r="D905" s="17">
        <v>61500</v>
      </c>
      <c r="E905" s="24">
        <v>3403</v>
      </c>
      <c r="F905" s="36" t="e">
        <f>VLOOKUP(CheckDataFinal[[#This Row],[Transit No.]],DTransit[],3,0)</f>
        <v>#N/A</v>
      </c>
      <c r="G905" s="36" t="str">
        <f>TEXT(CheckDataFinal[[#This Row],[Transit No.]],"000")</f>
        <v>003</v>
      </c>
      <c r="H905" s="36" t="str">
        <f>VLOOKUP(CheckDataFinal[[#This Row],[Transit (Text)]],DTransit[],3,0)</f>
        <v>RBC</v>
      </c>
      <c r="I905" s="37" t="str">
        <f>CheckDataFinal[[#This Row],[Branch No.]]&amp;" | "&amp;CheckDataFinal[[#This Row],[Transit (Text)]]&amp;" | "&amp;CheckDataFinal[[#This Row],[Classifier]]&amp;" "&amp;CheckDataFinal[[#This Row],[Account]]</f>
        <v>69379 | 003 | 3743 61500</v>
      </c>
      <c r="J905" s="37" t="s">
        <v>16299</v>
      </c>
      <c r="K905" s="37">
        <v>92010</v>
      </c>
      <c r="L905" s="37">
        <v>4</v>
      </c>
      <c r="M905" s="37">
        <v>9027</v>
      </c>
      <c r="N905" s="37">
        <v>94378</v>
      </c>
      <c r="O905" s="37">
        <f>VALUE(CheckDataFinal[[#This Row],[$ Amt.]])</f>
        <v>3403</v>
      </c>
    </row>
    <row r="906" spans="1:15">
      <c r="A906" s="17">
        <v>97621</v>
      </c>
      <c r="B906" s="17">
        <v>3</v>
      </c>
      <c r="C906" s="17">
        <v>7928</v>
      </c>
      <c r="D906" s="17">
        <v>48137</v>
      </c>
      <c r="E906" s="24">
        <v>173</v>
      </c>
      <c r="F906" s="36" t="e">
        <f>VLOOKUP(CheckDataFinal[[#This Row],[Transit No.]],DTransit[],3,0)</f>
        <v>#N/A</v>
      </c>
      <c r="G906" s="36" t="str">
        <f>TEXT(CheckDataFinal[[#This Row],[Transit No.]],"000")</f>
        <v>003</v>
      </c>
      <c r="H906" s="36" t="str">
        <f>VLOOKUP(CheckDataFinal[[#This Row],[Transit (Text)]],DTransit[],3,0)</f>
        <v>RBC</v>
      </c>
      <c r="I906" s="37" t="str">
        <f>CheckDataFinal[[#This Row],[Branch No.]]&amp;" | "&amp;CheckDataFinal[[#This Row],[Transit (Text)]]&amp;" | "&amp;CheckDataFinal[[#This Row],[Classifier]]&amp;" "&amp;CheckDataFinal[[#This Row],[Account]]</f>
        <v>97621 | 003 | 7928 48137</v>
      </c>
      <c r="J906" s="37" t="s">
        <v>16300</v>
      </c>
      <c r="K906" s="37">
        <v>92010</v>
      </c>
      <c r="L906" s="37">
        <v>4</v>
      </c>
      <c r="M906" s="37">
        <v>9027</v>
      </c>
      <c r="N906" s="37">
        <v>94379</v>
      </c>
      <c r="O906" s="37">
        <f>VALUE(CheckDataFinal[[#This Row],[$ Amt.]])</f>
        <v>173</v>
      </c>
    </row>
    <row r="907" spans="1:15">
      <c r="A907" s="17">
        <v>69130</v>
      </c>
      <c r="B907" s="17">
        <v>10</v>
      </c>
      <c r="C907" s="17">
        <v>5789</v>
      </c>
      <c r="D907" s="17">
        <v>80800</v>
      </c>
      <c r="E907" s="24">
        <v>3343</v>
      </c>
      <c r="F907" s="36" t="e">
        <f>VLOOKUP(CheckDataFinal[[#This Row],[Transit No.]],DTransit[],3,0)</f>
        <v>#N/A</v>
      </c>
      <c r="G907" s="36" t="str">
        <f>TEXT(CheckDataFinal[[#This Row],[Transit No.]],"000")</f>
        <v>010</v>
      </c>
      <c r="H907" s="36" t="str">
        <f>VLOOKUP(CheckDataFinal[[#This Row],[Transit (Text)]],DTransit[],3,0)</f>
        <v>CIBC</v>
      </c>
      <c r="I907" s="37" t="str">
        <f>CheckDataFinal[[#This Row],[Branch No.]]&amp;" | "&amp;CheckDataFinal[[#This Row],[Transit (Text)]]&amp;" | "&amp;CheckDataFinal[[#This Row],[Classifier]]&amp;" "&amp;CheckDataFinal[[#This Row],[Account]]</f>
        <v>69130 | 010 | 5789 80800</v>
      </c>
      <c r="J907" s="37" t="s">
        <v>16301</v>
      </c>
      <c r="K907" s="37">
        <v>92010</v>
      </c>
      <c r="L907" s="37">
        <v>4</v>
      </c>
      <c r="M907" s="37">
        <v>9027</v>
      </c>
      <c r="N907" s="37">
        <v>94380</v>
      </c>
      <c r="O907" s="37">
        <f>VALUE(CheckDataFinal[[#This Row],[$ Amt.]])</f>
        <v>3343</v>
      </c>
    </row>
    <row r="908" spans="1:15">
      <c r="A908" s="17">
        <v>95864</v>
      </c>
      <c r="B908" s="17">
        <v>2</v>
      </c>
      <c r="C908" s="17">
        <v>4106</v>
      </c>
      <c r="D908" s="17">
        <v>99391</v>
      </c>
      <c r="E908" s="24">
        <v>3535</v>
      </c>
      <c r="F908" s="36" t="e">
        <f>VLOOKUP(CheckDataFinal[[#This Row],[Transit No.]],DTransit[],3,0)</f>
        <v>#N/A</v>
      </c>
      <c r="G908" s="36" t="str">
        <f>TEXT(CheckDataFinal[[#This Row],[Transit No.]],"000")</f>
        <v>002</v>
      </c>
      <c r="H908" s="36" t="str">
        <f>VLOOKUP(CheckDataFinal[[#This Row],[Transit (Text)]],DTransit[],3,0)</f>
        <v>Scotiabank</v>
      </c>
      <c r="I908" s="37" t="str">
        <f>CheckDataFinal[[#This Row],[Branch No.]]&amp;" | "&amp;CheckDataFinal[[#This Row],[Transit (Text)]]&amp;" | "&amp;CheckDataFinal[[#This Row],[Classifier]]&amp;" "&amp;CheckDataFinal[[#This Row],[Account]]</f>
        <v>95864 | 002 | 4106 99391</v>
      </c>
      <c r="J908" s="37" t="s">
        <v>16302</v>
      </c>
      <c r="K908" s="37">
        <v>92010</v>
      </c>
      <c r="L908" s="37">
        <v>4</v>
      </c>
      <c r="M908" s="37">
        <v>9027</v>
      </c>
      <c r="N908" s="37">
        <v>94381</v>
      </c>
      <c r="O908" s="37">
        <f>VALUE(CheckDataFinal[[#This Row],[$ Amt.]])</f>
        <v>3535</v>
      </c>
    </row>
    <row r="909" spans="1:15">
      <c r="A909" s="17">
        <v>75351</v>
      </c>
      <c r="B909" s="17">
        <v>1</v>
      </c>
      <c r="C909" s="17">
        <v>6751</v>
      </c>
      <c r="D909" s="17">
        <v>63192</v>
      </c>
      <c r="E909" s="24">
        <v>1503</v>
      </c>
      <c r="F909" s="36" t="e">
        <f>VLOOKUP(CheckDataFinal[[#This Row],[Transit No.]],DTransit[],3,0)</f>
        <v>#N/A</v>
      </c>
      <c r="G909" s="36" t="str">
        <f>TEXT(CheckDataFinal[[#This Row],[Transit No.]],"000")</f>
        <v>001</v>
      </c>
      <c r="H909" s="36" t="str">
        <f>VLOOKUP(CheckDataFinal[[#This Row],[Transit (Text)]],DTransit[],3,0)</f>
        <v>BMO</v>
      </c>
      <c r="I909" s="37" t="str">
        <f>CheckDataFinal[[#This Row],[Branch No.]]&amp;" | "&amp;CheckDataFinal[[#This Row],[Transit (Text)]]&amp;" | "&amp;CheckDataFinal[[#This Row],[Classifier]]&amp;" "&amp;CheckDataFinal[[#This Row],[Account]]</f>
        <v>75351 | 001 | 6751 63192</v>
      </c>
      <c r="J909" s="37" t="s">
        <v>16303</v>
      </c>
      <c r="K909" s="37">
        <v>92010</v>
      </c>
      <c r="L909" s="37">
        <v>4</v>
      </c>
      <c r="M909" s="37">
        <v>9027</v>
      </c>
      <c r="N909" s="37">
        <v>94382</v>
      </c>
      <c r="O909" s="37">
        <f>VALUE(CheckDataFinal[[#This Row],[$ Amt.]])</f>
        <v>1503</v>
      </c>
    </row>
    <row r="910" spans="1:15">
      <c r="A910" s="17">
        <v>58114</v>
      </c>
      <c r="B910" s="17">
        <v>10</v>
      </c>
      <c r="C910" s="17">
        <v>1851</v>
      </c>
      <c r="D910" s="17">
        <v>90374</v>
      </c>
      <c r="E910" s="24">
        <v>2579</v>
      </c>
      <c r="F910" s="36" t="e">
        <f>VLOOKUP(CheckDataFinal[[#This Row],[Transit No.]],DTransit[],3,0)</f>
        <v>#N/A</v>
      </c>
      <c r="G910" s="36" t="str">
        <f>TEXT(CheckDataFinal[[#This Row],[Transit No.]],"000")</f>
        <v>010</v>
      </c>
      <c r="H910" s="36" t="str">
        <f>VLOOKUP(CheckDataFinal[[#This Row],[Transit (Text)]],DTransit[],3,0)</f>
        <v>CIBC</v>
      </c>
      <c r="I910" s="37" t="str">
        <f>CheckDataFinal[[#This Row],[Branch No.]]&amp;" | "&amp;CheckDataFinal[[#This Row],[Transit (Text)]]&amp;" | "&amp;CheckDataFinal[[#This Row],[Classifier]]&amp;" "&amp;CheckDataFinal[[#This Row],[Account]]</f>
        <v>58114 | 010 | 1851 90374</v>
      </c>
      <c r="J910" s="37" t="s">
        <v>16304</v>
      </c>
      <c r="K910" s="37">
        <v>92010</v>
      </c>
      <c r="L910" s="37">
        <v>4</v>
      </c>
      <c r="M910" s="37">
        <v>9027</v>
      </c>
      <c r="N910" s="37">
        <v>94383</v>
      </c>
      <c r="O910" s="37">
        <f>VALUE(CheckDataFinal[[#This Row],[$ Amt.]])</f>
        <v>2579</v>
      </c>
    </row>
    <row r="911" spans="1:15">
      <c r="A911" s="17">
        <v>12120</v>
      </c>
      <c r="B911" s="17">
        <v>4</v>
      </c>
      <c r="C911" s="17">
        <v>2669</v>
      </c>
      <c r="D911" s="17">
        <v>26848</v>
      </c>
      <c r="E911" s="24">
        <v>3388</v>
      </c>
      <c r="F911" s="36" t="e">
        <f>VLOOKUP(CheckDataFinal[[#This Row],[Transit No.]],DTransit[],3,0)</f>
        <v>#N/A</v>
      </c>
      <c r="G911" s="36" t="str">
        <f>TEXT(CheckDataFinal[[#This Row],[Transit No.]],"000")</f>
        <v>004</v>
      </c>
      <c r="H911" s="36" t="str">
        <f>VLOOKUP(CheckDataFinal[[#This Row],[Transit (Text)]],DTransit[],3,0)</f>
        <v>TD Bank</v>
      </c>
      <c r="I911" s="37" t="str">
        <f>CheckDataFinal[[#This Row],[Branch No.]]&amp;" | "&amp;CheckDataFinal[[#This Row],[Transit (Text)]]&amp;" | "&amp;CheckDataFinal[[#This Row],[Classifier]]&amp;" "&amp;CheckDataFinal[[#This Row],[Account]]</f>
        <v>12120 | 004 | 2669 26848</v>
      </c>
      <c r="J911" s="37" t="s">
        <v>16305</v>
      </c>
      <c r="K911" s="37">
        <v>92010</v>
      </c>
      <c r="L911" s="37">
        <v>4</v>
      </c>
      <c r="M911" s="37">
        <v>9027</v>
      </c>
      <c r="N911" s="37">
        <v>94384</v>
      </c>
      <c r="O911" s="37">
        <f>VALUE(CheckDataFinal[[#This Row],[$ Amt.]])</f>
        <v>3388</v>
      </c>
    </row>
    <row r="912" spans="1:15">
      <c r="A912" s="17">
        <v>77972</v>
      </c>
      <c r="B912" s="17">
        <v>4</v>
      </c>
      <c r="C912" s="17">
        <v>1041</v>
      </c>
      <c r="D912" s="17">
        <v>10988</v>
      </c>
      <c r="E912" s="24">
        <v>1692</v>
      </c>
      <c r="F912" s="36" t="e">
        <f>VLOOKUP(CheckDataFinal[[#This Row],[Transit No.]],DTransit[],3,0)</f>
        <v>#N/A</v>
      </c>
      <c r="G912" s="36" t="str">
        <f>TEXT(CheckDataFinal[[#This Row],[Transit No.]],"000")</f>
        <v>004</v>
      </c>
      <c r="H912" s="36" t="str">
        <f>VLOOKUP(CheckDataFinal[[#This Row],[Transit (Text)]],DTransit[],3,0)</f>
        <v>TD Bank</v>
      </c>
      <c r="I912" s="37" t="str">
        <f>CheckDataFinal[[#This Row],[Branch No.]]&amp;" | "&amp;CheckDataFinal[[#This Row],[Transit (Text)]]&amp;" | "&amp;CheckDataFinal[[#This Row],[Classifier]]&amp;" "&amp;CheckDataFinal[[#This Row],[Account]]</f>
        <v>77972 | 004 | 1041 10988</v>
      </c>
      <c r="J912" s="37" t="s">
        <v>16306</v>
      </c>
      <c r="K912" s="37">
        <v>92010</v>
      </c>
      <c r="L912" s="37">
        <v>4</v>
      </c>
      <c r="M912" s="37">
        <v>9027</v>
      </c>
      <c r="N912" s="37">
        <v>94385</v>
      </c>
      <c r="O912" s="37">
        <f>VALUE(CheckDataFinal[[#This Row],[$ Amt.]])</f>
        <v>1692</v>
      </c>
    </row>
    <row r="913" spans="1:15">
      <c r="A913" s="17">
        <v>28953</v>
      </c>
      <c r="B913" s="17">
        <v>2</v>
      </c>
      <c r="C913" s="17">
        <v>4829</v>
      </c>
      <c r="D913" s="17">
        <v>91002</v>
      </c>
      <c r="E913" s="24">
        <v>3075</v>
      </c>
      <c r="F913" s="36" t="e">
        <f>VLOOKUP(CheckDataFinal[[#This Row],[Transit No.]],DTransit[],3,0)</f>
        <v>#N/A</v>
      </c>
      <c r="G913" s="36" t="str">
        <f>TEXT(CheckDataFinal[[#This Row],[Transit No.]],"000")</f>
        <v>002</v>
      </c>
      <c r="H913" s="36" t="str">
        <f>VLOOKUP(CheckDataFinal[[#This Row],[Transit (Text)]],DTransit[],3,0)</f>
        <v>Scotiabank</v>
      </c>
      <c r="I913" s="37" t="str">
        <f>CheckDataFinal[[#This Row],[Branch No.]]&amp;" | "&amp;CheckDataFinal[[#This Row],[Transit (Text)]]&amp;" | "&amp;CheckDataFinal[[#This Row],[Classifier]]&amp;" "&amp;CheckDataFinal[[#This Row],[Account]]</f>
        <v>28953 | 002 | 4829 91002</v>
      </c>
      <c r="J913" s="37" t="s">
        <v>16307</v>
      </c>
      <c r="K913" s="37">
        <v>92010</v>
      </c>
      <c r="L913" s="37">
        <v>4</v>
      </c>
      <c r="M913" s="37">
        <v>9027</v>
      </c>
      <c r="N913" s="37">
        <v>94386</v>
      </c>
      <c r="O913" s="37">
        <f>VALUE(CheckDataFinal[[#This Row],[$ Amt.]])</f>
        <v>3075</v>
      </c>
    </row>
    <row r="914" spans="1:15">
      <c r="A914" s="17">
        <v>82686</v>
      </c>
      <c r="B914" s="17">
        <v>1</v>
      </c>
      <c r="C914" s="17">
        <v>4757</v>
      </c>
      <c r="D914" s="17">
        <v>55108</v>
      </c>
      <c r="E914" s="24">
        <v>285</v>
      </c>
      <c r="F914" s="36" t="e">
        <f>VLOOKUP(CheckDataFinal[[#This Row],[Transit No.]],DTransit[],3,0)</f>
        <v>#N/A</v>
      </c>
      <c r="G914" s="36" t="str">
        <f>TEXT(CheckDataFinal[[#This Row],[Transit No.]],"000")</f>
        <v>001</v>
      </c>
      <c r="H914" s="36" t="str">
        <f>VLOOKUP(CheckDataFinal[[#This Row],[Transit (Text)]],DTransit[],3,0)</f>
        <v>BMO</v>
      </c>
      <c r="I914" s="37" t="str">
        <f>CheckDataFinal[[#This Row],[Branch No.]]&amp;" | "&amp;CheckDataFinal[[#This Row],[Transit (Text)]]&amp;" | "&amp;CheckDataFinal[[#This Row],[Classifier]]&amp;" "&amp;CheckDataFinal[[#This Row],[Account]]</f>
        <v>82686 | 001 | 4757 55108</v>
      </c>
      <c r="J914" s="37" t="s">
        <v>16308</v>
      </c>
      <c r="K914" s="37">
        <v>92010</v>
      </c>
      <c r="L914" s="37">
        <v>4</v>
      </c>
      <c r="M914" s="37">
        <v>9027</v>
      </c>
      <c r="N914" s="37">
        <v>94387</v>
      </c>
      <c r="O914" s="37">
        <f>VALUE(CheckDataFinal[[#This Row],[$ Amt.]])</f>
        <v>285</v>
      </c>
    </row>
    <row r="915" spans="1:15">
      <c r="A915" s="17">
        <v>35616</v>
      </c>
      <c r="B915" s="17">
        <v>10</v>
      </c>
      <c r="C915" s="17">
        <v>3920</v>
      </c>
      <c r="D915" s="17">
        <v>43021</v>
      </c>
      <c r="E915" s="24">
        <v>4065</v>
      </c>
      <c r="F915" s="36" t="e">
        <f>VLOOKUP(CheckDataFinal[[#This Row],[Transit No.]],DTransit[],3,0)</f>
        <v>#N/A</v>
      </c>
      <c r="G915" s="36" t="str">
        <f>TEXT(CheckDataFinal[[#This Row],[Transit No.]],"000")</f>
        <v>010</v>
      </c>
      <c r="H915" s="36" t="str">
        <f>VLOOKUP(CheckDataFinal[[#This Row],[Transit (Text)]],DTransit[],3,0)</f>
        <v>CIBC</v>
      </c>
      <c r="I915" s="37" t="str">
        <f>CheckDataFinal[[#This Row],[Branch No.]]&amp;" | "&amp;CheckDataFinal[[#This Row],[Transit (Text)]]&amp;" | "&amp;CheckDataFinal[[#This Row],[Classifier]]&amp;" "&amp;CheckDataFinal[[#This Row],[Account]]</f>
        <v>35616 | 010 | 3920 43021</v>
      </c>
      <c r="J915" s="37" t="s">
        <v>16309</v>
      </c>
      <c r="K915" s="37">
        <v>92010</v>
      </c>
      <c r="L915" s="37">
        <v>4</v>
      </c>
      <c r="M915" s="37">
        <v>9027</v>
      </c>
      <c r="N915" s="37">
        <v>94388</v>
      </c>
      <c r="O915" s="37">
        <f>VALUE(CheckDataFinal[[#This Row],[$ Amt.]])</f>
        <v>4065</v>
      </c>
    </row>
    <row r="916" spans="1:15">
      <c r="A916" s="17">
        <v>11594</v>
      </c>
      <c r="B916" s="17">
        <v>3</v>
      </c>
      <c r="C916" s="17">
        <v>6299</v>
      </c>
      <c r="D916" s="17">
        <v>54123</v>
      </c>
      <c r="E916" s="24">
        <v>1897</v>
      </c>
      <c r="F916" s="36" t="e">
        <f>VLOOKUP(CheckDataFinal[[#This Row],[Transit No.]],DTransit[],3,0)</f>
        <v>#N/A</v>
      </c>
      <c r="G916" s="36" t="str">
        <f>TEXT(CheckDataFinal[[#This Row],[Transit No.]],"000")</f>
        <v>003</v>
      </c>
      <c r="H916" s="36" t="str">
        <f>VLOOKUP(CheckDataFinal[[#This Row],[Transit (Text)]],DTransit[],3,0)</f>
        <v>RBC</v>
      </c>
      <c r="I916" s="37" t="str">
        <f>CheckDataFinal[[#This Row],[Branch No.]]&amp;" | "&amp;CheckDataFinal[[#This Row],[Transit (Text)]]&amp;" | "&amp;CheckDataFinal[[#This Row],[Classifier]]&amp;" "&amp;CheckDataFinal[[#This Row],[Account]]</f>
        <v>11594 | 003 | 6299 54123</v>
      </c>
      <c r="J916" s="37" t="s">
        <v>16310</v>
      </c>
      <c r="K916" s="37">
        <v>92010</v>
      </c>
      <c r="L916" s="37">
        <v>4</v>
      </c>
      <c r="M916" s="37">
        <v>9027</v>
      </c>
      <c r="N916" s="37">
        <v>94389</v>
      </c>
      <c r="O916" s="37">
        <f>VALUE(CheckDataFinal[[#This Row],[$ Amt.]])</f>
        <v>1897</v>
      </c>
    </row>
    <row r="917" spans="1:15">
      <c r="A917" s="17">
        <v>16407</v>
      </c>
      <c r="B917" s="17">
        <v>1</v>
      </c>
      <c r="C917" s="17">
        <v>9323</v>
      </c>
      <c r="D917" s="17">
        <v>68317</v>
      </c>
      <c r="E917" s="24">
        <v>1562</v>
      </c>
      <c r="F917" s="36" t="e">
        <f>VLOOKUP(CheckDataFinal[[#This Row],[Transit No.]],DTransit[],3,0)</f>
        <v>#N/A</v>
      </c>
      <c r="G917" s="36" t="str">
        <f>TEXT(CheckDataFinal[[#This Row],[Transit No.]],"000")</f>
        <v>001</v>
      </c>
      <c r="H917" s="36" t="str">
        <f>VLOOKUP(CheckDataFinal[[#This Row],[Transit (Text)]],DTransit[],3,0)</f>
        <v>BMO</v>
      </c>
      <c r="I917" s="37" t="str">
        <f>CheckDataFinal[[#This Row],[Branch No.]]&amp;" | "&amp;CheckDataFinal[[#This Row],[Transit (Text)]]&amp;" | "&amp;CheckDataFinal[[#This Row],[Classifier]]&amp;" "&amp;CheckDataFinal[[#This Row],[Account]]</f>
        <v>16407 | 001 | 9323 68317</v>
      </c>
      <c r="J917" s="37" t="s">
        <v>16311</v>
      </c>
      <c r="K917" s="37">
        <v>92010</v>
      </c>
      <c r="L917" s="37">
        <v>4</v>
      </c>
      <c r="M917" s="37">
        <v>9027</v>
      </c>
      <c r="N917" s="37">
        <v>94390</v>
      </c>
      <c r="O917" s="37">
        <f>VALUE(CheckDataFinal[[#This Row],[$ Amt.]])</f>
        <v>1562</v>
      </c>
    </row>
    <row r="918" spans="1:15">
      <c r="A918" s="17">
        <v>85493</v>
      </c>
      <c r="B918" s="17">
        <v>1</v>
      </c>
      <c r="C918" s="17">
        <v>3809</v>
      </c>
      <c r="D918" s="17">
        <v>20652</v>
      </c>
      <c r="E918" s="24">
        <v>3899</v>
      </c>
      <c r="F918" s="36" t="e">
        <f>VLOOKUP(CheckDataFinal[[#This Row],[Transit No.]],DTransit[],3,0)</f>
        <v>#N/A</v>
      </c>
      <c r="G918" s="36" t="str">
        <f>TEXT(CheckDataFinal[[#This Row],[Transit No.]],"000")</f>
        <v>001</v>
      </c>
      <c r="H918" s="36" t="str">
        <f>VLOOKUP(CheckDataFinal[[#This Row],[Transit (Text)]],DTransit[],3,0)</f>
        <v>BMO</v>
      </c>
      <c r="I918" s="37" t="str">
        <f>CheckDataFinal[[#This Row],[Branch No.]]&amp;" | "&amp;CheckDataFinal[[#This Row],[Transit (Text)]]&amp;" | "&amp;CheckDataFinal[[#This Row],[Classifier]]&amp;" "&amp;CheckDataFinal[[#This Row],[Account]]</f>
        <v>85493 | 001 | 3809 20652</v>
      </c>
      <c r="J918" s="37" t="s">
        <v>16312</v>
      </c>
      <c r="K918" s="37">
        <v>92010</v>
      </c>
      <c r="L918" s="37">
        <v>4</v>
      </c>
      <c r="M918" s="37">
        <v>9027</v>
      </c>
      <c r="N918" s="37">
        <v>94391</v>
      </c>
      <c r="O918" s="37">
        <f>VALUE(CheckDataFinal[[#This Row],[$ Amt.]])</f>
        <v>3899</v>
      </c>
    </row>
    <row r="919" spans="1:15">
      <c r="A919" s="17">
        <v>89561</v>
      </c>
      <c r="B919" s="17">
        <v>3</v>
      </c>
      <c r="C919" s="17">
        <v>5752</v>
      </c>
      <c r="D919" s="17">
        <v>33403</v>
      </c>
      <c r="E919" s="24">
        <v>1740</v>
      </c>
      <c r="F919" s="36" t="e">
        <f>VLOOKUP(CheckDataFinal[[#This Row],[Transit No.]],DTransit[],3,0)</f>
        <v>#N/A</v>
      </c>
      <c r="G919" s="36" t="str">
        <f>TEXT(CheckDataFinal[[#This Row],[Transit No.]],"000")</f>
        <v>003</v>
      </c>
      <c r="H919" s="36" t="str">
        <f>VLOOKUP(CheckDataFinal[[#This Row],[Transit (Text)]],DTransit[],3,0)</f>
        <v>RBC</v>
      </c>
      <c r="I919" s="37" t="str">
        <f>CheckDataFinal[[#This Row],[Branch No.]]&amp;" | "&amp;CheckDataFinal[[#This Row],[Transit (Text)]]&amp;" | "&amp;CheckDataFinal[[#This Row],[Classifier]]&amp;" "&amp;CheckDataFinal[[#This Row],[Account]]</f>
        <v>89561 | 003 | 5752 33403</v>
      </c>
      <c r="J919" s="37" t="s">
        <v>16313</v>
      </c>
      <c r="K919" s="37">
        <v>92010</v>
      </c>
      <c r="L919" s="37">
        <v>4</v>
      </c>
      <c r="M919" s="37">
        <v>9027</v>
      </c>
      <c r="N919" s="37">
        <v>94392</v>
      </c>
      <c r="O919" s="37">
        <f>VALUE(CheckDataFinal[[#This Row],[$ Amt.]])</f>
        <v>1740</v>
      </c>
    </row>
    <row r="920" spans="1:15">
      <c r="A920" s="17">
        <v>76737</v>
      </c>
      <c r="B920" s="17">
        <v>10</v>
      </c>
      <c r="C920" s="17">
        <v>9982</v>
      </c>
      <c r="D920" s="17">
        <v>68019</v>
      </c>
      <c r="E920" s="24">
        <v>181</v>
      </c>
      <c r="F920" s="36" t="e">
        <f>VLOOKUP(CheckDataFinal[[#This Row],[Transit No.]],DTransit[],3,0)</f>
        <v>#N/A</v>
      </c>
      <c r="G920" s="36" t="str">
        <f>TEXT(CheckDataFinal[[#This Row],[Transit No.]],"000")</f>
        <v>010</v>
      </c>
      <c r="H920" s="36" t="str">
        <f>VLOOKUP(CheckDataFinal[[#This Row],[Transit (Text)]],DTransit[],3,0)</f>
        <v>CIBC</v>
      </c>
      <c r="I920" s="37" t="str">
        <f>CheckDataFinal[[#This Row],[Branch No.]]&amp;" | "&amp;CheckDataFinal[[#This Row],[Transit (Text)]]&amp;" | "&amp;CheckDataFinal[[#This Row],[Classifier]]&amp;" "&amp;CheckDataFinal[[#This Row],[Account]]</f>
        <v>76737 | 010 | 9982 68019</v>
      </c>
      <c r="J920" s="37" t="s">
        <v>16314</v>
      </c>
      <c r="K920" s="37">
        <v>92010</v>
      </c>
      <c r="L920" s="37">
        <v>4</v>
      </c>
      <c r="M920" s="37">
        <v>9027</v>
      </c>
      <c r="N920" s="37">
        <v>94393</v>
      </c>
      <c r="O920" s="37">
        <f>VALUE(CheckDataFinal[[#This Row],[$ Amt.]])</f>
        <v>181</v>
      </c>
    </row>
    <row r="921" spans="1:15">
      <c r="A921" s="17">
        <v>80298</v>
      </c>
      <c r="B921" s="17">
        <v>3</v>
      </c>
      <c r="C921" s="17">
        <v>5793</v>
      </c>
      <c r="D921" s="17">
        <v>15785</v>
      </c>
      <c r="E921" s="24">
        <v>501</v>
      </c>
      <c r="F921" s="36" t="e">
        <f>VLOOKUP(CheckDataFinal[[#This Row],[Transit No.]],DTransit[],3,0)</f>
        <v>#N/A</v>
      </c>
      <c r="G921" s="36" t="str">
        <f>TEXT(CheckDataFinal[[#This Row],[Transit No.]],"000")</f>
        <v>003</v>
      </c>
      <c r="H921" s="36" t="str">
        <f>VLOOKUP(CheckDataFinal[[#This Row],[Transit (Text)]],DTransit[],3,0)</f>
        <v>RBC</v>
      </c>
      <c r="I921" s="37" t="str">
        <f>CheckDataFinal[[#This Row],[Branch No.]]&amp;" | "&amp;CheckDataFinal[[#This Row],[Transit (Text)]]&amp;" | "&amp;CheckDataFinal[[#This Row],[Classifier]]&amp;" "&amp;CheckDataFinal[[#This Row],[Account]]</f>
        <v>80298 | 003 | 5793 15785</v>
      </c>
      <c r="J921" s="37" t="s">
        <v>16315</v>
      </c>
      <c r="K921" s="37">
        <v>92010</v>
      </c>
      <c r="L921" s="37">
        <v>4</v>
      </c>
      <c r="M921" s="37">
        <v>9027</v>
      </c>
      <c r="N921" s="37">
        <v>94394</v>
      </c>
      <c r="O921" s="37">
        <f>VALUE(CheckDataFinal[[#This Row],[$ Amt.]])</f>
        <v>501</v>
      </c>
    </row>
    <row r="922" spans="1:15">
      <c r="A922" s="17">
        <v>10722</v>
      </c>
      <c r="B922" s="17">
        <v>10</v>
      </c>
      <c r="C922" s="17">
        <v>6073</v>
      </c>
      <c r="D922" s="17">
        <v>71216</v>
      </c>
      <c r="E922" s="24">
        <v>4222</v>
      </c>
      <c r="F922" s="36" t="e">
        <f>VLOOKUP(CheckDataFinal[[#This Row],[Transit No.]],DTransit[],3,0)</f>
        <v>#N/A</v>
      </c>
      <c r="G922" s="36" t="str">
        <f>TEXT(CheckDataFinal[[#This Row],[Transit No.]],"000")</f>
        <v>010</v>
      </c>
      <c r="H922" s="36" t="str">
        <f>VLOOKUP(CheckDataFinal[[#This Row],[Transit (Text)]],DTransit[],3,0)</f>
        <v>CIBC</v>
      </c>
      <c r="I922" s="37" t="str">
        <f>CheckDataFinal[[#This Row],[Branch No.]]&amp;" | "&amp;CheckDataFinal[[#This Row],[Transit (Text)]]&amp;" | "&amp;CheckDataFinal[[#This Row],[Classifier]]&amp;" "&amp;CheckDataFinal[[#This Row],[Account]]</f>
        <v>10722 | 010 | 6073 71216</v>
      </c>
      <c r="J922" s="37" t="s">
        <v>16316</v>
      </c>
      <c r="K922" s="37">
        <v>92010</v>
      </c>
      <c r="L922" s="37">
        <v>4</v>
      </c>
      <c r="M922" s="37">
        <v>9027</v>
      </c>
      <c r="N922" s="37">
        <v>94395</v>
      </c>
      <c r="O922" s="37">
        <f>VALUE(CheckDataFinal[[#This Row],[$ Amt.]])</f>
        <v>4222</v>
      </c>
    </row>
    <row r="923" spans="1:15">
      <c r="A923" s="17">
        <v>97115</v>
      </c>
      <c r="B923" s="17">
        <v>2</v>
      </c>
      <c r="C923" s="17">
        <v>4717</v>
      </c>
      <c r="D923" s="17">
        <v>38260</v>
      </c>
      <c r="E923" s="24">
        <v>1948</v>
      </c>
      <c r="F923" s="36" t="e">
        <f>VLOOKUP(CheckDataFinal[[#This Row],[Transit No.]],DTransit[],3,0)</f>
        <v>#N/A</v>
      </c>
      <c r="G923" s="36" t="str">
        <f>TEXT(CheckDataFinal[[#This Row],[Transit No.]],"000")</f>
        <v>002</v>
      </c>
      <c r="H923" s="36" t="str">
        <f>VLOOKUP(CheckDataFinal[[#This Row],[Transit (Text)]],DTransit[],3,0)</f>
        <v>Scotiabank</v>
      </c>
      <c r="I923" s="37" t="str">
        <f>CheckDataFinal[[#This Row],[Branch No.]]&amp;" | "&amp;CheckDataFinal[[#This Row],[Transit (Text)]]&amp;" | "&amp;CheckDataFinal[[#This Row],[Classifier]]&amp;" "&amp;CheckDataFinal[[#This Row],[Account]]</f>
        <v>97115 | 002 | 4717 38260</v>
      </c>
      <c r="J923" s="37" t="s">
        <v>16317</v>
      </c>
      <c r="K923" s="37">
        <v>92010</v>
      </c>
      <c r="L923" s="37">
        <v>4</v>
      </c>
      <c r="M923" s="37">
        <v>9027</v>
      </c>
      <c r="N923" s="37">
        <v>94396</v>
      </c>
      <c r="O923" s="37">
        <f>VALUE(CheckDataFinal[[#This Row],[$ Amt.]])</f>
        <v>1948</v>
      </c>
    </row>
    <row r="924" spans="1:15">
      <c r="A924" s="17">
        <v>56556</v>
      </c>
      <c r="B924" s="17">
        <v>1</v>
      </c>
      <c r="C924" s="17">
        <v>2154</v>
      </c>
      <c r="D924" s="17">
        <v>28342</v>
      </c>
      <c r="E924" s="24">
        <v>1288</v>
      </c>
      <c r="F924" s="36" t="e">
        <f>VLOOKUP(CheckDataFinal[[#This Row],[Transit No.]],DTransit[],3,0)</f>
        <v>#N/A</v>
      </c>
      <c r="G924" s="36" t="str">
        <f>TEXT(CheckDataFinal[[#This Row],[Transit No.]],"000")</f>
        <v>001</v>
      </c>
      <c r="H924" s="36" t="str">
        <f>VLOOKUP(CheckDataFinal[[#This Row],[Transit (Text)]],DTransit[],3,0)</f>
        <v>BMO</v>
      </c>
      <c r="I924" s="37" t="str">
        <f>CheckDataFinal[[#This Row],[Branch No.]]&amp;" | "&amp;CheckDataFinal[[#This Row],[Transit (Text)]]&amp;" | "&amp;CheckDataFinal[[#This Row],[Classifier]]&amp;" "&amp;CheckDataFinal[[#This Row],[Account]]</f>
        <v>56556 | 001 | 2154 28342</v>
      </c>
      <c r="J924" s="37" t="s">
        <v>16318</v>
      </c>
      <c r="K924" s="37">
        <v>92010</v>
      </c>
      <c r="L924" s="37">
        <v>4</v>
      </c>
      <c r="M924" s="37">
        <v>9027</v>
      </c>
      <c r="N924" s="37">
        <v>94397</v>
      </c>
      <c r="O924" s="37">
        <f>VALUE(CheckDataFinal[[#This Row],[$ Amt.]])</f>
        <v>1288</v>
      </c>
    </row>
    <row r="925" spans="1:15">
      <c r="A925" s="17">
        <v>12920</v>
      </c>
      <c r="B925" s="17">
        <v>2</v>
      </c>
      <c r="C925" s="17">
        <v>6703</v>
      </c>
      <c r="D925" s="17">
        <v>56227</v>
      </c>
      <c r="E925" s="24">
        <v>3073</v>
      </c>
      <c r="F925" s="36" t="e">
        <f>VLOOKUP(CheckDataFinal[[#This Row],[Transit No.]],DTransit[],3,0)</f>
        <v>#N/A</v>
      </c>
      <c r="G925" s="36" t="str">
        <f>TEXT(CheckDataFinal[[#This Row],[Transit No.]],"000")</f>
        <v>002</v>
      </c>
      <c r="H925" s="36" t="str">
        <f>VLOOKUP(CheckDataFinal[[#This Row],[Transit (Text)]],DTransit[],3,0)</f>
        <v>Scotiabank</v>
      </c>
      <c r="I925" s="37" t="str">
        <f>CheckDataFinal[[#This Row],[Branch No.]]&amp;" | "&amp;CheckDataFinal[[#This Row],[Transit (Text)]]&amp;" | "&amp;CheckDataFinal[[#This Row],[Classifier]]&amp;" "&amp;CheckDataFinal[[#This Row],[Account]]</f>
        <v>12920 | 002 | 6703 56227</v>
      </c>
      <c r="J925" s="37" t="s">
        <v>16319</v>
      </c>
      <c r="K925" s="37">
        <v>92010</v>
      </c>
      <c r="L925" s="37">
        <v>4</v>
      </c>
      <c r="M925" s="37">
        <v>9027</v>
      </c>
      <c r="N925" s="37">
        <v>94398</v>
      </c>
      <c r="O925" s="37">
        <f>VALUE(CheckDataFinal[[#This Row],[$ Amt.]])</f>
        <v>3073</v>
      </c>
    </row>
    <row r="926" spans="1:15">
      <c r="A926" s="17">
        <v>19656</v>
      </c>
      <c r="B926" s="17">
        <v>1</v>
      </c>
      <c r="C926" s="17">
        <v>6838</v>
      </c>
      <c r="D926" s="17">
        <v>96221</v>
      </c>
      <c r="E926" s="24">
        <v>136</v>
      </c>
      <c r="F926" s="36" t="e">
        <f>VLOOKUP(CheckDataFinal[[#This Row],[Transit No.]],DTransit[],3,0)</f>
        <v>#N/A</v>
      </c>
      <c r="G926" s="36" t="str">
        <f>TEXT(CheckDataFinal[[#This Row],[Transit No.]],"000")</f>
        <v>001</v>
      </c>
      <c r="H926" s="36" t="str">
        <f>VLOOKUP(CheckDataFinal[[#This Row],[Transit (Text)]],DTransit[],3,0)</f>
        <v>BMO</v>
      </c>
      <c r="I926" s="37" t="str">
        <f>CheckDataFinal[[#This Row],[Branch No.]]&amp;" | "&amp;CheckDataFinal[[#This Row],[Transit (Text)]]&amp;" | "&amp;CheckDataFinal[[#This Row],[Classifier]]&amp;" "&amp;CheckDataFinal[[#This Row],[Account]]</f>
        <v>19656 | 001 | 6838 96221</v>
      </c>
      <c r="J926" s="37" t="s">
        <v>16320</v>
      </c>
      <c r="K926" s="37">
        <v>92010</v>
      </c>
      <c r="L926" s="37">
        <v>4</v>
      </c>
      <c r="M926" s="37">
        <v>9027</v>
      </c>
      <c r="N926" s="37">
        <v>94399</v>
      </c>
      <c r="O926" s="37">
        <f>VALUE(CheckDataFinal[[#This Row],[$ Amt.]])</f>
        <v>136</v>
      </c>
    </row>
    <row r="927" spans="1:15">
      <c r="A927" s="17">
        <v>40686</v>
      </c>
      <c r="B927" s="17">
        <v>1</v>
      </c>
      <c r="C927" s="17">
        <v>7961</v>
      </c>
      <c r="D927" s="17">
        <v>81511</v>
      </c>
      <c r="E927" s="24">
        <v>375</v>
      </c>
      <c r="F927" s="36" t="e">
        <f>VLOOKUP(CheckDataFinal[[#This Row],[Transit No.]],DTransit[],3,0)</f>
        <v>#N/A</v>
      </c>
      <c r="G927" s="36" t="str">
        <f>TEXT(CheckDataFinal[[#This Row],[Transit No.]],"000")</f>
        <v>001</v>
      </c>
      <c r="H927" s="36" t="str">
        <f>VLOOKUP(CheckDataFinal[[#This Row],[Transit (Text)]],DTransit[],3,0)</f>
        <v>BMO</v>
      </c>
      <c r="I927" s="37" t="str">
        <f>CheckDataFinal[[#This Row],[Branch No.]]&amp;" | "&amp;CheckDataFinal[[#This Row],[Transit (Text)]]&amp;" | "&amp;CheckDataFinal[[#This Row],[Classifier]]&amp;" "&amp;CheckDataFinal[[#This Row],[Account]]</f>
        <v>40686 | 001 | 7961 81511</v>
      </c>
      <c r="J927" s="37" t="s">
        <v>16321</v>
      </c>
      <c r="K927" s="37">
        <v>92010</v>
      </c>
      <c r="L927" s="37">
        <v>4</v>
      </c>
      <c r="M927" s="37">
        <v>9027</v>
      </c>
      <c r="N927" s="37">
        <v>94400</v>
      </c>
      <c r="O927" s="37">
        <f>VALUE(CheckDataFinal[[#This Row],[$ Amt.]])</f>
        <v>375</v>
      </c>
    </row>
    <row r="928" spans="1:15">
      <c r="A928" s="17">
        <v>62453</v>
      </c>
      <c r="B928" s="17">
        <v>1</v>
      </c>
      <c r="C928" s="17">
        <v>3298</v>
      </c>
      <c r="D928" s="17">
        <v>54689</v>
      </c>
      <c r="E928" s="24">
        <v>1073</v>
      </c>
      <c r="F928" s="36" t="e">
        <f>VLOOKUP(CheckDataFinal[[#This Row],[Transit No.]],DTransit[],3,0)</f>
        <v>#N/A</v>
      </c>
      <c r="G928" s="36" t="str">
        <f>TEXT(CheckDataFinal[[#This Row],[Transit No.]],"000")</f>
        <v>001</v>
      </c>
      <c r="H928" s="36" t="str">
        <f>VLOOKUP(CheckDataFinal[[#This Row],[Transit (Text)]],DTransit[],3,0)</f>
        <v>BMO</v>
      </c>
      <c r="I928" s="37" t="str">
        <f>CheckDataFinal[[#This Row],[Branch No.]]&amp;" | "&amp;CheckDataFinal[[#This Row],[Transit (Text)]]&amp;" | "&amp;CheckDataFinal[[#This Row],[Classifier]]&amp;" "&amp;CheckDataFinal[[#This Row],[Account]]</f>
        <v>62453 | 001 | 3298 54689</v>
      </c>
      <c r="J928" s="37" t="s">
        <v>16322</v>
      </c>
      <c r="K928" s="37">
        <v>92010</v>
      </c>
      <c r="L928" s="37">
        <v>4</v>
      </c>
      <c r="M928" s="37">
        <v>9027</v>
      </c>
      <c r="N928" s="37">
        <v>94401</v>
      </c>
      <c r="O928" s="37">
        <f>VALUE(CheckDataFinal[[#This Row],[$ Amt.]])</f>
        <v>1073</v>
      </c>
    </row>
    <row r="929" spans="1:15">
      <c r="A929" s="17">
        <v>90026</v>
      </c>
      <c r="B929" s="17">
        <v>2</v>
      </c>
      <c r="C929" s="17">
        <v>9425</v>
      </c>
      <c r="D929" s="17">
        <v>77802</v>
      </c>
      <c r="E929" s="24">
        <v>1565</v>
      </c>
      <c r="F929" s="36" t="e">
        <f>VLOOKUP(CheckDataFinal[[#This Row],[Transit No.]],DTransit[],3,0)</f>
        <v>#N/A</v>
      </c>
      <c r="G929" s="36" t="str">
        <f>TEXT(CheckDataFinal[[#This Row],[Transit No.]],"000")</f>
        <v>002</v>
      </c>
      <c r="H929" s="36" t="str">
        <f>VLOOKUP(CheckDataFinal[[#This Row],[Transit (Text)]],DTransit[],3,0)</f>
        <v>Scotiabank</v>
      </c>
      <c r="I929" s="37" t="str">
        <f>CheckDataFinal[[#This Row],[Branch No.]]&amp;" | "&amp;CheckDataFinal[[#This Row],[Transit (Text)]]&amp;" | "&amp;CheckDataFinal[[#This Row],[Classifier]]&amp;" "&amp;CheckDataFinal[[#This Row],[Account]]</f>
        <v>90026 | 002 | 9425 77802</v>
      </c>
      <c r="J929" s="37" t="s">
        <v>16323</v>
      </c>
      <c r="K929" s="37">
        <v>92010</v>
      </c>
      <c r="L929" s="37">
        <v>4</v>
      </c>
      <c r="M929" s="37">
        <v>9027</v>
      </c>
      <c r="N929" s="37">
        <v>94402</v>
      </c>
      <c r="O929" s="37">
        <f>VALUE(CheckDataFinal[[#This Row],[$ Amt.]])</f>
        <v>1565</v>
      </c>
    </row>
    <row r="930" spans="1:15">
      <c r="A930" s="17">
        <v>80803</v>
      </c>
      <c r="B930" s="17">
        <v>10</v>
      </c>
      <c r="C930" s="17">
        <v>7169</v>
      </c>
      <c r="D930" s="17">
        <v>41144</v>
      </c>
      <c r="E930" s="24">
        <v>2535</v>
      </c>
      <c r="F930" s="36" t="e">
        <f>VLOOKUP(CheckDataFinal[[#This Row],[Transit No.]],DTransit[],3,0)</f>
        <v>#N/A</v>
      </c>
      <c r="G930" s="36" t="str">
        <f>TEXT(CheckDataFinal[[#This Row],[Transit No.]],"000")</f>
        <v>010</v>
      </c>
      <c r="H930" s="36" t="str">
        <f>VLOOKUP(CheckDataFinal[[#This Row],[Transit (Text)]],DTransit[],3,0)</f>
        <v>CIBC</v>
      </c>
      <c r="I930" s="37" t="str">
        <f>CheckDataFinal[[#This Row],[Branch No.]]&amp;" | "&amp;CheckDataFinal[[#This Row],[Transit (Text)]]&amp;" | "&amp;CheckDataFinal[[#This Row],[Classifier]]&amp;" "&amp;CheckDataFinal[[#This Row],[Account]]</f>
        <v>80803 | 010 | 7169 41144</v>
      </c>
      <c r="J930" s="37" t="s">
        <v>16324</v>
      </c>
      <c r="K930" s="37">
        <v>92010</v>
      </c>
      <c r="L930" s="37">
        <v>4</v>
      </c>
      <c r="M930" s="37">
        <v>9027</v>
      </c>
      <c r="N930" s="37">
        <v>94403</v>
      </c>
      <c r="O930" s="37">
        <f>VALUE(CheckDataFinal[[#This Row],[$ Amt.]])</f>
        <v>2535</v>
      </c>
    </row>
    <row r="931" spans="1:15">
      <c r="A931" s="17">
        <v>88882</v>
      </c>
      <c r="B931" s="17">
        <v>3</v>
      </c>
      <c r="C931" s="17">
        <v>8251</v>
      </c>
      <c r="D931" s="17">
        <v>77379</v>
      </c>
      <c r="E931" s="24">
        <v>2708</v>
      </c>
      <c r="F931" s="36" t="e">
        <f>VLOOKUP(CheckDataFinal[[#This Row],[Transit No.]],DTransit[],3,0)</f>
        <v>#N/A</v>
      </c>
      <c r="G931" s="36" t="str">
        <f>TEXT(CheckDataFinal[[#This Row],[Transit No.]],"000")</f>
        <v>003</v>
      </c>
      <c r="H931" s="36" t="str">
        <f>VLOOKUP(CheckDataFinal[[#This Row],[Transit (Text)]],DTransit[],3,0)</f>
        <v>RBC</v>
      </c>
      <c r="I931" s="37" t="str">
        <f>CheckDataFinal[[#This Row],[Branch No.]]&amp;" | "&amp;CheckDataFinal[[#This Row],[Transit (Text)]]&amp;" | "&amp;CheckDataFinal[[#This Row],[Classifier]]&amp;" "&amp;CheckDataFinal[[#This Row],[Account]]</f>
        <v>88882 | 003 | 8251 77379</v>
      </c>
      <c r="J931" s="37" t="s">
        <v>16325</v>
      </c>
      <c r="K931" s="37">
        <v>92010</v>
      </c>
      <c r="L931" s="37">
        <v>4</v>
      </c>
      <c r="M931" s="37">
        <v>9027</v>
      </c>
      <c r="N931" s="37">
        <v>94404</v>
      </c>
      <c r="O931" s="37">
        <f>VALUE(CheckDataFinal[[#This Row],[$ Amt.]])</f>
        <v>2708</v>
      </c>
    </row>
    <row r="932" spans="1:15">
      <c r="A932" s="17">
        <v>33379</v>
      </c>
      <c r="B932" s="17">
        <v>10</v>
      </c>
      <c r="C932" s="17">
        <v>8106</v>
      </c>
      <c r="D932" s="17">
        <v>37582</v>
      </c>
      <c r="E932" s="24">
        <v>146</v>
      </c>
      <c r="F932" s="36" t="e">
        <f>VLOOKUP(CheckDataFinal[[#This Row],[Transit No.]],DTransit[],3,0)</f>
        <v>#N/A</v>
      </c>
      <c r="G932" s="36" t="str">
        <f>TEXT(CheckDataFinal[[#This Row],[Transit No.]],"000")</f>
        <v>010</v>
      </c>
      <c r="H932" s="36" t="str">
        <f>VLOOKUP(CheckDataFinal[[#This Row],[Transit (Text)]],DTransit[],3,0)</f>
        <v>CIBC</v>
      </c>
      <c r="I932" s="37" t="str">
        <f>CheckDataFinal[[#This Row],[Branch No.]]&amp;" | "&amp;CheckDataFinal[[#This Row],[Transit (Text)]]&amp;" | "&amp;CheckDataFinal[[#This Row],[Classifier]]&amp;" "&amp;CheckDataFinal[[#This Row],[Account]]</f>
        <v>33379 | 010 | 8106 37582</v>
      </c>
      <c r="J932" s="37" t="s">
        <v>16326</v>
      </c>
      <c r="K932" s="37">
        <v>92010</v>
      </c>
      <c r="L932" s="37">
        <v>4</v>
      </c>
      <c r="M932" s="37">
        <v>9027</v>
      </c>
      <c r="N932" s="37">
        <v>94405</v>
      </c>
      <c r="O932" s="37">
        <f>VALUE(CheckDataFinal[[#This Row],[$ Amt.]])</f>
        <v>146</v>
      </c>
    </row>
    <row r="933" spans="1:15">
      <c r="A933" s="17">
        <v>52542</v>
      </c>
      <c r="B933" s="17">
        <v>4</v>
      </c>
      <c r="C933" s="17">
        <v>3599</v>
      </c>
      <c r="D933" s="17">
        <v>52861</v>
      </c>
      <c r="E933" s="24">
        <v>541</v>
      </c>
      <c r="F933" s="36" t="e">
        <f>VLOOKUP(CheckDataFinal[[#This Row],[Transit No.]],DTransit[],3,0)</f>
        <v>#N/A</v>
      </c>
      <c r="G933" s="36" t="str">
        <f>TEXT(CheckDataFinal[[#This Row],[Transit No.]],"000")</f>
        <v>004</v>
      </c>
      <c r="H933" s="36" t="str">
        <f>VLOOKUP(CheckDataFinal[[#This Row],[Transit (Text)]],DTransit[],3,0)</f>
        <v>TD Bank</v>
      </c>
      <c r="I933" s="37" t="str">
        <f>CheckDataFinal[[#This Row],[Branch No.]]&amp;" | "&amp;CheckDataFinal[[#This Row],[Transit (Text)]]&amp;" | "&amp;CheckDataFinal[[#This Row],[Classifier]]&amp;" "&amp;CheckDataFinal[[#This Row],[Account]]</f>
        <v>52542 | 004 | 3599 52861</v>
      </c>
      <c r="J933" s="37" t="s">
        <v>16327</v>
      </c>
      <c r="K933" s="37">
        <v>92010</v>
      </c>
      <c r="L933" s="37">
        <v>4</v>
      </c>
      <c r="M933" s="37">
        <v>9027</v>
      </c>
      <c r="N933" s="37">
        <v>94406</v>
      </c>
      <c r="O933" s="37">
        <f>VALUE(CheckDataFinal[[#This Row],[$ Amt.]])</f>
        <v>541</v>
      </c>
    </row>
    <row r="934" spans="1:15">
      <c r="A934" s="17">
        <v>68347</v>
      </c>
      <c r="B934" s="17">
        <v>1</v>
      </c>
      <c r="C934" s="17">
        <v>7526</v>
      </c>
      <c r="D934" s="17">
        <v>29105</v>
      </c>
      <c r="E934" s="24">
        <v>278</v>
      </c>
      <c r="F934" s="36" t="e">
        <f>VLOOKUP(CheckDataFinal[[#This Row],[Transit No.]],DTransit[],3,0)</f>
        <v>#N/A</v>
      </c>
      <c r="G934" s="36" t="str">
        <f>TEXT(CheckDataFinal[[#This Row],[Transit No.]],"000")</f>
        <v>001</v>
      </c>
      <c r="H934" s="36" t="str">
        <f>VLOOKUP(CheckDataFinal[[#This Row],[Transit (Text)]],DTransit[],3,0)</f>
        <v>BMO</v>
      </c>
      <c r="I934" s="37" t="str">
        <f>CheckDataFinal[[#This Row],[Branch No.]]&amp;" | "&amp;CheckDataFinal[[#This Row],[Transit (Text)]]&amp;" | "&amp;CheckDataFinal[[#This Row],[Classifier]]&amp;" "&amp;CheckDataFinal[[#This Row],[Account]]</f>
        <v>68347 | 001 | 7526 29105</v>
      </c>
      <c r="J934" s="37" t="s">
        <v>16328</v>
      </c>
      <c r="K934" s="37">
        <v>92010</v>
      </c>
      <c r="L934" s="37">
        <v>4</v>
      </c>
      <c r="M934" s="37">
        <v>9027</v>
      </c>
      <c r="N934" s="37">
        <v>94407</v>
      </c>
      <c r="O934" s="37">
        <f>VALUE(CheckDataFinal[[#This Row],[$ Amt.]])</f>
        <v>278</v>
      </c>
    </row>
    <row r="935" spans="1:15">
      <c r="A935" s="17">
        <v>94570</v>
      </c>
      <c r="B935" s="17">
        <v>2</v>
      </c>
      <c r="C935" s="17">
        <v>3953</v>
      </c>
      <c r="D935" s="17">
        <v>99814</v>
      </c>
      <c r="E935" s="24">
        <v>2508</v>
      </c>
      <c r="F935" s="36" t="e">
        <f>VLOOKUP(CheckDataFinal[[#This Row],[Transit No.]],DTransit[],3,0)</f>
        <v>#N/A</v>
      </c>
      <c r="G935" s="36" t="str">
        <f>TEXT(CheckDataFinal[[#This Row],[Transit No.]],"000")</f>
        <v>002</v>
      </c>
      <c r="H935" s="36" t="str">
        <f>VLOOKUP(CheckDataFinal[[#This Row],[Transit (Text)]],DTransit[],3,0)</f>
        <v>Scotiabank</v>
      </c>
      <c r="I935" s="37" t="str">
        <f>CheckDataFinal[[#This Row],[Branch No.]]&amp;" | "&amp;CheckDataFinal[[#This Row],[Transit (Text)]]&amp;" | "&amp;CheckDataFinal[[#This Row],[Classifier]]&amp;" "&amp;CheckDataFinal[[#This Row],[Account]]</f>
        <v>94570 | 002 | 3953 99814</v>
      </c>
      <c r="J935" s="37" t="s">
        <v>16329</v>
      </c>
      <c r="K935" s="37">
        <v>92010</v>
      </c>
      <c r="L935" s="37">
        <v>4</v>
      </c>
      <c r="M935" s="37">
        <v>9027</v>
      </c>
      <c r="N935" s="37">
        <v>94408</v>
      </c>
      <c r="O935" s="37">
        <f>VALUE(CheckDataFinal[[#This Row],[$ Amt.]])</f>
        <v>2508</v>
      </c>
    </row>
    <row r="936" spans="1:15">
      <c r="A936" s="17">
        <v>57815</v>
      </c>
      <c r="B936" s="17">
        <v>1</v>
      </c>
      <c r="C936" s="17">
        <v>4007</v>
      </c>
      <c r="D936" s="17">
        <v>67973</v>
      </c>
      <c r="E936" s="24">
        <v>3151</v>
      </c>
      <c r="F936" s="36" t="e">
        <f>VLOOKUP(CheckDataFinal[[#This Row],[Transit No.]],DTransit[],3,0)</f>
        <v>#N/A</v>
      </c>
      <c r="G936" s="36" t="str">
        <f>TEXT(CheckDataFinal[[#This Row],[Transit No.]],"000")</f>
        <v>001</v>
      </c>
      <c r="H936" s="36" t="str">
        <f>VLOOKUP(CheckDataFinal[[#This Row],[Transit (Text)]],DTransit[],3,0)</f>
        <v>BMO</v>
      </c>
      <c r="I936" s="37" t="str">
        <f>CheckDataFinal[[#This Row],[Branch No.]]&amp;" | "&amp;CheckDataFinal[[#This Row],[Transit (Text)]]&amp;" | "&amp;CheckDataFinal[[#This Row],[Classifier]]&amp;" "&amp;CheckDataFinal[[#This Row],[Account]]</f>
        <v>57815 | 001 | 4007 67973</v>
      </c>
      <c r="J936" s="37" t="s">
        <v>16330</v>
      </c>
      <c r="K936" s="37">
        <v>92010</v>
      </c>
      <c r="L936" s="37">
        <v>4</v>
      </c>
      <c r="M936" s="37">
        <v>9027</v>
      </c>
      <c r="N936" s="37">
        <v>94409</v>
      </c>
      <c r="O936" s="37">
        <f>VALUE(CheckDataFinal[[#This Row],[$ Amt.]])</f>
        <v>3151</v>
      </c>
    </row>
    <row r="937" spans="1:15">
      <c r="A937" s="17">
        <v>57849</v>
      </c>
      <c r="B937" s="17">
        <v>2</v>
      </c>
      <c r="C937" s="17">
        <v>4197</v>
      </c>
      <c r="D937" s="17">
        <v>76978</v>
      </c>
      <c r="E937" s="24">
        <v>341</v>
      </c>
      <c r="F937" s="36" t="e">
        <f>VLOOKUP(CheckDataFinal[[#This Row],[Transit No.]],DTransit[],3,0)</f>
        <v>#N/A</v>
      </c>
      <c r="G937" s="36" t="str">
        <f>TEXT(CheckDataFinal[[#This Row],[Transit No.]],"000")</f>
        <v>002</v>
      </c>
      <c r="H937" s="36" t="str">
        <f>VLOOKUP(CheckDataFinal[[#This Row],[Transit (Text)]],DTransit[],3,0)</f>
        <v>Scotiabank</v>
      </c>
      <c r="I937" s="37" t="str">
        <f>CheckDataFinal[[#This Row],[Branch No.]]&amp;" | "&amp;CheckDataFinal[[#This Row],[Transit (Text)]]&amp;" | "&amp;CheckDataFinal[[#This Row],[Classifier]]&amp;" "&amp;CheckDataFinal[[#This Row],[Account]]</f>
        <v>57849 | 002 | 4197 76978</v>
      </c>
      <c r="J937" s="37" t="s">
        <v>16331</v>
      </c>
      <c r="K937" s="37">
        <v>92010</v>
      </c>
      <c r="L937" s="37">
        <v>4</v>
      </c>
      <c r="M937" s="37">
        <v>9027</v>
      </c>
      <c r="N937" s="37">
        <v>94410</v>
      </c>
      <c r="O937" s="37">
        <f>VALUE(CheckDataFinal[[#This Row],[$ Amt.]])</f>
        <v>341</v>
      </c>
    </row>
    <row r="938" spans="1:15">
      <c r="A938" s="17">
        <v>68121</v>
      </c>
      <c r="B938" s="17">
        <v>4</v>
      </c>
      <c r="C938" s="17">
        <v>7831</v>
      </c>
      <c r="D938" s="17">
        <v>21466</v>
      </c>
      <c r="E938" s="24">
        <v>1263</v>
      </c>
      <c r="F938" s="36" t="e">
        <f>VLOOKUP(CheckDataFinal[[#This Row],[Transit No.]],DTransit[],3,0)</f>
        <v>#N/A</v>
      </c>
      <c r="G938" s="36" t="str">
        <f>TEXT(CheckDataFinal[[#This Row],[Transit No.]],"000")</f>
        <v>004</v>
      </c>
      <c r="H938" s="36" t="str">
        <f>VLOOKUP(CheckDataFinal[[#This Row],[Transit (Text)]],DTransit[],3,0)</f>
        <v>TD Bank</v>
      </c>
      <c r="I938" s="37" t="str">
        <f>CheckDataFinal[[#This Row],[Branch No.]]&amp;" | "&amp;CheckDataFinal[[#This Row],[Transit (Text)]]&amp;" | "&amp;CheckDataFinal[[#This Row],[Classifier]]&amp;" "&amp;CheckDataFinal[[#This Row],[Account]]</f>
        <v>68121 | 004 | 7831 21466</v>
      </c>
      <c r="J938" s="37" t="s">
        <v>16332</v>
      </c>
      <c r="K938" s="37">
        <v>92010</v>
      </c>
      <c r="L938" s="37">
        <v>4</v>
      </c>
      <c r="M938" s="37">
        <v>9027</v>
      </c>
      <c r="N938" s="37">
        <v>94411</v>
      </c>
      <c r="O938" s="37">
        <f>VALUE(CheckDataFinal[[#This Row],[$ Amt.]])</f>
        <v>1263</v>
      </c>
    </row>
    <row r="939" spans="1:15">
      <c r="A939" s="17">
        <v>51196</v>
      </c>
      <c r="B939" s="17">
        <v>4</v>
      </c>
      <c r="C939" s="17">
        <v>4384</v>
      </c>
      <c r="D939" s="17">
        <v>22653</v>
      </c>
      <c r="E939" s="24">
        <v>911</v>
      </c>
      <c r="F939" s="36" t="e">
        <f>VLOOKUP(CheckDataFinal[[#This Row],[Transit No.]],DTransit[],3,0)</f>
        <v>#N/A</v>
      </c>
      <c r="G939" s="36" t="str">
        <f>TEXT(CheckDataFinal[[#This Row],[Transit No.]],"000")</f>
        <v>004</v>
      </c>
      <c r="H939" s="36" t="str">
        <f>VLOOKUP(CheckDataFinal[[#This Row],[Transit (Text)]],DTransit[],3,0)</f>
        <v>TD Bank</v>
      </c>
      <c r="I939" s="37" t="str">
        <f>CheckDataFinal[[#This Row],[Branch No.]]&amp;" | "&amp;CheckDataFinal[[#This Row],[Transit (Text)]]&amp;" | "&amp;CheckDataFinal[[#This Row],[Classifier]]&amp;" "&amp;CheckDataFinal[[#This Row],[Account]]</f>
        <v>51196 | 004 | 4384 22653</v>
      </c>
      <c r="J939" s="37" t="s">
        <v>16333</v>
      </c>
      <c r="K939" s="37">
        <v>92010</v>
      </c>
      <c r="L939" s="37">
        <v>4</v>
      </c>
      <c r="M939" s="37">
        <v>9027</v>
      </c>
      <c r="N939" s="37">
        <v>94412</v>
      </c>
      <c r="O939" s="37">
        <f>VALUE(CheckDataFinal[[#This Row],[$ Amt.]])</f>
        <v>911</v>
      </c>
    </row>
    <row r="940" spans="1:15">
      <c r="A940" s="17">
        <v>58474</v>
      </c>
      <c r="B940" s="17">
        <v>2</v>
      </c>
      <c r="C940" s="17">
        <v>9844</v>
      </c>
      <c r="D940" s="17">
        <v>41013</v>
      </c>
      <c r="E940" s="24">
        <v>813</v>
      </c>
      <c r="F940" s="36" t="e">
        <f>VLOOKUP(CheckDataFinal[[#This Row],[Transit No.]],DTransit[],3,0)</f>
        <v>#N/A</v>
      </c>
      <c r="G940" s="36" t="str">
        <f>TEXT(CheckDataFinal[[#This Row],[Transit No.]],"000")</f>
        <v>002</v>
      </c>
      <c r="H940" s="36" t="str">
        <f>VLOOKUP(CheckDataFinal[[#This Row],[Transit (Text)]],DTransit[],3,0)</f>
        <v>Scotiabank</v>
      </c>
      <c r="I940" s="37" t="str">
        <f>CheckDataFinal[[#This Row],[Branch No.]]&amp;" | "&amp;CheckDataFinal[[#This Row],[Transit (Text)]]&amp;" | "&amp;CheckDataFinal[[#This Row],[Classifier]]&amp;" "&amp;CheckDataFinal[[#This Row],[Account]]</f>
        <v>58474 | 002 | 9844 41013</v>
      </c>
      <c r="J940" s="37" t="s">
        <v>16334</v>
      </c>
      <c r="K940" s="37">
        <v>92010</v>
      </c>
      <c r="L940" s="37">
        <v>4</v>
      </c>
      <c r="M940" s="37">
        <v>9027</v>
      </c>
      <c r="N940" s="37">
        <v>94413</v>
      </c>
      <c r="O940" s="37">
        <f>VALUE(CheckDataFinal[[#This Row],[$ Amt.]])</f>
        <v>813</v>
      </c>
    </row>
    <row r="941" spans="1:15">
      <c r="A941" s="17">
        <v>40822</v>
      </c>
      <c r="B941" s="17">
        <v>4</v>
      </c>
      <c r="C941" s="17">
        <v>5509</v>
      </c>
      <c r="D941" s="17">
        <v>84237</v>
      </c>
      <c r="E941" s="24">
        <v>3041</v>
      </c>
      <c r="F941" s="36" t="e">
        <f>VLOOKUP(CheckDataFinal[[#This Row],[Transit No.]],DTransit[],3,0)</f>
        <v>#N/A</v>
      </c>
      <c r="G941" s="36" t="str">
        <f>TEXT(CheckDataFinal[[#This Row],[Transit No.]],"000")</f>
        <v>004</v>
      </c>
      <c r="H941" s="36" t="str">
        <f>VLOOKUP(CheckDataFinal[[#This Row],[Transit (Text)]],DTransit[],3,0)</f>
        <v>TD Bank</v>
      </c>
      <c r="I941" s="37" t="str">
        <f>CheckDataFinal[[#This Row],[Branch No.]]&amp;" | "&amp;CheckDataFinal[[#This Row],[Transit (Text)]]&amp;" | "&amp;CheckDataFinal[[#This Row],[Classifier]]&amp;" "&amp;CheckDataFinal[[#This Row],[Account]]</f>
        <v>40822 | 004 | 5509 84237</v>
      </c>
      <c r="J941" s="37" t="s">
        <v>16335</v>
      </c>
      <c r="K941" s="37">
        <v>92010</v>
      </c>
      <c r="L941" s="37">
        <v>4</v>
      </c>
      <c r="M941" s="37">
        <v>9027</v>
      </c>
      <c r="N941" s="37">
        <v>94414</v>
      </c>
      <c r="O941" s="37">
        <f>VALUE(CheckDataFinal[[#This Row],[$ Amt.]])</f>
        <v>3041</v>
      </c>
    </row>
    <row r="942" spans="1:15">
      <c r="A942" s="17">
        <v>98525</v>
      </c>
      <c r="B942" s="17">
        <v>4</v>
      </c>
      <c r="C942" s="17">
        <v>9313</v>
      </c>
      <c r="D942" s="17">
        <v>83127</v>
      </c>
      <c r="E942" s="24">
        <v>3463</v>
      </c>
      <c r="F942" s="36" t="e">
        <f>VLOOKUP(CheckDataFinal[[#This Row],[Transit No.]],DTransit[],3,0)</f>
        <v>#N/A</v>
      </c>
      <c r="G942" s="36" t="str">
        <f>TEXT(CheckDataFinal[[#This Row],[Transit No.]],"000")</f>
        <v>004</v>
      </c>
      <c r="H942" s="36" t="str">
        <f>VLOOKUP(CheckDataFinal[[#This Row],[Transit (Text)]],DTransit[],3,0)</f>
        <v>TD Bank</v>
      </c>
      <c r="I942" s="37" t="str">
        <f>CheckDataFinal[[#This Row],[Branch No.]]&amp;" | "&amp;CheckDataFinal[[#This Row],[Transit (Text)]]&amp;" | "&amp;CheckDataFinal[[#This Row],[Classifier]]&amp;" "&amp;CheckDataFinal[[#This Row],[Account]]</f>
        <v>98525 | 004 | 9313 83127</v>
      </c>
      <c r="J942" s="37" t="s">
        <v>16336</v>
      </c>
      <c r="K942" s="37">
        <v>92010</v>
      </c>
      <c r="L942" s="37">
        <v>4</v>
      </c>
      <c r="M942" s="37">
        <v>9027</v>
      </c>
      <c r="N942" s="37">
        <v>94415</v>
      </c>
      <c r="O942" s="37">
        <f>VALUE(CheckDataFinal[[#This Row],[$ Amt.]])</f>
        <v>3463</v>
      </c>
    </row>
    <row r="943" spans="1:15">
      <c r="A943" s="17">
        <v>71916</v>
      </c>
      <c r="B943" s="17">
        <v>3</v>
      </c>
      <c r="C943" s="17">
        <v>1343</v>
      </c>
      <c r="D943" s="17">
        <v>18677</v>
      </c>
      <c r="E943" s="24">
        <v>3007</v>
      </c>
      <c r="F943" s="36" t="e">
        <f>VLOOKUP(CheckDataFinal[[#This Row],[Transit No.]],DTransit[],3,0)</f>
        <v>#N/A</v>
      </c>
      <c r="G943" s="36" t="str">
        <f>TEXT(CheckDataFinal[[#This Row],[Transit No.]],"000")</f>
        <v>003</v>
      </c>
      <c r="H943" s="36" t="str">
        <f>VLOOKUP(CheckDataFinal[[#This Row],[Transit (Text)]],DTransit[],3,0)</f>
        <v>RBC</v>
      </c>
      <c r="I943" s="37" t="str">
        <f>CheckDataFinal[[#This Row],[Branch No.]]&amp;" | "&amp;CheckDataFinal[[#This Row],[Transit (Text)]]&amp;" | "&amp;CheckDataFinal[[#This Row],[Classifier]]&amp;" "&amp;CheckDataFinal[[#This Row],[Account]]</f>
        <v>71916 | 003 | 1343 18677</v>
      </c>
      <c r="J943" s="37" t="s">
        <v>16337</v>
      </c>
      <c r="K943" s="37">
        <v>92010</v>
      </c>
      <c r="L943" s="37">
        <v>4</v>
      </c>
      <c r="M943" s="37">
        <v>9027</v>
      </c>
      <c r="N943" s="37">
        <v>94416</v>
      </c>
      <c r="O943" s="37">
        <f>VALUE(CheckDataFinal[[#This Row],[$ Amt.]])</f>
        <v>3007</v>
      </c>
    </row>
    <row r="944" spans="1:15">
      <c r="A944" s="17">
        <v>17706</v>
      </c>
      <c r="B944" s="17">
        <v>2</v>
      </c>
      <c r="C944" s="17">
        <v>3267</v>
      </c>
      <c r="D944" s="17">
        <v>28837</v>
      </c>
      <c r="E944" s="24">
        <v>501</v>
      </c>
      <c r="F944" s="36" t="e">
        <f>VLOOKUP(CheckDataFinal[[#This Row],[Transit No.]],DTransit[],3,0)</f>
        <v>#N/A</v>
      </c>
      <c r="G944" s="36" t="str">
        <f>TEXT(CheckDataFinal[[#This Row],[Transit No.]],"000")</f>
        <v>002</v>
      </c>
      <c r="H944" s="36" t="str">
        <f>VLOOKUP(CheckDataFinal[[#This Row],[Transit (Text)]],DTransit[],3,0)</f>
        <v>Scotiabank</v>
      </c>
      <c r="I944" s="37" t="str">
        <f>CheckDataFinal[[#This Row],[Branch No.]]&amp;" | "&amp;CheckDataFinal[[#This Row],[Transit (Text)]]&amp;" | "&amp;CheckDataFinal[[#This Row],[Classifier]]&amp;" "&amp;CheckDataFinal[[#This Row],[Account]]</f>
        <v>17706 | 002 | 3267 28837</v>
      </c>
      <c r="J944" s="37" t="s">
        <v>16338</v>
      </c>
      <c r="K944" s="37">
        <v>92010</v>
      </c>
      <c r="L944" s="37">
        <v>4</v>
      </c>
      <c r="M944" s="37">
        <v>9027</v>
      </c>
      <c r="N944" s="37">
        <v>94417</v>
      </c>
      <c r="O944" s="37">
        <f>VALUE(CheckDataFinal[[#This Row],[$ Amt.]])</f>
        <v>501</v>
      </c>
    </row>
    <row r="945" spans="1:15">
      <c r="A945" s="17">
        <v>68658</v>
      </c>
      <c r="B945" s="17">
        <v>3</v>
      </c>
      <c r="C945" s="17">
        <v>9585</v>
      </c>
      <c r="D945" s="17">
        <v>70265</v>
      </c>
      <c r="E945" s="24">
        <v>1645</v>
      </c>
      <c r="F945" s="36" t="e">
        <f>VLOOKUP(CheckDataFinal[[#This Row],[Transit No.]],DTransit[],3,0)</f>
        <v>#N/A</v>
      </c>
      <c r="G945" s="36" t="str">
        <f>TEXT(CheckDataFinal[[#This Row],[Transit No.]],"000")</f>
        <v>003</v>
      </c>
      <c r="H945" s="36" t="str">
        <f>VLOOKUP(CheckDataFinal[[#This Row],[Transit (Text)]],DTransit[],3,0)</f>
        <v>RBC</v>
      </c>
      <c r="I945" s="37" t="str">
        <f>CheckDataFinal[[#This Row],[Branch No.]]&amp;" | "&amp;CheckDataFinal[[#This Row],[Transit (Text)]]&amp;" | "&amp;CheckDataFinal[[#This Row],[Classifier]]&amp;" "&amp;CheckDataFinal[[#This Row],[Account]]</f>
        <v>68658 | 003 | 9585 70265</v>
      </c>
      <c r="J945" s="37" t="s">
        <v>16339</v>
      </c>
      <c r="K945" s="37">
        <v>92010</v>
      </c>
      <c r="L945" s="37">
        <v>4</v>
      </c>
      <c r="M945" s="37">
        <v>9027</v>
      </c>
      <c r="N945" s="37">
        <v>94418</v>
      </c>
      <c r="O945" s="37">
        <f>VALUE(CheckDataFinal[[#This Row],[$ Amt.]])</f>
        <v>1645</v>
      </c>
    </row>
    <row r="946" spans="1:15">
      <c r="A946" s="17">
        <v>67713</v>
      </c>
      <c r="B946" s="17">
        <v>1</v>
      </c>
      <c r="C946" s="17">
        <v>2936</v>
      </c>
      <c r="D946" s="17">
        <v>22939</v>
      </c>
      <c r="E946" s="24">
        <v>685</v>
      </c>
      <c r="F946" s="36" t="e">
        <f>VLOOKUP(CheckDataFinal[[#This Row],[Transit No.]],DTransit[],3,0)</f>
        <v>#N/A</v>
      </c>
      <c r="G946" s="36" t="str">
        <f>TEXT(CheckDataFinal[[#This Row],[Transit No.]],"000")</f>
        <v>001</v>
      </c>
      <c r="H946" s="36" t="str">
        <f>VLOOKUP(CheckDataFinal[[#This Row],[Transit (Text)]],DTransit[],3,0)</f>
        <v>BMO</v>
      </c>
      <c r="I946" s="37" t="str">
        <f>CheckDataFinal[[#This Row],[Branch No.]]&amp;" | "&amp;CheckDataFinal[[#This Row],[Transit (Text)]]&amp;" | "&amp;CheckDataFinal[[#This Row],[Classifier]]&amp;" "&amp;CheckDataFinal[[#This Row],[Account]]</f>
        <v>67713 | 001 | 2936 22939</v>
      </c>
      <c r="J946" s="37" t="s">
        <v>16340</v>
      </c>
      <c r="K946" s="37">
        <v>92010</v>
      </c>
      <c r="L946" s="37">
        <v>4</v>
      </c>
      <c r="M946" s="37">
        <v>9027</v>
      </c>
      <c r="N946" s="37">
        <v>94419</v>
      </c>
      <c r="O946" s="37">
        <f>VALUE(CheckDataFinal[[#This Row],[$ Amt.]])</f>
        <v>685</v>
      </c>
    </row>
    <row r="947" spans="1:15">
      <c r="A947" s="17">
        <v>74877</v>
      </c>
      <c r="B947" s="17">
        <v>2</v>
      </c>
      <c r="C947" s="17">
        <v>1897</v>
      </c>
      <c r="D947" s="17">
        <v>93034</v>
      </c>
      <c r="E947" s="24">
        <v>73</v>
      </c>
      <c r="F947" s="36" t="e">
        <f>VLOOKUP(CheckDataFinal[[#This Row],[Transit No.]],DTransit[],3,0)</f>
        <v>#N/A</v>
      </c>
      <c r="G947" s="36" t="str">
        <f>TEXT(CheckDataFinal[[#This Row],[Transit No.]],"000")</f>
        <v>002</v>
      </c>
      <c r="H947" s="36" t="str">
        <f>VLOOKUP(CheckDataFinal[[#This Row],[Transit (Text)]],DTransit[],3,0)</f>
        <v>Scotiabank</v>
      </c>
      <c r="I947" s="37" t="str">
        <f>CheckDataFinal[[#This Row],[Branch No.]]&amp;" | "&amp;CheckDataFinal[[#This Row],[Transit (Text)]]&amp;" | "&amp;CheckDataFinal[[#This Row],[Classifier]]&amp;" "&amp;CheckDataFinal[[#This Row],[Account]]</f>
        <v>74877 | 002 | 1897 93034</v>
      </c>
      <c r="J947" s="37" t="s">
        <v>16341</v>
      </c>
      <c r="K947" s="37">
        <v>92010</v>
      </c>
      <c r="L947" s="37">
        <v>4</v>
      </c>
      <c r="M947" s="37">
        <v>9027</v>
      </c>
      <c r="N947" s="37">
        <v>94420</v>
      </c>
      <c r="O947" s="37">
        <f>VALUE(CheckDataFinal[[#This Row],[$ Amt.]])</f>
        <v>73</v>
      </c>
    </row>
    <row r="948" spans="1:15">
      <c r="A948" s="17">
        <v>67944</v>
      </c>
      <c r="B948" s="17">
        <v>3</v>
      </c>
      <c r="C948" s="17">
        <v>8060</v>
      </c>
      <c r="D948" s="17">
        <v>99907</v>
      </c>
      <c r="E948" s="24">
        <v>3695</v>
      </c>
      <c r="F948" s="36" t="e">
        <f>VLOOKUP(CheckDataFinal[[#This Row],[Transit No.]],DTransit[],3,0)</f>
        <v>#N/A</v>
      </c>
      <c r="G948" s="36" t="str">
        <f>TEXT(CheckDataFinal[[#This Row],[Transit No.]],"000")</f>
        <v>003</v>
      </c>
      <c r="H948" s="36" t="str">
        <f>VLOOKUP(CheckDataFinal[[#This Row],[Transit (Text)]],DTransit[],3,0)</f>
        <v>RBC</v>
      </c>
      <c r="I948" s="37" t="str">
        <f>CheckDataFinal[[#This Row],[Branch No.]]&amp;" | "&amp;CheckDataFinal[[#This Row],[Transit (Text)]]&amp;" | "&amp;CheckDataFinal[[#This Row],[Classifier]]&amp;" "&amp;CheckDataFinal[[#This Row],[Account]]</f>
        <v>67944 | 003 | 8060 99907</v>
      </c>
      <c r="J948" s="37" t="s">
        <v>16342</v>
      </c>
      <c r="K948" s="37">
        <v>92010</v>
      </c>
      <c r="L948" s="37">
        <v>4</v>
      </c>
      <c r="M948" s="37">
        <v>9027</v>
      </c>
      <c r="N948" s="37">
        <v>94421</v>
      </c>
      <c r="O948" s="37">
        <f>VALUE(CheckDataFinal[[#This Row],[$ Amt.]])</f>
        <v>3695</v>
      </c>
    </row>
    <row r="949" spans="1:15">
      <c r="A949" s="17">
        <v>83958</v>
      </c>
      <c r="B949" s="17">
        <v>3</v>
      </c>
      <c r="C949" s="17">
        <v>8754</v>
      </c>
      <c r="D949" s="17">
        <v>34485</v>
      </c>
      <c r="E949" s="24">
        <v>1815</v>
      </c>
      <c r="F949" s="36" t="e">
        <f>VLOOKUP(CheckDataFinal[[#This Row],[Transit No.]],DTransit[],3,0)</f>
        <v>#N/A</v>
      </c>
      <c r="G949" s="36" t="str">
        <f>TEXT(CheckDataFinal[[#This Row],[Transit No.]],"000")</f>
        <v>003</v>
      </c>
      <c r="H949" s="36" t="str">
        <f>VLOOKUP(CheckDataFinal[[#This Row],[Transit (Text)]],DTransit[],3,0)</f>
        <v>RBC</v>
      </c>
      <c r="I949" s="37" t="str">
        <f>CheckDataFinal[[#This Row],[Branch No.]]&amp;" | "&amp;CheckDataFinal[[#This Row],[Transit (Text)]]&amp;" | "&amp;CheckDataFinal[[#This Row],[Classifier]]&amp;" "&amp;CheckDataFinal[[#This Row],[Account]]</f>
        <v>83958 | 003 | 8754 34485</v>
      </c>
      <c r="J949" s="37" t="s">
        <v>16343</v>
      </c>
      <c r="K949" s="37">
        <v>92010</v>
      </c>
      <c r="L949" s="37">
        <v>4</v>
      </c>
      <c r="M949" s="37">
        <v>9027</v>
      </c>
      <c r="N949" s="37">
        <v>94422</v>
      </c>
      <c r="O949" s="37">
        <f>VALUE(CheckDataFinal[[#This Row],[$ Amt.]])</f>
        <v>1815</v>
      </c>
    </row>
    <row r="950" spans="1:15">
      <c r="A950" s="17">
        <v>55560</v>
      </c>
      <c r="B950" s="17">
        <v>10</v>
      </c>
      <c r="C950" s="17">
        <v>9501</v>
      </c>
      <c r="D950" s="17">
        <v>70543</v>
      </c>
      <c r="E950" s="24">
        <v>2588</v>
      </c>
      <c r="F950" s="36" t="e">
        <f>VLOOKUP(CheckDataFinal[[#This Row],[Transit No.]],DTransit[],3,0)</f>
        <v>#N/A</v>
      </c>
      <c r="G950" s="36" t="str">
        <f>TEXT(CheckDataFinal[[#This Row],[Transit No.]],"000")</f>
        <v>010</v>
      </c>
      <c r="H950" s="36" t="str">
        <f>VLOOKUP(CheckDataFinal[[#This Row],[Transit (Text)]],DTransit[],3,0)</f>
        <v>CIBC</v>
      </c>
      <c r="I950" s="37" t="str">
        <f>CheckDataFinal[[#This Row],[Branch No.]]&amp;" | "&amp;CheckDataFinal[[#This Row],[Transit (Text)]]&amp;" | "&amp;CheckDataFinal[[#This Row],[Classifier]]&amp;" "&amp;CheckDataFinal[[#This Row],[Account]]</f>
        <v>55560 | 010 | 9501 70543</v>
      </c>
      <c r="J950" s="37" t="s">
        <v>16344</v>
      </c>
      <c r="K950" s="37">
        <v>92010</v>
      </c>
      <c r="L950" s="37">
        <v>4</v>
      </c>
      <c r="M950" s="37">
        <v>9027</v>
      </c>
      <c r="N950" s="37">
        <v>94423</v>
      </c>
      <c r="O950" s="37">
        <f>VALUE(CheckDataFinal[[#This Row],[$ Amt.]])</f>
        <v>2588</v>
      </c>
    </row>
    <row r="951" spans="1:15">
      <c r="A951" s="17">
        <v>71233</v>
      </c>
      <c r="B951" s="17">
        <v>2</v>
      </c>
      <c r="C951" s="17">
        <v>6828</v>
      </c>
      <c r="D951" s="17">
        <v>17793</v>
      </c>
      <c r="E951" s="24">
        <v>1920</v>
      </c>
      <c r="F951" s="36" t="e">
        <f>VLOOKUP(CheckDataFinal[[#This Row],[Transit No.]],DTransit[],3,0)</f>
        <v>#N/A</v>
      </c>
      <c r="G951" s="36" t="str">
        <f>TEXT(CheckDataFinal[[#This Row],[Transit No.]],"000")</f>
        <v>002</v>
      </c>
      <c r="H951" s="36" t="str">
        <f>VLOOKUP(CheckDataFinal[[#This Row],[Transit (Text)]],DTransit[],3,0)</f>
        <v>Scotiabank</v>
      </c>
      <c r="I951" s="37" t="str">
        <f>CheckDataFinal[[#This Row],[Branch No.]]&amp;" | "&amp;CheckDataFinal[[#This Row],[Transit (Text)]]&amp;" | "&amp;CheckDataFinal[[#This Row],[Classifier]]&amp;" "&amp;CheckDataFinal[[#This Row],[Account]]</f>
        <v>71233 | 002 | 6828 17793</v>
      </c>
      <c r="J951" s="37" t="s">
        <v>16345</v>
      </c>
      <c r="K951" s="37">
        <v>92010</v>
      </c>
      <c r="L951" s="37">
        <v>4</v>
      </c>
      <c r="M951" s="37">
        <v>9027</v>
      </c>
      <c r="N951" s="37">
        <v>94424</v>
      </c>
      <c r="O951" s="37">
        <f>VALUE(CheckDataFinal[[#This Row],[$ Amt.]])</f>
        <v>1920</v>
      </c>
    </row>
    <row r="952" spans="1:15">
      <c r="A952" s="17">
        <v>82818</v>
      </c>
      <c r="B952" s="17">
        <v>1</v>
      </c>
      <c r="C952" s="17">
        <v>8302</v>
      </c>
      <c r="D952" s="17">
        <v>91860</v>
      </c>
      <c r="E952" s="24">
        <v>1964</v>
      </c>
      <c r="F952" s="36" t="e">
        <f>VLOOKUP(CheckDataFinal[[#This Row],[Transit No.]],DTransit[],3,0)</f>
        <v>#N/A</v>
      </c>
      <c r="G952" s="36" t="str">
        <f>TEXT(CheckDataFinal[[#This Row],[Transit No.]],"000")</f>
        <v>001</v>
      </c>
      <c r="H952" s="36" t="str">
        <f>VLOOKUP(CheckDataFinal[[#This Row],[Transit (Text)]],DTransit[],3,0)</f>
        <v>BMO</v>
      </c>
      <c r="I952" s="37" t="str">
        <f>CheckDataFinal[[#This Row],[Branch No.]]&amp;" | "&amp;CheckDataFinal[[#This Row],[Transit (Text)]]&amp;" | "&amp;CheckDataFinal[[#This Row],[Classifier]]&amp;" "&amp;CheckDataFinal[[#This Row],[Account]]</f>
        <v>82818 | 001 | 8302 91860</v>
      </c>
      <c r="J952" s="37" t="s">
        <v>16346</v>
      </c>
      <c r="K952" s="37">
        <v>92010</v>
      </c>
      <c r="L952" s="37">
        <v>4</v>
      </c>
      <c r="M952" s="37">
        <v>9027</v>
      </c>
      <c r="N952" s="37">
        <v>94425</v>
      </c>
      <c r="O952" s="37">
        <f>VALUE(CheckDataFinal[[#This Row],[$ Amt.]])</f>
        <v>1964</v>
      </c>
    </row>
    <row r="953" spans="1:15">
      <c r="A953" s="17">
        <v>96931</v>
      </c>
      <c r="B953" s="17">
        <v>2</v>
      </c>
      <c r="C953" s="17">
        <v>6197</v>
      </c>
      <c r="D953" s="17">
        <v>50236</v>
      </c>
      <c r="E953" s="24">
        <v>676</v>
      </c>
      <c r="F953" s="36" t="e">
        <f>VLOOKUP(CheckDataFinal[[#This Row],[Transit No.]],DTransit[],3,0)</f>
        <v>#N/A</v>
      </c>
      <c r="G953" s="36" t="str">
        <f>TEXT(CheckDataFinal[[#This Row],[Transit No.]],"000")</f>
        <v>002</v>
      </c>
      <c r="H953" s="36" t="str">
        <f>VLOOKUP(CheckDataFinal[[#This Row],[Transit (Text)]],DTransit[],3,0)</f>
        <v>Scotiabank</v>
      </c>
      <c r="I953" s="37" t="str">
        <f>CheckDataFinal[[#This Row],[Branch No.]]&amp;" | "&amp;CheckDataFinal[[#This Row],[Transit (Text)]]&amp;" | "&amp;CheckDataFinal[[#This Row],[Classifier]]&amp;" "&amp;CheckDataFinal[[#This Row],[Account]]</f>
        <v>96931 | 002 | 6197 50236</v>
      </c>
      <c r="J953" s="37" t="s">
        <v>16347</v>
      </c>
      <c r="K953" s="37">
        <v>92010</v>
      </c>
      <c r="L953" s="37">
        <v>4</v>
      </c>
      <c r="M953" s="37">
        <v>9027</v>
      </c>
      <c r="N953" s="37">
        <v>94426</v>
      </c>
      <c r="O953" s="37">
        <f>VALUE(CheckDataFinal[[#This Row],[$ Amt.]])</f>
        <v>676</v>
      </c>
    </row>
    <row r="954" spans="1:15">
      <c r="A954" s="17">
        <v>44776</v>
      </c>
      <c r="B954" s="17">
        <v>3</v>
      </c>
      <c r="C954" s="17">
        <v>1485</v>
      </c>
      <c r="D954" s="17">
        <v>50840</v>
      </c>
      <c r="E954" s="24">
        <v>153</v>
      </c>
      <c r="F954" s="36" t="e">
        <f>VLOOKUP(CheckDataFinal[[#This Row],[Transit No.]],DTransit[],3,0)</f>
        <v>#N/A</v>
      </c>
      <c r="G954" s="36" t="str">
        <f>TEXT(CheckDataFinal[[#This Row],[Transit No.]],"000")</f>
        <v>003</v>
      </c>
      <c r="H954" s="36" t="str">
        <f>VLOOKUP(CheckDataFinal[[#This Row],[Transit (Text)]],DTransit[],3,0)</f>
        <v>RBC</v>
      </c>
      <c r="I954" s="37" t="str">
        <f>CheckDataFinal[[#This Row],[Branch No.]]&amp;" | "&amp;CheckDataFinal[[#This Row],[Transit (Text)]]&amp;" | "&amp;CheckDataFinal[[#This Row],[Classifier]]&amp;" "&amp;CheckDataFinal[[#This Row],[Account]]</f>
        <v>44776 | 003 | 1485 50840</v>
      </c>
      <c r="J954" s="37" t="s">
        <v>16348</v>
      </c>
      <c r="K954" s="37">
        <v>92010</v>
      </c>
      <c r="L954" s="37">
        <v>4</v>
      </c>
      <c r="M954" s="37">
        <v>9027</v>
      </c>
      <c r="N954" s="37">
        <v>94427</v>
      </c>
      <c r="O954" s="37">
        <f>VALUE(CheckDataFinal[[#This Row],[$ Amt.]])</f>
        <v>153</v>
      </c>
    </row>
    <row r="955" spans="1:15">
      <c r="A955" s="17">
        <v>54554</v>
      </c>
      <c r="B955" s="17">
        <v>4</v>
      </c>
      <c r="C955" s="17">
        <v>9754</v>
      </c>
      <c r="D955" s="17">
        <v>80279</v>
      </c>
      <c r="E955" s="24">
        <v>87</v>
      </c>
      <c r="F955" s="36" t="e">
        <f>VLOOKUP(CheckDataFinal[[#This Row],[Transit No.]],DTransit[],3,0)</f>
        <v>#N/A</v>
      </c>
      <c r="G955" s="36" t="str">
        <f>TEXT(CheckDataFinal[[#This Row],[Transit No.]],"000")</f>
        <v>004</v>
      </c>
      <c r="H955" s="36" t="str">
        <f>VLOOKUP(CheckDataFinal[[#This Row],[Transit (Text)]],DTransit[],3,0)</f>
        <v>TD Bank</v>
      </c>
      <c r="I955" s="37" t="str">
        <f>CheckDataFinal[[#This Row],[Branch No.]]&amp;" | "&amp;CheckDataFinal[[#This Row],[Transit (Text)]]&amp;" | "&amp;CheckDataFinal[[#This Row],[Classifier]]&amp;" "&amp;CheckDataFinal[[#This Row],[Account]]</f>
        <v>54554 | 004 | 9754 80279</v>
      </c>
      <c r="J955" s="37" t="s">
        <v>16349</v>
      </c>
      <c r="K955" s="37">
        <v>92010</v>
      </c>
      <c r="L955" s="37">
        <v>4</v>
      </c>
      <c r="M955" s="37">
        <v>9027</v>
      </c>
      <c r="N955" s="37">
        <v>94428</v>
      </c>
      <c r="O955" s="37">
        <f>VALUE(CheckDataFinal[[#This Row],[$ Amt.]])</f>
        <v>87</v>
      </c>
    </row>
    <row r="956" spans="1:15">
      <c r="A956" s="17">
        <v>56602</v>
      </c>
      <c r="B956" s="17">
        <v>3</v>
      </c>
      <c r="C956" s="17">
        <v>3024</v>
      </c>
      <c r="D956" s="17">
        <v>90957</v>
      </c>
      <c r="E956" s="24">
        <v>1143</v>
      </c>
      <c r="F956" s="36" t="e">
        <f>VLOOKUP(CheckDataFinal[[#This Row],[Transit No.]],DTransit[],3,0)</f>
        <v>#N/A</v>
      </c>
      <c r="G956" s="36" t="str">
        <f>TEXT(CheckDataFinal[[#This Row],[Transit No.]],"000")</f>
        <v>003</v>
      </c>
      <c r="H956" s="36" t="str">
        <f>VLOOKUP(CheckDataFinal[[#This Row],[Transit (Text)]],DTransit[],3,0)</f>
        <v>RBC</v>
      </c>
      <c r="I956" s="37" t="str">
        <f>CheckDataFinal[[#This Row],[Branch No.]]&amp;" | "&amp;CheckDataFinal[[#This Row],[Transit (Text)]]&amp;" | "&amp;CheckDataFinal[[#This Row],[Classifier]]&amp;" "&amp;CheckDataFinal[[#This Row],[Account]]</f>
        <v>56602 | 003 | 3024 90957</v>
      </c>
      <c r="J956" s="37" t="s">
        <v>16350</v>
      </c>
      <c r="K956" s="37">
        <v>92010</v>
      </c>
      <c r="L956" s="37">
        <v>4</v>
      </c>
      <c r="M956" s="37">
        <v>9027</v>
      </c>
      <c r="N956" s="37">
        <v>94429</v>
      </c>
      <c r="O956" s="37">
        <f>VALUE(CheckDataFinal[[#This Row],[$ Amt.]])</f>
        <v>1143</v>
      </c>
    </row>
    <row r="957" spans="1:15">
      <c r="A957" s="17">
        <v>54889</v>
      </c>
      <c r="B957" s="17">
        <v>1</v>
      </c>
      <c r="C957" s="17">
        <v>9597</v>
      </c>
      <c r="D957" s="17">
        <v>31467</v>
      </c>
      <c r="E957" s="24">
        <v>1138</v>
      </c>
      <c r="F957" s="36" t="e">
        <f>VLOOKUP(CheckDataFinal[[#This Row],[Transit No.]],DTransit[],3,0)</f>
        <v>#N/A</v>
      </c>
      <c r="G957" s="36" t="str">
        <f>TEXT(CheckDataFinal[[#This Row],[Transit No.]],"000")</f>
        <v>001</v>
      </c>
      <c r="H957" s="36" t="str">
        <f>VLOOKUP(CheckDataFinal[[#This Row],[Transit (Text)]],DTransit[],3,0)</f>
        <v>BMO</v>
      </c>
      <c r="I957" s="37" t="str">
        <f>CheckDataFinal[[#This Row],[Branch No.]]&amp;" | "&amp;CheckDataFinal[[#This Row],[Transit (Text)]]&amp;" | "&amp;CheckDataFinal[[#This Row],[Classifier]]&amp;" "&amp;CheckDataFinal[[#This Row],[Account]]</f>
        <v>54889 | 001 | 9597 31467</v>
      </c>
      <c r="J957" s="37" t="s">
        <v>16351</v>
      </c>
      <c r="K957" s="37">
        <v>92010</v>
      </c>
      <c r="L957" s="37">
        <v>4</v>
      </c>
      <c r="M957" s="37">
        <v>9027</v>
      </c>
      <c r="N957" s="37">
        <v>94430</v>
      </c>
      <c r="O957" s="37">
        <f>VALUE(CheckDataFinal[[#This Row],[$ Amt.]])</f>
        <v>1138</v>
      </c>
    </row>
    <row r="958" spans="1:15">
      <c r="A958" s="17">
        <v>75385</v>
      </c>
      <c r="B958" s="17">
        <v>10</v>
      </c>
      <c r="C958" s="17">
        <v>3057</v>
      </c>
      <c r="D958" s="17">
        <v>69868</v>
      </c>
      <c r="E958" s="24">
        <v>1864</v>
      </c>
      <c r="F958" s="36" t="e">
        <f>VLOOKUP(CheckDataFinal[[#This Row],[Transit No.]],DTransit[],3,0)</f>
        <v>#N/A</v>
      </c>
      <c r="G958" s="36" t="str">
        <f>TEXT(CheckDataFinal[[#This Row],[Transit No.]],"000")</f>
        <v>010</v>
      </c>
      <c r="H958" s="36" t="str">
        <f>VLOOKUP(CheckDataFinal[[#This Row],[Transit (Text)]],DTransit[],3,0)</f>
        <v>CIBC</v>
      </c>
      <c r="I958" s="37" t="str">
        <f>CheckDataFinal[[#This Row],[Branch No.]]&amp;" | "&amp;CheckDataFinal[[#This Row],[Transit (Text)]]&amp;" | "&amp;CheckDataFinal[[#This Row],[Classifier]]&amp;" "&amp;CheckDataFinal[[#This Row],[Account]]</f>
        <v>75385 | 010 | 3057 69868</v>
      </c>
      <c r="J958" s="37" t="s">
        <v>16352</v>
      </c>
      <c r="K958" s="37">
        <v>92010</v>
      </c>
      <c r="L958" s="37">
        <v>4</v>
      </c>
      <c r="M958" s="37">
        <v>9027</v>
      </c>
      <c r="N958" s="37">
        <v>94431</v>
      </c>
      <c r="O958" s="37">
        <f>VALUE(CheckDataFinal[[#This Row],[$ Amt.]])</f>
        <v>1864</v>
      </c>
    </row>
    <row r="959" spans="1:15">
      <c r="A959" s="17">
        <v>42014</v>
      </c>
      <c r="B959" s="17">
        <v>1</v>
      </c>
      <c r="C959" s="17">
        <v>7847</v>
      </c>
      <c r="D959" s="17">
        <v>64720</v>
      </c>
      <c r="E959" s="24">
        <v>2425</v>
      </c>
      <c r="F959" s="36" t="e">
        <f>VLOOKUP(CheckDataFinal[[#This Row],[Transit No.]],DTransit[],3,0)</f>
        <v>#N/A</v>
      </c>
      <c r="G959" s="36" t="str">
        <f>TEXT(CheckDataFinal[[#This Row],[Transit No.]],"000")</f>
        <v>001</v>
      </c>
      <c r="H959" s="36" t="str">
        <f>VLOOKUP(CheckDataFinal[[#This Row],[Transit (Text)]],DTransit[],3,0)</f>
        <v>BMO</v>
      </c>
      <c r="I959" s="37" t="str">
        <f>CheckDataFinal[[#This Row],[Branch No.]]&amp;" | "&amp;CheckDataFinal[[#This Row],[Transit (Text)]]&amp;" | "&amp;CheckDataFinal[[#This Row],[Classifier]]&amp;" "&amp;CheckDataFinal[[#This Row],[Account]]</f>
        <v>42014 | 001 | 7847 64720</v>
      </c>
      <c r="J959" s="37" t="s">
        <v>16353</v>
      </c>
      <c r="K959" s="37">
        <v>92010</v>
      </c>
      <c r="L959" s="37">
        <v>4</v>
      </c>
      <c r="M959" s="37">
        <v>9027</v>
      </c>
      <c r="N959" s="37">
        <v>94432</v>
      </c>
      <c r="O959" s="37">
        <f>VALUE(CheckDataFinal[[#This Row],[$ Amt.]])</f>
        <v>2425</v>
      </c>
    </row>
    <row r="960" spans="1:15">
      <c r="A960" s="17">
        <v>19908</v>
      </c>
      <c r="B960" s="17">
        <v>1</v>
      </c>
      <c r="C960" s="17">
        <v>5959</v>
      </c>
      <c r="D960" s="17">
        <v>79647</v>
      </c>
      <c r="E960" s="24">
        <v>4250</v>
      </c>
      <c r="F960" s="36" t="e">
        <f>VLOOKUP(CheckDataFinal[[#This Row],[Transit No.]],DTransit[],3,0)</f>
        <v>#N/A</v>
      </c>
      <c r="G960" s="36" t="str">
        <f>TEXT(CheckDataFinal[[#This Row],[Transit No.]],"000")</f>
        <v>001</v>
      </c>
      <c r="H960" s="36" t="str">
        <f>VLOOKUP(CheckDataFinal[[#This Row],[Transit (Text)]],DTransit[],3,0)</f>
        <v>BMO</v>
      </c>
      <c r="I960" s="37" t="str">
        <f>CheckDataFinal[[#This Row],[Branch No.]]&amp;" | "&amp;CheckDataFinal[[#This Row],[Transit (Text)]]&amp;" | "&amp;CheckDataFinal[[#This Row],[Classifier]]&amp;" "&amp;CheckDataFinal[[#This Row],[Account]]</f>
        <v>19908 | 001 | 5959 79647</v>
      </c>
      <c r="J960" s="37" t="s">
        <v>16354</v>
      </c>
      <c r="K960" s="37">
        <v>92010</v>
      </c>
      <c r="L960" s="37">
        <v>4</v>
      </c>
      <c r="M960" s="37">
        <v>9027</v>
      </c>
      <c r="N960" s="37">
        <v>94433</v>
      </c>
      <c r="O960" s="37">
        <f>VALUE(CheckDataFinal[[#This Row],[$ Amt.]])</f>
        <v>4250</v>
      </c>
    </row>
    <row r="961" spans="1:15">
      <c r="A961" s="17">
        <v>26035</v>
      </c>
      <c r="B961" s="17">
        <v>3</v>
      </c>
      <c r="C961" s="17">
        <v>8806</v>
      </c>
      <c r="D961" s="17">
        <v>13338</v>
      </c>
      <c r="E961" s="24">
        <v>3291</v>
      </c>
      <c r="F961" s="36" t="e">
        <f>VLOOKUP(CheckDataFinal[[#This Row],[Transit No.]],DTransit[],3,0)</f>
        <v>#N/A</v>
      </c>
      <c r="G961" s="36" t="str">
        <f>TEXT(CheckDataFinal[[#This Row],[Transit No.]],"000")</f>
        <v>003</v>
      </c>
      <c r="H961" s="36" t="str">
        <f>VLOOKUP(CheckDataFinal[[#This Row],[Transit (Text)]],DTransit[],3,0)</f>
        <v>RBC</v>
      </c>
      <c r="I961" s="37" t="str">
        <f>CheckDataFinal[[#This Row],[Branch No.]]&amp;" | "&amp;CheckDataFinal[[#This Row],[Transit (Text)]]&amp;" | "&amp;CheckDataFinal[[#This Row],[Classifier]]&amp;" "&amp;CheckDataFinal[[#This Row],[Account]]</f>
        <v>26035 | 003 | 8806 13338</v>
      </c>
      <c r="J961" s="37" t="s">
        <v>16355</v>
      </c>
      <c r="K961" s="37">
        <v>92010</v>
      </c>
      <c r="L961" s="37">
        <v>4</v>
      </c>
      <c r="M961" s="37">
        <v>9027</v>
      </c>
      <c r="N961" s="37">
        <v>94434</v>
      </c>
      <c r="O961" s="37">
        <f>VALUE(CheckDataFinal[[#This Row],[$ Amt.]])</f>
        <v>3291</v>
      </c>
    </row>
    <row r="962" spans="1:15">
      <c r="A962" s="17">
        <v>54253</v>
      </c>
      <c r="B962" s="17">
        <v>10</v>
      </c>
      <c r="C962" s="17">
        <v>6609</v>
      </c>
      <c r="D962" s="17">
        <v>24043</v>
      </c>
      <c r="E962" s="24">
        <v>3264</v>
      </c>
      <c r="F962" s="36" t="e">
        <f>VLOOKUP(CheckDataFinal[[#This Row],[Transit No.]],DTransit[],3,0)</f>
        <v>#N/A</v>
      </c>
      <c r="G962" s="36" t="str">
        <f>TEXT(CheckDataFinal[[#This Row],[Transit No.]],"000")</f>
        <v>010</v>
      </c>
      <c r="H962" s="36" t="str">
        <f>VLOOKUP(CheckDataFinal[[#This Row],[Transit (Text)]],DTransit[],3,0)</f>
        <v>CIBC</v>
      </c>
      <c r="I962" s="37" t="str">
        <f>CheckDataFinal[[#This Row],[Branch No.]]&amp;" | "&amp;CheckDataFinal[[#This Row],[Transit (Text)]]&amp;" | "&amp;CheckDataFinal[[#This Row],[Classifier]]&amp;" "&amp;CheckDataFinal[[#This Row],[Account]]</f>
        <v>54253 | 010 | 6609 24043</v>
      </c>
      <c r="J962" s="37" t="s">
        <v>16356</v>
      </c>
      <c r="K962" s="37">
        <v>92010</v>
      </c>
      <c r="L962" s="37">
        <v>4</v>
      </c>
      <c r="M962" s="37">
        <v>9027</v>
      </c>
      <c r="N962" s="37">
        <v>94435</v>
      </c>
      <c r="O962" s="37">
        <f>VALUE(CheckDataFinal[[#This Row],[$ Amt.]])</f>
        <v>3264</v>
      </c>
    </row>
    <row r="963" spans="1:15">
      <c r="A963" s="17">
        <v>60183</v>
      </c>
      <c r="B963" s="17">
        <v>10</v>
      </c>
      <c r="C963" s="17">
        <v>5783</v>
      </c>
      <c r="D963" s="17">
        <v>80476</v>
      </c>
      <c r="E963" s="24">
        <v>789</v>
      </c>
      <c r="F963" s="36" t="e">
        <f>VLOOKUP(CheckDataFinal[[#This Row],[Transit No.]],DTransit[],3,0)</f>
        <v>#N/A</v>
      </c>
      <c r="G963" s="36" t="str">
        <f>TEXT(CheckDataFinal[[#This Row],[Transit No.]],"000")</f>
        <v>010</v>
      </c>
      <c r="H963" s="36" t="str">
        <f>VLOOKUP(CheckDataFinal[[#This Row],[Transit (Text)]],DTransit[],3,0)</f>
        <v>CIBC</v>
      </c>
      <c r="I963" s="37" t="str">
        <f>CheckDataFinal[[#This Row],[Branch No.]]&amp;" | "&amp;CheckDataFinal[[#This Row],[Transit (Text)]]&amp;" | "&amp;CheckDataFinal[[#This Row],[Classifier]]&amp;" "&amp;CheckDataFinal[[#This Row],[Account]]</f>
        <v>60183 | 010 | 5783 80476</v>
      </c>
      <c r="J963" s="37" t="s">
        <v>16357</v>
      </c>
      <c r="K963" s="37">
        <v>92010</v>
      </c>
      <c r="L963" s="37">
        <v>4</v>
      </c>
      <c r="M963" s="37">
        <v>9027</v>
      </c>
      <c r="N963" s="37">
        <v>94436</v>
      </c>
      <c r="O963" s="37">
        <f>VALUE(CheckDataFinal[[#This Row],[$ Amt.]])</f>
        <v>789</v>
      </c>
    </row>
    <row r="964" spans="1:15">
      <c r="A964" s="17">
        <v>81345</v>
      </c>
      <c r="B964" s="17">
        <v>3</v>
      </c>
      <c r="C964" s="17">
        <v>5451</v>
      </c>
      <c r="D964" s="17">
        <v>57009</v>
      </c>
      <c r="E964" s="24">
        <v>2466</v>
      </c>
      <c r="F964" s="36" t="e">
        <f>VLOOKUP(CheckDataFinal[[#This Row],[Transit No.]],DTransit[],3,0)</f>
        <v>#N/A</v>
      </c>
      <c r="G964" s="36" t="str">
        <f>TEXT(CheckDataFinal[[#This Row],[Transit No.]],"000")</f>
        <v>003</v>
      </c>
      <c r="H964" s="36" t="str">
        <f>VLOOKUP(CheckDataFinal[[#This Row],[Transit (Text)]],DTransit[],3,0)</f>
        <v>RBC</v>
      </c>
      <c r="I964" s="37" t="str">
        <f>CheckDataFinal[[#This Row],[Branch No.]]&amp;" | "&amp;CheckDataFinal[[#This Row],[Transit (Text)]]&amp;" | "&amp;CheckDataFinal[[#This Row],[Classifier]]&amp;" "&amp;CheckDataFinal[[#This Row],[Account]]</f>
        <v>81345 | 003 | 5451 57009</v>
      </c>
      <c r="J964" s="37" t="s">
        <v>16358</v>
      </c>
      <c r="K964" s="37">
        <v>92010</v>
      </c>
      <c r="L964" s="37">
        <v>4</v>
      </c>
      <c r="M964" s="37">
        <v>9027</v>
      </c>
      <c r="N964" s="37">
        <v>94437</v>
      </c>
      <c r="O964" s="37">
        <f>VALUE(CheckDataFinal[[#This Row],[$ Amt.]])</f>
        <v>2466</v>
      </c>
    </row>
    <row r="965" spans="1:15">
      <c r="A965" s="17">
        <v>80495</v>
      </c>
      <c r="B965" s="17">
        <v>4</v>
      </c>
      <c r="C965" s="17">
        <v>2621</v>
      </c>
      <c r="D965" s="17">
        <v>81186</v>
      </c>
      <c r="E965" s="24">
        <v>1601</v>
      </c>
      <c r="F965" s="36" t="e">
        <f>VLOOKUP(CheckDataFinal[[#This Row],[Transit No.]],DTransit[],3,0)</f>
        <v>#N/A</v>
      </c>
      <c r="G965" s="36" t="str">
        <f>TEXT(CheckDataFinal[[#This Row],[Transit No.]],"000")</f>
        <v>004</v>
      </c>
      <c r="H965" s="36" t="str">
        <f>VLOOKUP(CheckDataFinal[[#This Row],[Transit (Text)]],DTransit[],3,0)</f>
        <v>TD Bank</v>
      </c>
      <c r="I965" s="37" t="str">
        <f>CheckDataFinal[[#This Row],[Branch No.]]&amp;" | "&amp;CheckDataFinal[[#This Row],[Transit (Text)]]&amp;" | "&amp;CheckDataFinal[[#This Row],[Classifier]]&amp;" "&amp;CheckDataFinal[[#This Row],[Account]]</f>
        <v>80495 | 004 | 2621 81186</v>
      </c>
      <c r="J965" s="37" t="s">
        <v>16359</v>
      </c>
      <c r="K965" s="37">
        <v>92010</v>
      </c>
      <c r="L965" s="37">
        <v>4</v>
      </c>
      <c r="M965" s="37">
        <v>9027</v>
      </c>
      <c r="N965" s="37">
        <v>94438</v>
      </c>
      <c r="O965" s="37">
        <f>VALUE(CheckDataFinal[[#This Row],[$ Amt.]])</f>
        <v>1601</v>
      </c>
    </row>
    <row r="966" spans="1:15">
      <c r="A966" s="17">
        <v>97655</v>
      </c>
      <c r="B966" s="17">
        <v>2</v>
      </c>
      <c r="C966" s="17">
        <v>7004</v>
      </c>
      <c r="D966" s="17">
        <v>51413</v>
      </c>
      <c r="E966" s="24">
        <v>1775</v>
      </c>
      <c r="F966" s="36" t="e">
        <f>VLOOKUP(CheckDataFinal[[#This Row],[Transit No.]],DTransit[],3,0)</f>
        <v>#N/A</v>
      </c>
      <c r="G966" s="36" t="str">
        <f>TEXT(CheckDataFinal[[#This Row],[Transit No.]],"000")</f>
        <v>002</v>
      </c>
      <c r="H966" s="36" t="str">
        <f>VLOOKUP(CheckDataFinal[[#This Row],[Transit (Text)]],DTransit[],3,0)</f>
        <v>Scotiabank</v>
      </c>
      <c r="I966" s="37" t="str">
        <f>CheckDataFinal[[#This Row],[Branch No.]]&amp;" | "&amp;CheckDataFinal[[#This Row],[Transit (Text)]]&amp;" | "&amp;CheckDataFinal[[#This Row],[Classifier]]&amp;" "&amp;CheckDataFinal[[#This Row],[Account]]</f>
        <v>97655 | 002 | 7004 51413</v>
      </c>
      <c r="J966" s="37" t="s">
        <v>16360</v>
      </c>
      <c r="K966" s="37">
        <v>92010</v>
      </c>
      <c r="L966" s="37">
        <v>4</v>
      </c>
      <c r="M966" s="37">
        <v>9027</v>
      </c>
      <c r="N966" s="37">
        <v>94439</v>
      </c>
      <c r="O966" s="37">
        <f>VALUE(CheckDataFinal[[#This Row],[$ Amt.]])</f>
        <v>1775</v>
      </c>
    </row>
    <row r="967" spans="1:15">
      <c r="A967" s="17">
        <v>17028</v>
      </c>
      <c r="B967" s="17">
        <v>2</v>
      </c>
      <c r="C967" s="17">
        <v>8062</v>
      </c>
      <c r="D967" s="17">
        <v>15407</v>
      </c>
      <c r="E967" s="24">
        <v>1851</v>
      </c>
      <c r="F967" s="36" t="e">
        <f>VLOOKUP(CheckDataFinal[[#This Row],[Transit No.]],DTransit[],3,0)</f>
        <v>#N/A</v>
      </c>
      <c r="G967" s="36" t="str">
        <f>TEXT(CheckDataFinal[[#This Row],[Transit No.]],"000")</f>
        <v>002</v>
      </c>
      <c r="H967" s="36" t="str">
        <f>VLOOKUP(CheckDataFinal[[#This Row],[Transit (Text)]],DTransit[],3,0)</f>
        <v>Scotiabank</v>
      </c>
      <c r="I967" s="37" t="str">
        <f>CheckDataFinal[[#This Row],[Branch No.]]&amp;" | "&amp;CheckDataFinal[[#This Row],[Transit (Text)]]&amp;" | "&amp;CheckDataFinal[[#This Row],[Classifier]]&amp;" "&amp;CheckDataFinal[[#This Row],[Account]]</f>
        <v>17028 | 002 | 8062 15407</v>
      </c>
      <c r="J967" s="37" t="s">
        <v>16361</v>
      </c>
      <c r="K967" s="37">
        <v>92010</v>
      </c>
      <c r="L967" s="37">
        <v>4</v>
      </c>
      <c r="M967" s="37">
        <v>9027</v>
      </c>
      <c r="N967" s="37">
        <v>94440</v>
      </c>
      <c r="O967" s="37">
        <f>VALUE(CheckDataFinal[[#This Row],[$ Amt.]])</f>
        <v>1851</v>
      </c>
    </row>
    <row r="968" spans="1:15">
      <c r="A968" s="17">
        <v>81240</v>
      </c>
      <c r="B968" s="17">
        <v>1</v>
      </c>
      <c r="C968" s="17">
        <v>6213</v>
      </c>
      <c r="D968" s="17">
        <v>48049</v>
      </c>
      <c r="E968" s="24">
        <v>2768</v>
      </c>
      <c r="F968" s="36" t="e">
        <f>VLOOKUP(CheckDataFinal[[#This Row],[Transit No.]],DTransit[],3,0)</f>
        <v>#N/A</v>
      </c>
      <c r="G968" s="36" t="str">
        <f>TEXT(CheckDataFinal[[#This Row],[Transit No.]],"000")</f>
        <v>001</v>
      </c>
      <c r="H968" s="36" t="str">
        <f>VLOOKUP(CheckDataFinal[[#This Row],[Transit (Text)]],DTransit[],3,0)</f>
        <v>BMO</v>
      </c>
      <c r="I968" s="37" t="str">
        <f>CheckDataFinal[[#This Row],[Branch No.]]&amp;" | "&amp;CheckDataFinal[[#This Row],[Transit (Text)]]&amp;" | "&amp;CheckDataFinal[[#This Row],[Classifier]]&amp;" "&amp;CheckDataFinal[[#This Row],[Account]]</f>
        <v>81240 | 001 | 6213 48049</v>
      </c>
      <c r="J968" s="37" t="s">
        <v>16362</v>
      </c>
      <c r="K968" s="37">
        <v>92010</v>
      </c>
      <c r="L968" s="37">
        <v>4</v>
      </c>
      <c r="M968" s="37">
        <v>9027</v>
      </c>
      <c r="N968" s="37">
        <v>94441</v>
      </c>
      <c r="O968" s="37">
        <f>VALUE(CheckDataFinal[[#This Row],[$ Amt.]])</f>
        <v>2768</v>
      </c>
    </row>
    <row r="969" spans="1:15">
      <c r="A969" s="17">
        <v>52282</v>
      </c>
      <c r="B969" s="17">
        <v>1</v>
      </c>
      <c r="C969" s="17">
        <v>9482</v>
      </c>
      <c r="D969" s="17">
        <v>46794</v>
      </c>
      <c r="E969" s="24">
        <v>2606</v>
      </c>
      <c r="F969" s="36" t="e">
        <f>VLOOKUP(CheckDataFinal[[#This Row],[Transit No.]],DTransit[],3,0)</f>
        <v>#N/A</v>
      </c>
      <c r="G969" s="36" t="str">
        <f>TEXT(CheckDataFinal[[#This Row],[Transit No.]],"000")</f>
        <v>001</v>
      </c>
      <c r="H969" s="36" t="str">
        <f>VLOOKUP(CheckDataFinal[[#This Row],[Transit (Text)]],DTransit[],3,0)</f>
        <v>BMO</v>
      </c>
      <c r="I969" s="37" t="str">
        <f>CheckDataFinal[[#This Row],[Branch No.]]&amp;" | "&amp;CheckDataFinal[[#This Row],[Transit (Text)]]&amp;" | "&amp;CheckDataFinal[[#This Row],[Classifier]]&amp;" "&amp;CheckDataFinal[[#This Row],[Account]]</f>
        <v>52282 | 001 | 9482 46794</v>
      </c>
      <c r="J969" s="37" t="s">
        <v>16363</v>
      </c>
      <c r="K969" s="37">
        <v>92010</v>
      </c>
      <c r="L969" s="37">
        <v>4</v>
      </c>
      <c r="M969" s="37">
        <v>9027</v>
      </c>
      <c r="N969" s="37">
        <v>94442</v>
      </c>
      <c r="O969" s="37">
        <f>VALUE(CheckDataFinal[[#This Row],[$ Amt.]])</f>
        <v>2606</v>
      </c>
    </row>
    <row r="970" spans="1:15">
      <c r="A970" s="17">
        <v>74567</v>
      </c>
      <c r="B970" s="17">
        <v>4</v>
      </c>
      <c r="C970" s="17">
        <v>2236</v>
      </c>
      <c r="D970" s="17">
        <v>67414</v>
      </c>
      <c r="E970" s="24">
        <v>770</v>
      </c>
      <c r="F970" s="36" t="e">
        <f>VLOOKUP(CheckDataFinal[[#This Row],[Transit No.]],DTransit[],3,0)</f>
        <v>#N/A</v>
      </c>
      <c r="G970" s="36" t="str">
        <f>TEXT(CheckDataFinal[[#This Row],[Transit No.]],"000")</f>
        <v>004</v>
      </c>
      <c r="H970" s="36" t="str">
        <f>VLOOKUP(CheckDataFinal[[#This Row],[Transit (Text)]],DTransit[],3,0)</f>
        <v>TD Bank</v>
      </c>
      <c r="I970" s="37" t="str">
        <f>CheckDataFinal[[#This Row],[Branch No.]]&amp;" | "&amp;CheckDataFinal[[#This Row],[Transit (Text)]]&amp;" | "&amp;CheckDataFinal[[#This Row],[Classifier]]&amp;" "&amp;CheckDataFinal[[#This Row],[Account]]</f>
        <v>74567 | 004 | 2236 67414</v>
      </c>
      <c r="J970" s="37" t="s">
        <v>16364</v>
      </c>
      <c r="K970" s="37">
        <v>92010</v>
      </c>
      <c r="L970" s="37">
        <v>4</v>
      </c>
      <c r="M970" s="37">
        <v>9027</v>
      </c>
      <c r="N970" s="37">
        <v>94443</v>
      </c>
      <c r="O970" s="37">
        <f>VALUE(CheckDataFinal[[#This Row],[$ Amt.]])</f>
        <v>770</v>
      </c>
    </row>
    <row r="971" spans="1:15">
      <c r="A971" s="17">
        <v>60948</v>
      </c>
      <c r="B971" s="17">
        <v>10</v>
      </c>
      <c r="C971" s="17">
        <v>2172</v>
      </c>
      <c r="D971" s="17">
        <v>76525</v>
      </c>
      <c r="E971" s="24">
        <v>1731</v>
      </c>
      <c r="F971" s="36" t="e">
        <f>VLOOKUP(CheckDataFinal[[#This Row],[Transit No.]],DTransit[],3,0)</f>
        <v>#N/A</v>
      </c>
      <c r="G971" s="36" t="str">
        <f>TEXT(CheckDataFinal[[#This Row],[Transit No.]],"000")</f>
        <v>010</v>
      </c>
      <c r="H971" s="36" t="str">
        <f>VLOOKUP(CheckDataFinal[[#This Row],[Transit (Text)]],DTransit[],3,0)</f>
        <v>CIBC</v>
      </c>
      <c r="I971" s="37" t="str">
        <f>CheckDataFinal[[#This Row],[Branch No.]]&amp;" | "&amp;CheckDataFinal[[#This Row],[Transit (Text)]]&amp;" | "&amp;CheckDataFinal[[#This Row],[Classifier]]&amp;" "&amp;CheckDataFinal[[#This Row],[Account]]</f>
        <v>60948 | 010 | 2172 76525</v>
      </c>
      <c r="J971" s="37" t="s">
        <v>16365</v>
      </c>
      <c r="K971" s="37">
        <v>92010</v>
      </c>
      <c r="L971" s="37">
        <v>4</v>
      </c>
      <c r="M971" s="37">
        <v>9027</v>
      </c>
      <c r="N971" s="37">
        <v>94444</v>
      </c>
      <c r="O971" s="37">
        <f>VALUE(CheckDataFinal[[#This Row],[$ Amt.]])</f>
        <v>1731</v>
      </c>
    </row>
    <row r="972" spans="1:15">
      <c r="A972" s="17">
        <v>23069</v>
      </c>
      <c r="B972" s="17">
        <v>10</v>
      </c>
      <c r="C972" s="17">
        <v>6092</v>
      </c>
      <c r="D972" s="17">
        <v>50349</v>
      </c>
      <c r="E972" s="24">
        <v>2419</v>
      </c>
      <c r="F972" s="36" t="e">
        <f>VLOOKUP(CheckDataFinal[[#This Row],[Transit No.]],DTransit[],3,0)</f>
        <v>#N/A</v>
      </c>
      <c r="G972" s="36" t="str">
        <f>TEXT(CheckDataFinal[[#This Row],[Transit No.]],"000")</f>
        <v>010</v>
      </c>
      <c r="H972" s="36" t="str">
        <f>VLOOKUP(CheckDataFinal[[#This Row],[Transit (Text)]],DTransit[],3,0)</f>
        <v>CIBC</v>
      </c>
      <c r="I972" s="37" t="str">
        <f>CheckDataFinal[[#This Row],[Branch No.]]&amp;" | "&amp;CheckDataFinal[[#This Row],[Transit (Text)]]&amp;" | "&amp;CheckDataFinal[[#This Row],[Classifier]]&amp;" "&amp;CheckDataFinal[[#This Row],[Account]]</f>
        <v>23069 | 010 | 6092 50349</v>
      </c>
      <c r="J972" s="37" t="s">
        <v>16366</v>
      </c>
      <c r="K972" s="37">
        <v>92010</v>
      </c>
      <c r="L972" s="37">
        <v>4</v>
      </c>
      <c r="M972" s="37">
        <v>9027</v>
      </c>
      <c r="N972" s="37">
        <v>94445</v>
      </c>
      <c r="O972" s="37">
        <f>VALUE(CheckDataFinal[[#This Row],[$ Amt.]])</f>
        <v>2419</v>
      </c>
    </row>
    <row r="973" spans="1:15">
      <c r="A973" s="17">
        <v>51727</v>
      </c>
      <c r="B973" s="17">
        <v>4</v>
      </c>
      <c r="C973" s="17">
        <v>4990</v>
      </c>
      <c r="D973" s="17">
        <v>67536</v>
      </c>
      <c r="E973" s="24">
        <v>2664</v>
      </c>
      <c r="F973" s="36" t="e">
        <f>VLOOKUP(CheckDataFinal[[#This Row],[Transit No.]],DTransit[],3,0)</f>
        <v>#N/A</v>
      </c>
      <c r="G973" s="36" t="str">
        <f>TEXT(CheckDataFinal[[#This Row],[Transit No.]],"000")</f>
        <v>004</v>
      </c>
      <c r="H973" s="36" t="str">
        <f>VLOOKUP(CheckDataFinal[[#This Row],[Transit (Text)]],DTransit[],3,0)</f>
        <v>TD Bank</v>
      </c>
      <c r="I973" s="37" t="str">
        <f>CheckDataFinal[[#This Row],[Branch No.]]&amp;" | "&amp;CheckDataFinal[[#This Row],[Transit (Text)]]&amp;" | "&amp;CheckDataFinal[[#This Row],[Classifier]]&amp;" "&amp;CheckDataFinal[[#This Row],[Account]]</f>
        <v>51727 | 004 | 4990 67536</v>
      </c>
      <c r="J973" s="37" t="s">
        <v>16367</v>
      </c>
      <c r="K973" s="37">
        <v>92010</v>
      </c>
      <c r="L973" s="37">
        <v>4</v>
      </c>
      <c r="M973" s="37">
        <v>9027</v>
      </c>
      <c r="N973" s="37">
        <v>94446</v>
      </c>
      <c r="O973" s="37">
        <f>VALUE(CheckDataFinal[[#This Row],[$ Amt.]])</f>
        <v>2664</v>
      </c>
    </row>
    <row r="974" spans="1:15">
      <c r="A974" s="17">
        <v>84136</v>
      </c>
      <c r="B974" s="17">
        <v>1</v>
      </c>
      <c r="C974" s="17">
        <v>4027</v>
      </c>
      <c r="D974" s="17">
        <v>53102</v>
      </c>
      <c r="E974" s="24">
        <v>76</v>
      </c>
      <c r="F974" s="36" t="e">
        <f>VLOOKUP(CheckDataFinal[[#This Row],[Transit No.]],DTransit[],3,0)</f>
        <v>#N/A</v>
      </c>
      <c r="G974" s="36" t="str">
        <f>TEXT(CheckDataFinal[[#This Row],[Transit No.]],"000")</f>
        <v>001</v>
      </c>
      <c r="H974" s="36" t="str">
        <f>VLOOKUP(CheckDataFinal[[#This Row],[Transit (Text)]],DTransit[],3,0)</f>
        <v>BMO</v>
      </c>
      <c r="I974" s="37" t="str">
        <f>CheckDataFinal[[#This Row],[Branch No.]]&amp;" | "&amp;CheckDataFinal[[#This Row],[Transit (Text)]]&amp;" | "&amp;CheckDataFinal[[#This Row],[Classifier]]&amp;" "&amp;CheckDataFinal[[#This Row],[Account]]</f>
        <v>84136 | 001 | 4027 53102</v>
      </c>
      <c r="J974" s="37" t="s">
        <v>16368</v>
      </c>
      <c r="K974" s="37">
        <v>92010</v>
      </c>
      <c r="L974" s="37">
        <v>4</v>
      </c>
      <c r="M974" s="37">
        <v>9027</v>
      </c>
      <c r="N974" s="37">
        <v>94447</v>
      </c>
      <c r="O974" s="37">
        <f>VALUE(CheckDataFinal[[#This Row],[$ Amt.]])</f>
        <v>76</v>
      </c>
    </row>
    <row r="975" spans="1:15">
      <c r="A975" s="17">
        <v>69275</v>
      </c>
      <c r="B975" s="17">
        <v>10</v>
      </c>
      <c r="C975" s="17">
        <v>2980</v>
      </c>
      <c r="D975" s="17">
        <v>32451</v>
      </c>
      <c r="E975" s="24">
        <v>598</v>
      </c>
      <c r="F975" s="36" t="e">
        <f>VLOOKUP(CheckDataFinal[[#This Row],[Transit No.]],DTransit[],3,0)</f>
        <v>#N/A</v>
      </c>
      <c r="G975" s="36" t="str">
        <f>TEXT(CheckDataFinal[[#This Row],[Transit No.]],"000")</f>
        <v>010</v>
      </c>
      <c r="H975" s="36" t="str">
        <f>VLOOKUP(CheckDataFinal[[#This Row],[Transit (Text)]],DTransit[],3,0)</f>
        <v>CIBC</v>
      </c>
      <c r="I975" s="37" t="str">
        <f>CheckDataFinal[[#This Row],[Branch No.]]&amp;" | "&amp;CheckDataFinal[[#This Row],[Transit (Text)]]&amp;" | "&amp;CheckDataFinal[[#This Row],[Classifier]]&amp;" "&amp;CheckDataFinal[[#This Row],[Account]]</f>
        <v>69275 | 010 | 2980 32451</v>
      </c>
      <c r="J975" s="37" t="s">
        <v>16369</v>
      </c>
      <c r="K975" s="37">
        <v>92010</v>
      </c>
      <c r="L975" s="37">
        <v>4</v>
      </c>
      <c r="M975" s="37">
        <v>9027</v>
      </c>
      <c r="N975" s="37">
        <v>94448</v>
      </c>
      <c r="O975" s="37">
        <f>VALUE(CheckDataFinal[[#This Row],[$ Amt.]])</f>
        <v>598</v>
      </c>
    </row>
    <row r="976" spans="1:15">
      <c r="A976" s="17">
        <v>67038</v>
      </c>
      <c r="B976" s="17">
        <v>4</v>
      </c>
      <c r="C976" s="17">
        <v>3013</v>
      </c>
      <c r="D976" s="17">
        <v>69052</v>
      </c>
      <c r="E976" s="24">
        <v>2211</v>
      </c>
      <c r="F976" s="36" t="e">
        <f>VLOOKUP(CheckDataFinal[[#This Row],[Transit No.]],DTransit[],3,0)</f>
        <v>#N/A</v>
      </c>
      <c r="G976" s="36" t="str">
        <f>TEXT(CheckDataFinal[[#This Row],[Transit No.]],"000")</f>
        <v>004</v>
      </c>
      <c r="H976" s="36" t="str">
        <f>VLOOKUP(CheckDataFinal[[#This Row],[Transit (Text)]],DTransit[],3,0)</f>
        <v>TD Bank</v>
      </c>
      <c r="I976" s="37" t="str">
        <f>CheckDataFinal[[#This Row],[Branch No.]]&amp;" | "&amp;CheckDataFinal[[#This Row],[Transit (Text)]]&amp;" | "&amp;CheckDataFinal[[#This Row],[Classifier]]&amp;" "&amp;CheckDataFinal[[#This Row],[Account]]</f>
        <v>67038 | 004 | 3013 69052</v>
      </c>
      <c r="J976" s="37" t="s">
        <v>16370</v>
      </c>
      <c r="K976" s="37">
        <v>92010</v>
      </c>
      <c r="L976" s="37">
        <v>4</v>
      </c>
      <c r="M976" s="37">
        <v>9027</v>
      </c>
      <c r="N976" s="37">
        <v>94449</v>
      </c>
      <c r="O976" s="37">
        <f>VALUE(CheckDataFinal[[#This Row],[$ Amt.]])</f>
        <v>2211</v>
      </c>
    </row>
    <row r="977" spans="1:15">
      <c r="A977" s="17">
        <v>97614</v>
      </c>
      <c r="B977" s="17">
        <v>1</v>
      </c>
      <c r="C977" s="17">
        <v>7352</v>
      </c>
      <c r="D977" s="17">
        <v>73381</v>
      </c>
      <c r="E977" s="24">
        <v>282</v>
      </c>
      <c r="F977" s="36" t="e">
        <f>VLOOKUP(CheckDataFinal[[#This Row],[Transit No.]],DTransit[],3,0)</f>
        <v>#N/A</v>
      </c>
      <c r="G977" s="36" t="str">
        <f>TEXT(CheckDataFinal[[#This Row],[Transit No.]],"000")</f>
        <v>001</v>
      </c>
      <c r="H977" s="36" t="str">
        <f>VLOOKUP(CheckDataFinal[[#This Row],[Transit (Text)]],DTransit[],3,0)</f>
        <v>BMO</v>
      </c>
      <c r="I977" s="37" t="str">
        <f>CheckDataFinal[[#This Row],[Branch No.]]&amp;" | "&amp;CheckDataFinal[[#This Row],[Transit (Text)]]&amp;" | "&amp;CheckDataFinal[[#This Row],[Classifier]]&amp;" "&amp;CheckDataFinal[[#This Row],[Account]]</f>
        <v>97614 | 001 | 7352 73381</v>
      </c>
      <c r="J977" s="37" t="s">
        <v>16371</v>
      </c>
      <c r="K977" s="37">
        <v>92010</v>
      </c>
      <c r="L977" s="37">
        <v>4</v>
      </c>
      <c r="M977" s="37">
        <v>9027</v>
      </c>
      <c r="N977" s="37">
        <v>94450</v>
      </c>
      <c r="O977" s="37">
        <f>VALUE(CheckDataFinal[[#This Row],[$ Amt.]])</f>
        <v>282</v>
      </c>
    </row>
    <row r="978" spans="1:15">
      <c r="A978" s="17">
        <v>90429</v>
      </c>
      <c r="B978" s="17">
        <v>2</v>
      </c>
      <c r="C978" s="17">
        <v>8536</v>
      </c>
      <c r="D978" s="17">
        <v>64300</v>
      </c>
      <c r="E978" s="24">
        <v>3233</v>
      </c>
      <c r="F978" s="36" t="e">
        <f>VLOOKUP(CheckDataFinal[[#This Row],[Transit No.]],DTransit[],3,0)</f>
        <v>#N/A</v>
      </c>
      <c r="G978" s="36" t="str">
        <f>TEXT(CheckDataFinal[[#This Row],[Transit No.]],"000")</f>
        <v>002</v>
      </c>
      <c r="H978" s="36" t="str">
        <f>VLOOKUP(CheckDataFinal[[#This Row],[Transit (Text)]],DTransit[],3,0)</f>
        <v>Scotiabank</v>
      </c>
      <c r="I978" s="37" t="str">
        <f>CheckDataFinal[[#This Row],[Branch No.]]&amp;" | "&amp;CheckDataFinal[[#This Row],[Transit (Text)]]&amp;" | "&amp;CheckDataFinal[[#This Row],[Classifier]]&amp;" "&amp;CheckDataFinal[[#This Row],[Account]]</f>
        <v>90429 | 002 | 8536 64300</v>
      </c>
      <c r="J978" s="37" t="s">
        <v>16372</v>
      </c>
      <c r="K978" s="37">
        <v>92010</v>
      </c>
      <c r="L978" s="37">
        <v>4</v>
      </c>
      <c r="M978" s="37">
        <v>9027</v>
      </c>
      <c r="N978" s="37">
        <v>94451</v>
      </c>
      <c r="O978" s="37">
        <f>VALUE(CheckDataFinal[[#This Row],[$ Amt.]])</f>
        <v>3233</v>
      </c>
    </row>
    <row r="979" spans="1:15">
      <c r="A979" s="17">
        <v>28059</v>
      </c>
      <c r="B979" s="17">
        <v>3</v>
      </c>
      <c r="C979" s="17">
        <v>5076</v>
      </c>
      <c r="D979" s="17">
        <v>24703</v>
      </c>
      <c r="E979" s="24">
        <v>2874</v>
      </c>
      <c r="F979" s="36" t="e">
        <f>VLOOKUP(CheckDataFinal[[#This Row],[Transit No.]],DTransit[],3,0)</f>
        <v>#N/A</v>
      </c>
      <c r="G979" s="36" t="str">
        <f>TEXT(CheckDataFinal[[#This Row],[Transit No.]],"000")</f>
        <v>003</v>
      </c>
      <c r="H979" s="36" t="str">
        <f>VLOOKUP(CheckDataFinal[[#This Row],[Transit (Text)]],DTransit[],3,0)</f>
        <v>RBC</v>
      </c>
      <c r="I979" s="37" t="str">
        <f>CheckDataFinal[[#This Row],[Branch No.]]&amp;" | "&amp;CheckDataFinal[[#This Row],[Transit (Text)]]&amp;" | "&amp;CheckDataFinal[[#This Row],[Classifier]]&amp;" "&amp;CheckDataFinal[[#This Row],[Account]]</f>
        <v>28059 | 003 | 5076 24703</v>
      </c>
      <c r="J979" s="37" t="s">
        <v>16373</v>
      </c>
      <c r="K979" s="37">
        <v>92010</v>
      </c>
      <c r="L979" s="37">
        <v>4</v>
      </c>
      <c r="M979" s="37">
        <v>9027</v>
      </c>
      <c r="N979" s="37">
        <v>94452</v>
      </c>
      <c r="O979" s="37">
        <f>VALUE(CheckDataFinal[[#This Row],[$ Amt.]])</f>
        <v>2874</v>
      </c>
    </row>
    <row r="980" spans="1:15">
      <c r="A980" s="17">
        <v>11111</v>
      </c>
      <c r="B980" s="17">
        <v>3</v>
      </c>
      <c r="C980" s="17">
        <v>7480</v>
      </c>
      <c r="D980" s="17">
        <v>93282</v>
      </c>
      <c r="E980" s="24">
        <v>3593</v>
      </c>
      <c r="F980" s="36" t="e">
        <f>VLOOKUP(CheckDataFinal[[#This Row],[Transit No.]],DTransit[],3,0)</f>
        <v>#N/A</v>
      </c>
      <c r="G980" s="36" t="str">
        <f>TEXT(CheckDataFinal[[#This Row],[Transit No.]],"000")</f>
        <v>003</v>
      </c>
      <c r="H980" s="36" t="str">
        <f>VLOOKUP(CheckDataFinal[[#This Row],[Transit (Text)]],DTransit[],3,0)</f>
        <v>RBC</v>
      </c>
      <c r="I980" s="37" t="str">
        <f>CheckDataFinal[[#This Row],[Branch No.]]&amp;" | "&amp;CheckDataFinal[[#This Row],[Transit (Text)]]&amp;" | "&amp;CheckDataFinal[[#This Row],[Classifier]]&amp;" "&amp;CheckDataFinal[[#This Row],[Account]]</f>
        <v>11111 | 003 | 7480 93282</v>
      </c>
      <c r="J980" s="37" t="s">
        <v>16374</v>
      </c>
      <c r="K980" s="37">
        <v>92010</v>
      </c>
      <c r="L980" s="37">
        <v>4</v>
      </c>
      <c r="M980" s="37">
        <v>9027</v>
      </c>
      <c r="N980" s="37">
        <v>94453</v>
      </c>
      <c r="O980" s="37">
        <f>VALUE(CheckDataFinal[[#This Row],[$ Amt.]])</f>
        <v>3593</v>
      </c>
    </row>
    <row r="981" spans="1:15">
      <c r="A981" s="17">
        <v>73180</v>
      </c>
      <c r="B981" s="17">
        <v>4</v>
      </c>
      <c r="C981" s="17">
        <v>1072</v>
      </c>
      <c r="D981" s="17">
        <v>97201</v>
      </c>
      <c r="E981" s="24">
        <v>117</v>
      </c>
      <c r="F981" s="36" t="e">
        <f>VLOOKUP(CheckDataFinal[[#This Row],[Transit No.]],DTransit[],3,0)</f>
        <v>#N/A</v>
      </c>
      <c r="G981" s="36" t="str">
        <f>TEXT(CheckDataFinal[[#This Row],[Transit No.]],"000")</f>
        <v>004</v>
      </c>
      <c r="H981" s="36" t="str">
        <f>VLOOKUP(CheckDataFinal[[#This Row],[Transit (Text)]],DTransit[],3,0)</f>
        <v>TD Bank</v>
      </c>
      <c r="I981" s="37" t="str">
        <f>CheckDataFinal[[#This Row],[Branch No.]]&amp;" | "&amp;CheckDataFinal[[#This Row],[Transit (Text)]]&amp;" | "&amp;CheckDataFinal[[#This Row],[Classifier]]&amp;" "&amp;CheckDataFinal[[#This Row],[Account]]</f>
        <v>73180 | 004 | 1072 97201</v>
      </c>
      <c r="J981" s="37" t="s">
        <v>16375</v>
      </c>
      <c r="K981" s="37">
        <v>92010</v>
      </c>
      <c r="L981" s="37">
        <v>4</v>
      </c>
      <c r="M981" s="37">
        <v>9027</v>
      </c>
      <c r="N981" s="37">
        <v>94454</v>
      </c>
      <c r="O981" s="37">
        <f>VALUE(CheckDataFinal[[#This Row],[$ Amt.]])</f>
        <v>117</v>
      </c>
    </row>
    <row r="982" spans="1:15">
      <c r="A982" s="17">
        <v>16620</v>
      </c>
      <c r="B982" s="17">
        <v>3</v>
      </c>
      <c r="C982" s="17">
        <v>7744</v>
      </c>
      <c r="D982" s="17">
        <v>26676</v>
      </c>
      <c r="E982" s="24">
        <v>2505</v>
      </c>
      <c r="F982" s="36" t="e">
        <f>VLOOKUP(CheckDataFinal[[#This Row],[Transit No.]],DTransit[],3,0)</f>
        <v>#N/A</v>
      </c>
      <c r="G982" s="36" t="str">
        <f>TEXT(CheckDataFinal[[#This Row],[Transit No.]],"000")</f>
        <v>003</v>
      </c>
      <c r="H982" s="36" t="str">
        <f>VLOOKUP(CheckDataFinal[[#This Row],[Transit (Text)]],DTransit[],3,0)</f>
        <v>RBC</v>
      </c>
      <c r="I982" s="37" t="str">
        <f>CheckDataFinal[[#This Row],[Branch No.]]&amp;" | "&amp;CheckDataFinal[[#This Row],[Transit (Text)]]&amp;" | "&amp;CheckDataFinal[[#This Row],[Classifier]]&amp;" "&amp;CheckDataFinal[[#This Row],[Account]]</f>
        <v>16620 | 003 | 7744 26676</v>
      </c>
      <c r="J982" s="37" t="s">
        <v>16376</v>
      </c>
      <c r="K982" s="37">
        <v>92010</v>
      </c>
      <c r="L982" s="37">
        <v>4</v>
      </c>
      <c r="M982" s="37">
        <v>9027</v>
      </c>
      <c r="N982" s="37">
        <v>94455</v>
      </c>
      <c r="O982" s="37">
        <f>VALUE(CheckDataFinal[[#This Row],[$ Amt.]])</f>
        <v>2505</v>
      </c>
    </row>
    <row r="983" spans="1:15">
      <c r="A983" s="17">
        <v>18705</v>
      </c>
      <c r="B983" s="17">
        <v>4</v>
      </c>
      <c r="C983" s="17">
        <v>5305</v>
      </c>
      <c r="D983" s="17">
        <v>67643</v>
      </c>
      <c r="E983" s="24">
        <v>315</v>
      </c>
      <c r="F983" s="36" t="e">
        <f>VLOOKUP(CheckDataFinal[[#This Row],[Transit No.]],DTransit[],3,0)</f>
        <v>#N/A</v>
      </c>
      <c r="G983" s="36" t="str">
        <f>TEXT(CheckDataFinal[[#This Row],[Transit No.]],"000")</f>
        <v>004</v>
      </c>
      <c r="H983" s="36" t="str">
        <f>VLOOKUP(CheckDataFinal[[#This Row],[Transit (Text)]],DTransit[],3,0)</f>
        <v>TD Bank</v>
      </c>
      <c r="I983" s="37" t="str">
        <f>CheckDataFinal[[#This Row],[Branch No.]]&amp;" | "&amp;CheckDataFinal[[#This Row],[Transit (Text)]]&amp;" | "&amp;CheckDataFinal[[#This Row],[Classifier]]&amp;" "&amp;CheckDataFinal[[#This Row],[Account]]</f>
        <v>18705 | 004 | 5305 67643</v>
      </c>
      <c r="J983" s="37" t="s">
        <v>16377</v>
      </c>
      <c r="K983" s="37">
        <v>92010</v>
      </c>
      <c r="L983" s="37">
        <v>4</v>
      </c>
      <c r="M983" s="37">
        <v>9027</v>
      </c>
      <c r="N983" s="37">
        <v>94456</v>
      </c>
      <c r="O983" s="37">
        <f>VALUE(CheckDataFinal[[#This Row],[$ Amt.]])</f>
        <v>315</v>
      </c>
    </row>
    <row r="984" spans="1:15">
      <c r="A984" s="17">
        <v>31434</v>
      </c>
      <c r="B984" s="17">
        <v>4</v>
      </c>
      <c r="C984" s="17">
        <v>4511</v>
      </c>
      <c r="D984" s="17">
        <v>12341</v>
      </c>
      <c r="E984" s="24">
        <v>3274</v>
      </c>
      <c r="F984" s="36" t="e">
        <f>VLOOKUP(CheckDataFinal[[#This Row],[Transit No.]],DTransit[],3,0)</f>
        <v>#N/A</v>
      </c>
      <c r="G984" s="36" t="str">
        <f>TEXT(CheckDataFinal[[#This Row],[Transit No.]],"000")</f>
        <v>004</v>
      </c>
      <c r="H984" s="36" t="str">
        <f>VLOOKUP(CheckDataFinal[[#This Row],[Transit (Text)]],DTransit[],3,0)</f>
        <v>TD Bank</v>
      </c>
      <c r="I984" s="37" t="str">
        <f>CheckDataFinal[[#This Row],[Branch No.]]&amp;" | "&amp;CheckDataFinal[[#This Row],[Transit (Text)]]&amp;" | "&amp;CheckDataFinal[[#This Row],[Classifier]]&amp;" "&amp;CheckDataFinal[[#This Row],[Account]]</f>
        <v>31434 | 004 | 4511 12341</v>
      </c>
      <c r="J984" s="37" t="s">
        <v>16378</v>
      </c>
      <c r="K984" s="37">
        <v>92010</v>
      </c>
      <c r="L984" s="37">
        <v>4</v>
      </c>
      <c r="M984" s="37">
        <v>9027</v>
      </c>
      <c r="N984" s="37">
        <v>94457</v>
      </c>
      <c r="O984" s="37">
        <f>VALUE(CheckDataFinal[[#This Row],[$ Amt.]])</f>
        <v>3274</v>
      </c>
    </row>
    <row r="985" spans="1:15">
      <c r="A985" s="17">
        <v>73336</v>
      </c>
      <c r="B985" s="17">
        <v>10</v>
      </c>
      <c r="C985" s="17">
        <v>9242</v>
      </c>
      <c r="D985" s="17">
        <v>97500</v>
      </c>
      <c r="E985" s="24">
        <v>4080</v>
      </c>
      <c r="F985" s="36" t="e">
        <f>VLOOKUP(CheckDataFinal[[#This Row],[Transit No.]],DTransit[],3,0)</f>
        <v>#N/A</v>
      </c>
      <c r="G985" s="36" t="str">
        <f>TEXT(CheckDataFinal[[#This Row],[Transit No.]],"000")</f>
        <v>010</v>
      </c>
      <c r="H985" s="36" t="str">
        <f>VLOOKUP(CheckDataFinal[[#This Row],[Transit (Text)]],DTransit[],3,0)</f>
        <v>CIBC</v>
      </c>
      <c r="I985" s="37" t="str">
        <f>CheckDataFinal[[#This Row],[Branch No.]]&amp;" | "&amp;CheckDataFinal[[#This Row],[Transit (Text)]]&amp;" | "&amp;CheckDataFinal[[#This Row],[Classifier]]&amp;" "&amp;CheckDataFinal[[#This Row],[Account]]</f>
        <v>73336 | 010 | 9242 97500</v>
      </c>
      <c r="J985" s="37" t="s">
        <v>16379</v>
      </c>
      <c r="K985" s="37">
        <v>92010</v>
      </c>
      <c r="L985" s="37">
        <v>4</v>
      </c>
      <c r="M985" s="37">
        <v>9027</v>
      </c>
      <c r="N985" s="37">
        <v>94458</v>
      </c>
      <c r="O985" s="37">
        <f>VALUE(CheckDataFinal[[#This Row],[$ Amt.]])</f>
        <v>4080</v>
      </c>
    </row>
    <row r="986" spans="1:15">
      <c r="A986" s="17">
        <v>63950</v>
      </c>
      <c r="B986" s="17">
        <v>4</v>
      </c>
      <c r="C986" s="17">
        <v>1574</v>
      </c>
      <c r="D986" s="17">
        <v>15856</v>
      </c>
      <c r="E986" s="24">
        <v>1474</v>
      </c>
      <c r="F986" s="36" t="e">
        <f>VLOOKUP(CheckDataFinal[[#This Row],[Transit No.]],DTransit[],3,0)</f>
        <v>#N/A</v>
      </c>
      <c r="G986" s="36" t="str">
        <f>TEXT(CheckDataFinal[[#This Row],[Transit No.]],"000")</f>
        <v>004</v>
      </c>
      <c r="H986" s="36" t="str">
        <f>VLOOKUP(CheckDataFinal[[#This Row],[Transit (Text)]],DTransit[],3,0)</f>
        <v>TD Bank</v>
      </c>
      <c r="I986" s="37" t="str">
        <f>CheckDataFinal[[#This Row],[Branch No.]]&amp;" | "&amp;CheckDataFinal[[#This Row],[Transit (Text)]]&amp;" | "&amp;CheckDataFinal[[#This Row],[Classifier]]&amp;" "&amp;CheckDataFinal[[#This Row],[Account]]</f>
        <v>63950 | 004 | 1574 15856</v>
      </c>
      <c r="J986" s="37" t="s">
        <v>16380</v>
      </c>
      <c r="K986" s="37">
        <v>92010</v>
      </c>
      <c r="L986" s="37">
        <v>4</v>
      </c>
      <c r="M986" s="37">
        <v>9027</v>
      </c>
      <c r="N986" s="37">
        <v>94459</v>
      </c>
      <c r="O986" s="37">
        <f>VALUE(CheckDataFinal[[#This Row],[$ Amt.]])</f>
        <v>1474</v>
      </c>
    </row>
    <row r="987" spans="1:15">
      <c r="A987" s="17">
        <v>56801</v>
      </c>
      <c r="B987" s="17">
        <v>3</v>
      </c>
      <c r="C987" s="17">
        <v>9513</v>
      </c>
      <c r="D987" s="17">
        <v>57843</v>
      </c>
      <c r="E987" s="24">
        <v>3203</v>
      </c>
      <c r="F987" s="36" t="e">
        <f>VLOOKUP(CheckDataFinal[[#This Row],[Transit No.]],DTransit[],3,0)</f>
        <v>#N/A</v>
      </c>
      <c r="G987" s="36" t="str">
        <f>TEXT(CheckDataFinal[[#This Row],[Transit No.]],"000")</f>
        <v>003</v>
      </c>
      <c r="H987" s="36" t="str">
        <f>VLOOKUP(CheckDataFinal[[#This Row],[Transit (Text)]],DTransit[],3,0)</f>
        <v>RBC</v>
      </c>
      <c r="I987" s="37" t="str">
        <f>CheckDataFinal[[#This Row],[Branch No.]]&amp;" | "&amp;CheckDataFinal[[#This Row],[Transit (Text)]]&amp;" | "&amp;CheckDataFinal[[#This Row],[Classifier]]&amp;" "&amp;CheckDataFinal[[#This Row],[Account]]</f>
        <v>56801 | 003 | 9513 57843</v>
      </c>
      <c r="J987" s="37" t="s">
        <v>16381</v>
      </c>
      <c r="K987" s="37">
        <v>92010</v>
      </c>
      <c r="L987" s="37">
        <v>4</v>
      </c>
      <c r="M987" s="37">
        <v>9027</v>
      </c>
      <c r="N987" s="37">
        <v>94460</v>
      </c>
      <c r="O987" s="37">
        <f>VALUE(CheckDataFinal[[#This Row],[$ Amt.]])</f>
        <v>3203</v>
      </c>
    </row>
    <row r="988" spans="1:15">
      <c r="A988" s="17">
        <v>68305</v>
      </c>
      <c r="B988" s="17">
        <v>4</v>
      </c>
      <c r="C988" s="17">
        <v>9603</v>
      </c>
      <c r="D988" s="17">
        <v>93921</v>
      </c>
      <c r="E988" s="24">
        <v>4205</v>
      </c>
      <c r="F988" s="36" t="e">
        <f>VLOOKUP(CheckDataFinal[[#This Row],[Transit No.]],DTransit[],3,0)</f>
        <v>#N/A</v>
      </c>
      <c r="G988" s="36" t="str">
        <f>TEXT(CheckDataFinal[[#This Row],[Transit No.]],"000")</f>
        <v>004</v>
      </c>
      <c r="H988" s="36" t="str">
        <f>VLOOKUP(CheckDataFinal[[#This Row],[Transit (Text)]],DTransit[],3,0)</f>
        <v>TD Bank</v>
      </c>
      <c r="I988" s="37" t="str">
        <f>CheckDataFinal[[#This Row],[Branch No.]]&amp;" | "&amp;CheckDataFinal[[#This Row],[Transit (Text)]]&amp;" | "&amp;CheckDataFinal[[#This Row],[Classifier]]&amp;" "&amp;CheckDataFinal[[#This Row],[Account]]</f>
        <v>68305 | 004 | 9603 93921</v>
      </c>
      <c r="J988" s="37" t="s">
        <v>16382</v>
      </c>
      <c r="K988" s="37">
        <v>92010</v>
      </c>
      <c r="L988" s="37">
        <v>4</v>
      </c>
      <c r="M988" s="37">
        <v>9027</v>
      </c>
      <c r="N988" s="37">
        <v>94461</v>
      </c>
      <c r="O988" s="37">
        <f>VALUE(CheckDataFinal[[#This Row],[$ Amt.]])</f>
        <v>4205</v>
      </c>
    </row>
    <row r="989" spans="1:15">
      <c r="A989" s="17">
        <v>30655</v>
      </c>
      <c r="B989" s="17">
        <v>10</v>
      </c>
      <c r="C989" s="17">
        <v>9552</v>
      </c>
      <c r="D989" s="17">
        <v>96081</v>
      </c>
      <c r="E989" s="24">
        <v>141</v>
      </c>
      <c r="F989" s="36" t="e">
        <f>VLOOKUP(CheckDataFinal[[#This Row],[Transit No.]],DTransit[],3,0)</f>
        <v>#N/A</v>
      </c>
      <c r="G989" s="36" t="str">
        <f>TEXT(CheckDataFinal[[#This Row],[Transit No.]],"000")</f>
        <v>010</v>
      </c>
      <c r="H989" s="36" t="str">
        <f>VLOOKUP(CheckDataFinal[[#This Row],[Transit (Text)]],DTransit[],3,0)</f>
        <v>CIBC</v>
      </c>
      <c r="I989" s="37" t="str">
        <f>CheckDataFinal[[#This Row],[Branch No.]]&amp;" | "&amp;CheckDataFinal[[#This Row],[Transit (Text)]]&amp;" | "&amp;CheckDataFinal[[#This Row],[Classifier]]&amp;" "&amp;CheckDataFinal[[#This Row],[Account]]</f>
        <v>30655 | 010 | 9552 96081</v>
      </c>
      <c r="J989" s="37" t="s">
        <v>16383</v>
      </c>
      <c r="K989" s="37">
        <v>92010</v>
      </c>
      <c r="L989" s="37">
        <v>4</v>
      </c>
      <c r="M989" s="37">
        <v>9027</v>
      </c>
      <c r="N989" s="37">
        <v>94462</v>
      </c>
      <c r="O989" s="37">
        <f>VALUE(CheckDataFinal[[#This Row],[$ Amt.]])</f>
        <v>141</v>
      </c>
    </row>
    <row r="990" spans="1:15">
      <c r="A990" s="17">
        <v>16683</v>
      </c>
      <c r="B990" s="17">
        <v>3</v>
      </c>
      <c r="C990" s="17">
        <v>7854</v>
      </c>
      <c r="D990" s="17">
        <v>18132</v>
      </c>
      <c r="E990" s="24">
        <v>1871</v>
      </c>
      <c r="F990" s="36" t="e">
        <f>VLOOKUP(CheckDataFinal[[#This Row],[Transit No.]],DTransit[],3,0)</f>
        <v>#N/A</v>
      </c>
      <c r="G990" s="36" t="str">
        <f>TEXT(CheckDataFinal[[#This Row],[Transit No.]],"000")</f>
        <v>003</v>
      </c>
      <c r="H990" s="36" t="str">
        <f>VLOOKUP(CheckDataFinal[[#This Row],[Transit (Text)]],DTransit[],3,0)</f>
        <v>RBC</v>
      </c>
      <c r="I990" s="37" t="str">
        <f>CheckDataFinal[[#This Row],[Branch No.]]&amp;" | "&amp;CheckDataFinal[[#This Row],[Transit (Text)]]&amp;" | "&amp;CheckDataFinal[[#This Row],[Classifier]]&amp;" "&amp;CheckDataFinal[[#This Row],[Account]]</f>
        <v>16683 | 003 | 7854 18132</v>
      </c>
      <c r="J990" s="37" t="s">
        <v>16384</v>
      </c>
      <c r="K990" s="37">
        <v>92010</v>
      </c>
      <c r="L990" s="37">
        <v>4</v>
      </c>
      <c r="M990" s="37">
        <v>9027</v>
      </c>
      <c r="N990" s="37">
        <v>94463</v>
      </c>
      <c r="O990" s="37">
        <f>VALUE(CheckDataFinal[[#This Row],[$ Amt.]])</f>
        <v>1871</v>
      </c>
    </row>
    <row r="991" spans="1:15">
      <c r="A991" s="17">
        <v>68892</v>
      </c>
      <c r="B991" s="17">
        <v>1</v>
      </c>
      <c r="C991" s="17">
        <v>7418</v>
      </c>
      <c r="D991" s="17">
        <v>94975</v>
      </c>
      <c r="E991" s="24">
        <v>503</v>
      </c>
      <c r="F991" s="36" t="e">
        <f>VLOOKUP(CheckDataFinal[[#This Row],[Transit No.]],DTransit[],3,0)</f>
        <v>#N/A</v>
      </c>
      <c r="G991" s="36" t="str">
        <f>TEXT(CheckDataFinal[[#This Row],[Transit No.]],"000")</f>
        <v>001</v>
      </c>
      <c r="H991" s="36" t="str">
        <f>VLOOKUP(CheckDataFinal[[#This Row],[Transit (Text)]],DTransit[],3,0)</f>
        <v>BMO</v>
      </c>
      <c r="I991" s="37" t="str">
        <f>CheckDataFinal[[#This Row],[Branch No.]]&amp;" | "&amp;CheckDataFinal[[#This Row],[Transit (Text)]]&amp;" | "&amp;CheckDataFinal[[#This Row],[Classifier]]&amp;" "&amp;CheckDataFinal[[#This Row],[Account]]</f>
        <v>68892 | 001 | 7418 94975</v>
      </c>
      <c r="J991" s="37" t="s">
        <v>16385</v>
      </c>
      <c r="K991" s="37">
        <v>92010</v>
      </c>
      <c r="L991" s="37">
        <v>4</v>
      </c>
      <c r="M991" s="37">
        <v>9027</v>
      </c>
      <c r="N991" s="37">
        <v>94464</v>
      </c>
      <c r="O991" s="37">
        <f>VALUE(CheckDataFinal[[#This Row],[$ Amt.]])</f>
        <v>503</v>
      </c>
    </row>
    <row r="992" spans="1:15">
      <c r="A992" s="17">
        <v>45092</v>
      </c>
      <c r="B992" s="17">
        <v>1</v>
      </c>
      <c r="C992" s="17">
        <v>7555</v>
      </c>
      <c r="D992" s="17">
        <v>31309</v>
      </c>
      <c r="E992" s="24">
        <v>1517</v>
      </c>
      <c r="F992" s="36" t="e">
        <f>VLOOKUP(CheckDataFinal[[#This Row],[Transit No.]],DTransit[],3,0)</f>
        <v>#N/A</v>
      </c>
      <c r="G992" s="36" t="str">
        <f>TEXT(CheckDataFinal[[#This Row],[Transit No.]],"000")</f>
        <v>001</v>
      </c>
      <c r="H992" s="36" t="str">
        <f>VLOOKUP(CheckDataFinal[[#This Row],[Transit (Text)]],DTransit[],3,0)</f>
        <v>BMO</v>
      </c>
      <c r="I992" s="37" t="str">
        <f>CheckDataFinal[[#This Row],[Branch No.]]&amp;" | "&amp;CheckDataFinal[[#This Row],[Transit (Text)]]&amp;" | "&amp;CheckDataFinal[[#This Row],[Classifier]]&amp;" "&amp;CheckDataFinal[[#This Row],[Account]]</f>
        <v>45092 | 001 | 7555 31309</v>
      </c>
      <c r="J992" s="37" t="s">
        <v>16386</v>
      </c>
      <c r="K992" s="37">
        <v>92010</v>
      </c>
      <c r="L992" s="37">
        <v>4</v>
      </c>
      <c r="M992" s="37">
        <v>9027</v>
      </c>
      <c r="N992" s="37">
        <v>94465</v>
      </c>
      <c r="O992" s="37">
        <f>VALUE(CheckDataFinal[[#This Row],[$ Amt.]])</f>
        <v>1517</v>
      </c>
    </row>
    <row r="993" spans="1:15">
      <c r="A993" s="17">
        <v>58497</v>
      </c>
      <c r="B993" s="17">
        <v>10</v>
      </c>
      <c r="C993" s="17">
        <v>7072</v>
      </c>
      <c r="D993" s="17">
        <v>87233</v>
      </c>
      <c r="E993" s="24">
        <v>2587</v>
      </c>
      <c r="F993" s="36" t="e">
        <f>VLOOKUP(CheckDataFinal[[#This Row],[Transit No.]],DTransit[],3,0)</f>
        <v>#N/A</v>
      </c>
      <c r="G993" s="36" t="str">
        <f>TEXT(CheckDataFinal[[#This Row],[Transit No.]],"000")</f>
        <v>010</v>
      </c>
      <c r="H993" s="36" t="str">
        <f>VLOOKUP(CheckDataFinal[[#This Row],[Transit (Text)]],DTransit[],3,0)</f>
        <v>CIBC</v>
      </c>
      <c r="I993" s="37" t="str">
        <f>CheckDataFinal[[#This Row],[Branch No.]]&amp;" | "&amp;CheckDataFinal[[#This Row],[Transit (Text)]]&amp;" | "&amp;CheckDataFinal[[#This Row],[Classifier]]&amp;" "&amp;CheckDataFinal[[#This Row],[Account]]</f>
        <v>58497 | 010 | 7072 87233</v>
      </c>
      <c r="J993" s="37" t="s">
        <v>16387</v>
      </c>
      <c r="K993" s="37">
        <v>92010</v>
      </c>
      <c r="L993" s="37">
        <v>4</v>
      </c>
      <c r="M993" s="37">
        <v>9027</v>
      </c>
      <c r="N993" s="37">
        <v>94466</v>
      </c>
      <c r="O993" s="37">
        <f>VALUE(CheckDataFinal[[#This Row],[$ Amt.]])</f>
        <v>2587</v>
      </c>
    </row>
    <row r="994" spans="1:15">
      <c r="A994" s="17">
        <v>24678</v>
      </c>
      <c r="B994" s="17">
        <v>1</v>
      </c>
      <c r="C994" s="17">
        <v>7613</v>
      </c>
      <c r="D994" s="17">
        <v>10243</v>
      </c>
      <c r="E994" s="24">
        <v>2575</v>
      </c>
      <c r="F994" s="36" t="e">
        <f>VLOOKUP(CheckDataFinal[[#This Row],[Transit No.]],DTransit[],3,0)</f>
        <v>#N/A</v>
      </c>
      <c r="G994" s="36" t="str">
        <f>TEXT(CheckDataFinal[[#This Row],[Transit No.]],"000")</f>
        <v>001</v>
      </c>
      <c r="H994" s="36" t="str">
        <f>VLOOKUP(CheckDataFinal[[#This Row],[Transit (Text)]],DTransit[],3,0)</f>
        <v>BMO</v>
      </c>
      <c r="I994" s="37" t="str">
        <f>CheckDataFinal[[#This Row],[Branch No.]]&amp;" | "&amp;CheckDataFinal[[#This Row],[Transit (Text)]]&amp;" | "&amp;CheckDataFinal[[#This Row],[Classifier]]&amp;" "&amp;CheckDataFinal[[#This Row],[Account]]</f>
        <v>24678 | 001 | 7613 10243</v>
      </c>
      <c r="J994" s="37" t="s">
        <v>16388</v>
      </c>
      <c r="K994" s="37">
        <v>92010</v>
      </c>
      <c r="L994" s="37">
        <v>4</v>
      </c>
      <c r="M994" s="37">
        <v>9027</v>
      </c>
      <c r="N994" s="37">
        <v>94467</v>
      </c>
      <c r="O994" s="37">
        <f>VALUE(CheckDataFinal[[#This Row],[$ Amt.]])</f>
        <v>2575</v>
      </c>
    </row>
    <row r="995" spans="1:15">
      <c r="A995" s="17">
        <v>91121</v>
      </c>
      <c r="B995" s="17">
        <v>2</v>
      </c>
      <c r="C995" s="17">
        <v>1829</v>
      </c>
      <c r="D995" s="17">
        <v>39668</v>
      </c>
      <c r="E995" s="24">
        <v>3963</v>
      </c>
      <c r="F995" s="36" t="e">
        <f>VLOOKUP(CheckDataFinal[[#This Row],[Transit No.]],DTransit[],3,0)</f>
        <v>#N/A</v>
      </c>
      <c r="G995" s="36" t="str">
        <f>TEXT(CheckDataFinal[[#This Row],[Transit No.]],"000")</f>
        <v>002</v>
      </c>
      <c r="H995" s="36" t="str">
        <f>VLOOKUP(CheckDataFinal[[#This Row],[Transit (Text)]],DTransit[],3,0)</f>
        <v>Scotiabank</v>
      </c>
      <c r="I995" s="37" t="str">
        <f>CheckDataFinal[[#This Row],[Branch No.]]&amp;" | "&amp;CheckDataFinal[[#This Row],[Transit (Text)]]&amp;" | "&amp;CheckDataFinal[[#This Row],[Classifier]]&amp;" "&amp;CheckDataFinal[[#This Row],[Account]]</f>
        <v>91121 | 002 | 1829 39668</v>
      </c>
      <c r="J995" s="37" t="s">
        <v>16389</v>
      </c>
      <c r="K995" s="37">
        <v>92010</v>
      </c>
      <c r="L995" s="37">
        <v>4</v>
      </c>
      <c r="M995" s="37">
        <v>9027</v>
      </c>
      <c r="N995" s="37">
        <v>94468</v>
      </c>
      <c r="O995" s="37">
        <f>VALUE(CheckDataFinal[[#This Row],[$ Amt.]])</f>
        <v>3963</v>
      </c>
    </row>
    <row r="996" spans="1:15">
      <c r="A996" s="17">
        <v>70110</v>
      </c>
      <c r="B996" s="17">
        <v>3</v>
      </c>
      <c r="C996" s="17">
        <v>3693</v>
      </c>
      <c r="D996" s="17">
        <v>84555</v>
      </c>
      <c r="E996" s="24">
        <v>296</v>
      </c>
      <c r="F996" s="36" t="e">
        <f>VLOOKUP(CheckDataFinal[[#This Row],[Transit No.]],DTransit[],3,0)</f>
        <v>#N/A</v>
      </c>
      <c r="G996" s="36" t="str">
        <f>TEXT(CheckDataFinal[[#This Row],[Transit No.]],"000")</f>
        <v>003</v>
      </c>
      <c r="H996" s="36" t="str">
        <f>VLOOKUP(CheckDataFinal[[#This Row],[Transit (Text)]],DTransit[],3,0)</f>
        <v>RBC</v>
      </c>
      <c r="I996" s="37" t="str">
        <f>CheckDataFinal[[#This Row],[Branch No.]]&amp;" | "&amp;CheckDataFinal[[#This Row],[Transit (Text)]]&amp;" | "&amp;CheckDataFinal[[#This Row],[Classifier]]&amp;" "&amp;CheckDataFinal[[#This Row],[Account]]</f>
        <v>70110 | 003 | 3693 84555</v>
      </c>
      <c r="J996" s="37" t="s">
        <v>16390</v>
      </c>
      <c r="K996" s="37">
        <v>92010</v>
      </c>
      <c r="L996" s="37">
        <v>4</v>
      </c>
      <c r="M996" s="37">
        <v>9027</v>
      </c>
      <c r="N996" s="37">
        <v>94469</v>
      </c>
      <c r="O996" s="37">
        <f>VALUE(CheckDataFinal[[#This Row],[$ Amt.]])</f>
        <v>296</v>
      </c>
    </row>
    <row r="997" spans="1:15">
      <c r="A997" s="17">
        <v>89945</v>
      </c>
      <c r="B997" s="17">
        <v>10</v>
      </c>
      <c r="C997" s="17">
        <v>3668</v>
      </c>
      <c r="D997" s="17">
        <v>95370</v>
      </c>
      <c r="E997" s="24">
        <v>1562</v>
      </c>
      <c r="F997" s="36" t="e">
        <f>VLOOKUP(CheckDataFinal[[#This Row],[Transit No.]],DTransit[],3,0)</f>
        <v>#N/A</v>
      </c>
      <c r="G997" s="36" t="str">
        <f>TEXT(CheckDataFinal[[#This Row],[Transit No.]],"000")</f>
        <v>010</v>
      </c>
      <c r="H997" s="36" t="str">
        <f>VLOOKUP(CheckDataFinal[[#This Row],[Transit (Text)]],DTransit[],3,0)</f>
        <v>CIBC</v>
      </c>
      <c r="I997" s="37" t="str">
        <f>CheckDataFinal[[#This Row],[Branch No.]]&amp;" | "&amp;CheckDataFinal[[#This Row],[Transit (Text)]]&amp;" | "&amp;CheckDataFinal[[#This Row],[Classifier]]&amp;" "&amp;CheckDataFinal[[#This Row],[Account]]</f>
        <v>89945 | 010 | 3668 95370</v>
      </c>
      <c r="J997" s="37" t="s">
        <v>16391</v>
      </c>
      <c r="K997" s="37">
        <v>92010</v>
      </c>
      <c r="L997" s="37">
        <v>4</v>
      </c>
      <c r="M997" s="37">
        <v>9027</v>
      </c>
      <c r="N997" s="37">
        <v>94470</v>
      </c>
      <c r="O997" s="37">
        <f>VALUE(CheckDataFinal[[#This Row],[$ Amt.]])</f>
        <v>1562</v>
      </c>
    </row>
    <row r="998" spans="1:15">
      <c r="A998" s="17">
        <v>25204</v>
      </c>
      <c r="B998" s="17">
        <v>3</v>
      </c>
      <c r="C998" s="17">
        <v>4045</v>
      </c>
      <c r="D998" s="17">
        <v>42274</v>
      </c>
      <c r="E998" s="24">
        <v>1420</v>
      </c>
      <c r="F998" s="36" t="e">
        <f>VLOOKUP(CheckDataFinal[[#This Row],[Transit No.]],DTransit[],3,0)</f>
        <v>#N/A</v>
      </c>
      <c r="G998" s="36" t="str">
        <f>TEXT(CheckDataFinal[[#This Row],[Transit No.]],"000")</f>
        <v>003</v>
      </c>
      <c r="H998" s="36" t="str">
        <f>VLOOKUP(CheckDataFinal[[#This Row],[Transit (Text)]],DTransit[],3,0)</f>
        <v>RBC</v>
      </c>
      <c r="I998" s="37" t="str">
        <f>CheckDataFinal[[#This Row],[Branch No.]]&amp;" | "&amp;CheckDataFinal[[#This Row],[Transit (Text)]]&amp;" | "&amp;CheckDataFinal[[#This Row],[Classifier]]&amp;" "&amp;CheckDataFinal[[#This Row],[Account]]</f>
        <v>25204 | 003 | 4045 42274</v>
      </c>
      <c r="J998" s="37" t="s">
        <v>16392</v>
      </c>
      <c r="K998" s="37">
        <v>92010</v>
      </c>
      <c r="L998" s="37">
        <v>4</v>
      </c>
      <c r="M998" s="37">
        <v>9027</v>
      </c>
      <c r="N998" s="37">
        <v>94471</v>
      </c>
      <c r="O998" s="37">
        <f>VALUE(CheckDataFinal[[#This Row],[$ Amt.]])</f>
        <v>1420</v>
      </c>
    </row>
    <row r="999" spans="1:15">
      <c r="A999" s="17">
        <v>77652</v>
      </c>
      <c r="B999" s="17">
        <v>4</v>
      </c>
      <c r="C999" s="17">
        <v>7567</v>
      </c>
      <c r="D999" s="17">
        <v>92466</v>
      </c>
      <c r="E999" s="24">
        <v>2027</v>
      </c>
      <c r="F999" s="36" t="e">
        <f>VLOOKUP(CheckDataFinal[[#This Row],[Transit No.]],DTransit[],3,0)</f>
        <v>#N/A</v>
      </c>
      <c r="G999" s="36" t="str">
        <f>TEXT(CheckDataFinal[[#This Row],[Transit No.]],"000")</f>
        <v>004</v>
      </c>
      <c r="H999" s="36" t="str">
        <f>VLOOKUP(CheckDataFinal[[#This Row],[Transit (Text)]],DTransit[],3,0)</f>
        <v>TD Bank</v>
      </c>
      <c r="I999" s="37" t="str">
        <f>CheckDataFinal[[#This Row],[Branch No.]]&amp;" | "&amp;CheckDataFinal[[#This Row],[Transit (Text)]]&amp;" | "&amp;CheckDataFinal[[#This Row],[Classifier]]&amp;" "&amp;CheckDataFinal[[#This Row],[Account]]</f>
        <v>77652 | 004 | 7567 92466</v>
      </c>
      <c r="J999" s="37" t="s">
        <v>16393</v>
      </c>
      <c r="K999" s="37">
        <v>92010</v>
      </c>
      <c r="L999" s="37">
        <v>4</v>
      </c>
      <c r="M999" s="37">
        <v>9027</v>
      </c>
      <c r="N999" s="37">
        <v>94472</v>
      </c>
      <c r="O999" s="37">
        <f>VALUE(CheckDataFinal[[#This Row],[$ Amt.]])</f>
        <v>2027</v>
      </c>
    </row>
    <row r="1000" spans="1:15">
      <c r="A1000" s="17">
        <v>68196</v>
      </c>
      <c r="B1000" s="17">
        <v>3</v>
      </c>
      <c r="C1000" s="17">
        <v>8199</v>
      </c>
      <c r="D1000" s="17">
        <v>88279</v>
      </c>
      <c r="E1000" s="24">
        <v>4224</v>
      </c>
      <c r="F1000" s="36" t="e">
        <f>VLOOKUP(CheckDataFinal[[#This Row],[Transit No.]],DTransit[],3,0)</f>
        <v>#N/A</v>
      </c>
      <c r="G1000" s="36" t="str">
        <f>TEXT(CheckDataFinal[[#This Row],[Transit No.]],"000")</f>
        <v>003</v>
      </c>
      <c r="H1000" s="36" t="str">
        <f>VLOOKUP(CheckDataFinal[[#This Row],[Transit (Text)]],DTransit[],3,0)</f>
        <v>RBC</v>
      </c>
      <c r="I1000" s="37" t="str">
        <f>CheckDataFinal[[#This Row],[Branch No.]]&amp;" | "&amp;CheckDataFinal[[#This Row],[Transit (Text)]]&amp;" | "&amp;CheckDataFinal[[#This Row],[Classifier]]&amp;" "&amp;CheckDataFinal[[#This Row],[Account]]</f>
        <v>68196 | 003 | 8199 88279</v>
      </c>
      <c r="J1000" s="37" t="s">
        <v>16394</v>
      </c>
      <c r="K1000" s="37">
        <v>92010</v>
      </c>
      <c r="L1000" s="37">
        <v>4</v>
      </c>
      <c r="M1000" s="37">
        <v>9027</v>
      </c>
      <c r="N1000" s="37">
        <v>94473</v>
      </c>
      <c r="O1000" s="37">
        <f>VALUE(CheckDataFinal[[#This Row],[$ Amt.]])</f>
        <v>4224</v>
      </c>
    </row>
    <row r="1001" spans="1:15">
      <c r="A1001" s="17">
        <v>83572</v>
      </c>
      <c r="B1001" s="17">
        <v>10</v>
      </c>
      <c r="C1001" s="17">
        <v>1547</v>
      </c>
      <c r="D1001" s="17">
        <v>13688</v>
      </c>
      <c r="E1001" s="24">
        <v>57</v>
      </c>
      <c r="F1001" s="36" t="e">
        <f>VLOOKUP(CheckDataFinal[[#This Row],[Transit No.]],DTransit[],3,0)</f>
        <v>#N/A</v>
      </c>
      <c r="G1001" s="36" t="str">
        <f>TEXT(CheckDataFinal[[#This Row],[Transit No.]],"000")</f>
        <v>010</v>
      </c>
      <c r="H1001" s="36" t="str">
        <f>VLOOKUP(CheckDataFinal[[#This Row],[Transit (Text)]],DTransit[],3,0)</f>
        <v>CIBC</v>
      </c>
      <c r="I1001" s="37" t="str">
        <f>CheckDataFinal[[#This Row],[Branch No.]]&amp;" | "&amp;CheckDataFinal[[#This Row],[Transit (Text)]]&amp;" | "&amp;CheckDataFinal[[#This Row],[Classifier]]&amp;" "&amp;CheckDataFinal[[#This Row],[Account]]</f>
        <v>83572 | 010 | 1547 13688</v>
      </c>
      <c r="J1001" s="37" t="s">
        <v>16395</v>
      </c>
      <c r="K1001" s="37">
        <v>92010</v>
      </c>
      <c r="L1001" s="37">
        <v>4</v>
      </c>
      <c r="M1001" s="37">
        <v>9027</v>
      </c>
      <c r="N1001" s="37">
        <v>94474</v>
      </c>
      <c r="O1001" s="37">
        <f>VALUE(CheckDataFinal[[#This Row],[$ Amt.]])</f>
        <v>57</v>
      </c>
    </row>
    <row r="1002" spans="1:15">
      <c r="A1002" s="17">
        <v>80199</v>
      </c>
      <c r="B1002" s="17">
        <v>3</v>
      </c>
      <c r="C1002" s="17">
        <v>4872</v>
      </c>
      <c r="D1002" s="17">
        <v>49520</v>
      </c>
      <c r="E1002" s="24">
        <v>3252</v>
      </c>
      <c r="F1002" s="36" t="e">
        <f>VLOOKUP(CheckDataFinal[[#This Row],[Transit No.]],DTransit[],3,0)</f>
        <v>#N/A</v>
      </c>
      <c r="G1002" s="36" t="str">
        <f>TEXT(CheckDataFinal[[#This Row],[Transit No.]],"000")</f>
        <v>003</v>
      </c>
      <c r="H1002" s="36" t="str">
        <f>VLOOKUP(CheckDataFinal[[#This Row],[Transit (Text)]],DTransit[],3,0)</f>
        <v>RBC</v>
      </c>
      <c r="I1002" s="37" t="str">
        <f>CheckDataFinal[[#This Row],[Branch No.]]&amp;" | "&amp;CheckDataFinal[[#This Row],[Transit (Text)]]&amp;" | "&amp;CheckDataFinal[[#This Row],[Classifier]]&amp;" "&amp;CheckDataFinal[[#This Row],[Account]]</f>
        <v>80199 | 003 | 4872 49520</v>
      </c>
      <c r="J1002" s="37" t="s">
        <v>16396</v>
      </c>
      <c r="K1002" s="37">
        <v>92010</v>
      </c>
      <c r="L1002" s="37">
        <v>4</v>
      </c>
      <c r="M1002" s="37">
        <v>9027</v>
      </c>
      <c r="N1002" s="37">
        <v>94475</v>
      </c>
      <c r="O1002" s="37">
        <f>VALUE(CheckDataFinal[[#This Row],[$ Amt.]])</f>
        <v>3252</v>
      </c>
    </row>
    <row r="1003" spans="1:15">
      <c r="A1003" s="17">
        <v>34264</v>
      </c>
      <c r="B1003" s="17">
        <v>3</v>
      </c>
      <c r="C1003" s="17">
        <v>6052</v>
      </c>
      <c r="D1003" s="17">
        <v>57738</v>
      </c>
      <c r="E1003" s="24">
        <v>4190</v>
      </c>
      <c r="F1003" s="36" t="e">
        <f>VLOOKUP(CheckDataFinal[[#This Row],[Transit No.]],DTransit[],3,0)</f>
        <v>#N/A</v>
      </c>
      <c r="G1003" s="36" t="str">
        <f>TEXT(CheckDataFinal[[#This Row],[Transit No.]],"000")</f>
        <v>003</v>
      </c>
      <c r="H1003" s="36" t="str">
        <f>VLOOKUP(CheckDataFinal[[#This Row],[Transit (Text)]],DTransit[],3,0)</f>
        <v>RBC</v>
      </c>
      <c r="I1003" s="37" t="str">
        <f>CheckDataFinal[[#This Row],[Branch No.]]&amp;" | "&amp;CheckDataFinal[[#This Row],[Transit (Text)]]&amp;" | "&amp;CheckDataFinal[[#This Row],[Classifier]]&amp;" "&amp;CheckDataFinal[[#This Row],[Account]]</f>
        <v>34264 | 003 | 6052 57738</v>
      </c>
      <c r="J1003" s="37" t="s">
        <v>16397</v>
      </c>
      <c r="K1003" s="37">
        <v>92010</v>
      </c>
      <c r="L1003" s="37">
        <v>4</v>
      </c>
      <c r="M1003" s="37">
        <v>9027</v>
      </c>
      <c r="N1003" s="37">
        <v>94476</v>
      </c>
      <c r="O1003" s="37">
        <f>VALUE(CheckDataFinal[[#This Row],[$ Amt.]])</f>
        <v>4190</v>
      </c>
    </row>
  </sheetData>
  <phoneticPr fontId="1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FA4A7-DF8F-AB49-8299-56140E235233}">
  <sheetPr>
    <tabColor rgb="FF002060"/>
  </sheetPr>
  <dimension ref="A1:C8"/>
  <sheetViews>
    <sheetView zoomScale="220" zoomScaleNormal="220" workbookViewId="0">
      <selection activeCell="A2" sqref="A2"/>
    </sheetView>
  </sheetViews>
  <sheetFormatPr baseColWidth="10" defaultColWidth="8.83203125" defaultRowHeight="15"/>
  <cols>
    <col min="1" max="1" width="14.5" style="17" bestFit="1" customWidth="1"/>
    <col min="2" max="2" width="34.83203125" style="17" bestFit="1" customWidth="1"/>
    <col min="3" max="3" width="12.1640625" style="17" customWidth="1"/>
    <col min="4" max="16384" width="8.83203125" style="17"/>
  </cols>
  <sheetData>
    <row r="1" spans="1:3">
      <c r="A1" s="21" t="s">
        <v>15378</v>
      </c>
      <c r="B1" s="21" t="s">
        <v>15379</v>
      </c>
      <c r="C1" s="21" t="s">
        <v>15380</v>
      </c>
    </row>
    <row r="2" spans="1:3">
      <c r="A2" s="24" t="s">
        <v>15381</v>
      </c>
      <c r="B2" s="17" t="s">
        <v>15382</v>
      </c>
      <c r="C2" s="17" t="s">
        <v>2971</v>
      </c>
    </row>
    <row r="3" spans="1:3">
      <c r="A3" s="24" t="s">
        <v>15383</v>
      </c>
      <c r="B3" s="17" t="s">
        <v>15384</v>
      </c>
      <c r="C3" s="17" t="s">
        <v>15377</v>
      </c>
    </row>
    <row r="4" spans="1:3">
      <c r="A4" s="24" t="s">
        <v>15385</v>
      </c>
      <c r="B4" s="17" t="s">
        <v>15386</v>
      </c>
      <c r="C4" s="17" t="s">
        <v>15376</v>
      </c>
    </row>
    <row r="5" spans="1:3">
      <c r="A5" s="24" t="s">
        <v>15387</v>
      </c>
      <c r="B5" s="17" t="s">
        <v>15388</v>
      </c>
      <c r="C5" s="17" t="s">
        <v>15374</v>
      </c>
    </row>
    <row r="6" spans="1:3">
      <c r="A6" s="24" t="s">
        <v>15389</v>
      </c>
      <c r="B6" s="17" t="s">
        <v>686</v>
      </c>
      <c r="C6" s="17" t="s">
        <v>15375</v>
      </c>
    </row>
    <row r="8" spans="1:3">
      <c r="A8" s="25" t="s">
        <v>15390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F63A8-965E-3545-B170-AEFF16F3392B}">
  <sheetPr>
    <tabColor theme="7" tint="-0.499984740745262"/>
  </sheetPr>
  <dimension ref="A1:R103"/>
  <sheetViews>
    <sheetView zoomScale="115" zoomScaleNormal="115" workbookViewId="0">
      <selection activeCell="Q8" sqref="Q8"/>
    </sheetView>
  </sheetViews>
  <sheetFormatPr baseColWidth="10" defaultColWidth="8.83203125" defaultRowHeight="15"/>
  <cols>
    <col min="1" max="1" width="9.83203125" style="17" customWidth="1"/>
    <col min="2" max="2" width="9.5" style="17" customWidth="1"/>
    <col min="3" max="3" width="18.33203125" style="17" customWidth="1"/>
    <col min="4" max="14" width="8.83203125" style="17"/>
    <col min="15" max="15" width="10" style="17" customWidth="1"/>
    <col min="16" max="16384" width="8.83203125" style="17"/>
  </cols>
  <sheetData>
    <row r="1" spans="1:18">
      <c r="A1" s="16" t="s">
        <v>15184</v>
      </c>
    </row>
    <row r="3" spans="1:18">
      <c r="A3" s="18" t="s">
        <v>15185</v>
      </c>
      <c r="B3" s="18" t="s">
        <v>15186</v>
      </c>
      <c r="C3" s="18" t="s">
        <v>15187</v>
      </c>
      <c r="D3" s="19" t="s">
        <v>15188</v>
      </c>
      <c r="E3" s="19" t="s">
        <v>15189</v>
      </c>
      <c r="F3" s="19" t="s">
        <v>15190</v>
      </c>
      <c r="G3" s="19" t="s">
        <v>15191</v>
      </c>
      <c r="H3" s="19" t="s">
        <v>15192</v>
      </c>
      <c r="I3" s="19" t="s">
        <v>15193</v>
      </c>
      <c r="J3" s="19" t="s">
        <v>15194</v>
      </c>
      <c r="K3" s="19" t="s">
        <v>15195</v>
      </c>
      <c r="L3" s="19" t="s">
        <v>15196</v>
      </c>
      <c r="M3" s="19" t="s">
        <v>15197</v>
      </c>
      <c r="N3" s="18" t="s">
        <v>15198</v>
      </c>
      <c r="O3" s="18" t="s">
        <v>15199</v>
      </c>
    </row>
    <row r="4" spans="1:18">
      <c r="A4" s="17" t="s">
        <v>15200</v>
      </c>
      <c r="B4" s="17" t="s">
        <v>15201</v>
      </c>
      <c r="C4" s="20" t="str">
        <f>CONCATENATE(B4,", ",A4)</f>
        <v>Betsy, Elly</v>
      </c>
      <c r="D4" s="17">
        <v>1</v>
      </c>
      <c r="E4" s="17">
        <v>1</v>
      </c>
      <c r="F4" s="17">
        <v>1</v>
      </c>
      <c r="G4" s="17">
        <v>1</v>
      </c>
      <c r="H4" s="17">
        <v>1</v>
      </c>
      <c r="I4" s="17">
        <v>1</v>
      </c>
      <c r="J4" s="17">
        <v>1</v>
      </c>
      <c r="K4" s="17">
        <v>1</v>
      </c>
      <c r="L4" s="17">
        <v>1</v>
      </c>
      <c r="M4" s="17">
        <v>1</v>
      </c>
      <c r="N4" s="20" t="b">
        <f>AND(D4:M4)</f>
        <v>1</v>
      </c>
      <c r="O4" s="20" t="str">
        <f>IF(N4,"Full","Partial")</f>
        <v>Full</v>
      </c>
      <c r="Q4" s="21" t="s">
        <v>15202</v>
      </c>
    </row>
    <row r="5" spans="1:18">
      <c r="A5" s="17" t="s">
        <v>15203</v>
      </c>
      <c r="B5" s="17" t="s">
        <v>15204</v>
      </c>
      <c r="C5" s="20" t="str">
        <f t="shared" ref="C5:C68" si="0">CONCATENATE(B5, ", ",A5)</f>
        <v>Carli, Roselee</v>
      </c>
      <c r="D5" s="17">
        <v>0</v>
      </c>
      <c r="E5" s="17">
        <v>1</v>
      </c>
      <c r="F5" s="17">
        <v>1</v>
      </c>
      <c r="G5" s="17">
        <v>1</v>
      </c>
      <c r="H5" s="17">
        <v>1</v>
      </c>
      <c r="I5" s="17">
        <v>1</v>
      </c>
      <c r="J5" s="17">
        <v>1</v>
      </c>
      <c r="K5" s="17">
        <v>1</v>
      </c>
      <c r="L5" s="17">
        <v>0</v>
      </c>
      <c r="M5" s="17">
        <v>1</v>
      </c>
      <c r="N5" s="20" t="b">
        <f>AND(D5:M5)</f>
        <v>0</v>
      </c>
      <c r="O5" s="20" t="str">
        <f t="shared" ref="O5:O68" si="1">IF(N5,"Full","Partial")</f>
        <v>Partial</v>
      </c>
      <c r="Q5" s="22">
        <f>COUNTIF(O4:O103, "Full")</f>
        <v>38</v>
      </c>
      <c r="R5" s="17" t="s">
        <v>15205</v>
      </c>
    </row>
    <row r="6" spans="1:18">
      <c r="A6" s="17" t="s">
        <v>15206</v>
      </c>
      <c r="B6" s="17" t="s">
        <v>15207</v>
      </c>
      <c r="C6" s="20" t="str">
        <f t="shared" si="0"/>
        <v>Milissa, Wilburn</v>
      </c>
      <c r="D6" s="17">
        <v>1</v>
      </c>
      <c r="E6" s="17">
        <v>1</v>
      </c>
      <c r="F6" s="17">
        <v>1</v>
      </c>
      <c r="G6" s="17">
        <v>1</v>
      </c>
      <c r="H6" s="17">
        <v>1</v>
      </c>
      <c r="I6" s="17">
        <v>1</v>
      </c>
      <c r="J6" s="17">
        <v>1</v>
      </c>
      <c r="K6" s="17">
        <v>0</v>
      </c>
      <c r="L6" s="17">
        <v>1</v>
      </c>
      <c r="M6" s="17">
        <v>1</v>
      </c>
      <c r="N6" s="20" t="b">
        <f t="shared" ref="N6:N69" si="2">AND(D6:M6)</f>
        <v>0</v>
      </c>
      <c r="O6" s="20" t="str">
        <f t="shared" si="1"/>
        <v>Partial</v>
      </c>
      <c r="Q6" s="22">
        <f>COUNTIF(O4:O103, "Partial")</f>
        <v>62</v>
      </c>
      <c r="R6" s="17" t="s">
        <v>15208</v>
      </c>
    </row>
    <row r="7" spans="1:18">
      <c r="A7" s="17" t="s">
        <v>15209</v>
      </c>
      <c r="B7" s="17" t="s">
        <v>524</v>
      </c>
      <c r="C7" s="20" t="str">
        <f t="shared" si="0"/>
        <v>James, Corinne</v>
      </c>
      <c r="D7" s="17">
        <v>1</v>
      </c>
      <c r="E7" s="17">
        <v>1</v>
      </c>
      <c r="F7" s="17">
        <v>1</v>
      </c>
      <c r="G7" s="17">
        <v>1</v>
      </c>
      <c r="H7" s="17">
        <v>1</v>
      </c>
      <c r="I7" s="17">
        <v>1</v>
      </c>
      <c r="J7" s="17">
        <v>0</v>
      </c>
      <c r="K7" s="17">
        <v>1</v>
      </c>
      <c r="L7" s="17">
        <v>1</v>
      </c>
      <c r="M7" s="17">
        <v>1</v>
      </c>
      <c r="N7" s="20" t="b">
        <f t="shared" si="2"/>
        <v>0</v>
      </c>
      <c r="O7" s="20" t="str">
        <f t="shared" si="1"/>
        <v>Partial</v>
      </c>
      <c r="Q7" s="22">
        <f>COUNTA(O4:O103)</f>
        <v>100</v>
      </c>
      <c r="R7" s="17" t="s">
        <v>15210</v>
      </c>
    </row>
    <row r="8" spans="1:18">
      <c r="A8" s="17" t="s">
        <v>15211</v>
      </c>
      <c r="B8" s="17" t="s">
        <v>15212</v>
      </c>
      <c r="C8" s="20" t="str">
        <f t="shared" si="0"/>
        <v>Christen, Omega</v>
      </c>
      <c r="D8" s="17">
        <v>1</v>
      </c>
      <c r="E8" s="17">
        <v>1</v>
      </c>
      <c r="F8" s="17">
        <v>1</v>
      </c>
      <c r="G8" s="17">
        <v>0</v>
      </c>
      <c r="H8" s="17">
        <v>1</v>
      </c>
      <c r="I8" s="17">
        <v>1</v>
      </c>
      <c r="J8" s="17">
        <v>1</v>
      </c>
      <c r="K8" s="17">
        <v>1</v>
      </c>
      <c r="L8" s="17">
        <v>0</v>
      </c>
      <c r="M8" s="17">
        <v>1</v>
      </c>
      <c r="N8" s="20" t="b">
        <f t="shared" si="2"/>
        <v>0</v>
      </c>
      <c r="O8" s="20" t="str">
        <f t="shared" si="1"/>
        <v>Partial</v>
      </c>
      <c r="Q8" s="22" t="str">
        <f>IF(Q7=SUM(Q5:Q6),"Good","Error:Values Missing")</f>
        <v>Good</v>
      </c>
      <c r="R8" s="17" t="s">
        <v>15213</v>
      </c>
    </row>
    <row r="9" spans="1:18">
      <c r="A9" s="17" t="s">
        <v>15214</v>
      </c>
      <c r="B9" s="17" t="s">
        <v>15215</v>
      </c>
      <c r="C9" s="20" t="str">
        <f t="shared" si="0"/>
        <v>Tatiana, Erna</v>
      </c>
      <c r="D9" s="17">
        <v>1</v>
      </c>
      <c r="E9" s="17">
        <v>1</v>
      </c>
      <c r="F9" s="17">
        <v>1</v>
      </c>
      <c r="G9" s="17">
        <v>1</v>
      </c>
      <c r="H9" s="17">
        <v>0</v>
      </c>
      <c r="I9" s="17">
        <v>0</v>
      </c>
      <c r="J9" s="17">
        <v>1</v>
      </c>
      <c r="K9" s="17">
        <v>1</v>
      </c>
      <c r="L9" s="17">
        <v>1</v>
      </c>
      <c r="M9" s="17">
        <v>1</v>
      </c>
      <c r="N9" s="20" t="b">
        <f t="shared" si="2"/>
        <v>0</v>
      </c>
      <c r="O9" s="20" t="str">
        <f t="shared" si="1"/>
        <v>Partial</v>
      </c>
    </row>
    <row r="10" spans="1:18">
      <c r="A10" s="17" t="s">
        <v>450</v>
      </c>
      <c r="B10" s="17" t="s">
        <v>15216</v>
      </c>
      <c r="C10" s="20" t="str">
        <f t="shared" si="0"/>
        <v>Debroah, Brice</v>
      </c>
      <c r="D10" s="17">
        <v>1</v>
      </c>
      <c r="E10" s="17">
        <v>1</v>
      </c>
      <c r="F10" s="17">
        <v>1</v>
      </c>
      <c r="G10" s="17">
        <v>1</v>
      </c>
      <c r="H10" s="17">
        <v>1</v>
      </c>
      <c r="I10" s="17">
        <v>1</v>
      </c>
      <c r="J10" s="17">
        <v>1</v>
      </c>
      <c r="K10" s="17">
        <v>1</v>
      </c>
      <c r="L10" s="17">
        <v>1</v>
      </c>
      <c r="M10" s="17">
        <v>0</v>
      </c>
      <c r="N10" s="20" t="b">
        <f t="shared" si="2"/>
        <v>0</v>
      </c>
      <c r="O10" s="20" t="str">
        <f t="shared" si="1"/>
        <v>Partial</v>
      </c>
    </row>
    <row r="11" spans="1:18">
      <c r="A11" s="17" t="s">
        <v>15217</v>
      </c>
      <c r="B11" s="17" t="s">
        <v>15218</v>
      </c>
      <c r="C11" s="20" t="str">
        <f t="shared" si="0"/>
        <v>Shayna, Tomeka</v>
      </c>
      <c r="D11" s="17">
        <v>1</v>
      </c>
      <c r="E11" s="17">
        <v>1</v>
      </c>
      <c r="F11" s="17">
        <v>1</v>
      </c>
      <c r="G11" s="17">
        <v>0</v>
      </c>
      <c r="H11" s="17">
        <v>1</v>
      </c>
      <c r="I11" s="17">
        <v>1</v>
      </c>
      <c r="J11" s="17">
        <v>1</v>
      </c>
      <c r="K11" s="17">
        <v>1</v>
      </c>
      <c r="L11" s="17">
        <v>1</v>
      </c>
      <c r="M11" s="17">
        <v>1</v>
      </c>
      <c r="N11" s="20" t="b">
        <f t="shared" si="2"/>
        <v>0</v>
      </c>
      <c r="O11" s="20" t="str">
        <f t="shared" si="1"/>
        <v>Partial</v>
      </c>
    </row>
    <row r="12" spans="1:18">
      <c r="A12" s="17" t="s">
        <v>14683</v>
      </c>
      <c r="B12" s="17" t="s">
        <v>15219</v>
      </c>
      <c r="C12" s="20" t="str">
        <f t="shared" si="0"/>
        <v>Glynis, Kathrine</v>
      </c>
      <c r="D12" s="17">
        <v>1</v>
      </c>
      <c r="E12" s="17">
        <v>1</v>
      </c>
      <c r="F12" s="17">
        <v>1</v>
      </c>
      <c r="G12" s="17">
        <v>1</v>
      </c>
      <c r="H12" s="17">
        <v>1</v>
      </c>
      <c r="I12" s="17">
        <v>1</v>
      </c>
      <c r="J12" s="17">
        <v>1</v>
      </c>
      <c r="K12" s="17">
        <v>1</v>
      </c>
      <c r="L12" s="17">
        <v>0</v>
      </c>
      <c r="M12" s="17">
        <v>1</v>
      </c>
      <c r="N12" s="20" t="b">
        <f t="shared" si="2"/>
        <v>0</v>
      </c>
      <c r="O12" s="20" t="str">
        <f t="shared" si="1"/>
        <v>Partial</v>
      </c>
    </row>
    <row r="13" spans="1:18">
      <c r="A13" s="17" t="s">
        <v>782</v>
      </c>
      <c r="B13" s="17" t="s">
        <v>15220</v>
      </c>
      <c r="C13" s="20" t="str">
        <f t="shared" si="0"/>
        <v>Twanda, Scott</v>
      </c>
      <c r="D13" s="17">
        <v>1</v>
      </c>
      <c r="E13" s="17">
        <v>1</v>
      </c>
      <c r="F13" s="17">
        <v>0</v>
      </c>
      <c r="G13" s="17">
        <v>1</v>
      </c>
      <c r="H13" s="17">
        <v>1</v>
      </c>
      <c r="I13" s="17">
        <v>1</v>
      </c>
      <c r="J13" s="17">
        <v>1</v>
      </c>
      <c r="K13" s="17">
        <v>1</v>
      </c>
      <c r="L13" s="17">
        <v>1</v>
      </c>
      <c r="M13" s="17">
        <v>1</v>
      </c>
      <c r="N13" s="20" t="b">
        <f t="shared" si="2"/>
        <v>0</v>
      </c>
      <c r="O13" s="20" t="str">
        <f t="shared" si="1"/>
        <v>Partial</v>
      </c>
    </row>
    <row r="14" spans="1:18">
      <c r="A14" s="17" t="s">
        <v>15221</v>
      </c>
      <c r="B14" s="17" t="s">
        <v>12606</v>
      </c>
      <c r="C14" s="20" t="str">
        <f t="shared" si="0"/>
        <v>Judith, Guillermo</v>
      </c>
      <c r="D14" s="17">
        <v>1</v>
      </c>
      <c r="E14" s="17">
        <v>1</v>
      </c>
      <c r="F14" s="17">
        <v>1</v>
      </c>
      <c r="G14" s="17">
        <v>1</v>
      </c>
      <c r="H14" s="17">
        <v>1</v>
      </c>
      <c r="I14" s="17">
        <v>1</v>
      </c>
      <c r="J14" s="17">
        <v>1</v>
      </c>
      <c r="K14" s="17">
        <v>1</v>
      </c>
      <c r="L14" s="17">
        <v>1</v>
      </c>
      <c r="M14" s="17">
        <v>1</v>
      </c>
      <c r="N14" s="20" t="b">
        <f t="shared" si="2"/>
        <v>1</v>
      </c>
      <c r="O14" s="20" t="str">
        <f t="shared" si="1"/>
        <v>Full</v>
      </c>
    </row>
    <row r="15" spans="1:18">
      <c r="A15" s="17" t="s">
        <v>389</v>
      </c>
      <c r="B15" s="17" t="s">
        <v>15222</v>
      </c>
      <c r="C15" s="20" t="str">
        <f t="shared" si="0"/>
        <v>Clement, Adrianna</v>
      </c>
      <c r="D15" s="17">
        <v>1</v>
      </c>
      <c r="E15" s="17">
        <v>1</v>
      </c>
      <c r="F15" s="17">
        <v>1</v>
      </c>
      <c r="G15" s="17">
        <v>1</v>
      </c>
      <c r="H15" s="17">
        <v>1</v>
      </c>
      <c r="I15" s="17">
        <v>1</v>
      </c>
      <c r="J15" s="17">
        <v>1</v>
      </c>
      <c r="K15" s="17">
        <v>1</v>
      </c>
      <c r="L15" s="17">
        <v>1</v>
      </c>
      <c r="M15" s="17">
        <v>0</v>
      </c>
      <c r="N15" s="20" t="b">
        <f t="shared" si="2"/>
        <v>0</v>
      </c>
      <c r="O15" s="20" t="str">
        <f t="shared" si="1"/>
        <v>Partial</v>
      </c>
    </row>
    <row r="16" spans="1:18">
      <c r="A16" s="17" t="s">
        <v>15223</v>
      </c>
      <c r="B16" s="17" t="s">
        <v>15224</v>
      </c>
      <c r="C16" s="20" t="str">
        <f t="shared" si="0"/>
        <v>Vern, Carina</v>
      </c>
      <c r="D16" s="17">
        <v>1</v>
      </c>
      <c r="E16" s="17">
        <v>0</v>
      </c>
      <c r="F16" s="17">
        <v>1</v>
      </c>
      <c r="G16" s="17">
        <v>1</v>
      </c>
      <c r="H16" s="17">
        <v>1</v>
      </c>
      <c r="I16" s="17">
        <v>1</v>
      </c>
      <c r="J16" s="17">
        <v>1</v>
      </c>
      <c r="K16" s="17">
        <v>1</v>
      </c>
      <c r="L16" s="17">
        <v>1</v>
      </c>
      <c r="M16" s="17">
        <v>1</v>
      </c>
      <c r="N16" s="20" t="b">
        <f t="shared" si="2"/>
        <v>0</v>
      </c>
      <c r="O16" s="20" t="str">
        <f t="shared" si="1"/>
        <v>Partial</v>
      </c>
    </row>
    <row r="17" spans="1:15">
      <c r="A17" s="17" t="s">
        <v>15225</v>
      </c>
      <c r="B17" s="17" t="s">
        <v>15226</v>
      </c>
      <c r="C17" s="20" t="str">
        <f t="shared" si="0"/>
        <v>Leighann, Caprice</v>
      </c>
      <c r="D17" s="17">
        <v>1</v>
      </c>
      <c r="E17" s="17">
        <v>1</v>
      </c>
      <c r="F17" s="17">
        <v>1</v>
      </c>
      <c r="G17" s="17">
        <v>1</v>
      </c>
      <c r="H17" s="17">
        <v>1</v>
      </c>
      <c r="I17" s="17">
        <v>1</v>
      </c>
      <c r="J17" s="17">
        <v>1</v>
      </c>
      <c r="K17" s="17">
        <v>1</v>
      </c>
      <c r="L17" s="17">
        <v>1</v>
      </c>
      <c r="M17" s="17">
        <v>1</v>
      </c>
      <c r="N17" s="20" t="b">
        <f t="shared" si="2"/>
        <v>1</v>
      </c>
      <c r="O17" s="20" t="str">
        <f t="shared" si="1"/>
        <v>Full</v>
      </c>
    </row>
    <row r="18" spans="1:15">
      <c r="A18" s="17" t="s">
        <v>15227</v>
      </c>
      <c r="B18" s="17" t="s">
        <v>15228</v>
      </c>
      <c r="C18" s="20" t="str">
        <f t="shared" si="0"/>
        <v>Ermelinda, Iesha</v>
      </c>
      <c r="D18" s="17">
        <v>1</v>
      </c>
      <c r="E18" s="17">
        <v>1</v>
      </c>
      <c r="F18" s="17">
        <v>1</v>
      </c>
      <c r="G18" s="17">
        <v>1</v>
      </c>
      <c r="H18" s="17">
        <v>0</v>
      </c>
      <c r="I18" s="17">
        <v>1</v>
      </c>
      <c r="J18" s="17">
        <v>1</v>
      </c>
      <c r="K18" s="17">
        <v>1</v>
      </c>
      <c r="L18" s="17">
        <v>1</v>
      </c>
      <c r="M18" s="17">
        <v>1</v>
      </c>
      <c r="N18" s="20" t="b">
        <f t="shared" si="2"/>
        <v>0</v>
      </c>
      <c r="O18" s="20" t="str">
        <f t="shared" si="1"/>
        <v>Partial</v>
      </c>
    </row>
    <row r="19" spans="1:15">
      <c r="A19" s="17" t="s">
        <v>15229</v>
      </c>
      <c r="B19" s="17" t="s">
        <v>15230</v>
      </c>
      <c r="C19" s="20" t="str">
        <f t="shared" si="0"/>
        <v>Dalene, Edwina</v>
      </c>
      <c r="D19" s="17">
        <v>1</v>
      </c>
      <c r="E19" s="17">
        <v>1</v>
      </c>
      <c r="F19" s="17">
        <v>0</v>
      </c>
      <c r="G19" s="17">
        <v>1</v>
      </c>
      <c r="H19" s="17">
        <v>1</v>
      </c>
      <c r="I19" s="17">
        <v>1</v>
      </c>
      <c r="J19" s="17">
        <v>1</v>
      </c>
      <c r="K19" s="17">
        <v>1</v>
      </c>
      <c r="L19" s="17">
        <v>1</v>
      </c>
      <c r="M19" s="17">
        <v>1</v>
      </c>
      <c r="N19" s="20" t="b">
        <f t="shared" si="2"/>
        <v>0</v>
      </c>
      <c r="O19" s="20" t="str">
        <f t="shared" si="1"/>
        <v>Partial</v>
      </c>
    </row>
    <row r="20" spans="1:15">
      <c r="A20" s="17" t="s">
        <v>15231</v>
      </c>
      <c r="B20" s="17" t="s">
        <v>15232</v>
      </c>
      <c r="C20" s="20" t="str">
        <f t="shared" si="0"/>
        <v>Aiko, Suzette</v>
      </c>
      <c r="D20" s="17">
        <v>1</v>
      </c>
      <c r="E20" s="17">
        <v>1</v>
      </c>
      <c r="F20" s="17">
        <v>1</v>
      </c>
      <c r="G20" s="17">
        <v>1</v>
      </c>
      <c r="H20" s="17">
        <v>1</v>
      </c>
      <c r="I20" s="17">
        <v>1</v>
      </c>
      <c r="J20" s="17">
        <v>0</v>
      </c>
      <c r="K20" s="17">
        <v>1</v>
      </c>
      <c r="L20" s="17">
        <v>1</v>
      </c>
      <c r="M20" s="17">
        <v>1</v>
      </c>
      <c r="N20" s="20" t="b">
        <f t="shared" si="2"/>
        <v>0</v>
      </c>
      <c r="O20" s="20" t="str">
        <f t="shared" si="1"/>
        <v>Partial</v>
      </c>
    </row>
    <row r="21" spans="1:15">
      <c r="A21" s="17" t="s">
        <v>15233</v>
      </c>
      <c r="B21" s="17" t="s">
        <v>15234</v>
      </c>
      <c r="C21" s="20" t="str">
        <f t="shared" si="0"/>
        <v>Ophelia, Janyce</v>
      </c>
      <c r="D21" s="17">
        <v>1</v>
      </c>
      <c r="E21" s="17">
        <v>1</v>
      </c>
      <c r="F21" s="17">
        <v>1</v>
      </c>
      <c r="G21" s="17">
        <v>1</v>
      </c>
      <c r="H21" s="17">
        <v>1</v>
      </c>
      <c r="I21" s="17">
        <v>1</v>
      </c>
      <c r="J21" s="17">
        <v>1</v>
      </c>
      <c r="K21" s="17">
        <v>1</v>
      </c>
      <c r="L21" s="17">
        <v>1</v>
      </c>
      <c r="M21" s="17">
        <v>1</v>
      </c>
      <c r="N21" s="20" t="b">
        <f t="shared" si="2"/>
        <v>1</v>
      </c>
      <c r="O21" s="20" t="str">
        <f t="shared" si="1"/>
        <v>Full</v>
      </c>
    </row>
    <row r="22" spans="1:15">
      <c r="A22" s="17" t="s">
        <v>15235</v>
      </c>
      <c r="B22" s="17" t="s">
        <v>15236</v>
      </c>
      <c r="C22" s="20" t="str">
        <f t="shared" si="0"/>
        <v>Theola, Thanh</v>
      </c>
      <c r="D22" s="17">
        <v>1</v>
      </c>
      <c r="E22" s="17">
        <v>1</v>
      </c>
      <c r="F22" s="17">
        <v>1</v>
      </c>
      <c r="G22" s="17">
        <v>1</v>
      </c>
      <c r="H22" s="17">
        <v>1</v>
      </c>
      <c r="I22" s="17">
        <v>1</v>
      </c>
      <c r="J22" s="17">
        <v>1</v>
      </c>
      <c r="K22" s="17">
        <v>1</v>
      </c>
      <c r="L22" s="17">
        <v>1</v>
      </c>
      <c r="M22" s="17">
        <v>1</v>
      </c>
      <c r="N22" s="20" t="b">
        <f t="shared" si="2"/>
        <v>1</v>
      </c>
      <c r="O22" s="20" t="str">
        <f t="shared" si="1"/>
        <v>Full</v>
      </c>
    </row>
    <row r="23" spans="1:15">
      <c r="A23" s="17" t="s">
        <v>15237</v>
      </c>
      <c r="B23" s="17" t="s">
        <v>15238</v>
      </c>
      <c r="C23" s="20" t="str">
        <f t="shared" si="0"/>
        <v>Hiroko, Leandro</v>
      </c>
      <c r="D23" s="17">
        <v>1</v>
      </c>
      <c r="E23" s="17">
        <v>1</v>
      </c>
      <c r="F23" s="17">
        <v>1</v>
      </c>
      <c r="G23" s="17">
        <v>1</v>
      </c>
      <c r="H23" s="17">
        <v>1</v>
      </c>
      <c r="I23" s="17">
        <v>1</v>
      </c>
      <c r="J23" s="17">
        <v>1</v>
      </c>
      <c r="K23" s="17">
        <v>1</v>
      </c>
      <c r="L23" s="17">
        <v>1</v>
      </c>
      <c r="M23" s="17">
        <v>1</v>
      </c>
      <c r="N23" s="20" t="b">
        <f t="shared" si="2"/>
        <v>1</v>
      </c>
      <c r="O23" s="20" t="str">
        <f t="shared" si="1"/>
        <v>Full</v>
      </c>
    </row>
    <row r="24" spans="1:15">
      <c r="A24" s="17" t="s">
        <v>15239</v>
      </c>
      <c r="B24" s="17" t="s">
        <v>1114</v>
      </c>
      <c r="C24" s="20" t="str">
        <f t="shared" si="0"/>
        <v>Zora, Angeline</v>
      </c>
      <c r="D24" s="17">
        <v>1</v>
      </c>
      <c r="E24" s="17">
        <v>1</v>
      </c>
      <c r="F24" s="17">
        <v>1</v>
      </c>
      <c r="G24" s="17">
        <v>1</v>
      </c>
      <c r="H24" s="17">
        <v>1</v>
      </c>
      <c r="I24" s="17">
        <v>0</v>
      </c>
      <c r="J24" s="17">
        <v>1</v>
      </c>
      <c r="K24" s="17">
        <v>1</v>
      </c>
      <c r="L24" s="17">
        <v>1</v>
      </c>
      <c r="M24" s="17">
        <v>1</v>
      </c>
      <c r="N24" s="20" t="b">
        <f t="shared" si="2"/>
        <v>0</v>
      </c>
      <c r="O24" s="20" t="str">
        <f t="shared" si="1"/>
        <v>Partial</v>
      </c>
    </row>
    <row r="25" spans="1:15">
      <c r="A25" s="17" t="s">
        <v>15240</v>
      </c>
      <c r="B25" s="17" t="s">
        <v>15241</v>
      </c>
      <c r="C25" s="20" t="str">
        <f t="shared" si="0"/>
        <v>Desire, Shelley</v>
      </c>
      <c r="D25" s="17">
        <v>1</v>
      </c>
      <c r="E25" s="17">
        <v>1</v>
      </c>
      <c r="F25" s="17">
        <v>1</v>
      </c>
      <c r="G25" s="17">
        <v>1</v>
      </c>
      <c r="H25" s="17">
        <v>1</v>
      </c>
      <c r="I25" s="17">
        <v>1</v>
      </c>
      <c r="J25" s="17">
        <v>1</v>
      </c>
      <c r="K25" s="17">
        <v>1</v>
      </c>
      <c r="L25" s="17">
        <v>1</v>
      </c>
      <c r="M25" s="17">
        <v>1</v>
      </c>
      <c r="N25" s="20" t="b">
        <f t="shared" si="2"/>
        <v>1</v>
      </c>
      <c r="O25" s="20" t="str">
        <f t="shared" si="1"/>
        <v>Full</v>
      </c>
    </row>
    <row r="26" spans="1:15">
      <c r="A26" s="17" t="s">
        <v>10980</v>
      </c>
      <c r="B26" s="17" t="s">
        <v>15242</v>
      </c>
      <c r="C26" s="20" t="str">
        <f t="shared" si="0"/>
        <v>Rolande, Magda</v>
      </c>
      <c r="D26" s="17">
        <v>1</v>
      </c>
      <c r="E26" s="17">
        <v>1</v>
      </c>
      <c r="F26" s="17">
        <v>1</v>
      </c>
      <c r="G26" s="17">
        <v>1</v>
      </c>
      <c r="H26" s="17">
        <v>1</v>
      </c>
      <c r="I26" s="17">
        <v>1</v>
      </c>
      <c r="J26" s="17">
        <v>1</v>
      </c>
      <c r="K26" s="17">
        <v>0</v>
      </c>
      <c r="L26" s="17">
        <v>1</v>
      </c>
      <c r="M26" s="17">
        <v>1</v>
      </c>
      <c r="N26" s="20" t="b">
        <f t="shared" si="2"/>
        <v>0</v>
      </c>
      <c r="O26" s="20" t="str">
        <f t="shared" si="1"/>
        <v>Partial</v>
      </c>
    </row>
    <row r="27" spans="1:15">
      <c r="A27" s="17" t="s">
        <v>12284</v>
      </c>
      <c r="B27" s="17" t="s">
        <v>1209</v>
      </c>
      <c r="C27" s="20" t="str">
        <f t="shared" si="0"/>
        <v>Manuel, Joslyn</v>
      </c>
      <c r="D27" s="17">
        <v>1</v>
      </c>
      <c r="E27" s="17">
        <v>1</v>
      </c>
      <c r="F27" s="17">
        <v>1</v>
      </c>
      <c r="G27" s="17">
        <v>1</v>
      </c>
      <c r="H27" s="17">
        <v>1</v>
      </c>
      <c r="I27" s="17">
        <v>1</v>
      </c>
      <c r="J27" s="17">
        <v>1</v>
      </c>
      <c r="K27" s="17">
        <v>1</v>
      </c>
      <c r="L27" s="17">
        <v>1</v>
      </c>
      <c r="M27" s="17">
        <v>1</v>
      </c>
      <c r="N27" s="20" t="b">
        <f t="shared" si="2"/>
        <v>1</v>
      </c>
      <c r="O27" s="20" t="str">
        <f t="shared" si="1"/>
        <v>Full</v>
      </c>
    </row>
    <row r="28" spans="1:15">
      <c r="A28" s="17" t="s">
        <v>15243</v>
      </c>
      <c r="B28" s="17" t="s">
        <v>15244</v>
      </c>
      <c r="C28" s="20" t="str">
        <f t="shared" si="0"/>
        <v>Dori, Kindra</v>
      </c>
      <c r="D28" s="17">
        <v>1</v>
      </c>
      <c r="E28" s="17">
        <v>1</v>
      </c>
      <c r="F28" s="17">
        <v>1</v>
      </c>
      <c r="G28" s="17">
        <v>1</v>
      </c>
      <c r="H28" s="17">
        <v>1</v>
      </c>
      <c r="I28" s="17">
        <v>1</v>
      </c>
      <c r="J28" s="17">
        <v>1</v>
      </c>
      <c r="K28" s="17">
        <v>1</v>
      </c>
      <c r="L28" s="17">
        <v>1</v>
      </c>
      <c r="M28" s="17">
        <v>1</v>
      </c>
      <c r="N28" s="20" t="b">
        <f t="shared" si="2"/>
        <v>1</v>
      </c>
      <c r="O28" s="20" t="str">
        <f t="shared" si="1"/>
        <v>Full</v>
      </c>
    </row>
    <row r="29" spans="1:15">
      <c r="A29" s="17" t="s">
        <v>15245</v>
      </c>
      <c r="B29" s="17" t="s">
        <v>15246</v>
      </c>
      <c r="C29" s="20" t="str">
        <f t="shared" si="0"/>
        <v>Zena, Liliana</v>
      </c>
      <c r="D29" s="17">
        <v>1</v>
      </c>
      <c r="E29" s="17">
        <v>1</v>
      </c>
      <c r="F29" s="17">
        <v>1</v>
      </c>
      <c r="G29" s="17">
        <v>1</v>
      </c>
      <c r="H29" s="17">
        <v>1</v>
      </c>
      <c r="I29" s="17">
        <v>1</v>
      </c>
      <c r="J29" s="17">
        <v>1</v>
      </c>
      <c r="K29" s="17">
        <v>1</v>
      </c>
      <c r="L29" s="17">
        <v>1</v>
      </c>
      <c r="M29" s="17">
        <v>0</v>
      </c>
      <c r="N29" s="20" t="b">
        <f t="shared" si="2"/>
        <v>0</v>
      </c>
      <c r="O29" s="20" t="str">
        <f t="shared" si="1"/>
        <v>Partial</v>
      </c>
    </row>
    <row r="30" spans="1:15">
      <c r="A30" s="17" t="s">
        <v>15247</v>
      </c>
      <c r="B30" s="17" t="s">
        <v>12892</v>
      </c>
      <c r="C30" s="20" t="str">
        <f t="shared" si="0"/>
        <v>Jerome, Eugena</v>
      </c>
      <c r="D30" s="17">
        <v>1</v>
      </c>
      <c r="E30" s="17">
        <v>1</v>
      </c>
      <c r="F30" s="17">
        <v>1</v>
      </c>
      <c r="G30" s="17">
        <v>1</v>
      </c>
      <c r="H30" s="17">
        <v>1</v>
      </c>
      <c r="I30" s="17">
        <v>1</v>
      </c>
      <c r="J30" s="17">
        <v>1</v>
      </c>
      <c r="K30" s="17">
        <v>1</v>
      </c>
      <c r="L30" s="17">
        <v>1</v>
      </c>
      <c r="M30" s="17">
        <v>0</v>
      </c>
      <c r="N30" s="20" t="b">
        <f t="shared" si="2"/>
        <v>0</v>
      </c>
      <c r="O30" s="20" t="str">
        <f t="shared" si="1"/>
        <v>Partial</v>
      </c>
    </row>
    <row r="31" spans="1:15">
      <c r="A31" s="17" t="s">
        <v>1112</v>
      </c>
      <c r="B31" s="17" t="s">
        <v>15248</v>
      </c>
      <c r="C31" s="20" t="str">
        <f t="shared" si="0"/>
        <v>Louis, Chantal</v>
      </c>
      <c r="D31" s="17">
        <v>1</v>
      </c>
      <c r="E31" s="17">
        <v>1</v>
      </c>
      <c r="F31" s="17">
        <v>1</v>
      </c>
      <c r="G31" s="17">
        <v>1</v>
      </c>
      <c r="H31" s="17">
        <v>1</v>
      </c>
      <c r="I31" s="17">
        <v>1</v>
      </c>
      <c r="J31" s="17">
        <v>1</v>
      </c>
      <c r="K31" s="17">
        <v>1</v>
      </c>
      <c r="L31" s="17">
        <v>1</v>
      </c>
      <c r="M31" s="17">
        <v>1</v>
      </c>
      <c r="N31" s="20" t="b">
        <f t="shared" si="2"/>
        <v>1</v>
      </c>
      <c r="O31" s="20" t="str">
        <f t="shared" si="1"/>
        <v>Full</v>
      </c>
    </row>
    <row r="32" spans="1:15">
      <c r="A32" s="17" t="s">
        <v>15249</v>
      </c>
      <c r="B32" s="17" t="s">
        <v>15250</v>
      </c>
      <c r="C32" s="20" t="str">
        <f t="shared" si="0"/>
        <v>Elba, Chae</v>
      </c>
      <c r="D32" s="17">
        <v>1</v>
      </c>
      <c r="E32" s="17">
        <v>1</v>
      </c>
      <c r="F32" s="17">
        <v>1</v>
      </c>
      <c r="G32" s="17">
        <v>1</v>
      </c>
      <c r="H32" s="17">
        <v>1</v>
      </c>
      <c r="I32" s="17">
        <v>1</v>
      </c>
      <c r="J32" s="17">
        <v>1</v>
      </c>
      <c r="K32" s="17">
        <v>0</v>
      </c>
      <c r="L32" s="17">
        <v>1</v>
      </c>
      <c r="M32" s="17">
        <v>1</v>
      </c>
      <c r="N32" s="20" t="b">
        <f t="shared" si="2"/>
        <v>0</v>
      </c>
      <c r="O32" s="20" t="str">
        <f t="shared" si="1"/>
        <v>Partial</v>
      </c>
    </row>
    <row r="33" spans="1:15">
      <c r="A33" s="17" t="s">
        <v>15251</v>
      </c>
      <c r="B33" s="17" t="s">
        <v>15252</v>
      </c>
      <c r="C33" s="20" t="str">
        <f t="shared" si="0"/>
        <v>Lesia, Earlene</v>
      </c>
      <c r="D33" s="17">
        <v>1</v>
      </c>
      <c r="E33" s="17">
        <v>1</v>
      </c>
      <c r="F33" s="17">
        <v>1</v>
      </c>
      <c r="G33" s="17">
        <v>1</v>
      </c>
      <c r="H33" s="17">
        <v>1</v>
      </c>
      <c r="I33" s="17">
        <v>1</v>
      </c>
      <c r="J33" s="17">
        <v>1</v>
      </c>
      <c r="K33" s="17">
        <v>1</v>
      </c>
      <c r="L33" s="17">
        <v>1</v>
      </c>
      <c r="M33" s="17">
        <v>0</v>
      </c>
      <c r="N33" s="20" t="b">
        <f t="shared" si="2"/>
        <v>0</v>
      </c>
      <c r="O33" s="20" t="str">
        <f t="shared" si="1"/>
        <v>Partial</v>
      </c>
    </row>
    <row r="34" spans="1:15">
      <c r="A34" s="17" t="s">
        <v>15253</v>
      </c>
      <c r="B34" s="17" t="s">
        <v>15254</v>
      </c>
      <c r="C34" s="20" t="str">
        <f t="shared" si="0"/>
        <v>Regena, Pearlie</v>
      </c>
      <c r="D34" s="17">
        <v>1</v>
      </c>
      <c r="E34" s="17">
        <v>1</v>
      </c>
      <c r="F34" s="17">
        <v>1</v>
      </c>
      <c r="G34" s="17">
        <v>1</v>
      </c>
      <c r="H34" s="17">
        <v>1</v>
      </c>
      <c r="I34" s="17">
        <v>1</v>
      </c>
      <c r="J34" s="17">
        <v>1</v>
      </c>
      <c r="K34" s="17">
        <v>1</v>
      </c>
      <c r="L34" s="17">
        <v>1</v>
      </c>
      <c r="M34" s="17">
        <v>1</v>
      </c>
      <c r="N34" s="20" t="b">
        <f t="shared" si="2"/>
        <v>1</v>
      </c>
      <c r="O34" s="20" t="str">
        <f t="shared" si="1"/>
        <v>Full</v>
      </c>
    </row>
    <row r="35" spans="1:15">
      <c r="A35" s="17" t="s">
        <v>15255</v>
      </c>
      <c r="B35" s="17" t="s">
        <v>15256</v>
      </c>
      <c r="C35" s="20" t="str">
        <f t="shared" si="0"/>
        <v>Theresia, Mahalia</v>
      </c>
      <c r="D35" s="17">
        <v>1</v>
      </c>
      <c r="E35" s="17">
        <v>1</v>
      </c>
      <c r="F35" s="17">
        <v>1</v>
      </c>
      <c r="G35" s="17">
        <v>1</v>
      </c>
      <c r="H35" s="17">
        <v>1</v>
      </c>
      <c r="I35" s="17">
        <v>1</v>
      </c>
      <c r="J35" s="17">
        <v>1</v>
      </c>
      <c r="K35" s="17">
        <v>1</v>
      </c>
      <c r="L35" s="17">
        <v>1</v>
      </c>
      <c r="M35" s="17">
        <v>0</v>
      </c>
      <c r="N35" s="20" t="b">
        <f t="shared" si="2"/>
        <v>0</v>
      </c>
      <c r="O35" s="20" t="str">
        <f t="shared" si="1"/>
        <v>Partial</v>
      </c>
    </row>
    <row r="36" spans="1:15">
      <c r="A36" s="17" t="s">
        <v>15257</v>
      </c>
      <c r="B36" s="17" t="s">
        <v>15258</v>
      </c>
      <c r="C36" s="20" t="str">
        <f t="shared" si="0"/>
        <v>Dorinda, Christel</v>
      </c>
      <c r="D36" s="17">
        <v>1</v>
      </c>
      <c r="E36" s="17">
        <v>1</v>
      </c>
      <c r="F36" s="17">
        <v>1</v>
      </c>
      <c r="G36" s="17">
        <v>1</v>
      </c>
      <c r="H36" s="17">
        <v>1</v>
      </c>
      <c r="I36" s="17">
        <v>1</v>
      </c>
      <c r="J36" s="17">
        <v>1</v>
      </c>
      <c r="K36" s="17">
        <v>1</v>
      </c>
      <c r="L36" s="17">
        <v>1</v>
      </c>
      <c r="M36" s="17">
        <v>1</v>
      </c>
      <c r="N36" s="20" t="b">
        <f t="shared" si="2"/>
        <v>1</v>
      </c>
      <c r="O36" s="20" t="str">
        <f t="shared" si="1"/>
        <v>Full</v>
      </c>
    </row>
    <row r="37" spans="1:15">
      <c r="A37" s="17" t="s">
        <v>15259</v>
      </c>
      <c r="B37" s="17" t="s">
        <v>1275</v>
      </c>
      <c r="C37" s="20" t="str">
        <f t="shared" si="0"/>
        <v>Clinton, Aimee</v>
      </c>
      <c r="D37" s="17">
        <v>1</v>
      </c>
      <c r="E37" s="17">
        <v>1</v>
      </c>
      <c r="F37" s="17">
        <v>1</v>
      </c>
      <c r="G37" s="17">
        <v>1</v>
      </c>
      <c r="H37" s="17">
        <v>1</v>
      </c>
      <c r="I37" s="17">
        <v>0</v>
      </c>
      <c r="J37" s="17">
        <v>1</v>
      </c>
      <c r="K37" s="17">
        <v>1</v>
      </c>
      <c r="L37" s="17">
        <v>1</v>
      </c>
      <c r="M37" s="17">
        <v>1</v>
      </c>
      <c r="N37" s="20" t="b">
        <f t="shared" si="2"/>
        <v>0</v>
      </c>
      <c r="O37" s="20" t="str">
        <f t="shared" si="1"/>
        <v>Partial</v>
      </c>
    </row>
    <row r="38" spans="1:15">
      <c r="A38" s="17" t="s">
        <v>15260</v>
      </c>
      <c r="B38" s="17" t="s">
        <v>15261</v>
      </c>
      <c r="C38" s="20" t="str">
        <f t="shared" si="0"/>
        <v>Jeffery, Taylor</v>
      </c>
      <c r="D38" s="17">
        <v>1</v>
      </c>
      <c r="E38" s="17">
        <v>0</v>
      </c>
      <c r="F38" s="17">
        <v>1</v>
      </c>
      <c r="G38" s="17">
        <v>1</v>
      </c>
      <c r="H38" s="17">
        <v>1</v>
      </c>
      <c r="I38" s="17">
        <v>1</v>
      </c>
      <c r="J38" s="17">
        <v>1</v>
      </c>
      <c r="K38" s="17">
        <v>1</v>
      </c>
      <c r="L38" s="17">
        <v>1</v>
      </c>
      <c r="M38" s="17">
        <v>1</v>
      </c>
      <c r="N38" s="20" t="b">
        <f t="shared" si="2"/>
        <v>0</v>
      </c>
      <c r="O38" s="20" t="str">
        <f t="shared" si="1"/>
        <v>Partial</v>
      </c>
    </row>
    <row r="39" spans="1:15">
      <c r="A39" s="17" t="s">
        <v>144</v>
      </c>
      <c r="B39" s="17" t="s">
        <v>15262</v>
      </c>
      <c r="C39" s="20" t="str">
        <f t="shared" si="0"/>
        <v>Odilia, Stacia</v>
      </c>
      <c r="D39" s="17">
        <v>1</v>
      </c>
      <c r="E39" s="17">
        <v>1</v>
      </c>
      <c r="F39" s="17">
        <v>1</v>
      </c>
      <c r="G39" s="17">
        <v>1</v>
      </c>
      <c r="H39" s="17">
        <v>1</v>
      </c>
      <c r="I39" s="17">
        <v>1</v>
      </c>
      <c r="J39" s="17">
        <v>1</v>
      </c>
      <c r="K39" s="17">
        <v>1</v>
      </c>
      <c r="L39" s="17">
        <v>1</v>
      </c>
      <c r="M39" s="17">
        <v>1</v>
      </c>
      <c r="N39" s="20" t="b">
        <f t="shared" si="2"/>
        <v>1</v>
      </c>
      <c r="O39" s="20" t="str">
        <f t="shared" si="1"/>
        <v>Full</v>
      </c>
    </row>
    <row r="40" spans="1:15">
      <c r="A40" s="17" t="s">
        <v>15263</v>
      </c>
      <c r="B40" s="17" t="s">
        <v>15264</v>
      </c>
      <c r="C40" s="20" t="str">
        <f t="shared" si="0"/>
        <v>Yang, Nicki</v>
      </c>
      <c r="D40" s="17">
        <v>1</v>
      </c>
      <c r="E40" s="17">
        <v>1</v>
      </c>
      <c r="F40" s="17">
        <v>1</v>
      </c>
      <c r="G40" s="17">
        <v>1</v>
      </c>
      <c r="H40" s="17">
        <v>1</v>
      </c>
      <c r="I40" s="17">
        <v>1</v>
      </c>
      <c r="J40" s="17">
        <v>1</v>
      </c>
      <c r="K40" s="17">
        <v>1</v>
      </c>
      <c r="L40" s="17">
        <v>1</v>
      </c>
      <c r="M40" s="17">
        <v>1</v>
      </c>
      <c r="N40" s="20" t="b">
        <f t="shared" si="2"/>
        <v>1</v>
      </c>
      <c r="O40" s="20" t="str">
        <f t="shared" si="1"/>
        <v>Full</v>
      </c>
    </row>
    <row r="41" spans="1:15">
      <c r="A41" s="17" t="s">
        <v>15265</v>
      </c>
      <c r="B41" s="17" t="s">
        <v>6980</v>
      </c>
      <c r="C41" s="20" t="str">
        <f t="shared" si="0"/>
        <v>Shellie, Danyelle</v>
      </c>
      <c r="D41" s="17">
        <v>1</v>
      </c>
      <c r="E41" s="17">
        <v>1</v>
      </c>
      <c r="F41" s="17">
        <v>1</v>
      </c>
      <c r="G41" s="17">
        <v>1</v>
      </c>
      <c r="H41" s="17">
        <v>1</v>
      </c>
      <c r="I41" s="17">
        <v>1</v>
      </c>
      <c r="J41" s="17">
        <v>1</v>
      </c>
      <c r="K41" s="17">
        <v>1</v>
      </c>
      <c r="L41" s="17">
        <v>1</v>
      </c>
      <c r="M41" s="17">
        <v>1</v>
      </c>
      <c r="N41" s="20" t="b">
        <f t="shared" si="2"/>
        <v>1</v>
      </c>
      <c r="O41" s="20" t="str">
        <f t="shared" si="1"/>
        <v>Full</v>
      </c>
    </row>
    <row r="42" spans="1:15">
      <c r="A42" s="17" t="s">
        <v>15266</v>
      </c>
      <c r="B42" s="17" t="s">
        <v>15267</v>
      </c>
      <c r="C42" s="20" t="str">
        <f t="shared" si="0"/>
        <v>Corrina, Marty</v>
      </c>
      <c r="D42" s="17">
        <v>1</v>
      </c>
      <c r="E42" s="17">
        <v>1</v>
      </c>
      <c r="F42" s="17">
        <v>1</v>
      </c>
      <c r="G42" s="17">
        <v>1</v>
      </c>
      <c r="H42" s="17">
        <v>1</v>
      </c>
      <c r="I42" s="17">
        <v>1</v>
      </c>
      <c r="J42" s="17">
        <v>1</v>
      </c>
      <c r="K42" s="17">
        <v>1</v>
      </c>
      <c r="L42" s="17">
        <v>1</v>
      </c>
      <c r="M42" s="17">
        <v>1</v>
      </c>
      <c r="N42" s="20" t="b">
        <f t="shared" si="2"/>
        <v>1</v>
      </c>
      <c r="O42" s="20" t="str">
        <f t="shared" si="1"/>
        <v>Full</v>
      </c>
    </row>
    <row r="43" spans="1:15">
      <c r="A43" s="17" t="s">
        <v>15268</v>
      </c>
      <c r="B43" s="17" t="s">
        <v>15269</v>
      </c>
      <c r="C43" s="20" t="str">
        <f t="shared" si="0"/>
        <v>Gordon, Danita</v>
      </c>
      <c r="D43" s="17">
        <v>1</v>
      </c>
      <c r="E43" s="17">
        <v>1</v>
      </c>
      <c r="F43" s="17">
        <v>1</v>
      </c>
      <c r="G43" s="17">
        <v>1</v>
      </c>
      <c r="H43" s="17">
        <v>1</v>
      </c>
      <c r="I43" s="17">
        <v>1</v>
      </c>
      <c r="J43" s="17">
        <v>1</v>
      </c>
      <c r="K43" s="17">
        <v>1</v>
      </c>
      <c r="L43" s="17">
        <v>1</v>
      </c>
      <c r="M43" s="17">
        <v>1</v>
      </c>
      <c r="N43" s="20" t="b">
        <f t="shared" si="2"/>
        <v>1</v>
      </c>
      <c r="O43" s="20" t="str">
        <f t="shared" si="1"/>
        <v>Full</v>
      </c>
    </row>
    <row r="44" spans="1:15">
      <c r="A44" s="17" t="s">
        <v>15270</v>
      </c>
      <c r="B44" s="17" t="s">
        <v>2499</v>
      </c>
      <c r="C44" s="20" t="str">
        <f t="shared" si="0"/>
        <v>Van, Darrin</v>
      </c>
      <c r="D44" s="17">
        <v>1</v>
      </c>
      <c r="E44" s="17">
        <v>1</v>
      </c>
      <c r="F44" s="17">
        <v>1</v>
      </c>
      <c r="G44" s="17">
        <v>0</v>
      </c>
      <c r="H44" s="17">
        <v>1</v>
      </c>
      <c r="I44" s="17">
        <v>1</v>
      </c>
      <c r="J44" s="17">
        <v>1</v>
      </c>
      <c r="K44" s="17">
        <v>0</v>
      </c>
      <c r="L44" s="17">
        <v>1</v>
      </c>
      <c r="M44" s="17">
        <v>1</v>
      </c>
      <c r="N44" s="20" t="b">
        <f t="shared" si="2"/>
        <v>0</v>
      </c>
      <c r="O44" s="20" t="str">
        <f t="shared" si="1"/>
        <v>Partial</v>
      </c>
    </row>
    <row r="45" spans="1:15">
      <c r="A45" s="17" t="s">
        <v>15271</v>
      </c>
      <c r="B45" s="17" t="s">
        <v>15272</v>
      </c>
      <c r="C45" s="20" t="str">
        <f t="shared" si="0"/>
        <v>Waltraud, Bernadine</v>
      </c>
      <c r="D45" s="17">
        <v>1</v>
      </c>
      <c r="E45" s="17">
        <v>1</v>
      </c>
      <c r="F45" s="17">
        <v>1</v>
      </c>
      <c r="G45" s="17">
        <v>1</v>
      </c>
      <c r="H45" s="17">
        <v>1</v>
      </c>
      <c r="I45" s="17">
        <v>1</v>
      </c>
      <c r="J45" s="17">
        <v>1</v>
      </c>
      <c r="K45" s="17">
        <v>1</v>
      </c>
      <c r="L45" s="17">
        <v>1</v>
      </c>
      <c r="M45" s="17">
        <v>1</v>
      </c>
      <c r="N45" s="20" t="b">
        <f t="shared" si="2"/>
        <v>1</v>
      </c>
      <c r="O45" s="20" t="str">
        <f t="shared" si="1"/>
        <v>Full</v>
      </c>
    </row>
    <row r="46" spans="1:15">
      <c r="A46" s="17" t="s">
        <v>15273</v>
      </c>
      <c r="B46" s="17" t="s">
        <v>15274</v>
      </c>
      <c r="C46" s="20" t="str">
        <f t="shared" si="0"/>
        <v>Retha, Merri</v>
      </c>
      <c r="D46" s="17">
        <v>1</v>
      </c>
      <c r="E46" s="17">
        <v>1</v>
      </c>
      <c r="F46" s="17">
        <v>1</v>
      </c>
      <c r="G46" s="17">
        <v>1</v>
      </c>
      <c r="H46" s="17">
        <v>1</v>
      </c>
      <c r="I46" s="17">
        <v>0</v>
      </c>
      <c r="J46" s="17">
        <v>1</v>
      </c>
      <c r="K46" s="17">
        <v>1</v>
      </c>
      <c r="L46" s="17">
        <v>1</v>
      </c>
      <c r="M46" s="17">
        <v>1</v>
      </c>
      <c r="N46" s="20" t="b">
        <f t="shared" si="2"/>
        <v>0</v>
      </c>
      <c r="O46" s="20" t="str">
        <f t="shared" si="1"/>
        <v>Partial</v>
      </c>
    </row>
    <row r="47" spans="1:15">
      <c r="A47" s="17" t="s">
        <v>15275</v>
      </c>
      <c r="B47" s="17" t="s">
        <v>15276</v>
      </c>
      <c r="C47" s="20" t="str">
        <f t="shared" si="0"/>
        <v>Richie, Herman</v>
      </c>
      <c r="D47" s="17">
        <v>1</v>
      </c>
      <c r="E47" s="17">
        <v>1</v>
      </c>
      <c r="F47" s="17">
        <v>1</v>
      </c>
      <c r="G47" s="17">
        <v>1</v>
      </c>
      <c r="H47" s="17">
        <v>1</v>
      </c>
      <c r="I47" s="17">
        <v>1</v>
      </c>
      <c r="J47" s="17">
        <v>1</v>
      </c>
      <c r="K47" s="17">
        <v>1</v>
      </c>
      <c r="L47" s="17">
        <v>0</v>
      </c>
      <c r="M47" s="17">
        <v>1</v>
      </c>
      <c r="N47" s="20" t="b">
        <f t="shared" si="2"/>
        <v>0</v>
      </c>
      <c r="O47" s="20" t="str">
        <f t="shared" si="1"/>
        <v>Partial</v>
      </c>
    </row>
    <row r="48" spans="1:15">
      <c r="A48" s="17" t="s">
        <v>15277</v>
      </c>
      <c r="B48" s="17" t="s">
        <v>11000</v>
      </c>
      <c r="C48" s="20" t="str">
        <f t="shared" si="0"/>
        <v>Odelia, Dwight</v>
      </c>
      <c r="D48" s="17">
        <v>1</v>
      </c>
      <c r="E48" s="17">
        <v>1</v>
      </c>
      <c r="F48" s="17">
        <v>1</v>
      </c>
      <c r="G48" s="17">
        <v>1</v>
      </c>
      <c r="H48" s="17">
        <v>1</v>
      </c>
      <c r="I48" s="17">
        <v>1</v>
      </c>
      <c r="J48" s="17">
        <v>1</v>
      </c>
      <c r="K48" s="17">
        <v>1</v>
      </c>
      <c r="L48" s="17">
        <v>1</v>
      </c>
      <c r="M48" s="17">
        <v>0</v>
      </c>
      <c r="N48" s="20" t="b">
        <f t="shared" si="2"/>
        <v>0</v>
      </c>
      <c r="O48" s="20" t="str">
        <f t="shared" si="1"/>
        <v>Partial</v>
      </c>
    </row>
    <row r="49" spans="1:15">
      <c r="A49" s="17" t="s">
        <v>15278</v>
      </c>
      <c r="B49" s="17" t="s">
        <v>15279</v>
      </c>
      <c r="C49" s="20" t="str">
        <f t="shared" si="0"/>
        <v>Kasey, Karleen</v>
      </c>
      <c r="D49" s="17">
        <v>1</v>
      </c>
      <c r="E49" s="17">
        <v>1</v>
      </c>
      <c r="F49" s="17">
        <v>1</v>
      </c>
      <c r="G49" s="17">
        <v>1</v>
      </c>
      <c r="H49" s="17">
        <v>1</v>
      </c>
      <c r="I49" s="17">
        <v>1</v>
      </c>
      <c r="J49" s="17">
        <v>1</v>
      </c>
      <c r="K49" s="17">
        <v>1</v>
      </c>
      <c r="L49" s="17">
        <v>1</v>
      </c>
      <c r="M49" s="17">
        <v>1</v>
      </c>
      <c r="N49" s="20" t="b">
        <f t="shared" si="2"/>
        <v>1</v>
      </c>
      <c r="O49" s="20" t="str">
        <f t="shared" si="1"/>
        <v>Full</v>
      </c>
    </row>
    <row r="50" spans="1:15">
      <c r="A50" s="17" t="s">
        <v>3640</v>
      </c>
      <c r="B50" s="17" t="s">
        <v>15280</v>
      </c>
      <c r="C50" s="20" t="str">
        <f t="shared" si="0"/>
        <v>Sina, Leona</v>
      </c>
      <c r="D50" s="17">
        <v>1</v>
      </c>
      <c r="E50" s="17">
        <v>1</v>
      </c>
      <c r="F50" s="17">
        <v>1</v>
      </c>
      <c r="G50" s="17">
        <v>1</v>
      </c>
      <c r="H50" s="17">
        <v>1</v>
      </c>
      <c r="I50" s="17">
        <v>0</v>
      </c>
      <c r="J50" s="17">
        <v>1</v>
      </c>
      <c r="K50" s="17">
        <v>1</v>
      </c>
      <c r="L50" s="17">
        <v>1</v>
      </c>
      <c r="M50" s="17">
        <v>1</v>
      </c>
      <c r="N50" s="20" t="b">
        <f t="shared" si="2"/>
        <v>0</v>
      </c>
      <c r="O50" s="20" t="str">
        <f t="shared" si="1"/>
        <v>Partial</v>
      </c>
    </row>
    <row r="51" spans="1:15">
      <c r="A51" s="17" t="s">
        <v>15281</v>
      </c>
      <c r="B51" s="17" t="s">
        <v>3411</v>
      </c>
      <c r="C51" s="20" t="str">
        <f t="shared" si="0"/>
        <v>Jeremiah, Rashad</v>
      </c>
      <c r="D51" s="17">
        <v>1</v>
      </c>
      <c r="E51" s="17">
        <v>1</v>
      </c>
      <c r="F51" s="17">
        <v>1</v>
      </c>
      <c r="G51" s="17">
        <v>1</v>
      </c>
      <c r="H51" s="17">
        <v>1</v>
      </c>
      <c r="I51" s="17">
        <v>1</v>
      </c>
      <c r="J51" s="17">
        <v>0</v>
      </c>
      <c r="K51" s="17">
        <v>1</v>
      </c>
      <c r="L51" s="17">
        <v>1</v>
      </c>
      <c r="M51" s="17">
        <v>1</v>
      </c>
      <c r="N51" s="20" t="b">
        <f t="shared" si="2"/>
        <v>0</v>
      </c>
      <c r="O51" s="20" t="str">
        <f t="shared" si="1"/>
        <v>Partial</v>
      </c>
    </row>
    <row r="52" spans="1:15">
      <c r="A52" s="17" t="s">
        <v>15282</v>
      </c>
      <c r="B52" s="17" t="s">
        <v>15283</v>
      </c>
      <c r="C52" s="20" t="str">
        <f t="shared" si="0"/>
        <v>Joie, September</v>
      </c>
      <c r="D52" s="17">
        <v>1</v>
      </c>
      <c r="E52" s="17">
        <v>1</v>
      </c>
      <c r="F52" s="17">
        <v>1</v>
      </c>
      <c r="G52" s="17">
        <v>1</v>
      </c>
      <c r="H52" s="17">
        <v>1</v>
      </c>
      <c r="I52" s="17">
        <v>1</v>
      </c>
      <c r="J52" s="17">
        <v>0</v>
      </c>
      <c r="K52" s="17">
        <v>1</v>
      </c>
      <c r="L52" s="17">
        <v>1</v>
      </c>
      <c r="M52" s="17">
        <v>1</v>
      </c>
      <c r="N52" s="20" t="b">
        <f t="shared" si="2"/>
        <v>0</v>
      </c>
      <c r="O52" s="20" t="str">
        <f t="shared" si="1"/>
        <v>Partial</v>
      </c>
    </row>
    <row r="53" spans="1:15">
      <c r="A53" s="17" t="s">
        <v>55</v>
      </c>
      <c r="B53" s="17" t="s">
        <v>1257</v>
      </c>
      <c r="C53" s="20" t="str">
        <f t="shared" si="0"/>
        <v>Darrell, Rita</v>
      </c>
      <c r="D53" s="17">
        <v>1</v>
      </c>
      <c r="E53" s="17">
        <v>1</v>
      </c>
      <c r="F53" s="17">
        <v>1</v>
      </c>
      <c r="G53" s="17">
        <v>1</v>
      </c>
      <c r="H53" s="17">
        <v>1</v>
      </c>
      <c r="I53" s="17">
        <v>1</v>
      </c>
      <c r="J53" s="17">
        <v>1</v>
      </c>
      <c r="K53" s="17">
        <v>1</v>
      </c>
      <c r="L53" s="17">
        <v>1</v>
      </c>
      <c r="M53" s="17">
        <v>1</v>
      </c>
      <c r="N53" s="20" t="b">
        <f t="shared" si="2"/>
        <v>1</v>
      </c>
      <c r="O53" s="20" t="str">
        <f t="shared" si="1"/>
        <v>Full</v>
      </c>
    </row>
    <row r="54" spans="1:15">
      <c r="A54" s="17" t="s">
        <v>15284</v>
      </c>
      <c r="B54" s="17" t="s">
        <v>15285</v>
      </c>
      <c r="C54" s="20" t="str">
        <f t="shared" si="0"/>
        <v>Horace, Jacques</v>
      </c>
      <c r="D54" s="17">
        <v>1</v>
      </c>
      <c r="E54" s="17">
        <v>0</v>
      </c>
      <c r="F54" s="17">
        <v>1</v>
      </c>
      <c r="G54" s="17">
        <v>1</v>
      </c>
      <c r="H54" s="17">
        <v>1</v>
      </c>
      <c r="I54" s="17">
        <v>1</v>
      </c>
      <c r="J54" s="17">
        <v>1</v>
      </c>
      <c r="K54" s="17">
        <v>1</v>
      </c>
      <c r="L54" s="17">
        <v>1</v>
      </c>
      <c r="M54" s="17">
        <v>1</v>
      </c>
      <c r="N54" s="20" t="b">
        <f t="shared" si="2"/>
        <v>0</v>
      </c>
      <c r="O54" s="20" t="str">
        <f t="shared" si="1"/>
        <v>Partial</v>
      </c>
    </row>
    <row r="55" spans="1:15">
      <c r="A55" s="17" t="s">
        <v>15286</v>
      </c>
      <c r="B55" s="17" t="s">
        <v>15287</v>
      </c>
      <c r="C55" s="20" t="str">
        <f t="shared" si="0"/>
        <v>Wanetta, Diane</v>
      </c>
      <c r="D55" s="17">
        <v>1</v>
      </c>
      <c r="E55" s="17">
        <v>1</v>
      </c>
      <c r="F55" s="17">
        <v>0</v>
      </c>
      <c r="G55" s="17">
        <v>1</v>
      </c>
      <c r="H55" s="17">
        <v>1</v>
      </c>
      <c r="I55" s="17">
        <v>1</v>
      </c>
      <c r="J55" s="17">
        <v>1</v>
      </c>
      <c r="K55" s="17">
        <v>1</v>
      </c>
      <c r="L55" s="17">
        <v>1</v>
      </c>
      <c r="M55" s="17">
        <v>1</v>
      </c>
      <c r="N55" s="20" t="b">
        <f t="shared" si="2"/>
        <v>0</v>
      </c>
      <c r="O55" s="20" t="str">
        <f t="shared" si="1"/>
        <v>Partial</v>
      </c>
    </row>
    <row r="56" spans="1:15">
      <c r="A56" s="17" t="s">
        <v>15288</v>
      </c>
      <c r="B56" s="17" t="s">
        <v>15289</v>
      </c>
      <c r="C56" s="20" t="str">
        <f t="shared" si="0"/>
        <v>Frederic, Alicia</v>
      </c>
      <c r="D56" s="17">
        <v>0</v>
      </c>
      <c r="E56" s="17">
        <v>1</v>
      </c>
      <c r="F56" s="17">
        <v>1</v>
      </c>
      <c r="G56" s="17">
        <v>1</v>
      </c>
      <c r="H56" s="17">
        <v>1</v>
      </c>
      <c r="I56" s="17">
        <v>1</v>
      </c>
      <c r="J56" s="17">
        <v>1</v>
      </c>
      <c r="K56" s="17">
        <v>1</v>
      </c>
      <c r="L56" s="17">
        <v>1</v>
      </c>
      <c r="M56" s="17">
        <v>1</v>
      </c>
      <c r="N56" s="20" t="b">
        <f t="shared" si="2"/>
        <v>0</v>
      </c>
      <c r="O56" s="20" t="str">
        <f t="shared" si="1"/>
        <v>Partial</v>
      </c>
    </row>
    <row r="57" spans="1:15">
      <c r="A57" s="17" t="s">
        <v>839</v>
      </c>
      <c r="B57" s="17" t="s">
        <v>1185</v>
      </c>
      <c r="C57" s="20" t="str">
        <f t="shared" si="0"/>
        <v>Davida, Ken</v>
      </c>
      <c r="D57" s="17">
        <v>1</v>
      </c>
      <c r="E57" s="17">
        <v>1</v>
      </c>
      <c r="F57" s="17">
        <v>1</v>
      </c>
      <c r="G57" s="17">
        <v>1</v>
      </c>
      <c r="H57" s="17">
        <v>1</v>
      </c>
      <c r="I57" s="17">
        <v>0</v>
      </c>
      <c r="J57" s="17">
        <v>1</v>
      </c>
      <c r="K57" s="17">
        <v>1</v>
      </c>
      <c r="L57" s="17">
        <v>1</v>
      </c>
      <c r="M57" s="17">
        <v>1</v>
      </c>
      <c r="N57" s="20" t="b">
        <f t="shared" si="2"/>
        <v>0</v>
      </c>
      <c r="O57" s="20" t="str">
        <f t="shared" si="1"/>
        <v>Partial</v>
      </c>
    </row>
    <row r="58" spans="1:15">
      <c r="A58" s="17" t="s">
        <v>472</v>
      </c>
      <c r="B58" s="17" t="s">
        <v>15290</v>
      </c>
      <c r="C58" s="20" t="str">
        <f t="shared" si="0"/>
        <v>Shawana, Rubin</v>
      </c>
      <c r="D58" s="17">
        <v>1</v>
      </c>
      <c r="E58" s="17">
        <v>1</v>
      </c>
      <c r="F58" s="17">
        <v>1</v>
      </c>
      <c r="G58" s="17">
        <v>1</v>
      </c>
      <c r="H58" s="17">
        <v>1</v>
      </c>
      <c r="I58" s="17">
        <v>1</v>
      </c>
      <c r="J58" s="17">
        <v>1</v>
      </c>
      <c r="K58" s="17">
        <v>1</v>
      </c>
      <c r="L58" s="17">
        <v>1</v>
      </c>
      <c r="M58" s="17">
        <v>1</v>
      </c>
      <c r="N58" s="20" t="b">
        <f t="shared" si="2"/>
        <v>1</v>
      </c>
      <c r="O58" s="20" t="str">
        <f t="shared" si="1"/>
        <v>Full</v>
      </c>
    </row>
    <row r="59" spans="1:15">
      <c r="A59" s="17" t="s">
        <v>1246</v>
      </c>
      <c r="B59" s="17" t="s">
        <v>15291</v>
      </c>
      <c r="C59" s="20" t="str">
        <f t="shared" si="0"/>
        <v>Penny, Carl</v>
      </c>
      <c r="D59" s="17">
        <v>1</v>
      </c>
      <c r="E59" s="17">
        <v>1</v>
      </c>
      <c r="F59" s="17">
        <v>1</v>
      </c>
      <c r="G59" s="17">
        <v>1</v>
      </c>
      <c r="H59" s="17">
        <v>1</v>
      </c>
      <c r="I59" s="17">
        <v>1</v>
      </c>
      <c r="J59" s="17">
        <v>1</v>
      </c>
      <c r="K59" s="17">
        <v>1</v>
      </c>
      <c r="L59" s="17">
        <v>0</v>
      </c>
      <c r="M59" s="17">
        <v>1</v>
      </c>
      <c r="N59" s="20" t="b">
        <f t="shared" si="2"/>
        <v>0</v>
      </c>
      <c r="O59" s="20" t="str">
        <f t="shared" si="1"/>
        <v>Partial</v>
      </c>
    </row>
    <row r="60" spans="1:15">
      <c r="A60" s="17" t="s">
        <v>15292</v>
      </c>
      <c r="B60" s="17" t="s">
        <v>15293</v>
      </c>
      <c r="C60" s="20" t="str">
        <f t="shared" si="0"/>
        <v>Graciela, Yanira</v>
      </c>
      <c r="D60" s="17">
        <v>1</v>
      </c>
      <c r="E60" s="17">
        <v>1</v>
      </c>
      <c r="F60" s="17">
        <v>1</v>
      </c>
      <c r="G60" s="17">
        <v>0</v>
      </c>
      <c r="H60" s="17">
        <v>1</v>
      </c>
      <c r="I60" s="17">
        <v>1</v>
      </c>
      <c r="J60" s="17">
        <v>1</v>
      </c>
      <c r="K60" s="17">
        <v>1</v>
      </c>
      <c r="L60" s="17">
        <v>1</v>
      </c>
      <c r="M60" s="17">
        <v>1</v>
      </c>
      <c r="N60" s="20" t="b">
        <f t="shared" si="2"/>
        <v>0</v>
      </c>
      <c r="O60" s="20" t="str">
        <f t="shared" si="1"/>
        <v>Partial</v>
      </c>
    </row>
    <row r="61" spans="1:15">
      <c r="A61" s="17" t="s">
        <v>15294</v>
      </c>
      <c r="B61" s="17" t="s">
        <v>15295</v>
      </c>
      <c r="C61" s="20" t="str">
        <f t="shared" si="0"/>
        <v>Helaine, Melaine</v>
      </c>
      <c r="D61" s="17">
        <v>1</v>
      </c>
      <c r="E61" s="17">
        <v>1</v>
      </c>
      <c r="F61" s="17">
        <v>1</v>
      </c>
      <c r="G61" s="17">
        <v>1</v>
      </c>
      <c r="H61" s="17">
        <v>1</v>
      </c>
      <c r="I61" s="17">
        <v>1</v>
      </c>
      <c r="J61" s="17">
        <v>1</v>
      </c>
      <c r="K61" s="17">
        <v>0</v>
      </c>
      <c r="L61" s="17">
        <v>1</v>
      </c>
      <c r="M61" s="17">
        <v>1</v>
      </c>
      <c r="N61" s="20" t="b">
        <f t="shared" si="2"/>
        <v>0</v>
      </c>
      <c r="O61" s="20" t="str">
        <f t="shared" si="1"/>
        <v>Partial</v>
      </c>
    </row>
    <row r="62" spans="1:15">
      <c r="A62" s="17" t="s">
        <v>6459</v>
      </c>
      <c r="B62" s="17" t="s">
        <v>4939</v>
      </c>
      <c r="C62" s="20" t="str">
        <f t="shared" si="0"/>
        <v>Dorothea, Joni</v>
      </c>
      <c r="D62" s="17">
        <v>1</v>
      </c>
      <c r="E62" s="17">
        <v>1</v>
      </c>
      <c r="F62" s="17">
        <v>1</v>
      </c>
      <c r="G62" s="17">
        <v>1</v>
      </c>
      <c r="H62" s="17">
        <v>1</v>
      </c>
      <c r="I62" s="17">
        <v>1</v>
      </c>
      <c r="J62" s="17">
        <v>1</v>
      </c>
      <c r="K62" s="17">
        <v>1</v>
      </c>
      <c r="L62" s="17">
        <v>1</v>
      </c>
      <c r="M62" s="17">
        <v>0</v>
      </c>
      <c r="N62" s="20" t="b">
        <f t="shared" si="2"/>
        <v>0</v>
      </c>
      <c r="O62" s="20" t="str">
        <f t="shared" si="1"/>
        <v>Partial</v>
      </c>
    </row>
    <row r="63" spans="1:15">
      <c r="A63" s="17" t="s">
        <v>15296</v>
      </c>
      <c r="B63" s="17" t="s">
        <v>15297</v>
      </c>
      <c r="C63" s="20" t="str">
        <f t="shared" si="0"/>
        <v>Jeanett, Stuart</v>
      </c>
      <c r="D63" s="17">
        <v>1</v>
      </c>
      <c r="E63" s="17">
        <v>1</v>
      </c>
      <c r="F63" s="17">
        <v>1</v>
      </c>
      <c r="G63" s="17">
        <v>1</v>
      </c>
      <c r="H63" s="17">
        <v>1</v>
      </c>
      <c r="I63" s="17">
        <v>1</v>
      </c>
      <c r="J63" s="17">
        <v>1</v>
      </c>
      <c r="K63" s="17">
        <v>1</v>
      </c>
      <c r="L63" s="17">
        <v>1</v>
      </c>
      <c r="M63" s="17">
        <v>1</v>
      </c>
      <c r="N63" s="20" t="b">
        <f t="shared" si="2"/>
        <v>1</v>
      </c>
      <c r="O63" s="20" t="str">
        <f t="shared" si="1"/>
        <v>Full</v>
      </c>
    </row>
    <row r="64" spans="1:15">
      <c r="A64" s="17" t="s">
        <v>15298</v>
      </c>
      <c r="B64" s="17" t="s">
        <v>15299</v>
      </c>
      <c r="C64" s="20" t="str">
        <f t="shared" si="0"/>
        <v>Clorinda, Amada</v>
      </c>
      <c r="D64" s="17">
        <v>1</v>
      </c>
      <c r="E64" s="17">
        <v>0</v>
      </c>
      <c r="F64" s="17">
        <v>1</v>
      </c>
      <c r="G64" s="17">
        <v>1</v>
      </c>
      <c r="H64" s="17">
        <v>1</v>
      </c>
      <c r="I64" s="17">
        <v>1</v>
      </c>
      <c r="J64" s="17">
        <v>1</v>
      </c>
      <c r="K64" s="17">
        <v>1</v>
      </c>
      <c r="L64" s="17">
        <v>1</v>
      </c>
      <c r="M64" s="17">
        <v>1</v>
      </c>
      <c r="N64" s="20" t="b">
        <f t="shared" si="2"/>
        <v>0</v>
      </c>
      <c r="O64" s="20" t="str">
        <f t="shared" si="1"/>
        <v>Partial</v>
      </c>
    </row>
    <row r="65" spans="1:15">
      <c r="A65" s="17" t="s">
        <v>15300</v>
      </c>
      <c r="B65" s="17" t="s">
        <v>1141</v>
      </c>
      <c r="C65" s="20" t="str">
        <f t="shared" si="0"/>
        <v>Krissy, Kelsi</v>
      </c>
      <c r="D65" s="17">
        <v>1</v>
      </c>
      <c r="E65" s="17">
        <v>1</v>
      </c>
      <c r="F65" s="17">
        <v>1</v>
      </c>
      <c r="G65" s="17">
        <v>1</v>
      </c>
      <c r="H65" s="17">
        <v>1</v>
      </c>
      <c r="I65" s="17">
        <v>1</v>
      </c>
      <c r="J65" s="17">
        <v>1</v>
      </c>
      <c r="K65" s="17">
        <v>0</v>
      </c>
      <c r="L65" s="17">
        <v>1</v>
      </c>
      <c r="M65" s="17">
        <v>1</v>
      </c>
      <c r="N65" s="20" t="b">
        <f t="shared" si="2"/>
        <v>0</v>
      </c>
      <c r="O65" s="20" t="str">
        <f t="shared" si="1"/>
        <v>Partial</v>
      </c>
    </row>
    <row r="66" spans="1:15">
      <c r="A66" s="17" t="s">
        <v>15301</v>
      </c>
      <c r="B66" s="17" t="s">
        <v>15302</v>
      </c>
      <c r="C66" s="20" t="str">
        <f t="shared" si="0"/>
        <v>Georgetta, Adena</v>
      </c>
      <c r="D66" s="17">
        <v>1</v>
      </c>
      <c r="E66" s="17">
        <v>1</v>
      </c>
      <c r="F66" s="17">
        <v>1</v>
      </c>
      <c r="G66" s="17">
        <v>1</v>
      </c>
      <c r="H66" s="17">
        <v>1</v>
      </c>
      <c r="I66" s="17">
        <v>1</v>
      </c>
      <c r="J66" s="17">
        <v>1</v>
      </c>
      <c r="K66" s="17">
        <v>1</v>
      </c>
      <c r="L66" s="17">
        <v>1</v>
      </c>
      <c r="M66" s="17">
        <v>1</v>
      </c>
      <c r="N66" s="20" t="b">
        <f t="shared" si="2"/>
        <v>1</v>
      </c>
      <c r="O66" s="20" t="str">
        <f t="shared" si="1"/>
        <v>Full</v>
      </c>
    </row>
    <row r="67" spans="1:15">
      <c r="A67" s="17" t="s">
        <v>15303</v>
      </c>
      <c r="B67" s="17" t="s">
        <v>15304</v>
      </c>
      <c r="C67" s="20" t="str">
        <f t="shared" si="0"/>
        <v>Alvaro, Leia</v>
      </c>
      <c r="D67" s="17">
        <v>1</v>
      </c>
      <c r="E67" s="17">
        <v>1</v>
      </c>
      <c r="F67" s="17">
        <v>1</v>
      </c>
      <c r="G67" s="17">
        <v>1</v>
      </c>
      <c r="H67" s="17">
        <v>1</v>
      </c>
      <c r="I67" s="17">
        <v>1</v>
      </c>
      <c r="J67" s="17">
        <v>1</v>
      </c>
      <c r="K67" s="17">
        <v>1</v>
      </c>
      <c r="L67" s="17">
        <v>1</v>
      </c>
      <c r="M67" s="17">
        <v>0</v>
      </c>
      <c r="N67" s="20" t="b">
        <f t="shared" si="2"/>
        <v>0</v>
      </c>
      <c r="O67" s="20" t="str">
        <f t="shared" si="1"/>
        <v>Partial</v>
      </c>
    </row>
    <row r="68" spans="1:15">
      <c r="A68" s="17" t="s">
        <v>15305</v>
      </c>
      <c r="B68" s="17" t="s">
        <v>15242</v>
      </c>
      <c r="C68" s="20" t="str">
        <f t="shared" si="0"/>
        <v>Rolande, Tammara</v>
      </c>
      <c r="D68" s="17">
        <v>1</v>
      </c>
      <c r="E68" s="17">
        <v>1</v>
      </c>
      <c r="F68" s="17">
        <v>1</v>
      </c>
      <c r="G68" s="17">
        <v>1</v>
      </c>
      <c r="H68" s="17">
        <v>1</v>
      </c>
      <c r="I68" s="17">
        <v>1</v>
      </c>
      <c r="J68" s="17">
        <v>1</v>
      </c>
      <c r="K68" s="17">
        <v>1</v>
      </c>
      <c r="L68" s="17">
        <v>1</v>
      </c>
      <c r="M68" s="17">
        <v>1</v>
      </c>
      <c r="N68" s="20" t="b">
        <f t="shared" si="2"/>
        <v>1</v>
      </c>
      <c r="O68" s="20" t="str">
        <f t="shared" si="1"/>
        <v>Full</v>
      </c>
    </row>
    <row r="69" spans="1:15">
      <c r="A69" s="17" t="s">
        <v>15306</v>
      </c>
      <c r="B69" s="17" t="s">
        <v>15307</v>
      </c>
      <c r="C69" s="20" t="str">
        <f t="shared" ref="C69:C103" si="3">CONCATENATE(B69, ", ",A69)</f>
        <v>Mika, Carolin</v>
      </c>
      <c r="D69" s="17">
        <v>1</v>
      </c>
      <c r="E69" s="17">
        <v>1</v>
      </c>
      <c r="F69" s="17">
        <v>1</v>
      </c>
      <c r="G69" s="17">
        <v>1</v>
      </c>
      <c r="H69" s="17">
        <v>1</v>
      </c>
      <c r="I69" s="17">
        <v>0</v>
      </c>
      <c r="J69" s="17">
        <v>0</v>
      </c>
      <c r="K69" s="17">
        <v>1</v>
      </c>
      <c r="L69" s="17">
        <v>0</v>
      </c>
      <c r="M69" s="17">
        <v>1</v>
      </c>
      <c r="N69" s="20" t="b">
        <f t="shared" si="2"/>
        <v>0</v>
      </c>
      <c r="O69" s="20" t="str">
        <f t="shared" ref="O69:O103" si="4">IF(N69,"Full","Partial")</f>
        <v>Partial</v>
      </c>
    </row>
    <row r="70" spans="1:15">
      <c r="A70" s="17" t="s">
        <v>15308</v>
      </c>
      <c r="B70" s="17" t="s">
        <v>15309</v>
      </c>
      <c r="C70" s="20" t="str">
        <f t="shared" si="3"/>
        <v>Zackary, Dung</v>
      </c>
      <c r="D70" s="17">
        <v>1</v>
      </c>
      <c r="E70" s="17">
        <v>1</v>
      </c>
      <c r="F70" s="17">
        <v>1</v>
      </c>
      <c r="G70" s="17">
        <v>1</v>
      </c>
      <c r="H70" s="17">
        <v>1</v>
      </c>
      <c r="I70" s="17">
        <v>1</v>
      </c>
      <c r="J70" s="17">
        <v>1</v>
      </c>
      <c r="K70" s="17">
        <v>1</v>
      </c>
      <c r="L70" s="17">
        <v>1</v>
      </c>
      <c r="M70" s="17">
        <v>1</v>
      </c>
      <c r="N70" s="20" t="b">
        <f t="shared" ref="N70:N103" si="5">AND(D70:M70)</f>
        <v>1</v>
      </c>
      <c r="O70" s="20" t="str">
        <f t="shared" si="4"/>
        <v>Full</v>
      </c>
    </row>
    <row r="71" spans="1:15">
      <c r="A71" s="17" t="s">
        <v>1323</v>
      </c>
      <c r="B71" s="17" t="s">
        <v>507</v>
      </c>
      <c r="C71" s="20" t="str">
        <f t="shared" si="3"/>
        <v>Beckie, Eva</v>
      </c>
      <c r="D71" s="17">
        <v>1</v>
      </c>
      <c r="E71" s="17">
        <v>1</v>
      </c>
      <c r="F71" s="17">
        <v>0</v>
      </c>
      <c r="G71" s="17">
        <v>1</v>
      </c>
      <c r="H71" s="17">
        <v>1</v>
      </c>
      <c r="I71" s="17">
        <v>1</v>
      </c>
      <c r="J71" s="17">
        <v>1</v>
      </c>
      <c r="K71" s="17">
        <v>1</v>
      </c>
      <c r="L71" s="17">
        <v>1</v>
      </c>
      <c r="M71" s="17">
        <v>1</v>
      </c>
      <c r="N71" s="20" t="b">
        <f t="shared" si="5"/>
        <v>0</v>
      </c>
      <c r="O71" s="20" t="str">
        <f t="shared" si="4"/>
        <v>Partial</v>
      </c>
    </row>
    <row r="72" spans="1:15">
      <c r="A72" s="17" t="s">
        <v>15310</v>
      </c>
      <c r="B72" s="17" t="s">
        <v>15311</v>
      </c>
      <c r="C72" s="20" t="str">
        <f t="shared" si="3"/>
        <v>Quentin, Gwyneth</v>
      </c>
      <c r="D72" s="17">
        <v>1</v>
      </c>
      <c r="E72" s="17">
        <v>1</v>
      </c>
      <c r="F72" s="17">
        <v>1</v>
      </c>
      <c r="G72" s="17">
        <v>1</v>
      </c>
      <c r="H72" s="17">
        <v>1</v>
      </c>
      <c r="I72" s="17">
        <v>1</v>
      </c>
      <c r="J72" s="17">
        <v>1</v>
      </c>
      <c r="K72" s="17">
        <v>1</v>
      </c>
      <c r="L72" s="17">
        <v>1</v>
      </c>
      <c r="M72" s="17">
        <v>1</v>
      </c>
      <c r="N72" s="20" t="b">
        <f t="shared" si="5"/>
        <v>1</v>
      </c>
      <c r="O72" s="20" t="str">
        <f t="shared" si="4"/>
        <v>Full</v>
      </c>
    </row>
    <row r="73" spans="1:15">
      <c r="A73" s="17" t="s">
        <v>15312</v>
      </c>
      <c r="B73" s="17" t="s">
        <v>15313</v>
      </c>
      <c r="C73" s="20" t="str">
        <f t="shared" si="3"/>
        <v>Lakendra, Laurena</v>
      </c>
      <c r="D73" s="17">
        <v>1</v>
      </c>
      <c r="E73" s="17">
        <v>1</v>
      </c>
      <c r="F73" s="17">
        <v>0</v>
      </c>
      <c r="G73" s="17">
        <v>1</v>
      </c>
      <c r="H73" s="17">
        <v>1</v>
      </c>
      <c r="I73" s="17">
        <v>1</v>
      </c>
      <c r="J73" s="17">
        <v>1</v>
      </c>
      <c r="K73" s="17">
        <v>1</v>
      </c>
      <c r="L73" s="17">
        <v>0</v>
      </c>
      <c r="M73" s="17">
        <v>1</v>
      </c>
      <c r="N73" s="20" t="b">
        <f t="shared" si="5"/>
        <v>0</v>
      </c>
      <c r="O73" s="20" t="str">
        <f t="shared" si="4"/>
        <v>Partial</v>
      </c>
    </row>
    <row r="74" spans="1:15">
      <c r="A74" s="17" t="s">
        <v>15314</v>
      </c>
      <c r="B74" s="17" t="s">
        <v>15315</v>
      </c>
      <c r="C74" s="20" t="str">
        <f t="shared" si="3"/>
        <v>Hortencia, Columbus</v>
      </c>
      <c r="D74" s="17">
        <v>1</v>
      </c>
      <c r="E74" s="17">
        <v>1</v>
      </c>
      <c r="F74" s="17">
        <v>1</v>
      </c>
      <c r="G74" s="17">
        <v>1</v>
      </c>
      <c r="H74" s="17">
        <v>1</v>
      </c>
      <c r="I74" s="17">
        <v>1</v>
      </c>
      <c r="J74" s="17">
        <v>1</v>
      </c>
      <c r="K74" s="17">
        <v>1</v>
      </c>
      <c r="L74" s="17">
        <v>1</v>
      </c>
      <c r="M74" s="17">
        <v>1</v>
      </c>
      <c r="N74" s="20" t="b">
        <f t="shared" si="5"/>
        <v>1</v>
      </c>
      <c r="O74" s="20" t="str">
        <f t="shared" si="4"/>
        <v>Full</v>
      </c>
    </row>
    <row r="75" spans="1:15">
      <c r="A75" s="17" t="s">
        <v>15316</v>
      </c>
      <c r="B75" s="17" t="s">
        <v>15317</v>
      </c>
      <c r="C75" s="20" t="str">
        <f t="shared" si="3"/>
        <v>Ahmed, Doug</v>
      </c>
      <c r="D75" s="17">
        <v>1</v>
      </c>
      <c r="E75" s="17">
        <v>1</v>
      </c>
      <c r="F75" s="17">
        <v>1</v>
      </c>
      <c r="G75" s="17">
        <v>1</v>
      </c>
      <c r="H75" s="17">
        <v>1</v>
      </c>
      <c r="I75" s="17">
        <v>1</v>
      </c>
      <c r="J75" s="17">
        <v>1</v>
      </c>
      <c r="K75" s="17">
        <v>1</v>
      </c>
      <c r="L75" s="17">
        <v>1</v>
      </c>
      <c r="M75" s="17">
        <v>1</v>
      </c>
      <c r="N75" s="20" t="b">
        <f t="shared" si="5"/>
        <v>1</v>
      </c>
      <c r="O75" s="20" t="str">
        <f t="shared" si="4"/>
        <v>Full</v>
      </c>
    </row>
    <row r="76" spans="1:15">
      <c r="A76" s="17" t="s">
        <v>15318</v>
      </c>
      <c r="B76" s="17" t="s">
        <v>15319</v>
      </c>
      <c r="C76" s="20" t="str">
        <f t="shared" si="3"/>
        <v>Linsey, Thelma</v>
      </c>
      <c r="D76" s="17">
        <v>1</v>
      </c>
      <c r="E76" s="17">
        <v>1</v>
      </c>
      <c r="F76" s="17">
        <v>1</v>
      </c>
      <c r="G76" s="17">
        <v>1</v>
      </c>
      <c r="H76" s="17">
        <v>1</v>
      </c>
      <c r="I76" s="17">
        <v>1</v>
      </c>
      <c r="J76" s="17">
        <v>1</v>
      </c>
      <c r="K76" s="17">
        <v>1</v>
      </c>
      <c r="L76" s="17">
        <v>1</v>
      </c>
      <c r="M76" s="17">
        <v>1</v>
      </c>
      <c r="N76" s="20" t="b">
        <f t="shared" si="5"/>
        <v>1</v>
      </c>
      <c r="O76" s="20" t="str">
        <f t="shared" si="4"/>
        <v>Full</v>
      </c>
    </row>
    <row r="77" spans="1:15">
      <c r="A77" s="17" t="s">
        <v>15320</v>
      </c>
      <c r="B77" s="17" t="s">
        <v>15321</v>
      </c>
      <c r="C77" s="20" t="str">
        <f t="shared" si="3"/>
        <v>Milo, Antone</v>
      </c>
      <c r="D77" s="17">
        <v>1</v>
      </c>
      <c r="E77" s="17">
        <v>1</v>
      </c>
      <c r="F77" s="17">
        <v>0</v>
      </c>
      <c r="G77" s="17">
        <v>1</v>
      </c>
      <c r="H77" s="17">
        <v>1</v>
      </c>
      <c r="I77" s="17">
        <v>1</v>
      </c>
      <c r="J77" s="17">
        <v>1</v>
      </c>
      <c r="K77" s="17">
        <v>0</v>
      </c>
      <c r="L77" s="17">
        <v>0</v>
      </c>
      <c r="M77" s="17">
        <v>1</v>
      </c>
      <c r="N77" s="20" t="b">
        <f t="shared" si="5"/>
        <v>0</v>
      </c>
      <c r="O77" s="20" t="str">
        <f t="shared" si="4"/>
        <v>Partial</v>
      </c>
    </row>
    <row r="78" spans="1:15">
      <c r="A78" s="17" t="s">
        <v>15322</v>
      </c>
      <c r="B78" s="17" t="s">
        <v>424</v>
      </c>
      <c r="C78" s="20" t="str">
        <f t="shared" si="3"/>
        <v>Shanna, Kecia</v>
      </c>
      <c r="D78" s="17">
        <v>1</v>
      </c>
      <c r="E78" s="17">
        <v>1</v>
      </c>
      <c r="F78" s="17">
        <v>1</v>
      </c>
      <c r="G78" s="17">
        <v>1</v>
      </c>
      <c r="H78" s="17">
        <v>1</v>
      </c>
      <c r="I78" s="17">
        <v>1</v>
      </c>
      <c r="J78" s="17">
        <v>1</v>
      </c>
      <c r="K78" s="17">
        <v>1</v>
      </c>
      <c r="L78" s="17">
        <v>1</v>
      </c>
      <c r="M78" s="17">
        <v>1</v>
      </c>
      <c r="N78" s="20" t="b">
        <f t="shared" si="5"/>
        <v>1</v>
      </c>
      <c r="O78" s="20" t="str">
        <f t="shared" si="4"/>
        <v>Full</v>
      </c>
    </row>
    <row r="79" spans="1:15">
      <c r="A79" s="17" t="s">
        <v>15323</v>
      </c>
      <c r="B79" s="17" t="s">
        <v>15324</v>
      </c>
      <c r="C79" s="20" t="str">
        <f t="shared" si="3"/>
        <v>Ginger, Laurine</v>
      </c>
      <c r="D79" s="17">
        <v>1</v>
      </c>
      <c r="E79" s="17">
        <v>1</v>
      </c>
      <c r="F79" s="17">
        <v>1</v>
      </c>
      <c r="G79" s="17">
        <v>1</v>
      </c>
      <c r="H79" s="17">
        <v>1</v>
      </c>
      <c r="I79" s="17">
        <v>1</v>
      </c>
      <c r="J79" s="17">
        <v>1</v>
      </c>
      <c r="K79" s="17">
        <v>1</v>
      </c>
      <c r="L79" s="17">
        <v>1</v>
      </c>
      <c r="M79" s="17">
        <v>1</v>
      </c>
      <c r="N79" s="20" t="b">
        <f t="shared" si="5"/>
        <v>1</v>
      </c>
      <c r="O79" s="20" t="str">
        <f t="shared" si="4"/>
        <v>Full</v>
      </c>
    </row>
    <row r="80" spans="1:15">
      <c r="A80" s="17" t="s">
        <v>15325</v>
      </c>
      <c r="B80" s="17" t="s">
        <v>15326</v>
      </c>
      <c r="C80" s="20" t="str">
        <f t="shared" si="3"/>
        <v>Henry, Dorotha</v>
      </c>
      <c r="D80" s="17">
        <v>1</v>
      </c>
      <c r="E80" s="17">
        <v>1</v>
      </c>
      <c r="F80" s="17">
        <v>1</v>
      </c>
      <c r="G80" s="17">
        <v>1</v>
      </c>
      <c r="H80" s="17">
        <v>1</v>
      </c>
      <c r="I80" s="17">
        <v>1</v>
      </c>
      <c r="J80" s="17">
        <v>1</v>
      </c>
      <c r="K80" s="17">
        <v>1</v>
      </c>
      <c r="L80" s="17">
        <v>1</v>
      </c>
      <c r="M80" s="17">
        <v>1</v>
      </c>
      <c r="N80" s="20" t="b">
        <f t="shared" si="5"/>
        <v>1</v>
      </c>
      <c r="O80" s="20" t="str">
        <f t="shared" si="4"/>
        <v>Full</v>
      </c>
    </row>
    <row r="81" spans="1:15">
      <c r="A81" s="17" t="s">
        <v>15327</v>
      </c>
      <c r="B81" s="17" t="s">
        <v>15328</v>
      </c>
      <c r="C81" s="20" t="str">
        <f t="shared" si="3"/>
        <v>Jolanda, Claire</v>
      </c>
      <c r="D81" s="17">
        <v>1</v>
      </c>
      <c r="E81" s="17">
        <v>1</v>
      </c>
      <c r="F81" s="17">
        <v>0</v>
      </c>
      <c r="G81" s="17">
        <v>1</v>
      </c>
      <c r="H81" s="17">
        <v>1</v>
      </c>
      <c r="I81" s="17">
        <v>1</v>
      </c>
      <c r="J81" s="17">
        <v>1</v>
      </c>
      <c r="K81" s="17">
        <v>1</v>
      </c>
      <c r="L81" s="17">
        <v>1</v>
      </c>
      <c r="M81" s="17">
        <v>1</v>
      </c>
      <c r="N81" s="20" t="b">
        <f t="shared" si="5"/>
        <v>0</v>
      </c>
      <c r="O81" s="20" t="str">
        <f t="shared" si="4"/>
        <v>Partial</v>
      </c>
    </row>
    <row r="82" spans="1:15">
      <c r="A82" s="17" t="s">
        <v>15329</v>
      </c>
      <c r="B82" s="17" t="s">
        <v>15330</v>
      </c>
      <c r="C82" s="20" t="str">
        <f t="shared" si="3"/>
        <v>Brandie, Devona</v>
      </c>
      <c r="D82" s="17">
        <v>1</v>
      </c>
      <c r="E82" s="17">
        <v>1</v>
      </c>
      <c r="F82" s="17">
        <v>1</v>
      </c>
      <c r="G82" s="17">
        <v>1</v>
      </c>
      <c r="H82" s="17">
        <v>1</v>
      </c>
      <c r="I82" s="17">
        <v>1</v>
      </c>
      <c r="J82" s="17">
        <v>1</v>
      </c>
      <c r="K82" s="17">
        <v>1</v>
      </c>
      <c r="L82" s="17">
        <v>1</v>
      </c>
      <c r="M82" s="17">
        <v>1</v>
      </c>
      <c r="N82" s="20" t="b">
        <f t="shared" si="5"/>
        <v>1</v>
      </c>
      <c r="O82" s="20" t="str">
        <f t="shared" si="4"/>
        <v>Full</v>
      </c>
    </row>
    <row r="83" spans="1:15">
      <c r="A83" s="17" t="s">
        <v>15331</v>
      </c>
      <c r="B83" s="17" t="s">
        <v>7583</v>
      </c>
      <c r="C83" s="20" t="str">
        <f t="shared" si="3"/>
        <v>Lela, Otha</v>
      </c>
      <c r="D83" s="17">
        <v>1</v>
      </c>
      <c r="E83" s="17">
        <v>1</v>
      </c>
      <c r="F83" s="17">
        <v>1</v>
      </c>
      <c r="G83" s="17">
        <v>1</v>
      </c>
      <c r="H83" s="17">
        <v>1</v>
      </c>
      <c r="I83" s="17">
        <v>1</v>
      </c>
      <c r="J83" s="17">
        <v>1</v>
      </c>
      <c r="K83" s="17">
        <v>1</v>
      </c>
      <c r="L83" s="17">
        <v>1</v>
      </c>
      <c r="M83" s="17">
        <v>1</v>
      </c>
      <c r="N83" s="20" t="b">
        <f t="shared" si="5"/>
        <v>1</v>
      </c>
      <c r="O83" s="20" t="str">
        <f t="shared" si="4"/>
        <v>Full</v>
      </c>
    </row>
    <row r="84" spans="1:15">
      <c r="A84" s="17" t="s">
        <v>14099</v>
      </c>
      <c r="B84" s="17" t="s">
        <v>15332</v>
      </c>
      <c r="C84" s="20" t="str">
        <f t="shared" si="3"/>
        <v>Tom, Cammy</v>
      </c>
      <c r="D84" s="17">
        <v>1</v>
      </c>
      <c r="E84" s="17">
        <v>1</v>
      </c>
      <c r="F84" s="17">
        <v>1</v>
      </c>
      <c r="G84" s="17">
        <v>1</v>
      </c>
      <c r="H84" s="17">
        <v>1</v>
      </c>
      <c r="I84" s="17">
        <v>1</v>
      </c>
      <c r="J84" s="17">
        <v>1</v>
      </c>
      <c r="K84" s="17">
        <v>1</v>
      </c>
      <c r="L84" s="17">
        <v>0</v>
      </c>
      <c r="M84" s="17">
        <v>1</v>
      </c>
      <c r="N84" s="20" t="b">
        <f t="shared" si="5"/>
        <v>0</v>
      </c>
      <c r="O84" s="20" t="str">
        <f t="shared" si="4"/>
        <v>Partial</v>
      </c>
    </row>
    <row r="85" spans="1:15">
      <c r="A85" s="17" t="s">
        <v>15333</v>
      </c>
      <c r="B85" s="17" t="s">
        <v>15334</v>
      </c>
      <c r="C85" s="20" t="str">
        <f t="shared" si="3"/>
        <v>Barrett, Olivia</v>
      </c>
      <c r="D85" s="17">
        <v>1</v>
      </c>
      <c r="E85" s="17">
        <v>1</v>
      </c>
      <c r="F85" s="17">
        <v>1</v>
      </c>
      <c r="G85" s="17">
        <v>1</v>
      </c>
      <c r="H85" s="17">
        <v>1</v>
      </c>
      <c r="I85" s="17">
        <v>1</v>
      </c>
      <c r="J85" s="17">
        <v>1</v>
      </c>
      <c r="K85" s="17">
        <v>1</v>
      </c>
      <c r="L85" s="17">
        <v>1</v>
      </c>
      <c r="M85" s="17">
        <v>1</v>
      </c>
      <c r="N85" s="20" t="b">
        <f t="shared" si="5"/>
        <v>1</v>
      </c>
      <c r="O85" s="20" t="str">
        <f t="shared" si="4"/>
        <v>Full</v>
      </c>
    </row>
    <row r="86" spans="1:15">
      <c r="A86" s="17" t="s">
        <v>15335</v>
      </c>
      <c r="B86" s="17" t="s">
        <v>15336</v>
      </c>
      <c r="C86" s="20" t="str">
        <f t="shared" si="3"/>
        <v>Keisha, Annett</v>
      </c>
      <c r="D86" s="17">
        <v>1</v>
      </c>
      <c r="E86" s="17">
        <v>0</v>
      </c>
      <c r="F86" s="17">
        <v>1</v>
      </c>
      <c r="G86" s="17">
        <v>1</v>
      </c>
      <c r="H86" s="17">
        <v>1</v>
      </c>
      <c r="I86" s="17">
        <v>1</v>
      </c>
      <c r="J86" s="17">
        <v>1</v>
      </c>
      <c r="K86" s="17">
        <v>1</v>
      </c>
      <c r="L86" s="17">
        <v>1</v>
      </c>
      <c r="M86" s="17">
        <v>1</v>
      </c>
      <c r="N86" s="20" t="b">
        <f t="shared" si="5"/>
        <v>0</v>
      </c>
      <c r="O86" s="20" t="str">
        <f t="shared" si="4"/>
        <v>Partial</v>
      </c>
    </row>
    <row r="87" spans="1:15">
      <c r="A87" s="17" t="s">
        <v>15337</v>
      </c>
      <c r="B87" s="17" t="s">
        <v>15338</v>
      </c>
      <c r="C87" s="20" t="str">
        <f t="shared" si="3"/>
        <v>Jeanene, Bennie</v>
      </c>
      <c r="D87" s="17">
        <v>1</v>
      </c>
      <c r="E87" s="17">
        <v>1</v>
      </c>
      <c r="F87" s="17">
        <v>1</v>
      </c>
      <c r="G87" s="17">
        <v>0</v>
      </c>
      <c r="H87" s="17">
        <v>0</v>
      </c>
      <c r="I87" s="17">
        <v>1</v>
      </c>
      <c r="J87" s="17">
        <v>1</v>
      </c>
      <c r="K87" s="17">
        <v>1</v>
      </c>
      <c r="L87" s="17">
        <v>1</v>
      </c>
      <c r="M87" s="17">
        <v>1</v>
      </c>
      <c r="N87" s="20" t="b">
        <f t="shared" si="5"/>
        <v>0</v>
      </c>
      <c r="O87" s="20" t="str">
        <f t="shared" si="4"/>
        <v>Partial</v>
      </c>
    </row>
    <row r="88" spans="1:15">
      <c r="A88" s="17" t="s">
        <v>15339</v>
      </c>
      <c r="B88" s="17" t="s">
        <v>7344</v>
      </c>
      <c r="C88" s="20" t="str">
        <f t="shared" si="3"/>
        <v>Juliette, Emelia</v>
      </c>
      <c r="D88" s="17">
        <v>1</v>
      </c>
      <c r="E88" s="17">
        <v>1</v>
      </c>
      <c r="F88" s="17">
        <v>1</v>
      </c>
      <c r="G88" s="17">
        <v>1</v>
      </c>
      <c r="H88" s="17">
        <v>1</v>
      </c>
      <c r="I88" s="17">
        <v>1</v>
      </c>
      <c r="J88" s="17">
        <v>1</v>
      </c>
      <c r="K88" s="17">
        <v>1</v>
      </c>
      <c r="L88" s="17">
        <v>1</v>
      </c>
      <c r="M88" s="17">
        <v>1</v>
      </c>
      <c r="N88" s="20" t="b">
        <f t="shared" si="5"/>
        <v>1</v>
      </c>
      <c r="O88" s="20" t="str">
        <f t="shared" si="4"/>
        <v>Full</v>
      </c>
    </row>
    <row r="89" spans="1:15">
      <c r="A89" s="17" t="s">
        <v>15340</v>
      </c>
      <c r="B89" s="17" t="s">
        <v>15341</v>
      </c>
      <c r="C89" s="20" t="str">
        <f t="shared" si="3"/>
        <v>Ivy, Kristopher</v>
      </c>
      <c r="D89" s="17">
        <v>1</v>
      </c>
      <c r="E89" s="17">
        <v>1</v>
      </c>
      <c r="F89" s="17">
        <v>1</v>
      </c>
      <c r="G89" s="17">
        <v>1</v>
      </c>
      <c r="H89" s="17">
        <v>1</v>
      </c>
      <c r="I89" s="17">
        <v>0</v>
      </c>
      <c r="J89" s="17">
        <v>0</v>
      </c>
      <c r="K89" s="17">
        <v>1</v>
      </c>
      <c r="L89" s="17">
        <v>1</v>
      </c>
      <c r="M89" s="17">
        <v>1</v>
      </c>
      <c r="N89" s="20" t="b">
        <f t="shared" si="5"/>
        <v>0</v>
      </c>
      <c r="O89" s="20" t="str">
        <f t="shared" si="4"/>
        <v>Partial</v>
      </c>
    </row>
    <row r="90" spans="1:15">
      <c r="A90" s="17" t="s">
        <v>15342</v>
      </c>
      <c r="B90" s="17" t="s">
        <v>15343</v>
      </c>
      <c r="C90" s="20" t="str">
        <f t="shared" si="3"/>
        <v>Marlen, Eusebia</v>
      </c>
      <c r="D90" s="17">
        <v>1</v>
      </c>
      <c r="E90" s="17">
        <v>1</v>
      </c>
      <c r="F90" s="17">
        <v>1</v>
      </c>
      <c r="G90" s="17">
        <v>1</v>
      </c>
      <c r="H90" s="17">
        <v>0</v>
      </c>
      <c r="I90" s="17">
        <v>1</v>
      </c>
      <c r="J90" s="17">
        <v>1</v>
      </c>
      <c r="K90" s="17">
        <v>1</v>
      </c>
      <c r="L90" s="17">
        <v>0</v>
      </c>
      <c r="M90" s="17">
        <v>0</v>
      </c>
      <c r="N90" s="20" t="b">
        <f t="shared" si="5"/>
        <v>0</v>
      </c>
      <c r="O90" s="20" t="str">
        <f t="shared" si="4"/>
        <v>Partial</v>
      </c>
    </row>
    <row r="91" spans="1:15">
      <c r="A91" s="17" t="s">
        <v>15344</v>
      </c>
      <c r="B91" s="17" t="s">
        <v>15345</v>
      </c>
      <c r="C91" s="20" t="str">
        <f t="shared" si="3"/>
        <v>Shona, Claudine</v>
      </c>
      <c r="D91" s="17">
        <v>1</v>
      </c>
      <c r="E91" s="17">
        <v>1</v>
      </c>
      <c r="F91" s="17">
        <v>1</v>
      </c>
      <c r="G91" s="17">
        <v>0</v>
      </c>
      <c r="H91" s="17">
        <v>1</v>
      </c>
      <c r="I91" s="17">
        <v>1</v>
      </c>
      <c r="J91" s="17">
        <v>1</v>
      </c>
      <c r="K91" s="17">
        <v>1</v>
      </c>
      <c r="L91" s="17">
        <v>1</v>
      </c>
      <c r="M91" s="17">
        <v>1</v>
      </c>
      <c r="N91" s="20" t="b">
        <f t="shared" si="5"/>
        <v>0</v>
      </c>
      <c r="O91" s="20" t="str">
        <f t="shared" si="4"/>
        <v>Partial</v>
      </c>
    </row>
    <row r="92" spans="1:15">
      <c r="A92" s="17" t="s">
        <v>15346</v>
      </c>
      <c r="B92" s="17" t="s">
        <v>15347</v>
      </c>
      <c r="C92" s="20" t="str">
        <f t="shared" si="3"/>
        <v>Hassie, Von</v>
      </c>
      <c r="D92" s="17">
        <v>1</v>
      </c>
      <c r="E92" s="17">
        <v>1</v>
      </c>
      <c r="F92" s="17">
        <v>0</v>
      </c>
      <c r="G92" s="17">
        <v>1</v>
      </c>
      <c r="H92" s="17">
        <v>1</v>
      </c>
      <c r="I92" s="17">
        <v>1</v>
      </c>
      <c r="J92" s="17">
        <v>1</v>
      </c>
      <c r="K92" s="17">
        <v>1</v>
      </c>
      <c r="L92" s="17">
        <v>1</v>
      </c>
      <c r="M92" s="17">
        <v>1</v>
      </c>
      <c r="N92" s="20" t="b">
        <f t="shared" si="5"/>
        <v>0</v>
      </c>
      <c r="O92" s="20" t="str">
        <f t="shared" si="4"/>
        <v>Partial</v>
      </c>
    </row>
    <row r="93" spans="1:15">
      <c r="A93" s="17" t="s">
        <v>15348</v>
      </c>
      <c r="B93" s="17" t="s">
        <v>15349</v>
      </c>
      <c r="C93" s="20" t="str">
        <f t="shared" si="3"/>
        <v>Myong, Johnnie</v>
      </c>
      <c r="D93" s="17">
        <v>1</v>
      </c>
      <c r="E93" s="17">
        <v>1</v>
      </c>
      <c r="F93" s="17">
        <v>0</v>
      </c>
      <c r="G93" s="17">
        <v>1</v>
      </c>
      <c r="H93" s="17">
        <v>1</v>
      </c>
      <c r="I93" s="17">
        <v>1</v>
      </c>
      <c r="J93" s="17">
        <v>1</v>
      </c>
      <c r="K93" s="17">
        <v>0</v>
      </c>
      <c r="L93" s="17">
        <v>1</v>
      </c>
      <c r="M93" s="17">
        <v>1</v>
      </c>
      <c r="N93" s="20" t="b">
        <f t="shared" si="5"/>
        <v>0</v>
      </c>
      <c r="O93" s="20" t="str">
        <f t="shared" si="4"/>
        <v>Partial</v>
      </c>
    </row>
    <row r="94" spans="1:15">
      <c r="A94" s="17" t="s">
        <v>15350</v>
      </c>
      <c r="B94" s="17" t="s">
        <v>15225</v>
      </c>
      <c r="C94" s="20" t="str">
        <f t="shared" si="3"/>
        <v>Caprice, Crissy</v>
      </c>
      <c r="D94" s="17">
        <v>1</v>
      </c>
      <c r="E94" s="17">
        <v>1</v>
      </c>
      <c r="F94" s="17">
        <v>1</v>
      </c>
      <c r="G94" s="17">
        <v>1</v>
      </c>
      <c r="H94" s="17">
        <v>0</v>
      </c>
      <c r="I94" s="17">
        <v>1</v>
      </c>
      <c r="J94" s="17">
        <v>1</v>
      </c>
      <c r="K94" s="17">
        <v>1</v>
      </c>
      <c r="L94" s="17">
        <v>1</v>
      </c>
      <c r="M94" s="17">
        <v>1</v>
      </c>
      <c r="N94" s="20" t="b">
        <f t="shared" si="5"/>
        <v>0</v>
      </c>
      <c r="O94" s="20" t="str">
        <f t="shared" si="4"/>
        <v>Partial</v>
      </c>
    </row>
    <row r="95" spans="1:15">
      <c r="A95" s="17" t="s">
        <v>15351</v>
      </c>
      <c r="B95" s="17" t="s">
        <v>10571</v>
      </c>
      <c r="C95" s="20" t="str">
        <f t="shared" si="3"/>
        <v>Malorie, Angelic</v>
      </c>
      <c r="D95" s="17">
        <v>1</v>
      </c>
      <c r="E95" s="17">
        <v>1</v>
      </c>
      <c r="F95" s="17">
        <v>1</v>
      </c>
      <c r="G95" s="17">
        <v>1</v>
      </c>
      <c r="H95" s="17">
        <v>1</v>
      </c>
      <c r="I95" s="17">
        <v>1</v>
      </c>
      <c r="J95" s="17">
        <v>1</v>
      </c>
      <c r="K95" s="17">
        <v>1</v>
      </c>
      <c r="L95" s="17">
        <v>1</v>
      </c>
      <c r="M95" s="17">
        <v>1</v>
      </c>
      <c r="N95" s="20" t="b">
        <f t="shared" si="5"/>
        <v>1</v>
      </c>
      <c r="O95" s="20" t="str">
        <f t="shared" si="4"/>
        <v>Full</v>
      </c>
    </row>
    <row r="96" spans="1:15">
      <c r="A96" s="17" t="s">
        <v>15352</v>
      </c>
      <c r="B96" s="17" t="s">
        <v>15353</v>
      </c>
      <c r="C96" s="20" t="str">
        <f t="shared" si="3"/>
        <v>Cole, Flavia</v>
      </c>
      <c r="D96" s="17">
        <v>1</v>
      </c>
      <c r="E96" s="17">
        <v>1</v>
      </c>
      <c r="F96" s="17">
        <v>1</v>
      </c>
      <c r="G96" s="17">
        <v>1</v>
      </c>
      <c r="H96" s="17">
        <v>1</v>
      </c>
      <c r="I96" s="17">
        <v>1</v>
      </c>
      <c r="J96" s="17">
        <v>1</v>
      </c>
      <c r="K96" s="17">
        <v>1</v>
      </c>
      <c r="L96" s="17">
        <v>1</v>
      </c>
      <c r="M96" s="17">
        <v>1</v>
      </c>
      <c r="N96" s="20" t="b">
        <f t="shared" si="5"/>
        <v>1</v>
      </c>
      <c r="O96" s="20" t="str">
        <f t="shared" si="4"/>
        <v>Full</v>
      </c>
    </row>
    <row r="97" spans="1:15">
      <c r="A97" s="17" t="s">
        <v>15354</v>
      </c>
      <c r="B97" s="17" t="s">
        <v>15355</v>
      </c>
      <c r="C97" s="20" t="str">
        <f t="shared" si="3"/>
        <v>Lakesha, Thi</v>
      </c>
      <c r="D97" s="17">
        <v>1</v>
      </c>
      <c r="E97" s="17">
        <v>1</v>
      </c>
      <c r="F97" s="17">
        <v>1</v>
      </c>
      <c r="G97" s="17">
        <v>1</v>
      </c>
      <c r="H97" s="17">
        <v>1</v>
      </c>
      <c r="I97" s="17">
        <v>0</v>
      </c>
      <c r="J97" s="17">
        <v>1</v>
      </c>
      <c r="K97" s="17">
        <v>1</v>
      </c>
      <c r="L97" s="17">
        <v>1</v>
      </c>
      <c r="M97" s="17">
        <v>1</v>
      </c>
      <c r="N97" s="20" t="b">
        <f t="shared" si="5"/>
        <v>0</v>
      </c>
      <c r="O97" s="20" t="str">
        <f t="shared" si="4"/>
        <v>Partial</v>
      </c>
    </row>
    <row r="98" spans="1:15">
      <c r="A98" s="17" t="s">
        <v>15356</v>
      </c>
      <c r="B98" s="17" t="s">
        <v>15357</v>
      </c>
      <c r="C98" s="20" t="str">
        <f t="shared" si="3"/>
        <v>Tiara, Maryanna</v>
      </c>
      <c r="D98" s="17">
        <v>1</v>
      </c>
      <c r="E98" s="17">
        <v>0</v>
      </c>
      <c r="F98" s="17">
        <v>1</v>
      </c>
      <c r="G98" s="17">
        <v>1</v>
      </c>
      <c r="H98" s="17">
        <v>1</v>
      </c>
      <c r="I98" s="17">
        <v>0</v>
      </c>
      <c r="J98" s="17">
        <v>1</v>
      </c>
      <c r="K98" s="17">
        <v>1</v>
      </c>
      <c r="L98" s="17">
        <v>1</v>
      </c>
      <c r="M98" s="17">
        <v>1</v>
      </c>
      <c r="N98" s="20" t="b">
        <f t="shared" si="5"/>
        <v>0</v>
      </c>
      <c r="O98" s="20" t="str">
        <f t="shared" si="4"/>
        <v>Partial</v>
      </c>
    </row>
    <row r="99" spans="1:15">
      <c r="A99" s="17" t="s">
        <v>15358</v>
      </c>
      <c r="B99" s="17" t="s">
        <v>15359</v>
      </c>
      <c r="C99" s="20" t="str">
        <f t="shared" si="3"/>
        <v>Linette, Nichol</v>
      </c>
      <c r="D99" s="17">
        <v>1</v>
      </c>
      <c r="E99" s="17">
        <v>1</v>
      </c>
      <c r="F99" s="17">
        <v>1</v>
      </c>
      <c r="G99" s="17">
        <v>1</v>
      </c>
      <c r="H99" s="17">
        <v>1</v>
      </c>
      <c r="I99" s="17">
        <v>1</v>
      </c>
      <c r="J99" s="17">
        <v>1</v>
      </c>
      <c r="K99" s="17">
        <v>0</v>
      </c>
      <c r="L99" s="17">
        <v>0</v>
      </c>
      <c r="M99" s="17">
        <v>1</v>
      </c>
      <c r="N99" s="20" t="b">
        <f t="shared" si="5"/>
        <v>0</v>
      </c>
      <c r="O99" s="20" t="str">
        <f t="shared" si="4"/>
        <v>Partial</v>
      </c>
    </row>
    <row r="100" spans="1:15">
      <c r="A100" s="17" t="s">
        <v>15360</v>
      </c>
      <c r="B100" s="17" t="s">
        <v>15361</v>
      </c>
      <c r="C100" s="20" t="str">
        <f t="shared" si="3"/>
        <v>Lawanda, Harmony</v>
      </c>
      <c r="D100" s="17">
        <v>1</v>
      </c>
      <c r="E100" s="17">
        <v>1</v>
      </c>
      <c r="F100" s="17">
        <v>1</v>
      </c>
      <c r="G100" s="17">
        <v>1</v>
      </c>
      <c r="H100" s="17">
        <v>1</v>
      </c>
      <c r="I100" s="17">
        <v>1</v>
      </c>
      <c r="J100" s="17">
        <v>1</v>
      </c>
      <c r="K100" s="17">
        <v>1</v>
      </c>
      <c r="L100" s="17">
        <v>0</v>
      </c>
      <c r="M100" s="17">
        <v>1</v>
      </c>
      <c r="N100" s="20" t="b">
        <f t="shared" si="5"/>
        <v>0</v>
      </c>
      <c r="O100" s="20" t="str">
        <f t="shared" si="4"/>
        <v>Partial</v>
      </c>
    </row>
    <row r="101" spans="1:15">
      <c r="A101" s="17" t="s">
        <v>15362</v>
      </c>
      <c r="B101" s="17" t="s">
        <v>1360</v>
      </c>
      <c r="C101" s="20" t="str">
        <f t="shared" si="3"/>
        <v>Alex, Kallie</v>
      </c>
      <c r="D101" s="17">
        <v>1</v>
      </c>
      <c r="E101" s="17">
        <v>1</v>
      </c>
      <c r="F101" s="17">
        <v>1</v>
      </c>
      <c r="G101" s="17">
        <v>0</v>
      </c>
      <c r="H101" s="17">
        <v>1</v>
      </c>
      <c r="I101" s="17">
        <v>1</v>
      </c>
      <c r="J101" s="17">
        <v>0</v>
      </c>
      <c r="K101" s="17">
        <v>1</v>
      </c>
      <c r="L101" s="17">
        <v>1</v>
      </c>
      <c r="M101" s="17">
        <v>1</v>
      </c>
      <c r="N101" s="20" t="b">
        <f t="shared" si="5"/>
        <v>0</v>
      </c>
      <c r="O101" s="20" t="str">
        <f t="shared" si="4"/>
        <v>Partial</v>
      </c>
    </row>
    <row r="102" spans="1:15">
      <c r="A102" s="17" t="s">
        <v>15363</v>
      </c>
      <c r="B102" s="17" t="s">
        <v>15364</v>
      </c>
      <c r="C102" s="20" t="str">
        <f t="shared" si="3"/>
        <v>Kimberlie, Jude</v>
      </c>
      <c r="D102" s="17">
        <v>1</v>
      </c>
      <c r="E102" s="17">
        <v>1</v>
      </c>
      <c r="F102" s="17">
        <v>1</v>
      </c>
      <c r="G102" s="17">
        <v>1</v>
      </c>
      <c r="H102" s="17">
        <v>1</v>
      </c>
      <c r="I102" s="17">
        <v>1</v>
      </c>
      <c r="J102" s="17">
        <v>0</v>
      </c>
      <c r="K102" s="17">
        <v>1</v>
      </c>
      <c r="L102" s="17">
        <v>1</v>
      </c>
      <c r="M102" s="17">
        <v>1</v>
      </c>
      <c r="N102" s="20" t="b">
        <f t="shared" si="5"/>
        <v>0</v>
      </c>
      <c r="O102" s="20" t="str">
        <f t="shared" si="4"/>
        <v>Partial</v>
      </c>
    </row>
    <row r="103" spans="1:15">
      <c r="A103" s="17" t="s">
        <v>15365</v>
      </c>
      <c r="B103" s="17" t="s">
        <v>15366</v>
      </c>
      <c r="C103" s="20" t="str">
        <f t="shared" si="3"/>
        <v>Laree, Rena</v>
      </c>
      <c r="D103" s="17">
        <v>1</v>
      </c>
      <c r="E103" s="17">
        <v>0</v>
      </c>
      <c r="F103" s="17">
        <v>1</v>
      </c>
      <c r="G103" s="17">
        <v>1</v>
      </c>
      <c r="H103" s="17">
        <v>1</v>
      </c>
      <c r="I103" s="17">
        <v>1</v>
      </c>
      <c r="J103" s="17">
        <v>1</v>
      </c>
      <c r="K103" s="17">
        <v>1</v>
      </c>
      <c r="L103" s="17">
        <v>1</v>
      </c>
      <c r="M103" s="17">
        <v>0</v>
      </c>
      <c r="N103" s="20" t="b">
        <f t="shared" si="5"/>
        <v>0</v>
      </c>
      <c r="O103" s="20" t="str">
        <f t="shared" si="4"/>
        <v>Partial</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5F619E-C5D4-A542-86D6-8F769F14647F}">
  <sheetPr>
    <tabColor theme="3"/>
  </sheetPr>
  <dimension ref="A1:P19"/>
  <sheetViews>
    <sheetView zoomScale="150" zoomScaleNormal="150" workbookViewId="0">
      <selection activeCell="A19" sqref="A19"/>
    </sheetView>
  </sheetViews>
  <sheetFormatPr baseColWidth="10" defaultColWidth="8.83203125" defaultRowHeight="16"/>
  <sheetData>
    <row r="1" spans="1:16">
      <c r="A1" s="5" t="s">
        <v>15181</v>
      </c>
      <c r="B1" s="6"/>
      <c r="C1" s="6"/>
      <c r="D1" s="6"/>
      <c r="E1" s="6"/>
      <c r="F1" s="6"/>
      <c r="G1" s="6"/>
      <c r="H1" s="6"/>
      <c r="I1" s="6"/>
      <c r="J1" s="6"/>
      <c r="K1" s="6"/>
      <c r="L1" s="6"/>
      <c r="M1" s="6"/>
      <c r="N1" s="6"/>
      <c r="O1" s="6"/>
      <c r="P1" s="6"/>
    </row>
    <row r="3" spans="1:16">
      <c r="A3" t="s">
        <v>15182</v>
      </c>
    </row>
    <row r="19" spans="1:1">
      <c r="A19" t="s">
        <v>15394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D2278-C5A1-2943-A09E-DE482B3B803A}">
  <sheetPr>
    <tabColor rgb="FFC00000"/>
  </sheetPr>
  <dimension ref="A1:R1006"/>
  <sheetViews>
    <sheetView workbookViewId="0">
      <selection activeCell="H31" sqref="H31"/>
    </sheetView>
  </sheetViews>
  <sheetFormatPr baseColWidth="10" defaultColWidth="10.6640625" defaultRowHeight="16"/>
  <cols>
    <col min="6" max="6" width="11.5" bestFit="1" customWidth="1"/>
  </cols>
  <sheetData>
    <row r="1" spans="1:18" ht="32" thickBot="1">
      <c r="A1" s="28" t="s">
        <v>0</v>
      </c>
      <c r="B1" s="28"/>
      <c r="C1" s="28"/>
      <c r="D1" s="28"/>
      <c r="E1" s="28"/>
      <c r="F1" s="28"/>
      <c r="G1" s="28"/>
      <c r="H1" s="28"/>
      <c r="I1" s="28"/>
      <c r="J1" s="28"/>
      <c r="K1" s="28"/>
      <c r="L1" s="28"/>
      <c r="M1" s="28"/>
      <c r="N1" s="28"/>
      <c r="O1" s="28"/>
      <c r="P1" s="28"/>
      <c r="Q1" s="28"/>
    </row>
    <row r="2" spans="1:18" ht="24">
      <c r="A2" s="29" t="s">
        <v>1380</v>
      </c>
      <c r="B2" s="29"/>
      <c r="C2" s="29"/>
      <c r="D2" s="29"/>
      <c r="E2" s="29"/>
      <c r="F2" s="29"/>
      <c r="G2" s="29"/>
      <c r="H2" s="29"/>
      <c r="I2" s="29"/>
      <c r="J2" s="29"/>
      <c r="K2" s="29"/>
      <c r="L2" s="29"/>
      <c r="M2" s="29"/>
      <c r="N2" s="29"/>
      <c r="O2" s="29"/>
      <c r="P2" s="29"/>
      <c r="Q2" s="29"/>
    </row>
    <row r="3" spans="1:18" ht="24">
      <c r="A3" s="30" t="s">
        <v>1383</v>
      </c>
      <c r="B3" s="30"/>
      <c r="C3" s="30"/>
      <c r="D3" s="30"/>
      <c r="E3" s="30"/>
      <c r="F3" s="30"/>
      <c r="G3" s="30"/>
      <c r="H3" s="30"/>
      <c r="I3" s="30"/>
      <c r="J3" s="30"/>
      <c r="K3" s="30"/>
      <c r="L3" s="30"/>
      <c r="M3" s="30"/>
      <c r="N3" s="30"/>
      <c r="O3" s="30"/>
      <c r="P3" s="30"/>
      <c r="Q3" s="30"/>
    </row>
    <row r="4" spans="1:18" ht="24">
      <c r="A4" s="30" t="s">
        <v>15183</v>
      </c>
      <c r="B4" s="30"/>
      <c r="C4" s="30"/>
      <c r="D4" s="30"/>
      <c r="E4" s="30"/>
      <c r="F4" s="30"/>
      <c r="G4" s="30"/>
      <c r="H4" s="30"/>
      <c r="I4" s="30"/>
      <c r="J4" s="30"/>
      <c r="K4" s="30"/>
      <c r="L4" s="30"/>
      <c r="M4" s="30"/>
      <c r="N4" s="30"/>
      <c r="O4" s="30"/>
      <c r="P4" s="30"/>
      <c r="Q4" s="30"/>
    </row>
    <row r="5" spans="1:18" ht="24">
      <c r="A5" s="31" t="s">
        <v>1381</v>
      </c>
      <c r="B5" s="31"/>
      <c r="C5" s="31"/>
      <c r="D5" s="31"/>
      <c r="E5" s="31"/>
      <c r="F5" s="31"/>
      <c r="G5" s="31"/>
      <c r="H5" s="31"/>
      <c r="I5" s="31"/>
      <c r="J5" s="31"/>
      <c r="K5" s="31"/>
      <c r="L5" s="31"/>
      <c r="M5" s="31"/>
      <c r="N5" s="31"/>
      <c r="O5" s="31"/>
      <c r="P5" s="31"/>
      <c r="Q5" s="31"/>
      <c r="R5" s="3"/>
    </row>
    <row r="6" spans="1:18">
      <c r="A6" s="4" t="s">
        <v>1</v>
      </c>
      <c r="B6" s="4" t="s">
        <v>2</v>
      </c>
      <c r="C6" s="4" t="s">
        <v>3</v>
      </c>
      <c r="D6" s="4" t="s">
        <v>4</v>
      </c>
      <c r="E6" s="4" t="s">
        <v>5</v>
      </c>
      <c r="F6" s="4" t="s">
        <v>6</v>
      </c>
      <c r="G6" s="4" t="s">
        <v>7</v>
      </c>
      <c r="H6" s="4" t="s">
        <v>8</v>
      </c>
      <c r="I6" s="4" t="s">
        <v>9</v>
      </c>
      <c r="J6" s="4" t="s">
        <v>10</v>
      </c>
      <c r="K6" s="4" t="s">
        <v>11</v>
      </c>
      <c r="L6" s="4" t="s">
        <v>12</v>
      </c>
      <c r="M6" s="4" t="s">
        <v>13</v>
      </c>
      <c r="N6" s="4" t="s">
        <v>14</v>
      </c>
      <c r="O6" s="4" t="s">
        <v>15</v>
      </c>
      <c r="P6" s="4" t="s">
        <v>16</v>
      </c>
      <c r="Q6" s="4" t="s">
        <v>17</v>
      </c>
    </row>
    <row r="7" spans="1:18">
      <c r="A7">
        <v>1</v>
      </c>
      <c r="B7" t="s">
        <v>1384</v>
      </c>
      <c r="C7" t="s">
        <v>1282</v>
      </c>
      <c r="D7" t="s">
        <v>1385</v>
      </c>
      <c r="E7" t="s">
        <v>1386</v>
      </c>
      <c r="F7">
        <v>462718.7</v>
      </c>
      <c r="G7" t="s">
        <v>38</v>
      </c>
      <c r="H7" t="s">
        <v>39</v>
      </c>
      <c r="I7" t="s">
        <v>451</v>
      </c>
      <c r="J7" s="1">
        <v>0.34513888888888888</v>
      </c>
      <c r="K7">
        <v>19090</v>
      </c>
      <c r="L7" t="s">
        <v>1387</v>
      </c>
      <c r="M7" t="s">
        <v>1071</v>
      </c>
      <c r="N7" t="s">
        <v>1072</v>
      </c>
      <c r="O7" t="s">
        <v>24</v>
      </c>
      <c r="P7" t="s">
        <v>222</v>
      </c>
      <c r="Q7" t="s">
        <v>223</v>
      </c>
    </row>
    <row r="8" spans="1:18">
      <c r="A8">
        <v>2</v>
      </c>
      <c r="B8" t="s">
        <v>1388</v>
      </c>
      <c r="C8" t="s">
        <v>1389</v>
      </c>
      <c r="D8" t="s">
        <v>1390</v>
      </c>
      <c r="E8" t="s">
        <v>1391</v>
      </c>
      <c r="F8" t="s">
        <v>1392</v>
      </c>
      <c r="G8" t="s">
        <v>48</v>
      </c>
      <c r="H8" t="s">
        <v>49</v>
      </c>
      <c r="I8" t="s">
        <v>1393</v>
      </c>
      <c r="J8" s="1">
        <v>0.51180555555555551</v>
      </c>
      <c r="K8">
        <v>15214</v>
      </c>
      <c r="L8" t="s">
        <v>1394</v>
      </c>
      <c r="M8" t="s">
        <v>1395</v>
      </c>
      <c r="N8" t="s">
        <v>1396</v>
      </c>
      <c r="O8" t="s">
        <v>24</v>
      </c>
      <c r="P8" t="s">
        <v>313</v>
      </c>
      <c r="Q8" t="s">
        <v>30</v>
      </c>
    </row>
    <row r="9" spans="1:18">
      <c r="A9">
        <v>3</v>
      </c>
      <c r="B9" t="s">
        <v>1397</v>
      </c>
      <c r="C9" t="s">
        <v>1398</v>
      </c>
      <c r="D9" t="s">
        <v>1399</v>
      </c>
      <c r="E9" t="s">
        <v>1400</v>
      </c>
      <c r="F9" s="2">
        <v>144815.70000000001</v>
      </c>
      <c r="G9" t="s">
        <v>19</v>
      </c>
      <c r="H9" t="s">
        <v>20</v>
      </c>
      <c r="I9" t="s">
        <v>272</v>
      </c>
      <c r="J9" s="1">
        <v>0.21944444444444444</v>
      </c>
      <c r="K9">
        <v>12327</v>
      </c>
      <c r="L9" t="s">
        <v>1401</v>
      </c>
      <c r="M9" t="s">
        <v>1402</v>
      </c>
      <c r="N9" t="s">
        <v>1403</v>
      </c>
      <c r="O9" t="s">
        <v>36</v>
      </c>
      <c r="P9" t="s">
        <v>503</v>
      </c>
      <c r="Q9" t="s">
        <v>223</v>
      </c>
    </row>
    <row r="10" spans="1:18">
      <c r="A10">
        <v>4</v>
      </c>
      <c r="B10" t="s">
        <v>1404</v>
      </c>
      <c r="C10" t="s">
        <v>1405</v>
      </c>
      <c r="D10" t="s">
        <v>1406</v>
      </c>
      <c r="E10" t="s">
        <v>1407</v>
      </c>
      <c r="F10" t="s">
        <v>1408</v>
      </c>
      <c r="G10" t="s">
        <v>48</v>
      </c>
      <c r="H10" t="s">
        <v>49</v>
      </c>
      <c r="I10" t="s">
        <v>655</v>
      </c>
      <c r="J10" s="1">
        <v>0.34722222222222227</v>
      </c>
      <c r="K10">
        <v>18434</v>
      </c>
      <c r="L10" t="s">
        <v>1409</v>
      </c>
      <c r="M10" t="s">
        <v>1410</v>
      </c>
      <c r="N10" t="s">
        <v>1411</v>
      </c>
      <c r="O10" t="s">
        <v>36</v>
      </c>
      <c r="P10" t="s">
        <v>421</v>
      </c>
      <c r="Q10" t="s">
        <v>113</v>
      </c>
    </row>
    <row r="11" spans="1:18">
      <c r="A11">
        <v>5</v>
      </c>
      <c r="B11" t="s">
        <v>1412</v>
      </c>
      <c r="C11" t="s">
        <v>712</v>
      </c>
      <c r="D11" t="s">
        <v>1413</v>
      </c>
      <c r="E11" t="s">
        <v>1414</v>
      </c>
      <c r="F11" s="2" t="s">
        <v>1415</v>
      </c>
      <c r="G11" t="s">
        <v>571</v>
      </c>
      <c r="H11" t="s">
        <v>572</v>
      </c>
      <c r="I11" t="s">
        <v>56</v>
      </c>
      <c r="J11" s="1">
        <v>0.56805555555555554</v>
      </c>
      <c r="K11">
        <v>19187</v>
      </c>
      <c r="L11" t="s">
        <v>1416</v>
      </c>
      <c r="M11" t="s">
        <v>1417</v>
      </c>
      <c r="N11" t="s">
        <v>1418</v>
      </c>
      <c r="O11" t="s">
        <v>36</v>
      </c>
      <c r="P11" t="s">
        <v>62</v>
      </c>
      <c r="Q11" t="s">
        <v>58</v>
      </c>
    </row>
    <row r="12" spans="1:18">
      <c r="A12">
        <v>6</v>
      </c>
      <c r="B12" t="s">
        <v>1419</v>
      </c>
      <c r="C12" t="s">
        <v>1420</v>
      </c>
      <c r="D12" t="s">
        <v>1421</v>
      </c>
      <c r="E12" t="s">
        <v>1422</v>
      </c>
      <c r="F12" s="2" t="s">
        <v>1423</v>
      </c>
      <c r="G12" t="s">
        <v>116</v>
      </c>
      <c r="H12" t="s">
        <v>245</v>
      </c>
      <c r="I12" t="s">
        <v>167</v>
      </c>
      <c r="J12" s="1">
        <v>0.28194444444444444</v>
      </c>
      <c r="K12">
        <v>11196</v>
      </c>
      <c r="L12" t="s">
        <v>1424</v>
      </c>
      <c r="M12" t="s">
        <v>1425</v>
      </c>
      <c r="N12" t="s">
        <v>1426</v>
      </c>
      <c r="O12" t="s">
        <v>36</v>
      </c>
      <c r="P12" t="s">
        <v>62</v>
      </c>
      <c r="Q12" t="s">
        <v>58</v>
      </c>
    </row>
    <row r="13" spans="1:18">
      <c r="A13">
        <v>7</v>
      </c>
      <c r="B13" t="s">
        <v>1427</v>
      </c>
      <c r="C13" t="s">
        <v>1428</v>
      </c>
      <c r="D13" t="s">
        <v>1429</v>
      </c>
      <c r="E13" t="s">
        <v>1430</v>
      </c>
      <c r="F13" s="2" t="s">
        <v>1431</v>
      </c>
      <c r="G13" t="s">
        <v>270</v>
      </c>
      <c r="H13" t="s">
        <v>271</v>
      </c>
      <c r="I13" t="s">
        <v>584</v>
      </c>
      <c r="J13" s="1">
        <v>0.57916666666666672</v>
      </c>
      <c r="K13">
        <v>18857</v>
      </c>
      <c r="L13" t="s">
        <v>1432</v>
      </c>
      <c r="M13" t="s">
        <v>1433</v>
      </c>
      <c r="N13" t="s">
        <v>1434</v>
      </c>
      <c r="O13" t="s">
        <v>24</v>
      </c>
      <c r="P13" t="s">
        <v>152</v>
      </c>
      <c r="Q13" t="s">
        <v>113</v>
      </c>
    </row>
    <row r="14" spans="1:18">
      <c r="A14">
        <v>8</v>
      </c>
      <c r="B14" t="s">
        <v>1435</v>
      </c>
      <c r="C14" t="s">
        <v>1436</v>
      </c>
      <c r="D14" t="s">
        <v>1437</v>
      </c>
      <c r="E14" t="s">
        <v>1438</v>
      </c>
      <c r="F14" t="s">
        <v>1439</v>
      </c>
      <c r="G14" t="s">
        <v>156</v>
      </c>
      <c r="H14" t="s">
        <v>157</v>
      </c>
      <c r="I14" t="s">
        <v>844</v>
      </c>
      <c r="J14" s="1">
        <v>0.65625</v>
      </c>
      <c r="K14">
        <v>14117</v>
      </c>
      <c r="L14" t="s">
        <v>1440</v>
      </c>
      <c r="M14" t="s">
        <v>79</v>
      </c>
      <c r="N14" t="s">
        <v>80</v>
      </c>
      <c r="O14" t="s">
        <v>24</v>
      </c>
      <c r="P14" t="s">
        <v>81</v>
      </c>
      <c r="Q14" t="s">
        <v>82</v>
      </c>
    </row>
    <row r="15" spans="1:18">
      <c r="A15">
        <v>9</v>
      </c>
      <c r="B15" t="s">
        <v>1441</v>
      </c>
      <c r="C15" t="s">
        <v>1442</v>
      </c>
      <c r="D15" t="s">
        <v>1443</v>
      </c>
      <c r="E15" t="s">
        <v>1444</v>
      </c>
      <c r="F15">
        <v>860573.67</v>
      </c>
      <c r="G15" t="s">
        <v>116</v>
      </c>
      <c r="H15" t="s">
        <v>1445</v>
      </c>
      <c r="I15" t="s">
        <v>21</v>
      </c>
      <c r="J15" s="1">
        <v>0.92013888888888884</v>
      </c>
      <c r="K15">
        <v>12837</v>
      </c>
      <c r="L15" t="s">
        <v>1446</v>
      </c>
      <c r="M15" t="s">
        <v>1447</v>
      </c>
      <c r="N15" t="s">
        <v>1448</v>
      </c>
      <c r="O15" t="s">
        <v>24</v>
      </c>
      <c r="P15" t="s">
        <v>185</v>
      </c>
      <c r="Q15" t="s">
        <v>30</v>
      </c>
    </row>
    <row r="16" spans="1:18">
      <c r="A16">
        <v>10</v>
      </c>
      <c r="B16" t="s">
        <v>1449</v>
      </c>
      <c r="C16" t="s">
        <v>1450</v>
      </c>
      <c r="D16" t="s">
        <v>1451</v>
      </c>
      <c r="E16" t="s">
        <v>1452</v>
      </c>
      <c r="F16" s="2" t="s">
        <v>1453</v>
      </c>
      <c r="G16" t="s">
        <v>74</v>
      </c>
      <c r="H16" t="s">
        <v>75</v>
      </c>
      <c r="I16" t="s">
        <v>531</v>
      </c>
      <c r="J16" s="1">
        <v>0.69652777777777775</v>
      </c>
      <c r="K16">
        <v>15074</v>
      </c>
      <c r="L16" t="s">
        <v>1454</v>
      </c>
      <c r="M16" t="s">
        <v>1455</v>
      </c>
      <c r="N16" t="s">
        <v>1456</v>
      </c>
      <c r="O16" t="s">
        <v>24</v>
      </c>
      <c r="P16" t="s">
        <v>353</v>
      </c>
      <c r="Q16" t="s">
        <v>58</v>
      </c>
    </row>
    <row r="17" spans="1:17">
      <c r="A17">
        <v>11</v>
      </c>
      <c r="B17" t="s">
        <v>1457</v>
      </c>
      <c r="C17" t="s">
        <v>1458</v>
      </c>
      <c r="D17" t="s">
        <v>1459</v>
      </c>
      <c r="E17" t="s">
        <v>1460</v>
      </c>
      <c r="F17" t="s">
        <v>1461</v>
      </c>
      <c r="G17" t="s">
        <v>169</v>
      </c>
      <c r="H17" t="s">
        <v>170</v>
      </c>
      <c r="I17" t="s">
        <v>520</v>
      </c>
      <c r="J17" s="1">
        <v>0.2590277777777778</v>
      </c>
      <c r="K17">
        <v>12626</v>
      </c>
      <c r="L17" t="s">
        <v>1462</v>
      </c>
      <c r="M17" t="s">
        <v>1463</v>
      </c>
      <c r="N17" t="s">
        <v>1464</v>
      </c>
      <c r="O17" t="s">
        <v>24</v>
      </c>
      <c r="P17" t="s">
        <v>148</v>
      </c>
      <c r="Q17" t="s">
        <v>67</v>
      </c>
    </row>
    <row r="18" spans="1:17">
      <c r="A18">
        <v>12</v>
      </c>
      <c r="B18" t="s">
        <v>1465</v>
      </c>
      <c r="C18" t="s">
        <v>1466</v>
      </c>
      <c r="D18" t="s">
        <v>1467</v>
      </c>
      <c r="E18" t="s">
        <v>1468</v>
      </c>
      <c r="F18">
        <v>454061.7</v>
      </c>
      <c r="G18" t="s">
        <v>26</v>
      </c>
      <c r="H18" t="s">
        <v>27</v>
      </c>
      <c r="I18" t="s">
        <v>821</v>
      </c>
      <c r="J18" s="1">
        <v>0.1277777777777778</v>
      </c>
      <c r="K18">
        <v>18049</v>
      </c>
      <c r="L18" t="s">
        <v>1469</v>
      </c>
      <c r="M18" t="s">
        <v>1470</v>
      </c>
      <c r="N18" t="s">
        <v>1471</v>
      </c>
      <c r="O18" t="s">
        <v>24</v>
      </c>
      <c r="P18" t="s">
        <v>25</v>
      </c>
      <c r="Q18" t="s">
        <v>25</v>
      </c>
    </row>
    <row r="19" spans="1:17">
      <c r="A19">
        <v>13</v>
      </c>
      <c r="B19" t="s">
        <v>1472</v>
      </c>
      <c r="C19" t="s">
        <v>1473</v>
      </c>
      <c r="D19" t="s">
        <v>1474</v>
      </c>
      <c r="E19" t="s">
        <v>1475</v>
      </c>
      <c r="F19">
        <v>760070.54</v>
      </c>
      <c r="G19" t="s">
        <v>19</v>
      </c>
      <c r="H19" t="s">
        <v>20</v>
      </c>
      <c r="I19" t="s">
        <v>355</v>
      </c>
      <c r="J19" s="1">
        <v>0.87083333333333324</v>
      </c>
      <c r="K19">
        <v>14099</v>
      </c>
      <c r="L19" t="s">
        <v>1476</v>
      </c>
      <c r="M19" t="s">
        <v>1477</v>
      </c>
      <c r="N19" t="s">
        <v>807</v>
      </c>
      <c r="O19" t="s">
        <v>36</v>
      </c>
      <c r="P19" t="s">
        <v>97</v>
      </c>
      <c r="Q19" t="s">
        <v>54</v>
      </c>
    </row>
    <row r="20" spans="1:17">
      <c r="A20">
        <v>14</v>
      </c>
      <c r="B20" t="s">
        <v>1478</v>
      </c>
      <c r="C20" t="s">
        <v>1479</v>
      </c>
      <c r="D20" t="s">
        <v>1480</v>
      </c>
      <c r="E20" t="s">
        <v>1481</v>
      </c>
      <c r="F20" s="2">
        <v>398766.61</v>
      </c>
      <c r="G20" t="s">
        <v>90</v>
      </c>
      <c r="H20" t="s">
        <v>91</v>
      </c>
      <c r="I20" t="s">
        <v>1482</v>
      </c>
      <c r="J20" s="1">
        <v>0.79305555555555562</v>
      </c>
      <c r="K20">
        <v>10141</v>
      </c>
      <c r="L20" t="s">
        <v>1483</v>
      </c>
      <c r="M20" t="s">
        <v>1098</v>
      </c>
      <c r="N20" t="s">
        <v>1099</v>
      </c>
      <c r="O20" t="s">
        <v>36</v>
      </c>
      <c r="P20" t="s">
        <v>88</v>
      </c>
      <c r="Q20" t="s">
        <v>89</v>
      </c>
    </row>
    <row r="21" spans="1:17">
      <c r="A21">
        <v>15</v>
      </c>
      <c r="B21" t="s">
        <v>1484</v>
      </c>
      <c r="C21" t="s">
        <v>1485</v>
      </c>
      <c r="D21" t="s">
        <v>1486</v>
      </c>
      <c r="E21" t="s">
        <v>1487</v>
      </c>
      <c r="F21" t="s">
        <v>1488</v>
      </c>
      <c r="G21" t="s">
        <v>176</v>
      </c>
      <c r="H21" t="s">
        <v>177</v>
      </c>
      <c r="I21" t="s">
        <v>193</v>
      </c>
      <c r="J21" s="1">
        <v>0.84513888888888899</v>
      </c>
      <c r="K21">
        <v>14856</v>
      </c>
      <c r="L21" t="s">
        <v>1489</v>
      </c>
      <c r="M21" t="s">
        <v>1490</v>
      </c>
      <c r="N21" t="s">
        <v>1491</v>
      </c>
      <c r="O21" t="s">
        <v>36</v>
      </c>
      <c r="P21" t="s">
        <v>598</v>
      </c>
      <c r="Q21" t="s">
        <v>30</v>
      </c>
    </row>
    <row r="22" spans="1:17">
      <c r="A22">
        <v>16</v>
      </c>
      <c r="B22" t="s">
        <v>1492</v>
      </c>
      <c r="C22" t="s">
        <v>1493</v>
      </c>
      <c r="D22" t="s">
        <v>1494</v>
      </c>
      <c r="E22" t="s">
        <v>1495</v>
      </c>
      <c r="F22" s="2" t="s">
        <v>1496</v>
      </c>
      <c r="G22" t="s">
        <v>38</v>
      </c>
      <c r="H22" t="s">
        <v>39</v>
      </c>
      <c r="I22" t="s">
        <v>418</v>
      </c>
      <c r="J22" s="1">
        <v>0.9868055555555556</v>
      </c>
      <c r="K22">
        <v>13035</v>
      </c>
      <c r="L22" t="s">
        <v>1497</v>
      </c>
      <c r="M22" t="s">
        <v>1498</v>
      </c>
      <c r="N22" t="s">
        <v>1499</v>
      </c>
      <c r="O22" t="s">
        <v>36</v>
      </c>
      <c r="P22" t="s">
        <v>97</v>
      </c>
      <c r="Q22" t="s">
        <v>54</v>
      </c>
    </row>
    <row r="23" spans="1:17">
      <c r="A23">
        <v>17</v>
      </c>
      <c r="B23" t="s">
        <v>1500</v>
      </c>
      <c r="C23" t="s">
        <v>1501</v>
      </c>
      <c r="D23" t="s">
        <v>1502</v>
      </c>
      <c r="E23" t="s">
        <v>1503</v>
      </c>
      <c r="F23" t="s">
        <v>1504</v>
      </c>
      <c r="G23" t="s">
        <v>19</v>
      </c>
      <c r="H23" t="s">
        <v>20</v>
      </c>
      <c r="I23" t="s">
        <v>125</v>
      </c>
      <c r="J23" s="1">
        <v>0.95277777777777783</v>
      </c>
      <c r="K23">
        <v>11638</v>
      </c>
      <c r="L23" t="s">
        <v>1505</v>
      </c>
      <c r="M23" t="s">
        <v>983</v>
      </c>
      <c r="N23" t="s">
        <v>984</v>
      </c>
      <c r="O23" t="s">
        <v>36</v>
      </c>
      <c r="P23" t="s">
        <v>97</v>
      </c>
      <c r="Q23" t="s">
        <v>54</v>
      </c>
    </row>
    <row r="24" spans="1:17">
      <c r="A24">
        <v>18</v>
      </c>
      <c r="B24" t="s">
        <v>1506</v>
      </c>
      <c r="C24" t="s">
        <v>1507</v>
      </c>
      <c r="D24" t="s">
        <v>1508</v>
      </c>
      <c r="E24" t="s">
        <v>1509</v>
      </c>
      <c r="F24" s="2" t="s">
        <v>1510</v>
      </c>
      <c r="G24" t="s">
        <v>126</v>
      </c>
      <c r="H24" t="s">
        <v>127</v>
      </c>
      <c r="I24" t="s">
        <v>733</v>
      </c>
      <c r="J24" s="1">
        <v>0.86249999999999993</v>
      </c>
      <c r="K24">
        <v>12285</v>
      </c>
      <c r="L24" t="s">
        <v>1511</v>
      </c>
      <c r="M24" t="s">
        <v>1512</v>
      </c>
      <c r="N24" t="s">
        <v>1513</v>
      </c>
      <c r="O24" t="s">
        <v>36</v>
      </c>
      <c r="P24" t="s">
        <v>175</v>
      </c>
      <c r="Q24" t="s">
        <v>30</v>
      </c>
    </row>
    <row r="25" spans="1:17">
      <c r="A25">
        <v>19</v>
      </c>
      <c r="B25" t="s">
        <v>1514</v>
      </c>
      <c r="C25" t="s">
        <v>611</v>
      </c>
      <c r="D25" t="s">
        <v>1515</v>
      </c>
      <c r="E25" t="s">
        <v>1516</v>
      </c>
      <c r="F25" s="2" t="s">
        <v>1517</v>
      </c>
      <c r="G25" t="s">
        <v>48</v>
      </c>
      <c r="H25" t="s">
        <v>49</v>
      </c>
      <c r="I25" t="s">
        <v>573</v>
      </c>
      <c r="J25" s="1">
        <v>0.4465277777777778</v>
      </c>
      <c r="K25">
        <v>12706</v>
      </c>
      <c r="L25" t="s">
        <v>1518</v>
      </c>
      <c r="M25" t="s">
        <v>1519</v>
      </c>
      <c r="N25" t="s">
        <v>1520</v>
      </c>
      <c r="O25" t="s">
        <v>36</v>
      </c>
      <c r="P25" t="s">
        <v>588</v>
      </c>
      <c r="Q25" t="s">
        <v>89</v>
      </c>
    </row>
    <row r="26" spans="1:17">
      <c r="A26">
        <v>20</v>
      </c>
      <c r="B26" t="s">
        <v>1521</v>
      </c>
      <c r="C26" t="s">
        <v>1522</v>
      </c>
      <c r="D26" t="s">
        <v>1523</v>
      </c>
      <c r="E26" t="s">
        <v>1524</v>
      </c>
      <c r="F26">
        <v>732809.45</v>
      </c>
      <c r="G26" t="s">
        <v>26</v>
      </c>
      <c r="H26" t="s">
        <v>27</v>
      </c>
      <c r="I26" t="s">
        <v>420</v>
      </c>
      <c r="J26" s="1">
        <v>0.22638888888888889</v>
      </c>
      <c r="K26">
        <v>13823</v>
      </c>
      <c r="L26" t="s">
        <v>1525</v>
      </c>
      <c r="M26" t="s">
        <v>1526</v>
      </c>
      <c r="N26" t="s">
        <v>1527</v>
      </c>
      <c r="O26" t="s">
        <v>24</v>
      </c>
      <c r="P26" t="s">
        <v>565</v>
      </c>
      <c r="Q26" t="s">
        <v>54</v>
      </c>
    </row>
    <row r="27" spans="1:17">
      <c r="A27">
        <v>21</v>
      </c>
      <c r="B27" t="s">
        <v>1528</v>
      </c>
      <c r="C27" t="s">
        <v>1529</v>
      </c>
      <c r="D27" t="s">
        <v>1530</v>
      </c>
      <c r="E27" t="s">
        <v>1531</v>
      </c>
      <c r="F27" t="s">
        <v>1532</v>
      </c>
      <c r="G27" t="s">
        <v>19</v>
      </c>
      <c r="H27" t="s">
        <v>20</v>
      </c>
      <c r="I27" t="s">
        <v>1089</v>
      </c>
      <c r="J27" s="1">
        <v>0.90277777777777779</v>
      </c>
      <c r="K27">
        <v>12209</v>
      </c>
      <c r="L27" t="s">
        <v>1533</v>
      </c>
      <c r="M27" t="s">
        <v>1534</v>
      </c>
      <c r="N27" t="s">
        <v>1535</v>
      </c>
      <c r="O27" t="s">
        <v>24</v>
      </c>
      <c r="P27" t="s">
        <v>25</v>
      </c>
      <c r="Q27" t="s">
        <v>25</v>
      </c>
    </row>
    <row r="28" spans="1:17">
      <c r="A28">
        <v>22</v>
      </c>
      <c r="B28" t="s">
        <v>1536</v>
      </c>
      <c r="C28" t="s">
        <v>1537</v>
      </c>
      <c r="D28" t="s">
        <v>1538</v>
      </c>
      <c r="E28" t="s">
        <v>1539</v>
      </c>
      <c r="F28" s="2" t="s">
        <v>1540</v>
      </c>
      <c r="G28" t="s">
        <v>106</v>
      </c>
      <c r="H28" t="s">
        <v>107</v>
      </c>
      <c r="I28" t="s">
        <v>70</v>
      </c>
      <c r="J28" s="1">
        <v>0.87916666666666676</v>
      </c>
      <c r="K28">
        <v>16761</v>
      </c>
      <c r="L28" t="s">
        <v>1541</v>
      </c>
      <c r="M28" t="s">
        <v>1542</v>
      </c>
      <c r="N28" t="s">
        <v>1543</v>
      </c>
      <c r="O28" t="s">
        <v>36</v>
      </c>
      <c r="P28" t="s">
        <v>95</v>
      </c>
      <c r="Q28" t="s">
        <v>54</v>
      </c>
    </row>
    <row r="29" spans="1:17">
      <c r="A29">
        <v>23</v>
      </c>
      <c r="B29" t="s">
        <v>1544</v>
      </c>
      <c r="C29" t="s">
        <v>1545</v>
      </c>
      <c r="D29" t="s">
        <v>1546</v>
      </c>
      <c r="E29" t="s">
        <v>1547</v>
      </c>
      <c r="F29" t="s">
        <v>1548</v>
      </c>
      <c r="G29" t="s">
        <v>48</v>
      </c>
      <c r="H29" t="s">
        <v>49</v>
      </c>
      <c r="I29" t="s">
        <v>754</v>
      </c>
      <c r="J29" s="1">
        <v>0.4375</v>
      </c>
      <c r="K29">
        <v>14253</v>
      </c>
      <c r="L29" t="s">
        <v>1549</v>
      </c>
      <c r="M29" t="s">
        <v>1550</v>
      </c>
      <c r="N29" t="s">
        <v>1551</v>
      </c>
      <c r="O29" t="s">
        <v>36</v>
      </c>
      <c r="P29" t="s">
        <v>62</v>
      </c>
      <c r="Q29" t="s">
        <v>58</v>
      </c>
    </row>
    <row r="30" spans="1:17">
      <c r="A30">
        <v>24</v>
      </c>
      <c r="B30" t="s">
        <v>1552</v>
      </c>
      <c r="C30" t="s">
        <v>1553</v>
      </c>
      <c r="D30" t="s">
        <v>1554</v>
      </c>
      <c r="E30" t="s">
        <v>1555</v>
      </c>
      <c r="F30">
        <v>251550.14</v>
      </c>
      <c r="G30" t="s">
        <v>132</v>
      </c>
      <c r="H30" t="s">
        <v>133</v>
      </c>
      <c r="I30" t="s">
        <v>78</v>
      </c>
      <c r="J30" s="1">
        <v>0.47430555555555554</v>
      </c>
      <c r="K30">
        <v>11779</v>
      </c>
      <c r="L30" t="s">
        <v>1556</v>
      </c>
      <c r="M30" t="s">
        <v>1557</v>
      </c>
      <c r="N30" t="s">
        <v>1558</v>
      </c>
      <c r="O30" t="s">
        <v>36</v>
      </c>
      <c r="P30" t="s">
        <v>427</v>
      </c>
      <c r="Q30" t="s">
        <v>223</v>
      </c>
    </row>
    <row r="31" spans="1:17">
      <c r="A31">
        <v>25</v>
      </c>
      <c r="B31" t="s">
        <v>1559</v>
      </c>
      <c r="C31" t="s">
        <v>1560</v>
      </c>
      <c r="D31" t="s">
        <v>1561</v>
      </c>
      <c r="E31" t="s">
        <v>1562</v>
      </c>
      <c r="F31" s="2" t="s">
        <v>1563</v>
      </c>
      <c r="G31" t="s">
        <v>116</v>
      </c>
      <c r="H31" t="s">
        <v>245</v>
      </c>
      <c r="I31" t="s">
        <v>76</v>
      </c>
      <c r="J31" s="1">
        <v>0.95833333333333337</v>
      </c>
      <c r="K31">
        <v>17012</v>
      </c>
      <c r="L31" t="s">
        <v>1564</v>
      </c>
      <c r="M31" t="s">
        <v>1565</v>
      </c>
      <c r="N31" t="s">
        <v>1566</v>
      </c>
      <c r="O31" t="s">
        <v>24</v>
      </c>
      <c r="P31" t="s">
        <v>25</v>
      </c>
      <c r="Q31" t="s">
        <v>25</v>
      </c>
    </row>
    <row r="32" spans="1:17">
      <c r="A32">
        <v>26</v>
      </c>
      <c r="B32" t="s">
        <v>1567</v>
      </c>
      <c r="C32" t="s">
        <v>1568</v>
      </c>
      <c r="D32" t="s">
        <v>1569</v>
      </c>
      <c r="E32" t="s">
        <v>1570</v>
      </c>
      <c r="F32">
        <v>753586.87</v>
      </c>
      <c r="G32" t="s">
        <v>19</v>
      </c>
      <c r="H32" t="s">
        <v>20</v>
      </c>
      <c r="I32" t="s">
        <v>656</v>
      </c>
      <c r="J32" s="1">
        <v>0.76388888888888884</v>
      </c>
      <c r="K32">
        <v>11057</v>
      </c>
      <c r="L32" t="s">
        <v>1571</v>
      </c>
      <c r="M32" t="s">
        <v>1572</v>
      </c>
      <c r="N32" t="s">
        <v>1573</v>
      </c>
      <c r="O32" t="s">
        <v>36</v>
      </c>
      <c r="P32" t="s">
        <v>1039</v>
      </c>
      <c r="Q32" t="s">
        <v>89</v>
      </c>
    </row>
    <row r="33" spans="1:17">
      <c r="A33">
        <v>27</v>
      </c>
      <c r="B33" t="s">
        <v>1574</v>
      </c>
      <c r="C33" t="s">
        <v>1575</v>
      </c>
      <c r="D33" t="s">
        <v>1576</v>
      </c>
      <c r="E33" t="s">
        <v>1577</v>
      </c>
      <c r="F33" t="s">
        <v>1578</v>
      </c>
      <c r="G33" t="s">
        <v>26</v>
      </c>
      <c r="H33" t="s">
        <v>27</v>
      </c>
      <c r="I33" t="s">
        <v>240</v>
      </c>
      <c r="J33" s="1">
        <v>0.45763888888888887</v>
      </c>
      <c r="K33">
        <v>18068</v>
      </c>
      <c r="L33" t="s">
        <v>1579</v>
      </c>
      <c r="M33" t="s">
        <v>1580</v>
      </c>
      <c r="N33" t="s">
        <v>1581</v>
      </c>
      <c r="O33" t="s">
        <v>24</v>
      </c>
      <c r="P33" t="s">
        <v>421</v>
      </c>
      <c r="Q33" t="s">
        <v>113</v>
      </c>
    </row>
    <row r="34" spans="1:17">
      <c r="A34">
        <v>28</v>
      </c>
      <c r="B34" t="s">
        <v>1582</v>
      </c>
      <c r="C34" t="s">
        <v>1583</v>
      </c>
      <c r="D34" t="s">
        <v>623</v>
      </c>
      <c r="E34" t="s">
        <v>1584</v>
      </c>
      <c r="F34" t="s">
        <v>1585</v>
      </c>
      <c r="G34" t="s">
        <v>137</v>
      </c>
      <c r="H34" t="s">
        <v>138</v>
      </c>
      <c r="I34" t="s">
        <v>310</v>
      </c>
      <c r="J34" s="1">
        <v>0.29583333333333334</v>
      </c>
      <c r="K34">
        <v>15720</v>
      </c>
      <c r="L34" t="s">
        <v>1586</v>
      </c>
      <c r="M34" t="s">
        <v>1587</v>
      </c>
      <c r="N34" t="s">
        <v>1588</v>
      </c>
      <c r="O34" t="s">
        <v>24</v>
      </c>
      <c r="P34" t="s">
        <v>813</v>
      </c>
      <c r="Q34" t="s">
        <v>54</v>
      </c>
    </row>
    <row r="35" spans="1:17">
      <c r="A35">
        <v>29</v>
      </c>
      <c r="B35" t="s">
        <v>1589</v>
      </c>
      <c r="C35" t="s">
        <v>1590</v>
      </c>
      <c r="D35" t="s">
        <v>1591</v>
      </c>
      <c r="E35" t="s">
        <v>1592</v>
      </c>
      <c r="F35" s="2" t="s">
        <v>1593</v>
      </c>
      <c r="G35" t="s">
        <v>331</v>
      </c>
      <c r="H35" t="s">
        <v>332</v>
      </c>
      <c r="I35" t="s">
        <v>235</v>
      </c>
      <c r="J35" s="1">
        <v>0.67013888888888884</v>
      </c>
      <c r="K35">
        <v>15055</v>
      </c>
      <c r="L35" t="s">
        <v>1594</v>
      </c>
      <c r="M35" t="s">
        <v>585</v>
      </c>
      <c r="N35" t="s">
        <v>586</v>
      </c>
      <c r="O35" t="s">
        <v>36</v>
      </c>
      <c r="P35" t="s">
        <v>97</v>
      </c>
      <c r="Q35" t="s">
        <v>54</v>
      </c>
    </row>
    <row r="36" spans="1:17">
      <c r="A36">
        <v>30</v>
      </c>
      <c r="B36" t="s">
        <v>1595</v>
      </c>
      <c r="C36" t="s">
        <v>1596</v>
      </c>
      <c r="D36" t="s">
        <v>1597</v>
      </c>
      <c r="E36" t="s">
        <v>1598</v>
      </c>
      <c r="F36" s="2">
        <v>310108.31</v>
      </c>
      <c r="G36" t="s">
        <v>48</v>
      </c>
      <c r="H36" t="s">
        <v>49</v>
      </c>
      <c r="I36" t="s">
        <v>1020</v>
      </c>
      <c r="J36" s="1">
        <v>0.16666666666666666</v>
      </c>
      <c r="K36">
        <v>17326</v>
      </c>
      <c r="L36" t="s">
        <v>1599</v>
      </c>
      <c r="M36" t="s">
        <v>1202</v>
      </c>
      <c r="N36" t="s">
        <v>863</v>
      </c>
      <c r="O36" t="s">
        <v>36</v>
      </c>
      <c r="P36" t="s">
        <v>813</v>
      </c>
      <c r="Q36" t="s">
        <v>54</v>
      </c>
    </row>
    <row r="37" spans="1:17">
      <c r="A37">
        <v>31</v>
      </c>
      <c r="B37" t="s">
        <v>1600</v>
      </c>
      <c r="C37" t="s">
        <v>1601</v>
      </c>
      <c r="D37" t="s">
        <v>1602</v>
      </c>
      <c r="E37" t="s">
        <v>1603</v>
      </c>
      <c r="F37" t="s">
        <v>1604</v>
      </c>
      <c r="G37" t="s">
        <v>26</v>
      </c>
      <c r="H37" t="s">
        <v>27</v>
      </c>
      <c r="I37" t="s">
        <v>344</v>
      </c>
      <c r="J37" s="1">
        <v>0.20694444444444446</v>
      </c>
      <c r="K37">
        <v>15895</v>
      </c>
      <c r="L37" t="s">
        <v>1605</v>
      </c>
      <c r="M37" t="s">
        <v>1606</v>
      </c>
      <c r="N37" t="s">
        <v>1607</v>
      </c>
      <c r="O37" t="s">
        <v>24</v>
      </c>
      <c r="P37" t="s">
        <v>45</v>
      </c>
      <c r="Q37" t="s">
        <v>46</v>
      </c>
    </row>
    <row r="38" spans="1:17">
      <c r="A38">
        <v>32</v>
      </c>
      <c r="B38" t="s">
        <v>1608</v>
      </c>
      <c r="C38" t="s">
        <v>1305</v>
      </c>
      <c r="D38" t="s">
        <v>1609</v>
      </c>
      <c r="E38" t="s">
        <v>1610</v>
      </c>
      <c r="F38">
        <v>33995.370000000003</v>
      </c>
      <c r="G38" t="s">
        <v>126</v>
      </c>
      <c r="H38" t="s">
        <v>127</v>
      </c>
      <c r="I38" t="s">
        <v>307</v>
      </c>
      <c r="J38" s="1">
        <v>0.28263888888888888</v>
      </c>
      <c r="K38">
        <v>11101</v>
      </c>
      <c r="L38" t="s">
        <v>1611</v>
      </c>
      <c r="M38" t="s">
        <v>1612</v>
      </c>
      <c r="N38" t="s">
        <v>1613</v>
      </c>
      <c r="O38" t="s">
        <v>36</v>
      </c>
      <c r="P38" t="s">
        <v>62</v>
      </c>
      <c r="Q38" t="s">
        <v>58</v>
      </c>
    </row>
    <row r="39" spans="1:17">
      <c r="A39">
        <v>33</v>
      </c>
      <c r="B39" t="s">
        <v>1614</v>
      </c>
      <c r="C39" t="s">
        <v>1615</v>
      </c>
      <c r="D39" t="s">
        <v>1616</v>
      </c>
      <c r="E39" t="s">
        <v>1617</v>
      </c>
      <c r="F39" t="s">
        <v>1618</v>
      </c>
      <c r="G39" t="s">
        <v>298</v>
      </c>
      <c r="H39" t="s">
        <v>299</v>
      </c>
      <c r="I39" t="s">
        <v>506</v>
      </c>
      <c r="J39" s="1">
        <v>0.31944444444444448</v>
      </c>
      <c r="K39">
        <v>15208</v>
      </c>
      <c r="L39" t="s">
        <v>1619</v>
      </c>
      <c r="M39" t="s">
        <v>1620</v>
      </c>
      <c r="N39" t="s">
        <v>1621</v>
      </c>
      <c r="O39" t="s">
        <v>24</v>
      </c>
      <c r="P39" t="s">
        <v>25</v>
      </c>
      <c r="Q39" t="s">
        <v>25</v>
      </c>
    </row>
    <row r="40" spans="1:17">
      <c r="A40">
        <v>34</v>
      </c>
      <c r="B40" t="s">
        <v>1622</v>
      </c>
      <c r="C40" t="s">
        <v>1623</v>
      </c>
      <c r="D40" t="s">
        <v>1624</v>
      </c>
      <c r="E40" t="s">
        <v>1625</v>
      </c>
      <c r="F40">
        <v>374644.28</v>
      </c>
      <c r="G40" t="s">
        <v>247</v>
      </c>
      <c r="H40" t="s">
        <v>1626</v>
      </c>
      <c r="I40" t="s">
        <v>465</v>
      </c>
      <c r="J40" s="1">
        <v>0.82291666666666663</v>
      </c>
      <c r="K40">
        <v>17021</v>
      </c>
      <c r="L40" t="s">
        <v>1627</v>
      </c>
      <c r="M40" t="s">
        <v>1628</v>
      </c>
      <c r="N40" t="s">
        <v>1629</v>
      </c>
      <c r="O40" t="s">
        <v>24</v>
      </c>
      <c r="P40" t="s">
        <v>25</v>
      </c>
      <c r="Q40" t="s">
        <v>25</v>
      </c>
    </row>
    <row r="41" spans="1:17">
      <c r="A41">
        <v>35</v>
      </c>
      <c r="B41" t="s">
        <v>1630</v>
      </c>
      <c r="C41" t="s">
        <v>1631</v>
      </c>
      <c r="D41" t="s">
        <v>1632</v>
      </c>
      <c r="E41" t="s">
        <v>1633</v>
      </c>
      <c r="F41" s="2" t="s">
        <v>1634</v>
      </c>
      <c r="G41" t="s">
        <v>19</v>
      </c>
      <c r="H41" t="s">
        <v>20</v>
      </c>
      <c r="I41" t="s">
        <v>28</v>
      </c>
      <c r="J41" s="1">
        <v>0.94097222222222221</v>
      </c>
      <c r="K41">
        <v>10681</v>
      </c>
      <c r="L41" t="s">
        <v>1635</v>
      </c>
      <c r="M41" t="s">
        <v>1636</v>
      </c>
      <c r="N41" t="s">
        <v>1637</v>
      </c>
      <c r="O41" t="s">
        <v>24</v>
      </c>
      <c r="P41" t="s">
        <v>446</v>
      </c>
      <c r="Q41" t="s">
        <v>223</v>
      </c>
    </row>
    <row r="42" spans="1:17">
      <c r="A42">
        <v>36</v>
      </c>
      <c r="B42" t="s">
        <v>1638</v>
      </c>
      <c r="C42" t="s">
        <v>1639</v>
      </c>
      <c r="D42" t="s">
        <v>1640</v>
      </c>
      <c r="E42" t="s">
        <v>1641</v>
      </c>
      <c r="F42" t="s">
        <v>1642</v>
      </c>
      <c r="G42" t="s">
        <v>19</v>
      </c>
      <c r="H42" t="s">
        <v>20</v>
      </c>
      <c r="I42" t="s">
        <v>21</v>
      </c>
      <c r="J42" s="1">
        <v>0.7895833333333333</v>
      </c>
      <c r="K42">
        <v>17273</v>
      </c>
      <c r="L42" t="s">
        <v>1643</v>
      </c>
      <c r="M42" t="s">
        <v>1644</v>
      </c>
      <c r="N42" t="s">
        <v>1645</v>
      </c>
      <c r="O42" t="s">
        <v>24</v>
      </c>
      <c r="P42" t="s">
        <v>1239</v>
      </c>
      <c r="Q42" t="s">
        <v>223</v>
      </c>
    </row>
    <row r="43" spans="1:17">
      <c r="A43">
        <v>37</v>
      </c>
      <c r="B43" t="s">
        <v>1646</v>
      </c>
      <c r="C43" t="s">
        <v>1647</v>
      </c>
      <c r="D43" t="s">
        <v>1648</v>
      </c>
      <c r="E43" t="s">
        <v>1649</v>
      </c>
      <c r="F43" t="s">
        <v>1650</v>
      </c>
      <c r="G43" t="s">
        <v>19</v>
      </c>
      <c r="H43" t="s">
        <v>20</v>
      </c>
      <c r="I43" t="s">
        <v>109</v>
      </c>
      <c r="J43" s="1">
        <v>0.10416666666666667</v>
      </c>
      <c r="K43">
        <v>11661</v>
      </c>
      <c r="L43" t="s">
        <v>1651</v>
      </c>
      <c r="M43" t="s">
        <v>1652</v>
      </c>
      <c r="N43" t="s">
        <v>1653</v>
      </c>
      <c r="O43" t="s">
        <v>36</v>
      </c>
      <c r="P43" t="s">
        <v>66</v>
      </c>
      <c r="Q43" t="s">
        <v>67</v>
      </c>
    </row>
    <row r="44" spans="1:17">
      <c r="A44">
        <v>38</v>
      </c>
      <c r="B44" t="s">
        <v>1654</v>
      </c>
      <c r="C44" t="s">
        <v>1655</v>
      </c>
      <c r="D44" t="s">
        <v>1656</v>
      </c>
      <c r="E44" t="s">
        <v>1657</v>
      </c>
      <c r="F44" s="2" t="s">
        <v>1658</v>
      </c>
      <c r="G44" t="s">
        <v>38</v>
      </c>
      <c r="H44" t="s">
        <v>39</v>
      </c>
      <c r="I44" t="s">
        <v>413</v>
      </c>
      <c r="J44" s="1">
        <v>0.67986111111111114</v>
      </c>
      <c r="K44">
        <v>17217</v>
      </c>
      <c r="L44" t="s">
        <v>1659</v>
      </c>
      <c r="M44" t="s">
        <v>1660</v>
      </c>
      <c r="N44" t="s">
        <v>1661</v>
      </c>
      <c r="O44" t="s">
        <v>24</v>
      </c>
      <c r="P44" t="s">
        <v>1662</v>
      </c>
      <c r="Q44" t="s">
        <v>58</v>
      </c>
    </row>
    <row r="45" spans="1:17">
      <c r="A45">
        <v>39</v>
      </c>
      <c r="B45" t="s">
        <v>1663</v>
      </c>
      <c r="C45" t="s">
        <v>1664</v>
      </c>
      <c r="D45" t="s">
        <v>1665</v>
      </c>
      <c r="E45" t="s">
        <v>1666</v>
      </c>
      <c r="F45" s="2" t="s">
        <v>1667</v>
      </c>
      <c r="G45" t="s">
        <v>90</v>
      </c>
      <c r="H45" t="s">
        <v>91</v>
      </c>
      <c r="I45" t="s">
        <v>235</v>
      </c>
      <c r="J45" s="1">
        <v>0.96180555555555547</v>
      </c>
      <c r="K45">
        <v>14703</v>
      </c>
      <c r="L45" t="s">
        <v>1668</v>
      </c>
      <c r="M45" t="s">
        <v>1669</v>
      </c>
      <c r="N45" t="s">
        <v>1670</v>
      </c>
      <c r="O45" t="s">
        <v>24</v>
      </c>
      <c r="P45" t="s">
        <v>25</v>
      </c>
      <c r="Q45" t="s">
        <v>25</v>
      </c>
    </row>
    <row r="46" spans="1:17">
      <c r="A46">
        <v>40</v>
      </c>
      <c r="B46" t="s">
        <v>1671</v>
      </c>
      <c r="C46" t="s">
        <v>1672</v>
      </c>
      <c r="D46" t="s">
        <v>1673</v>
      </c>
      <c r="E46" t="s">
        <v>1674</v>
      </c>
      <c r="F46" t="s">
        <v>1675</v>
      </c>
      <c r="G46" t="s">
        <v>38</v>
      </c>
      <c r="H46" t="s">
        <v>39</v>
      </c>
      <c r="I46" t="s">
        <v>1090</v>
      </c>
      <c r="J46" s="1">
        <v>0.81041666666666667</v>
      </c>
      <c r="K46">
        <v>17509</v>
      </c>
      <c r="L46" t="s">
        <v>1676</v>
      </c>
      <c r="M46" t="s">
        <v>1677</v>
      </c>
      <c r="N46" t="s">
        <v>1678</v>
      </c>
      <c r="O46" t="s">
        <v>36</v>
      </c>
      <c r="P46" t="s">
        <v>1039</v>
      </c>
      <c r="Q46" t="s">
        <v>89</v>
      </c>
    </row>
    <row r="47" spans="1:17">
      <c r="A47">
        <v>41</v>
      </c>
      <c r="B47" t="s">
        <v>1679</v>
      </c>
      <c r="C47" t="s">
        <v>1680</v>
      </c>
      <c r="D47" t="s">
        <v>1681</v>
      </c>
      <c r="E47" t="s">
        <v>1682</v>
      </c>
      <c r="F47" t="s">
        <v>1683</v>
      </c>
      <c r="G47" t="s">
        <v>26</v>
      </c>
      <c r="H47" t="s">
        <v>27</v>
      </c>
      <c r="I47" t="s">
        <v>21</v>
      </c>
      <c r="J47" s="1">
        <v>0.55347222222222225</v>
      </c>
      <c r="K47">
        <v>19111</v>
      </c>
      <c r="L47" t="s">
        <v>1684</v>
      </c>
      <c r="M47" t="s">
        <v>1259</v>
      </c>
      <c r="N47" t="s">
        <v>1260</v>
      </c>
      <c r="O47" t="s">
        <v>36</v>
      </c>
      <c r="P47" t="s">
        <v>351</v>
      </c>
      <c r="Q47" t="s">
        <v>30</v>
      </c>
    </row>
    <row r="48" spans="1:17">
      <c r="A48">
        <v>42</v>
      </c>
      <c r="B48" t="s">
        <v>1685</v>
      </c>
      <c r="C48" t="s">
        <v>1686</v>
      </c>
      <c r="D48" t="s">
        <v>1687</v>
      </c>
      <c r="E48" t="s">
        <v>1688</v>
      </c>
      <c r="F48" s="2" t="s">
        <v>1689</v>
      </c>
      <c r="G48" t="s">
        <v>48</v>
      </c>
      <c r="H48" t="s">
        <v>49</v>
      </c>
      <c r="I48" t="s">
        <v>221</v>
      </c>
      <c r="J48" s="1">
        <v>0.63472222222222219</v>
      </c>
      <c r="K48">
        <v>13665</v>
      </c>
      <c r="L48" t="s">
        <v>1690</v>
      </c>
      <c r="M48" t="s">
        <v>792</v>
      </c>
      <c r="N48" t="s">
        <v>793</v>
      </c>
      <c r="O48" t="s">
        <v>24</v>
      </c>
      <c r="P48" t="s">
        <v>321</v>
      </c>
      <c r="Q48" t="s">
        <v>54</v>
      </c>
    </row>
    <row r="49" spans="1:17">
      <c r="A49">
        <v>43</v>
      </c>
      <c r="B49" t="s">
        <v>1691</v>
      </c>
      <c r="C49" t="s">
        <v>1692</v>
      </c>
      <c r="D49" t="s">
        <v>1693</v>
      </c>
      <c r="E49" t="s">
        <v>1694</v>
      </c>
      <c r="F49" t="s">
        <v>1695</v>
      </c>
      <c r="G49" t="s">
        <v>252</v>
      </c>
      <c r="H49" t="s">
        <v>253</v>
      </c>
      <c r="I49" t="s">
        <v>189</v>
      </c>
      <c r="J49" s="1">
        <v>0.49513888888888885</v>
      </c>
      <c r="K49">
        <v>14392</v>
      </c>
      <c r="L49" t="s">
        <v>1696</v>
      </c>
      <c r="M49" t="s">
        <v>1697</v>
      </c>
      <c r="N49" t="s">
        <v>1698</v>
      </c>
      <c r="O49" t="s">
        <v>36</v>
      </c>
      <c r="P49" t="s">
        <v>163</v>
      </c>
      <c r="Q49" t="s">
        <v>54</v>
      </c>
    </row>
    <row r="50" spans="1:17">
      <c r="A50">
        <v>44</v>
      </c>
      <c r="B50" t="s">
        <v>1699</v>
      </c>
      <c r="C50" t="s">
        <v>1700</v>
      </c>
      <c r="D50" t="s">
        <v>1701</v>
      </c>
      <c r="E50" t="s">
        <v>1702</v>
      </c>
      <c r="F50" t="s">
        <v>1703</v>
      </c>
      <c r="G50" t="s">
        <v>19</v>
      </c>
      <c r="H50" t="s">
        <v>20</v>
      </c>
      <c r="I50" t="s">
        <v>442</v>
      </c>
      <c r="J50" s="1">
        <v>0.60625000000000007</v>
      </c>
      <c r="K50">
        <v>19336</v>
      </c>
      <c r="L50" t="s">
        <v>1704</v>
      </c>
      <c r="M50" t="s">
        <v>1705</v>
      </c>
      <c r="N50" t="s">
        <v>1706</v>
      </c>
      <c r="O50" t="s">
        <v>24</v>
      </c>
      <c r="P50" t="s">
        <v>88</v>
      </c>
      <c r="Q50" t="s">
        <v>89</v>
      </c>
    </row>
    <row r="51" spans="1:17">
      <c r="A51">
        <v>45</v>
      </c>
      <c r="B51" t="s">
        <v>1707</v>
      </c>
      <c r="C51" t="s">
        <v>1708</v>
      </c>
      <c r="D51" t="s">
        <v>1709</v>
      </c>
      <c r="E51" t="s">
        <v>1710</v>
      </c>
      <c r="F51" t="s">
        <v>1711</v>
      </c>
      <c r="G51" t="s">
        <v>48</v>
      </c>
      <c r="H51" t="s">
        <v>49</v>
      </c>
      <c r="I51" t="s">
        <v>145</v>
      </c>
      <c r="J51" s="1">
        <v>0.21666666666666667</v>
      </c>
      <c r="K51">
        <v>15674</v>
      </c>
      <c r="L51" t="s">
        <v>1712</v>
      </c>
      <c r="M51" t="s">
        <v>1713</v>
      </c>
      <c r="N51" t="s">
        <v>1714</v>
      </c>
      <c r="O51" t="s">
        <v>36</v>
      </c>
      <c r="P51" t="s">
        <v>317</v>
      </c>
      <c r="Q51" t="s">
        <v>223</v>
      </c>
    </row>
    <row r="52" spans="1:17">
      <c r="A52">
        <v>46</v>
      </c>
      <c r="B52" t="s">
        <v>1715</v>
      </c>
      <c r="C52" t="s">
        <v>1716</v>
      </c>
      <c r="D52" t="s">
        <v>1717</v>
      </c>
      <c r="E52" t="s">
        <v>1718</v>
      </c>
      <c r="F52" s="2" t="s">
        <v>1719</v>
      </c>
      <c r="G52" t="s">
        <v>90</v>
      </c>
      <c r="H52" t="s">
        <v>91</v>
      </c>
      <c r="I52" t="s">
        <v>529</v>
      </c>
      <c r="J52" s="1">
        <v>0.87361111111111101</v>
      </c>
      <c r="K52">
        <v>17494</v>
      </c>
      <c r="L52" t="s">
        <v>1720</v>
      </c>
      <c r="M52" t="s">
        <v>1721</v>
      </c>
      <c r="N52" t="s">
        <v>1722</v>
      </c>
      <c r="O52" t="s">
        <v>36</v>
      </c>
      <c r="P52" t="s">
        <v>1039</v>
      </c>
      <c r="Q52" t="s">
        <v>89</v>
      </c>
    </row>
    <row r="53" spans="1:17">
      <c r="A53">
        <v>47</v>
      </c>
      <c r="B53" t="s">
        <v>1723</v>
      </c>
      <c r="C53" t="s">
        <v>1271</v>
      </c>
      <c r="D53" t="s">
        <v>1724</v>
      </c>
      <c r="E53" t="s">
        <v>1725</v>
      </c>
      <c r="F53" t="s">
        <v>1726</v>
      </c>
      <c r="G53" t="s">
        <v>26</v>
      </c>
      <c r="H53" t="s">
        <v>27</v>
      </c>
      <c r="I53" t="s">
        <v>118</v>
      </c>
      <c r="J53" s="1">
        <v>0.94166666666666676</v>
      </c>
      <c r="K53">
        <v>16538</v>
      </c>
      <c r="L53" t="s">
        <v>1727</v>
      </c>
      <c r="M53" t="s">
        <v>1728</v>
      </c>
      <c r="N53" t="s">
        <v>961</v>
      </c>
      <c r="O53" t="s">
        <v>36</v>
      </c>
      <c r="P53" t="s">
        <v>261</v>
      </c>
      <c r="Q53" t="s">
        <v>223</v>
      </c>
    </row>
    <row r="54" spans="1:17">
      <c r="A54">
        <v>48</v>
      </c>
      <c r="B54" t="s">
        <v>1729</v>
      </c>
      <c r="C54" t="s">
        <v>1730</v>
      </c>
      <c r="D54" t="s">
        <v>1731</v>
      </c>
      <c r="E54" t="s">
        <v>1732</v>
      </c>
      <c r="F54" t="s">
        <v>1733</v>
      </c>
      <c r="G54" t="s">
        <v>721</v>
      </c>
      <c r="H54" t="s">
        <v>722</v>
      </c>
      <c r="I54" t="s">
        <v>208</v>
      </c>
      <c r="J54" s="1">
        <v>0.70972222222222225</v>
      </c>
      <c r="K54">
        <v>11754</v>
      </c>
      <c r="L54" t="s">
        <v>1734</v>
      </c>
      <c r="M54" t="s">
        <v>1203</v>
      </c>
      <c r="N54" t="s">
        <v>1204</v>
      </c>
      <c r="O54" t="s">
        <v>24</v>
      </c>
      <c r="P54" t="s">
        <v>679</v>
      </c>
      <c r="Q54" t="s">
        <v>54</v>
      </c>
    </row>
    <row r="55" spans="1:17">
      <c r="A55">
        <v>49</v>
      </c>
      <c r="B55" t="s">
        <v>1735</v>
      </c>
      <c r="C55" t="s">
        <v>1736</v>
      </c>
      <c r="D55" t="s">
        <v>1737</v>
      </c>
      <c r="E55" t="s">
        <v>1738</v>
      </c>
      <c r="F55" t="s">
        <v>1739</v>
      </c>
      <c r="G55" t="s">
        <v>116</v>
      </c>
      <c r="H55" t="s">
        <v>379</v>
      </c>
      <c r="I55" t="s">
        <v>269</v>
      </c>
      <c r="J55" s="1">
        <v>5.2083333333333336E-2</v>
      </c>
      <c r="K55">
        <v>16761</v>
      </c>
      <c r="L55" t="s">
        <v>1740</v>
      </c>
      <c r="M55" t="s">
        <v>1741</v>
      </c>
      <c r="N55" t="s">
        <v>1742</v>
      </c>
      <c r="O55" t="s">
        <v>24</v>
      </c>
      <c r="P55" t="s">
        <v>25</v>
      </c>
      <c r="Q55" t="s">
        <v>25</v>
      </c>
    </row>
    <row r="56" spans="1:17">
      <c r="A56">
        <v>50</v>
      </c>
      <c r="B56" t="s">
        <v>1743</v>
      </c>
      <c r="C56" t="s">
        <v>1744</v>
      </c>
      <c r="D56" t="s">
        <v>1745</v>
      </c>
      <c r="E56" t="s">
        <v>1746</v>
      </c>
      <c r="F56" t="s">
        <v>1747</v>
      </c>
      <c r="G56" t="s">
        <v>116</v>
      </c>
      <c r="H56" t="s">
        <v>379</v>
      </c>
      <c r="I56" t="s">
        <v>604</v>
      </c>
      <c r="J56" s="1">
        <v>2.7777777777777779E-3</v>
      </c>
      <c r="K56">
        <v>14117</v>
      </c>
      <c r="L56" t="s">
        <v>1748</v>
      </c>
      <c r="M56" t="s">
        <v>1749</v>
      </c>
      <c r="N56" t="s">
        <v>1750</v>
      </c>
      <c r="O56" t="s">
        <v>36</v>
      </c>
      <c r="P56" t="s">
        <v>62</v>
      </c>
      <c r="Q56" t="s">
        <v>58</v>
      </c>
    </row>
    <row r="57" spans="1:17">
      <c r="A57">
        <v>51</v>
      </c>
      <c r="B57" t="s">
        <v>1751</v>
      </c>
      <c r="C57" t="s">
        <v>1752</v>
      </c>
      <c r="D57" t="s">
        <v>1753</v>
      </c>
      <c r="E57" t="s">
        <v>1754</v>
      </c>
      <c r="F57" s="2">
        <v>550655.54</v>
      </c>
      <c r="G57" t="s">
        <v>298</v>
      </c>
      <c r="H57" t="s">
        <v>299</v>
      </c>
      <c r="I57" t="s">
        <v>1090</v>
      </c>
      <c r="J57" s="1">
        <v>0.92291666666666661</v>
      </c>
      <c r="K57">
        <v>15845</v>
      </c>
      <c r="L57" t="s">
        <v>1755</v>
      </c>
      <c r="M57" t="s">
        <v>1756</v>
      </c>
      <c r="N57" t="s">
        <v>1757</v>
      </c>
      <c r="O57" t="s">
        <v>24</v>
      </c>
      <c r="P57" t="s">
        <v>148</v>
      </c>
      <c r="Q57" t="s">
        <v>67</v>
      </c>
    </row>
    <row r="58" spans="1:17">
      <c r="A58">
        <v>52</v>
      </c>
      <c r="B58" t="s">
        <v>1758</v>
      </c>
      <c r="C58" t="s">
        <v>1759</v>
      </c>
      <c r="D58" t="s">
        <v>1760</v>
      </c>
      <c r="E58" t="s">
        <v>1761</v>
      </c>
      <c r="F58" t="s">
        <v>1762</v>
      </c>
      <c r="G58" t="s">
        <v>48</v>
      </c>
      <c r="H58" t="s">
        <v>49</v>
      </c>
      <c r="I58" t="s">
        <v>928</v>
      </c>
      <c r="J58" s="1">
        <v>5.4166666666666669E-2</v>
      </c>
      <c r="K58">
        <v>19360</v>
      </c>
      <c r="L58" t="s">
        <v>1763</v>
      </c>
      <c r="M58" t="s">
        <v>1764</v>
      </c>
      <c r="N58" t="s">
        <v>1765</v>
      </c>
      <c r="O58" t="s">
        <v>24</v>
      </c>
      <c r="P58" t="s">
        <v>192</v>
      </c>
      <c r="Q58" t="s">
        <v>46</v>
      </c>
    </row>
    <row r="59" spans="1:17">
      <c r="A59">
        <v>53</v>
      </c>
      <c r="B59" t="s">
        <v>1766</v>
      </c>
      <c r="C59" t="s">
        <v>1767</v>
      </c>
      <c r="D59" t="s">
        <v>1768</v>
      </c>
      <c r="E59" t="s">
        <v>1769</v>
      </c>
      <c r="F59" s="2" t="s">
        <v>1770</v>
      </c>
      <c r="G59" t="s">
        <v>90</v>
      </c>
      <c r="H59" t="s">
        <v>393</v>
      </c>
      <c r="I59" t="s">
        <v>590</v>
      </c>
      <c r="J59" s="1">
        <v>0.24166666666666667</v>
      </c>
      <c r="K59">
        <v>14281</v>
      </c>
      <c r="L59" t="s">
        <v>1771</v>
      </c>
      <c r="M59" t="s">
        <v>1772</v>
      </c>
      <c r="N59" t="s">
        <v>1773</v>
      </c>
      <c r="O59" t="s">
        <v>36</v>
      </c>
      <c r="P59" t="s">
        <v>816</v>
      </c>
      <c r="Q59" t="s">
        <v>82</v>
      </c>
    </row>
    <row r="60" spans="1:17">
      <c r="A60">
        <v>54</v>
      </c>
      <c r="B60" t="s">
        <v>1774</v>
      </c>
      <c r="C60" t="s">
        <v>1775</v>
      </c>
      <c r="D60" t="s">
        <v>1776</v>
      </c>
      <c r="E60" t="s">
        <v>1777</v>
      </c>
      <c r="F60" s="2" t="s">
        <v>1778</v>
      </c>
      <c r="G60" t="s">
        <v>90</v>
      </c>
      <c r="H60" t="s">
        <v>357</v>
      </c>
      <c r="I60" t="s">
        <v>92</v>
      </c>
      <c r="J60" s="1">
        <v>0.26874999999999999</v>
      </c>
      <c r="K60">
        <v>11137</v>
      </c>
      <c r="L60" t="s">
        <v>1779</v>
      </c>
      <c r="M60" t="s">
        <v>1780</v>
      </c>
      <c r="N60" t="s">
        <v>1781</v>
      </c>
      <c r="O60" t="s">
        <v>24</v>
      </c>
      <c r="P60" t="s">
        <v>25</v>
      </c>
      <c r="Q60" t="s">
        <v>25</v>
      </c>
    </row>
    <row r="61" spans="1:17">
      <c r="A61">
        <v>55</v>
      </c>
      <c r="B61" t="s">
        <v>1782</v>
      </c>
      <c r="C61" t="s">
        <v>1783</v>
      </c>
      <c r="D61" t="s">
        <v>1784</v>
      </c>
      <c r="E61" t="s">
        <v>1785</v>
      </c>
      <c r="F61" s="2" t="s">
        <v>1786</v>
      </c>
      <c r="G61" t="s">
        <v>704</v>
      </c>
      <c r="H61" t="s">
        <v>705</v>
      </c>
      <c r="I61" t="s">
        <v>442</v>
      </c>
      <c r="J61" s="1">
        <v>0.61388888888888882</v>
      </c>
      <c r="K61">
        <v>18327</v>
      </c>
      <c r="L61" t="s">
        <v>1787</v>
      </c>
      <c r="M61" t="s">
        <v>601</v>
      </c>
      <c r="N61" t="s">
        <v>602</v>
      </c>
      <c r="O61" t="s">
        <v>36</v>
      </c>
      <c r="P61" t="s">
        <v>66</v>
      </c>
      <c r="Q61" t="s">
        <v>67</v>
      </c>
    </row>
    <row r="62" spans="1:17">
      <c r="A62">
        <v>56</v>
      </c>
      <c r="B62" t="s">
        <v>1788</v>
      </c>
      <c r="C62" t="s">
        <v>1789</v>
      </c>
      <c r="D62" t="s">
        <v>1790</v>
      </c>
      <c r="E62" t="s">
        <v>1791</v>
      </c>
      <c r="F62" s="2" t="s">
        <v>1792</v>
      </c>
      <c r="G62" t="s">
        <v>132</v>
      </c>
      <c r="H62" t="s">
        <v>133</v>
      </c>
      <c r="I62" t="s">
        <v>664</v>
      </c>
      <c r="J62" s="1">
        <v>0.88611111111111107</v>
      </c>
      <c r="K62">
        <v>10408</v>
      </c>
      <c r="L62" t="s">
        <v>1793</v>
      </c>
      <c r="M62" t="s">
        <v>1794</v>
      </c>
      <c r="N62" t="s">
        <v>1795</v>
      </c>
      <c r="O62" t="s">
        <v>24</v>
      </c>
      <c r="P62" t="s">
        <v>238</v>
      </c>
      <c r="Q62" t="s">
        <v>42</v>
      </c>
    </row>
    <row r="63" spans="1:17">
      <c r="A63">
        <v>57</v>
      </c>
      <c r="B63" t="s">
        <v>1796</v>
      </c>
      <c r="C63" t="s">
        <v>1797</v>
      </c>
      <c r="D63" t="s">
        <v>1111</v>
      </c>
      <c r="E63" t="s">
        <v>1798</v>
      </c>
      <c r="F63">
        <v>241116.64</v>
      </c>
      <c r="G63" t="s">
        <v>48</v>
      </c>
      <c r="H63" t="s">
        <v>49</v>
      </c>
      <c r="I63" t="s">
        <v>758</v>
      </c>
      <c r="J63" s="1">
        <v>0.86111111111111116</v>
      </c>
      <c r="K63">
        <v>17246</v>
      </c>
      <c r="L63" t="s">
        <v>1799</v>
      </c>
      <c r="M63" t="s">
        <v>1800</v>
      </c>
      <c r="N63" t="s">
        <v>1801</v>
      </c>
      <c r="O63" t="s">
        <v>36</v>
      </c>
      <c r="P63" t="s">
        <v>88</v>
      </c>
      <c r="Q63" t="s">
        <v>89</v>
      </c>
    </row>
    <row r="64" spans="1:17">
      <c r="A64">
        <v>58</v>
      </c>
      <c r="B64" t="s">
        <v>1802</v>
      </c>
      <c r="C64" t="s">
        <v>1803</v>
      </c>
      <c r="D64" t="s">
        <v>452</v>
      </c>
      <c r="E64" t="s">
        <v>1804</v>
      </c>
      <c r="F64">
        <v>691187.13</v>
      </c>
      <c r="G64" t="s">
        <v>90</v>
      </c>
      <c r="H64" t="s">
        <v>91</v>
      </c>
      <c r="I64" t="s">
        <v>471</v>
      </c>
      <c r="J64" s="1">
        <v>0.74652777777777779</v>
      </c>
      <c r="K64">
        <v>18598</v>
      </c>
      <c r="L64" t="s">
        <v>1805</v>
      </c>
      <c r="M64" t="s">
        <v>1806</v>
      </c>
      <c r="N64" t="s">
        <v>1807</v>
      </c>
      <c r="O64" t="s">
        <v>36</v>
      </c>
      <c r="P64" t="s">
        <v>25</v>
      </c>
      <c r="Q64" t="s">
        <v>25</v>
      </c>
    </row>
    <row r="65" spans="1:17">
      <c r="A65">
        <v>59</v>
      </c>
      <c r="B65" t="s">
        <v>1808</v>
      </c>
      <c r="C65" t="s">
        <v>1809</v>
      </c>
      <c r="D65" t="s">
        <v>1810</v>
      </c>
      <c r="E65" t="s">
        <v>1811</v>
      </c>
      <c r="F65" t="s">
        <v>1812</v>
      </c>
      <c r="G65" t="s">
        <v>48</v>
      </c>
      <c r="H65" t="s">
        <v>49</v>
      </c>
      <c r="I65" t="s">
        <v>596</v>
      </c>
      <c r="J65" s="1">
        <v>0.9868055555555556</v>
      </c>
      <c r="K65">
        <v>11398</v>
      </c>
      <c r="L65" t="s">
        <v>1813</v>
      </c>
      <c r="M65" t="s">
        <v>1814</v>
      </c>
      <c r="N65" t="s">
        <v>1815</v>
      </c>
      <c r="O65" t="s">
        <v>24</v>
      </c>
      <c r="P65" t="s">
        <v>446</v>
      </c>
      <c r="Q65" t="s">
        <v>223</v>
      </c>
    </row>
    <row r="66" spans="1:17">
      <c r="A66">
        <v>60</v>
      </c>
      <c r="B66" t="s">
        <v>1816</v>
      </c>
      <c r="C66" t="s">
        <v>1817</v>
      </c>
      <c r="D66" t="s">
        <v>1818</v>
      </c>
      <c r="E66" t="s">
        <v>1819</v>
      </c>
      <c r="F66" t="s">
        <v>1820</v>
      </c>
      <c r="G66" t="s">
        <v>48</v>
      </c>
      <c r="H66" t="s">
        <v>49</v>
      </c>
      <c r="I66" t="s">
        <v>139</v>
      </c>
      <c r="J66" s="1">
        <v>0.88750000000000007</v>
      </c>
      <c r="K66">
        <v>13240</v>
      </c>
      <c r="L66" t="s">
        <v>1821</v>
      </c>
      <c r="M66" t="s">
        <v>1822</v>
      </c>
      <c r="N66" t="s">
        <v>1823</v>
      </c>
      <c r="O66" t="s">
        <v>36</v>
      </c>
      <c r="P66" t="s">
        <v>25</v>
      </c>
      <c r="Q66" t="s">
        <v>25</v>
      </c>
    </row>
    <row r="67" spans="1:17">
      <c r="A67">
        <v>61</v>
      </c>
      <c r="B67" t="s">
        <v>1824</v>
      </c>
      <c r="C67" t="s">
        <v>1825</v>
      </c>
      <c r="D67" t="s">
        <v>1826</v>
      </c>
      <c r="E67" t="s">
        <v>1827</v>
      </c>
      <c r="F67" t="s">
        <v>1828</v>
      </c>
      <c r="G67" t="s">
        <v>90</v>
      </c>
      <c r="H67" t="s">
        <v>263</v>
      </c>
      <c r="I67" t="s">
        <v>98</v>
      </c>
      <c r="J67" s="1">
        <v>0.6958333333333333</v>
      </c>
      <c r="K67">
        <v>10372</v>
      </c>
      <c r="L67" t="s">
        <v>1829</v>
      </c>
      <c r="M67" t="s">
        <v>1830</v>
      </c>
      <c r="N67" t="s">
        <v>1831</v>
      </c>
      <c r="O67" t="s">
        <v>24</v>
      </c>
      <c r="P67" t="s">
        <v>88</v>
      </c>
      <c r="Q67" t="s">
        <v>89</v>
      </c>
    </row>
    <row r="68" spans="1:17">
      <c r="A68">
        <v>62</v>
      </c>
      <c r="B68" t="s">
        <v>1832</v>
      </c>
      <c r="C68" t="s">
        <v>1833</v>
      </c>
      <c r="D68" t="s">
        <v>1834</v>
      </c>
      <c r="E68" t="s">
        <v>1835</v>
      </c>
      <c r="F68" s="2" t="s">
        <v>1836</v>
      </c>
      <c r="G68" t="s">
        <v>872</v>
      </c>
      <c r="H68" t="s">
        <v>557</v>
      </c>
      <c r="I68" t="s">
        <v>174</v>
      </c>
      <c r="J68" s="1">
        <v>0.80347222222222225</v>
      </c>
      <c r="K68">
        <v>15725</v>
      </c>
      <c r="L68" t="s">
        <v>1837</v>
      </c>
      <c r="M68" t="s">
        <v>1838</v>
      </c>
      <c r="N68" t="s">
        <v>1839</v>
      </c>
      <c r="O68" t="s">
        <v>36</v>
      </c>
      <c r="P68" t="s">
        <v>152</v>
      </c>
      <c r="Q68" t="s">
        <v>113</v>
      </c>
    </row>
    <row r="69" spans="1:17">
      <c r="A69">
        <v>63</v>
      </c>
      <c r="B69" t="s">
        <v>1840</v>
      </c>
      <c r="C69" t="s">
        <v>1841</v>
      </c>
      <c r="D69" t="s">
        <v>1842</v>
      </c>
      <c r="E69" t="s">
        <v>1843</v>
      </c>
      <c r="F69" s="2" t="s">
        <v>1844</v>
      </c>
      <c r="G69" t="s">
        <v>416</v>
      </c>
      <c r="H69" t="s">
        <v>417</v>
      </c>
      <c r="I69" t="s">
        <v>531</v>
      </c>
      <c r="J69" s="1">
        <v>0.43124999999999997</v>
      </c>
      <c r="K69">
        <v>15646</v>
      </c>
      <c r="L69" t="s">
        <v>1845</v>
      </c>
      <c r="M69" t="s">
        <v>1846</v>
      </c>
      <c r="N69" t="s">
        <v>135</v>
      </c>
      <c r="O69" t="s">
        <v>36</v>
      </c>
      <c r="P69" t="s">
        <v>97</v>
      </c>
      <c r="Q69" t="s">
        <v>54</v>
      </c>
    </row>
    <row r="70" spans="1:17">
      <c r="A70">
        <v>64</v>
      </c>
      <c r="B70" t="s">
        <v>1847</v>
      </c>
      <c r="C70" t="s">
        <v>1848</v>
      </c>
      <c r="D70" t="s">
        <v>1849</v>
      </c>
      <c r="E70" t="s">
        <v>1850</v>
      </c>
      <c r="F70" t="s">
        <v>1851</v>
      </c>
      <c r="G70" t="s">
        <v>90</v>
      </c>
      <c r="H70" t="s">
        <v>91</v>
      </c>
      <c r="I70" t="s">
        <v>505</v>
      </c>
      <c r="J70" s="1">
        <v>0.38819444444444445</v>
      </c>
      <c r="K70">
        <v>18794</v>
      </c>
      <c r="L70" t="s">
        <v>1852</v>
      </c>
      <c r="M70" t="s">
        <v>1853</v>
      </c>
      <c r="N70" t="s">
        <v>1854</v>
      </c>
      <c r="O70" t="s">
        <v>24</v>
      </c>
      <c r="P70" t="s">
        <v>353</v>
      </c>
      <c r="Q70" t="s">
        <v>58</v>
      </c>
    </row>
    <row r="71" spans="1:17">
      <c r="A71">
        <v>65</v>
      </c>
      <c r="B71" t="s">
        <v>1855</v>
      </c>
      <c r="C71" t="s">
        <v>1856</v>
      </c>
      <c r="D71" t="s">
        <v>1857</v>
      </c>
      <c r="E71" t="s">
        <v>1858</v>
      </c>
      <c r="F71" t="s">
        <v>1859</v>
      </c>
      <c r="G71" t="s">
        <v>338</v>
      </c>
      <c r="H71" t="s">
        <v>339</v>
      </c>
      <c r="I71" t="s">
        <v>584</v>
      </c>
      <c r="J71" s="1">
        <v>0.21875</v>
      </c>
      <c r="K71">
        <v>10854</v>
      </c>
      <c r="L71" t="s">
        <v>1860</v>
      </c>
      <c r="M71" t="s">
        <v>1861</v>
      </c>
      <c r="N71" t="s">
        <v>961</v>
      </c>
      <c r="O71" t="s">
        <v>36</v>
      </c>
      <c r="P71" t="s">
        <v>261</v>
      </c>
      <c r="Q71" t="s">
        <v>223</v>
      </c>
    </row>
    <row r="72" spans="1:17">
      <c r="A72">
        <v>66</v>
      </c>
      <c r="B72" t="s">
        <v>1862</v>
      </c>
      <c r="C72" t="s">
        <v>1863</v>
      </c>
      <c r="D72" t="s">
        <v>1864</v>
      </c>
      <c r="E72" t="s">
        <v>1865</v>
      </c>
      <c r="F72" t="s">
        <v>1866</v>
      </c>
      <c r="G72" t="s">
        <v>156</v>
      </c>
      <c r="H72" t="s">
        <v>599</v>
      </c>
      <c r="I72" t="s">
        <v>868</v>
      </c>
      <c r="J72" s="1">
        <v>0.45763888888888887</v>
      </c>
      <c r="K72">
        <v>13301</v>
      </c>
      <c r="L72" t="s">
        <v>1867</v>
      </c>
      <c r="M72" t="s">
        <v>1868</v>
      </c>
      <c r="N72" t="s">
        <v>1869</v>
      </c>
      <c r="O72" t="s">
        <v>36</v>
      </c>
      <c r="P72" t="s">
        <v>88</v>
      </c>
      <c r="Q72" t="s">
        <v>89</v>
      </c>
    </row>
    <row r="73" spans="1:17">
      <c r="A73">
        <v>67</v>
      </c>
      <c r="B73" t="s">
        <v>1870</v>
      </c>
      <c r="C73" t="s">
        <v>1871</v>
      </c>
      <c r="D73" t="s">
        <v>1872</v>
      </c>
      <c r="E73" t="s">
        <v>1873</v>
      </c>
      <c r="F73">
        <v>342048.21</v>
      </c>
      <c r="G73" t="s">
        <v>90</v>
      </c>
      <c r="H73" t="s">
        <v>91</v>
      </c>
      <c r="I73" t="s">
        <v>103</v>
      </c>
      <c r="J73" s="1">
        <v>0.33819444444444446</v>
      </c>
      <c r="K73">
        <v>15147</v>
      </c>
      <c r="L73" t="s">
        <v>1874</v>
      </c>
      <c r="M73" t="s">
        <v>1875</v>
      </c>
      <c r="N73" t="s">
        <v>1876</v>
      </c>
      <c r="O73" t="s">
        <v>36</v>
      </c>
      <c r="P73" t="s">
        <v>230</v>
      </c>
      <c r="Q73" t="s">
        <v>89</v>
      </c>
    </row>
    <row r="74" spans="1:17">
      <c r="A74">
        <v>68</v>
      </c>
      <c r="B74" t="s">
        <v>1877</v>
      </c>
      <c r="C74" t="s">
        <v>1878</v>
      </c>
      <c r="D74" t="s">
        <v>1879</v>
      </c>
      <c r="E74" t="s">
        <v>1880</v>
      </c>
      <c r="F74" t="s">
        <v>1881</v>
      </c>
      <c r="G74" t="s">
        <v>26</v>
      </c>
      <c r="H74" t="s">
        <v>27</v>
      </c>
      <c r="I74" t="s">
        <v>395</v>
      </c>
      <c r="J74" s="1">
        <v>0.40972222222222227</v>
      </c>
      <c r="K74">
        <v>16594</v>
      </c>
      <c r="L74" t="s">
        <v>1882</v>
      </c>
      <c r="M74" t="s">
        <v>1883</v>
      </c>
      <c r="N74" t="s">
        <v>1884</v>
      </c>
      <c r="O74" t="s">
        <v>24</v>
      </c>
      <c r="P74" t="s">
        <v>446</v>
      </c>
      <c r="Q74" t="s">
        <v>223</v>
      </c>
    </row>
    <row r="75" spans="1:17">
      <c r="A75">
        <v>69</v>
      </c>
      <c r="B75" t="s">
        <v>1885</v>
      </c>
      <c r="C75" t="s">
        <v>224</v>
      </c>
      <c r="D75" t="s">
        <v>1886</v>
      </c>
      <c r="E75" t="s">
        <v>1887</v>
      </c>
      <c r="F75" t="s">
        <v>1888</v>
      </c>
      <c r="G75" t="s">
        <v>48</v>
      </c>
      <c r="H75" t="s">
        <v>49</v>
      </c>
      <c r="I75" t="s">
        <v>295</v>
      </c>
      <c r="J75" s="1">
        <v>5.1388888888888894E-2</v>
      </c>
      <c r="K75">
        <v>17005</v>
      </c>
      <c r="L75" t="s">
        <v>1889</v>
      </c>
      <c r="M75" t="s">
        <v>1890</v>
      </c>
      <c r="N75" t="s">
        <v>1891</v>
      </c>
      <c r="O75" t="s">
        <v>36</v>
      </c>
      <c r="P75" t="s">
        <v>752</v>
      </c>
      <c r="Q75" t="s">
        <v>58</v>
      </c>
    </row>
    <row r="76" spans="1:17">
      <c r="A76">
        <v>70</v>
      </c>
      <c r="B76" t="s">
        <v>1892</v>
      </c>
      <c r="C76" t="s">
        <v>1893</v>
      </c>
      <c r="D76" t="s">
        <v>1894</v>
      </c>
      <c r="E76" t="s">
        <v>1895</v>
      </c>
      <c r="F76" t="s">
        <v>1896</v>
      </c>
      <c r="G76" t="s">
        <v>126</v>
      </c>
      <c r="H76" t="s">
        <v>127</v>
      </c>
      <c r="I76" t="s">
        <v>155</v>
      </c>
      <c r="J76" s="1">
        <v>0.79722222222222217</v>
      </c>
      <c r="K76">
        <v>16614</v>
      </c>
      <c r="L76" t="s">
        <v>1897</v>
      </c>
      <c r="M76" t="s">
        <v>1898</v>
      </c>
      <c r="N76" t="s">
        <v>1899</v>
      </c>
      <c r="O76" t="s">
        <v>24</v>
      </c>
      <c r="P76" t="s">
        <v>97</v>
      </c>
      <c r="Q76" t="s">
        <v>54</v>
      </c>
    </row>
    <row r="77" spans="1:17">
      <c r="A77">
        <v>71</v>
      </c>
      <c r="B77" t="s">
        <v>1900</v>
      </c>
      <c r="C77" t="s">
        <v>645</v>
      </c>
      <c r="D77" t="s">
        <v>1901</v>
      </c>
      <c r="E77" t="s">
        <v>1902</v>
      </c>
      <c r="F77" t="s">
        <v>1903</v>
      </c>
      <c r="G77" t="s">
        <v>48</v>
      </c>
      <c r="H77" t="s">
        <v>49</v>
      </c>
      <c r="I77" t="s">
        <v>178</v>
      </c>
      <c r="J77" s="1">
        <v>0.47847222222222219</v>
      </c>
      <c r="K77">
        <v>10897</v>
      </c>
      <c r="L77" t="s">
        <v>1904</v>
      </c>
      <c r="M77" t="s">
        <v>1905</v>
      </c>
      <c r="N77" t="s">
        <v>1906</v>
      </c>
      <c r="O77" t="s">
        <v>36</v>
      </c>
      <c r="P77" t="s">
        <v>1011</v>
      </c>
      <c r="Q77" t="s">
        <v>223</v>
      </c>
    </row>
    <row r="78" spans="1:17">
      <c r="A78">
        <v>72</v>
      </c>
      <c r="B78" t="s">
        <v>1907</v>
      </c>
      <c r="C78" t="s">
        <v>1908</v>
      </c>
      <c r="D78" t="s">
        <v>1909</v>
      </c>
      <c r="E78" t="s">
        <v>1910</v>
      </c>
      <c r="F78" s="2">
        <v>786785.78</v>
      </c>
      <c r="G78" t="s">
        <v>169</v>
      </c>
      <c r="H78" t="s">
        <v>170</v>
      </c>
      <c r="I78" t="s">
        <v>208</v>
      </c>
      <c r="J78" s="1">
        <v>0.24722222222222223</v>
      </c>
      <c r="K78">
        <v>14182</v>
      </c>
      <c r="L78" t="s">
        <v>1911</v>
      </c>
      <c r="M78" t="s">
        <v>1912</v>
      </c>
      <c r="N78" t="s">
        <v>1913</v>
      </c>
      <c r="O78" t="s">
        <v>36</v>
      </c>
      <c r="P78" t="s">
        <v>192</v>
      </c>
      <c r="Q78" t="s">
        <v>105</v>
      </c>
    </row>
    <row r="79" spans="1:17">
      <c r="A79">
        <v>73</v>
      </c>
      <c r="B79" t="s">
        <v>1914</v>
      </c>
      <c r="C79" t="s">
        <v>1915</v>
      </c>
      <c r="D79" t="s">
        <v>1916</v>
      </c>
      <c r="E79" t="s">
        <v>1917</v>
      </c>
      <c r="F79" t="s">
        <v>1918</v>
      </c>
      <c r="G79" t="s">
        <v>210</v>
      </c>
      <c r="H79" t="s">
        <v>211</v>
      </c>
      <c r="I79" t="s">
        <v>465</v>
      </c>
      <c r="J79" s="1">
        <v>0.87986111111111109</v>
      </c>
      <c r="K79">
        <v>18467</v>
      </c>
      <c r="L79" t="s">
        <v>1919</v>
      </c>
      <c r="M79" t="s">
        <v>1628</v>
      </c>
      <c r="N79" t="s">
        <v>1629</v>
      </c>
      <c r="O79" t="s">
        <v>24</v>
      </c>
      <c r="P79" t="s">
        <v>25</v>
      </c>
      <c r="Q79" t="s">
        <v>25</v>
      </c>
    </row>
    <row r="80" spans="1:17">
      <c r="A80">
        <v>74</v>
      </c>
      <c r="B80" t="s">
        <v>1920</v>
      </c>
      <c r="C80" t="s">
        <v>1921</v>
      </c>
      <c r="D80" t="s">
        <v>1922</v>
      </c>
      <c r="E80" t="s">
        <v>1923</v>
      </c>
      <c r="F80" t="s">
        <v>1924</v>
      </c>
      <c r="G80" t="s">
        <v>116</v>
      </c>
      <c r="H80" t="s">
        <v>245</v>
      </c>
      <c r="I80" t="s">
        <v>373</v>
      </c>
      <c r="J80" s="1">
        <v>0.15902777777777777</v>
      </c>
      <c r="K80">
        <v>18262</v>
      </c>
      <c r="L80" t="s">
        <v>1925</v>
      </c>
      <c r="M80" t="s">
        <v>1926</v>
      </c>
      <c r="N80" t="s">
        <v>1927</v>
      </c>
      <c r="O80" t="s">
        <v>36</v>
      </c>
      <c r="P80" t="s">
        <v>829</v>
      </c>
      <c r="Q80" t="s">
        <v>89</v>
      </c>
    </row>
    <row r="81" spans="1:17">
      <c r="A81">
        <v>75</v>
      </c>
      <c r="B81" t="s">
        <v>1928</v>
      </c>
      <c r="C81" t="s">
        <v>1929</v>
      </c>
      <c r="D81" t="s">
        <v>1930</v>
      </c>
      <c r="E81" t="s">
        <v>1931</v>
      </c>
      <c r="F81" t="s">
        <v>1932</v>
      </c>
      <c r="G81" t="s">
        <v>132</v>
      </c>
      <c r="H81" t="s">
        <v>133</v>
      </c>
      <c r="I81" t="s">
        <v>240</v>
      </c>
      <c r="J81" s="1">
        <v>0.52152777777777781</v>
      </c>
      <c r="K81">
        <v>18172</v>
      </c>
      <c r="L81" t="s">
        <v>1933</v>
      </c>
      <c r="M81" t="s">
        <v>662</v>
      </c>
      <c r="N81" t="s">
        <v>663</v>
      </c>
      <c r="O81" t="s">
        <v>36</v>
      </c>
      <c r="P81" t="s">
        <v>57</v>
      </c>
      <c r="Q81" t="s">
        <v>58</v>
      </c>
    </row>
    <row r="82" spans="1:17">
      <c r="A82">
        <v>76</v>
      </c>
      <c r="B82" t="s">
        <v>1934</v>
      </c>
      <c r="C82" t="s">
        <v>1935</v>
      </c>
      <c r="D82" t="s">
        <v>1936</v>
      </c>
      <c r="E82" t="s">
        <v>1937</v>
      </c>
      <c r="F82" s="2" t="s">
        <v>1938</v>
      </c>
      <c r="G82" t="s">
        <v>63</v>
      </c>
      <c r="H82" t="s">
        <v>64</v>
      </c>
      <c r="I82" t="s">
        <v>250</v>
      </c>
      <c r="J82" s="1">
        <v>0.54375000000000007</v>
      </c>
      <c r="K82">
        <v>18942</v>
      </c>
      <c r="L82" t="s">
        <v>1939</v>
      </c>
      <c r="M82" t="s">
        <v>1940</v>
      </c>
      <c r="N82" t="s">
        <v>1941</v>
      </c>
      <c r="O82" t="s">
        <v>36</v>
      </c>
      <c r="P82" t="s">
        <v>25</v>
      </c>
      <c r="Q82" t="s">
        <v>25</v>
      </c>
    </row>
    <row r="83" spans="1:17">
      <c r="A83">
        <v>77</v>
      </c>
      <c r="B83" t="s">
        <v>1942</v>
      </c>
      <c r="C83" t="s">
        <v>1943</v>
      </c>
      <c r="D83" t="s">
        <v>1944</v>
      </c>
      <c r="E83" t="s">
        <v>1945</v>
      </c>
      <c r="F83" t="s">
        <v>1946</v>
      </c>
      <c r="G83" t="s">
        <v>74</v>
      </c>
      <c r="H83" t="s">
        <v>75</v>
      </c>
      <c r="I83" t="s">
        <v>738</v>
      </c>
      <c r="J83" s="1">
        <v>0.67222222222222217</v>
      </c>
      <c r="K83">
        <v>12953</v>
      </c>
      <c r="L83" t="s">
        <v>1947</v>
      </c>
      <c r="M83" t="s">
        <v>1948</v>
      </c>
      <c r="N83" t="s">
        <v>1949</v>
      </c>
      <c r="O83" t="s">
        <v>36</v>
      </c>
      <c r="P83" t="s">
        <v>25</v>
      </c>
      <c r="Q83" t="s">
        <v>25</v>
      </c>
    </row>
    <row r="84" spans="1:17">
      <c r="A84">
        <v>78</v>
      </c>
      <c r="B84" t="s">
        <v>1950</v>
      </c>
      <c r="C84" t="s">
        <v>1951</v>
      </c>
      <c r="D84" t="s">
        <v>1952</v>
      </c>
      <c r="E84" t="s">
        <v>1953</v>
      </c>
      <c r="F84" t="s">
        <v>1954</v>
      </c>
      <c r="G84" t="s">
        <v>116</v>
      </c>
      <c r="H84" t="s">
        <v>379</v>
      </c>
      <c r="I84" t="s">
        <v>743</v>
      </c>
      <c r="J84" s="1">
        <v>0.81319444444444444</v>
      </c>
      <c r="K84">
        <v>18139</v>
      </c>
      <c r="L84" t="s">
        <v>1955</v>
      </c>
      <c r="M84" t="s">
        <v>1956</v>
      </c>
      <c r="N84" t="s">
        <v>1957</v>
      </c>
      <c r="O84" t="s">
        <v>36</v>
      </c>
      <c r="P84" t="s">
        <v>908</v>
      </c>
      <c r="Q84" t="s">
        <v>82</v>
      </c>
    </row>
    <row r="85" spans="1:17">
      <c r="A85">
        <v>79</v>
      </c>
      <c r="B85" t="s">
        <v>1958</v>
      </c>
      <c r="C85" t="s">
        <v>1959</v>
      </c>
      <c r="D85" t="s">
        <v>1960</v>
      </c>
      <c r="E85" t="s">
        <v>1961</v>
      </c>
      <c r="F85" t="s">
        <v>1962</v>
      </c>
      <c r="G85" t="s">
        <v>48</v>
      </c>
      <c r="H85" t="s">
        <v>49</v>
      </c>
      <c r="I85" t="s">
        <v>295</v>
      </c>
      <c r="J85" s="1">
        <v>0.4597222222222222</v>
      </c>
      <c r="K85">
        <v>15293</v>
      </c>
      <c r="L85" t="s">
        <v>1963</v>
      </c>
      <c r="M85" t="s">
        <v>1964</v>
      </c>
      <c r="N85" t="s">
        <v>1965</v>
      </c>
      <c r="O85" t="s">
        <v>36</v>
      </c>
      <c r="P85" t="s">
        <v>25</v>
      </c>
      <c r="Q85" t="s">
        <v>25</v>
      </c>
    </row>
    <row r="86" spans="1:17">
      <c r="A86">
        <v>80</v>
      </c>
      <c r="B86" t="s">
        <v>1966</v>
      </c>
      <c r="C86" t="s">
        <v>1967</v>
      </c>
      <c r="D86" t="s">
        <v>1968</v>
      </c>
      <c r="E86" t="s">
        <v>1969</v>
      </c>
      <c r="F86" t="s">
        <v>1970</v>
      </c>
      <c r="G86" t="s">
        <v>26</v>
      </c>
      <c r="H86" t="s">
        <v>27</v>
      </c>
      <c r="I86" t="s">
        <v>774</v>
      </c>
      <c r="J86" s="1">
        <v>0.10694444444444444</v>
      </c>
      <c r="K86">
        <v>18457</v>
      </c>
      <c r="L86" t="s">
        <v>1971</v>
      </c>
      <c r="M86" t="s">
        <v>1972</v>
      </c>
      <c r="N86" t="s">
        <v>1973</v>
      </c>
      <c r="O86" t="s">
        <v>24</v>
      </c>
      <c r="P86" t="s">
        <v>639</v>
      </c>
      <c r="Q86" t="s">
        <v>46</v>
      </c>
    </row>
    <row r="87" spans="1:17">
      <c r="A87">
        <v>81</v>
      </c>
      <c r="B87" t="s">
        <v>1974</v>
      </c>
      <c r="C87" t="s">
        <v>1975</v>
      </c>
      <c r="D87" t="s">
        <v>1976</v>
      </c>
      <c r="E87" t="s">
        <v>1977</v>
      </c>
      <c r="F87">
        <v>708446.89</v>
      </c>
      <c r="G87" t="s">
        <v>267</v>
      </c>
      <c r="H87" t="s">
        <v>268</v>
      </c>
      <c r="I87" t="s">
        <v>158</v>
      </c>
      <c r="J87" s="1">
        <v>0.42152777777777778</v>
      </c>
      <c r="K87">
        <v>16126</v>
      </c>
      <c r="L87" t="s">
        <v>1978</v>
      </c>
      <c r="M87" t="s">
        <v>1979</v>
      </c>
      <c r="N87" t="s">
        <v>1980</v>
      </c>
      <c r="O87" t="s">
        <v>24</v>
      </c>
      <c r="P87" t="s">
        <v>142</v>
      </c>
      <c r="Q87" t="s">
        <v>223</v>
      </c>
    </row>
    <row r="88" spans="1:17">
      <c r="A88">
        <v>82</v>
      </c>
      <c r="B88" t="s">
        <v>1981</v>
      </c>
      <c r="C88" t="s">
        <v>1041</v>
      </c>
      <c r="D88" t="s">
        <v>1982</v>
      </c>
      <c r="E88" t="s">
        <v>1983</v>
      </c>
      <c r="F88" t="s">
        <v>1984</v>
      </c>
      <c r="G88" t="s">
        <v>270</v>
      </c>
      <c r="H88" t="s">
        <v>271</v>
      </c>
      <c r="I88" t="s">
        <v>302</v>
      </c>
      <c r="J88" s="1">
        <v>0.17152777777777775</v>
      </c>
      <c r="K88">
        <v>13406</v>
      </c>
      <c r="L88" t="s">
        <v>1985</v>
      </c>
      <c r="M88" t="s">
        <v>1986</v>
      </c>
      <c r="N88" t="s">
        <v>1987</v>
      </c>
      <c r="O88" t="s">
        <v>36</v>
      </c>
      <c r="P88" t="s">
        <v>218</v>
      </c>
      <c r="Q88" t="s">
        <v>58</v>
      </c>
    </row>
    <row r="89" spans="1:17">
      <c r="A89">
        <v>83</v>
      </c>
      <c r="B89" t="s">
        <v>1988</v>
      </c>
      <c r="C89" t="s">
        <v>1989</v>
      </c>
      <c r="D89" t="s">
        <v>1990</v>
      </c>
      <c r="E89" t="s">
        <v>1991</v>
      </c>
      <c r="F89" s="2" t="s">
        <v>1992</v>
      </c>
      <c r="G89" t="s">
        <v>116</v>
      </c>
      <c r="H89" t="s">
        <v>379</v>
      </c>
      <c r="I89" t="s">
        <v>544</v>
      </c>
      <c r="J89" s="1">
        <v>0.46458333333333335</v>
      </c>
      <c r="K89">
        <v>10657</v>
      </c>
      <c r="L89" t="s">
        <v>1993</v>
      </c>
      <c r="M89" t="s">
        <v>1994</v>
      </c>
      <c r="N89" t="s">
        <v>1995</v>
      </c>
      <c r="O89" t="s">
        <v>36</v>
      </c>
      <c r="P89" t="s">
        <v>25</v>
      </c>
      <c r="Q89" t="s">
        <v>25</v>
      </c>
    </row>
    <row r="90" spans="1:17">
      <c r="A90">
        <v>84</v>
      </c>
      <c r="B90" t="s">
        <v>1996</v>
      </c>
      <c r="C90" t="s">
        <v>1997</v>
      </c>
      <c r="D90" t="s">
        <v>1998</v>
      </c>
      <c r="E90" t="s">
        <v>1999</v>
      </c>
      <c r="F90" t="s">
        <v>2000</v>
      </c>
      <c r="G90" t="s">
        <v>19</v>
      </c>
      <c r="H90" t="s">
        <v>20</v>
      </c>
      <c r="I90" t="s">
        <v>369</v>
      </c>
      <c r="J90" s="1">
        <v>0.22500000000000001</v>
      </c>
      <c r="K90">
        <v>13810</v>
      </c>
      <c r="L90" t="s">
        <v>2001</v>
      </c>
      <c r="M90" t="s">
        <v>2002</v>
      </c>
      <c r="N90" t="s">
        <v>2003</v>
      </c>
      <c r="O90" t="s">
        <v>24</v>
      </c>
      <c r="P90" t="s">
        <v>25</v>
      </c>
      <c r="Q90" t="s">
        <v>25</v>
      </c>
    </row>
    <row r="91" spans="1:17">
      <c r="A91">
        <v>85</v>
      </c>
      <c r="B91" t="s">
        <v>2004</v>
      </c>
      <c r="C91" t="s">
        <v>2005</v>
      </c>
      <c r="D91" t="s">
        <v>2006</v>
      </c>
      <c r="E91" t="s">
        <v>2007</v>
      </c>
      <c r="F91" t="s">
        <v>2008</v>
      </c>
      <c r="G91" t="s">
        <v>156</v>
      </c>
      <c r="H91" t="s">
        <v>157</v>
      </c>
      <c r="I91" t="s">
        <v>720</v>
      </c>
      <c r="J91" s="1">
        <v>0.89027777777777783</v>
      </c>
      <c r="K91">
        <v>17157</v>
      </c>
      <c r="L91" t="s">
        <v>2009</v>
      </c>
      <c r="M91" t="s">
        <v>2010</v>
      </c>
      <c r="N91" t="s">
        <v>2011</v>
      </c>
      <c r="O91" t="s">
        <v>36</v>
      </c>
      <c r="P91" t="s">
        <v>383</v>
      </c>
      <c r="Q91" t="s">
        <v>89</v>
      </c>
    </row>
    <row r="92" spans="1:17">
      <c r="A92">
        <v>86</v>
      </c>
      <c r="B92" t="s">
        <v>2012</v>
      </c>
      <c r="C92" t="s">
        <v>2013</v>
      </c>
      <c r="D92" t="s">
        <v>2014</v>
      </c>
      <c r="E92" t="s">
        <v>2015</v>
      </c>
      <c r="F92">
        <v>706189.04</v>
      </c>
      <c r="G92" t="s">
        <v>48</v>
      </c>
      <c r="H92" t="s">
        <v>49</v>
      </c>
      <c r="I92" t="s">
        <v>158</v>
      </c>
      <c r="J92" s="1">
        <v>0.15555555555555556</v>
      </c>
      <c r="K92">
        <v>11700</v>
      </c>
      <c r="L92" t="s">
        <v>2016</v>
      </c>
      <c r="M92" t="s">
        <v>652</v>
      </c>
      <c r="N92" t="s">
        <v>653</v>
      </c>
      <c r="O92" t="s">
        <v>24</v>
      </c>
      <c r="P92" t="s">
        <v>25</v>
      </c>
      <c r="Q92" t="s">
        <v>25</v>
      </c>
    </row>
    <row r="93" spans="1:17">
      <c r="A93">
        <v>87</v>
      </c>
      <c r="B93" t="s">
        <v>2017</v>
      </c>
      <c r="C93" t="s">
        <v>2018</v>
      </c>
      <c r="D93" t="s">
        <v>2019</v>
      </c>
      <c r="E93" t="s">
        <v>2020</v>
      </c>
      <c r="F93">
        <v>879351.03</v>
      </c>
      <c r="G93" t="s">
        <v>26</v>
      </c>
      <c r="H93" t="s">
        <v>27</v>
      </c>
      <c r="I93" t="s">
        <v>889</v>
      </c>
      <c r="J93" s="1">
        <v>0.87361111111111101</v>
      </c>
      <c r="K93">
        <v>10723</v>
      </c>
      <c r="L93" t="s">
        <v>2021</v>
      </c>
      <c r="M93" t="s">
        <v>2022</v>
      </c>
      <c r="N93" t="s">
        <v>2023</v>
      </c>
      <c r="O93" t="s">
        <v>24</v>
      </c>
      <c r="P93" t="s">
        <v>148</v>
      </c>
      <c r="Q93" t="s">
        <v>67</v>
      </c>
    </row>
    <row r="94" spans="1:17">
      <c r="A94">
        <v>88</v>
      </c>
      <c r="B94" t="s">
        <v>2024</v>
      </c>
      <c r="C94" t="s">
        <v>2025</v>
      </c>
      <c r="D94" t="s">
        <v>2026</v>
      </c>
      <c r="E94" t="s">
        <v>2027</v>
      </c>
      <c r="F94">
        <v>472464.78</v>
      </c>
      <c r="G94" t="s">
        <v>156</v>
      </c>
      <c r="H94" t="s">
        <v>599</v>
      </c>
      <c r="I94" t="s">
        <v>413</v>
      </c>
      <c r="J94" s="1">
        <v>0.65</v>
      </c>
      <c r="K94">
        <v>19835</v>
      </c>
      <c r="L94" t="s">
        <v>2028</v>
      </c>
      <c r="M94" t="s">
        <v>2029</v>
      </c>
      <c r="N94" t="s">
        <v>2030</v>
      </c>
      <c r="O94" t="s">
        <v>36</v>
      </c>
      <c r="P94" t="s">
        <v>29</v>
      </c>
      <c r="Q94" t="s">
        <v>46</v>
      </c>
    </row>
    <row r="95" spans="1:17">
      <c r="A95">
        <v>89</v>
      </c>
      <c r="B95" t="s">
        <v>2031</v>
      </c>
      <c r="C95" t="s">
        <v>931</v>
      </c>
      <c r="D95" t="s">
        <v>2032</v>
      </c>
      <c r="E95" t="s">
        <v>2033</v>
      </c>
      <c r="F95" t="s">
        <v>2034</v>
      </c>
      <c r="G95" t="s">
        <v>38</v>
      </c>
      <c r="H95" t="s">
        <v>39</v>
      </c>
      <c r="I95" t="s">
        <v>944</v>
      </c>
      <c r="J95" s="1">
        <v>0.23541666666666669</v>
      </c>
      <c r="K95">
        <v>15987</v>
      </c>
      <c r="L95" t="s">
        <v>2035</v>
      </c>
      <c r="M95" t="s">
        <v>2036</v>
      </c>
      <c r="N95" t="s">
        <v>2037</v>
      </c>
      <c r="O95" t="s">
        <v>24</v>
      </c>
      <c r="P95" t="s">
        <v>73</v>
      </c>
      <c r="Q95" t="s">
        <v>181</v>
      </c>
    </row>
    <row r="96" spans="1:17">
      <c r="A96">
        <v>90</v>
      </c>
      <c r="B96" t="s">
        <v>2038</v>
      </c>
      <c r="C96" t="s">
        <v>2039</v>
      </c>
      <c r="D96" t="s">
        <v>2040</v>
      </c>
      <c r="E96" t="s">
        <v>2041</v>
      </c>
      <c r="F96" s="2" t="s">
        <v>2042</v>
      </c>
      <c r="G96" t="s">
        <v>270</v>
      </c>
      <c r="H96" t="s">
        <v>2043</v>
      </c>
      <c r="I96" t="s">
        <v>193</v>
      </c>
      <c r="J96" s="1">
        <v>0.94305555555555554</v>
      </c>
      <c r="K96">
        <v>12327</v>
      </c>
      <c r="L96" t="s">
        <v>2044</v>
      </c>
      <c r="M96" t="s">
        <v>2045</v>
      </c>
      <c r="N96" t="s">
        <v>2046</v>
      </c>
      <c r="O96" t="s">
        <v>24</v>
      </c>
      <c r="P96" t="s">
        <v>142</v>
      </c>
      <c r="Q96" t="s">
        <v>105</v>
      </c>
    </row>
    <row r="97" spans="1:17">
      <c r="A97">
        <v>91</v>
      </c>
      <c r="B97" t="s">
        <v>2047</v>
      </c>
      <c r="C97" t="s">
        <v>2048</v>
      </c>
      <c r="D97" t="s">
        <v>2049</v>
      </c>
      <c r="E97" t="s">
        <v>2050</v>
      </c>
      <c r="F97" t="s">
        <v>2051</v>
      </c>
      <c r="G97" t="s">
        <v>169</v>
      </c>
      <c r="H97" t="s">
        <v>170</v>
      </c>
      <c r="I97" t="s">
        <v>856</v>
      </c>
      <c r="J97" s="1">
        <v>0.31666666666666665</v>
      </c>
      <c r="K97">
        <v>13601</v>
      </c>
      <c r="L97" t="s">
        <v>2052</v>
      </c>
      <c r="M97" t="s">
        <v>2053</v>
      </c>
      <c r="N97" t="s">
        <v>2054</v>
      </c>
      <c r="O97" t="s">
        <v>36</v>
      </c>
      <c r="P97" t="s">
        <v>25</v>
      </c>
      <c r="Q97" t="s">
        <v>25</v>
      </c>
    </row>
    <row r="98" spans="1:17">
      <c r="A98">
        <v>92</v>
      </c>
      <c r="B98" t="s">
        <v>2055</v>
      </c>
      <c r="C98" t="s">
        <v>2056</v>
      </c>
      <c r="D98" t="s">
        <v>2057</v>
      </c>
      <c r="E98" t="s">
        <v>2058</v>
      </c>
      <c r="F98" s="2" t="s">
        <v>2059</v>
      </c>
      <c r="G98" t="s">
        <v>90</v>
      </c>
      <c r="H98" t="s">
        <v>91</v>
      </c>
      <c r="I98" t="s">
        <v>411</v>
      </c>
      <c r="J98" s="1">
        <v>0.67638888888888893</v>
      </c>
      <c r="K98">
        <v>17241</v>
      </c>
      <c r="L98" t="s">
        <v>2060</v>
      </c>
      <c r="M98" t="s">
        <v>2061</v>
      </c>
      <c r="N98" t="s">
        <v>2062</v>
      </c>
      <c r="O98" t="s">
        <v>36</v>
      </c>
      <c r="P98" t="s">
        <v>829</v>
      </c>
      <c r="Q98" t="s">
        <v>223</v>
      </c>
    </row>
    <row r="99" spans="1:17">
      <c r="A99">
        <v>93</v>
      </c>
      <c r="B99" t="s">
        <v>2063</v>
      </c>
      <c r="C99" t="s">
        <v>2064</v>
      </c>
      <c r="D99" t="s">
        <v>2065</v>
      </c>
      <c r="E99" t="s">
        <v>2066</v>
      </c>
      <c r="F99" t="s">
        <v>2067</v>
      </c>
      <c r="G99" t="s">
        <v>90</v>
      </c>
      <c r="H99" t="s">
        <v>91</v>
      </c>
      <c r="I99" t="s">
        <v>506</v>
      </c>
      <c r="J99" s="1">
        <v>0.1013888888888889</v>
      </c>
      <c r="K99">
        <v>18344</v>
      </c>
      <c r="L99" t="s">
        <v>2068</v>
      </c>
      <c r="M99" t="s">
        <v>2069</v>
      </c>
      <c r="N99" t="s">
        <v>1201</v>
      </c>
      <c r="O99" t="s">
        <v>24</v>
      </c>
      <c r="P99" t="s">
        <v>97</v>
      </c>
      <c r="Q99" t="s">
        <v>54</v>
      </c>
    </row>
    <row r="100" spans="1:17">
      <c r="A100">
        <v>94</v>
      </c>
      <c r="B100" t="s">
        <v>2070</v>
      </c>
      <c r="C100" t="s">
        <v>2071</v>
      </c>
      <c r="D100" t="s">
        <v>2072</v>
      </c>
      <c r="E100" t="s">
        <v>2073</v>
      </c>
      <c r="F100" t="s">
        <v>2074</v>
      </c>
      <c r="G100" t="s">
        <v>48</v>
      </c>
      <c r="H100" t="s">
        <v>49</v>
      </c>
      <c r="I100" t="s">
        <v>682</v>
      </c>
      <c r="J100" s="1">
        <v>0.52986111111111112</v>
      </c>
      <c r="K100">
        <v>10990</v>
      </c>
      <c r="L100" t="s">
        <v>2075</v>
      </c>
      <c r="M100" t="s">
        <v>1349</v>
      </c>
      <c r="N100" t="s">
        <v>1350</v>
      </c>
      <c r="O100" t="s">
        <v>36</v>
      </c>
      <c r="P100" t="s">
        <v>62</v>
      </c>
      <c r="Q100" t="s">
        <v>58</v>
      </c>
    </row>
    <row r="101" spans="1:17">
      <c r="A101">
        <v>95</v>
      </c>
      <c r="B101" t="s">
        <v>2076</v>
      </c>
      <c r="C101" t="s">
        <v>2077</v>
      </c>
      <c r="D101" t="s">
        <v>2078</v>
      </c>
      <c r="E101" t="s">
        <v>2079</v>
      </c>
      <c r="F101" t="s">
        <v>2080</v>
      </c>
      <c r="G101" t="s">
        <v>90</v>
      </c>
      <c r="H101" t="s">
        <v>263</v>
      </c>
      <c r="I101" t="s">
        <v>928</v>
      </c>
      <c r="J101" s="1">
        <v>0.91875000000000007</v>
      </c>
      <c r="K101">
        <v>18256</v>
      </c>
      <c r="L101" t="s">
        <v>2081</v>
      </c>
      <c r="M101" t="s">
        <v>553</v>
      </c>
      <c r="N101" t="s">
        <v>554</v>
      </c>
      <c r="O101" t="s">
        <v>24</v>
      </c>
      <c r="P101" t="s">
        <v>25</v>
      </c>
      <c r="Q101" t="s">
        <v>25</v>
      </c>
    </row>
    <row r="102" spans="1:17">
      <c r="A102">
        <v>96</v>
      </c>
      <c r="B102" t="s">
        <v>2082</v>
      </c>
      <c r="C102" t="s">
        <v>2083</v>
      </c>
      <c r="D102" t="s">
        <v>2084</v>
      </c>
      <c r="E102" t="s">
        <v>2085</v>
      </c>
      <c r="F102" s="2" t="s">
        <v>2086</v>
      </c>
      <c r="G102" t="s">
        <v>90</v>
      </c>
      <c r="H102" t="s">
        <v>91</v>
      </c>
      <c r="I102" t="s">
        <v>217</v>
      </c>
      <c r="J102" s="1">
        <v>0.65208333333333335</v>
      </c>
      <c r="K102">
        <v>13201</v>
      </c>
      <c r="L102" t="s">
        <v>2087</v>
      </c>
      <c r="M102" t="s">
        <v>2088</v>
      </c>
      <c r="N102" t="s">
        <v>2089</v>
      </c>
      <c r="O102" t="s">
        <v>24</v>
      </c>
      <c r="P102" t="s">
        <v>29</v>
      </c>
      <c r="Q102" t="s">
        <v>30</v>
      </c>
    </row>
    <row r="103" spans="1:17">
      <c r="A103">
        <v>97</v>
      </c>
      <c r="B103" t="s">
        <v>2090</v>
      </c>
      <c r="C103" t="s">
        <v>742</v>
      </c>
      <c r="D103" t="s">
        <v>2091</v>
      </c>
      <c r="E103" t="s">
        <v>2092</v>
      </c>
      <c r="F103">
        <v>351231.37</v>
      </c>
      <c r="G103" t="s">
        <v>116</v>
      </c>
      <c r="H103" t="s">
        <v>245</v>
      </c>
      <c r="I103" t="s">
        <v>1288</v>
      </c>
      <c r="J103" s="1">
        <v>0.10555555555555556</v>
      </c>
      <c r="K103">
        <v>13727</v>
      </c>
      <c r="L103" t="s">
        <v>2093</v>
      </c>
      <c r="M103" t="s">
        <v>2094</v>
      </c>
      <c r="N103" t="s">
        <v>77</v>
      </c>
      <c r="O103" t="s">
        <v>36</v>
      </c>
      <c r="P103" t="s">
        <v>73</v>
      </c>
      <c r="Q103" t="s">
        <v>54</v>
      </c>
    </row>
    <row r="104" spans="1:17">
      <c r="A104">
        <v>98</v>
      </c>
      <c r="B104" t="s">
        <v>2095</v>
      </c>
      <c r="C104" t="s">
        <v>2096</v>
      </c>
      <c r="D104" t="s">
        <v>2097</v>
      </c>
      <c r="E104" t="s">
        <v>2098</v>
      </c>
      <c r="F104" s="2">
        <v>754474.95</v>
      </c>
      <c r="G104" t="s">
        <v>26</v>
      </c>
      <c r="H104" t="s">
        <v>27</v>
      </c>
      <c r="I104" t="s">
        <v>471</v>
      </c>
      <c r="J104" s="1">
        <v>4.5138888888888888E-2</v>
      </c>
      <c r="K104">
        <v>14086</v>
      </c>
      <c r="L104" t="s">
        <v>2099</v>
      </c>
      <c r="M104" t="s">
        <v>2100</v>
      </c>
      <c r="N104" t="s">
        <v>2101</v>
      </c>
      <c r="O104" t="s">
        <v>36</v>
      </c>
      <c r="P104" t="s">
        <v>25</v>
      </c>
      <c r="Q104" t="s">
        <v>25</v>
      </c>
    </row>
    <row r="105" spans="1:17">
      <c r="A105">
        <v>99</v>
      </c>
      <c r="B105" t="s">
        <v>2102</v>
      </c>
      <c r="C105" t="s">
        <v>2103</v>
      </c>
      <c r="D105" t="s">
        <v>2104</v>
      </c>
      <c r="E105" t="s">
        <v>2105</v>
      </c>
      <c r="F105">
        <v>670817.49</v>
      </c>
      <c r="G105" t="s">
        <v>169</v>
      </c>
      <c r="H105" t="s">
        <v>170</v>
      </c>
      <c r="I105" t="s">
        <v>235</v>
      </c>
      <c r="J105" s="1">
        <v>0.82430555555555562</v>
      </c>
      <c r="K105">
        <v>14027</v>
      </c>
      <c r="L105" t="s">
        <v>2106</v>
      </c>
      <c r="M105" t="s">
        <v>2107</v>
      </c>
      <c r="N105" t="s">
        <v>2108</v>
      </c>
      <c r="O105" t="s">
        <v>24</v>
      </c>
      <c r="P105" t="s">
        <v>388</v>
      </c>
      <c r="Q105" t="s">
        <v>82</v>
      </c>
    </row>
    <row r="106" spans="1:17">
      <c r="A106">
        <v>100</v>
      </c>
      <c r="B106" t="s">
        <v>2109</v>
      </c>
      <c r="C106" t="s">
        <v>2110</v>
      </c>
      <c r="D106" t="s">
        <v>2111</v>
      </c>
      <c r="E106" t="s">
        <v>2112</v>
      </c>
      <c r="F106">
        <v>720130.69</v>
      </c>
      <c r="G106" t="s">
        <v>48</v>
      </c>
      <c r="H106" t="s">
        <v>49</v>
      </c>
      <c r="I106" t="s">
        <v>587</v>
      </c>
      <c r="J106" s="1">
        <v>0.86388888888888893</v>
      </c>
      <c r="K106">
        <v>12546</v>
      </c>
      <c r="L106" t="s">
        <v>2113</v>
      </c>
      <c r="M106" t="s">
        <v>2114</v>
      </c>
      <c r="N106" t="s">
        <v>2115</v>
      </c>
      <c r="O106" t="s">
        <v>36</v>
      </c>
      <c r="P106" t="s">
        <v>1039</v>
      </c>
      <c r="Q106" t="s">
        <v>89</v>
      </c>
    </row>
    <row r="107" spans="1:17">
      <c r="A107">
        <v>101</v>
      </c>
      <c r="B107" t="s">
        <v>2116</v>
      </c>
      <c r="C107" t="s">
        <v>2117</v>
      </c>
      <c r="D107" t="s">
        <v>2118</v>
      </c>
      <c r="E107" t="s">
        <v>2119</v>
      </c>
      <c r="F107">
        <v>923656.96</v>
      </c>
      <c r="G107" t="s">
        <v>19</v>
      </c>
      <c r="H107" t="s">
        <v>20</v>
      </c>
      <c r="I107" t="s">
        <v>240</v>
      </c>
      <c r="J107" s="1">
        <v>0.50902777777777775</v>
      </c>
      <c r="K107">
        <v>13986</v>
      </c>
      <c r="L107" t="s">
        <v>2120</v>
      </c>
      <c r="M107" t="s">
        <v>2121</v>
      </c>
      <c r="N107" t="s">
        <v>2122</v>
      </c>
      <c r="O107" t="s">
        <v>36</v>
      </c>
      <c r="P107" t="s">
        <v>446</v>
      </c>
      <c r="Q107" t="s">
        <v>223</v>
      </c>
    </row>
    <row r="108" spans="1:17">
      <c r="A108">
        <v>102</v>
      </c>
      <c r="B108" t="s">
        <v>2123</v>
      </c>
      <c r="C108" t="s">
        <v>2124</v>
      </c>
      <c r="D108" t="s">
        <v>2125</v>
      </c>
      <c r="E108" t="s">
        <v>2126</v>
      </c>
      <c r="F108" t="s">
        <v>2127</v>
      </c>
      <c r="G108" t="s">
        <v>169</v>
      </c>
      <c r="H108" t="s">
        <v>170</v>
      </c>
      <c r="I108" t="s">
        <v>941</v>
      </c>
      <c r="J108" s="1">
        <v>0.19236111111111112</v>
      </c>
      <c r="K108">
        <v>15710</v>
      </c>
      <c r="L108" t="s">
        <v>2128</v>
      </c>
      <c r="M108" t="s">
        <v>2129</v>
      </c>
      <c r="N108" t="s">
        <v>2130</v>
      </c>
      <c r="O108" t="s">
        <v>24</v>
      </c>
      <c r="P108" t="s">
        <v>475</v>
      </c>
      <c r="Q108" t="s">
        <v>54</v>
      </c>
    </row>
    <row r="109" spans="1:17">
      <c r="A109">
        <v>103</v>
      </c>
      <c r="B109" t="s">
        <v>2131</v>
      </c>
      <c r="C109" t="s">
        <v>1247</v>
      </c>
      <c r="D109" t="s">
        <v>2132</v>
      </c>
      <c r="E109" t="s">
        <v>2133</v>
      </c>
      <c r="F109" s="2">
        <v>69982.600000000006</v>
      </c>
      <c r="G109" t="s">
        <v>48</v>
      </c>
      <c r="H109" t="s">
        <v>49</v>
      </c>
      <c r="I109" t="s">
        <v>178</v>
      </c>
      <c r="J109" s="1">
        <v>0.80833333333333324</v>
      </c>
      <c r="K109">
        <v>14533</v>
      </c>
      <c r="L109" t="s">
        <v>2134</v>
      </c>
      <c r="M109" t="s">
        <v>2135</v>
      </c>
      <c r="N109" t="s">
        <v>2136</v>
      </c>
      <c r="O109" t="s">
        <v>36</v>
      </c>
      <c r="P109" t="s">
        <v>62</v>
      </c>
      <c r="Q109" t="s">
        <v>58</v>
      </c>
    </row>
    <row r="110" spans="1:17">
      <c r="A110">
        <v>104</v>
      </c>
      <c r="B110" t="s">
        <v>2137</v>
      </c>
      <c r="C110" t="s">
        <v>2138</v>
      </c>
      <c r="D110" t="s">
        <v>2139</v>
      </c>
      <c r="E110" t="s">
        <v>2140</v>
      </c>
      <c r="F110" t="s">
        <v>2141</v>
      </c>
      <c r="G110" t="s">
        <v>26</v>
      </c>
      <c r="H110" t="s">
        <v>27</v>
      </c>
      <c r="I110" t="s">
        <v>508</v>
      </c>
      <c r="J110" s="1">
        <v>0.65486111111111112</v>
      </c>
      <c r="K110">
        <v>19460</v>
      </c>
      <c r="L110" t="s">
        <v>2142</v>
      </c>
      <c r="M110" t="s">
        <v>2143</v>
      </c>
      <c r="N110" t="s">
        <v>1670</v>
      </c>
      <c r="O110" t="s">
        <v>24</v>
      </c>
      <c r="P110" t="s">
        <v>446</v>
      </c>
      <c r="Q110" t="s">
        <v>223</v>
      </c>
    </row>
    <row r="111" spans="1:17">
      <c r="A111">
        <v>105</v>
      </c>
      <c r="B111" t="s">
        <v>2144</v>
      </c>
      <c r="C111" t="s">
        <v>2145</v>
      </c>
      <c r="D111" t="s">
        <v>2146</v>
      </c>
      <c r="E111" t="s">
        <v>2147</v>
      </c>
      <c r="F111">
        <v>885274.01</v>
      </c>
      <c r="G111" t="s">
        <v>126</v>
      </c>
      <c r="H111" t="s">
        <v>127</v>
      </c>
      <c r="I111" t="s">
        <v>193</v>
      </c>
      <c r="J111" s="1">
        <v>0.8340277777777777</v>
      </c>
      <c r="K111">
        <v>13523</v>
      </c>
      <c r="L111" t="s">
        <v>2148</v>
      </c>
      <c r="M111" t="s">
        <v>288</v>
      </c>
      <c r="N111" t="s">
        <v>289</v>
      </c>
      <c r="O111" t="s">
        <v>36</v>
      </c>
      <c r="P111" t="s">
        <v>66</v>
      </c>
      <c r="Q111" t="s">
        <v>113</v>
      </c>
    </row>
    <row r="112" spans="1:17">
      <c r="A112">
        <v>106</v>
      </c>
      <c r="B112" t="s">
        <v>2149</v>
      </c>
      <c r="C112" t="s">
        <v>2150</v>
      </c>
      <c r="D112" t="s">
        <v>2151</v>
      </c>
      <c r="E112" t="s">
        <v>2152</v>
      </c>
      <c r="F112" t="s">
        <v>2153</v>
      </c>
      <c r="G112" t="s">
        <v>116</v>
      </c>
      <c r="H112" t="s">
        <v>245</v>
      </c>
      <c r="I112" t="s">
        <v>544</v>
      </c>
      <c r="J112" s="1">
        <v>0.62638888888888888</v>
      </c>
      <c r="K112">
        <v>12097</v>
      </c>
      <c r="L112" t="s">
        <v>2154</v>
      </c>
      <c r="M112" t="s">
        <v>2155</v>
      </c>
      <c r="N112" t="s">
        <v>2156</v>
      </c>
      <c r="O112" t="s">
        <v>36</v>
      </c>
      <c r="P112" t="s">
        <v>97</v>
      </c>
      <c r="Q112" t="s">
        <v>54</v>
      </c>
    </row>
    <row r="113" spans="1:17">
      <c r="A113">
        <v>107</v>
      </c>
      <c r="B113" t="s">
        <v>2157</v>
      </c>
      <c r="C113" t="s">
        <v>2158</v>
      </c>
      <c r="D113" t="s">
        <v>2159</v>
      </c>
      <c r="E113" t="s">
        <v>2160</v>
      </c>
      <c r="F113" s="2" t="s">
        <v>2161</v>
      </c>
      <c r="G113" t="s">
        <v>48</v>
      </c>
      <c r="H113" t="s">
        <v>49</v>
      </c>
      <c r="I113" t="s">
        <v>657</v>
      </c>
      <c r="J113" s="1">
        <v>0.27083333333333331</v>
      </c>
      <c r="K113">
        <v>17834</v>
      </c>
      <c r="L113" t="s">
        <v>2162</v>
      </c>
      <c r="M113" t="s">
        <v>2163</v>
      </c>
      <c r="N113" t="s">
        <v>2164</v>
      </c>
      <c r="O113" t="s">
        <v>36</v>
      </c>
      <c r="P113" t="s">
        <v>503</v>
      </c>
      <c r="Q113" t="s">
        <v>223</v>
      </c>
    </row>
    <row r="114" spans="1:17">
      <c r="A114">
        <v>108</v>
      </c>
      <c r="B114" t="s">
        <v>2165</v>
      </c>
      <c r="C114" t="s">
        <v>319</v>
      </c>
      <c r="D114" t="s">
        <v>2166</v>
      </c>
      <c r="E114" t="s">
        <v>2167</v>
      </c>
      <c r="F114" t="s">
        <v>2168</v>
      </c>
      <c r="G114" t="s">
        <v>827</v>
      </c>
      <c r="H114" t="s">
        <v>828</v>
      </c>
      <c r="I114" t="s">
        <v>595</v>
      </c>
      <c r="J114" s="1">
        <v>0.56111111111111112</v>
      </c>
      <c r="K114">
        <v>14010</v>
      </c>
      <c r="L114" t="s">
        <v>2169</v>
      </c>
      <c r="M114" t="s">
        <v>2170</v>
      </c>
      <c r="N114" t="s">
        <v>2171</v>
      </c>
      <c r="O114" t="s">
        <v>36</v>
      </c>
      <c r="P114" t="s">
        <v>163</v>
      </c>
      <c r="Q114" t="s">
        <v>54</v>
      </c>
    </row>
    <row r="115" spans="1:17">
      <c r="A115">
        <v>109</v>
      </c>
      <c r="B115" t="s">
        <v>2172</v>
      </c>
      <c r="C115" t="s">
        <v>2173</v>
      </c>
      <c r="D115" t="s">
        <v>2174</v>
      </c>
      <c r="E115" t="s">
        <v>2175</v>
      </c>
      <c r="F115" s="2" t="s">
        <v>2176</v>
      </c>
      <c r="G115" t="s">
        <v>338</v>
      </c>
      <c r="H115" t="s">
        <v>339</v>
      </c>
      <c r="I115" t="s">
        <v>837</v>
      </c>
      <c r="J115" s="1">
        <v>0.7402777777777777</v>
      </c>
      <c r="K115">
        <v>17172</v>
      </c>
      <c r="L115" t="s">
        <v>2177</v>
      </c>
      <c r="M115" t="s">
        <v>1134</v>
      </c>
      <c r="N115" t="s">
        <v>1135</v>
      </c>
      <c r="O115" t="s">
        <v>24</v>
      </c>
      <c r="P115" t="s">
        <v>163</v>
      </c>
      <c r="Q115" t="s">
        <v>54</v>
      </c>
    </row>
    <row r="116" spans="1:17">
      <c r="A116">
        <v>110</v>
      </c>
      <c r="B116" t="s">
        <v>2178</v>
      </c>
      <c r="C116" t="s">
        <v>2179</v>
      </c>
      <c r="D116" t="s">
        <v>2180</v>
      </c>
      <c r="E116" t="s">
        <v>2181</v>
      </c>
      <c r="F116" t="s">
        <v>2182</v>
      </c>
      <c r="G116" t="s">
        <v>132</v>
      </c>
      <c r="H116" t="s">
        <v>133</v>
      </c>
      <c r="I116" t="s">
        <v>552</v>
      </c>
      <c r="J116" s="1">
        <v>0.97222222222222221</v>
      </c>
      <c r="K116">
        <v>10572</v>
      </c>
      <c r="L116" t="s">
        <v>2183</v>
      </c>
      <c r="M116" t="s">
        <v>2184</v>
      </c>
      <c r="N116" t="s">
        <v>2185</v>
      </c>
      <c r="O116" t="s">
        <v>24</v>
      </c>
      <c r="P116" t="s">
        <v>97</v>
      </c>
      <c r="Q116" t="s">
        <v>54</v>
      </c>
    </row>
    <row r="117" spans="1:17">
      <c r="A117">
        <v>111</v>
      </c>
      <c r="B117" t="s">
        <v>2186</v>
      </c>
      <c r="C117" t="s">
        <v>2187</v>
      </c>
      <c r="D117" t="s">
        <v>2188</v>
      </c>
      <c r="E117" t="s">
        <v>2189</v>
      </c>
      <c r="F117" t="s">
        <v>2190</v>
      </c>
      <c r="G117" t="s">
        <v>48</v>
      </c>
      <c r="H117" t="s">
        <v>49</v>
      </c>
      <c r="I117" t="s">
        <v>737</v>
      </c>
      <c r="J117" s="1">
        <v>0.77083333333333337</v>
      </c>
      <c r="K117">
        <v>12925</v>
      </c>
      <c r="L117" t="s">
        <v>2191</v>
      </c>
      <c r="M117" t="s">
        <v>2192</v>
      </c>
      <c r="N117" t="s">
        <v>2193</v>
      </c>
      <c r="O117" t="s">
        <v>36</v>
      </c>
      <c r="P117" t="s">
        <v>25</v>
      </c>
      <c r="Q117" t="s">
        <v>25</v>
      </c>
    </row>
    <row r="118" spans="1:17">
      <c r="A118">
        <v>112</v>
      </c>
      <c r="B118" t="s">
        <v>2194</v>
      </c>
      <c r="C118" t="s">
        <v>2195</v>
      </c>
      <c r="D118" t="s">
        <v>2196</v>
      </c>
      <c r="E118" t="s">
        <v>2197</v>
      </c>
      <c r="F118">
        <v>662106.30000000005</v>
      </c>
      <c r="G118" t="s">
        <v>31</v>
      </c>
      <c r="H118" t="s">
        <v>32</v>
      </c>
      <c r="I118" t="s">
        <v>1013</v>
      </c>
      <c r="J118" s="1">
        <v>0.88402777777777775</v>
      </c>
      <c r="K118">
        <v>10061</v>
      </c>
      <c r="L118" t="s">
        <v>2198</v>
      </c>
      <c r="M118" t="s">
        <v>2199</v>
      </c>
      <c r="N118" t="s">
        <v>2200</v>
      </c>
      <c r="O118" t="s">
        <v>36</v>
      </c>
      <c r="P118" t="s">
        <v>25</v>
      </c>
      <c r="Q118" t="s">
        <v>25</v>
      </c>
    </row>
    <row r="119" spans="1:17">
      <c r="A119">
        <v>113</v>
      </c>
      <c r="B119" t="s">
        <v>2201</v>
      </c>
      <c r="C119" t="s">
        <v>2202</v>
      </c>
      <c r="D119" t="s">
        <v>2203</v>
      </c>
      <c r="E119" t="s">
        <v>2204</v>
      </c>
      <c r="F119" t="s">
        <v>2205</v>
      </c>
      <c r="G119" t="s">
        <v>485</v>
      </c>
      <c r="H119" t="s">
        <v>486</v>
      </c>
      <c r="I119" t="s">
        <v>128</v>
      </c>
      <c r="J119" s="1">
        <v>0.97013888888888899</v>
      </c>
      <c r="K119">
        <v>11167</v>
      </c>
      <c r="L119" t="s">
        <v>2206</v>
      </c>
      <c r="M119" t="s">
        <v>2207</v>
      </c>
      <c r="N119" t="s">
        <v>2208</v>
      </c>
      <c r="O119" t="s">
        <v>36</v>
      </c>
      <c r="P119" t="s">
        <v>25</v>
      </c>
      <c r="Q119" t="s">
        <v>25</v>
      </c>
    </row>
    <row r="120" spans="1:17">
      <c r="A120">
        <v>114</v>
      </c>
      <c r="B120" t="s">
        <v>2209</v>
      </c>
      <c r="C120" t="s">
        <v>2210</v>
      </c>
      <c r="D120" t="s">
        <v>2211</v>
      </c>
      <c r="E120" t="s">
        <v>2212</v>
      </c>
      <c r="F120" t="s">
        <v>2213</v>
      </c>
      <c r="G120" t="s">
        <v>38</v>
      </c>
      <c r="H120" t="s">
        <v>39</v>
      </c>
      <c r="I120" t="s">
        <v>380</v>
      </c>
      <c r="J120" s="1">
        <v>0.9819444444444444</v>
      </c>
      <c r="K120">
        <v>10849</v>
      </c>
      <c r="L120" t="s">
        <v>2214</v>
      </c>
      <c r="M120" t="s">
        <v>1292</v>
      </c>
      <c r="N120" t="s">
        <v>1293</v>
      </c>
      <c r="O120" t="s">
        <v>24</v>
      </c>
      <c r="P120" t="s">
        <v>81</v>
      </c>
      <c r="Q120" t="s">
        <v>82</v>
      </c>
    </row>
    <row r="121" spans="1:17">
      <c r="A121">
        <v>115</v>
      </c>
      <c r="B121" t="s">
        <v>2215</v>
      </c>
      <c r="C121" t="s">
        <v>2216</v>
      </c>
      <c r="D121" t="s">
        <v>2217</v>
      </c>
      <c r="E121" t="s">
        <v>2218</v>
      </c>
      <c r="F121" s="2">
        <v>344413.71</v>
      </c>
      <c r="G121" t="s">
        <v>19</v>
      </c>
      <c r="H121" t="s">
        <v>20</v>
      </c>
      <c r="I121" t="s">
        <v>361</v>
      </c>
      <c r="J121" s="1">
        <v>0.95972222222222225</v>
      </c>
      <c r="K121">
        <v>14090</v>
      </c>
      <c r="L121" t="s">
        <v>2219</v>
      </c>
      <c r="M121" t="s">
        <v>2220</v>
      </c>
      <c r="N121" t="s">
        <v>2221</v>
      </c>
      <c r="O121" t="s">
        <v>36</v>
      </c>
      <c r="P121" t="s">
        <v>29</v>
      </c>
      <c r="Q121" t="s">
        <v>89</v>
      </c>
    </row>
    <row r="122" spans="1:17">
      <c r="A122">
        <v>116</v>
      </c>
      <c r="B122" t="s">
        <v>2222</v>
      </c>
      <c r="C122" t="s">
        <v>2223</v>
      </c>
      <c r="D122" t="s">
        <v>2224</v>
      </c>
      <c r="E122" t="s">
        <v>2225</v>
      </c>
      <c r="F122" t="s">
        <v>2226</v>
      </c>
      <c r="G122" t="s">
        <v>19</v>
      </c>
      <c r="H122" t="s">
        <v>20</v>
      </c>
      <c r="I122" t="s">
        <v>458</v>
      </c>
      <c r="J122" s="1">
        <v>0.41944444444444445</v>
      </c>
      <c r="K122">
        <v>12830</v>
      </c>
      <c r="L122" t="s">
        <v>2227</v>
      </c>
      <c r="M122" t="s">
        <v>2228</v>
      </c>
      <c r="N122" t="s">
        <v>2229</v>
      </c>
      <c r="O122" t="s">
        <v>24</v>
      </c>
      <c r="P122" t="s">
        <v>179</v>
      </c>
      <c r="Q122" t="s">
        <v>42</v>
      </c>
    </row>
    <row r="123" spans="1:17">
      <c r="A123">
        <v>117</v>
      </c>
      <c r="B123" t="s">
        <v>2230</v>
      </c>
      <c r="C123" t="s">
        <v>2231</v>
      </c>
      <c r="D123" t="s">
        <v>2232</v>
      </c>
      <c r="E123" t="s">
        <v>2233</v>
      </c>
      <c r="F123" s="2" t="s">
        <v>2234</v>
      </c>
      <c r="G123" t="s">
        <v>48</v>
      </c>
      <c r="H123" t="s">
        <v>49</v>
      </c>
      <c r="I123" t="s">
        <v>772</v>
      </c>
      <c r="J123" s="1">
        <v>0.58819444444444446</v>
      </c>
      <c r="K123">
        <v>15131</v>
      </c>
      <c r="L123" t="s">
        <v>2235</v>
      </c>
      <c r="M123" t="s">
        <v>2236</v>
      </c>
      <c r="N123" t="s">
        <v>2237</v>
      </c>
      <c r="O123" t="s">
        <v>36</v>
      </c>
      <c r="P123" t="s">
        <v>1212</v>
      </c>
      <c r="Q123" t="s">
        <v>30</v>
      </c>
    </row>
    <row r="124" spans="1:17">
      <c r="A124">
        <v>118</v>
      </c>
      <c r="B124" t="s">
        <v>2238</v>
      </c>
      <c r="C124" t="s">
        <v>2239</v>
      </c>
      <c r="D124" t="s">
        <v>2240</v>
      </c>
      <c r="E124" t="s">
        <v>2241</v>
      </c>
      <c r="F124" s="2" t="s">
        <v>2242</v>
      </c>
      <c r="G124" t="s">
        <v>323</v>
      </c>
      <c r="H124" t="s">
        <v>630</v>
      </c>
      <c r="I124" t="s">
        <v>411</v>
      </c>
      <c r="J124" s="1">
        <v>0.67986111111111114</v>
      </c>
      <c r="K124">
        <v>11330</v>
      </c>
      <c r="L124" t="s">
        <v>2243</v>
      </c>
      <c r="M124" t="s">
        <v>2244</v>
      </c>
      <c r="N124" t="s">
        <v>1088</v>
      </c>
      <c r="O124" t="s">
        <v>24</v>
      </c>
      <c r="P124" t="s">
        <v>475</v>
      </c>
      <c r="Q124" t="s">
        <v>54</v>
      </c>
    </row>
    <row r="125" spans="1:17">
      <c r="A125">
        <v>119</v>
      </c>
      <c r="B125" t="s">
        <v>2245</v>
      </c>
      <c r="C125" t="s">
        <v>2246</v>
      </c>
      <c r="D125" t="s">
        <v>2247</v>
      </c>
      <c r="E125" t="s">
        <v>2248</v>
      </c>
      <c r="F125">
        <v>407104.16</v>
      </c>
      <c r="G125" t="s">
        <v>2249</v>
      </c>
      <c r="H125" t="s">
        <v>2250</v>
      </c>
      <c r="I125" t="s">
        <v>544</v>
      </c>
      <c r="J125" s="1">
        <v>0.53819444444444442</v>
      </c>
      <c r="K125">
        <v>15100</v>
      </c>
      <c r="L125" t="s">
        <v>2251</v>
      </c>
      <c r="M125" t="s">
        <v>2252</v>
      </c>
      <c r="N125" t="s">
        <v>2253</v>
      </c>
      <c r="O125" t="s">
        <v>36</v>
      </c>
      <c r="P125" t="s">
        <v>57</v>
      </c>
      <c r="Q125" t="s">
        <v>58</v>
      </c>
    </row>
    <row r="126" spans="1:17">
      <c r="A126">
        <v>120</v>
      </c>
      <c r="B126" t="s">
        <v>2254</v>
      </c>
      <c r="C126" t="s">
        <v>2255</v>
      </c>
      <c r="D126" t="s">
        <v>2256</v>
      </c>
      <c r="E126" t="s">
        <v>2257</v>
      </c>
      <c r="F126" t="s">
        <v>2258</v>
      </c>
      <c r="G126" t="s">
        <v>323</v>
      </c>
      <c r="H126" t="s">
        <v>2259</v>
      </c>
      <c r="I126" t="s">
        <v>434</v>
      </c>
      <c r="J126" s="1">
        <v>0.44236111111111115</v>
      </c>
      <c r="K126">
        <v>13743</v>
      </c>
      <c r="L126" t="s">
        <v>2260</v>
      </c>
      <c r="M126" t="s">
        <v>2261</v>
      </c>
      <c r="N126" t="s">
        <v>2262</v>
      </c>
      <c r="O126" t="s">
        <v>24</v>
      </c>
      <c r="P126" t="s">
        <v>849</v>
      </c>
      <c r="Q126" t="s">
        <v>42</v>
      </c>
    </row>
    <row r="127" spans="1:17">
      <c r="A127">
        <v>121</v>
      </c>
      <c r="B127" t="s">
        <v>2263</v>
      </c>
      <c r="C127" t="s">
        <v>2264</v>
      </c>
      <c r="D127" t="s">
        <v>2265</v>
      </c>
      <c r="E127" t="s">
        <v>2266</v>
      </c>
      <c r="F127">
        <v>283664.84999999998</v>
      </c>
      <c r="G127" t="s">
        <v>106</v>
      </c>
      <c r="H127" t="s">
        <v>107</v>
      </c>
      <c r="I127" t="s">
        <v>96</v>
      </c>
      <c r="J127" s="1">
        <v>0.47847222222222219</v>
      </c>
      <c r="K127">
        <v>10124</v>
      </c>
      <c r="L127" t="s">
        <v>2267</v>
      </c>
      <c r="M127" t="s">
        <v>2268</v>
      </c>
      <c r="N127" t="s">
        <v>550</v>
      </c>
      <c r="O127" t="s">
        <v>24</v>
      </c>
      <c r="P127" t="s">
        <v>25</v>
      </c>
      <c r="Q127" t="s">
        <v>25</v>
      </c>
    </row>
    <row r="128" spans="1:17">
      <c r="A128">
        <v>122</v>
      </c>
      <c r="B128" t="s">
        <v>2269</v>
      </c>
      <c r="C128" t="s">
        <v>2270</v>
      </c>
      <c r="D128" t="s">
        <v>760</v>
      </c>
      <c r="E128" t="s">
        <v>2271</v>
      </c>
      <c r="F128">
        <v>908334.48</v>
      </c>
      <c r="G128" t="s">
        <v>48</v>
      </c>
      <c r="H128" t="s">
        <v>49</v>
      </c>
      <c r="I128" t="s">
        <v>310</v>
      </c>
      <c r="J128" s="1">
        <v>0.14652777777777778</v>
      </c>
      <c r="K128">
        <v>10116</v>
      </c>
      <c r="L128" t="s">
        <v>2272</v>
      </c>
      <c r="M128" t="s">
        <v>2273</v>
      </c>
      <c r="N128" t="s">
        <v>2274</v>
      </c>
      <c r="O128" t="s">
        <v>36</v>
      </c>
      <c r="P128" t="s">
        <v>246</v>
      </c>
      <c r="Q128" t="s">
        <v>223</v>
      </c>
    </row>
    <row r="129" spans="1:17">
      <c r="A129">
        <v>123</v>
      </c>
      <c r="B129" t="s">
        <v>2275</v>
      </c>
      <c r="C129" t="s">
        <v>2276</v>
      </c>
      <c r="D129" t="s">
        <v>2277</v>
      </c>
      <c r="E129" t="s">
        <v>2278</v>
      </c>
      <c r="F129">
        <v>284475.55</v>
      </c>
      <c r="G129" t="s">
        <v>48</v>
      </c>
      <c r="H129" t="s">
        <v>49</v>
      </c>
      <c r="I129" t="s">
        <v>805</v>
      </c>
      <c r="J129" s="1">
        <v>0.26458333333333334</v>
      </c>
      <c r="K129">
        <v>11843</v>
      </c>
      <c r="L129" t="s">
        <v>2279</v>
      </c>
      <c r="M129" t="s">
        <v>2280</v>
      </c>
      <c r="N129" t="s">
        <v>2281</v>
      </c>
      <c r="O129" t="s">
        <v>36</v>
      </c>
      <c r="P129" t="s">
        <v>598</v>
      </c>
      <c r="Q129" t="s">
        <v>223</v>
      </c>
    </row>
    <row r="130" spans="1:17">
      <c r="A130">
        <v>124</v>
      </c>
      <c r="B130" t="s">
        <v>2282</v>
      </c>
      <c r="C130" t="s">
        <v>2283</v>
      </c>
      <c r="D130" t="s">
        <v>2284</v>
      </c>
      <c r="E130" t="s">
        <v>2285</v>
      </c>
      <c r="F130" t="s">
        <v>2286</v>
      </c>
      <c r="G130" t="s">
        <v>90</v>
      </c>
      <c r="H130" t="s">
        <v>263</v>
      </c>
      <c r="I130" t="s">
        <v>573</v>
      </c>
      <c r="J130" s="1">
        <v>0.8027777777777777</v>
      </c>
      <c r="K130">
        <v>17258</v>
      </c>
      <c r="L130" t="s">
        <v>2287</v>
      </c>
      <c r="M130" t="s">
        <v>2288</v>
      </c>
      <c r="N130" t="s">
        <v>2289</v>
      </c>
      <c r="O130" t="s">
        <v>24</v>
      </c>
      <c r="P130" t="s">
        <v>610</v>
      </c>
      <c r="Q130" t="s">
        <v>82</v>
      </c>
    </row>
    <row r="131" spans="1:17">
      <c r="A131">
        <v>125</v>
      </c>
      <c r="B131" t="s">
        <v>2290</v>
      </c>
      <c r="C131" t="s">
        <v>2291</v>
      </c>
      <c r="D131" t="s">
        <v>1353</v>
      </c>
      <c r="E131" t="s">
        <v>2292</v>
      </c>
      <c r="F131" t="s">
        <v>2293</v>
      </c>
      <c r="G131" t="s">
        <v>19</v>
      </c>
      <c r="H131" t="s">
        <v>20</v>
      </c>
      <c r="I131" t="s">
        <v>657</v>
      </c>
      <c r="J131" s="1">
        <v>0.88055555555555554</v>
      </c>
      <c r="K131">
        <v>18418</v>
      </c>
      <c r="L131" t="s">
        <v>2294</v>
      </c>
      <c r="M131" t="s">
        <v>2295</v>
      </c>
      <c r="N131" t="s">
        <v>2296</v>
      </c>
      <c r="O131" t="s">
        <v>36</v>
      </c>
      <c r="P131" t="s">
        <v>73</v>
      </c>
      <c r="Q131" t="s">
        <v>54</v>
      </c>
    </row>
    <row r="132" spans="1:17">
      <c r="A132">
        <v>126</v>
      </c>
      <c r="B132" t="s">
        <v>2297</v>
      </c>
      <c r="C132" t="s">
        <v>2298</v>
      </c>
      <c r="D132" t="s">
        <v>2299</v>
      </c>
      <c r="E132" t="s">
        <v>2300</v>
      </c>
      <c r="F132" t="s">
        <v>2301</v>
      </c>
      <c r="G132" t="s">
        <v>38</v>
      </c>
      <c r="H132" t="s">
        <v>39</v>
      </c>
      <c r="I132" t="s">
        <v>506</v>
      </c>
      <c r="J132" s="1">
        <v>0.35486111111111113</v>
      </c>
      <c r="K132">
        <v>16605</v>
      </c>
      <c r="L132" t="s">
        <v>2302</v>
      </c>
      <c r="M132" t="s">
        <v>1108</v>
      </c>
      <c r="N132" t="s">
        <v>1109</v>
      </c>
      <c r="O132" t="s">
        <v>36</v>
      </c>
      <c r="P132" t="s">
        <v>62</v>
      </c>
      <c r="Q132" t="s">
        <v>58</v>
      </c>
    </row>
    <row r="133" spans="1:17">
      <c r="A133">
        <v>127</v>
      </c>
      <c r="B133" t="s">
        <v>2303</v>
      </c>
      <c r="C133" t="s">
        <v>2304</v>
      </c>
      <c r="D133" t="s">
        <v>2305</v>
      </c>
      <c r="E133" t="s">
        <v>2306</v>
      </c>
      <c r="F133" s="2" t="s">
        <v>2307</v>
      </c>
      <c r="G133" t="s">
        <v>19</v>
      </c>
      <c r="H133" t="s">
        <v>20</v>
      </c>
      <c r="I133" t="s">
        <v>674</v>
      </c>
      <c r="J133" s="1">
        <v>0.48819444444444443</v>
      </c>
      <c r="K133">
        <v>10836</v>
      </c>
      <c r="L133" t="s">
        <v>2308</v>
      </c>
      <c r="M133" t="s">
        <v>2309</v>
      </c>
      <c r="N133" t="s">
        <v>2310</v>
      </c>
      <c r="O133" t="s">
        <v>24</v>
      </c>
      <c r="P133" t="s">
        <v>25</v>
      </c>
      <c r="Q133" t="s">
        <v>25</v>
      </c>
    </row>
    <row r="134" spans="1:17">
      <c r="A134">
        <v>128</v>
      </c>
      <c r="B134" t="s">
        <v>2311</v>
      </c>
      <c r="C134" t="s">
        <v>1342</v>
      </c>
      <c r="D134" t="s">
        <v>2312</v>
      </c>
      <c r="E134" t="s">
        <v>2313</v>
      </c>
      <c r="F134" t="s">
        <v>2314</v>
      </c>
      <c r="G134" t="s">
        <v>90</v>
      </c>
      <c r="H134" t="s">
        <v>357</v>
      </c>
      <c r="I134" t="s">
        <v>128</v>
      </c>
      <c r="J134" s="1">
        <v>0.77222222222222225</v>
      </c>
      <c r="K134">
        <v>14308</v>
      </c>
      <c r="L134" t="s">
        <v>2315</v>
      </c>
      <c r="M134" t="s">
        <v>2316</v>
      </c>
      <c r="N134" t="s">
        <v>2317</v>
      </c>
      <c r="O134" t="s">
        <v>24</v>
      </c>
      <c r="P134" t="s">
        <v>813</v>
      </c>
      <c r="Q134" t="s">
        <v>54</v>
      </c>
    </row>
    <row r="135" spans="1:17">
      <c r="A135">
        <v>129</v>
      </c>
      <c r="B135" t="s">
        <v>2318</v>
      </c>
      <c r="C135" t="s">
        <v>2319</v>
      </c>
      <c r="D135" t="s">
        <v>2320</v>
      </c>
      <c r="E135" t="s">
        <v>2321</v>
      </c>
      <c r="F135" t="s">
        <v>2322</v>
      </c>
      <c r="G135" t="s">
        <v>19</v>
      </c>
      <c r="H135" t="s">
        <v>20</v>
      </c>
      <c r="I135" t="s">
        <v>240</v>
      </c>
      <c r="J135" s="1">
        <v>0.71597222222222223</v>
      </c>
      <c r="K135">
        <v>19093</v>
      </c>
      <c r="L135" t="s">
        <v>2323</v>
      </c>
      <c r="M135" t="s">
        <v>2324</v>
      </c>
      <c r="N135" t="s">
        <v>2325</v>
      </c>
      <c r="O135" t="s">
        <v>36</v>
      </c>
      <c r="P135" t="s">
        <v>813</v>
      </c>
      <c r="Q135" t="s">
        <v>54</v>
      </c>
    </row>
    <row r="136" spans="1:17">
      <c r="A136">
        <v>130</v>
      </c>
      <c r="B136" t="s">
        <v>2326</v>
      </c>
      <c r="C136" t="s">
        <v>2327</v>
      </c>
      <c r="D136" t="s">
        <v>2328</v>
      </c>
      <c r="E136" t="s">
        <v>2329</v>
      </c>
      <c r="F136" t="s">
        <v>2330</v>
      </c>
      <c r="G136" t="s">
        <v>26</v>
      </c>
      <c r="H136" t="s">
        <v>27</v>
      </c>
      <c r="I136" t="s">
        <v>256</v>
      </c>
      <c r="J136" s="1">
        <v>0.34861111111111115</v>
      </c>
      <c r="K136">
        <v>14797</v>
      </c>
      <c r="L136" t="s">
        <v>2331</v>
      </c>
      <c r="M136" t="s">
        <v>2332</v>
      </c>
      <c r="N136" t="s">
        <v>2333</v>
      </c>
      <c r="O136" t="s">
        <v>36</v>
      </c>
      <c r="P136" t="s">
        <v>62</v>
      </c>
      <c r="Q136" t="s">
        <v>58</v>
      </c>
    </row>
    <row r="137" spans="1:17">
      <c r="A137">
        <v>131</v>
      </c>
      <c r="B137" t="s">
        <v>2334</v>
      </c>
      <c r="C137" t="s">
        <v>2335</v>
      </c>
      <c r="D137" t="s">
        <v>2336</v>
      </c>
      <c r="E137" t="s">
        <v>2337</v>
      </c>
      <c r="F137" t="s">
        <v>2338</v>
      </c>
      <c r="G137" t="s">
        <v>137</v>
      </c>
      <c r="H137" t="s">
        <v>559</v>
      </c>
      <c r="I137" t="s">
        <v>240</v>
      </c>
      <c r="J137" s="1">
        <v>0.9375</v>
      </c>
      <c r="K137">
        <v>19397</v>
      </c>
      <c r="L137" t="s">
        <v>2339</v>
      </c>
      <c r="M137" t="s">
        <v>2340</v>
      </c>
      <c r="N137" t="s">
        <v>2341</v>
      </c>
      <c r="O137" t="s">
        <v>24</v>
      </c>
      <c r="P137" t="s">
        <v>25</v>
      </c>
      <c r="Q137" t="s">
        <v>25</v>
      </c>
    </row>
    <row r="138" spans="1:17">
      <c r="A138">
        <v>132</v>
      </c>
      <c r="B138" t="s">
        <v>2342</v>
      </c>
      <c r="C138" t="s">
        <v>2343</v>
      </c>
      <c r="D138" t="s">
        <v>2344</v>
      </c>
      <c r="E138" t="s">
        <v>2345</v>
      </c>
      <c r="F138" t="s">
        <v>2346</v>
      </c>
      <c r="G138" t="s">
        <v>48</v>
      </c>
      <c r="H138" t="s">
        <v>49</v>
      </c>
      <c r="I138" t="s">
        <v>310</v>
      </c>
      <c r="J138" s="1">
        <v>0.35902777777777778</v>
      </c>
      <c r="K138">
        <v>18905</v>
      </c>
      <c r="L138" t="s">
        <v>2347</v>
      </c>
      <c r="M138" t="s">
        <v>2348</v>
      </c>
      <c r="N138" t="s">
        <v>2349</v>
      </c>
      <c r="O138" t="s">
        <v>36</v>
      </c>
      <c r="P138" t="s">
        <v>626</v>
      </c>
      <c r="Q138" t="s">
        <v>58</v>
      </c>
    </row>
    <row r="139" spans="1:17">
      <c r="A139">
        <v>133</v>
      </c>
      <c r="B139" t="s">
        <v>2350</v>
      </c>
      <c r="C139" t="s">
        <v>2351</v>
      </c>
      <c r="D139" t="s">
        <v>2352</v>
      </c>
      <c r="E139" t="s">
        <v>2353</v>
      </c>
      <c r="F139">
        <v>749537.76</v>
      </c>
      <c r="G139" t="s">
        <v>713</v>
      </c>
      <c r="H139" t="s">
        <v>714</v>
      </c>
      <c r="I139" t="s">
        <v>1031</v>
      </c>
      <c r="J139" s="1">
        <v>0.43611111111111112</v>
      </c>
      <c r="K139">
        <v>11206</v>
      </c>
      <c r="L139" t="s">
        <v>2354</v>
      </c>
      <c r="M139" t="s">
        <v>2355</v>
      </c>
      <c r="N139" t="s">
        <v>2356</v>
      </c>
      <c r="O139" t="s">
        <v>24</v>
      </c>
      <c r="P139" t="s">
        <v>419</v>
      </c>
      <c r="Q139" t="s">
        <v>42</v>
      </c>
    </row>
    <row r="140" spans="1:17">
      <c r="A140">
        <v>134</v>
      </c>
      <c r="B140" t="s">
        <v>2357</v>
      </c>
      <c r="C140" t="s">
        <v>2358</v>
      </c>
      <c r="D140" t="s">
        <v>2359</v>
      </c>
      <c r="E140" t="s">
        <v>2360</v>
      </c>
      <c r="F140" t="s">
        <v>2361</v>
      </c>
      <c r="G140" t="s">
        <v>19</v>
      </c>
      <c r="H140" t="s">
        <v>20</v>
      </c>
      <c r="I140" t="s">
        <v>180</v>
      </c>
      <c r="J140" s="1">
        <v>0.58472222222222225</v>
      </c>
      <c r="K140">
        <v>18170</v>
      </c>
      <c r="L140" t="s">
        <v>2362</v>
      </c>
      <c r="M140" t="s">
        <v>924</v>
      </c>
      <c r="N140" t="s">
        <v>925</v>
      </c>
      <c r="O140" t="s">
        <v>24</v>
      </c>
      <c r="P140" t="s">
        <v>855</v>
      </c>
      <c r="Q140" t="s">
        <v>113</v>
      </c>
    </row>
    <row r="141" spans="1:17">
      <c r="A141">
        <v>135</v>
      </c>
      <c r="B141" t="s">
        <v>2363</v>
      </c>
      <c r="C141" t="s">
        <v>2364</v>
      </c>
      <c r="D141" t="s">
        <v>2365</v>
      </c>
      <c r="E141" t="s">
        <v>2366</v>
      </c>
      <c r="F141" s="2" t="s">
        <v>2367</v>
      </c>
      <c r="G141" t="s">
        <v>48</v>
      </c>
      <c r="H141" t="s">
        <v>49</v>
      </c>
      <c r="I141" t="s">
        <v>467</v>
      </c>
      <c r="J141" s="1">
        <v>0.73888888888888893</v>
      </c>
      <c r="K141">
        <v>14503</v>
      </c>
      <c r="L141" t="s">
        <v>2368</v>
      </c>
      <c r="M141" t="s">
        <v>2369</v>
      </c>
      <c r="N141" t="s">
        <v>2370</v>
      </c>
      <c r="O141" t="s">
        <v>36</v>
      </c>
      <c r="P141" t="s">
        <v>62</v>
      </c>
      <c r="Q141" t="s">
        <v>58</v>
      </c>
    </row>
    <row r="142" spans="1:17">
      <c r="A142">
        <v>136</v>
      </c>
      <c r="B142" t="s">
        <v>2371</v>
      </c>
      <c r="C142" t="s">
        <v>2372</v>
      </c>
      <c r="D142" t="s">
        <v>2373</v>
      </c>
      <c r="E142" t="s">
        <v>2374</v>
      </c>
      <c r="F142" s="2" t="s">
        <v>2375</v>
      </c>
      <c r="G142" t="s">
        <v>90</v>
      </c>
      <c r="H142" t="s">
        <v>91</v>
      </c>
      <c r="I142" t="s">
        <v>791</v>
      </c>
      <c r="J142" s="1">
        <v>0.34097222222222223</v>
      </c>
      <c r="K142">
        <v>16266</v>
      </c>
      <c r="L142" t="s">
        <v>2376</v>
      </c>
      <c r="M142" t="s">
        <v>857</v>
      </c>
      <c r="N142" t="s">
        <v>858</v>
      </c>
      <c r="O142" t="s">
        <v>36</v>
      </c>
      <c r="P142" t="s">
        <v>859</v>
      </c>
      <c r="Q142" t="s">
        <v>58</v>
      </c>
    </row>
    <row r="143" spans="1:17">
      <c r="A143">
        <v>137</v>
      </c>
      <c r="B143" t="s">
        <v>2377</v>
      </c>
      <c r="C143" t="s">
        <v>2378</v>
      </c>
      <c r="D143" t="s">
        <v>2379</v>
      </c>
      <c r="E143" t="s">
        <v>2380</v>
      </c>
      <c r="F143" s="2" t="s">
        <v>2381</v>
      </c>
      <c r="G143" t="s">
        <v>48</v>
      </c>
      <c r="H143" t="s">
        <v>49</v>
      </c>
      <c r="I143" t="s">
        <v>442</v>
      </c>
      <c r="J143" s="1">
        <v>0.86249999999999993</v>
      </c>
      <c r="K143">
        <v>12877</v>
      </c>
      <c r="L143" t="s">
        <v>2382</v>
      </c>
      <c r="M143" t="s">
        <v>2383</v>
      </c>
      <c r="N143" t="s">
        <v>2384</v>
      </c>
      <c r="O143" t="s">
        <v>36</v>
      </c>
      <c r="P143" t="s">
        <v>73</v>
      </c>
      <c r="Q143" t="s">
        <v>54</v>
      </c>
    </row>
    <row r="144" spans="1:17">
      <c r="A144">
        <v>138</v>
      </c>
      <c r="B144" t="s">
        <v>2385</v>
      </c>
      <c r="C144" t="s">
        <v>2386</v>
      </c>
      <c r="D144" t="s">
        <v>1930</v>
      </c>
      <c r="E144" t="s">
        <v>2387</v>
      </c>
      <c r="F144" t="s">
        <v>2388</v>
      </c>
      <c r="G144" t="s">
        <v>26</v>
      </c>
      <c r="H144" t="s">
        <v>27</v>
      </c>
      <c r="I144" t="s">
        <v>504</v>
      </c>
      <c r="J144" s="1">
        <v>0.8256944444444444</v>
      </c>
      <c r="K144">
        <v>18380</v>
      </c>
      <c r="L144" t="s">
        <v>2389</v>
      </c>
      <c r="M144" t="s">
        <v>1853</v>
      </c>
      <c r="N144" t="s">
        <v>1854</v>
      </c>
      <c r="O144" t="s">
        <v>24</v>
      </c>
      <c r="P144" t="s">
        <v>353</v>
      </c>
      <c r="Q144" t="s">
        <v>58</v>
      </c>
    </row>
    <row r="145" spans="1:17">
      <c r="A145">
        <v>139</v>
      </c>
      <c r="B145" t="s">
        <v>2390</v>
      </c>
      <c r="C145" t="s">
        <v>2391</v>
      </c>
      <c r="D145" t="s">
        <v>2392</v>
      </c>
      <c r="E145" t="s">
        <v>2393</v>
      </c>
      <c r="F145" s="2" t="s">
        <v>2394</v>
      </c>
      <c r="G145" t="s">
        <v>347</v>
      </c>
      <c r="H145" t="s">
        <v>348</v>
      </c>
      <c r="I145" t="s">
        <v>370</v>
      </c>
      <c r="J145" s="1">
        <v>0.94236111111111109</v>
      </c>
      <c r="K145">
        <v>17629</v>
      </c>
      <c r="L145" t="s">
        <v>2395</v>
      </c>
      <c r="M145" t="s">
        <v>362</v>
      </c>
      <c r="N145" t="s">
        <v>363</v>
      </c>
      <c r="O145" t="s">
        <v>36</v>
      </c>
      <c r="P145" t="s">
        <v>230</v>
      </c>
      <c r="Q145" t="s">
        <v>89</v>
      </c>
    </row>
    <row r="146" spans="1:17">
      <c r="A146">
        <v>140</v>
      </c>
      <c r="B146" t="s">
        <v>2396</v>
      </c>
      <c r="C146" t="s">
        <v>2397</v>
      </c>
      <c r="D146" t="s">
        <v>2398</v>
      </c>
      <c r="E146" t="s">
        <v>2399</v>
      </c>
      <c r="F146" t="s">
        <v>2400</v>
      </c>
      <c r="G146" t="s">
        <v>19</v>
      </c>
      <c r="H146" t="s">
        <v>20</v>
      </c>
      <c r="I146" t="s">
        <v>772</v>
      </c>
      <c r="J146" s="1">
        <v>0.51527777777777783</v>
      </c>
      <c r="K146">
        <v>17917</v>
      </c>
      <c r="L146" t="s">
        <v>2401</v>
      </c>
      <c r="M146" t="s">
        <v>2402</v>
      </c>
      <c r="N146" t="s">
        <v>2403</v>
      </c>
      <c r="O146" t="s">
        <v>24</v>
      </c>
      <c r="P146" t="s">
        <v>45</v>
      </c>
      <c r="Q146" t="s">
        <v>46</v>
      </c>
    </row>
    <row r="147" spans="1:17">
      <c r="A147">
        <v>141</v>
      </c>
      <c r="B147" t="s">
        <v>2404</v>
      </c>
      <c r="C147" t="s">
        <v>2405</v>
      </c>
      <c r="D147" t="s">
        <v>2406</v>
      </c>
      <c r="E147" t="s">
        <v>2407</v>
      </c>
      <c r="F147" s="2">
        <v>589746.69999999995</v>
      </c>
      <c r="G147" t="s">
        <v>26</v>
      </c>
      <c r="H147" t="s">
        <v>27</v>
      </c>
      <c r="I147" t="s">
        <v>278</v>
      </c>
      <c r="J147" s="1">
        <v>0.21388888888888891</v>
      </c>
      <c r="K147">
        <v>12277</v>
      </c>
      <c r="L147" t="s">
        <v>2408</v>
      </c>
      <c r="M147" t="s">
        <v>2409</v>
      </c>
      <c r="N147" t="s">
        <v>2410</v>
      </c>
      <c r="O147" t="s">
        <v>24</v>
      </c>
      <c r="P147" t="s">
        <v>25</v>
      </c>
      <c r="Q147" t="s">
        <v>25</v>
      </c>
    </row>
    <row r="148" spans="1:17">
      <c r="A148">
        <v>142</v>
      </c>
      <c r="B148" t="s">
        <v>2411</v>
      </c>
      <c r="C148" t="s">
        <v>2412</v>
      </c>
      <c r="D148" t="s">
        <v>2413</v>
      </c>
      <c r="E148" t="s">
        <v>2414</v>
      </c>
      <c r="F148" t="s">
        <v>2415</v>
      </c>
      <c r="G148" t="s">
        <v>83</v>
      </c>
      <c r="H148" t="s">
        <v>305</v>
      </c>
      <c r="I148" t="s">
        <v>404</v>
      </c>
      <c r="J148" s="1">
        <v>0.87847222222222221</v>
      </c>
      <c r="K148">
        <v>15594</v>
      </c>
      <c r="L148" t="s">
        <v>2416</v>
      </c>
      <c r="M148" t="s">
        <v>2417</v>
      </c>
      <c r="N148" t="s">
        <v>2418</v>
      </c>
      <c r="O148" t="s">
        <v>36</v>
      </c>
      <c r="P148" t="s">
        <v>29</v>
      </c>
      <c r="Q148" t="s">
        <v>46</v>
      </c>
    </row>
    <row r="149" spans="1:17">
      <c r="A149">
        <v>143</v>
      </c>
      <c r="B149" t="s">
        <v>2419</v>
      </c>
      <c r="C149" t="s">
        <v>2420</v>
      </c>
      <c r="D149" t="s">
        <v>2421</v>
      </c>
      <c r="E149" t="s">
        <v>2422</v>
      </c>
      <c r="F149">
        <v>650917.35</v>
      </c>
      <c r="G149" t="s">
        <v>38</v>
      </c>
      <c r="H149" t="s">
        <v>39</v>
      </c>
      <c r="I149" t="s">
        <v>68</v>
      </c>
      <c r="J149" s="1">
        <v>0.80972222222222223</v>
      </c>
      <c r="K149">
        <v>11318</v>
      </c>
      <c r="L149" t="s">
        <v>2423</v>
      </c>
      <c r="M149" t="s">
        <v>2424</v>
      </c>
      <c r="N149" t="s">
        <v>2425</v>
      </c>
      <c r="O149" t="s">
        <v>36</v>
      </c>
      <c r="P149" t="s">
        <v>93</v>
      </c>
      <c r="Q149" t="s">
        <v>89</v>
      </c>
    </row>
    <row r="150" spans="1:17">
      <c r="A150">
        <v>144</v>
      </c>
      <c r="B150" t="s">
        <v>2426</v>
      </c>
      <c r="C150" t="s">
        <v>2427</v>
      </c>
      <c r="D150" t="s">
        <v>2428</v>
      </c>
      <c r="E150" t="s">
        <v>2429</v>
      </c>
      <c r="F150" s="2" t="s">
        <v>2430</v>
      </c>
      <c r="G150" t="s">
        <v>38</v>
      </c>
      <c r="H150" t="s">
        <v>39</v>
      </c>
      <c r="I150" t="s">
        <v>239</v>
      </c>
      <c r="J150" s="1">
        <v>0.4368055555555555</v>
      </c>
      <c r="K150">
        <v>18785</v>
      </c>
      <c r="L150" t="s">
        <v>2431</v>
      </c>
      <c r="M150" t="s">
        <v>326</v>
      </c>
      <c r="N150" t="s">
        <v>327</v>
      </c>
      <c r="O150" t="s">
        <v>24</v>
      </c>
      <c r="P150" t="s">
        <v>25</v>
      </c>
      <c r="Q150" t="s">
        <v>25</v>
      </c>
    </row>
    <row r="151" spans="1:17">
      <c r="A151">
        <v>145</v>
      </c>
      <c r="B151" t="s">
        <v>2432</v>
      </c>
      <c r="C151" t="s">
        <v>2433</v>
      </c>
      <c r="D151" t="s">
        <v>2434</v>
      </c>
      <c r="E151" t="s">
        <v>2435</v>
      </c>
      <c r="F151" t="s">
        <v>2436</v>
      </c>
      <c r="G151" t="s">
        <v>48</v>
      </c>
      <c r="H151" t="s">
        <v>49</v>
      </c>
      <c r="I151" t="s">
        <v>70</v>
      </c>
      <c r="J151" s="1">
        <v>0.83472222222222225</v>
      </c>
      <c r="K151">
        <v>11411</v>
      </c>
      <c r="L151" t="s">
        <v>2437</v>
      </c>
      <c r="M151" t="s">
        <v>2438</v>
      </c>
      <c r="N151" t="s">
        <v>2439</v>
      </c>
      <c r="O151" t="s">
        <v>36</v>
      </c>
      <c r="P151" t="s">
        <v>97</v>
      </c>
      <c r="Q151" t="s">
        <v>54</v>
      </c>
    </row>
    <row r="152" spans="1:17">
      <c r="A152">
        <v>146</v>
      </c>
      <c r="B152" t="s">
        <v>2440</v>
      </c>
      <c r="C152" t="s">
        <v>2441</v>
      </c>
      <c r="D152" t="s">
        <v>2442</v>
      </c>
      <c r="E152" t="s">
        <v>2443</v>
      </c>
      <c r="F152">
        <v>137638.07999999999</v>
      </c>
      <c r="G152" t="s">
        <v>48</v>
      </c>
      <c r="H152" t="s">
        <v>49</v>
      </c>
      <c r="I152" t="s">
        <v>322</v>
      </c>
      <c r="J152" s="1">
        <v>0.74791666666666667</v>
      </c>
      <c r="K152">
        <v>16034</v>
      </c>
      <c r="L152" t="s">
        <v>2444</v>
      </c>
      <c r="M152" t="s">
        <v>2445</v>
      </c>
      <c r="N152" t="s">
        <v>2446</v>
      </c>
      <c r="O152" t="s">
        <v>36</v>
      </c>
      <c r="P152" t="s">
        <v>25</v>
      </c>
      <c r="Q152" t="s">
        <v>25</v>
      </c>
    </row>
    <row r="153" spans="1:17">
      <c r="A153">
        <v>147</v>
      </c>
      <c r="B153" t="s">
        <v>2447</v>
      </c>
      <c r="C153" t="s">
        <v>1322</v>
      </c>
      <c r="D153" t="s">
        <v>2448</v>
      </c>
      <c r="E153" t="s">
        <v>2449</v>
      </c>
      <c r="F153" s="2" t="s">
        <v>2450</v>
      </c>
      <c r="G153" t="s">
        <v>19</v>
      </c>
      <c r="H153" t="s">
        <v>20</v>
      </c>
      <c r="I153" t="s">
        <v>824</v>
      </c>
      <c r="J153" s="1">
        <v>0.24513888888888888</v>
      </c>
      <c r="K153">
        <v>16611</v>
      </c>
      <c r="L153" t="s">
        <v>2451</v>
      </c>
      <c r="M153" t="s">
        <v>819</v>
      </c>
      <c r="N153" t="s">
        <v>820</v>
      </c>
      <c r="O153" t="s">
        <v>24</v>
      </c>
      <c r="P153" t="s">
        <v>25</v>
      </c>
      <c r="Q153" t="s">
        <v>25</v>
      </c>
    </row>
    <row r="154" spans="1:17">
      <c r="A154">
        <v>148</v>
      </c>
      <c r="B154" t="s">
        <v>2452</v>
      </c>
      <c r="C154" t="s">
        <v>2453</v>
      </c>
      <c r="D154" t="s">
        <v>2454</v>
      </c>
      <c r="E154" t="s">
        <v>2455</v>
      </c>
      <c r="F154" t="s">
        <v>2456</v>
      </c>
      <c r="G154" t="s">
        <v>19</v>
      </c>
      <c r="H154" t="s">
        <v>20</v>
      </c>
      <c r="I154" t="s">
        <v>342</v>
      </c>
      <c r="J154" s="1">
        <v>0.70624999999999993</v>
      </c>
      <c r="K154">
        <v>18452</v>
      </c>
      <c r="L154" t="s">
        <v>2457</v>
      </c>
      <c r="M154" t="s">
        <v>2458</v>
      </c>
      <c r="N154" t="s">
        <v>2459</v>
      </c>
      <c r="O154" t="s">
        <v>24</v>
      </c>
      <c r="P154" t="s">
        <v>463</v>
      </c>
      <c r="Q154" t="s">
        <v>223</v>
      </c>
    </row>
    <row r="155" spans="1:17">
      <c r="A155">
        <v>149</v>
      </c>
      <c r="B155" t="s">
        <v>2460</v>
      </c>
      <c r="C155" t="s">
        <v>2461</v>
      </c>
      <c r="D155" t="s">
        <v>2462</v>
      </c>
      <c r="E155" t="s">
        <v>2463</v>
      </c>
      <c r="F155" t="s">
        <v>2464</v>
      </c>
      <c r="G155" t="s">
        <v>48</v>
      </c>
      <c r="H155" t="s">
        <v>49</v>
      </c>
      <c r="I155" t="s">
        <v>1013</v>
      </c>
      <c r="J155" s="1">
        <v>0.2076388888888889</v>
      </c>
      <c r="K155">
        <v>12275</v>
      </c>
      <c r="L155" t="s">
        <v>2465</v>
      </c>
      <c r="M155" t="s">
        <v>2466</v>
      </c>
      <c r="N155" t="s">
        <v>2467</v>
      </c>
      <c r="O155" t="s">
        <v>36</v>
      </c>
      <c r="P155" t="s">
        <v>238</v>
      </c>
      <c r="Q155" t="s">
        <v>42</v>
      </c>
    </row>
    <row r="156" spans="1:17">
      <c r="A156">
        <v>150</v>
      </c>
      <c r="B156" t="s">
        <v>2468</v>
      </c>
      <c r="C156" t="s">
        <v>2469</v>
      </c>
      <c r="D156" t="s">
        <v>2470</v>
      </c>
      <c r="E156" t="s">
        <v>2471</v>
      </c>
      <c r="F156" t="s">
        <v>2472</v>
      </c>
      <c r="G156" t="s">
        <v>156</v>
      </c>
      <c r="H156" t="s">
        <v>157</v>
      </c>
      <c r="I156" t="s">
        <v>369</v>
      </c>
      <c r="J156" s="1">
        <v>0.75555555555555554</v>
      </c>
      <c r="K156">
        <v>15014</v>
      </c>
      <c r="L156" t="s">
        <v>2473</v>
      </c>
      <c r="M156" t="s">
        <v>2474</v>
      </c>
      <c r="N156" t="s">
        <v>2475</v>
      </c>
      <c r="O156" t="s">
        <v>36</v>
      </c>
      <c r="P156" t="s">
        <v>218</v>
      </c>
      <c r="Q156" t="s">
        <v>58</v>
      </c>
    </row>
    <row r="157" spans="1:17">
      <c r="A157">
        <v>151</v>
      </c>
      <c r="B157" t="s">
        <v>2476</v>
      </c>
      <c r="C157" t="s">
        <v>2477</v>
      </c>
      <c r="D157" t="s">
        <v>2478</v>
      </c>
      <c r="E157" t="s">
        <v>2479</v>
      </c>
      <c r="F157" t="s">
        <v>2480</v>
      </c>
      <c r="G157" t="s">
        <v>384</v>
      </c>
      <c r="H157" t="s">
        <v>385</v>
      </c>
      <c r="I157" t="s">
        <v>455</v>
      </c>
      <c r="J157" s="1">
        <v>0.5</v>
      </c>
      <c r="K157">
        <v>15448</v>
      </c>
      <c r="L157" t="s">
        <v>2481</v>
      </c>
      <c r="M157" t="s">
        <v>2482</v>
      </c>
      <c r="N157" t="s">
        <v>2483</v>
      </c>
      <c r="O157" t="s">
        <v>36</v>
      </c>
      <c r="P157" t="s">
        <v>905</v>
      </c>
      <c r="Q157" t="s">
        <v>82</v>
      </c>
    </row>
    <row r="158" spans="1:17">
      <c r="A158">
        <v>152</v>
      </c>
      <c r="B158" t="s">
        <v>2484</v>
      </c>
      <c r="C158" t="s">
        <v>2485</v>
      </c>
      <c r="D158" t="s">
        <v>2486</v>
      </c>
      <c r="E158" t="s">
        <v>2487</v>
      </c>
      <c r="F158">
        <v>914791.4</v>
      </c>
      <c r="G158" t="s">
        <v>90</v>
      </c>
      <c r="H158" t="s">
        <v>667</v>
      </c>
      <c r="I158" t="s">
        <v>824</v>
      </c>
      <c r="J158" s="1">
        <v>0.84444444444444444</v>
      </c>
      <c r="K158">
        <v>19284</v>
      </c>
      <c r="L158" t="s">
        <v>2488</v>
      </c>
      <c r="M158" t="s">
        <v>2489</v>
      </c>
      <c r="N158" t="s">
        <v>2490</v>
      </c>
      <c r="O158" t="s">
        <v>36</v>
      </c>
      <c r="P158" t="s">
        <v>29</v>
      </c>
      <c r="Q158" t="s">
        <v>30</v>
      </c>
    </row>
    <row r="159" spans="1:17">
      <c r="A159">
        <v>153</v>
      </c>
      <c r="B159" t="s">
        <v>2491</v>
      </c>
      <c r="C159" t="s">
        <v>2492</v>
      </c>
      <c r="D159" t="s">
        <v>2493</v>
      </c>
      <c r="E159" t="s">
        <v>2494</v>
      </c>
      <c r="F159">
        <v>714228.74</v>
      </c>
      <c r="G159" t="s">
        <v>19</v>
      </c>
      <c r="H159" t="s">
        <v>20</v>
      </c>
      <c r="I159" t="s">
        <v>354</v>
      </c>
      <c r="J159" s="1">
        <v>0.62222222222222223</v>
      </c>
      <c r="K159">
        <v>12066</v>
      </c>
      <c r="L159" t="s">
        <v>2495</v>
      </c>
      <c r="M159" t="s">
        <v>2496</v>
      </c>
      <c r="N159" t="s">
        <v>2497</v>
      </c>
      <c r="O159" t="s">
        <v>36</v>
      </c>
      <c r="P159" t="s">
        <v>66</v>
      </c>
      <c r="Q159" t="s">
        <v>82</v>
      </c>
    </row>
    <row r="160" spans="1:17">
      <c r="A160">
        <v>154</v>
      </c>
      <c r="B160" t="s">
        <v>2498</v>
      </c>
      <c r="C160" t="s">
        <v>2499</v>
      </c>
      <c r="D160" t="s">
        <v>2500</v>
      </c>
      <c r="E160" t="s">
        <v>2501</v>
      </c>
      <c r="F160" t="s">
        <v>2502</v>
      </c>
      <c r="G160" t="s">
        <v>19</v>
      </c>
      <c r="H160" t="s">
        <v>20</v>
      </c>
      <c r="I160" t="s">
        <v>719</v>
      </c>
      <c r="J160" s="1">
        <v>0.73333333333333339</v>
      </c>
      <c r="K160">
        <v>11505</v>
      </c>
      <c r="L160" t="s">
        <v>2503</v>
      </c>
      <c r="M160" t="s">
        <v>2504</v>
      </c>
      <c r="N160" t="s">
        <v>2505</v>
      </c>
      <c r="O160" t="s">
        <v>24</v>
      </c>
      <c r="P160" t="s">
        <v>446</v>
      </c>
      <c r="Q160" t="s">
        <v>223</v>
      </c>
    </row>
    <row r="161" spans="1:17">
      <c r="A161">
        <v>155</v>
      </c>
      <c r="B161" t="s">
        <v>2506</v>
      </c>
      <c r="C161" t="s">
        <v>2507</v>
      </c>
      <c r="D161" t="s">
        <v>2508</v>
      </c>
      <c r="E161" t="s">
        <v>2509</v>
      </c>
      <c r="F161" t="s">
        <v>2510</v>
      </c>
      <c r="G161" t="s">
        <v>38</v>
      </c>
      <c r="H161" t="s">
        <v>39</v>
      </c>
      <c r="I161" t="s">
        <v>118</v>
      </c>
      <c r="J161" s="1">
        <v>0.25277777777777777</v>
      </c>
      <c r="K161">
        <v>16317</v>
      </c>
      <c r="L161" t="s">
        <v>2511</v>
      </c>
      <c r="M161" t="s">
        <v>2512</v>
      </c>
      <c r="N161" t="s">
        <v>2513</v>
      </c>
      <c r="O161" t="s">
        <v>36</v>
      </c>
      <c r="P161" t="s">
        <v>209</v>
      </c>
      <c r="Q161" t="s">
        <v>46</v>
      </c>
    </row>
    <row r="162" spans="1:17">
      <c r="A162">
        <v>156</v>
      </c>
      <c r="B162" t="s">
        <v>2514</v>
      </c>
      <c r="C162" t="s">
        <v>2515</v>
      </c>
      <c r="D162" t="s">
        <v>2516</v>
      </c>
      <c r="E162" t="s">
        <v>2517</v>
      </c>
      <c r="F162" t="s">
        <v>2518</v>
      </c>
      <c r="G162" t="s">
        <v>338</v>
      </c>
      <c r="H162" t="s">
        <v>339</v>
      </c>
      <c r="I162" t="s">
        <v>625</v>
      </c>
      <c r="J162" s="1">
        <v>0.59583333333333333</v>
      </c>
      <c r="K162">
        <v>11506</v>
      </c>
      <c r="L162" t="s">
        <v>2519</v>
      </c>
      <c r="M162" t="s">
        <v>2520</v>
      </c>
      <c r="N162" t="s">
        <v>1121</v>
      </c>
      <c r="O162" t="s">
        <v>24</v>
      </c>
      <c r="P162" t="s">
        <v>565</v>
      </c>
      <c r="Q162" t="s">
        <v>54</v>
      </c>
    </row>
    <row r="163" spans="1:17">
      <c r="A163">
        <v>157</v>
      </c>
      <c r="B163" t="s">
        <v>2521</v>
      </c>
      <c r="C163" t="s">
        <v>1193</v>
      </c>
      <c r="D163" t="s">
        <v>2522</v>
      </c>
      <c r="E163" t="s">
        <v>2523</v>
      </c>
      <c r="F163" s="2" t="s">
        <v>2524</v>
      </c>
      <c r="G163" t="s">
        <v>48</v>
      </c>
      <c r="H163" t="s">
        <v>49</v>
      </c>
      <c r="I163" t="s">
        <v>434</v>
      </c>
      <c r="J163" s="1">
        <v>0.99513888888888891</v>
      </c>
      <c r="K163">
        <v>18245</v>
      </c>
      <c r="L163" t="s">
        <v>2525</v>
      </c>
      <c r="M163" t="s">
        <v>2526</v>
      </c>
      <c r="N163" t="s">
        <v>2527</v>
      </c>
      <c r="O163" t="s">
        <v>36</v>
      </c>
      <c r="P163" t="s">
        <v>93</v>
      </c>
      <c r="Q163" t="s">
        <v>89</v>
      </c>
    </row>
    <row r="164" spans="1:17">
      <c r="A164">
        <v>158</v>
      </c>
      <c r="B164" t="s">
        <v>2528</v>
      </c>
      <c r="C164" t="s">
        <v>803</v>
      </c>
      <c r="D164" t="s">
        <v>2529</v>
      </c>
      <c r="E164" t="s">
        <v>2530</v>
      </c>
      <c r="F164" t="s">
        <v>2531</v>
      </c>
      <c r="G164" t="s">
        <v>338</v>
      </c>
      <c r="H164" t="s">
        <v>339</v>
      </c>
      <c r="I164" t="s">
        <v>307</v>
      </c>
      <c r="J164" s="1">
        <v>0.4152777777777778</v>
      </c>
      <c r="K164">
        <v>10211</v>
      </c>
      <c r="L164" t="s">
        <v>2532</v>
      </c>
      <c r="M164" t="s">
        <v>2533</v>
      </c>
      <c r="N164" t="s">
        <v>2534</v>
      </c>
      <c r="O164" t="s">
        <v>36</v>
      </c>
      <c r="P164" t="s">
        <v>25</v>
      </c>
      <c r="Q164" t="s">
        <v>25</v>
      </c>
    </row>
    <row r="165" spans="1:17">
      <c r="A165">
        <v>159</v>
      </c>
      <c r="B165" t="s">
        <v>2535</v>
      </c>
      <c r="C165" t="s">
        <v>2536</v>
      </c>
      <c r="D165" t="s">
        <v>2537</v>
      </c>
      <c r="E165" t="s">
        <v>2538</v>
      </c>
      <c r="F165" s="2" t="s">
        <v>2539</v>
      </c>
      <c r="G165" t="s">
        <v>38</v>
      </c>
      <c r="H165" t="s">
        <v>39</v>
      </c>
      <c r="I165" t="s">
        <v>178</v>
      </c>
      <c r="J165" s="1">
        <v>0.36736111111111108</v>
      </c>
      <c r="K165">
        <v>17535</v>
      </c>
      <c r="L165" t="s">
        <v>2540</v>
      </c>
      <c r="M165" t="s">
        <v>2541</v>
      </c>
      <c r="N165" t="s">
        <v>2542</v>
      </c>
      <c r="O165" t="s">
        <v>24</v>
      </c>
      <c r="P165" t="s">
        <v>421</v>
      </c>
      <c r="Q165" t="s">
        <v>113</v>
      </c>
    </row>
    <row r="166" spans="1:17">
      <c r="A166">
        <v>160</v>
      </c>
      <c r="B166" t="s">
        <v>2543</v>
      </c>
      <c r="C166" t="s">
        <v>2544</v>
      </c>
      <c r="D166" t="s">
        <v>2545</v>
      </c>
      <c r="E166" t="s">
        <v>2546</v>
      </c>
      <c r="F166" t="s">
        <v>2547</v>
      </c>
      <c r="G166" t="s">
        <v>132</v>
      </c>
      <c r="H166" t="s">
        <v>133</v>
      </c>
      <c r="I166" t="s">
        <v>221</v>
      </c>
      <c r="J166" s="1">
        <v>0.41666666666666669</v>
      </c>
      <c r="K166">
        <v>14613</v>
      </c>
      <c r="L166" t="s">
        <v>2548</v>
      </c>
      <c r="M166" t="s">
        <v>2549</v>
      </c>
      <c r="N166" t="s">
        <v>2550</v>
      </c>
      <c r="O166" t="s">
        <v>24</v>
      </c>
      <c r="P166" t="s">
        <v>69</v>
      </c>
      <c r="Q166" t="s">
        <v>30</v>
      </c>
    </row>
    <row r="167" spans="1:17">
      <c r="A167">
        <v>161</v>
      </c>
      <c r="B167" t="s">
        <v>2551</v>
      </c>
      <c r="C167" t="s">
        <v>2552</v>
      </c>
      <c r="D167" t="s">
        <v>2553</v>
      </c>
      <c r="E167" t="s">
        <v>2554</v>
      </c>
      <c r="F167" t="s">
        <v>2555</v>
      </c>
      <c r="G167" t="s">
        <v>270</v>
      </c>
      <c r="H167" t="s">
        <v>271</v>
      </c>
      <c r="I167" t="s">
        <v>225</v>
      </c>
      <c r="J167" s="1">
        <v>0.3527777777777778</v>
      </c>
      <c r="K167">
        <v>18758</v>
      </c>
      <c r="L167" t="s">
        <v>2556</v>
      </c>
      <c r="M167" t="s">
        <v>886</v>
      </c>
      <c r="N167" t="s">
        <v>887</v>
      </c>
      <c r="O167" t="s">
        <v>24</v>
      </c>
      <c r="P167" t="s">
        <v>25</v>
      </c>
      <c r="Q167" t="s">
        <v>25</v>
      </c>
    </row>
    <row r="168" spans="1:17">
      <c r="A168">
        <v>162</v>
      </c>
      <c r="B168" t="s">
        <v>2557</v>
      </c>
      <c r="C168" t="s">
        <v>2558</v>
      </c>
      <c r="D168" t="s">
        <v>2559</v>
      </c>
      <c r="E168" t="s">
        <v>2560</v>
      </c>
      <c r="F168" s="2">
        <v>794631.28</v>
      </c>
      <c r="G168" t="s">
        <v>85</v>
      </c>
      <c r="H168" t="s">
        <v>86</v>
      </c>
      <c r="I168" t="s">
        <v>244</v>
      </c>
      <c r="J168" s="1">
        <v>0.61805555555555558</v>
      </c>
      <c r="K168">
        <v>18267</v>
      </c>
      <c r="L168" t="s">
        <v>2561</v>
      </c>
      <c r="M168" t="s">
        <v>706</v>
      </c>
      <c r="N168" t="s">
        <v>707</v>
      </c>
      <c r="O168" t="s">
        <v>24</v>
      </c>
      <c r="P168" t="s">
        <v>148</v>
      </c>
      <c r="Q168" t="s">
        <v>67</v>
      </c>
    </row>
    <row r="169" spans="1:17">
      <c r="A169">
        <v>163</v>
      </c>
      <c r="B169" t="s">
        <v>2562</v>
      </c>
      <c r="C169" t="s">
        <v>2563</v>
      </c>
      <c r="D169" t="s">
        <v>2564</v>
      </c>
      <c r="E169" t="s">
        <v>2565</v>
      </c>
      <c r="F169" t="s">
        <v>2566</v>
      </c>
      <c r="G169" t="s">
        <v>126</v>
      </c>
      <c r="H169" t="s">
        <v>127</v>
      </c>
      <c r="I169" t="s">
        <v>1078</v>
      </c>
      <c r="J169" s="1">
        <v>0.38541666666666669</v>
      </c>
      <c r="K169">
        <v>14529</v>
      </c>
      <c r="L169" t="s">
        <v>2567</v>
      </c>
      <c r="M169" t="s">
        <v>390</v>
      </c>
      <c r="N169" t="s">
        <v>391</v>
      </c>
      <c r="O169" t="s">
        <v>24</v>
      </c>
      <c r="P169" t="s">
        <v>25</v>
      </c>
      <c r="Q169" t="s">
        <v>25</v>
      </c>
    </row>
    <row r="170" spans="1:17">
      <c r="A170">
        <v>164</v>
      </c>
      <c r="B170" t="s">
        <v>2568</v>
      </c>
      <c r="C170" t="s">
        <v>2569</v>
      </c>
      <c r="D170" t="s">
        <v>2570</v>
      </c>
      <c r="E170" t="s">
        <v>2571</v>
      </c>
      <c r="F170" t="s">
        <v>2572</v>
      </c>
      <c r="G170" t="s">
        <v>90</v>
      </c>
      <c r="H170" t="s">
        <v>91</v>
      </c>
      <c r="I170" t="s">
        <v>836</v>
      </c>
      <c r="J170" s="1">
        <v>0.36458333333333331</v>
      </c>
      <c r="K170">
        <v>19813</v>
      </c>
      <c r="L170" t="s">
        <v>2573</v>
      </c>
      <c r="M170" t="s">
        <v>2574</v>
      </c>
      <c r="N170" t="s">
        <v>2575</v>
      </c>
      <c r="O170" t="s">
        <v>24</v>
      </c>
      <c r="P170" t="s">
        <v>66</v>
      </c>
      <c r="Q170" t="s">
        <v>67</v>
      </c>
    </row>
    <row r="171" spans="1:17">
      <c r="A171">
        <v>165</v>
      </c>
      <c r="B171" t="s">
        <v>2576</v>
      </c>
      <c r="C171" t="s">
        <v>2577</v>
      </c>
      <c r="D171" t="s">
        <v>2578</v>
      </c>
      <c r="E171" t="s">
        <v>2579</v>
      </c>
      <c r="F171" t="s">
        <v>2580</v>
      </c>
      <c r="G171" t="s">
        <v>132</v>
      </c>
      <c r="H171" t="s">
        <v>133</v>
      </c>
      <c r="I171" t="s">
        <v>754</v>
      </c>
      <c r="J171" s="1">
        <v>0.74652777777777779</v>
      </c>
      <c r="K171">
        <v>13828</v>
      </c>
      <c r="L171" t="s">
        <v>2581</v>
      </c>
      <c r="M171" t="s">
        <v>2582</v>
      </c>
      <c r="N171" t="s">
        <v>2583</v>
      </c>
      <c r="O171" t="s">
        <v>36</v>
      </c>
      <c r="P171" t="s">
        <v>230</v>
      </c>
      <c r="Q171" t="s">
        <v>89</v>
      </c>
    </row>
    <row r="172" spans="1:17">
      <c r="A172">
        <v>166</v>
      </c>
      <c r="B172" t="s">
        <v>2584</v>
      </c>
      <c r="C172" t="s">
        <v>2585</v>
      </c>
      <c r="D172" t="s">
        <v>543</v>
      </c>
      <c r="E172" t="s">
        <v>2586</v>
      </c>
      <c r="F172" s="2">
        <v>195260.97</v>
      </c>
      <c r="G172" t="s">
        <v>963</v>
      </c>
      <c r="H172" t="s">
        <v>964</v>
      </c>
      <c r="I172" t="s">
        <v>584</v>
      </c>
      <c r="J172" s="1">
        <v>0.91875000000000007</v>
      </c>
      <c r="K172">
        <v>10239</v>
      </c>
      <c r="L172" t="s">
        <v>2587</v>
      </c>
      <c r="M172" t="s">
        <v>2588</v>
      </c>
      <c r="N172" t="s">
        <v>2589</v>
      </c>
      <c r="O172" t="s">
        <v>24</v>
      </c>
      <c r="P172" t="s">
        <v>66</v>
      </c>
      <c r="Q172" t="s">
        <v>67</v>
      </c>
    </row>
    <row r="173" spans="1:17">
      <c r="A173">
        <v>167</v>
      </c>
      <c r="B173" t="s">
        <v>2590</v>
      </c>
      <c r="C173" t="s">
        <v>2591</v>
      </c>
      <c r="D173" t="s">
        <v>2592</v>
      </c>
      <c r="E173" t="s">
        <v>2593</v>
      </c>
      <c r="F173" t="s">
        <v>2594</v>
      </c>
      <c r="G173" t="s">
        <v>132</v>
      </c>
      <c r="H173" t="s">
        <v>133</v>
      </c>
      <c r="I173" t="s">
        <v>1013</v>
      </c>
      <c r="J173" s="1">
        <v>0.30902777777777779</v>
      </c>
      <c r="K173">
        <v>10816</v>
      </c>
      <c r="L173" t="s">
        <v>2595</v>
      </c>
      <c r="M173" t="s">
        <v>2596</v>
      </c>
      <c r="N173" t="s">
        <v>2597</v>
      </c>
      <c r="O173" t="s">
        <v>36</v>
      </c>
      <c r="P173" t="s">
        <v>81</v>
      </c>
      <c r="Q173" t="s">
        <v>82</v>
      </c>
    </row>
    <row r="174" spans="1:17">
      <c r="A174">
        <v>168</v>
      </c>
      <c r="B174" t="s">
        <v>2598</v>
      </c>
      <c r="C174" t="s">
        <v>2599</v>
      </c>
      <c r="D174" t="s">
        <v>2600</v>
      </c>
      <c r="E174" t="s">
        <v>2601</v>
      </c>
      <c r="F174" t="s">
        <v>2602</v>
      </c>
      <c r="G174" t="s">
        <v>19</v>
      </c>
      <c r="H174" t="s">
        <v>20</v>
      </c>
      <c r="I174" t="s">
        <v>402</v>
      </c>
      <c r="J174" s="1">
        <v>0.35138888888888892</v>
      </c>
      <c r="K174">
        <v>18043</v>
      </c>
      <c r="L174" t="s">
        <v>2603</v>
      </c>
      <c r="M174" t="s">
        <v>2604</v>
      </c>
      <c r="N174" t="s">
        <v>2605</v>
      </c>
      <c r="O174" t="s">
        <v>24</v>
      </c>
      <c r="P174" t="s">
        <v>25</v>
      </c>
      <c r="Q174" t="s">
        <v>25</v>
      </c>
    </row>
    <row r="175" spans="1:17">
      <c r="A175">
        <v>169</v>
      </c>
      <c r="B175" t="s">
        <v>2606</v>
      </c>
      <c r="C175" t="s">
        <v>2607</v>
      </c>
      <c r="D175" t="s">
        <v>2608</v>
      </c>
      <c r="E175" t="s">
        <v>2609</v>
      </c>
      <c r="F175" s="2" t="s">
        <v>2610</v>
      </c>
      <c r="G175" t="s">
        <v>19</v>
      </c>
      <c r="H175" t="s">
        <v>20</v>
      </c>
      <c r="I175" t="s">
        <v>498</v>
      </c>
      <c r="J175" s="1">
        <v>0.26805555555555555</v>
      </c>
      <c r="K175">
        <v>12177</v>
      </c>
      <c r="L175" t="s">
        <v>2611</v>
      </c>
      <c r="M175" t="s">
        <v>2612</v>
      </c>
      <c r="N175" t="s">
        <v>2613</v>
      </c>
      <c r="O175" t="s">
        <v>36</v>
      </c>
      <c r="P175" t="s">
        <v>588</v>
      </c>
      <c r="Q175" t="s">
        <v>89</v>
      </c>
    </row>
    <row r="176" spans="1:17">
      <c r="A176">
        <v>170</v>
      </c>
      <c r="B176" t="s">
        <v>2614</v>
      </c>
      <c r="C176" t="s">
        <v>2615</v>
      </c>
      <c r="D176" t="s">
        <v>2616</v>
      </c>
      <c r="E176" t="s">
        <v>2617</v>
      </c>
      <c r="F176" t="s">
        <v>2618</v>
      </c>
      <c r="G176" t="s">
        <v>19</v>
      </c>
      <c r="H176" t="s">
        <v>20</v>
      </c>
      <c r="I176" t="s">
        <v>578</v>
      </c>
      <c r="J176" s="1">
        <v>0.35902777777777778</v>
      </c>
      <c r="K176">
        <v>13076</v>
      </c>
      <c r="L176" t="s">
        <v>2619</v>
      </c>
      <c r="M176" t="s">
        <v>1370</v>
      </c>
      <c r="N176" t="s">
        <v>1371</v>
      </c>
      <c r="O176" t="s">
        <v>36</v>
      </c>
      <c r="P176" t="s">
        <v>394</v>
      </c>
      <c r="Q176" t="s">
        <v>89</v>
      </c>
    </row>
    <row r="177" spans="1:17">
      <c r="A177">
        <v>171</v>
      </c>
      <c r="B177" t="s">
        <v>2620</v>
      </c>
      <c r="C177" t="s">
        <v>2621</v>
      </c>
      <c r="D177" t="s">
        <v>2622</v>
      </c>
      <c r="E177" t="s">
        <v>2623</v>
      </c>
      <c r="F177" t="s">
        <v>2624</v>
      </c>
      <c r="G177" t="s">
        <v>48</v>
      </c>
      <c r="H177" t="s">
        <v>49</v>
      </c>
      <c r="I177" t="s">
        <v>508</v>
      </c>
      <c r="J177" s="1">
        <v>0.90694444444444444</v>
      </c>
      <c r="K177">
        <v>13568</v>
      </c>
      <c r="L177" t="s">
        <v>2625</v>
      </c>
      <c r="M177" t="s">
        <v>2626</v>
      </c>
      <c r="N177" t="s">
        <v>2627</v>
      </c>
      <c r="O177" t="s">
        <v>36</v>
      </c>
      <c r="P177" t="s">
        <v>95</v>
      </c>
      <c r="Q177" t="s">
        <v>54</v>
      </c>
    </row>
    <row r="178" spans="1:17">
      <c r="A178">
        <v>172</v>
      </c>
      <c r="B178" t="s">
        <v>2628</v>
      </c>
      <c r="C178" t="s">
        <v>2629</v>
      </c>
      <c r="D178" t="s">
        <v>2630</v>
      </c>
      <c r="E178" t="s">
        <v>2631</v>
      </c>
      <c r="F178" t="s">
        <v>2632</v>
      </c>
      <c r="G178" t="s">
        <v>338</v>
      </c>
      <c r="H178" t="s">
        <v>339</v>
      </c>
      <c r="I178" t="s">
        <v>581</v>
      </c>
      <c r="J178" s="1">
        <v>9.9999999999999992E-2</v>
      </c>
      <c r="K178">
        <v>16031</v>
      </c>
      <c r="L178" t="s">
        <v>2633</v>
      </c>
      <c r="M178" t="s">
        <v>2634</v>
      </c>
      <c r="N178" t="s">
        <v>2635</v>
      </c>
      <c r="O178" t="s">
        <v>36</v>
      </c>
      <c r="P178" t="s">
        <v>1251</v>
      </c>
      <c r="Q178" t="s">
        <v>30</v>
      </c>
    </row>
    <row r="179" spans="1:17">
      <c r="A179">
        <v>173</v>
      </c>
      <c r="B179" t="s">
        <v>2636</v>
      </c>
      <c r="C179" t="s">
        <v>291</v>
      </c>
      <c r="D179" t="s">
        <v>2637</v>
      </c>
      <c r="E179" t="s">
        <v>2638</v>
      </c>
      <c r="F179" t="s">
        <v>2639</v>
      </c>
      <c r="G179" t="s">
        <v>876</v>
      </c>
      <c r="H179" t="s">
        <v>877</v>
      </c>
      <c r="I179" t="s">
        <v>232</v>
      </c>
      <c r="J179" s="1">
        <v>0.87638888888888899</v>
      </c>
      <c r="K179">
        <v>12314</v>
      </c>
      <c r="L179" t="s">
        <v>2640</v>
      </c>
      <c r="M179" t="s">
        <v>2641</v>
      </c>
      <c r="N179" t="s">
        <v>2642</v>
      </c>
      <c r="O179" t="s">
        <v>24</v>
      </c>
      <c r="P179" t="s">
        <v>383</v>
      </c>
      <c r="Q179" t="s">
        <v>223</v>
      </c>
    </row>
    <row r="180" spans="1:17">
      <c r="A180">
        <v>174</v>
      </c>
      <c r="B180" t="s">
        <v>2643</v>
      </c>
      <c r="C180" t="s">
        <v>2644</v>
      </c>
      <c r="D180" t="s">
        <v>2645</v>
      </c>
      <c r="E180" t="s">
        <v>2646</v>
      </c>
      <c r="F180" s="2" t="s">
        <v>2647</v>
      </c>
      <c r="G180" t="s">
        <v>48</v>
      </c>
      <c r="H180" t="s">
        <v>49</v>
      </c>
      <c r="I180" t="s">
        <v>1158</v>
      </c>
      <c r="J180" s="1">
        <v>0.94236111111111109</v>
      </c>
      <c r="K180">
        <v>17857</v>
      </c>
      <c r="L180" t="s">
        <v>2648</v>
      </c>
      <c r="M180" t="s">
        <v>2649</v>
      </c>
      <c r="N180" t="s">
        <v>2650</v>
      </c>
      <c r="O180" t="s">
        <v>24</v>
      </c>
      <c r="P180" t="s">
        <v>93</v>
      </c>
      <c r="Q180" t="s">
        <v>89</v>
      </c>
    </row>
    <row r="181" spans="1:17">
      <c r="A181">
        <v>175</v>
      </c>
      <c r="B181" t="s">
        <v>2651</v>
      </c>
      <c r="C181" t="s">
        <v>2652</v>
      </c>
      <c r="D181" t="s">
        <v>2653</v>
      </c>
      <c r="E181" t="s">
        <v>2654</v>
      </c>
      <c r="F181" t="s">
        <v>2655</v>
      </c>
      <c r="G181" t="s">
        <v>338</v>
      </c>
      <c r="H181" t="s">
        <v>339</v>
      </c>
      <c r="I181" t="s">
        <v>504</v>
      </c>
      <c r="J181" s="1">
        <v>0.7715277777777777</v>
      </c>
      <c r="K181">
        <v>14856</v>
      </c>
      <c r="L181" t="s">
        <v>2656</v>
      </c>
      <c r="M181" t="s">
        <v>2657</v>
      </c>
      <c r="N181" t="s">
        <v>2658</v>
      </c>
      <c r="O181" t="s">
        <v>24</v>
      </c>
      <c r="P181" t="s">
        <v>185</v>
      </c>
      <c r="Q181" t="s">
        <v>30</v>
      </c>
    </row>
    <row r="182" spans="1:17">
      <c r="A182">
        <v>176</v>
      </c>
      <c r="B182" t="s">
        <v>2659</v>
      </c>
      <c r="C182" t="s">
        <v>2536</v>
      </c>
      <c r="D182" t="s">
        <v>2660</v>
      </c>
      <c r="E182" t="s">
        <v>2661</v>
      </c>
      <c r="F182" t="s">
        <v>2662</v>
      </c>
      <c r="G182" t="s">
        <v>19</v>
      </c>
      <c r="H182" t="s">
        <v>20</v>
      </c>
      <c r="I182" t="s">
        <v>180</v>
      </c>
      <c r="J182" s="1">
        <v>0.60625000000000007</v>
      </c>
      <c r="K182">
        <v>14500</v>
      </c>
      <c r="L182" t="s">
        <v>2663</v>
      </c>
      <c r="M182" t="s">
        <v>2664</v>
      </c>
      <c r="N182" t="s">
        <v>2665</v>
      </c>
      <c r="O182" t="s">
        <v>36</v>
      </c>
      <c r="P182" t="s">
        <v>29</v>
      </c>
      <c r="Q182" t="s">
        <v>30</v>
      </c>
    </row>
    <row r="183" spans="1:17">
      <c r="A183">
        <v>177</v>
      </c>
      <c r="B183" t="s">
        <v>2666</v>
      </c>
      <c r="C183" t="s">
        <v>2667</v>
      </c>
      <c r="D183" t="s">
        <v>2668</v>
      </c>
      <c r="E183" t="s">
        <v>2669</v>
      </c>
      <c r="F183" s="2" t="s">
        <v>2670</v>
      </c>
      <c r="G183" t="s">
        <v>48</v>
      </c>
      <c r="H183" t="s">
        <v>49</v>
      </c>
      <c r="I183" t="s">
        <v>94</v>
      </c>
      <c r="J183" s="1">
        <v>0.21111111111111111</v>
      </c>
      <c r="K183">
        <v>15206</v>
      </c>
      <c r="L183" t="s">
        <v>2671</v>
      </c>
      <c r="M183" t="s">
        <v>2672</v>
      </c>
      <c r="N183" t="s">
        <v>875</v>
      </c>
      <c r="O183" t="s">
        <v>24</v>
      </c>
      <c r="P183" t="s">
        <v>2673</v>
      </c>
      <c r="Q183" t="s">
        <v>42</v>
      </c>
    </row>
    <row r="184" spans="1:17">
      <c r="A184">
        <v>178</v>
      </c>
      <c r="B184" t="s">
        <v>2674</v>
      </c>
      <c r="C184" t="s">
        <v>2675</v>
      </c>
      <c r="D184" t="s">
        <v>2676</v>
      </c>
      <c r="E184" t="s">
        <v>2677</v>
      </c>
      <c r="F184" t="s">
        <v>2678</v>
      </c>
      <c r="G184" t="s">
        <v>270</v>
      </c>
      <c r="H184" t="s">
        <v>2043</v>
      </c>
      <c r="I184" t="s">
        <v>361</v>
      </c>
      <c r="J184" s="1">
        <v>0.64861111111111114</v>
      </c>
      <c r="K184">
        <v>19348</v>
      </c>
      <c r="L184" t="s">
        <v>2679</v>
      </c>
      <c r="M184" t="s">
        <v>2680</v>
      </c>
      <c r="N184" t="s">
        <v>2681</v>
      </c>
      <c r="O184" t="s">
        <v>36</v>
      </c>
      <c r="P184" t="s">
        <v>142</v>
      </c>
      <c r="Q184" t="s">
        <v>223</v>
      </c>
    </row>
    <row r="185" spans="1:17">
      <c r="A185">
        <v>179</v>
      </c>
      <c r="B185" t="s">
        <v>2682</v>
      </c>
      <c r="C185" t="s">
        <v>2683</v>
      </c>
      <c r="D185" t="s">
        <v>2684</v>
      </c>
      <c r="E185" t="s">
        <v>2685</v>
      </c>
      <c r="F185" s="2">
        <v>249168.98</v>
      </c>
      <c r="G185" t="s">
        <v>48</v>
      </c>
      <c r="H185" t="s">
        <v>49</v>
      </c>
      <c r="I185" t="s">
        <v>932</v>
      </c>
      <c r="J185" s="1">
        <v>0.93958333333333333</v>
      </c>
      <c r="K185">
        <v>17433</v>
      </c>
      <c r="L185" t="s">
        <v>2686</v>
      </c>
      <c r="M185" t="s">
        <v>2687</v>
      </c>
      <c r="N185" t="s">
        <v>2688</v>
      </c>
      <c r="O185" t="s">
        <v>36</v>
      </c>
      <c r="P185" t="s">
        <v>97</v>
      </c>
      <c r="Q185" t="s">
        <v>54</v>
      </c>
    </row>
    <row r="186" spans="1:17">
      <c r="A186">
        <v>180</v>
      </c>
      <c r="B186" t="s">
        <v>2689</v>
      </c>
      <c r="C186" t="s">
        <v>2690</v>
      </c>
      <c r="D186" t="s">
        <v>2691</v>
      </c>
      <c r="E186" t="s">
        <v>2692</v>
      </c>
      <c r="F186" s="2" t="s">
        <v>2693</v>
      </c>
      <c r="G186" t="s">
        <v>116</v>
      </c>
      <c r="H186" t="s">
        <v>2694</v>
      </c>
      <c r="I186" t="s">
        <v>94</v>
      </c>
      <c r="J186" s="1">
        <v>0.91666666666666663</v>
      </c>
      <c r="K186">
        <v>13896</v>
      </c>
      <c r="L186" t="s">
        <v>2695</v>
      </c>
      <c r="M186" t="s">
        <v>2696</v>
      </c>
      <c r="N186" t="s">
        <v>2697</v>
      </c>
      <c r="O186" t="s">
        <v>36</v>
      </c>
      <c r="P186" t="s">
        <v>97</v>
      </c>
      <c r="Q186" t="s">
        <v>54</v>
      </c>
    </row>
    <row r="187" spans="1:17">
      <c r="A187">
        <v>181</v>
      </c>
      <c r="B187" t="s">
        <v>2698</v>
      </c>
      <c r="C187" t="s">
        <v>2699</v>
      </c>
      <c r="D187" t="s">
        <v>2700</v>
      </c>
      <c r="E187" t="s">
        <v>2701</v>
      </c>
      <c r="F187" t="s">
        <v>2702</v>
      </c>
      <c r="G187" t="s">
        <v>485</v>
      </c>
      <c r="H187" t="s">
        <v>486</v>
      </c>
      <c r="I187" t="s">
        <v>434</v>
      </c>
      <c r="J187" s="1">
        <v>0.96319444444444446</v>
      </c>
      <c r="K187">
        <v>12134</v>
      </c>
      <c r="L187" t="s">
        <v>2703</v>
      </c>
      <c r="M187" t="s">
        <v>847</v>
      </c>
      <c r="N187" t="s">
        <v>848</v>
      </c>
      <c r="O187" t="s">
        <v>24</v>
      </c>
      <c r="P187" t="s">
        <v>849</v>
      </c>
      <c r="Q187" t="s">
        <v>42</v>
      </c>
    </row>
    <row r="188" spans="1:17">
      <c r="A188">
        <v>182</v>
      </c>
      <c r="B188" t="s">
        <v>2704</v>
      </c>
      <c r="C188" t="s">
        <v>2705</v>
      </c>
      <c r="D188" t="s">
        <v>2706</v>
      </c>
      <c r="E188" t="s">
        <v>2707</v>
      </c>
      <c r="F188">
        <v>219306.28</v>
      </c>
      <c r="G188" t="s">
        <v>156</v>
      </c>
      <c r="H188" t="s">
        <v>157</v>
      </c>
      <c r="I188" t="s">
        <v>167</v>
      </c>
      <c r="J188" s="1">
        <v>0.23541666666666669</v>
      </c>
      <c r="K188">
        <v>19542</v>
      </c>
      <c r="L188" t="s">
        <v>2708</v>
      </c>
      <c r="M188" t="s">
        <v>2709</v>
      </c>
      <c r="N188" t="s">
        <v>445</v>
      </c>
      <c r="O188" t="s">
        <v>24</v>
      </c>
      <c r="P188" t="s">
        <v>446</v>
      </c>
      <c r="Q188" t="s">
        <v>223</v>
      </c>
    </row>
    <row r="189" spans="1:17">
      <c r="A189">
        <v>183</v>
      </c>
      <c r="B189" t="s">
        <v>2710</v>
      </c>
      <c r="C189" t="s">
        <v>2711</v>
      </c>
      <c r="D189" t="s">
        <v>2712</v>
      </c>
      <c r="E189" t="s">
        <v>2713</v>
      </c>
      <c r="F189" s="2" t="s">
        <v>2714</v>
      </c>
      <c r="G189" t="s">
        <v>19</v>
      </c>
      <c r="H189" t="s">
        <v>20</v>
      </c>
      <c r="I189" t="s">
        <v>354</v>
      </c>
      <c r="J189" s="1">
        <v>0.73055555555555562</v>
      </c>
      <c r="K189">
        <v>14723</v>
      </c>
      <c r="L189" t="s">
        <v>2715</v>
      </c>
      <c r="M189" t="s">
        <v>2716</v>
      </c>
      <c r="N189" t="s">
        <v>2717</v>
      </c>
      <c r="O189" t="s">
        <v>24</v>
      </c>
      <c r="P189" t="s">
        <v>25</v>
      </c>
      <c r="Q189" t="s">
        <v>25</v>
      </c>
    </row>
    <row r="190" spans="1:17">
      <c r="A190">
        <v>184</v>
      </c>
      <c r="B190" t="s">
        <v>2718</v>
      </c>
      <c r="C190" t="s">
        <v>2719</v>
      </c>
      <c r="D190" t="s">
        <v>2720</v>
      </c>
      <c r="E190" t="s">
        <v>2721</v>
      </c>
      <c r="F190" s="2" t="s">
        <v>2722</v>
      </c>
      <c r="G190" t="s">
        <v>48</v>
      </c>
      <c r="H190" t="s">
        <v>49</v>
      </c>
      <c r="I190" t="s">
        <v>897</v>
      </c>
      <c r="J190" s="1">
        <v>0.86805555555555547</v>
      </c>
      <c r="K190">
        <v>13713</v>
      </c>
      <c r="L190" t="s">
        <v>2723</v>
      </c>
      <c r="M190" t="s">
        <v>2724</v>
      </c>
      <c r="N190" t="s">
        <v>2725</v>
      </c>
      <c r="O190" t="s">
        <v>36</v>
      </c>
      <c r="P190" t="s">
        <v>88</v>
      </c>
      <c r="Q190" t="s">
        <v>89</v>
      </c>
    </row>
    <row r="191" spans="1:17">
      <c r="A191">
        <v>185</v>
      </c>
      <c r="B191" t="s">
        <v>2726</v>
      </c>
      <c r="C191" t="s">
        <v>2727</v>
      </c>
      <c r="D191" t="s">
        <v>2728</v>
      </c>
      <c r="E191" t="s">
        <v>2729</v>
      </c>
      <c r="F191">
        <v>967625.32</v>
      </c>
      <c r="G191" t="s">
        <v>19</v>
      </c>
      <c r="H191" t="s">
        <v>20</v>
      </c>
      <c r="I191" t="s">
        <v>401</v>
      </c>
      <c r="J191" s="1">
        <v>0.57361111111111118</v>
      </c>
      <c r="K191">
        <v>14151</v>
      </c>
      <c r="L191" t="s">
        <v>2730</v>
      </c>
      <c r="M191" t="s">
        <v>2731</v>
      </c>
      <c r="N191" t="s">
        <v>574</v>
      </c>
      <c r="O191" t="s">
        <v>36</v>
      </c>
      <c r="P191" t="s">
        <v>25</v>
      </c>
      <c r="Q191" t="s">
        <v>25</v>
      </c>
    </row>
    <row r="192" spans="1:17">
      <c r="A192">
        <v>186</v>
      </c>
      <c r="B192" t="s">
        <v>2732</v>
      </c>
      <c r="C192" t="s">
        <v>2733</v>
      </c>
      <c r="D192" t="s">
        <v>2734</v>
      </c>
      <c r="E192" t="s">
        <v>2735</v>
      </c>
      <c r="F192" t="s">
        <v>2736</v>
      </c>
      <c r="G192" t="s">
        <v>48</v>
      </c>
      <c r="H192" t="s">
        <v>49</v>
      </c>
      <c r="I192" t="s">
        <v>711</v>
      </c>
      <c r="J192" s="1">
        <v>9.0277777777777787E-3</v>
      </c>
      <c r="K192">
        <v>18443</v>
      </c>
      <c r="L192" t="s">
        <v>2737</v>
      </c>
      <c r="M192" t="s">
        <v>2738</v>
      </c>
      <c r="N192" t="s">
        <v>2739</v>
      </c>
      <c r="O192" t="s">
        <v>36</v>
      </c>
      <c r="P192" t="s">
        <v>25</v>
      </c>
      <c r="Q192" t="s">
        <v>25</v>
      </c>
    </row>
    <row r="193" spans="1:17">
      <c r="A193">
        <v>187</v>
      </c>
      <c r="B193" t="s">
        <v>2740</v>
      </c>
      <c r="C193" t="s">
        <v>2741</v>
      </c>
      <c r="D193" t="s">
        <v>2742</v>
      </c>
      <c r="E193" t="s">
        <v>2743</v>
      </c>
      <c r="F193" t="s">
        <v>2744</v>
      </c>
      <c r="G193" t="s">
        <v>2745</v>
      </c>
      <c r="H193" t="s">
        <v>642</v>
      </c>
      <c r="I193" t="s">
        <v>661</v>
      </c>
      <c r="J193" s="1">
        <v>0.97083333333333333</v>
      </c>
      <c r="K193">
        <v>12387</v>
      </c>
      <c r="L193" t="s">
        <v>2746</v>
      </c>
      <c r="M193" t="s">
        <v>901</v>
      </c>
      <c r="N193" t="s">
        <v>902</v>
      </c>
      <c r="O193" t="s">
        <v>36</v>
      </c>
      <c r="P193" t="s">
        <v>859</v>
      </c>
      <c r="Q193" t="s">
        <v>58</v>
      </c>
    </row>
    <row r="194" spans="1:17">
      <c r="A194">
        <v>188</v>
      </c>
      <c r="B194" t="s">
        <v>2747</v>
      </c>
      <c r="C194" t="s">
        <v>2748</v>
      </c>
      <c r="D194" t="s">
        <v>2749</v>
      </c>
      <c r="E194" t="s">
        <v>2750</v>
      </c>
      <c r="F194" t="s">
        <v>2751</v>
      </c>
      <c r="G194" t="s">
        <v>169</v>
      </c>
      <c r="H194" t="s">
        <v>170</v>
      </c>
      <c r="I194" t="s">
        <v>262</v>
      </c>
      <c r="J194" s="1">
        <v>7.6388888888888895E-2</v>
      </c>
      <c r="K194">
        <v>18672</v>
      </c>
      <c r="L194" t="s">
        <v>2752</v>
      </c>
      <c r="M194" t="s">
        <v>1273</v>
      </c>
      <c r="N194" t="s">
        <v>1274</v>
      </c>
      <c r="O194" t="s">
        <v>36</v>
      </c>
      <c r="P194" t="s">
        <v>62</v>
      </c>
      <c r="Q194" t="s">
        <v>58</v>
      </c>
    </row>
    <row r="195" spans="1:17">
      <c r="A195">
        <v>189</v>
      </c>
      <c r="B195" t="s">
        <v>2753</v>
      </c>
      <c r="C195" t="s">
        <v>468</v>
      </c>
      <c r="D195" t="s">
        <v>2754</v>
      </c>
      <c r="E195" t="s">
        <v>2755</v>
      </c>
      <c r="F195" t="s">
        <v>2756</v>
      </c>
      <c r="G195" t="s">
        <v>90</v>
      </c>
      <c r="H195" t="s">
        <v>263</v>
      </c>
      <c r="I195" t="s">
        <v>70</v>
      </c>
      <c r="J195" s="1">
        <v>0.11319444444444444</v>
      </c>
      <c r="K195">
        <v>17328</v>
      </c>
      <c r="L195" t="s">
        <v>2757</v>
      </c>
      <c r="M195" t="s">
        <v>2758</v>
      </c>
      <c r="N195" t="s">
        <v>2759</v>
      </c>
      <c r="O195" t="s">
        <v>36</v>
      </c>
      <c r="P195" t="s">
        <v>62</v>
      </c>
      <c r="Q195" t="s">
        <v>58</v>
      </c>
    </row>
    <row r="196" spans="1:17">
      <c r="A196">
        <v>190</v>
      </c>
      <c r="B196" t="s">
        <v>2760</v>
      </c>
      <c r="C196" t="s">
        <v>2761</v>
      </c>
      <c r="D196" t="s">
        <v>2762</v>
      </c>
      <c r="E196" t="s">
        <v>2763</v>
      </c>
      <c r="F196" t="s">
        <v>2764</v>
      </c>
      <c r="G196" t="s">
        <v>48</v>
      </c>
      <c r="H196" t="s">
        <v>49</v>
      </c>
      <c r="I196" t="s">
        <v>411</v>
      </c>
      <c r="J196" s="1">
        <v>0.46180555555555558</v>
      </c>
      <c r="K196">
        <v>18368</v>
      </c>
      <c r="L196" t="s">
        <v>2765</v>
      </c>
      <c r="M196" t="s">
        <v>2766</v>
      </c>
      <c r="N196" t="s">
        <v>2767</v>
      </c>
      <c r="O196" t="s">
        <v>36</v>
      </c>
      <c r="P196" t="s">
        <v>66</v>
      </c>
      <c r="Q196" t="s">
        <v>67</v>
      </c>
    </row>
    <row r="197" spans="1:17">
      <c r="A197">
        <v>191</v>
      </c>
      <c r="B197" t="s">
        <v>2768</v>
      </c>
      <c r="C197" t="s">
        <v>2769</v>
      </c>
      <c r="D197" t="s">
        <v>2770</v>
      </c>
      <c r="E197" t="s">
        <v>2771</v>
      </c>
      <c r="F197" t="s">
        <v>2772</v>
      </c>
      <c r="G197" t="s">
        <v>26</v>
      </c>
      <c r="H197" t="s">
        <v>27</v>
      </c>
      <c r="I197" t="s">
        <v>836</v>
      </c>
      <c r="J197" s="1">
        <v>0.50416666666666665</v>
      </c>
      <c r="K197">
        <v>14510</v>
      </c>
      <c r="L197" t="s">
        <v>2773</v>
      </c>
      <c r="M197" t="s">
        <v>1940</v>
      </c>
      <c r="N197" t="s">
        <v>1941</v>
      </c>
      <c r="O197" t="s">
        <v>36</v>
      </c>
      <c r="P197" t="s">
        <v>25</v>
      </c>
      <c r="Q197" t="s">
        <v>25</v>
      </c>
    </row>
    <row r="198" spans="1:17">
      <c r="A198">
        <v>192</v>
      </c>
      <c r="B198" t="s">
        <v>2774</v>
      </c>
      <c r="C198" t="s">
        <v>566</v>
      </c>
      <c r="D198" t="s">
        <v>2775</v>
      </c>
      <c r="E198" t="s">
        <v>2776</v>
      </c>
      <c r="F198" t="s">
        <v>2777</v>
      </c>
      <c r="G198" t="s">
        <v>116</v>
      </c>
      <c r="H198" t="s">
        <v>245</v>
      </c>
      <c r="I198" t="s">
        <v>180</v>
      </c>
      <c r="J198" s="1">
        <v>0.21249999999999999</v>
      </c>
      <c r="K198">
        <v>16158</v>
      </c>
      <c r="L198" t="s">
        <v>2778</v>
      </c>
      <c r="M198" t="s">
        <v>2779</v>
      </c>
      <c r="N198" t="s">
        <v>2780</v>
      </c>
      <c r="O198" t="s">
        <v>36</v>
      </c>
      <c r="P198" t="s">
        <v>93</v>
      </c>
      <c r="Q198" t="s">
        <v>89</v>
      </c>
    </row>
    <row r="199" spans="1:17">
      <c r="A199">
        <v>193</v>
      </c>
      <c r="B199" t="s">
        <v>2781</v>
      </c>
      <c r="C199" t="s">
        <v>358</v>
      </c>
      <c r="D199" t="s">
        <v>2782</v>
      </c>
      <c r="E199" t="s">
        <v>2783</v>
      </c>
      <c r="F199" s="2" t="s">
        <v>2784</v>
      </c>
      <c r="G199" t="s">
        <v>48</v>
      </c>
      <c r="H199" t="s">
        <v>49</v>
      </c>
      <c r="I199" t="s">
        <v>562</v>
      </c>
      <c r="J199" s="1">
        <v>0.36041666666666666</v>
      </c>
      <c r="K199">
        <v>13050</v>
      </c>
      <c r="L199" t="s">
        <v>2785</v>
      </c>
      <c r="M199" t="s">
        <v>2786</v>
      </c>
      <c r="N199" t="s">
        <v>2787</v>
      </c>
      <c r="O199" t="s">
        <v>36</v>
      </c>
      <c r="P199" t="s">
        <v>185</v>
      </c>
      <c r="Q199" t="s">
        <v>30</v>
      </c>
    </row>
    <row r="200" spans="1:17">
      <c r="A200">
        <v>194</v>
      </c>
      <c r="B200" t="s">
        <v>2788</v>
      </c>
      <c r="C200" t="s">
        <v>2789</v>
      </c>
      <c r="D200" t="s">
        <v>2790</v>
      </c>
      <c r="E200" t="s">
        <v>2791</v>
      </c>
      <c r="F200" s="2" t="s">
        <v>2792</v>
      </c>
      <c r="G200" t="s">
        <v>267</v>
      </c>
      <c r="H200" t="s">
        <v>268</v>
      </c>
      <c r="I200" t="s">
        <v>946</v>
      </c>
      <c r="J200" s="1">
        <v>0.47638888888888892</v>
      </c>
      <c r="K200">
        <v>19675</v>
      </c>
      <c r="L200" t="s">
        <v>2793</v>
      </c>
      <c r="M200" t="s">
        <v>2184</v>
      </c>
      <c r="N200" t="s">
        <v>2185</v>
      </c>
      <c r="O200" t="s">
        <v>24</v>
      </c>
      <c r="P200" t="s">
        <v>97</v>
      </c>
      <c r="Q200" t="s">
        <v>54</v>
      </c>
    </row>
    <row r="201" spans="1:17">
      <c r="A201">
        <v>195</v>
      </c>
      <c r="B201" t="s">
        <v>2794</v>
      </c>
      <c r="C201" t="s">
        <v>2795</v>
      </c>
      <c r="D201" t="s">
        <v>2796</v>
      </c>
      <c r="E201" t="s">
        <v>2797</v>
      </c>
      <c r="F201" s="2">
        <v>765337.46</v>
      </c>
      <c r="G201" t="s">
        <v>26</v>
      </c>
      <c r="H201" t="s">
        <v>27</v>
      </c>
      <c r="I201" t="s">
        <v>373</v>
      </c>
      <c r="J201" s="1">
        <v>0.82291666666666663</v>
      </c>
      <c r="K201">
        <v>13296</v>
      </c>
      <c r="L201" t="s">
        <v>2798</v>
      </c>
      <c r="M201" t="s">
        <v>2799</v>
      </c>
      <c r="N201" t="s">
        <v>2800</v>
      </c>
      <c r="O201" t="s">
        <v>36</v>
      </c>
      <c r="P201" t="s">
        <v>2801</v>
      </c>
      <c r="Q201" t="s">
        <v>223</v>
      </c>
    </row>
    <row r="202" spans="1:17">
      <c r="A202">
        <v>196</v>
      </c>
      <c r="B202" t="s">
        <v>2802</v>
      </c>
      <c r="C202" t="s">
        <v>2803</v>
      </c>
      <c r="D202" t="s">
        <v>2804</v>
      </c>
      <c r="E202" t="s">
        <v>2805</v>
      </c>
      <c r="F202" s="2" t="s">
        <v>2806</v>
      </c>
      <c r="G202" t="s">
        <v>116</v>
      </c>
      <c r="H202" t="s">
        <v>379</v>
      </c>
      <c r="I202" t="s">
        <v>1031</v>
      </c>
      <c r="J202" s="1">
        <v>0.12638888888888888</v>
      </c>
      <c r="K202">
        <v>10192</v>
      </c>
      <c r="L202" t="s">
        <v>2807</v>
      </c>
      <c r="M202" t="s">
        <v>2808</v>
      </c>
      <c r="N202" t="s">
        <v>2809</v>
      </c>
      <c r="O202" t="s">
        <v>24</v>
      </c>
      <c r="P202" t="s">
        <v>81</v>
      </c>
      <c r="Q202" t="s">
        <v>82</v>
      </c>
    </row>
    <row r="203" spans="1:17">
      <c r="A203">
        <v>197</v>
      </c>
      <c r="B203" t="s">
        <v>2810</v>
      </c>
      <c r="C203" t="s">
        <v>2811</v>
      </c>
      <c r="D203" t="s">
        <v>2812</v>
      </c>
      <c r="E203" t="s">
        <v>2813</v>
      </c>
      <c r="F203" t="s">
        <v>2814</v>
      </c>
      <c r="G203" t="s">
        <v>38</v>
      </c>
      <c r="H203" t="s">
        <v>287</v>
      </c>
      <c r="I203" t="s">
        <v>1065</v>
      </c>
      <c r="J203" s="1">
        <v>0.18958333333333333</v>
      </c>
      <c r="K203">
        <v>11787</v>
      </c>
      <c r="L203" t="s">
        <v>2815</v>
      </c>
      <c r="M203" t="s">
        <v>2816</v>
      </c>
      <c r="N203" t="s">
        <v>2817</v>
      </c>
      <c r="O203" t="s">
        <v>24</v>
      </c>
      <c r="P203" t="s">
        <v>900</v>
      </c>
      <c r="Q203" t="s">
        <v>46</v>
      </c>
    </row>
    <row r="204" spans="1:17">
      <c r="A204">
        <v>198</v>
      </c>
      <c r="B204" t="s">
        <v>2818</v>
      </c>
      <c r="C204" t="s">
        <v>2819</v>
      </c>
      <c r="D204" t="s">
        <v>2820</v>
      </c>
      <c r="E204" t="s">
        <v>2821</v>
      </c>
      <c r="F204" s="2" t="s">
        <v>2822</v>
      </c>
      <c r="G204" t="s">
        <v>38</v>
      </c>
      <c r="H204" t="s">
        <v>39</v>
      </c>
      <c r="I204" t="s">
        <v>899</v>
      </c>
      <c r="J204" s="1">
        <v>0.26041666666666669</v>
      </c>
      <c r="K204">
        <v>18097</v>
      </c>
      <c r="L204" t="s">
        <v>2823</v>
      </c>
      <c r="M204" t="s">
        <v>2824</v>
      </c>
      <c r="N204" t="s">
        <v>2825</v>
      </c>
      <c r="O204" t="s">
        <v>36</v>
      </c>
      <c r="P204" t="s">
        <v>101</v>
      </c>
      <c r="Q204" t="s">
        <v>30</v>
      </c>
    </row>
    <row r="205" spans="1:17">
      <c r="A205">
        <v>199</v>
      </c>
      <c r="B205" t="s">
        <v>2826</v>
      </c>
      <c r="C205" t="s">
        <v>2827</v>
      </c>
      <c r="D205" t="s">
        <v>2828</v>
      </c>
      <c r="E205" t="s">
        <v>2829</v>
      </c>
      <c r="F205" t="s">
        <v>2830</v>
      </c>
      <c r="G205" t="s">
        <v>48</v>
      </c>
      <c r="H205" t="s">
        <v>49</v>
      </c>
      <c r="I205" t="s">
        <v>125</v>
      </c>
      <c r="J205" s="1">
        <v>0.33124999999999999</v>
      </c>
      <c r="K205">
        <v>13449</v>
      </c>
      <c r="L205" t="s">
        <v>2831</v>
      </c>
      <c r="M205" t="s">
        <v>2832</v>
      </c>
      <c r="N205" t="s">
        <v>2833</v>
      </c>
      <c r="O205" t="s">
        <v>36</v>
      </c>
      <c r="P205" t="s">
        <v>800</v>
      </c>
      <c r="Q205" t="s">
        <v>223</v>
      </c>
    </row>
    <row r="206" spans="1:17">
      <c r="A206">
        <v>200</v>
      </c>
      <c r="B206" t="s">
        <v>2834</v>
      </c>
      <c r="C206" t="s">
        <v>2835</v>
      </c>
      <c r="D206" t="s">
        <v>2836</v>
      </c>
      <c r="E206" t="s">
        <v>2837</v>
      </c>
      <c r="F206">
        <v>140254.04999999999</v>
      </c>
      <c r="G206" t="s">
        <v>169</v>
      </c>
      <c r="H206" t="s">
        <v>170</v>
      </c>
      <c r="I206" t="s">
        <v>237</v>
      </c>
      <c r="J206" s="1">
        <v>0.10347222222222223</v>
      </c>
      <c r="K206">
        <v>11223</v>
      </c>
      <c r="L206" t="s">
        <v>2838</v>
      </c>
      <c r="M206" t="s">
        <v>2839</v>
      </c>
      <c r="N206" t="s">
        <v>2840</v>
      </c>
      <c r="O206" t="s">
        <v>36</v>
      </c>
      <c r="P206" t="s">
        <v>93</v>
      </c>
      <c r="Q206" t="s">
        <v>89</v>
      </c>
    </row>
    <row r="207" spans="1:17">
      <c r="A207">
        <v>201</v>
      </c>
      <c r="B207" t="s">
        <v>2841</v>
      </c>
      <c r="C207" t="s">
        <v>2842</v>
      </c>
      <c r="D207" t="s">
        <v>2843</v>
      </c>
      <c r="E207" t="s">
        <v>2844</v>
      </c>
      <c r="F207" t="s">
        <v>2845</v>
      </c>
      <c r="G207" t="s">
        <v>1118</v>
      </c>
      <c r="H207" t="s">
        <v>1119</v>
      </c>
      <c r="I207" t="s">
        <v>189</v>
      </c>
      <c r="J207" s="1">
        <v>0.60555555555555551</v>
      </c>
      <c r="K207">
        <v>14414</v>
      </c>
      <c r="L207" t="s">
        <v>2846</v>
      </c>
      <c r="M207" t="s">
        <v>1697</v>
      </c>
      <c r="N207" t="s">
        <v>1698</v>
      </c>
      <c r="O207" t="s">
        <v>36</v>
      </c>
      <c r="P207" t="s">
        <v>163</v>
      </c>
      <c r="Q207" t="s">
        <v>54</v>
      </c>
    </row>
    <row r="208" spans="1:17">
      <c r="A208">
        <v>202</v>
      </c>
      <c r="B208" t="s">
        <v>2847</v>
      </c>
      <c r="C208" t="s">
        <v>2848</v>
      </c>
      <c r="D208" t="s">
        <v>2849</v>
      </c>
      <c r="E208" t="s">
        <v>2850</v>
      </c>
      <c r="F208" t="s">
        <v>2851</v>
      </c>
      <c r="G208" t="s">
        <v>19</v>
      </c>
      <c r="H208" t="s">
        <v>20</v>
      </c>
      <c r="I208" t="s">
        <v>2852</v>
      </c>
      <c r="J208" s="1">
        <v>0.72777777777777775</v>
      </c>
      <c r="K208">
        <v>10949</v>
      </c>
      <c r="L208" t="s">
        <v>2853</v>
      </c>
      <c r="M208" t="s">
        <v>2854</v>
      </c>
      <c r="N208" t="s">
        <v>2855</v>
      </c>
      <c r="O208" t="s">
        <v>24</v>
      </c>
      <c r="P208" t="s">
        <v>639</v>
      </c>
      <c r="Q208" t="s">
        <v>46</v>
      </c>
    </row>
    <row r="209" spans="1:17">
      <c r="A209">
        <v>203</v>
      </c>
      <c r="B209" t="s">
        <v>2856</v>
      </c>
      <c r="C209" t="s">
        <v>2857</v>
      </c>
      <c r="D209" t="s">
        <v>2858</v>
      </c>
      <c r="E209" t="s">
        <v>2859</v>
      </c>
      <c r="F209" s="2" t="s">
        <v>2860</v>
      </c>
      <c r="G209" t="s">
        <v>198</v>
      </c>
      <c r="H209" t="s">
        <v>199</v>
      </c>
      <c r="I209" t="s">
        <v>355</v>
      </c>
      <c r="J209" s="1">
        <v>0.16944444444444443</v>
      </c>
      <c r="K209">
        <v>11606</v>
      </c>
      <c r="L209" t="s">
        <v>2861</v>
      </c>
      <c r="M209" t="s">
        <v>2862</v>
      </c>
      <c r="N209" t="s">
        <v>2863</v>
      </c>
      <c r="O209" t="s">
        <v>36</v>
      </c>
      <c r="P209" t="s">
        <v>736</v>
      </c>
      <c r="Q209" t="s">
        <v>58</v>
      </c>
    </row>
    <row r="210" spans="1:17">
      <c r="A210">
        <v>204</v>
      </c>
      <c r="B210" t="s">
        <v>2864</v>
      </c>
      <c r="C210" t="s">
        <v>2865</v>
      </c>
      <c r="D210" t="s">
        <v>2866</v>
      </c>
      <c r="E210" t="s">
        <v>2867</v>
      </c>
      <c r="F210">
        <v>405129.29</v>
      </c>
      <c r="G210" t="s">
        <v>176</v>
      </c>
      <c r="H210" t="s">
        <v>177</v>
      </c>
      <c r="I210" t="s">
        <v>821</v>
      </c>
      <c r="J210" s="1">
        <v>0.42777777777777781</v>
      </c>
      <c r="K210">
        <v>14960</v>
      </c>
      <c r="L210" t="s">
        <v>2868</v>
      </c>
      <c r="M210" t="s">
        <v>2869</v>
      </c>
      <c r="N210" t="s">
        <v>2870</v>
      </c>
      <c r="O210" t="s">
        <v>24</v>
      </c>
      <c r="P210" t="s">
        <v>446</v>
      </c>
      <c r="Q210" t="s">
        <v>223</v>
      </c>
    </row>
    <row r="211" spans="1:17">
      <c r="A211">
        <v>205</v>
      </c>
      <c r="B211" t="s">
        <v>2871</v>
      </c>
      <c r="C211" t="s">
        <v>2872</v>
      </c>
      <c r="D211" t="s">
        <v>2873</v>
      </c>
      <c r="E211" t="s">
        <v>2874</v>
      </c>
      <c r="F211" t="s">
        <v>2875</v>
      </c>
      <c r="G211" t="s">
        <v>275</v>
      </c>
      <c r="H211" t="s">
        <v>276</v>
      </c>
      <c r="I211" t="s">
        <v>455</v>
      </c>
      <c r="J211" s="1">
        <v>0.60972222222222217</v>
      </c>
      <c r="K211">
        <v>11660</v>
      </c>
      <c r="L211" t="s">
        <v>2876</v>
      </c>
      <c r="M211" t="s">
        <v>648</v>
      </c>
      <c r="N211" t="s">
        <v>649</v>
      </c>
      <c r="O211" t="s">
        <v>36</v>
      </c>
      <c r="P211" t="s">
        <v>73</v>
      </c>
      <c r="Q211" t="s">
        <v>181</v>
      </c>
    </row>
    <row r="212" spans="1:17">
      <c r="A212">
        <v>206</v>
      </c>
      <c r="B212" t="s">
        <v>2877</v>
      </c>
      <c r="C212" t="s">
        <v>1359</v>
      </c>
      <c r="D212" t="s">
        <v>2878</v>
      </c>
      <c r="E212" t="s">
        <v>2879</v>
      </c>
      <c r="F212" t="s">
        <v>2880</v>
      </c>
      <c r="G212" t="s">
        <v>176</v>
      </c>
      <c r="H212" t="s">
        <v>177</v>
      </c>
      <c r="I212" t="s">
        <v>240</v>
      </c>
      <c r="J212" s="1">
        <v>0.94791666666666663</v>
      </c>
      <c r="K212">
        <v>18780</v>
      </c>
      <c r="L212" t="s">
        <v>2881</v>
      </c>
      <c r="M212" t="s">
        <v>2882</v>
      </c>
      <c r="N212" t="s">
        <v>2883</v>
      </c>
      <c r="O212" t="s">
        <v>24</v>
      </c>
      <c r="P212" t="s">
        <v>1251</v>
      </c>
      <c r="Q212" t="s">
        <v>30</v>
      </c>
    </row>
    <row r="213" spans="1:17">
      <c r="A213">
        <v>207</v>
      </c>
      <c r="B213" t="s">
        <v>2884</v>
      </c>
      <c r="C213" t="s">
        <v>2223</v>
      </c>
      <c r="D213" t="s">
        <v>2885</v>
      </c>
      <c r="E213" t="s">
        <v>2886</v>
      </c>
      <c r="F213" t="s">
        <v>2887</v>
      </c>
      <c r="G213" t="s">
        <v>48</v>
      </c>
      <c r="H213" t="s">
        <v>49</v>
      </c>
      <c r="I213" t="s">
        <v>578</v>
      </c>
      <c r="J213" s="1">
        <v>0.27430555555555552</v>
      </c>
      <c r="K213">
        <v>17458</v>
      </c>
      <c r="L213" t="s">
        <v>2888</v>
      </c>
      <c r="M213" t="s">
        <v>2889</v>
      </c>
      <c r="N213" t="s">
        <v>2890</v>
      </c>
      <c r="O213" t="s">
        <v>24</v>
      </c>
      <c r="P213" t="s">
        <v>25</v>
      </c>
      <c r="Q213" t="s">
        <v>25</v>
      </c>
    </row>
    <row r="214" spans="1:17">
      <c r="A214">
        <v>208</v>
      </c>
      <c r="B214" t="s">
        <v>2891</v>
      </c>
      <c r="C214" t="s">
        <v>2892</v>
      </c>
      <c r="D214" t="s">
        <v>2893</v>
      </c>
      <c r="E214" t="s">
        <v>2894</v>
      </c>
      <c r="F214" t="s">
        <v>2895</v>
      </c>
      <c r="G214" t="s">
        <v>116</v>
      </c>
      <c r="H214" t="s">
        <v>245</v>
      </c>
      <c r="I214" t="s">
        <v>96</v>
      </c>
      <c r="J214" s="1">
        <v>0.7680555555555556</v>
      </c>
      <c r="K214">
        <v>13841</v>
      </c>
      <c r="L214" t="s">
        <v>2896</v>
      </c>
      <c r="M214" t="s">
        <v>2897</v>
      </c>
      <c r="N214" t="s">
        <v>2898</v>
      </c>
      <c r="O214" t="s">
        <v>36</v>
      </c>
      <c r="P214" t="s">
        <v>230</v>
      </c>
      <c r="Q214" t="s">
        <v>89</v>
      </c>
    </row>
    <row r="215" spans="1:17">
      <c r="A215">
        <v>209</v>
      </c>
      <c r="B215" t="s">
        <v>2899</v>
      </c>
      <c r="C215" t="s">
        <v>2900</v>
      </c>
      <c r="D215" t="s">
        <v>2901</v>
      </c>
      <c r="E215" t="s">
        <v>2902</v>
      </c>
      <c r="F215" t="s">
        <v>2903</v>
      </c>
      <c r="G215" t="s">
        <v>19</v>
      </c>
      <c r="H215" t="s">
        <v>20</v>
      </c>
      <c r="I215" t="s">
        <v>103</v>
      </c>
      <c r="J215" s="1">
        <v>0.24513888888888888</v>
      </c>
      <c r="K215">
        <v>14453</v>
      </c>
      <c r="L215" t="s">
        <v>2904</v>
      </c>
      <c r="M215" t="s">
        <v>2905</v>
      </c>
      <c r="N215" t="s">
        <v>2906</v>
      </c>
      <c r="O215" t="s">
        <v>24</v>
      </c>
      <c r="P215" t="s">
        <v>241</v>
      </c>
      <c r="Q215" t="s">
        <v>223</v>
      </c>
    </row>
    <row r="216" spans="1:17">
      <c r="A216">
        <v>210</v>
      </c>
      <c r="B216" t="s">
        <v>2907</v>
      </c>
      <c r="C216" t="s">
        <v>1003</v>
      </c>
      <c r="D216" t="s">
        <v>2908</v>
      </c>
      <c r="E216" t="s">
        <v>2909</v>
      </c>
      <c r="F216" t="s">
        <v>2910</v>
      </c>
      <c r="G216" t="s">
        <v>210</v>
      </c>
      <c r="H216" t="s">
        <v>211</v>
      </c>
      <c r="I216" t="s">
        <v>402</v>
      </c>
      <c r="J216" s="1">
        <v>0.33680555555555558</v>
      </c>
      <c r="K216">
        <v>15541</v>
      </c>
      <c r="L216" t="s">
        <v>2911</v>
      </c>
      <c r="M216" t="s">
        <v>755</v>
      </c>
      <c r="N216" t="s">
        <v>756</v>
      </c>
      <c r="O216" t="s">
        <v>36</v>
      </c>
      <c r="P216" t="s">
        <v>757</v>
      </c>
      <c r="Q216" t="s">
        <v>30</v>
      </c>
    </row>
    <row r="217" spans="1:17">
      <c r="A217">
        <v>211</v>
      </c>
      <c r="B217" t="s">
        <v>2912</v>
      </c>
      <c r="C217" t="s">
        <v>2913</v>
      </c>
      <c r="D217" t="s">
        <v>2914</v>
      </c>
      <c r="E217" t="s">
        <v>2915</v>
      </c>
      <c r="F217" t="s">
        <v>2916</v>
      </c>
      <c r="G217" t="s">
        <v>338</v>
      </c>
      <c r="H217" t="s">
        <v>339</v>
      </c>
      <c r="I217" t="s">
        <v>219</v>
      </c>
      <c r="J217" s="1">
        <v>6.8749999999999992E-2</v>
      </c>
      <c r="K217">
        <v>19161</v>
      </c>
      <c r="L217" t="s">
        <v>2917</v>
      </c>
      <c r="M217" t="s">
        <v>683</v>
      </c>
      <c r="N217" t="s">
        <v>684</v>
      </c>
      <c r="O217" t="s">
        <v>36</v>
      </c>
      <c r="P217" t="s">
        <v>97</v>
      </c>
      <c r="Q217" t="s">
        <v>54</v>
      </c>
    </row>
    <row r="218" spans="1:17">
      <c r="A218">
        <v>212</v>
      </c>
      <c r="B218" t="s">
        <v>2918</v>
      </c>
      <c r="C218" t="s">
        <v>2117</v>
      </c>
      <c r="D218" t="s">
        <v>2919</v>
      </c>
      <c r="E218" t="s">
        <v>2920</v>
      </c>
      <c r="F218" t="s">
        <v>2921</v>
      </c>
      <c r="G218" t="s">
        <v>440</v>
      </c>
      <c r="H218" t="s">
        <v>441</v>
      </c>
      <c r="I218" t="s">
        <v>520</v>
      </c>
      <c r="J218" s="1">
        <v>0.90833333333333333</v>
      </c>
      <c r="K218">
        <v>16988</v>
      </c>
      <c r="L218" t="s">
        <v>2922</v>
      </c>
      <c r="M218" t="s">
        <v>2923</v>
      </c>
      <c r="N218" t="s">
        <v>2924</v>
      </c>
      <c r="O218" t="s">
        <v>24</v>
      </c>
      <c r="P218" t="s">
        <v>813</v>
      </c>
      <c r="Q218" t="s">
        <v>54</v>
      </c>
    </row>
    <row r="219" spans="1:17">
      <c r="A219">
        <v>213</v>
      </c>
      <c r="B219" t="s">
        <v>2925</v>
      </c>
      <c r="C219" t="s">
        <v>2926</v>
      </c>
      <c r="D219" t="s">
        <v>2927</v>
      </c>
      <c r="E219" t="s">
        <v>2928</v>
      </c>
      <c r="F219" t="s">
        <v>2929</v>
      </c>
      <c r="G219" t="s">
        <v>48</v>
      </c>
      <c r="H219" t="s">
        <v>49</v>
      </c>
      <c r="I219" t="s">
        <v>731</v>
      </c>
      <c r="J219" s="1">
        <v>0.7104166666666667</v>
      </c>
      <c r="K219">
        <v>12301</v>
      </c>
      <c r="L219" t="s">
        <v>2930</v>
      </c>
      <c r="M219" t="s">
        <v>2931</v>
      </c>
      <c r="N219" t="s">
        <v>2932</v>
      </c>
      <c r="O219" t="s">
        <v>24</v>
      </c>
      <c r="P219" t="s">
        <v>37</v>
      </c>
      <c r="Q219" t="s">
        <v>30</v>
      </c>
    </row>
    <row r="220" spans="1:17">
      <c r="A220">
        <v>214</v>
      </c>
      <c r="B220" t="s">
        <v>2933</v>
      </c>
      <c r="C220" t="s">
        <v>2934</v>
      </c>
      <c r="D220" t="s">
        <v>2935</v>
      </c>
      <c r="E220" t="s">
        <v>2936</v>
      </c>
      <c r="F220">
        <v>825046.89</v>
      </c>
      <c r="G220" t="s">
        <v>19</v>
      </c>
      <c r="H220" t="s">
        <v>20</v>
      </c>
      <c r="I220" t="s">
        <v>1393</v>
      </c>
      <c r="J220" s="1">
        <v>0.33611111111111108</v>
      </c>
      <c r="K220">
        <v>14448</v>
      </c>
      <c r="L220" t="s">
        <v>2937</v>
      </c>
      <c r="M220" t="s">
        <v>2938</v>
      </c>
      <c r="N220" t="s">
        <v>2939</v>
      </c>
      <c r="O220" t="s">
        <v>36</v>
      </c>
      <c r="P220" t="s">
        <v>62</v>
      </c>
      <c r="Q220" t="s">
        <v>58</v>
      </c>
    </row>
    <row r="221" spans="1:17">
      <c r="A221">
        <v>215</v>
      </c>
      <c r="B221" t="s">
        <v>2940</v>
      </c>
      <c r="C221" t="s">
        <v>2941</v>
      </c>
      <c r="D221" t="s">
        <v>2942</v>
      </c>
      <c r="E221" t="s">
        <v>2943</v>
      </c>
      <c r="F221" t="s">
        <v>2944</v>
      </c>
      <c r="G221" t="s">
        <v>59</v>
      </c>
      <c r="H221" t="s">
        <v>60</v>
      </c>
      <c r="I221" t="s">
        <v>1047</v>
      </c>
      <c r="J221" s="1">
        <v>0.30416666666666664</v>
      </c>
      <c r="K221">
        <v>16727</v>
      </c>
      <c r="L221" t="s">
        <v>2945</v>
      </c>
      <c r="M221" t="s">
        <v>814</v>
      </c>
      <c r="N221" t="s">
        <v>815</v>
      </c>
      <c r="O221" t="s">
        <v>36</v>
      </c>
      <c r="P221" t="s">
        <v>816</v>
      </c>
      <c r="Q221" t="s">
        <v>67</v>
      </c>
    </row>
    <row r="222" spans="1:17">
      <c r="A222">
        <v>216</v>
      </c>
      <c r="B222" t="s">
        <v>2946</v>
      </c>
      <c r="C222" t="s">
        <v>2947</v>
      </c>
      <c r="D222" t="s">
        <v>2948</v>
      </c>
      <c r="E222" t="s">
        <v>2949</v>
      </c>
      <c r="F222" t="s">
        <v>2950</v>
      </c>
      <c r="G222" t="s">
        <v>19</v>
      </c>
      <c r="H222" t="s">
        <v>20</v>
      </c>
      <c r="I222" t="s">
        <v>999</v>
      </c>
      <c r="J222" s="1">
        <v>7.7777777777777779E-2</v>
      </c>
      <c r="K222">
        <v>12102</v>
      </c>
      <c r="L222" t="s">
        <v>2951</v>
      </c>
      <c r="M222" t="s">
        <v>2952</v>
      </c>
      <c r="N222" t="s">
        <v>2953</v>
      </c>
      <c r="O222" t="s">
        <v>36</v>
      </c>
      <c r="P222" t="s">
        <v>419</v>
      </c>
      <c r="Q222" t="s">
        <v>42</v>
      </c>
    </row>
    <row r="223" spans="1:17">
      <c r="A223">
        <v>217</v>
      </c>
      <c r="B223" t="s">
        <v>2954</v>
      </c>
      <c r="C223" t="s">
        <v>2955</v>
      </c>
      <c r="D223" t="s">
        <v>2956</v>
      </c>
      <c r="E223" t="s">
        <v>2957</v>
      </c>
      <c r="F223">
        <v>248423.8</v>
      </c>
      <c r="G223" t="s">
        <v>331</v>
      </c>
      <c r="H223" t="s">
        <v>332</v>
      </c>
      <c r="I223" t="s">
        <v>158</v>
      </c>
      <c r="J223" s="1">
        <v>0.76874999999999993</v>
      </c>
      <c r="K223">
        <v>10745</v>
      </c>
      <c r="L223" t="s">
        <v>2958</v>
      </c>
      <c r="M223" t="s">
        <v>2959</v>
      </c>
      <c r="N223" t="s">
        <v>456</v>
      </c>
      <c r="O223" t="s">
        <v>24</v>
      </c>
      <c r="P223" t="s">
        <v>25</v>
      </c>
      <c r="Q223" t="s">
        <v>25</v>
      </c>
    </row>
    <row r="224" spans="1:17">
      <c r="A224">
        <v>218</v>
      </c>
      <c r="B224" t="s">
        <v>2960</v>
      </c>
      <c r="C224" t="s">
        <v>2961</v>
      </c>
      <c r="D224" t="s">
        <v>2962</v>
      </c>
      <c r="E224" t="s">
        <v>2963</v>
      </c>
      <c r="F224" t="s">
        <v>2964</v>
      </c>
      <c r="G224" t="s">
        <v>19</v>
      </c>
      <c r="H224" t="s">
        <v>20</v>
      </c>
      <c r="I224" t="s">
        <v>404</v>
      </c>
      <c r="J224" s="1">
        <v>0.93541666666666667</v>
      </c>
      <c r="K224">
        <v>17289</v>
      </c>
      <c r="L224" t="s">
        <v>2965</v>
      </c>
      <c r="M224" t="s">
        <v>349</v>
      </c>
      <c r="N224" t="s">
        <v>350</v>
      </c>
      <c r="O224" t="s">
        <v>36</v>
      </c>
      <c r="P224" t="s">
        <v>351</v>
      </c>
      <c r="Q224" t="s">
        <v>30</v>
      </c>
    </row>
    <row r="225" spans="1:17">
      <c r="A225">
        <v>219</v>
      </c>
      <c r="B225" t="s">
        <v>2966</v>
      </c>
      <c r="C225" t="s">
        <v>1360</v>
      </c>
      <c r="D225" t="s">
        <v>2967</v>
      </c>
      <c r="E225" t="s">
        <v>2968</v>
      </c>
      <c r="F225" t="s">
        <v>2969</v>
      </c>
      <c r="G225" t="s">
        <v>169</v>
      </c>
      <c r="H225" t="s">
        <v>170</v>
      </c>
      <c r="I225" t="s">
        <v>1013</v>
      </c>
      <c r="J225" s="1">
        <v>0.52152777777777781</v>
      </c>
      <c r="K225">
        <v>17430</v>
      </c>
      <c r="L225" t="s">
        <v>2970</v>
      </c>
      <c r="M225" t="s">
        <v>2971</v>
      </c>
      <c r="N225" t="s">
        <v>2972</v>
      </c>
      <c r="O225" t="s">
        <v>24</v>
      </c>
      <c r="P225" t="s">
        <v>185</v>
      </c>
      <c r="Q225" t="s">
        <v>113</v>
      </c>
    </row>
    <row r="226" spans="1:17">
      <c r="A226">
        <v>220</v>
      </c>
      <c r="B226" t="s">
        <v>2973</v>
      </c>
      <c r="C226" t="s">
        <v>2974</v>
      </c>
      <c r="D226" t="s">
        <v>2975</v>
      </c>
      <c r="E226" t="s">
        <v>2976</v>
      </c>
      <c r="F226" s="2" t="s">
        <v>2977</v>
      </c>
      <c r="G226" t="s">
        <v>26</v>
      </c>
      <c r="H226" t="s">
        <v>27</v>
      </c>
      <c r="I226" t="s">
        <v>380</v>
      </c>
      <c r="J226" s="1">
        <v>0.29375000000000001</v>
      </c>
      <c r="K226">
        <v>11204</v>
      </c>
      <c r="L226" t="s">
        <v>2978</v>
      </c>
      <c r="M226" t="s">
        <v>2979</v>
      </c>
      <c r="N226" t="s">
        <v>2980</v>
      </c>
      <c r="O226" t="s">
        <v>36</v>
      </c>
      <c r="P226" t="s">
        <v>25</v>
      </c>
      <c r="Q226" t="s">
        <v>25</v>
      </c>
    </row>
    <row r="227" spans="1:17">
      <c r="A227">
        <v>221</v>
      </c>
      <c r="B227" t="s">
        <v>2981</v>
      </c>
      <c r="C227" t="s">
        <v>2982</v>
      </c>
      <c r="D227" t="s">
        <v>2983</v>
      </c>
      <c r="E227" t="s">
        <v>2984</v>
      </c>
      <c r="F227" t="s">
        <v>2985</v>
      </c>
      <c r="G227" t="s">
        <v>38</v>
      </c>
      <c r="H227" t="s">
        <v>39</v>
      </c>
      <c r="I227" t="s">
        <v>292</v>
      </c>
      <c r="J227" s="1">
        <v>0.18263888888888891</v>
      </c>
      <c r="K227">
        <v>15193</v>
      </c>
      <c r="L227" t="s">
        <v>2986</v>
      </c>
      <c r="M227" t="s">
        <v>2987</v>
      </c>
      <c r="N227" t="s">
        <v>2988</v>
      </c>
      <c r="O227" t="s">
        <v>36</v>
      </c>
      <c r="P227" t="s">
        <v>62</v>
      </c>
      <c r="Q227" t="s">
        <v>58</v>
      </c>
    </row>
    <row r="228" spans="1:17">
      <c r="A228">
        <v>222</v>
      </c>
      <c r="B228" t="s">
        <v>2989</v>
      </c>
      <c r="C228" t="s">
        <v>2990</v>
      </c>
      <c r="D228" t="s">
        <v>2991</v>
      </c>
      <c r="E228" t="s">
        <v>2992</v>
      </c>
      <c r="F228" s="2" t="s">
        <v>2993</v>
      </c>
      <c r="G228" t="s">
        <v>126</v>
      </c>
      <c r="H228" t="s">
        <v>127</v>
      </c>
      <c r="I228" t="s">
        <v>625</v>
      </c>
      <c r="J228" s="1">
        <v>0.70416666666666661</v>
      </c>
      <c r="K228">
        <v>15721</v>
      </c>
      <c r="L228" t="s">
        <v>2994</v>
      </c>
      <c r="M228" t="s">
        <v>2995</v>
      </c>
      <c r="N228" t="s">
        <v>2996</v>
      </c>
      <c r="O228" t="s">
        <v>36</v>
      </c>
      <c r="P228" t="s">
        <v>97</v>
      </c>
      <c r="Q228" t="s">
        <v>54</v>
      </c>
    </row>
    <row r="229" spans="1:17">
      <c r="A229">
        <v>223</v>
      </c>
      <c r="B229" t="s">
        <v>2997</v>
      </c>
      <c r="C229" t="s">
        <v>2998</v>
      </c>
      <c r="D229" t="s">
        <v>2999</v>
      </c>
      <c r="E229" t="s">
        <v>3000</v>
      </c>
      <c r="F229" t="s">
        <v>3001</v>
      </c>
      <c r="G229" t="s">
        <v>48</v>
      </c>
      <c r="H229" t="s">
        <v>49</v>
      </c>
      <c r="I229" t="s">
        <v>471</v>
      </c>
      <c r="J229" s="1">
        <v>0.63611111111111118</v>
      </c>
      <c r="K229">
        <v>13596</v>
      </c>
      <c r="L229" t="s">
        <v>3002</v>
      </c>
      <c r="M229" t="s">
        <v>3003</v>
      </c>
      <c r="N229" t="s">
        <v>3004</v>
      </c>
      <c r="O229" t="s">
        <v>24</v>
      </c>
      <c r="P229" t="s">
        <v>53</v>
      </c>
      <c r="Q229" t="s">
        <v>54</v>
      </c>
    </row>
    <row r="230" spans="1:17">
      <c r="A230">
        <v>224</v>
      </c>
      <c r="B230" t="s">
        <v>3005</v>
      </c>
      <c r="C230" t="s">
        <v>3006</v>
      </c>
      <c r="D230" t="s">
        <v>3007</v>
      </c>
      <c r="E230" t="s">
        <v>3008</v>
      </c>
      <c r="F230" t="s">
        <v>3009</v>
      </c>
      <c r="G230" t="s">
        <v>19</v>
      </c>
      <c r="H230" t="s">
        <v>20</v>
      </c>
      <c r="I230" t="s">
        <v>191</v>
      </c>
      <c r="J230" s="1">
        <v>0.51944444444444449</v>
      </c>
      <c r="K230">
        <v>13727</v>
      </c>
      <c r="L230" t="s">
        <v>3010</v>
      </c>
      <c r="M230" t="s">
        <v>1215</v>
      </c>
      <c r="N230" t="s">
        <v>1216</v>
      </c>
      <c r="O230" t="s">
        <v>24</v>
      </c>
      <c r="P230" t="s">
        <v>388</v>
      </c>
      <c r="Q230" t="s">
        <v>82</v>
      </c>
    </row>
    <row r="231" spans="1:17">
      <c r="A231">
        <v>225</v>
      </c>
      <c r="B231" t="s">
        <v>3011</v>
      </c>
      <c r="C231" t="s">
        <v>3012</v>
      </c>
      <c r="D231" t="s">
        <v>3013</v>
      </c>
      <c r="E231" t="s">
        <v>3014</v>
      </c>
      <c r="F231" s="2" t="s">
        <v>3015</v>
      </c>
      <c r="G231" t="s">
        <v>48</v>
      </c>
      <c r="H231" t="s">
        <v>49</v>
      </c>
      <c r="I231" t="s">
        <v>597</v>
      </c>
      <c r="J231" s="1">
        <v>0.7909722222222223</v>
      </c>
      <c r="K231">
        <v>10452</v>
      </c>
      <c r="L231" t="s">
        <v>3016</v>
      </c>
      <c r="M231" t="s">
        <v>3017</v>
      </c>
      <c r="N231" t="s">
        <v>864</v>
      </c>
      <c r="O231" t="s">
        <v>36</v>
      </c>
      <c r="P231" t="s">
        <v>45</v>
      </c>
      <c r="Q231" t="s">
        <v>46</v>
      </c>
    </row>
    <row r="232" spans="1:17">
      <c r="A232">
        <v>226</v>
      </c>
      <c r="B232" t="s">
        <v>3018</v>
      </c>
      <c r="C232" t="s">
        <v>3019</v>
      </c>
      <c r="D232" t="s">
        <v>3020</v>
      </c>
      <c r="E232" t="s">
        <v>3021</v>
      </c>
      <c r="F232" s="2">
        <v>795416.44</v>
      </c>
      <c r="G232" t="s">
        <v>1264</v>
      </c>
      <c r="H232" t="s">
        <v>1265</v>
      </c>
      <c r="I232" t="s">
        <v>334</v>
      </c>
      <c r="J232" s="1">
        <v>0.36041666666666666</v>
      </c>
      <c r="K232">
        <v>16826</v>
      </c>
      <c r="L232" t="s">
        <v>3022</v>
      </c>
      <c r="M232" t="s">
        <v>3023</v>
      </c>
      <c r="N232" t="s">
        <v>3024</v>
      </c>
      <c r="O232" t="s">
        <v>36</v>
      </c>
      <c r="P232" t="s">
        <v>218</v>
      </c>
      <c r="Q232" t="s">
        <v>58</v>
      </c>
    </row>
    <row r="233" spans="1:17">
      <c r="A233">
        <v>227</v>
      </c>
      <c r="B233" t="s">
        <v>3025</v>
      </c>
      <c r="C233" t="s">
        <v>3026</v>
      </c>
      <c r="D233" t="s">
        <v>2159</v>
      </c>
      <c r="E233" t="s">
        <v>3027</v>
      </c>
      <c r="F233" t="s">
        <v>3028</v>
      </c>
      <c r="G233" t="s">
        <v>48</v>
      </c>
      <c r="H233" t="s">
        <v>49</v>
      </c>
      <c r="I233" t="s">
        <v>621</v>
      </c>
      <c r="J233" s="1">
        <v>0.68472222222222223</v>
      </c>
      <c r="K233">
        <v>10944</v>
      </c>
      <c r="L233" t="s">
        <v>3029</v>
      </c>
      <c r="M233" t="s">
        <v>1066</v>
      </c>
      <c r="N233" t="s">
        <v>741</v>
      </c>
      <c r="O233" t="s">
        <v>36</v>
      </c>
      <c r="P233" t="s">
        <v>73</v>
      </c>
      <c r="Q233" t="s">
        <v>54</v>
      </c>
    </row>
    <row r="234" spans="1:17">
      <c r="A234">
        <v>228</v>
      </c>
      <c r="B234" t="s">
        <v>3030</v>
      </c>
      <c r="C234" t="s">
        <v>3031</v>
      </c>
      <c r="D234" t="s">
        <v>3032</v>
      </c>
      <c r="E234" t="s">
        <v>3033</v>
      </c>
      <c r="F234" t="s">
        <v>3034</v>
      </c>
      <c r="G234" t="s">
        <v>48</v>
      </c>
      <c r="H234" t="s">
        <v>49</v>
      </c>
      <c r="I234" t="s">
        <v>302</v>
      </c>
      <c r="J234" s="1">
        <v>0.96319444444444446</v>
      </c>
      <c r="K234">
        <v>18348</v>
      </c>
      <c r="L234" t="s">
        <v>3035</v>
      </c>
      <c r="M234" t="s">
        <v>3036</v>
      </c>
      <c r="N234" t="s">
        <v>3037</v>
      </c>
      <c r="O234" t="s">
        <v>36</v>
      </c>
      <c r="P234" t="s">
        <v>463</v>
      </c>
      <c r="Q234" t="s">
        <v>223</v>
      </c>
    </row>
    <row r="235" spans="1:17">
      <c r="A235">
        <v>229</v>
      </c>
      <c r="B235" t="s">
        <v>3038</v>
      </c>
      <c r="C235" t="s">
        <v>3039</v>
      </c>
      <c r="D235" t="s">
        <v>3040</v>
      </c>
      <c r="E235" t="s">
        <v>3041</v>
      </c>
      <c r="F235">
        <v>426708.94</v>
      </c>
      <c r="G235" t="s">
        <v>48</v>
      </c>
      <c r="H235" t="s">
        <v>49</v>
      </c>
      <c r="I235" t="s">
        <v>514</v>
      </c>
      <c r="J235" s="1">
        <v>0.62777777777777777</v>
      </c>
      <c r="K235">
        <v>18246</v>
      </c>
      <c r="L235" t="s">
        <v>3042</v>
      </c>
      <c r="M235" t="s">
        <v>3043</v>
      </c>
      <c r="N235" t="s">
        <v>3044</v>
      </c>
      <c r="O235" t="s">
        <v>36</v>
      </c>
      <c r="P235" t="s">
        <v>192</v>
      </c>
      <c r="Q235" t="s">
        <v>46</v>
      </c>
    </row>
    <row r="236" spans="1:17">
      <c r="A236">
        <v>230</v>
      </c>
      <c r="B236" t="s">
        <v>3045</v>
      </c>
      <c r="C236" t="s">
        <v>337</v>
      </c>
      <c r="D236" t="s">
        <v>3046</v>
      </c>
      <c r="E236" t="s">
        <v>3047</v>
      </c>
      <c r="F236" s="2" t="s">
        <v>3048</v>
      </c>
      <c r="G236" t="s">
        <v>48</v>
      </c>
      <c r="H236" t="s">
        <v>49</v>
      </c>
      <c r="I236" t="s">
        <v>531</v>
      </c>
      <c r="J236" s="1">
        <v>0.15972222222222224</v>
      </c>
      <c r="K236">
        <v>11165</v>
      </c>
      <c r="L236" t="s">
        <v>3049</v>
      </c>
      <c r="M236" t="s">
        <v>3050</v>
      </c>
      <c r="N236" t="s">
        <v>3051</v>
      </c>
      <c r="O236" t="s">
        <v>24</v>
      </c>
      <c r="P236" t="s">
        <v>81</v>
      </c>
      <c r="Q236" t="s">
        <v>82</v>
      </c>
    </row>
    <row r="237" spans="1:17">
      <c r="A237">
        <v>231</v>
      </c>
      <c r="B237" t="s">
        <v>3052</v>
      </c>
      <c r="C237" t="s">
        <v>3053</v>
      </c>
      <c r="D237" t="s">
        <v>3054</v>
      </c>
      <c r="E237" t="s">
        <v>3055</v>
      </c>
      <c r="F237" s="2" t="s">
        <v>3056</v>
      </c>
      <c r="G237" t="s">
        <v>48</v>
      </c>
      <c r="H237" t="s">
        <v>49</v>
      </c>
      <c r="I237" t="s">
        <v>556</v>
      </c>
      <c r="J237" s="1">
        <v>7.3611111111111113E-2</v>
      </c>
      <c r="K237">
        <v>19042</v>
      </c>
      <c r="L237" t="s">
        <v>3057</v>
      </c>
      <c r="M237" t="s">
        <v>3058</v>
      </c>
      <c r="N237" t="s">
        <v>3059</v>
      </c>
      <c r="O237" t="s">
        <v>36</v>
      </c>
      <c r="P237" t="s">
        <v>1011</v>
      </c>
      <c r="Q237" t="s">
        <v>223</v>
      </c>
    </row>
    <row r="238" spans="1:17">
      <c r="A238">
        <v>232</v>
      </c>
      <c r="B238" t="s">
        <v>3060</v>
      </c>
      <c r="C238" t="s">
        <v>622</v>
      </c>
      <c r="D238" t="s">
        <v>3061</v>
      </c>
      <c r="E238" t="s">
        <v>3062</v>
      </c>
      <c r="F238" t="s">
        <v>3063</v>
      </c>
      <c r="G238" t="s">
        <v>485</v>
      </c>
      <c r="H238" t="s">
        <v>486</v>
      </c>
      <c r="I238" t="s">
        <v>856</v>
      </c>
      <c r="J238" s="1">
        <v>0.3263888888888889</v>
      </c>
      <c r="K238">
        <v>14539</v>
      </c>
      <c r="L238" t="s">
        <v>3064</v>
      </c>
      <c r="M238" t="s">
        <v>3065</v>
      </c>
      <c r="N238" t="s">
        <v>3066</v>
      </c>
      <c r="O238" t="s">
        <v>36</v>
      </c>
      <c r="P238" t="s">
        <v>222</v>
      </c>
      <c r="Q238" t="s">
        <v>223</v>
      </c>
    </row>
    <row r="239" spans="1:17">
      <c r="A239">
        <v>233</v>
      </c>
      <c r="B239" t="s">
        <v>3067</v>
      </c>
      <c r="C239" t="s">
        <v>412</v>
      </c>
      <c r="D239" t="s">
        <v>3068</v>
      </c>
      <c r="E239" t="s">
        <v>3069</v>
      </c>
      <c r="F239" s="2" t="s">
        <v>3070</v>
      </c>
      <c r="G239" t="s">
        <v>26</v>
      </c>
      <c r="H239" t="s">
        <v>27</v>
      </c>
      <c r="I239" t="s">
        <v>286</v>
      </c>
      <c r="J239" s="1">
        <v>0.36319444444444443</v>
      </c>
      <c r="K239">
        <v>13193</v>
      </c>
      <c r="L239" t="s">
        <v>3071</v>
      </c>
      <c r="M239" t="s">
        <v>3072</v>
      </c>
      <c r="N239" t="s">
        <v>3073</v>
      </c>
      <c r="O239" t="s">
        <v>36</v>
      </c>
      <c r="P239" t="s">
        <v>73</v>
      </c>
      <c r="Q239" t="s">
        <v>54</v>
      </c>
    </row>
    <row r="240" spans="1:17">
      <c r="A240">
        <v>234</v>
      </c>
      <c r="B240" t="s">
        <v>3074</v>
      </c>
      <c r="C240" t="s">
        <v>1132</v>
      </c>
      <c r="D240" t="s">
        <v>3075</v>
      </c>
      <c r="E240" t="s">
        <v>3076</v>
      </c>
      <c r="F240" t="s">
        <v>3077</v>
      </c>
      <c r="G240" t="s">
        <v>48</v>
      </c>
      <c r="H240" t="s">
        <v>49</v>
      </c>
      <c r="I240" t="s">
        <v>536</v>
      </c>
      <c r="J240" s="1">
        <v>0.13055555555555556</v>
      </c>
      <c r="K240">
        <v>16024</v>
      </c>
      <c r="L240" t="s">
        <v>3078</v>
      </c>
      <c r="M240" t="s">
        <v>1324</v>
      </c>
      <c r="N240" t="s">
        <v>1325</v>
      </c>
      <c r="O240" t="s">
        <v>36</v>
      </c>
      <c r="P240" t="s">
        <v>230</v>
      </c>
      <c r="Q240" t="s">
        <v>89</v>
      </c>
    </row>
    <row r="241" spans="1:17">
      <c r="A241">
        <v>235</v>
      </c>
      <c r="B241" t="s">
        <v>3079</v>
      </c>
      <c r="C241" t="s">
        <v>3080</v>
      </c>
      <c r="D241" t="s">
        <v>3081</v>
      </c>
      <c r="E241" t="s">
        <v>3082</v>
      </c>
      <c r="F241">
        <v>978803.14</v>
      </c>
      <c r="G241" t="s">
        <v>26</v>
      </c>
      <c r="H241" t="s">
        <v>27</v>
      </c>
      <c r="I241" t="s">
        <v>527</v>
      </c>
      <c r="J241" s="1">
        <v>0.71875</v>
      </c>
      <c r="K241">
        <v>17247</v>
      </c>
      <c r="L241" t="s">
        <v>3083</v>
      </c>
      <c r="M241" t="s">
        <v>3084</v>
      </c>
      <c r="N241" t="s">
        <v>3085</v>
      </c>
      <c r="O241" t="s">
        <v>24</v>
      </c>
      <c r="P241" t="s">
        <v>29</v>
      </c>
      <c r="Q241" t="s">
        <v>89</v>
      </c>
    </row>
    <row r="242" spans="1:17">
      <c r="A242">
        <v>236</v>
      </c>
      <c r="B242" t="s">
        <v>3086</v>
      </c>
      <c r="C242" t="s">
        <v>3087</v>
      </c>
      <c r="D242" t="s">
        <v>3088</v>
      </c>
      <c r="E242" t="s">
        <v>3089</v>
      </c>
      <c r="F242" t="s">
        <v>3090</v>
      </c>
      <c r="G242" t="s">
        <v>338</v>
      </c>
      <c r="H242" t="s">
        <v>339</v>
      </c>
      <c r="I242" t="s">
        <v>1013</v>
      </c>
      <c r="J242" s="1">
        <v>0.83124999999999993</v>
      </c>
      <c r="K242">
        <v>19921</v>
      </c>
      <c r="L242" t="s">
        <v>3091</v>
      </c>
      <c r="M242" t="s">
        <v>3092</v>
      </c>
      <c r="N242" t="s">
        <v>3093</v>
      </c>
      <c r="O242" t="s">
        <v>36</v>
      </c>
      <c r="P242" t="s">
        <v>218</v>
      </c>
      <c r="Q242" t="s">
        <v>58</v>
      </c>
    </row>
    <row r="243" spans="1:17">
      <c r="A243">
        <v>237</v>
      </c>
      <c r="B243" t="s">
        <v>3094</v>
      </c>
      <c r="C243" t="s">
        <v>3095</v>
      </c>
      <c r="D243" t="s">
        <v>3096</v>
      </c>
      <c r="E243" t="s">
        <v>3097</v>
      </c>
      <c r="F243" s="2" t="s">
        <v>3098</v>
      </c>
      <c r="G243" t="s">
        <v>48</v>
      </c>
      <c r="H243" t="s">
        <v>49</v>
      </c>
      <c r="I243" t="s">
        <v>292</v>
      </c>
      <c r="J243" s="1">
        <v>0.3354166666666667</v>
      </c>
      <c r="K243">
        <v>19513</v>
      </c>
      <c r="L243" t="s">
        <v>3099</v>
      </c>
      <c r="M243" t="s">
        <v>3100</v>
      </c>
      <c r="N243" t="s">
        <v>3101</v>
      </c>
      <c r="O243" t="s">
        <v>36</v>
      </c>
      <c r="P243" t="s">
        <v>25</v>
      </c>
      <c r="Q243" t="s">
        <v>25</v>
      </c>
    </row>
    <row r="244" spans="1:17">
      <c r="A244">
        <v>238</v>
      </c>
      <c r="B244" t="s">
        <v>3102</v>
      </c>
      <c r="C244" t="s">
        <v>962</v>
      </c>
      <c r="D244" t="s">
        <v>3103</v>
      </c>
      <c r="E244" t="s">
        <v>3104</v>
      </c>
      <c r="F244" t="s">
        <v>3105</v>
      </c>
      <c r="G244" t="s">
        <v>19</v>
      </c>
      <c r="H244" t="s">
        <v>20</v>
      </c>
      <c r="I244" t="s">
        <v>172</v>
      </c>
      <c r="J244" s="1">
        <v>0.44791666666666669</v>
      </c>
      <c r="K244">
        <v>10692</v>
      </c>
      <c r="L244" t="s">
        <v>3106</v>
      </c>
      <c r="M244" t="s">
        <v>3107</v>
      </c>
      <c r="N244" t="s">
        <v>3108</v>
      </c>
      <c r="O244" t="s">
        <v>36</v>
      </c>
      <c r="P244" t="s">
        <v>25</v>
      </c>
      <c r="Q244" t="s">
        <v>25</v>
      </c>
    </row>
    <row r="245" spans="1:17">
      <c r="A245">
        <v>239</v>
      </c>
      <c r="B245" t="s">
        <v>3109</v>
      </c>
      <c r="C245" t="s">
        <v>3110</v>
      </c>
      <c r="D245" t="s">
        <v>3111</v>
      </c>
      <c r="E245" t="s">
        <v>3112</v>
      </c>
      <c r="F245">
        <v>654654.85</v>
      </c>
      <c r="G245" t="s">
        <v>19</v>
      </c>
      <c r="H245" t="s">
        <v>20</v>
      </c>
      <c r="I245" t="s">
        <v>206</v>
      </c>
      <c r="J245" s="1">
        <v>0.25</v>
      </c>
      <c r="K245">
        <v>19991</v>
      </c>
      <c r="L245" t="s">
        <v>3113</v>
      </c>
      <c r="M245" t="s">
        <v>3114</v>
      </c>
      <c r="N245" t="s">
        <v>3115</v>
      </c>
      <c r="O245" t="s">
        <v>24</v>
      </c>
      <c r="P245" t="s">
        <v>142</v>
      </c>
      <c r="Q245" t="s">
        <v>223</v>
      </c>
    </row>
    <row r="246" spans="1:17">
      <c r="A246">
        <v>240</v>
      </c>
      <c r="B246" t="s">
        <v>3116</v>
      </c>
      <c r="C246" t="s">
        <v>1373</v>
      </c>
      <c r="D246" t="s">
        <v>3117</v>
      </c>
      <c r="E246" t="s">
        <v>3118</v>
      </c>
      <c r="F246" t="s">
        <v>3119</v>
      </c>
      <c r="G246" t="s">
        <v>48</v>
      </c>
      <c r="H246" t="s">
        <v>49</v>
      </c>
      <c r="I246" t="s">
        <v>225</v>
      </c>
      <c r="J246" s="1">
        <v>0.40138888888888885</v>
      </c>
      <c r="K246">
        <v>11506</v>
      </c>
      <c r="L246" t="s">
        <v>3120</v>
      </c>
      <c r="M246" t="s">
        <v>3121</v>
      </c>
      <c r="N246" t="s">
        <v>3122</v>
      </c>
      <c r="O246" t="s">
        <v>24</v>
      </c>
      <c r="P246" t="s">
        <v>25</v>
      </c>
      <c r="Q246" t="s">
        <v>25</v>
      </c>
    </row>
    <row r="247" spans="1:17">
      <c r="A247">
        <v>241</v>
      </c>
      <c r="B247" t="s">
        <v>3123</v>
      </c>
      <c r="C247" t="s">
        <v>3124</v>
      </c>
      <c r="D247" t="s">
        <v>3125</v>
      </c>
      <c r="E247" t="s">
        <v>3126</v>
      </c>
      <c r="F247" s="2">
        <v>850488.15</v>
      </c>
      <c r="G247" t="s">
        <v>26</v>
      </c>
      <c r="H247" t="s">
        <v>27</v>
      </c>
      <c r="I247" t="s">
        <v>322</v>
      </c>
      <c r="J247" s="1">
        <v>0.94236111111111109</v>
      </c>
      <c r="K247">
        <v>17646</v>
      </c>
      <c r="L247" t="s">
        <v>3127</v>
      </c>
      <c r="M247" t="s">
        <v>296</v>
      </c>
      <c r="N247" t="s">
        <v>297</v>
      </c>
      <c r="O247" t="s">
        <v>36</v>
      </c>
      <c r="P247" t="s">
        <v>93</v>
      </c>
      <c r="Q247" t="s">
        <v>89</v>
      </c>
    </row>
    <row r="248" spans="1:17">
      <c r="A248">
        <v>242</v>
      </c>
      <c r="B248" t="s">
        <v>3128</v>
      </c>
      <c r="C248" t="s">
        <v>3129</v>
      </c>
      <c r="D248" t="s">
        <v>3130</v>
      </c>
      <c r="E248" t="s">
        <v>3131</v>
      </c>
      <c r="F248" t="s">
        <v>3132</v>
      </c>
      <c r="G248" t="s">
        <v>275</v>
      </c>
      <c r="H248" t="s">
        <v>276</v>
      </c>
      <c r="I248" t="s">
        <v>578</v>
      </c>
      <c r="J248" s="1">
        <v>0.8305555555555556</v>
      </c>
      <c r="K248">
        <v>15017</v>
      </c>
      <c r="L248" t="s">
        <v>3133</v>
      </c>
      <c r="M248" t="s">
        <v>3134</v>
      </c>
      <c r="N248" t="s">
        <v>3135</v>
      </c>
      <c r="O248" t="s">
        <v>24</v>
      </c>
      <c r="P248" t="s">
        <v>45</v>
      </c>
      <c r="Q248" t="s">
        <v>46</v>
      </c>
    </row>
    <row r="249" spans="1:17">
      <c r="A249">
        <v>243</v>
      </c>
      <c r="B249" t="s">
        <v>3136</v>
      </c>
      <c r="C249" t="s">
        <v>3137</v>
      </c>
      <c r="D249" t="s">
        <v>3138</v>
      </c>
      <c r="E249" t="s">
        <v>3139</v>
      </c>
      <c r="F249" t="s">
        <v>3140</v>
      </c>
      <c r="G249" t="s">
        <v>331</v>
      </c>
      <c r="H249" t="s">
        <v>332</v>
      </c>
      <c r="I249" t="s">
        <v>1123</v>
      </c>
      <c r="J249" s="1">
        <v>0.39999999999999997</v>
      </c>
      <c r="K249">
        <v>17224</v>
      </c>
      <c r="L249" t="s">
        <v>3141</v>
      </c>
      <c r="M249" t="s">
        <v>3142</v>
      </c>
      <c r="N249" t="s">
        <v>3143</v>
      </c>
      <c r="O249" t="s">
        <v>36</v>
      </c>
      <c r="P249" t="s">
        <v>230</v>
      </c>
      <c r="Q249" t="s">
        <v>89</v>
      </c>
    </row>
    <row r="250" spans="1:17">
      <c r="A250">
        <v>244</v>
      </c>
      <c r="B250" t="s">
        <v>3144</v>
      </c>
      <c r="C250" t="s">
        <v>3145</v>
      </c>
      <c r="D250" t="s">
        <v>3146</v>
      </c>
      <c r="E250" t="s">
        <v>3147</v>
      </c>
      <c r="F250" s="2" t="s">
        <v>3148</v>
      </c>
      <c r="G250" t="s">
        <v>38</v>
      </c>
      <c r="H250" t="s">
        <v>39</v>
      </c>
      <c r="I250" t="s">
        <v>158</v>
      </c>
      <c r="J250" s="1">
        <v>0.55069444444444449</v>
      </c>
      <c r="K250">
        <v>11587</v>
      </c>
      <c r="L250" t="s">
        <v>3149</v>
      </c>
      <c r="M250" t="s">
        <v>3150</v>
      </c>
      <c r="N250" t="s">
        <v>3151</v>
      </c>
      <c r="O250" t="s">
        <v>24</v>
      </c>
      <c r="P250" t="s">
        <v>813</v>
      </c>
      <c r="Q250" t="s">
        <v>54</v>
      </c>
    </row>
    <row r="251" spans="1:17">
      <c r="A251">
        <v>245</v>
      </c>
      <c r="B251" t="s">
        <v>3152</v>
      </c>
      <c r="C251" t="s">
        <v>3153</v>
      </c>
      <c r="D251" t="s">
        <v>3154</v>
      </c>
      <c r="E251" t="s">
        <v>3155</v>
      </c>
      <c r="F251" t="s">
        <v>3156</v>
      </c>
      <c r="G251" t="s">
        <v>26</v>
      </c>
      <c r="H251" t="s">
        <v>27</v>
      </c>
      <c r="I251" t="s">
        <v>737</v>
      </c>
      <c r="J251" s="1">
        <v>7.8472222222222221E-2</v>
      </c>
      <c r="K251">
        <v>13625</v>
      </c>
      <c r="L251" t="s">
        <v>3157</v>
      </c>
      <c r="M251" t="s">
        <v>3158</v>
      </c>
      <c r="N251" t="s">
        <v>3159</v>
      </c>
      <c r="O251" t="s">
        <v>36</v>
      </c>
      <c r="P251" t="s">
        <v>73</v>
      </c>
      <c r="Q251" t="s">
        <v>181</v>
      </c>
    </row>
    <row r="252" spans="1:17">
      <c r="A252">
        <v>246</v>
      </c>
      <c r="B252" t="s">
        <v>3160</v>
      </c>
      <c r="C252" t="s">
        <v>3161</v>
      </c>
      <c r="D252" t="s">
        <v>3162</v>
      </c>
      <c r="E252" t="s">
        <v>3163</v>
      </c>
      <c r="F252" t="s">
        <v>3164</v>
      </c>
      <c r="G252" t="s">
        <v>713</v>
      </c>
      <c r="H252" t="s">
        <v>714</v>
      </c>
      <c r="I252" t="s">
        <v>1082</v>
      </c>
      <c r="J252" s="1">
        <v>0.74930555555555556</v>
      </c>
      <c r="K252">
        <v>16365</v>
      </c>
      <c r="L252" t="s">
        <v>3165</v>
      </c>
      <c r="M252" t="s">
        <v>3166</v>
      </c>
      <c r="N252" t="s">
        <v>3167</v>
      </c>
      <c r="O252" t="s">
        <v>24</v>
      </c>
      <c r="P252" t="s">
        <v>25</v>
      </c>
      <c r="Q252" t="s">
        <v>25</v>
      </c>
    </row>
    <row r="253" spans="1:17">
      <c r="A253">
        <v>247</v>
      </c>
      <c r="B253" t="s">
        <v>3168</v>
      </c>
      <c r="C253" t="s">
        <v>3169</v>
      </c>
      <c r="D253" t="s">
        <v>3170</v>
      </c>
      <c r="E253" t="s">
        <v>3171</v>
      </c>
      <c r="F253">
        <v>76813.75</v>
      </c>
      <c r="G253" t="s">
        <v>90</v>
      </c>
      <c r="H253" t="s">
        <v>91</v>
      </c>
      <c r="I253" t="s">
        <v>491</v>
      </c>
      <c r="J253" s="1">
        <v>0.20486111111111113</v>
      </c>
      <c r="K253">
        <v>13162</v>
      </c>
      <c r="L253" t="s">
        <v>3172</v>
      </c>
      <c r="M253" t="s">
        <v>766</v>
      </c>
      <c r="N253" t="s">
        <v>767</v>
      </c>
      <c r="O253" t="s">
        <v>24</v>
      </c>
      <c r="P253" t="s">
        <v>446</v>
      </c>
      <c r="Q253" t="s">
        <v>223</v>
      </c>
    </row>
    <row r="254" spans="1:17">
      <c r="A254">
        <v>248</v>
      </c>
      <c r="B254" t="s">
        <v>3173</v>
      </c>
      <c r="C254" t="s">
        <v>696</v>
      </c>
      <c r="D254" t="s">
        <v>3174</v>
      </c>
      <c r="E254" t="s">
        <v>3175</v>
      </c>
      <c r="F254" s="2" t="s">
        <v>3176</v>
      </c>
      <c r="G254" t="s">
        <v>59</v>
      </c>
      <c r="H254" t="s">
        <v>60</v>
      </c>
      <c r="I254" t="s">
        <v>1090</v>
      </c>
      <c r="J254" s="1">
        <v>0.83263888888888893</v>
      </c>
      <c r="K254">
        <v>18057</v>
      </c>
      <c r="L254" t="s">
        <v>3177</v>
      </c>
      <c r="M254" t="s">
        <v>3178</v>
      </c>
      <c r="N254" t="s">
        <v>3179</v>
      </c>
      <c r="O254" t="s">
        <v>36</v>
      </c>
      <c r="P254" t="s">
        <v>148</v>
      </c>
      <c r="Q254" t="s">
        <v>67</v>
      </c>
    </row>
    <row r="255" spans="1:17">
      <c r="A255">
        <v>249</v>
      </c>
      <c r="B255" t="s">
        <v>3180</v>
      </c>
      <c r="C255" t="s">
        <v>3181</v>
      </c>
      <c r="D255" t="s">
        <v>3182</v>
      </c>
      <c r="E255" t="s">
        <v>3183</v>
      </c>
      <c r="F255">
        <v>269765.86</v>
      </c>
      <c r="G255" t="s">
        <v>38</v>
      </c>
      <c r="H255" t="s">
        <v>39</v>
      </c>
      <c r="I255" t="s">
        <v>476</v>
      </c>
      <c r="J255" s="1">
        <v>0.27361111111111108</v>
      </c>
      <c r="K255">
        <v>13858</v>
      </c>
      <c r="L255" t="s">
        <v>3184</v>
      </c>
      <c r="M255" t="s">
        <v>3185</v>
      </c>
      <c r="N255" t="s">
        <v>3186</v>
      </c>
      <c r="O255" t="s">
        <v>24</v>
      </c>
      <c r="P255" t="s">
        <v>29</v>
      </c>
      <c r="Q255" t="s">
        <v>181</v>
      </c>
    </row>
    <row r="256" spans="1:17">
      <c r="A256">
        <v>250</v>
      </c>
      <c r="B256" t="s">
        <v>3187</v>
      </c>
      <c r="C256" t="s">
        <v>3188</v>
      </c>
      <c r="D256" t="s">
        <v>3189</v>
      </c>
      <c r="E256" t="s">
        <v>3190</v>
      </c>
      <c r="F256" t="s">
        <v>3191</v>
      </c>
      <c r="G256" t="s">
        <v>48</v>
      </c>
      <c r="H256" t="s">
        <v>49</v>
      </c>
      <c r="I256" t="s">
        <v>657</v>
      </c>
      <c r="J256" s="1">
        <v>0.30624999999999997</v>
      </c>
      <c r="K256">
        <v>15887</v>
      </c>
      <c r="L256" t="s">
        <v>3192</v>
      </c>
      <c r="M256" t="s">
        <v>3193</v>
      </c>
      <c r="N256" t="s">
        <v>3194</v>
      </c>
      <c r="O256" t="s">
        <v>36</v>
      </c>
      <c r="P256" t="s">
        <v>69</v>
      </c>
      <c r="Q256" t="s">
        <v>30</v>
      </c>
    </row>
    <row r="257" spans="1:17">
      <c r="A257">
        <v>251</v>
      </c>
      <c r="B257" t="s">
        <v>3195</v>
      </c>
      <c r="C257" t="s">
        <v>3196</v>
      </c>
      <c r="D257" t="s">
        <v>3197</v>
      </c>
      <c r="E257" t="s">
        <v>3198</v>
      </c>
      <c r="F257">
        <v>125998.45</v>
      </c>
      <c r="G257" t="s">
        <v>19</v>
      </c>
      <c r="H257" t="s">
        <v>20</v>
      </c>
      <c r="I257" t="s">
        <v>728</v>
      </c>
      <c r="J257" s="1">
        <v>0.1013888888888889</v>
      </c>
      <c r="K257">
        <v>11745</v>
      </c>
      <c r="L257" t="s">
        <v>3199</v>
      </c>
      <c r="M257" t="s">
        <v>3200</v>
      </c>
      <c r="N257" t="s">
        <v>3201</v>
      </c>
      <c r="O257" t="s">
        <v>24</v>
      </c>
      <c r="P257" t="s">
        <v>25</v>
      </c>
      <c r="Q257" t="s">
        <v>25</v>
      </c>
    </row>
    <row r="258" spans="1:17">
      <c r="A258">
        <v>252</v>
      </c>
      <c r="B258" t="s">
        <v>3202</v>
      </c>
      <c r="C258" t="s">
        <v>3203</v>
      </c>
      <c r="D258" t="s">
        <v>3204</v>
      </c>
      <c r="E258" t="s">
        <v>3205</v>
      </c>
      <c r="F258" t="s">
        <v>3206</v>
      </c>
      <c r="G258" t="s">
        <v>371</v>
      </c>
      <c r="H258" t="s">
        <v>372</v>
      </c>
      <c r="I258" t="s">
        <v>1082</v>
      </c>
      <c r="J258" s="1">
        <v>0.3430555555555555</v>
      </c>
      <c r="K258">
        <v>11086</v>
      </c>
      <c r="L258" t="s">
        <v>3207</v>
      </c>
      <c r="M258" t="s">
        <v>3208</v>
      </c>
      <c r="N258" t="s">
        <v>3209</v>
      </c>
      <c r="O258" t="s">
        <v>24</v>
      </c>
      <c r="P258" t="s">
        <v>142</v>
      </c>
      <c r="Q258" t="s">
        <v>105</v>
      </c>
    </row>
    <row r="259" spans="1:17">
      <c r="A259">
        <v>253</v>
      </c>
      <c r="B259" t="s">
        <v>3210</v>
      </c>
      <c r="C259" t="s">
        <v>898</v>
      </c>
      <c r="D259" t="s">
        <v>3211</v>
      </c>
      <c r="E259" t="s">
        <v>3212</v>
      </c>
      <c r="F259" t="s">
        <v>3213</v>
      </c>
      <c r="G259" t="s">
        <v>19</v>
      </c>
      <c r="H259" t="s">
        <v>20</v>
      </c>
      <c r="I259" t="s">
        <v>134</v>
      </c>
      <c r="J259" s="1">
        <v>0.93402777777777779</v>
      </c>
      <c r="K259">
        <v>17379</v>
      </c>
      <c r="L259" t="s">
        <v>3214</v>
      </c>
      <c r="M259" t="s">
        <v>926</v>
      </c>
      <c r="N259" t="s">
        <v>927</v>
      </c>
      <c r="O259" t="s">
        <v>36</v>
      </c>
      <c r="P259" t="s">
        <v>57</v>
      </c>
      <c r="Q259" t="s">
        <v>58</v>
      </c>
    </row>
    <row r="260" spans="1:17">
      <c r="A260">
        <v>254</v>
      </c>
      <c r="B260" t="s">
        <v>3215</v>
      </c>
      <c r="C260" t="s">
        <v>3216</v>
      </c>
      <c r="D260" t="s">
        <v>3217</v>
      </c>
      <c r="E260" t="s">
        <v>3218</v>
      </c>
      <c r="F260">
        <v>648451.93000000005</v>
      </c>
      <c r="G260" t="s">
        <v>85</v>
      </c>
      <c r="H260" t="s">
        <v>86</v>
      </c>
      <c r="I260" t="s">
        <v>614</v>
      </c>
      <c r="J260" s="1">
        <v>0.53263888888888888</v>
      </c>
      <c r="K260">
        <v>12939</v>
      </c>
      <c r="L260" t="s">
        <v>3219</v>
      </c>
      <c r="M260" t="s">
        <v>3220</v>
      </c>
      <c r="N260" t="s">
        <v>3221</v>
      </c>
      <c r="O260" t="s">
        <v>36</v>
      </c>
      <c r="P260" t="s">
        <v>104</v>
      </c>
      <c r="Q260" t="s">
        <v>105</v>
      </c>
    </row>
    <row r="261" spans="1:17">
      <c r="A261">
        <v>255</v>
      </c>
      <c r="B261" t="s">
        <v>3222</v>
      </c>
      <c r="C261" t="s">
        <v>3223</v>
      </c>
      <c r="D261" t="s">
        <v>3224</v>
      </c>
      <c r="E261" t="s">
        <v>3225</v>
      </c>
      <c r="F261" t="s">
        <v>3226</v>
      </c>
      <c r="G261" t="s">
        <v>347</v>
      </c>
      <c r="H261" t="s">
        <v>348</v>
      </c>
      <c r="I261" t="s">
        <v>237</v>
      </c>
      <c r="J261" s="1">
        <v>0.41319444444444442</v>
      </c>
      <c r="K261">
        <v>17769</v>
      </c>
      <c r="L261" t="s">
        <v>3227</v>
      </c>
      <c r="M261" t="s">
        <v>3228</v>
      </c>
      <c r="N261" t="s">
        <v>3229</v>
      </c>
      <c r="O261" t="s">
        <v>24</v>
      </c>
      <c r="P261" t="s">
        <v>1212</v>
      </c>
      <c r="Q261" t="s">
        <v>105</v>
      </c>
    </row>
    <row r="262" spans="1:17">
      <c r="A262">
        <v>256</v>
      </c>
      <c r="B262" t="s">
        <v>3230</v>
      </c>
      <c r="C262" t="s">
        <v>3231</v>
      </c>
      <c r="D262" t="s">
        <v>3232</v>
      </c>
      <c r="E262" t="s">
        <v>3233</v>
      </c>
      <c r="F262" t="s">
        <v>3234</v>
      </c>
      <c r="G262" t="s">
        <v>90</v>
      </c>
      <c r="H262" t="s">
        <v>263</v>
      </c>
      <c r="I262" t="s">
        <v>124</v>
      </c>
      <c r="J262" s="1">
        <v>0.5180555555555556</v>
      </c>
      <c r="K262">
        <v>10863</v>
      </c>
      <c r="L262" t="s">
        <v>3235</v>
      </c>
      <c r="M262" t="s">
        <v>3236</v>
      </c>
      <c r="N262" t="s">
        <v>3237</v>
      </c>
      <c r="O262" t="s">
        <v>24</v>
      </c>
      <c r="P262" t="s">
        <v>29</v>
      </c>
      <c r="Q262" t="s">
        <v>89</v>
      </c>
    </row>
    <row r="263" spans="1:17">
      <c r="A263">
        <v>257</v>
      </c>
      <c r="B263" t="s">
        <v>3238</v>
      </c>
      <c r="C263" t="s">
        <v>3239</v>
      </c>
      <c r="D263" t="s">
        <v>3240</v>
      </c>
      <c r="E263" t="s">
        <v>3241</v>
      </c>
      <c r="F263">
        <v>220818.85</v>
      </c>
      <c r="G263" t="s">
        <v>156</v>
      </c>
      <c r="H263" t="s">
        <v>157</v>
      </c>
      <c r="I263" t="s">
        <v>584</v>
      </c>
      <c r="J263" s="1">
        <v>0.4916666666666667</v>
      </c>
      <c r="K263">
        <v>17210</v>
      </c>
      <c r="L263" t="s">
        <v>3242</v>
      </c>
      <c r="M263" t="s">
        <v>3243</v>
      </c>
      <c r="N263" t="s">
        <v>3244</v>
      </c>
      <c r="O263" t="s">
        <v>24</v>
      </c>
      <c r="P263" t="s">
        <v>1092</v>
      </c>
      <c r="Q263" t="s">
        <v>30</v>
      </c>
    </row>
    <row r="264" spans="1:17">
      <c r="A264">
        <v>258</v>
      </c>
      <c r="B264" t="s">
        <v>3245</v>
      </c>
      <c r="C264" t="s">
        <v>3246</v>
      </c>
      <c r="D264" t="s">
        <v>3247</v>
      </c>
      <c r="E264" t="s">
        <v>3248</v>
      </c>
      <c r="F264" s="2">
        <v>331741.94</v>
      </c>
      <c r="G264" t="s">
        <v>59</v>
      </c>
      <c r="H264" t="s">
        <v>60</v>
      </c>
      <c r="I264" t="s">
        <v>479</v>
      </c>
      <c r="J264" s="1">
        <v>0.49583333333333335</v>
      </c>
      <c r="K264">
        <v>17707</v>
      </c>
      <c r="L264" t="s">
        <v>3249</v>
      </c>
      <c r="M264" t="s">
        <v>3250</v>
      </c>
      <c r="N264" t="s">
        <v>3251</v>
      </c>
      <c r="O264" t="s">
        <v>24</v>
      </c>
      <c r="P264" t="s">
        <v>45</v>
      </c>
      <c r="Q264" t="s">
        <v>46</v>
      </c>
    </row>
    <row r="265" spans="1:17">
      <c r="A265">
        <v>259</v>
      </c>
      <c r="B265" t="s">
        <v>3252</v>
      </c>
      <c r="C265" t="s">
        <v>3253</v>
      </c>
      <c r="D265" t="s">
        <v>3254</v>
      </c>
      <c r="E265" t="s">
        <v>3255</v>
      </c>
      <c r="F265" t="s">
        <v>3256</v>
      </c>
      <c r="G265" t="s">
        <v>338</v>
      </c>
      <c r="H265" t="s">
        <v>339</v>
      </c>
      <c r="I265" t="s">
        <v>508</v>
      </c>
      <c r="J265" s="1">
        <v>0.69166666666666676</v>
      </c>
      <c r="K265">
        <v>19438</v>
      </c>
      <c r="L265" t="s">
        <v>3257</v>
      </c>
      <c r="M265" t="s">
        <v>3258</v>
      </c>
      <c r="N265" t="s">
        <v>3259</v>
      </c>
      <c r="O265" t="s">
        <v>36</v>
      </c>
      <c r="P265" t="s">
        <v>73</v>
      </c>
      <c r="Q265" t="s">
        <v>54</v>
      </c>
    </row>
    <row r="266" spans="1:17">
      <c r="A266">
        <v>260</v>
      </c>
      <c r="B266" t="s">
        <v>3260</v>
      </c>
      <c r="C266" t="s">
        <v>3261</v>
      </c>
      <c r="D266" t="s">
        <v>3262</v>
      </c>
      <c r="E266" t="s">
        <v>3263</v>
      </c>
      <c r="F266" t="s">
        <v>3264</v>
      </c>
      <c r="G266" t="s">
        <v>48</v>
      </c>
      <c r="H266" t="s">
        <v>49</v>
      </c>
      <c r="I266" t="s">
        <v>708</v>
      </c>
      <c r="J266" s="1">
        <v>0.71805555555555556</v>
      </c>
      <c r="K266">
        <v>18274</v>
      </c>
      <c r="L266" t="s">
        <v>3265</v>
      </c>
      <c r="M266" t="s">
        <v>3266</v>
      </c>
      <c r="N266" t="s">
        <v>3267</v>
      </c>
      <c r="O266" t="s">
        <v>36</v>
      </c>
      <c r="P266" t="s">
        <v>1092</v>
      </c>
      <c r="Q266" t="s">
        <v>30</v>
      </c>
    </row>
    <row r="267" spans="1:17">
      <c r="A267">
        <v>261</v>
      </c>
      <c r="B267" t="s">
        <v>3268</v>
      </c>
      <c r="C267" t="s">
        <v>3269</v>
      </c>
      <c r="D267" t="s">
        <v>3270</v>
      </c>
      <c r="E267" t="s">
        <v>3271</v>
      </c>
      <c r="F267">
        <v>329016.77</v>
      </c>
      <c r="G267" t="s">
        <v>267</v>
      </c>
      <c r="H267" t="s">
        <v>268</v>
      </c>
      <c r="I267" t="s">
        <v>547</v>
      </c>
      <c r="J267" s="1">
        <v>0.3923611111111111</v>
      </c>
      <c r="K267">
        <v>15911</v>
      </c>
      <c r="L267" t="s">
        <v>3272</v>
      </c>
      <c r="M267" t="s">
        <v>3273</v>
      </c>
      <c r="N267" t="s">
        <v>3274</v>
      </c>
      <c r="O267" t="s">
        <v>36</v>
      </c>
      <c r="P267" t="s">
        <v>218</v>
      </c>
      <c r="Q267" t="s">
        <v>58</v>
      </c>
    </row>
    <row r="268" spans="1:17">
      <c r="A268">
        <v>262</v>
      </c>
      <c r="B268" t="s">
        <v>3275</v>
      </c>
      <c r="C268" t="s">
        <v>3276</v>
      </c>
      <c r="D268" t="s">
        <v>3277</v>
      </c>
      <c r="E268" t="s">
        <v>3278</v>
      </c>
      <c r="F268" t="s">
        <v>3279</v>
      </c>
      <c r="G268" t="s">
        <v>19</v>
      </c>
      <c r="H268" t="s">
        <v>20</v>
      </c>
      <c r="I268" t="s">
        <v>322</v>
      </c>
      <c r="J268" s="1">
        <v>0.25555555555555559</v>
      </c>
      <c r="K268">
        <v>18730</v>
      </c>
      <c r="L268" t="s">
        <v>3280</v>
      </c>
      <c r="M268" t="s">
        <v>3281</v>
      </c>
      <c r="N268" t="s">
        <v>3282</v>
      </c>
      <c r="O268" t="s">
        <v>36</v>
      </c>
      <c r="P268" t="s">
        <v>25</v>
      </c>
      <c r="Q268" t="s">
        <v>25</v>
      </c>
    </row>
    <row r="269" spans="1:17">
      <c r="A269">
        <v>263</v>
      </c>
      <c r="B269" t="s">
        <v>3283</v>
      </c>
      <c r="C269" t="s">
        <v>3284</v>
      </c>
      <c r="D269" t="s">
        <v>3285</v>
      </c>
      <c r="E269" t="s">
        <v>3286</v>
      </c>
      <c r="F269" t="s">
        <v>3287</v>
      </c>
      <c r="G269" t="s">
        <v>90</v>
      </c>
      <c r="H269" t="s">
        <v>91</v>
      </c>
      <c r="I269" t="s">
        <v>453</v>
      </c>
      <c r="J269" s="1">
        <v>0.9590277777777777</v>
      </c>
      <c r="K269">
        <v>13615</v>
      </c>
      <c r="L269" t="s">
        <v>3288</v>
      </c>
      <c r="M269" t="s">
        <v>3289</v>
      </c>
      <c r="N269" t="s">
        <v>3290</v>
      </c>
      <c r="O269" t="s">
        <v>36</v>
      </c>
      <c r="P269" t="s">
        <v>97</v>
      </c>
      <c r="Q269" t="s">
        <v>54</v>
      </c>
    </row>
    <row r="270" spans="1:17">
      <c r="A270">
        <v>264</v>
      </c>
      <c r="B270" t="s">
        <v>3291</v>
      </c>
      <c r="C270" t="s">
        <v>3292</v>
      </c>
      <c r="D270" t="s">
        <v>3293</v>
      </c>
      <c r="E270" t="s">
        <v>3294</v>
      </c>
      <c r="F270" s="2" t="s">
        <v>3295</v>
      </c>
      <c r="G270" t="s">
        <v>38</v>
      </c>
      <c r="H270" t="s">
        <v>39</v>
      </c>
      <c r="I270" t="s">
        <v>758</v>
      </c>
      <c r="J270" s="1">
        <v>0.10972222222222222</v>
      </c>
      <c r="K270">
        <v>11922</v>
      </c>
      <c r="L270" t="s">
        <v>3296</v>
      </c>
      <c r="M270" t="s">
        <v>3297</v>
      </c>
      <c r="N270" t="s">
        <v>3298</v>
      </c>
      <c r="O270" t="s">
        <v>24</v>
      </c>
      <c r="P270" t="s">
        <v>908</v>
      </c>
      <c r="Q270" t="s">
        <v>82</v>
      </c>
    </row>
    <row r="271" spans="1:17">
      <c r="A271">
        <v>265</v>
      </c>
      <c r="B271" t="s">
        <v>3299</v>
      </c>
      <c r="C271" t="s">
        <v>798</v>
      </c>
      <c r="D271" t="s">
        <v>3300</v>
      </c>
      <c r="E271" t="s">
        <v>3301</v>
      </c>
      <c r="F271" t="s">
        <v>3302</v>
      </c>
      <c r="G271" t="s">
        <v>132</v>
      </c>
      <c r="H271" t="s">
        <v>133</v>
      </c>
      <c r="I271" t="s">
        <v>584</v>
      </c>
      <c r="J271" s="1">
        <v>0.82291666666666663</v>
      </c>
      <c r="K271">
        <v>16312</v>
      </c>
      <c r="L271" t="s">
        <v>3303</v>
      </c>
      <c r="M271" t="s">
        <v>3304</v>
      </c>
      <c r="N271" t="s">
        <v>3305</v>
      </c>
      <c r="O271" t="s">
        <v>36</v>
      </c>
      <c r="P271" t="s">
        <v>3306</v>
      </c>
      <c r="Q271" t="s">
        <v>82</v>
      </c>
    </row>
    <row r="272" spans="1:17">
      <c r="A272">
        <v>266</v>
      </c>
      <c r="B272" t="s">
        <v>3307</v>
      </c>
      <c r="C272" t="s">
        <v>3308</v>
      </c>
      <c r="D272" t="s">
        <v>3309</v>
      </c>
      <c r="E272" t="s">
        <v>3310</v>
      </c>
      <c r="F272" t="s">
        <v>3311</v>
      </c>
      <c r="G272" t="s">
        <v>90</v>
      </c>
      <c r="H272" t="s">
        <v>263</v>
      </c>
      <c r="I272" t="s">
        <v>334</v>
      </c>
      <c r="J272" s="1">
        <v>0.83194444444444438</v>
      </c>
      <c r="K272">
        <v>18965</v>
      </c>
      <c r="L272" t="s">
        <v>3312</v>
      </c>
      <c r="M272" t="s">
        <v>3313</v>
      </c>
      <c r="N272" t="s">
        <v>3314</v>
      </c>
      <c r="O272" t="s">
        <v>36</v>
      </c>
      <c r="P272" t="s">
        <v>25</v>
      </c>
      <c r="Q272" t="s">
        <v>25</v>
      </c>
    </row>
    <row r="273" spans="1:17">
      <c r="A273">
        <v>267</v>
      </c>
      <c r="B273" t="s">
        <v>3315</v>
      </c>
      <c r="C273" t="s">
        <v>3316</v>
      </c>
      <c r="D273" t="s">
        <v>3317</v>
      </c>
      <c r="E273" t="s">
        <v>3318</v>
      </c>
      <c r="F273" t="s">
        <v>3319</v>
      </c>
      <c r="G273" t="s">
        <v>338</v>
      </c>
      <c r="H273" t="s">
        <v>339</v>
      </c>
      <c r="I273" t="s">
        <v>476</v>
      </c>
      <c r="J273" s="1">
        <v>6.1111111111111116E-2</v>
      </c>
      <c r="K273">
        <v>18155</v>
      </c>
      <c r="L273" t="s">
        <v>3320</v>
      </c>
      <c r="M273" t="s">
        <v>3321</v>
      </c>
      <c r="N273" t="s">
        <v>3322</v>
      </c>
      <c r="O273" t="s">
        <v>24</v>
      </c>
      <c r="P273" t="s">
        <v>503</v>
      </c>
      <c r="Q273" t="s">
        <v>223</v>
      </c>
    </row>
    <row r="274" spans="1:17">
      <c r="A274">
        <v>268</v>
      </c>
      <c r="B274" t="s">
        <v>3323</v>
      </c>
      <c r="C274" t="s">
        <v>3324</v>
      </c>
      <c r="D274" t="s">
        <v>3325</v>
      </c>
      <c r="E274" t="s">
        <v>3326</v>
      </c>
      <c r="F274" s="2">
        <v>32101.97</v>
      </c>
      <c r="G274" t="s">
        <v>48</v>
      </c>
      <c r="H274" t="s">
        <v>49</v>
      </c>
      <c r="I274" t="s">
        <v>320</v>
      </c>
      <c r="J274" s="1">
        <v>0.85277777777777775</v>
      </c>
      <c r="K274">
        <v>17626</v>
      </c>
      <c r="L274" t="s">
        <v>3327</v>
      </c>
      <c r="M274" t="s">
        <v>3328</v>
      </c>
      <c r="N274" t="s">
        <v>3329</v>
      </c>
      <c r="O274" t="s">
        <v>24</v>
      </c>
      <c r="P274" t="s">
        <v>25</v>
      </c>
      <c r="Q274" t="s">
        <v>25</v>
      </c>
    </row>
    <row r="275" spans="1:17">
      <c r="A275">
        <v>269</v>
      </c>
      <c r="B275" t="s">
        <v>3330</v>
      </c>
      <c r="C275" t="s">
        <v>3331</v>
      </c>
      <c r="D275" t="s">
        <v>3332</v>
      </c>
      <c r="E275" t="s">
        <v>3333</v>
      </c>
      <c r="F275" t="s">
        <v>3334</v>
      </c>
      <c r="G275" t="s">
        <v>347</v>
      </c>
      <c r="H275" t="s">
        <v>348</v>
      </c>
      <c r="I275" t="s">
        <v>597</v>
      </c>
      <c r="J275" s="1">
        <v>0.37361111111111112</v>
      </c>
      <c r="K275">
        <v>11569</v>
      </c>
      <c r="L275" t="s">
        <v>3335</v>
      </c>
      <c r="M275" t="s">
        <v>3336</v>
      </c>
      <c r="N275" t="s">
        <v>1289</v>
      </c>
      <c r="O275" t="s">
        <v>24</v>
      </c>
      <c r="P275" t="s">
        <v>25</v>
      </c>
      <c r="Q275" t="s">
        <v>25</v>
      </c>
    </row>
    <row r="276" spans="1:17">
      <c r="A276">
        <v>270</v>
      </c>
      <c r="B276" t="s">
        <v>3337</v>
      </c>
      <c r="C276" t="s">
        <v>3338</v>
      </c>
      <c r="D276" t="s">
        <v>3339</v>
      </c>
      <c r="E276" t="s">
        <v>3340</v>
      </c>
      <c r="F276" t="s">
        <v>3341</v>
      </c>
      <c r="G276" t="s">
        <v>338</v>
      </c>
      <c r="H276" t="s">
        <v>339</v>
      </c>
      <c r="I276" t="s">
        <v>361</v>
      </c>
      <c r="J276" s="1">
        <v>0.56111111111111112</v>
      </c>
      <c r="K276">
        <v>10078</v>
      </c>
      <c r="L276" t="s">
        <v>3342</v>
      </c>
      <c r="M276" t="s">
        <v>3343</v>
      </c>
      <c r="N276" t="s">
        <v>3344</v>
      </c>
      <c r="O276" t="s">
        <v>36</v>
      </c>
      <c r="P276" t="s">
        <v>148</v>
      </c>
      <c r="Q276" t="s">
        <v>46</v>
      </c>
    </row>
    <row r="277" spans="1:17">
      <c r="A277">
        <v>271</v>
      </c>
      <c r="B277" t="s">
        <v>3345</v>
      </c>
      <c r="C277" t="s">
        <v>1044</v>
      </c>
      <c r="D277" t="s">
        <v>3346</v>
      </c>
      <c r="E277" t="s">
        <v>3347</v>
      </c>
      <c r="F277" t="s">
        <v>3348</v>
      </c>
      <c r="G277" t="s">
        <v>48</v>
      </c>
      <c r="H277" t="s">
        <v>49</v>
      </c>
      <c r="I277" t="s">
        <v>1482</v>
      </c>
      <c r="J277" s="1">
        <v>0.91249999999999998</v>
      </c>
      <c r="K277">
        <v>14759</v>
      </c>
      <c r="L277" t="s">
        <v>3349</v>
      </c>
      <c r="M277" t="s">
        <v>3350</v>
      </c>
      <c r="N277" t="s">
        <v>3351</v>
      </c>
      <c r="O277" t="s">
        <v>36</v>
      </c>
      <c r="P277" t="s">
        <v>752</v>
      </c>
      <c r="Q277" t="s">
        <v>58</v>
      </c>
    </row>
    <row r="278" spans="1:17">
      <c r="A278">
        <v>272</v>
      </c>
      <c r="B278" t="s">
        <v>3352</v>
      </c>
      <c r="C278" t="s">
        <v>3353</v>
      </c>
      <c r="D278" t="s">
        <v>3354</v>
      </c>
      <c r="E278" t="s">
        <v>3355</v>
      </c>
      <c r="F278" t="s">
        <v>3356</v>
      </c>
      <c r="G278" t="s">
        <v>126</v>
      </c>
      <c r="H278" t="s">
        <v>127</v>
      </c>
      <c r="I278" t="s">
        <v>316</v>
      </c>
      <c r="J278" s="1">
        <v>0.88611111111111107</v>
      </c>
      <c r="K278">
        <v>10210</v>
      </c>
      <c r="L278" t="s">
        <v>3357</v>
      </c>
      <c r="M278" t="s">
        <v>3358</v>
      </c>
      <c r="N278" t="s">
        <v>3359</v>
      </c>
      <c r="O278" t="s">
        <v>24</v>
      </c>
      <c r="P278" t="s">
        <v>97</v>
      </c>
      <c r="Q278" t="s">
        <v>54</v>
      </c>
    </row>
    <row r="279" spans="1:17">
      <c r="A279">
        <v>273</v>
      </c>
      <c r="B279" t="s">
        <v>3360</v>
      </c>
      <c r="C279" t="s">
        <v>3361</v>
      </c>
      <c r="D279" t="s">
        <v>3362</v>
      </c>
      <c r="E279" t="s">
        <v>3363</v>
      </c>
      <c r="F279" s="2" t="s">
        <v>3364</v>
      </c>
      <c r="G279" t="s">
        <v>38</v>
      </c>
      <c r="H279" t="s">
        <v>39</v>
      </c>
      <c r="I279" t="s">
        <v>264</v>
      </c>
      <c r="J279" s="1">
        <v>0.85416666666666663</v>
      </c>
      <c r="K279">
        <v>18691</v>
      </c>
      <c r="L279" t="s">
        <v>3365</v>
      </c>
      <c r="M279" t="s">
        <v>3366</v>
      </c>
      <c r="N279" t="s">
        <v>1340</v>
      </c>
      <c r="O279" t="s">
        <v>24</v>
      </c>
      <c r="P279" t="s">
        <v>446</v>
      </c>
      <c r="Q279" t="s">
        <v>223</v>
      </c>
    </row>
    <row r="280" spans="1:17">
      <c r="A280">
        <v>274</v>
      </c>
      <c r="B280" t="s">
        <v>3367</v>
      </c>
      <c r="C280" t="s">
        <v>3368</v>
      </c>
      <c r="D280" t="s">
        <v>3369</v>
      </c>
      <c r="E280" t="s">
        <v>3370</v>
      </c>
      <c r="F280" t="s">
        <v>3371</v>
      </c>
      <c r="G280" t="s">
        <v>1165</v>
      </c>
      <c r="H280" t="s">
        <v>1166</v>
      </c>
      <c r="I280" t="s">
        <v>307</v>
      </c>
      <c r="J280" s="1">
        <v>0.95763888888888893</v>
      </c>
      <c r="K280">
        <v>15820</v>
      </c>
      <c r="L280" t="s">
        <v>3372</v>
      </c>
      <c r="M280" t="s">
        <v>3373</v>
      </c>
      <c r="N280" t="s">
        <v>3374</v>
      </c>
      <c r="O280" t="s">
        <v>24</v>
      </c>
      <c r="P280" t="s">
        <v>565</v>
      </c>
      <c r="Q280" t="s">
        <v>54</v>
      </c>
    </row>
    <row r="281" spans="1:17">
      <c r="A281">
        <v>275</v>
      </c>
      <c r="B281" t="s">
        <v>3375</v>
      </c>
      <c r="C281" t="s">
        <v>3376</v>
      </c>
      <c r="D281" t="s">
        <v>3377</v>
      </c>
      <c r="E281" t="s">
        <v>3378</v>
      </c>
      <c r="F281" t="s">
        <v>3379</v>
      </c>
      <c r="G281" t="s">
        <v>270</v>
      </c>
      <c r="H281" t="s">
        <v>606</v>
      </c>
      <c r="I281" t="s">
        <v>68</v>
      </c>
      <c r="J281" s="1">
        <v>0.78749999999999998</v>
      </c>
      <c r="K281">
        <v>15948</v>
      </c>
      <c r="L281" t="s">
        <v>3380</v>
      </c>
      <c r="M281" t="s">
        <v>3381</v>
      </c>
      <c r="N281" t="s">
        <v>3382</v>
      </c>
      <c r="O281" t="s">
        <v>24</v>
      </c>
      <c r="P281" t="s">
        <v>813</v>
      </c>
      <c r="Q281" t="s">
        <v>54</v>
      </c>
    </row>
    <row r="282" spans="1:17">
      <c r="A282">
        <v>276</v>
      </c>
      <c r="B282" t="s">
        <v>3383</v>
      </c>
      <c r="C282" t="s">
        <v>3384</v>
      </c>
      <c r="D282" t="s">
        <v>3385</v>
      </c>
      <c r="E282" t="s">
        <v>3386</v>
      </c>
      <c r="F282" s="2">
        <v>89016.16</v>
      </c>
      <c r="G282" t="s">
        <v>38</v>
      </c>
      <c r="H282" t="s">
        <v>39</v>
      </c>
      <c r="I282" t="s">
        <v>944</v>
      </c>
      <c r="J282" s="1">
        <v>0.13263888888888889</v>
      </c>
      <c r="K282">
        <v>19983</v>
      </c>
      <c r="L282" t="s">
        <v>3387</v>
      </c>
      <c r="M282" t="s">
        <v>3388</v>
      </c>
      <c r="N282" t="s">
        <v>3389</v>
      </c>
      <c r="O282" t="s">
        <v>24</v>
      </c>
      <c r="P282" t="s">
        <v>25</v>
      </c>
      <c r="Q282" t="s">
        <v>25</v>
      </c>
    </row>
    <row r="283" spans="1:17">
      <c r="A283">
        <v>277</v>
      </c>
      <c r="B283" t="s">
        <v>3390</v>
      </c>
      <c r="C283" t="s">
        <v>3391</v>
      </c>
      <c r="D283" t="s">
        <v>3392</v>
      </c>
      <c r="E283" t="s">
        <v>3393</v>
      </c>
      <c r="F283">
        <v>601730.82999999996</v>
      </c>
      <c r="G283" t="s">
        <v>338</v>
      </c>
      <c r="H283" t="s">
        <v>339</v>
      </c>
      <c r="I283" t="s">
        <v>407</v>
      </c>
      <c r="J283" s="1">
        <v>0.57361111111111118</v>
      </c>
      <c r="K283">
        <v>16987</v>
      </c>
      <c r="L283" t="s">
        <v>3394</v>
      </c>
      <c r="M283" t="s">
        <v>3395</v>
      </c>
      <c r="N283" t="s">
        <v>3396</v>
      </c>
      <c r="O283" t="s">
        <v>36</v>
      </c>
      <c r="P283" t="s">
        <v>290</v>
      </c>
      <c r="Q283" t="s">
        <v>58</v>
      </c>
    </row>
    <row r="284" spans="1:17">
      <c r="A284">
        <v>278</v>
      </c>
      <c r="B284" t="s">
        <v>3397</v>
      </c>
      <c r="C284" t="s">
        <v>3398</v>
      </c>
      <c r="D284" t="s">
        <v>3399</v>
      </c>
      <c r="E284" t="s">
        <v>3400</v>
      </c>
      <c r="F284" s="2">
        <v>819525.5</v>
      </c>
      <c r="G284" t="s">
        <v>338</v>
      </c>
      <c r="H284" t="s">
        <v>339</v>
      </c>
      <c r="I284" t="s">
        <v>560</v>
      </c>
      <c r="J284" s="1">
        <v>2.361111111111111E-2</v>
      </c>
      <c r="K284">
        <v>13183</v>
      </c>
      <c r="L284" t="s">
        <v>3401</v>
      </c>
      <c r="M284" t="s">
        <v>3402</v>
      </c>
      <c r="N284" t="s">
        <v>3403</v>
      </c>
      <c r="O284" t="s">
        <v>24</v>
      </c>
      <c r="P284" t="s">
        <v>25</v>
      </c>
      <c r="Q284" t="s">
        <v>25</v>
      </c>
    </row>
    <row r="285" spans="1:17">
      <c r="A285">
        <v>279</v>
      </c>
      <c r="B285" t="s">
        <v>3404</v>
      </c>
      <c r="C285" t="s">
        <v>3405</v>
      </c>
      <c r="D285" t="s">
        <v>3406</v>
      </c>
      <c r="E285" t="s">
        <v>3407</v>
      </c>
      <c r="F285" t="s">
        <v>3408</v>
      </c>
      <c r="G285" t="s">
        <v>338</v>
      </c>
      <c r="H285" t="s">
        <v>339</v>
      </c>
      <c r="I285" t="s">
        <v>465</v>
      </c>
      <c r="J285" s="1">
        <v>0.26458333333333334</v>
      </c>
      <c r="K285">
        <v>18155</v>
      </c>
      <c r="L285" t="s">
        <v>3409</v>
      </c>
      <c r="M285" t="s">
        <v>1227</v>
      </c>
      <c r="N285" t="s">
        <v>1228</v>
      </c>
      <c r="O285" t="s">
        <v>24</v>
      </c>
      <c r="P285" t="s">
        <v>25</v>
      </c>
      <c r="Q285" t="s">
        <v>25</v>
      </c>
    </row>
    <row r="286" spans="1:17">
      <c r="A286">
        <v>280</v>
      </c>
      <c r="B286" t="s">
        <v>3410</v>
      </c>
      <c r="C286" t="s">
        <v>3411</v>
      </c>
      <c r="D286" t="s">
        <v>3412</v>
      </c>
      <c r="E286" t="s">
        <v>3413</v>
      </c>
      <c r="F286" t="s">
        <v>3414</v>
      </c>
      <c r="G286" t="s">
        <v>132</v>
      </c>
      <c r="H286" t="s">
        <v>133</v>
      </c>
      <c r="I286" t="s">
        <v>315</v>
      </c>
      <c r="J286" s="1">
        <v>0.29583333333333334</v>
      </c>
      <c r="K286">
        <v>15216</v>
      </c>
      <c r="L286" t="s">
        <v>3415</v>
      </c>
      <c r="M286" t="s">
        <v>3416</v>
      </c>
      <c r="N286" t="s">
        <v>3417</v>
      </c>
      <c r="O286" t="s">
        <v>36</v>
      </c>
      <c r="P286" t="s">
        <v>57</v>
      </c>
      <c r="Q286" t="s">
        <v>58</v>
      </c>
    </row>
    <row r="287" spans="1:17">
      <c r="A287">
        <v>281</v>
      </c>
      <c r="B287" t="s">
        <v>3418</v>
      </c>
      <c r="C287" t="s">
        <v>3419</v>
      </c>
      <c r="D287" t="s">
        <v>3420</v>
      </c>
      <c r="E287" t="s">
        <v>3421</v>
      </c>
      <c r="F287" s="2" t="s">
        <v>3422</v>
      </c>
      <c r="G287" t="s">
        <v>48</v>
      </c>
      <c r="H287" t="s">
        <v>49</v>
      </c>
      <c r="I287" t="s">
        <v>581</v>
      </c>
      <c r="J287" s="1">
        <v>0.29930555555555555</v>
      </c>
      <c r="K287">
        <v>17054</v>
      </c>
      <c r="L287" t="s">
        <v>3423</v>
      </c>
      <c r="M287" t="s">
        <v>3424</v>
      </c>
      <c r="N287" t="s">
        <v>3425</v>
      </c>
      <c r="O287" t="s">
        <v>36</v>
      </c>
      <c r="P287" t="s">
        <v>57</v>
      </c>
      <c r="Q287" t="s">
        <v>58</v>
      </c>
    </row>
    <row r="288" spans="1:17">
      <c r="A288">
        <v>282</v>
      </c>
      <c r="B288" t="s">
        <v>3426</v>
      </c>
      <c r="C288" t="s">
        <v>3427</v>
      </c>
      <c r="D288" t="s">
        <v>3428</v>
      </c>
      <c r="E288" t="s">
        <v>3429</v>
      </c>
      <c r="F288" s="2" t="s">
        <v>3430</v>
      </c>
      <c r="G288" t="s">
        <v>1290</v>
      </c>
      <c r="H288" t="s">
        <v>1291</v>
      </c>
      <c r="I288" t="s">
        <v>194</v>
      </c>
      <c r="J288" s="1">
        <v>0.80763888888888891</v>
      </c>
      <c r="K288">
        <v>14690</v>
      </c>
      <c r="L288" t="s">
        <v>3431</v>
      </c>
      <c r="M288" t="s">
        <v>1345</v>
      </c>
      <c r="N288" t="s">
        <v>1346</v>
      </c>
      <c r="O288" t="s">
        <v>24</v>
      </c>
      <c r="P288" t="s">
        <v>25</v>
      </c>
      <c r="Q288" t="s">
        <v>25</v>
      </c>
    </row>
    <row r="289" spans="1:17">
      <c r="A289">
        <v>283</v>
      </c>
      <c r="B289" t="s">
        <v>3432</v>
      </c>
      <c r="C289" t="s">
        <v>969</v>
      </c>
      <c r="D289" t="s">
        <v>3433</v>
      </c>
      <c r="E289" t="s">
        <v>3434</v>
      </c>
      <c r="F289" s="2">
        <v>256044.95</v>
      </c>
      <c r="G289" t="s">
        <v>571</v>
      </c>
      <c r="H289" t="s">
        <v>572</v>
      </c>
      <c r="I289" t="s">
        <v>257</v>
      </c>
      <c r="J289" s="1">
        <v>0.41736111111111113</v>
      </c>
      <c r="K289">
        <v>11469</v>
      </c>
      <c r="L289" t="s">
        <v>3435</v>
      </c>
      <c r="M289" t="s">
        <v>3436</v>
      </c>
      <c r="N289" t="s">
        <v>3437</v>
      </c>
      <c r="O289" t="s">
        <v>24</v>
      </c>
      <c r="P289" t="s">
        <v>580</v>
      </c>
      <c r="Q289" t="s">
        <v>46</v>
      </c>
    </row>
    <row r="290" spans="1:17">
      <c r="A290">
        <v>284</v>
      </c>
      <c r="B290" t="s">
        <v>3438</v>
      </c>
      <c r="C290" t="s">
        <v>3439</v>
      </c>
      <c r="D290" t="s">
        <v>3440</v>
      </c>
      <c r="E290" t="s">
        <v>3441</v>
      </c>
      <c r="F290" s="2" t="s">
        <v>3442</v>
      </c>
      <c r="G290" t="s">
        <v>48</v>
      </c>
      <c r="H290" t="s">
        <v>49</v>
      </c>
      <c r="I290" t="s">
        <v>366</v>
      </c>
      <c r="J290" s="1">
        <v>0.37291666666666662</v>
      </c>
      <c r="K290">
        <v>12975</v>
      </c>
      <c r="L290" t="s">
        <v>3443</v>
      </c>
      <c r="M290" t="s">
        <v>3444</v>
      </c>
      <c r="N290" t="s">
        <v>3445</v>
      </c>
      <c r="O290" t="s">
        <v>24</v>
      </c>
      <c r="P290" t="s">
        <v>37</v>
      </c>
      <c r="Q290" t="s">
        <v>30</v>
      </c>
    </row>
    <row r="291" spans="1:17">
      <c r="A291">
        <v>285</v>
      </c>
      <c r="B291" t="s">
        <v>3446</v>
      </c>
      <c r="C291" t="s">
        <v>3447</v>
      </c>
      <c r="D291" t="s">
        <v>3448</v>
      </c>
      <c r="E291" t="s">
        <v>3449</v>
      </c>
      <c r="F291" t="s">
        <v>3450</v>
      </c>
      <c r="G291" t="s">
        <v>19</v>
      </c>
      <c r="H291" t="s">
        <v>20</v>
      </c>
      <c r="I291" t="s">
        <v>404</v>
      </c>
      <c r="J291" s="1">
        <v>0.51388888888888895</v>
      </c>
      <c r="K291">
        <v>12662</v>
      </c>
      <c r="L291" t="s">
        <v>3451</v>
      </c>
      <c r="M291" t="s">
        <v>3452</v>
      </c>
      <c r="N291" t="s">
        <v>863</v>
      </c>
      <c r="O291" t="s">
        <v>36</v>
      </c>
      <c r="P291" t="s">
        <v>813</v>
      </c>
      <c r="Q291" t="s">
        <v>54</v>
      </c>
    </row>
    <row r="292" spans="1:17">
      <c r="A292">
        <v>286</v>
      </c>
      <c r="B292" t="s">
        <v>3453</v>
      </c>
      <c r="C292" t="s">
        <v>3454</v>
      </c>
      <c r="D292" t="s">
        <v>3455</v>
      </c>
      <c r="E292" t="s">
        <v>3456</v>
      </c>
      <c r="F292" t="s">
        <v>3457</v>
      </c>
      <c r="G292" t="s">
        <v>132</v>
      </c>
      <c r="H292" t="s">
        <v>133</v>
      </c>
      <c r="I292" t="s">
        <v>257</v>
      </c>
      <c r="J292" s="1">
        <v>0.40833333333333338</v>
      </c>
      <c r="K292">
        <v>15962</v>
      </c>
      <c r="L292" t="s">
        <v>3458</v>
      </c>
      <c r="M292" t="s">
        <v>3459</v>
      </c>
      <c r="N292" t="s">
        <v>3460</v>
      </c>
      <c r="O292" t="s">
        <v>24</v>
      </c>
      <c r="P292" t="s">
        <v>62</v>
      </c>
      <c r="Q292" t="s">
        <v>58</v>
      </c>
    </row>
    <row r="293" spans="1:17">
      <c r="A293">
        <v>287</v>
      </c>
      <c r="B293" t="s">
        <v>3461</v>
      </c>
      <c r="C293" t="s">
        <v>3462</v>
      </c>
      <c r="D293" t="s">
        <v>3463</v>
      </c>
      <c r="E293" t="s">
        <v>3464</v>
      </c>
      <c r="F293" t="s">
        <v>3465</v>
      </c>
      <c r="G293" t="s">
        <v>19</v>
      </c>
      <c r="H293" t="s">
        <v>20</v>
      </c>
      <c r="I293" t="s">
        <v>65</v>
      </c>
      <c r="J293" s="1">
        <v>0.50624999999999998</v>
      </c>
      <c r="K293">
        <v>12027</v>
      </c>
      <c r="L293" t="s">
        <v>3466</v>
      </c>
      <c r="M293" t="s">
        <v>1053</v>
      </c>
      <c r="N293" t="s">
        <v>1054</v>
      </c>
      <c r="O293" t="s">
        <v>24</v>
      </c>
      <c r="P293" t="s">
        <v>25</v>
      </c>
      <c r="Q293" t="s">
        <v>25</v>
      </c>
    </row>
    <row r="294" spans="1:17">
      <c r="A294">
        <v>288</v>
      </c>
      <c r="B294" t="s">
        <v>3467</v>
      </c>
      <c r="C294" t="s">
        <v>3124</v>
      </c>
      <c r="D294" t="s">
        <v>3468</v>
      </c>
      <c r="E294" t="s">
        <v>3469</v>
      </c>
      <c r="F294" s="2" t="s">
        <v>3470</v>
      </c>
      <c r="G294" t="s">
        <v>132</v>
      </c>
      <c r="H294" t="s">
        <v>133</v>
      </c>
      <c r="I294" t="s">
        <v>61</v>
      </c>
      <c r="J294" s="1">
        <v>0.98472222222222217</v>
      </c>
      <c r="K294">
        <v>12537</v>
      </c>
      <c r="L294" t="s">
        <v>3471</v>
      </c>
      <c r="M294" t="s">
        <v>3472</v>
      </c>
      <c r="N294" t="s">
        <v>3473</v>
      </c>
      <c r="O294" t="s">
        <v>36</v>
      </c>
      <c r="P294" t="s">
        <v>66</v>
      </c>
      <c r="Q294" t="s">
        <v>113</v>
      </c>
    </row>
    <row r="295" spans="1:17">
      <c r="A295">
        <v>289</v>
      </c>
      <c r="B295" t="s">
        <v>3474</v>
      </c>
      <c r="C295" t="s">
        <v>1247</v>
      </c>
      <c r="D295" t="s">
        <v>3475</v>
      </c>
      <c r="E295" t="s">
        <v>3476</v>
      </c>
      <c r="F295">
        <v>705964.89</v>
      </c>
      <c r="G295" t="s">
        <v>26</v>
      </c>
      <c r="H295" t="s">
        <v>27</v>
      </c>
      <c r="I295" t="s">
        <v>206</v>
      </c>
      <c r="J295" s="1">
        <v>0.8930555555555556</v>
      </c>
      <c r="K295">
        <v>18021</v>
      </c>
      <c r="L295" t="s">
        <v>3477</v>
      </c>
      <c r="M295" t="s">
        <v>3478</v>
      </c>
      <c r="N295" t="s">
        <v>3479</v>
      </c>
      <c r="O295" t="s">
        <v>24</v>
      </c>
      <c r="P295" t="s">
        <v>25</v>
      </c>
      <c r="Q295" t="s">
        <v>25</v>
      </c>
    </row>
    <row r="296" spans="1:17">
      <c r="A296">
        <v>290</v>
      </c>
      <c r="B296" t="s">
        <v>3480</v>
      </c>
      <c r="C296" t="s">
        <v>3481</v>
      </c>
      <c r="D296" t="s">
        <v>3482</v>
      </c>
      <c r="E296" t="s">
        <v>3483</v>
      </c>
      <c r="F296">
        <v>907093.44</v>
      </c>
      <c r="G296" t="s">
        <v>275</v>
      </c>
      <c r="H296" t="s">
        <v>276</v>
      </c>
      <c r="I296" t="s">
        <v>1097</v>
      </c>
      <c r="J296" s="1">
        <v>0.49652777777777773</v>
      </c>
      <c r="K296">
        <v>15419</v>
      </c>
      <c r="L296" t="s">
        <v>3484</v>
      </c>
      <c r="M296" t="s">
        <v>777</v>
      </c>
      <c r="N296" t="s">
        <v>778</v>
      </c>
      <c r="O296" t="s">
        <v>36</v>
      </c>
      <c r="P296" t="s">
        <v>62</v>
      </c>
      <c r="Q296" t="s">
        <v>58</v>
      </c>
    </row>
    <row r="297" spans="1:17">
      <c r="A297">
        <v>291</v>
      </c>
      <c r="B297" t="s">
        <v>3485</v>
      </c>
      <c r="C297" t="s">
        <v>3486</v>
      </c>
      <c r="D297" t="s">
        <v>617</v>
      </c>
      <c r="E297" t="s">
        <v>3487</v>
      </c>
      <c r="F297" t="s">
        <v>3488</v>
      </c>
      <c r="G297" t="s">
        <v>126</v>
      </c>
      <c r="H297" t="s">
        <v>127</v>
      </c>
      <c r="I297" t="s">
        <v>398</v>
      </c>
      <c r="J297" s="1">
        <v>0.55763888888888891</v>
      </c>
      <c r="K297">
        <v>16811</v>
      </c>
      <c r="L297" t="s">
        <v>3489</v>
      </c>
      <c r="M297" t="s">
        <v>3490</v>
      </c>
      <c r="N297" t="s">
        <v>3491</v>
      </c>
      <c r="O297" t="s">
        <v>36</v>
      </c>
      <c r="P297" t="s">
        <v>62</v>
      </c>
      <c r="Q297" t="s">
        <v>58</v>
      </c>
    </row>
    <row r="298" spans="1:17">
      <c r="A298">
        <v>292</v>
      </c>
      <c r="B298" t="s">
        <v>3492</v>
      </c>
      <c r="C298" t="s">
        <v>3493</v>
      </c>
      <c r="D298" t="s">
        <v>3494</v>
      </c>
      <c r="E298" t="s">
        <v>3495</v>
      </c>
      <c r="F298" t="s">
        <v>3496</v>
      </c>
      <c r="G298" t="s">
        <v>106</v>
      </c>
      <c r="H298" t="s">
        <v>107</v>
      </c>
      <c r="I298" t="s">
        <v>98</v>
      </c>
      <c r="J298" s="1">
        <v>0.29791666666666666</v>
      </c>
      <c r="K298">
        <v>12468</v>
      </c>
      <c r="L298" t="s">
        <v>3497</v>
      </c>
      <c r="M298" t="s">
        <v>3498</v>
      </c>
      <c r="N298" t="s">
        <v>3499</v>
      </c>
      <c r="O298" t="s">
        <v>36</v>
      </c>
      <c r="P298" t="s">
        <v>62</v>
      </c>
      <c r="Q298" t="s">
        <v>58</v>
      </c>
    </row>
    <row r="299" spans="1:17">
      <c r="A299">
        <v>293</v>
      </c>
      <c r="B299" t="s">
        <v>3500</v>
      </c>
      <c r="C299" t="s">
        <v>3501</v>
      </c>
      <c r="D299" t="s">
        <v>3502</v>
      </c>
      <c r="E299" t="s">
        <v>3503</v>
      </c>
      <c r="F299">
        <v>996627.11</v>
      </c>
      <c r="G299" t="s">
        <v>48</v>
      </c>
      <c r="H299" t="s">
        <v>49</v>
      </c>
      <c r="I299" t="s">
        <v>697</v>
      </c>
      <c r="J299" s="1">
        <v>0.32013888888888892</v>
      </c>
      <c r="K299">
        <v>10766</v>
      </c>
      <c r="L299" t="s">
        <v>3504</v>
      </c>
      <c r="M299" t="s">
        <v>3505</v>
      </c>
      <c r="N299" t="s">
        <v>3506</v>
      </c>
      <c r="O299" t="s">
        <v>36</v>
      </c>
      <c r="P299" t="s">
        <v>62</v>
      </c>
      <c r="Q299" t="s">
        <v>58</v>
      </c>
    </row>
    <row r="300" spans="1:17">
      <c r="A300">
        <v>294</v>
      </c>
      <c r="B300" t="s">
        <v>3507</v>
      </c>
      <c r="C300" t="s">
        <v>3508</v>
      </c>
      <c r="D300" t="s">
        <v>3509</v>
      </c>
      <c r="E300" t="s">
        <v>3510</v>
      </c>
      <c r="F300" s="2">
        <v>133211.64000000001</v>
      </c>
      <c r="G300" t="s">
        <v>48</v>
      </c>
      <c r="H300" t="s">
        <v>49</v>
      </c>
      <c r="I300" t="s">
        <v>167</v>
      </c>
      <c r="J300" s="1">
        <v>0.2986111111111111</v>
      </c>
      <c r="K300">
        <v>11558</v>
      </c>
      <c r="L300" t="s">
        <v>3511</v>
      </c>
      <c r="M300" t="s">
        <v>3512</v>
      </c>
      <c r="N300" t="s">
        <v>3513</v>
      </c>
      <c r="O300" t="s">
        <v>36</v>
      </c>
      <c r="P300" t="s">
        <v>97</v>
      </c>
      <c r="Q300" t="s">
        <v>54</v>
      </c>
    </row>
    <row r="301" spans="1:17">
      <c r="A301">
        <v>295</v>
      </c>
      <c r="B301" t="s">
        <v>3514</v>
      </c>
      <c r="C301" t="s">
        <v>3515</v>
      </c>
      <c r="D301" t="s">
        <v>3516</v>
      </c>
      <c r="E301" t="s">
        <v>3517</v>
      </c>
      <c r="F301" t="s">
        <v>3518</v>
      </c>
      <c r="G301" t="s">
        <v>347</v>
      </c>
      <c r="H301" t="s">
        <v>348</v>
      </c>
      <c r="I301" t="s">
        <v>785</v>
      </c>
      <c r="J301" s="1">
        <v>0.63611111111111118</v>
      </c>
      <c r="K301">
        <v>12892</v>
      </c>
      <c r="L301" t="s">
        <v>3519</v>
      </c>
      <c r="M301" t="s">
        <v>3520</v>
      </c>
      <c r="N301" t="s">
        <v>3521</v>
      </c>
      <c r="O301" t="s">
        <v>36</v>
      </c>
      <c r="P301" t="s">
        <v>190</v>
      </c>
      <c r="Q301" t="s">
        <v>89</v>
      </c>
    </row>
    <row r="302" spans="1:17">
      <c r="A302">
        <v>296</v>
      </c>
      <c r="B302" t="s">
        <v>3522</v>
      </c>
      <c r="C302" t="s">
        <v>3523</v>
      </c>
      <c r="D302" t="s">
        <v>3524</v>
      </c>
      <c r="E302" t="s">
        <v>3525</v>
      </c>
      <c r="F302" t="s">
        <v>3526</v>
      </c>
      <c r="G302" t="s">
        <v>59</v>
      </c>
      <c r="H302" t="s">
        <v>60</v>
      </c>
      <c r="I302" t="s">
        <v>191</v>
      </c>
      <c r="J302" s="1">
        <v>0.93125000000000002</v>
      </c>
      <c r="K302">
        <v>16630</v>
      </c>
      <c r="L302" t="s">
        <v>3527</v>
      </c>
      <c r="M302" t="s">
        <v>3528</v>
      </c>
      <c r="N302" t="s">
        <v>3529</v>
      </c>
      <c r="O302" t="s">
        <v>24</v>
      </c>
      <c r="P302" t="s">
        <v>900</v>
      </c>
      <c r="Q302" t="s">
        <v>46</v>
      </c>
    </row>
    <row r="303" spans="1:17">
      <c r="A303">
        <v>297</v>
      </c>
      <c r="B303" t="s">
        <v>3530</v>
      </c>
      <c r="C303" t="s">
        <v>3531</v>
      </c>
      <c r="D303" t="s">
        <v>3532</v>
      </c>
      <c r="E303" t="s">
        <v>3533</v>
      </c>
      <c r="F303" t="s">
        <v>3534</v>
      </c>
      <c r="G303" t="s">
        <v>19</v>
      </c>
      <c r="H303" t="s">
        <v>20</v>
      </c>
      <c r="I303" t="s">
        <v>604</v>
      </c>
      <c r="J303" s="1">
        <v>5.2777777777777778E-2</v>
      </c>
      <c r="K303">
        <v>10472</v>
      </c>
      <c r="L303" t="s">
        <v>3535</v>
      </c>
      <c r="M303" t="s">
        <v>3536</v>
      </c>
      <c r="N303" t="s">
        <v>3537</v>
      </c>
      <c r="O303" t="s">
        <v>36</v>
      </c>
      <c r="P303" t="s">
        <v>163</v>
      </c>
      <c r="Q303" t="s">
        <v>54</v>
      </c>
    </row>
    <row r="304" spans="1:17">
      <c r="A304">
        <v>298</v>
      </c>
      <c r="B304" t="s">
        <v>3538</v>
      </c>
      <c r="C304" t="s">
        <v>2842</v>
      </c>
      <c r="D304" t="s">
        <v>3539</v>
      </c>
      <c r="E304" t="s">
        <v>3540</v>
      </c>
      <c r="F304" s="2" t="s">
        <v>3541</v>
      </c>
      <c r="G304" t="s">
        <v>1126</v>
      </c>
      <c r="H304" t="s">
        <v>1127</v>
      </c>
      <c r="I304" t="s">
        <v>1258</v>
      </c>
      <c r="J304" s="1">
        <v>0.95208333333333339</v>
      </c>
      <c r="K304">
        <v>19528</v>
      </c>
      <c r="L304" t="s">
        <v>3542</v>
      </c>
      <c r="M304" t="s">
        <v>3543</v>
      </c>
      <c r="N304" t="s">
        <v>3544</v>
      </c>
      <c r="O304" t="s">
        <v>24</v>
      </c>
      <c r="P304" t="s">
        <v>388</v>
      </c>
      <c r="Q304" t="s">
        <v>82</v>
      </c>
    </row>
    <row r="305" spans="1:17">
      <c r="A305">
        <v>299</v>
      </c>
      <c r="B305" t="s">
        <v>3545</v>
      </c>
      <c r="C305" t="s">
        <v>3546</v>
      </c>
      <c r="D305" t="s">
        <v>3547</v>
      </c>
      <c r="E305" t="s">
        <v>3548</v>
      </c>
      <c r="F305" t="s">
        <v>3549</v>
      </c>
      <c r="G305" t="s">
        <v>48</v>
      </c>
      <c r="H305" t="s">
        <v>49</v>
      </c>
      <c r="I305" t="s">
        <v>442</v>
      </c>
      <c r="J305" s="1">
        <v>5.347222222222222E-2</v>
      </c>
      <c r="K305">
        <v>15786</v>
      </c>
      <c r="L305" t="s">
        <v>3550</v>
      </c>
      <c r="M305" t="s">
        <v>3551</v>
      </c>
      <c r="N305" t="s">
        <v>3552</v>
      </c>
      <c r="O305" t="s">
        <v>24</v>
      </c>
      <c r="P305" t="s">
        <v>45</v>
      </c>
      <c r="Q305" t="s">
        <v>46</v>
      </c>
    </row>
    <row r="306" spans="1:17">
      <c r="A306">
        <v>300</v>
      </c>
      <c r="B306" t="s">
        <v>3553</v>
      </c>
      <c r="C306" t="s">
        <v>3554</v>
      </c>
      <c r="D306" t="s">
        <v>3555</v>
      </c>
      <c r="E306" t="s">
        <v>3556</v>
      </c>
      <c r="F306">
        <v>847378.33</v>
      </c>
      <c r="G306" t="s">
        <v>156</v>
      </c>
      <c r="H306" t="s">
        <v>157</v>
      </c>
      <c r="I306" t="s">
        <v>774</v>
      </c>
      <c r="J306" s="1">
        <v>0.7402777777777777</v>
      </c>
      <c r="K306">
        <v>14756</v>
      </c>
      <c r="L306" t="s">
        <v>3557</v>
      </c>
      <c r="M306" t="s">
        <v>1241</v>
      </c>
      <c r="N306" t="s">
        <v>1242</v>
      </c>
      <c r="O306" t="s">
        <v>36</v>
      </c>
      <c r="P306" t="s">
        <v>97</v>
      </c>
      <c r="Q306" t="s">
        <v>54</v>
      </c>
    </row>
    <row r="307" spans="1:17">
      <c r="A307">
        <v>301</v>
      </c>
      <c r="B307" t="s">
        <v>3558</v>
      </c>
      <c r="C307" t="s">
        <v>3559</v>
      </c>
      <c r="D307" t="s">
        <v>3560</v>
      </c>
      <c r="E307" t="s">
        <v>3561</v>
      </c>
      <c r="F307" t="s">
        <v>3562</v>
      </c>
      <c r="G307" t="s">
        <v>176</v>
      </c>
      <c r="H307" t="s">
        <v>177</v>
      </c>
      <c r="I307" t="s">
        <v>1482</v>
      </c>
      <c r="J307" s="1">
        <v>0.66805555555555562</v>
      </c>
      <c r="K307">
        <v>17362</v>
      </c>
      <c r="L307" t="s">
        <v>3563</v>
      </c>
      <c r="M307" t="s">
        <v>3564</v>
      </c>
      <c r="N307" t="s">
        <v>3565</v>
      </c>
      <c r="O307" t="s">
        <v>36</v>
      </c>
      <c r="P307" t="s">
        <v>25</v>
      </c>
      <c r="Q307" t="s">
        <v>25</v>
      </c>
    </row>
    <row r="308" spans="1:17">
      <c r="A308">
        <v>302</v>
      </c>
      <c r="B308" t="s">
        <v>3566</v>
      </c>
      <c r="C308" t="s">
        <v>3567</v>
      </c>
      <c r="D308" t="s">
        <v>3568</v>
      </c>
      <c r="E308" t="s">
        <v>3569</v>
      </c>
      <c r="F308" t="s">
        <v>3570</v>
      </c>
      <c r="G308" t="s">
        <v>48</v>
      </c>
      <c r="H308" t="s">
        <v>49</v>
      </c>
      <c r="I308" t="s">
        <v>824</v>
      </c>
      <c r="J308" s="1">
        <v>0.51041666666666663</v>
      </c>
      <c r="K308">
        <v>15802</v>
      </c>
      <c r="L308" t="s">
        <v>3571</v>
      </c>
      <c r="M308" t="s">
        <v>563</v>
      </c>
      <c r="N308" t="s">
        <v>564</v>
      </c>
      <c r="O308" t="s">
        <v>36</v>
      </c>
      <c r="P308" t="s">
        <v>565</v>
      </c>
      <c r="Q308" t="s">
        <v>54</v>
      </c>
    </row>
    <row r="309" spans="1:17">
      <c r="A309">
        <v>303</v>
      </c>
      <c r="B309" t="s">
        <v>3572</v>
      </c>
      <c r="C309" t="s">
        <v>685</v>
      </c>
      <c r="D309" t="s">
        <v>3573</v>
      </c>
      <c r="E309" t="s">
        <v>3574</v>
      </c>
      <c r="F309" s="2" t="s">
        <v>3575</v>
      </c>
      <c r="G309" t="s">
        <v>26</v>
      </c>
      <c r="H309" t="s">
        <v>27</v>
      </c>
      <c r="I309" t="s">
        <v>471</v>
      </c>
      <c r="J309" s="1">
        <v>0.58472222222222225</v>
      </c>
      <c r="K309">
        <v>16797</v>
      </c>
      <c r="L309" t="s">
        <v>3576</v>
      </c>
      <c r="M309" t="s">
        <v>3577</v>
      </c>
      <c r="N309" t="s">
        <v>3578</v>
      </c>
      <c r="O309" t="s">
        <v>36</v>
      </c>
      <c r="P309" t="s">
        <v>900</v>
      </c>
      <c r="Q309" t="s">
        <v>42</v>
      </c>
    </row>
    <row r="310" spans="1:17">
      <c r="A310">
        <v>304</v>
      </c>
      <c r="B310" t="s">
        <v>3579</v>
      </c>
      <c r="C310" t="s">
        <v>3580</v>
      </c>
      <c r="D310" t="s">
        <v>3581</v>
      </c>
      <c r="E310" t="s">
        <v>3582</v>
      </c>
      <c r="F310" t="s">
        <v>3583</v>
      </c>
      <c r="G310" t="s">
        <v>19</v>
      </c>
      <c r="H310" t="s">
        <v>20</v>
      </c>
      <c r="I310" t="s">
        <v>178</v>
      </c>
      <c r="J310" s="1">
        <v>0.72361111111111109</v>
      </c>
      <c r="K310">
        <v>12944</v>
      </c>
      <c r="L310" t="s">
        <v>3584</v>
      </c>
      <c r="M310" t="s">
        <v>3585</v>
      </c>
      <c r="N310" t="s">
        <v>3586</v>
      </c>
      <c r="O310" t="s">
        <v>36</v>
      </c>
      <c r="P310" t="s">
        <v>25</v>
      </c>
      <c r="Q310" t="s">
        <v>25</v>
      </c>
    </row>
    <row r="311" spans="1:17">
      <c r="A311">
        <v>305</v>
      </c>
      <c r="B311" t="s">
        <v>3587</v>
      </c>
      <c r="C311" t="s">
        <v>3588</v>
      </c>
      <c r="D311" t="s">
        <v>3589</v>
      </c>
      <c r="E311" t="s">
        <v>3590</v>
      </c>
      <c r="F311" s="2" t="s">
        <v>3591</v>
      </c>
      <c r="G311" t="s">
        <v>338</v>
      </c>
      <c r="H311" t="s">
        <v>339</v>
      </c>
      <c r="I311" t="s">
        <v>999</v>
      </c>
      <c r="J311" s="1">
        <v>0.5493055555555556</v>
      </c>
      <c r="K311">
        <v>10762</v>
      </c>
      <c r="L311" t="s">
        <v>3592</v>
      </c>
      <c r="M311" t="s">
        <v>3593</v>
      </c>
      <c r="N311" t="s">
        <v>3594</v>
      </c>
      <c r="O311" t="s">
        <v>36</v>
      </c>
      <c r="P311" t="s">
        <v>813</v>
      </c>
      <c r="Q311" t="s">
        <v>54</v>
      </c>
    </row>
    <row r="312" spans="1:17">
      <c r="A312">
        <v>306</v>
      </c>
      <c r="B312" t="s">
        <v>3595</v>
      </c>
      <c r="C312" t="s">
        <v>3596</v>
      </c>
      <c r="D312" t="s">
        <v>3597</v>
      </c>
      <c r="E312" t="s">
        <v>3598</v>
      </c>
      <c r="F312" t="s">
        <v>3599</v>
      </c>
      <c r="G312" t="s">
        <v>48</v>
      </c>
      <c r="H312" t="s">
        <v>49</v>
      </c>
      <c r="I312" t="s">
        <v>307</v>
      </c>
      <c r="J312" s="1">
        <v>0.7416666666666667</v>
      </c>
      <c r="K312">
        <v>15063</v>
      </c>
      <c r="L312" t="s">
        <v>3600</v>
      </c>
      <c r="M312" t="s">
        <v>987</v>
      </c>
      <c r="N312" t="s">
        <v>988</v>
      </c>
      <c r="O312" t="s">
        <v>24</v>
      </c>
      <c r="P312" t="s">
        <v>695</v>
      </c>
      <c r="Q312" t="s">
        <v>54</v>
      </c>
    </row>
    <row r="313" spans="1:17">
      <c r="A313">
        <v>307</v>
      </c>
      <c r="B313" t="s">
        <v>3601</v>
      </c>
      <c r="C313" t="s">
        <v>3602</v>
      </c>
      <c r="D313" t="s">
        <v>3603</v>
      </c>
      <c r="E313" t="s">
        <v>3604</v>
      </c>
      <c r="F313" t="s">
        <v>3605</v>
      </c>
      <c r="G313" t="s">
        <v>59</v>
      </c>
      <c r="H313" t="s">
        <v>60</v>
      </c>
      <c r="I313" t="s">
        <v>581</v>
      </c>
      <c r="J313" s="1">
        <v>0.9291666666666667</v>
      </c>
      <c r="K313">
        <v>13338</v>
      </c>
      <c r="L313" t="s">
        <v>3606</v>
      </c>
      <c r="M313" t="s">
        <v>3607</v>
      </c>
      <c r="N313" t="s">
        <v>3608</v>
      </c>
      <c r="O313" t="s">
        <v>24</v>
      </c>
      <c r="P313" t="s">
        <v>1369</v>
      </c>
      <c r="Q313" t="s">
        <v>54</v>
      </c>
    </row>
    <row r="314" spans="1:17">
      <c r="A314">
        <v>308</v>
      </c>
      <c r="B314" t="s">
        <v>3609</v>
      </c>
      <c r="C314" t="s">
        <v>3610</v>
      </c>
      <c r="D314" t="s">
        <v>3611</v>
      </c>
      <c r="E314" t="s">
        <v>3612</v>
      </c>
      <c r="F314" s="2" t="s">
        <v>3613</v>
      </c>
      <c r="G314" t="s">
        <v>26</v>
      </c>
      <c r="H314" t="s">
        <v>27</v>
      </c>
      <c r="I314" t="s">
        <v>1288</v>
      </c>
      <c r="J314" s="1">
        <v>1.2499999999999999E-2</v>
      </c>
      <c r="K314">
        <v>14833</v>
      </c>
      <c r="L314" t="s">
        <v>3614</v>
      </c>
      <c r="M314" t="s">
        <v>3615</v>
      </c>
      <c r="N314" t="s">
        <v>3616</v>
      </c>
      <c r="O314" t="s">
        <v>36</v>
      </c>
      <c r="P314" t="s">
        <v>73</v>
      </c>
      <c r="Q314" t="s">
        <v>181</v>
      </c>
    </row>
    <row r="315" spans="1:17">
      <c r="A315">
        <v>309</v>
      </c>
      <c r="B315" t="s">
        <v>3617</v>
      </c>
      <c r="C315" t="s">
        <v>3618</v>
      </c>
      <c r="D315" t="s">
        <v>3619</v>
      </c>
      <c r="E315" t="s">
        <v>3620</v>
      </c>
      <c r="F315">
        <v>46570.44</v>
      </c>
      <c r="G315" t="s">
        <v>19</v>
      </c>
      <c r="H315" t="s">
        <v>20</v>
      </c>
      <c r="I315" t="s">
        <v>536</v>
      </c>
      <c r="J315" s="1">
        <v>0.61875000000000002</v>
      </c>
      <c r="K315">
        <v>17395</v>
      </c>
      <c r="L315" t="s">
        <v>3621</v>
      </c>
      <c r="M315" t="s">
        <v>3622</v>
      </c>
      <c r="N315" t="s">
        <v>3623</v>
      </c>
      <c r="O315" t="s">
        <v>24</v>
      </c>
      <c r="P315" t="s">
        <v>101</v>
      </c>
      <c r="Q315" t="s">
        <v>89</v>
      </c>
    </row>
    <row r="316" spans="1:17">
      <c r="A316">
        <v>310</v>
      </c>
      <c r="B316" t="s">
        <v>3624</v>
      </c>
      <c r="C316" t="s">
        <v>3625</v>
      </c>
      <c r="D316" t="s">
        <v>3626</v>
      </c>
      <c r="E316" t="s">
        <v>3627</v>
      </c>
      <c r="F316">
        <v>629959.47</v>
      </c>
      <c r="G316" t="s">
        <v>48</v>
      </c>
      <c r="H316" t="s">
        <v>49</v>
      </c>
      <c r="I316" t="s">
        <v>221</v>
      </c>
      <c r="J316" s="1">
        <v>0.24583333333333335</v>
      </c>
      <c r="K316">
        <v>15910</v>
      </c>
      <c r="L316" t="s">
        <v>3628</v>
      </c>
      <c r="M316" t="s">
        <v>3629</v>
      </c>
      <c r="N316" t="s">
        <v>3630</v>
      </c>
      <c r="O316" t="s">
        <v>36</v>
      </c>
      <c r="P316" t="s">
        <v>25</v>
      </c>
      <c r="Q316" t="s">
        <v>25</v>
      </c>
    </row>
    <row r="317" spans="1:17">
      <c r="A317">
        <v>311</v>
      </c>
      <c r="B317" t="s">
        <v>3631</v>
      </c>
      <c r="C317" t="s">
        <v>3632</v>
      </c>
      <c r="D317" t="s">
        <v>3633</v>
      </c>
      <c r="E317" t="s">
        <v>3634</v>
      </c>
      <c r="F317" t="s">
        <v>3635</v>
      </c>
      <c r="G317" t="s">
        <v>26</v>
      </c>
      <c r="H317" t="s">
        <v>27</v>
      </c>
      <c r="I317" t="s">
        <v>221</v>
      </c>
      <c r="J317" s="1">
        <v>0.21319444444444444</v>
      </c>
      <c r="K317">
        <v>19083</v>
      </c>
      <c r="L317" t="s">
        <v>3636</v>
      </c>
      <c r="M317" t="s">
        <v>3637</v>
      </c>
      <c r="N317" t="s">
        <v>3638</v>
      </c>
      <c r="O317" t="s">
        <v>36</v>
      </c>
      <c r="P317" t="s">
        <v>25</v>
      </c>
      <c r="Q317" t="s">
        <v>25</v>
      </c>
    </row>
    <row r="318" spans="1:17">
      <c r="A318">
        <v>312</v>
      </c>
      <c r="B318" t="s">
        <v>3639</v>
      </c>
      <c r="C318" t="s">
        <v>3640</v>
      </c>
      <c r="D318" t="s">
        <v>3641</v>
      </c>
      <c r="E318" t="s">
        <v>3642</v>
      </c>
      <c r="F318" t="s">
        <v>3643</v>
      </c>
      <c r="G318" t="s">
        <v>137</v>
      </c>
      <c r="H318" t="s">
        <v>922</v>
      </c>
      <c r="I318" t="s">
        <v>376</v>
      </c>
      <c r="J318" s="1">
        <v>0.57361111111111118</v>
      </c>
      <c r="K318">
        <v>13209</v>
      </c>
      <c r="L318" t="s">
        <v>3644</v>
      </c>
      <c r="M318" t="s">
        <v>759</v>
      </c>
      <c r="N318" t="s">
        <v>456</v>
      </c>
      <c r="O318" t="s">
        <v>24</v>
      </c>
      <c r="P318" t="s">
        <v>25</v>
      </c>
      <c r="Q318" t="s">
        <v>25</v>
      </c>
    </row>
    <row r="319" spans="1:17">
      <c r="A319">
        <v>313</v>
      </c>
      <c r="B319" t="s">
        <v>3645</v>
      </c>
      <c r="C319" t="s">
        <v>3646</v>
      </c>
      <c r="D319" t="s">
        <v>3647</v>
      </c>
      <c r="E319" t="s">
        <v>3648</v>
      </c>
      <c r="F319" t="s">
        <v>3649</v>
      </c>
      <c r="G319" t="s">
        <v>26</v>
      </c>
      <c r="H319" t="s">
        <v>27</v>
      </c>
      <c r="I319" t="s">
        <v>634</v>
      </c>
      <c r="J319" s="1">
        <v>0.43888888888888888</v>
      </c>
      <c r="K319">
        <v>16608</v>
      </c>
      <c r="L319" t="s">
        <v>3650</v>
      </c>
      <c r="M319" t="s">
        <v>3651</v>
      </c>
      <c r="N319" t="s">
        <v>3652</v>
      </c>
      <c r="O319" t="s">
        <v>24</v>
      </c>
      <c r="P319" t="s">
        <v>45</v>
      </c>
      <c r="Q319" t="s">
        <v>46</v>
      </c>
    </row>
    <row r="320" spans="1:17">
      <c r="A320">
        <v>314</v>
      </c>
      <c r="B320" t="s">
        <v>3653</v>
      </c>
      <c r="C320" t="s">
        <v>1023</v>
      </c>
      <c r="D320" t="s">
        <v>3654</v>
      </c>
      <c r="E320" t="s">
        <v>3655</v>
      </c>
      <c r="F320" s="2" t="s">
        <v>3656</v>
      </c>
      <c r="G320" t="s">
        <v>19</v>
      </c>
      <c r="H320" t="s">
        <v>20</v>
      </c>
      <c r="I320" t="s">
        <v>56</v>
      </c>
      <c r="J320" s="1">
        <v>0.18472222222222223</v>
      </c>
      <c r="K320">
        <v>17196</v>
      </c>
      <c r="L320" t="s">
        <v>3657</v>
      </c>
      <c r="M320" t="s">
        <v>3658</v>
      </c>
      <c r="N320" t="s">
        <v>3659</v>
      </c>
      <c r="O320" t="s">
        <v>36</v>
      </c>
      <c r="P320" t="s">
        <v>62</v>
      </c>
      <c r="Q320" t="s">
        <v>58</v>
      </c>
    </row>
    <row r="321" spans="1:17">
      <c r="A321">
        <v>315</v>
      </c>
      <c r="B321" t="s">
        <v>3660</v>
      </c>
      <c r="C321" t="s">
        <v>3661</v>
      </c>
      <c r="D321" t="s">
        <v>3662</v>
      </c>
      <c r="E321" t="s">
        <v>3663</v>
      </c>
      <c r="F321" t="s">
        <v>3664</v>
      </c>
      <c r="G321" t="s">
        <v>90</v>
      </c>
      <c r="H321" t="s">
        <v>91</v>
      </c>
      <c r="I321" t="s">
        <v>94</v>
      </c>
      <c r="J321" s="1">
        <v>0.96736111111111101</v>
      </c>
      <c r="K321">
        <v>19775</v>
      </c>
      <c r="L321" t="s">
        <v>3665</v>
      </c>
      <c r="M321" t="s">
        <v>3666</v>
      </c>
      <c r="N321" t="s">
        <v>3667</v>
      </c>
      <c r="O321" t="s">
        <v>24</v>
      </c>
      <c r="P321" t="s">
        <v>446</v>
      </c>
      <c r="Q321" t="s">
        <v>223</v>
      </c>
    </row>
    <row r="322" spans="1:17">
      <c r="A322">
        <v>316</v>
      </c>
      <c r="B322" t="s">
        <v>3668</v>
      </c>
      <c r="C322" t="s">
        <v>399</v>
      </c>
      <c r="D322" t="s">
        <v>3669</v>
      </c>
      <c r="E322" t="s">
        <v>3670</v>
      </c>
      <c r="F322">
        <v>133387.57</v>
      </c>
      <c r="G322" t="s">
        <v>19</v>
      </c>
      <c r="H322" t="s">
        <v>20</v>
      </c>
      <c r="I322" t="s">
        <v>370</v>
      </c>
      <c r="J322" s="1">
        <v>0.73472222222222217</v>
      </c>
      <c r="K322">
        <v>19749</v>
      </c>
      <c r="L322" t="s">
        <v>3671</v>
      </c>
      <c r="M322" t="s">
        <v>3672</v>
      </c>
      <c r="N322" t="s">
        <v>3673</v>
      </c>
      <c r="O322" t="s">
        <v>36</v>
      </c>
      <c r="P322" t="s">
        <v>25</v>
      </c>
      <c r="Q322" t="s">
        <v>25</v>
      </c>
    </row>
    <row r="323" spans="1:17">
      <c r="A323">
        <v>317</v>
      </c>
      <c r="B323" t="s">
        <v>3674</v>
      </c>
      <c r="C323" t="s">
        <v>3675</v>
      </c>
      <c r="D323" t="s">
        <v>3676</v>
      </c>
      <c r="E323" t="s">
        <v>3677</v>
      </c>
      <c r="F323" s="2" t="s">
        <v>3678</v>
      </c>
      <c r="G323" t="s">
        <v>347</v>
      </c>
      <c r="H323" t="s">
        <v>348</v>
      </c>
      <c r="I323" t="s">
        <v>68</v>
      </c>
      <c r="J323" s="1">
        <v>0.18402777777777779</v>
      </c>
      <c r="K323">
        <v>15575</v>
      </c>
      <c r="L323" t="s">
        <v>3679</v>
      </c>
      <c r="M323" t="s">
        <v>3680</v>
      </c>
      <c r="N323" t="s">
        <v>3681</v>
      </c>
      <c r="O323" t="s">
        <v>36</v>
      </c>
      <c r="P323" t="s">
        <v>353</v>
      </c>
      <c r="Q323" t="s">
        <v>58</v>
      </c>
    </row>
    <row r="324" spans="1:17">
      <c r="A324">
        <v>318</v>
      </c>
      <c r="B324" t="s">
        <v>3682</v>
      </c>
      <c r="C324" t="s">
        <v>3683</v>
      </c>
      <c r="D324" t="s">
        <v>3684</v>
      </c>
      <c r="E324" t="s">
        <v>3685</v>
      </c>
      <c r="F324" s="2" t="s">
        <v>3686</v>
      </c>
      <c r="G324" t="s">
        <v>48</v>
      </c>
      <c r="H324" t="s">
        <v>49</v>
      </c>
      <c r="I324" t="s">
        <v>155</v>
      </c>
      <c r="J324" s="1">
        <v>0.3840277777777778</v>
      </c>
      <c r="K324">
        <v>15686</v>
      </c>
      <c r="L324" t="s">
        <v>3687</v>
      </c>
      <c r="M324" t="s">
        <v>1117</v>
      </c>
      <c r="N324" t="s">
        <v>786</v>
      </c>
      <c r="O324" t="s">
        <v>36</v>
      </c>
      <c r="P324" t="s">
        <v>73</v>
      </c>
      <c r="Q324" t="s">
        <v>181</v>
      </c>
    </row>
    <row r="325" spans="1:17">
      <c r="A325">
        <v>319</v>
      </c>
      <c r="B325" t="s">
        <v>3688</v>
      </c>
      <c r="C325" t="s">
        <v>3689</v>
      </c>
      <c r="D325" t="s">
        <v>3690</v>
      </c>
      <c r="E325" t="s">
        <v>3691</v>
      </c>
      <c r="F325" s="2" t="s">
        <v>3692</v>
      </c>
      <c r="G325" t="s">
        <v>26</v>
      </c>
      <c r="H325" t="s">
        <v>27</v>
      </c>
      <c r="I325" t="s">
        <v>200</v>
      </c>
      <c r="J325" s="1">
        <v>0.18263888888888891</v>
      </c>
      <c r="K325">
        <v>13911</v>
      </c>
      <c r="L325" t="s">
        <v>3693</v>
      </c>
      <c r="M325" t="s">
        <v>3694</v>
      </c>
      <c r="N325" t="s">
        <v>3695</v>
      </c>
      <c r="O325" t="s">
        <v>24</v>
      </c>
      <c r="P325" t="s">
        <v>218</v>
      </c>
      <c r="Q325" t="s">
        <v>58</v>
      </c>
    </row>
    <row r="326" spans="1:17">
      <c r="A326">
        <v>320</v>
      </c>
      <c r="B326" t="s">
        <v>3696</v>
      </c>
      <c r="C326" t="s">
        <v>3697</v>
      </c>
      <c r="D326" t="s">
        <v>3698</v>
      </c>
      <c r="E326" t="s">
        <v>3699</v>
      </c>
      <c r="F326" t="s">
        <v>3700</v>
      </c>
      <c r="G326" t="s">
        <v>26</v>
      </c>
      <c r="H326" t="s">
        <v>27</v>
      </c>
      <c r="I326" t="s">
        <v>167</v>
      </c>
      <c r="J326" s="1">
        <v>0.2298611111111111</v>
      </c>
      <c r="K326">
        <v>15979</v>
      </c>
      <c r="L326" t="s">
        <v>3701</v>
      </c>
      <c r="M326" t="s">
        <v>3702</v>
      </c>
      <c r="N326" t="s">
        <v>3703</v>
      </c>
      <c r="O326" t="s">
        <v>36</v>
      </c>
      <c r="P326" t="s">
        <v>463</v>
      </c>
      <c r="Q326" t="s">
        <v>223</v>
      </c>
    </row>
    <row r="327" spans="1:17">
      <c r="A327">
        <v>321</v>
      </c>
      <c r="B327" t="s">
        <v>3704</v>
      </c>
      <c r="C327" t="s">
        <v>3705</v>
      </c>
      <c r="D327" t="s">
        <v>3706</v>
      </c>
      <c r="E327" t="s">
        <v>3707</v>
      </c>
      <c r="F327" t="s">
        <v>3708</v>
      </c>
      <c r="G327" t="s">
        <v>571</v>
      </c>
      <c r="H327" t="s">
        <v>572</v>
      </c>
      <c r="I327" t="s">
        <v>229</v>
      </c>
      <c r="J327" s="1">
        <v>0.30486111111111108</v>
      </c>
      <c r="K327">
        <v>13205</v>
      </c>
      <c r="L327" t="s">
        <v>3709</v>
      </c>
      <c r="M327" t="s">
        <v>929</v>
      </c>
      <c r="N327" t="s">
        <v>930</v>
      </c>
      <c r="O327" t="s">
        <v>36</v>
      </c>
      <c r="P327" t="s">
        <v>610</v>
      </c>
      <c r="Q327" t="s">
        <v>82</v>
      </c>
    </row>
    <row r="328" spans="1:17">
      <c r="A328">
        <v>322</v>
      </c>
      <c r="B328" t="s">
        <v>3710</v>
      </c>
      <c r="C328" t="s">
        <v>3711</v>
      </c>
      <c r="D328" t="s">
        <v>3354</v>
      </c>
      <c r="E328" t="s">
        <v>3712</v>
      </c>
      <c r="F328" s="2" t="s">
        <v>3713</v>
      </c>
      <c r="G328" t="s">
        <v>48</v>
      </c>
      <c r="H328" t="s">
        <v>49</v>
      </c>
      <c r="I328" t="s">
        <v>932</v>
      </c>
      <c r="J328" s="1">
        <v>0.65347222222222223</v>
      </c>
      <c r="K328">
        <v>15701</v>
      </c>
      <c r="L328" t="s">
        <v>3714</v>
      </c>
      <c r="M328" t="s">
        <v>3715</v>
      </c>
      <c r="N328" t="s">
        <v>3716</v>
      </c>
      <c r="O328" t="s">
        <v>24</v>
      </c>
      <c r="P328" t="s">
        <v>25</v>
      </c>
      <c r="Q328" t="s">
        <v>25</v>
      </c>
    </row>
    <row r="329" spans="1:17">
      <c r="A329">
        <v>323</v>
      </c>
      <c r="B329" t="s">
        <v>3717</v>
      </c>
      <c r="C329" t="s">
        <v>3718</v>
      </c>
      <c r="D329" t="s">
        <v>3719</v>
      </c>
      <c r="E329" t="s">
        <v>3720</v>
      </c>
      <c r="F329" t="s">
        <v>3721</v>
      </c>
      <c r="G329" t="s">
        <v>90</v>
      </c>
      <c r="H329" t="s">
        <v>91</v>
      </c>
      <c r="I329" t="s">
        <v>366</v>
      </c>
      <c r="J329" s="1">
        <v>0.86944444444444446</v>
      </c>
      <c r="K329">
        <v>12129</v>
      </c>
      <c r="L329" t="s">
        <v>3722</v>
      </c>
      <c r="M329" t="s">
        <v>3723</v>
      </c>
      <c r="N329" t="s">
        <v>3724</v>
      </c>
      <c r="O329" t="s">
        <v>36</v>
      </c>
      <c r="P329" t="s">
        <v>1070</v>
      </c>
      <c r="Q329" t="s">
        <v>58</v>
      </c>
    </row>
    <row r="330" spans="1:17">
      <c r="A330">
        <v>324</v>
      </c>
      <c r="B330" t="s">
        <v>3725</v>
      </c>
      <c r="C330" t="s">
        <v>3726</v>
      </c>
      <c r="D330" t="s">
        <v>3727</v>
      </c>
      <c r="E330" t="s">
        <v>3728</v>
      </c>
      <c r="F330" t="s">
        <v>3729</v>
      </c>
      <c r="G330" t="s">
        <v>48</v>
      </c>
      <c r="H330" t="s">
        <v>49</v>
      </c>
      <c r="I330" t="s">
        <v>1079</v>
      </c>
      <c r="J330" s="1">
        <v>0.85</v>
      </c>
      <c r="K330">
        <v>16446</v>
      </c>
      <c r="L330" t="s">
        <v>3730</v>
      </c>
      <c r="M330" t="s">
        <v>396</v>
      </c>
      <c r="N330" t="s">
        <v>397</v>
      </c>
      <c r="O330" t="s">
        <v>36</v>
      </c>
      <c r="P330" t="s">
        <v>29</v>
      </c>
      <c r="Q330" t="s">
        <v>30</v>
      </c>
    </row>
    <row r="331" spans="1:17">
      <c r="A331">
        <v>325</v>
      </c>
      <c r="B331" t="s">
        <v>3731</v>
      </c>
      <c r="C331" t="s">
        <v>3732</v>
      </c>
      <c r="D331" t="s">
        <v>3733</v>
      </c>
      <c r="E331" t="s">
        <v>3734</v>
      </c>
      <c r="F331">
        <v>526885.93000000005</v>
      </c>
      <c r="G331" t="s">
        <v>90</v>
      </c>
      <c r="H331" t="s">
        <v>357</v>
      </c>
      <c r="I331" t="s">
        <v>232</v>
      </c>
      <c r="J331" s="1">
        <v>0.40625</v>
      </c>
      <c r="K331">
        <v>13130</v>
      </c>
      <c r="L331" t="s">
        <v>3735</v>
      </c>
      <c r="M331" t="s">
        <v>3736</v>
      </c>
      <c r="N331" t="s">
        <v>3737</v>
      </c>
      <c r="O331" t="s">
        <v>24</v>
      </c>
      <c r="P331" t="s">
        <v>25</v>
      </c>
      <c r="Q331" t="s">
        <v>25</v>
      </c>
    </row>
    <row r="332" spans="1:17">
      <c r="A332">
        <v>326</v>
      </c>
      <c r="B332" t="s">
        <v>3738</v>
      </c>
      <c r="C332" t="s">
        <v>3739</v>
      </c>
      <c r="D332" t="s">
        <v>3740</v>
      </c>
      <c r="E332" t="s">
        <v>3741</v>
      </c>
      <c r="F332" t="s">
        <v>3742</v>
      </c>
      <c r="G332" t="s">
        <v>26</v>
      </c>
      <c r="H332" t="s">
        <v>27</v>
      </c>
      <c r="I332" t="s">
        <v>395</v>
      </c>
      <c r="J332" s="1">
        <v>0.46666666666666662</v>
      </c>
      <c r="K332">
        <v>15744</v>
      </c>
      <c r="L332" t="s">
        <v>3743</v>
      </c>
      <c r="M332" t="s">
        <v>3744</v>
      </c>
      <c r="N332" t="s">
        <v>3745</v>
      </c>
      <c r="O332" t="s">
        <v>36</v>
      </c>
      <c r="P332" t="s">
        <v>95</v>
      </c>
      <c r="Q332" t="s">
        <v>54</v>
      </c>
    </row>
    <row r="333" spans="1:17">
      <c r="A333">
        <v>327</v>
      </c>
      <c r="B333" t="s">
        <v>3746</v>
      </c>
      <c r="C333" t="s">
        <v>3747</v>
      </c>
      <c r="D333" t="s">
        <v>3748</v>
      </c>
      <c r="E333" t="s">
        <v>3749</v>
      </c>
      <c r="F333" t="s">
        <v>3750</v>
      </c>
      <c r="G333" t="s">
        <v>132</v>
      </c>
      <c r="H333" t="s">
        <v>133</v>
      </c>
      <c r="I333" t="s">
        <v>529</v>
      </c>
      <c r="J333" s="1">
        <v>0.11458333333333333</v>
      </c>
      <c r="K333">
        <v>16758</v>
      </c>
      <c r="L333" t="s">
        <v>3751</v>
      </c>
      <c r="M333" t="s">
        <v>3752</v>
      </c>
      <c r="N333" t="s">
        <v>3753</v>
      </c>
      <c r="O333" t="s">
        <v>36</v>
      </c>
      <c r="P333" t="s">
        <v>25</v>
      </c>
      <c r="Q333" t="s">
        <v>25</v>
      </c>
    </row>
    <row r="334" spans="1:17">
      <c r="A334">
        <v>328</v>
      </c>
      <c r="B334" t="s">
        <v>3754</v>
      </c>
      <c r="C334" t="s">
        <v>3755</v>
      </c>
      <c r="D334" t="s">
        <v>3756</v>
      </c>
      <c r="E334" t="s">
        <v>3757</v>
      </c>
      <c r="F334" t="s">
        <v>3758</v>
      </c>
      <c r="G334" t="s">
        <v>106</v>
      </c>
      <c r="H334" t="s">
        <v>107</v>
      </c>
      <c r="I334" t="s">
        <v>578</v>
      </c>
      <c r="J334" s="1">
        <v>0.3972222222222222</v>
      </c>
      <c r="K334">
        <v>19269</v>
      </c>
      <c r="L334" t="s">
        <v>3759</v>
      </c>
      <c r="M334" t="s">
        <v>3760</v>
      </c>
      <c r="N334" t="s">
        <v>3761</v>
      </c>
      <c r="O334" t="s">
        <v>36</v>
      </c>
      <c r="P334" t="s">
        <v>81</v>
      </c>
      <c r="Q334" t="s">
        <v>82</v>
      </c>
    </row>
    <row r="335" spans="1:17">
      <c r="A335">
        <v>329</v>
      </c>
      <c r="B335" t="s">
        <v>3762</v>
      </c>
      <c r="C335" t="s">
        <v>3763</v>
      </c>
      <c r="D335" t="s">
        <v>3764</v>
      </c>
      <c r="E335" t="s">
        <v>3765</v>
      </c>
      <c r="F335" t="s">
        <v>3766</v>
      </c>
      <c r="G335" t="s">
        <v>247</v>
      </c>
      <c r="H335" t="s">
        <v>400</v>
      </c>
      <c r="I335" t="s">
        <v>344</v>
      </c>
      <c r="J335" s="1">
        <v>0.71944444444444444</v>
      </c>
      <c r="K335">
        <v>16134</v>
      </c>
      <c r="L335" t="s">
        <v>3767</v>
      </c>
      <c r="M335" t="s">
        <v>3768</v>
      </c>
      <c r="N335" t="s">
        <v>3769</v>
      </c>
      <c r="O335" t="s">
        <v>24</v>
      </c>
      <c r="P335" t="s">
        <v>25</v>
      </c>
      <c r="Q335" t="s">
        <v>25</v>
      </c>
    </row>
    <row r="336" spans="1:17">
      <c r="A336">
        <v>330</v>
      </c>
      <c r="B336" t="s">
        <v>3770</v>
      </c>
      <c r="C336" t="s">
        <v>3771</v>
      </c>
      <c r="D336" t="s">
        <v>3772</v>
      </c>
      <c r="E336" t="s">
        <v>3773</v>
      </c>
      <c r="F336" t="s">
        <v>3774</v>
      </c>
      <c r="G336" t="s">
        <v>26</v>
      </c>
      <c r="H336" t="s">
        <v>27</v>
      </c>
      <c r="I336" t="s">
        <v>552</v>
      </c>
      <c r="J336" s="1">
        <v>0.23680555555555557</v>
      </c>
      <c r="K336">
        <v>15558</v>
      </c>
      <c r="L336" t="s">
        <v>3775</v>
      </c>
      <c r="M336" t="s">
        <v>3776</v>
      </c>
      <c r="N336" t="s">
        <v>3777</v>
      </c>
      <c r="O336" t="s">
        <v>24</v>
      </c>
      <c r="P336" t="s">
        <v>446</v>
      </c>
      <c r="Q336" t="s">
        <v>223</v>
      </c>
    </row>
    <row r="337" spans="1:17">
      <c r="A337">
        <v>331</v>
      </c>
      <c r="B337" t="s">
        <v>3778</v>
      </c>
      <c r="C337" t="s">
        <v>3779</v>
      </c>
      <c r="D337" t="s">
        <v>3780</v>
      </c>
      <c r="E337" t="s">
        <v>3781</v>
      </c>
      <c r="F337" t="s">
        <v>3782</v>
      </c>
      <c r="G337" t="s">
        <v>48</v>
      </c>
      <c r="H337" t="s">
        <v>49</v>
      </c>
      <c r="I337" t="s">
        <v>655</v>
      </c>
      <c r="J337" s="1">
        <v>0.34722222222222227</v>
      </c>
      <c r="K337">
        <v>11094</v>
      </c>
      <c r="L337" t="s">
        <v>3783</v>
      </c>
      <c r="M337" t="s">
        <v>3784</v>
      </c>
      <c r="N337" t="s">
        <v>3785</v>
      </c>
      <c r="O337" t="s">
        <v>36</v>
      </c>
      <c r="P337" t="s">
        <v>97</v>
      </c>
      <c r="Q337" t="s">
        <v>54</v>
      </c>
    </row>
    <row r="338" spans="1:17">
      <c r="A338">
        <v>332</v>
      </c>
      <c r="B338" t="s">
        <v>3786</v>
      </c>
      <c r="C338" t="s">
        <v>3787</v>
      </c>
      <c r="D338" t="s">
        <v>3788</v>
      </c>
      <c r="E338" t="s">
        <v>3789</v>
      </c>
      <c r="F338" t="s">
        <v>3790</v>
      </c>
      <c r="G338" t="s">
        <v>19</v>
      </c>
      <c r="H338" t="s">
        <v>20</v>
      </c>
      <c r="I338" t="s">
        <v>613</v>
      </c>
      <c r="J338" s="1">
        <v>0.9243055555555556</v>
      </c>
      <c r="K338">
        <v>15665</v>
      </c>
      <c r="L338" t="s">
        <v>3791</v>
      </c>
      <c r="M338" t="s">
        <v>1335</v>
      </c>
      <c r="N338" t="s">
        <v>1336</v>
      </c>
      <c r="O338" t="s">
        <v>24</v>
      </c>
      <c r="P338" t="s">
        <v>25</v>
      </c>
      <c r="Q338" t="s">
        <v>25</v>
      </c>
    </row>
    <row r="339" spans="1:17">
      <c r="A339">
        <v>333</v>
      </c>
      <c r="B339" t="s">
        <v>3792</v>
      </c>
      <c r="C339" t="s">
        <v>3793</v>
      </c>
      <c r="D339" t="s">
        <v>3794</v>
      </c>
      <c r="E339" t="s">
        <v>3795</v>
      </c>
      <c r="F339" t="s">
        <v>3796</v>
      </c>
      <c r="G339" t="s">
        <v>48</v>
      </c>
      <c r="H339" t="s">
        <v>49</v>
      </c>
      <c r="I339" t="s">
        <v>370</v>
      </c>
      <c r="J339" s="1">
        <v>0.90347222222222223</v>
      </c>
      <c r="K339">
        <v>10771</v>
      </c>
      <c r="L339" t="s">
        <v>3797</v>
      </c>
      <c r="M339" t="s">
        <v>3798</v>
      </c>
      <c r="N339" t="s">
        <v>3799</v>
      </c>
      <c r="O339" t="s">
        <v>36</v>
      </c>
      <c r="P339" t="s">
        <v>317</v>
      </c>
      <c r="Q339" t="s">
        <v>223</v>
      </c>
    </row>
    <row r="340" spans="1:17">
      <c r="A340">
        <v>334</v>
      </c>
      <c r="B340" t="s">
        <v>3800</v>
      </c>
      <c r="C340" t="s">
        <v>3801</v>
      </c>
      <c r="D340" t="s">
        <v>3802</v>
      </c>
      <c r="E340" t="s">
        <v>3803</v>
      </c>
      <c r="F340" t="s">
        <v>3804</v>
      </c>
      <c r="G340" t="s">
        <v>48</v>
      </c>
      <c r="H340" t="s">
        <v>49</v>
      </c>
      <c r="I340" t="s">
        <v>423</v>
      </c>
      <c r="J340" s="1">
        <v>0.60277777777777775</v>
      </c>
      <c r="K340">
        <v>16204</v>
      </c>
      <c r="L340" t="s">
        <v>3805</v>
      </c>
      <c r="M340" t="s">
        <v>3806</v>
      </c>
      <c r="N340" t="s">
        <v>3807</v>
      </c>
      <c r="O340" t="s">
        <v>36</v>
      </c>
      <c r="P340" t="s">
        <v>463</v>
      </c>
      <c r="Q340" t="s">
        <v>223</v>
      </c>
    </row>
    <row r="341" spans="1:17">
      <c r="A341">
        <v>335</v>
      </c>
      <c r="B341" t="s">
        <v>3808</v>
      </c>
      <c r="C341" t="s">
        <v>3809</v>
      </c>
      <c r="D341" t="s">
        <v>3810</v>
      </c>
      <c r="E341" t="s">
        <v>3811</v>
      </c>
      <c r="F341" s="2" t="s">
        <v>3812</v>
      </c>
      <c r="G341" t="s">
        <v>416</v>
      </c>
      <c r="H341" t="s">
        <v>417</v>
      </c>
      <c r="I341" t="s">
        <v>1149</v>
      </c>
      <c r="J341" s="1">
        <v>0.87569444444444444</v>
      </c>
      <c r="K341">
        <v>12063</v>
      </c>
      <c r="L341" t="s">
        <v>3813</v>
      </c>
      <c r="M341" t="s">
        <v>3814</v>
      </c>
      <c r="N341" t="s">
        <v>3815</v>
      </c>
      <c r="O341" t="s">
        <v>36</v>
      </c>
      <c r="P341" t="s">
        <v>62</v>
      </c>
      <c r="Q341" t="s">
        <v>58</v>
      </c>
    </row>
    <row r="342" spans="1:17">
      <c r="A342">
        <v>336</v>
      </c>
      <c r="B342" t="s">
        <v>3816</v>
      </c>
      <c r="C342" t="s">
        <v>3817</v>
      </c>
      <c r="D342" t="s">
        <v>3818</v>
      </c>
      <c r="E342" t="s">
        <v>3819</v>
      </c>
      <c r="F342" t="s">
        <v>3820</v>
      </c>
      <c r="G342" t="s">
        <v>48</v>
      </c>
      <c r="H342" t="s">
        <v>49</v>
      </c>
      <c r="I342" t="s">
        <v>1158</v>
      </c>
      <c r="J342" s="1">
        <v>0.64583333333333337</v>
      </c>
      <c r="K342">
        <v>11691</v>
      </c>
      <c r="L342" t="s">
        <v>3821</v>
      </c>
      <c r="M342" t="s">
        <v>3822</v>
      </c>
      <c r="N342" t="s">
        <v>3823</v>
      </c>
      <c r="O342" t="s">
        <v>36</v>
      </c>
      <c r="P342" t="s">
        <v>626</v>
      </c>
      <c r="Q342" t="s">
        <v>30</v>
      </c>
    </row>
    <row r="343" spans="1:17">
      <c r="A343">
        <v>337</v>
      </c>
      <c r="B343" t="s">
        <v>3824</v>
      </c>
      <c r="C343" t="s">
        <v>3825</v>
      </c>
      <c r="D343" t="s">
        <v>3826</v>
      </c>
      <c r="E343" t="s">
        <v>3827</v>
      </c>
      <c r="F343" t="s">
        <v>3828</v>
      </c>
      <c r="G343" t="s">
        <v>48</v>
      </c>
      <c r="H343" t="s">
        <v>49</v>
      </c>
      <c r="I343" t="s">
        <v>595</v>
      </c>
      <c r="J343" s="1">
        <v>0.72083333333333333</v>
      </c>
      <c r="K343">
        <v>15960</v>
      </c>
      <c r="L343" t="s">
        <v>3829</v>
      </c>
      <c r="M343" t="s">
        <v>3830</v>
      </c>
      <c r="N343" t="s">
        <v>3831</v>
      </c>
      <c r="O343" t="s">
        <v>24</v>
      </c>
      <c r="P343" t="s">
        <v>25</v>
      </c>
      <c r="Q343" t="s">
        <v>25</v>
      </c>
    </row>
    <row r="344" spans="1:17">
      <c r="A344">
        <v>338</v>
      </c>
      <c r="B344" t="s">
        <v>3832</v>
      </c>
      <c r="C344" t="s">
        <v>3833</v>
      </c>
      <c r="D344" t="s">
        <v>3834</v>
      </c>
      <c r="E344" t="s">
        <v>3835</v>
      </c>
      <c r="F344" t="s">
        <v>3836</v>
      </c>
      <c r="G344" t="s">
        <v>31</v>
      </c>
      <c r="H344" t="s">
        <v>32</v>
      </c>
      <c r="I344" t="s">
        <v>613</v>
      </c>
      <c r="J344" s="1">
        <v>0.8125</v>
      </c>
      <c r="K344">
        <v>12113</v>
      </c>
      <c r="L344" t="s">
        <v>3837</v>
      </c>
      <c r="M344" t="s">
        <v>3838</v>
      </c>
      <c r="N344" t="s">
        <v>480</v>
      </c>
      <c r="O344" t="s">
        <v>36</v>
      </c>
      <c r="P344" t="s">
        <v>25</v>
      </c>
      <c r="Q344" t="s">
        <v>25</v>
      </c>
    </row>
    <row r="345" spans="1:17">
      <c r="A345">
        <v>339</v>
      </c>
      <c r="B345" t="s">
        <v>3839</v>
      </c>
      <c r="C345" t="s">
        <v>3840</v>
      </c>
      <c r="D345" t="s">
        <v>3841</v>
      </c>
      <c r="E345" t="s">
        <v>3842</v>
      </c>
      <c r="F345">
        <v>887971.97</v>
      </c>
      <c r="G345" t="s">
        <v>48</v>
      </c>
      <c r="H345" t="s">
        <v>49</v>
      </c>
      <c r="I345" t="s">
        <v>145</v>
      </c>
      <c r="J345" s="1">
        <v>0.34027777777777773</v>
      </c>
      <c r="K345">
        <v>13926</v>
      </c>
      <c r="L345" t="s">
        <v>3843</v>
      </c>
      <c r="M345" t="s">
        <v>1283</v>
      </c>
      <c r="N345" t="s">
        <v>1284</v>
      </c>
      <c r="O345" t="s">
        <v>36</v>
      </c>
      <c r="P345" t="s">
        <v>230</v>
      </c>
      <c r="Q345" t="s">
        <v>89</v>
      </c>
    </row>
    <row r="346" spans="1:17">
      <c r="A346">
        <v>340</v>
      </c>
      <c r="B346" t="s">
        <v>3844</v>
      </c>
      <c r="C346" t="s">
        <v>746</v>
      </c>
      <c r="D346" t="s">
        <v>3845</v>
      </c>
      <c r="E346" t="s">
        <v>3846</v>
      </c>
      <c r="F346" s="2" t="s">
        <v>3847</v>
      </c>
      <c r="G346" t="s">
        <v>1264</v>
      </c>
      <c r="H346" t="s">
        <v>1265</v>
      </c>
      <c r="I346" t="s">
        <v>544</v>
      </c>
      <c r="J346" s="1">
        <v>0.59583333333333333</v>
      </c>
      <c r="K346">
        <v>14629</v>
      </c>
      <c r="L346" t="s">
        <v>3848</v>
      </c>
      <c r="M346" t="s">
        <v>3849</v>
      </c>
      <c r="N346" t="s">
        <v>3850</v>
      </c>
      <c r="O346" t="s">
        <v>24</v>
      </c>
      <c r="P346" t="s">
        <v>25</v>
      </c>
      <c r="Q346" t="s">
        <v>25</v>
      </c>
    </row>
    <row r="347" spans="1:17">
      <c r="A347">
        <v>341</v>
      </c>
      <c r="B347" t="s">
        <v>3851</v>
      </c>
      <c r="C347" t="s">
        <v>3852</v>
      </c>
      <c r="D347" t="s">
        <v>3853</v>
      </c>
      <c r="E347" t="s">
        <v>3854</v>
      </c>
      <c r="F347" s="2" t="s">
        <v>3855</v>
      </c>
      <c r="G347" t="s">
        <v>26</v>
      </c>
      <c r="H347" t="s">
        <v>27</v>
      </c>
      <c r="I347" t="s">
        <v>661</v>
      </c>
      <c r="J347" s="1">
        <v>0.54305555555555551</v>
      </c>
      <c r="K347">
        <v>13002</v>
      </c>
      <c r="L347" t="s">
        <v>3856</v>
      </c>
      <c r="M347" t="s">
        <v>3857</v>
      </c>
      <c r="N347" t="s">
        <v>456</v>
      </c>
      <c r="O347" t="s">
        <v>24</v>
      </c>
      <c r="P347" t="s">
        <v>25</v>
      </c>
      <c r="Q347" t="s">
        <v>25</v>
      </c>
    </row>
    <row r="348" spans="1:17">
      <c r="A348">
        <v>342</v>
      </c>
      <c r="B348" t="s">
        <v>3858</v>
      </c>
      <c r="C348" t="s">
        <v>3859</v>
      </c>
      <c r="D348" t="s">
        <v>3860</v>
      </c>
      <c r="E348" t="s">
        <v>3861</v>
      </c>
      <c r="F348" t="s">
        <v>3862</v>
      </c>
      <c r="G348" t="s">
        <v>116</v>
      </c>
      <c r="H348" t="s">
        <v>379</v>
      </c>
      <c r="I348" t="s">
        <v>613</v>
      </c>
      <c r="J348" s="1">
        <v>3.888888888888889E-2</v>
      </c>
      <c r="K348">
        <v>15646</v>
      </c>
      <c r="L348" t="s">
        <v>3863</v>
      </c>
      <c r="M348" t="s">
        <v>3864</v>
      </c>
      <c r="N348" t="s">
        <v>3865</v>
      </c>
      <c r="O348" t="s">
        <v>36</v>
      </c>
      <c r="P348" t="s">
        <v>25</v>
      </c>
      <c r="Q348" t="s">
        <v>25</v>
      </c>
    </row>
    <row r="349" spans="1:17">
      <c r="A349">
        <v>343</v>
      </c>
      <c r="B349" t="s">
        <v>3866</v>
      </c>
      <c r="C349" t="s">
        <v>3867</v>
      </c>
      <c r="D349" t="s">
        <v>3868</v>
      </c>
      <c r="E349" t="s">
        <v>3869</v>
      </c>
      <c r="F349" t="s">
        <v>3870</v>
      </c>
      <c r="G349" t="s">
        <v>48</v>
      </c>
      <c r="H349" t="s">
        <v>49</v>
      </c>
      <c r="I349" t="s">
        <v>577</v>
      </c>
      <c r="J349" s="1">
        <v>0.62708333333333333</v>
      </c>
      <c r="K349">
        <v>13175</v>
      </c>
      <c r="L349" t="s">
        <v>3871</v>
      </c>
      <c r="M349" t="s">
        <v>3872</v>
      </c>
      <c r="N349" t="s">
        <v>3873</v>
      </c>
      <c r="O349" t="s">
        <v>24</v>
      </c>
      <c r="P349" t="s">
        <v>905</v>
      </c>
      <c r="Q349" t="s">
        <v>82</v>
      </c>
    </row>
    <row r="350" spans="1:17">
      <c r="A350">
        <v>344</v>
      </c>
      <c r="B350" t="s">
        <v>3874</v>
      </c>
      <c r="C350" t="s">
        <v>3875</v>
      </c>
      <c r="D350" t="s">
        <v>3876</v>
      </c>
      <c r="E350" t="s">
        <v>3877</v>
      </c>
      <c r="F350" t="s">
        <v>3878</v>
      </c>
      <c r="G350" t="s">
        <v>19</v>
      </c>
      <c r="H350" t="s">
        <v>20</v>
      </c>
      <c r="I350" t="s">
        <v>70</v>
      </c>
      <c r="J350" s="1">
        <v>0.84791666666666676</v>
      </c>
      <c r="K350">
        <v>14728</v>
      </c>
      <c r="L350" t="s">
        <v>3879</v>
      </c>
      <c r="M350" t="s">
        <v>3880</v>
      </c>
      <c r="N350" t="s">
        <v>3881</v>
      </c>
      <c r="O350" t="s">
        <v>24</v>
      </c>
      <c r="P350" t="s">
        <v>230</v>
      </c>
      <c r="Q350" t="s">
        <v>89</v>
      </c>
    </row>
    <row r="351" spans="1:17">
      <c r="A351">
        <v>345</v>
      </c>
      <c r="B351" t="s">
        <v>3882</v>
      </c>
      <c r="C351" t="s">
        <v>3883</v>
      </c>
      <c r="D351" t="s">
        <v>3884</v>
      </c>
      <c r="E351" t="s">
        <v>3885</v>
      </c>
      <c r="F351" s="2" t="s">
        <v>3886</v>
      </c>
      <c r="G351" t="s">
        <v>26</v>
      </c>
      <c r="H351" t="s">
        <v>27</v>
      </c>
      <c r="I351" t="s">
        <v>1327</v>
      </c>
      <c r="J351" s="1">
        <v>0.3972222222222222</v>
      </c>
      <c r="K351">
        <v>11742</v>
      </c>
      <c r="L351" t="s">
        <v>3887</v>
      </c>
      <c r="M351" t="s">
        <v>3888</v>
      </c>
      <c r="N351" t="s">
        <v>3889</v>
      </c>
      <c r="O351" t="s">
        <v>36</v>
      </c>
      <c r="P351" t="s">
        <v>3306</v>
      </c>
      <c r="Q351" t="s">
        <v>82</v>
      </c>
    </row>
    <row r="352" spans="1:17">
      <c r="A352">
        <v>346</v>
      </c>
      <c r="B352" t="s">
        <v>3890</v>
      </c>
      <c r="C352" t="s">
        <v>3891</v>
      </c>
      <c r="D352" t="s">
        <v>3892</v>
      </c>
      <c r="E352" t="s">
        <v>3893</v>
      </c>
      <c r="F352" t="s">
        <v>3894</v>
      </c>
      <c r="G352" t="s">
        <v>116</v>
      </c>
      <c r="H352" t="s">
        <v>379</v>
      </c>
      <c r="I352" t="s">
        <v>70</v>
      </c>
      <c r="J352" s="1">
        <v>0.17569444444444446</v>
      </c>
      <c r="K352">
        <v>11158</v>
      </c>
      <c r="L352" t="s">
        <v>3895</v>
      </c>
      <c r="M352" t="s">
        <v>3896</v>
      </c>
      <c r="N352" t="s">
        <v>3897</v>
      </c>
      <c r="O352" t="s">
        <v>24</v>
      </c>
      <c r="P352" t="s">
        <v>908</v>
      </c>
      <c r="Q352" t="s">
        <v>82</v>
      </c>
    </row>
    <row r="353" spans="1:17">
      <c r="A353">
        <v>347</v>
      </c>
      <c r="B353" t="s">
        <v>3898</v>
      </c>
      <c r="C353" t="s">
        <v>3899</v>
      </c>
      <c r="D353" t="s">
        <v>3900</v>
      </c>
      <c r="E353" t="s">
        <v>3901</v>
      </c>
      <c r="F353" t="s">
        <v>3902</v>
      </c>
      <c r="G353" t="s">
        <v>90</v>
      </c>
      <c r="H353" t="s">
        <v>91</v>
      </c>
      <c r="I353" t="s">
        <v>76</v>
      </c>
      <c r="J353" s="1">
        <v>0.16388888888888889</v>
      </c>
      <c r="K353">
        <v>14444</v>
      </c>
      <c r="L353" t="s">
        <v>3903</v>
      </c>
      <c r="M353" t="s">
        <v>3904</v>
      </c>
      <c r="N353" t="s">
        <v>3905</v>
      </c>
      <c r="O353" t="s">
        <v>24</v>
      </c>
      <c r="P353" t="s">
        <v>81</v>
      </c>
      <c r="Q353" t="s">
        <v>82</v>
      </c>
    </row>
    <row r="354" spans="1:17">
      <c r="A354">
        <v>348</v>
      </c>
      <c r="B354" t="s">
        <v>3906</v>
      </c>
      <c r="C354" t="s">
        <v>989</v>
      </c>
      <c r="D354" t="s">
        <v>3907</v>
      </c>
      <c r="E354" t="s">
        <v>3908</v>
      </c>
      <c r="F354">
        <v>561236.39</v>
      </c>
      <c r="G354" t="s">
        <v>116</v>
      </c>
      <c r="H354" t="s">
        <v>379</v>
      </c>
      <c r="I354" t="s">
        <v>737</v>
      </c>
      <c r="J354" s="1">
        <v>0.59722222222222221</v>
      </c>
      <c r="K354">
        <v>17025</v>
      </c>
      <c r="L354" t="s">
        <v>3909</v>
      </c>
      <c r="M354" t="s">
        <v>3910</v>
      </c>
      <c r="N354" t="s">
        <v>3911</v>
      </c>
      <c r="O354" t="s">
        <v>36</v>
      </c>
      <c r="P354" t="s">
        <v>163</v>
      </c>
      <c r="Q354" t="s">
        <v>54</v>
      </c>
    </row>
    <row r="355" spans="1:17">
      <c r="A355">
        <v>349</v>
      </c>
      <c r="B355" t="s">
        <v>3912</v>
      </c>
      <c r="C355" t="s">
        <v>3913</v>
      </c>
      <c r="D355" t="s">
        <v>3914</v>
      </c>
      <c r="E355" t="s">
        <v>3915</v>
      </c>
      <c r="F355" t="s">
        <v>3916</v>
      </c>
      <c r="G355" t="s">
        <v>275</v>
      </c>
      <c r="H355" t="s">
        <v>276</v>
      </c>
      <c r="I355" t="s">
        <v>702</v>
      </c>
      <c r="J355" s="1">
        <v>0.17847222222222223</v>
      </c>
      <c r="K355">
        <v>15976</v>
      </c>
      <c r="L355" t="s">
        <v>3917</v>
      </c>
      <c r="M355" t="s">
        <v>3918</v>
      </c>
      <c r="N355" t="s">
        <v>3919</v>
      </c>
      <c r="O355" t="s">
        <v>36</v>
      </c>
      <c r="P355" t="s">
        <v>66</v>
      </c>
      <c r="Q355" t="s">
        <v>42</v>
      </c>
    </row>
    <row r="356" spans="1:17">
      <c r="A356">
        <v>350</v>
      </c>
      <c r="B356" t="s">
        <v>3920</v>
      </c>
      <c r="C356" t="s">
        <v>3921</v>
      </c>
      <c r="D356" t="s">
        <v>3922</v>
      </c>
      <c r="E356" t="s">
        <v>3923</v>
      </c>
      <c r="F356" t="s">
        <v>3924</v>
      </c>
      <c r="G356" t="s">
        <v>116</v>
      </c>
      <c r="H356" t="s">
        <v>379</v>
      </c>
      <c r="I356" t="s">
        <v>44</v>
      </c>
      <c r="J356" s="1">
        <v>0.3659722222222222</v>
      </c>
      <c r="K356">
        <v>19050</v>
      </c>
      <c r="L356" t="s">
        <v>3925</v>
      </c>
      <c r="M356" t="s">
        <v>3926</v>
      </c>
      <c r="N356" t="s">
        <v>3927</v>
      </c>
      <c r="O356" t="s">
        <v>24</v>
      </c>
      <c r="P356" t="s">
        <v>25</v>
      </c>
      <c r="Q356" t="s">
        <v>25</v>
      </c>
    </row>
    <row r="357" spans="1:17">
      <c r="A357">
        <v>351</v>
      </c>
      <c r="B357" t="s">
        <v>3928</v>
      </c>
      <c r="C357" t="s">
        <v>3929</v>
      </c>
      <c r="D357" t="s">
        <v>3930</v>
      </c>
      <c r="E357" t="s">
        <v>3931</v>
      </c>
      <c r="F357" s="2" t="s">
        <v>3932</v>
      </c>
      <c r="G357" t="s">
        <v>90</v>
      </c>
      <c r="H357" t="s">
        <v>91</v>
      </c>
      <c r="I357" t="s">
        <v>678</v>
      </c>
      <c r="J357" s="1">
        <v>0.31597222222222221</v>
      </c>
      <c r="K357">
        <v>13615</v>
      </c>
      <c r="L357" t="s">
        <v>3933</v>
      </c>
      <c r="M357" t="s">
        <v>3934</v>
      </c>
      <c r="N357" t="s">
        <v>3935</v>
      </c>
      <c r="O357" t="s">
        <v>36</v>
      </c>
      <c r="P357" t="s">
        <v>813</v>
      </c>
      <c r="Q357" t="s">
        <v>54</v>
      </c>
    </row>
    <row r="358" spans="1:17">
      <c r="A358">
        <v>352</v>
      </c>
      <c r="B358" t="s">
        <v>3936</v>
      </c>
      <c r="C358" t="s">
        <v>3937</v>
      </c>
      <c r="D358" t="s">
        <v>3938</v>
      </c>
      <c r="E358" t="s">
        <v>3939</v>
      </c>
      <c r="F358" s="2" t="s">
        <v>3940</v>
      </c>
      <c r="G358" t="s">
        <v>132</v>
      </c>
      <c r="H358" t="s">
        <v>133</v>
      </c>
      <c r="I358" t="s">
        <v>932</v>
      </c>
      <c r="J358" s="1">
        <v>0.73263888888888884</v>
      </c>
      <c r="K358">
        <v>11356</v>
      </c>
      <c r="L358" t="s">
        <v>3941</v>
      </c>
      <c r="M358" t="s">
        <v>3942</v>
      </c>
      <c r="N358" t="s">
        <v>3943</v>
      </c>
      <c r="O358" t="s">
        <v>36</v>
      </c>
      <c r="P358" t="s">
        <v>73</v>
      </c>
      <c r="Q358" t="s">
        <v>54</v>
      </c>
    </row>
    <row r="359" spans="1:17">
      <c r="A359">
        <v>353</v>
      </c>
      <c r="B359" t="s">
        <v>3944</v>
      </c>
      <c r="C359" t="s">
        <v>3945</v>
      </c>
      <c r="D359" t="s">
        <v>3946</v>
      </c>
      <c r="E359" t="s">
        <v>3947</v>
      </c>
      <c r="F359" t="s">
        <v>3948</v>
      </c>
      <c r="G359" t="s">
        <v>90</v>
      </c>
      <c r="H359" t="s">
        <v>91</v>
      </c>
      <c r="I359" t="s">
        <v>197</v>
      </c>
      <c r="J359" s="1">
        <v>0.90902777777777777</v>
      </c>
      <c r="K359">
        <v>15393</v>
      </c>
      <c r="L359" t="s">
        <v>3949</v>
      </c>
      <c r="M359" t="s">
        <v>3950</v>
      </c>
      <c r="N359" t="s">
        <v>3951</v>
      </c>
      <c r="O359" t="s">
        <v>36</v>
      </c>
      <c r="P359" t="s">
        <v>230</v>
      </c>
      <c r="Q359" t="s">
        <v>89</v>
      </c>
    </row>
    <row r="360" spans="1:17">
      <c r="A360">
        <v>354</v>
      </c>
      <c r="B360" t="s">
        <v>3952</v>
      </c>
      <c r="C360" t="s">
        <v>352</v>
      </c>
      <c r="D360" t="s">
        <v>3953</v>
      </c>
      <c r="E360" t="s">
        <v>3954</v>
      </c>
      <c r="F360" t="s">
        <v>3955</v>
      </c>
      <c r="G360" t="s">
        <v>38</v>
      </c>
      <c r="H360" t="s">
        <v>39</v>
      </c>
      <c r="I360" t="s">
        <v>531</v>
      </c>
      <c r="J360" s="1">
        <v>1.3194444444444444E-2</v>
      </c>
      <c r="K360">
        <v>12790</v>
      </c>
      <c r="L360" t="s">
        <v>3956</v>
      </c>
      <c r="M360" t="s">
        <v>3957</v>
      </c>
      <c r="N360" t="s">
        <v>3958</v>
      </c>
      <c r="O360" t="s">
        <v>24</v>
      </c>
      <c r="P360" t="s">
        <v>565</v>
      </c>
      <c r="Q360" t="s">
        <v>54</v>
      </c>
    </row>
    <row r="361" spans="1:17">
      <c r="A361">
        <v>355</v>
      </c>
      <c r="B361" t="s">
        <v>3959</v>
      </c>
      <c r="C361" t="s">
        <v>3960</v>
      </c>
      <c r="D361" t="s">
        <v>3961</v>
      </c>
      <c r="E361" t="s">
        <v>3962</v>
      </c>
      <c r="F361" s="2" t="s">
        <v>3963</v>
      </c>
      <c r="G361" t="s">
        <v>116</v>
      </c>
      <c r="H361" t="s">
        <v>245</v>
      </c>
      <c r="I361" t="s">
        <v>333</v>
      </c>
      <c r="J361" s="1">
        <v>0.79791666666666661</v>
      </c>
      <c r="K361">
        <v>11157</v>
      </c>
      <c r="L361" t="s">
        <v>3964</v>
      </c>
      <c r="M361" t="s">
        <v>3965</v>
      </c>
      <c r="N361" t="s">
        <v>3966</v>
      </c>
      <c r="O361" t="s">
        <v>36</v>
      </c>
      <c r="P361" t="s">
        <v>104</v>
      </c>
      <c r="Q361" t="s">
        <v>105</v>
      </c>
    </row>
    <row r="362" spans="1:17">
      <c r="A362">
        <v>356</v>
      </c>
      <c r="B362" t="s">
        <v>3967</v>
      </c>
      <c r="C362" t="s">
        <v>3968</v>
      </c>
      <c r="D362" t="s">
        <v>3969</v>
      </c>
      <c r="E362" t="s">
        <v>3970</v>
      </c>
      <c r="F362">
        <v>382305.32</v>
      </c>
      <c r="G362" t="s">
        <v>347</v>
      </c>
      <c r="H362" t="s">
        <v>348</v>
      </c>
      <c r="I362" t="s">
        <v>370</v>
      </c>
      <c r="J362" s="1">
        <v>0.39097222222222222</v>
      </c>
      <c r="K362">
        <v>12673</v>
      </c>
      <c r="L362" t="s">
        <v>3971</v>
      </c>
      <c r="M362" t="s">
        <v>3972</v>
      </c>
      <c r="N362" t="s">
        <v>3973</v>
      </c>
      <c r="O362" t="s">
        <v>36</v>
      </c>
      <c r="P362" t="s">
        <v>383</v>
      </c>
      <c r="Q362" t="s">
        <v>223</v>
      </c>
    </row>
    <row r="363" spans="1:17">
      <c r="A363">
        <v>357</v>
      </c>
      <c r="B363" t="s">
        <v>3974</v>
      </c>
      <c r="C363" t="s">
        <v>3975</v>
      </c>
      <c r="D363" t="s">
        <v>1174</v>
      </c>
      <c r="E363" t="s">
        <v>3976</v>
      </c>
      <c r="F363" s="2">
        <v>944367.77</v>
      </c>
      <c r="G363" t="s">
        <v>195</v>
      </c>
      <c r="H363" t="s">
        <v>196</v>
      </c>
      <c r="I363" t="s">
        <v>1288</v>
      </c>
      <c r="J363" s="1">
        <v>0.1451388888888889</v>
      </c>
      <c r="K363">
        <v>12647</v>
      </c>
      <c r="L363" t="s">
        <v>3977</v>
      </c>
      <c r="M363" t="s">
        <v>2474</v>
      </c>
      <c r="N363" t="s">
        <v>2475</v>
      </c>
      <c r="O363" t="s">
        <v>36</v>
      </c>
      <c r="P363" t="s">
        <v>218</v>
      </c>
      <c r="Q363" t="s">
        <v>58</v>
      </c>
    </row>
    <row r="364" spans="1:17">
      <c r="A364">
        <v>358</v>
      </c>
      <c r="B364" t="s">
        <v>3978</v>
      </c>
      <c r="C364" t="s">
        <v>3979</v>
      </c>
      <c r="D364" t="s">
        <v>3980</v>
      </c>
      <c r="E364" t="s">
        <v>3981</v>
      </c>
      <c r="F364" s="2" t="s">
        <v>3982</v>
      </c>
      <c r="G364" t="s">
        <v>116</v>
      </c>
      <c r="H364" t="s">
        <v>245</v>
      </c>
      <c r="I364" t="s">
        <v>219</v>
      </c>
      <c r="J364" s="1">
        <v>2.361111111111111E-2</v>
      </c>
      <c r="K364">
        <v>12873</v>
      </c>
      <c r="L364" t="s">
        <v>3983</v>
      </c>
      <c r="M364" t="s">
        <v>3984</v>
      </c>
      <c r="N364" t="s">
        <v>3985</v>
      </c>
      <c r="O364" t="s">
        <v>36</v>
      </c>
      <c r="P364" t="s">
        <v>1070</v>
      </c>
      <c r="Q364" t="s">
        <v>58</v>
      </c>
    </row>
    <row r="365" spans="1:17">
      <c r="A365">
        <v>359</v>
      </c>
      <c r="B365" t="s">
        <v>3986</v>
      </c>
      <c r="C365" t="s">
        <v>3987</v>
      </c>
      <c r="D365" t="s">
        <v>3988</v>
      </c>
      <c r="E365" t="s">
        <v>3989</v>
      </c>
      <c r="F365" t="s">
        <v>3990</v>
      </c>
      <c r="G365" t="s">
        <v>19</v>
      </c>
      <c r="H365" t="s">
        <v>20</v>
      </c>
      <c r="I365" t="s">
        <v>208</v>
      </c>
      <c r="J365" s="1">
        <v>0.77500000000000002</v>
      </c>
      <c r="K365">
        <v>15560</v>
      </c>
      <c r="L365" t="s">
        <v>3991</v>
      </c>
      <c r="M365" t="s">
        <v>3992</v>
      </c>
      <c r="N365" t="s">
        <v>3993</v>
      </c>
      <c r="O365" t="s">
        <v>24</v>
      </c>
      <c r="P365" t="s">
        <v>1039</v>
      </c>
      <c r="Q365" t="s">
        <v>89</v>
      </c>
    </row>
    <row r="366" spans="1:17">
      <c r="A366">
        <v>360</v>
      </c>
      <c r="B366" t="s">
        <v>3994</v>
      </c>
      <c r="C366" t="s">
        <v>3995</v>
      </c>
      <c r="D366" t="s">
        <v>3996</v>
      </c>
      <c r="E366" t="s">
        <v>3997</v>
      </c>
      <c r="F366" t="s">
        <v>3998</v>
      </c>
      <c r="G366" t="s">
        <v>38</v>
      </c>
      <c r="H366" t="s">
        <v>287</v>
      </c>
      <c r="I366" t="s">
        <v>3999</v>
      </c>
      <c r="J366" s="1">
        <v>0.27499999999999997</v>
      </c>
      <c r="K366">
        <v>10575</v>
      </c>
      <c r="L366" t="s">
        <v>4000</v>
      </c>
      <c r="M366" t="s">
        <v>4001</v>
      </c>
      <c r="N366" t="s">
        <v>4002</v>
      </c>
      <c r="O366" t="s">
        <v>36</v>
      </c>
      <c r="P366" t="s">
        <v>25</v>
      </c>
      <c r="Q366" t="s">
        <v>25</v>
      </c>
    </row>
    <row r="367" spans="1:17">
      <c r="A367">
        <v>361</v>
      </c>
      <c r="B367" t="s">
        <v>4003</v>
      </c>
      <c r="C367" t="s">
        <v>4004</v>
      </c>
      <c r="D367" t="s">
        <v>4005</v>
      </c>
      <c r="E367" t="s">
        <v>4006</v>
      </c>
      <c r="F367">
        <v>351483.15</v>
      </c>
      <c r="G367" t="s">
        <v>156</v>
      </c>
      <c r="H367" t="s">
        <v>599</v>
      </c>
      <c r="I367" t="s">
        <v>250</v>
      </c>
      <c r="J367" s="1">
        <v>1.1111111111111112E-2</v>
      </c>
      <c r="K367">
        <v>16388</v>
      </c>
      <c r="L367" t="s">
        <v>4007</v>
      </c>
      <c r="M367" t="s">
        <v>4008</v>
      </c>
      <c r="N367" t="s">
        <v>4009</v>
      </c>
      <c r="O367" t="s">
        <v>24</v>
      </c>
      <c r="P367" t="s">
        <v>321</v>
      </c>
      <c r="Q367" t="s">
        <v>54</v>
      </c>
    </row>
    <row r="368" spans="1:17">
      <c r="A368">
        <v>362</v>
      </c>
      <c r="B368" t="s">
        <v>4010</v>
      </c>
      <c r="C368" t="s">
        <v>1106</v>
      </c>
      <c r="D368" t="s">
        <v>4011</v>
      </c>
      <c r="E368" t="s">
        <v>4012</v>
      </c>
      <c r="F368" t="s">
        <v>4013</v>
      </c>
      <c r="G368" t="s">
        <v>90</v>
      </c>
      <c r="H368" t="s">
        <v>263</v>
      </c>
      <c r="I368" t="s">
        <v>821</v>
      </c>
      <c r="J368" s="1">
        <v>0.97499999999999998</v>
      </c>
      <c r="K368">
        <v>14457</v>
      </c>
      <c r="L368" t="s">
        <v>4014</v>
      </c>
      <c r="M368" t="s">
        <v>4015</v>
      </c>
      <c r="N368" t="s">
        <v>4016</v>
      </c>
      <c r="O368" t="s">
        <v>36</v>
      </c>
      <c r="P368" t="s">
        <v>246</v>
      </c>
      <c r="Q368" t="s">
        <v>223</v>
      </c>
    </row>
    <row r="369" spans="1:17">
      <c r="A369">
        <v>363</v>
      </c>
      <c r="B369" t="s">
        <v>4017</v>
      </c>
      <c r="C369" t="s">
        <v>18</v>
      </c>
      <c r="D369" t="s">
        <v>4018</v>
      </c>
      <c r="E369" t="s">
        <v>4019</v>
      </c>
      <c r="F369" s="2" t="s">
        <v>4020</v>
      </c>
      <c r="G369" t="s">
        <v>59</v>
      </c>
      <c r="H369" t="s">
        <v>60</v>
      </c>
      <c r="I369" t="s">
        <v>661</v>
      </c>
      <c r="J369" s="1">
        <v>0.22569444444444445</v>
      </c>
      <c r="K369">
        <v>12104</v>
      </c>
      <c r="L369" t="s">
        <v>4021</v>
      </c>
      <c r="M369" t="s">
        <v>4022</v>
      </c>
      <c r="N369" t="s">
        <v>4023</v>
      </c>
      <c r="O369" t="s">
        <v>36</v>
      </c>
      <c r="P369" t="s">
        <v>383</v>
      </c>
      <c r="Q369" t="s">
        <v>223</v>
      </c>
    </row>
    <row r="370" spans="1:17">
      <c r="A370">
        <v>364</v>
      </c>
      <c r="B370" t="s">
        <v>4024</v>
      </c>
      <c r="C370" t="s">
        <v>1169</v>
      </c>
      <c r="D370" t="s">
        <v>4025</v>
      </c>
      <c r="E370" t="s">
        <v>4026</v>
      </c>
      <c r="F370" t="s">
        <v>4027</v>
      </c>
      <c r="G370" t="s">
        <v>347</v>
      </c>
      <c r="H370" t="s">
        <v>348</v>
      </c>
      <c r="I370" t="s">
        <v>618</v>
      </c>
      <c r="J370" s="1">
        <v>0.31458333333333333</v>
      </c>
      <c r="K370">
        <v>17218</v>
      </c>
      <c r="L370" t="s">
        <v>4028</v>
      </c>
      <c r="M370" t="s">
        <v>4029</v>
      </c>
      <c r="N370" t="s">
        <v>4030</v>
      </c>
      <c r="O370" t="s">
        <v>36</v>
      </c>
      <c r="P370" t="s">
        <v>343</v>
      </c>
      <c r="Q370" t="s">
        <v>89</v>
      </c>
    </row>
    <row r="371" spans="1:17">
      <c r="A371">
        <v>365</v>
      </c>
      <c r="B371" t="s">
        <v>4031</v>
      </c>
      <c r="C371" t="s">
        <v>4032</v>
      </c>
      <c r="D371" t="s">
        <v>4033</v>
      </c>
      <c r="E371" t="s">
        <v>4034</v>
      </c>
      <c r="F371" t="s">
        <v>4035</v>
      </c>
      <c r="G371" t="s">
        <v>169</v>
      </c>
      <c r="H371" t="s">
        <v>170</v>
      </c>
      <c r="I371" t="s">
        <v>946</v>
      </c>
      <c r="J371" s="1">
        <v>0.76111111111111107</v>
      </c>
      <c r="K371">
        <v>14211</v>
      </c>
      <c r="L371" t="s">
        <v>4036</v>
      </c>
      <c r="M371" t="s">
        <v>4037</v>
      </c>
      <c r="N371" t="s">
        <v>4038</v>
      </c>
      <c r="O371" t="s">
        <v>24</v>
      </c>
      <c r="P371" t="s">
        <v>446</v>
      </c>
      <c r="Q371" t="s">
        <v>223</v>
      </c>
    </row>
    <row r="372" spans="1:17">
      <c r="A372">
        <v>366</v>
      </c>
      <c r="B372" t="s">
        <v>4039</v>
      </c>
      <c r="C372" t="s">
        <v>4040</v>
      </c>
      <c r="D372" t="s">
        <v>4041</v>
      </c>
      <c r="E372" t="s">
        <v>4042</v>
      </c>
      <c r="F372" t="s">
        <v>4043</v>
      </c>
      <c r="G372" t="s">
        <v>59</v>
      </c>
      <c r="H372" t="s">
        <v>60</v>
      </c>
      <c r="I372" t="s">
        <v>596</v>
      </c>
      <c r="J372" s="1">
        <v>0.63472222222222219</v>
      </c>
      <c r="K372">
        <v>16498</v>
      </c>
      <c r="L372" t="s">
        <v>4044</v>
      </c>
      <c r="M372" t="s">
        <v>4045</v>
      </c>
      <c r="N372" t="s">
        <v>4046</v>
      </c>
      <c r="O372" t="s">
        <v>36</v>
      </c>
      <c r="P372" t="s">
        <v>752</v>
      </c>
      <c r="Q372" t="s">
        <v>58</v>
      </c>
    </row>
    <row r="373" spans="1:17">
      <c r="A373">
        <v>367</v>
      </c>
      <c r="B373" t="s">
        <v>4047</v>
      </c>
      <c r="C373" t="s">
        <v>4048</v>
      </c>
      <c r="D373" t="s">
        <v>4049</v>
      </c>
      <c r="E373" t="s">
        <v>4050</v>
      </c>
      <c r="F373" t="s">
        <v>4051</v>
      </c>
      <c r="G373" t="s">
        <v>74</v>
      </c>
      <c r="H373" t="s">
        <v>75</v>
      </c>
      <c r="I373" t="s">
        <v>189</v>
      </c>
      <c r="J373" s="1">
        <v>0.38750000000000001</v>
      </c>
      <c r="K373">
        <v>12811</v>
      </c>
      <c r="L373" t="s">
        <v>4052</v>
      </c>
      <c r="M373" t="s">
        <v>4053</v>
      </c>
      <c r="N373" t="s">
        <v>4054</v>
      </c>
      <c r="O373" t="s">
        <v>24</v>
      </c>
      <c r="P373" t="s">
        <v>900</v>
      </c>
      <c r="Q373" t="s">
        <v>113</v>
      </c>
    </row>
    <row r="374" spans="1:17">
      <c r="A374">
        <v>368</v>
      </c>
      <c r="B374" t="s">
        <v>4055</v>
      </c>
      <c r="C374" t="s">
        <v>2173</v>
      </c>
      <c r="D374" t="s">
        <v>4056</v>
      </c>
      <c r="E374" t="s">
        <v>4057</v>
      </c>
      <c r="F374" t="s">
        <v>4058</v>
      </c>
      <c r="G374" t="s">
        <v>48</v>
      </c>
      <c r="H374" t="s">
        <v>49</v>
      </c>
      <c r="I374" t="s">
        <v>407</v>
      </c>
      <c r="J374" s="1">
        <v>0.88750000000000007</v>
      </c>
      <c r="K374">
        <v>13897</v>
      </c>
      <c r="L374" t="s">
        <v>4059</v>
      </c>
      <c r="M374" t="s">
        <v>4060</v>
      </c>
      <c r="N374" t="s">
        <v>4061</v>
      </c>
      <c r="O374" t="s">
        <v>24</v>
      </c>
      <c r="P374" t="s">
        <v>321</v>
      </c>
      <c r="Q374" t="s">
        <v>54</v>
      </c>
    </row>
    <row r="375" spans="1:17">
      <c r="A375">
        <v>369</v>
      </c>
      <c r="B375" t="s">
        <v>4062</v>
      </c>
      <c r="C375" t="s">
        <v>4063</v>
      </c>
      <c r="D375" t="s">
        <v>4064</v>
      </c>
      <c r="E375" t="s">
        <v>4065</v>
      </c>
      <c r="F375" t="s">
        <v>4066</v>
      </c>
      <c r="G375" t="s">
        <v>19</v>
      </c>
      <c r="H375" t="s">
        <v>20</v>
      </c>
      <c r="I375" t="s">
        <v>249</v>
      </c>
      <c r="J375" s="1">
        <v>0.59236111111111112</v>
      </c>
      <c r="K375">
        <v>14487</v>
      </c>
      <c r="L375" t="s">
        <v>4067</v>
      </c>
      <c r="M375" t="s">
        <v>635</v>
      </c>
      <c r="N375" t="s">
        <v>636</v>
      </c>
      <c r="O375" t="s">
        <v>36</v>
      </c>
      <c r="P375" t="s">
        <v>62</v>
      </c>
      <c r="Q375" t="s">
        <v>58</v>
      </c>
    </row>
    <row r="376" spans="1:17">
      <c r="A376">
        <v>370</v>
      </c>
      <c r="B376" t="s">
        <v>4068</v>
      </c>
      <c r="C376" t="s">
        <v>4069</v>
      </c>
      <c r="D376" t="s">
        <v>724</v>
      </c>
      <c r="E376" t="s">
        <v>4070</v>
      </c>
      <c r="F376" t="s">
        <v>4071</v>
      </c>
      <c r="G376" t="s">
        <v>90</v>
      </c>
      <c r="H376" t="s">
        <v>357</v>
      </c>
      <c r="I376" t="s">
        <v>697</v>
      </c>
      <c r="J376" s="1">
        <v>0.25347222222222221</v>
      </c>
      <c r="K376">
        <v>12965</v>
      </c>
      <c r="L376" t="s">
        <v>4072</v>
      </c>
      <c r="M376" t="s">
        <v>4073</v>
      </c>
      <c r="N376" t="s">
        <v>4074</v>
      </c>
      <c r="O376" t="s">
        <v>36</v>
      </c>
      <c r="P376" t="s">
        <v>813</v>
      </c>
      <c r="Q376" t="s">
        <v>54</v>
      </c>
    </row>
    <row r="377" spans="1:17">
      <c r="A377">
        <v>371</v>
      </c>
      <c r="B377" t="s">
        <v>4075</v>
      </c>
      <c r="C377" t="s">
        <v>4076</v>
      </c>
      <c r="D377" t="s">
        <v>4077</v>
      </c>
      <c r="E377" t="s">
        <v>4078</v>
      </c>
      <c r="F377" s="2" t="s">
        <v>4079</v>
      </c>
      <c r="G377" t="s">
        <v>1290</v>
      </c>
      <c r="H377" t="s">
        <v>1291</v>
      </c>
      <c r="I377" t="s">
        <v>301</v>
      </c>
      <c r="J377" s="1">
        <v>0.61319444444444449</v>
      </c>
      <c r="K377">
        <v>17781</v>
      </c>
      <c r="L377" t="s">
        <v>4080</v>
      </c>
      <c r="M377" t="s">
        <v>4081</v>
      </c>
      <c r="N377" t="s">
        <v>4082</v>
      </c>
      <c r="O377" t="s">
        <v>24</v>
      </c>
      <c r="P377" t="s">
        <v>588</v>
      </c>
      <c r="Q377" t="s">
        <v>89</v>
      </c>
    </row>
    <row r="378" spans="1:17">
      <c r="A378">
        <v>372</v>
      </c>
      <c r="B378" t="s">
        <v>4083</v>
      </c>
      <c r="C378" t="s">
        <v>4084</v>
      </c>
      <c r="D378" t="s">
        <v>4085</v>
      </c>
      <c r="E378" t="s">
        <v>4086</v>
      </c>
      <c r="F378" s="2">
        <v>828083.06</v>
      </c>
      <c r="G378" t="s">
        <v>19</v>
      </c>
      <c r="H378" t="s">
        <v>20</v>
      </c>
      <c r="I378" t="s">
        <v>191</v>
      </c>
      <c r="J378" s="1">
        <v>0.29930555555555555</v>
      </c>
      <c r="K378">
        <v>18198</v>
      </c>
      <c r="L378" t="s">
        <v>4087</v>
      </c>
      <c r="M378" t="s">
        <v>4088</v>
      </c>
      <c r="N378" t="s">
        <v>4089</v>
      </c>
      <c r="O378" t="s">
        <v>24</v>
      </c>
      <c r="P378" t="s">
        <v>446</v>
      </c>
      <c r="Q378" t="s">
        <v>223</v>
      </c>
    </row>
    <row r="379" spans="1:17">
      <c r="A379">
        <v>373</v>
      </c>
      <c r="B379" t="s">
        <v>4090</v>
      </c>
      <c r="C379" t="s">
        <v>4091</v>
      </c>
      <c r="D379" t="s">
        <v>4092</v>
      </c>
      <c r="E379" t="s">
        <v>4093</v>
      </c>
      <c r="F379" t="s">
        <v>4094</v>
      </c>
      <c r="G379" t="s">
        <v>298</v>
      </c>
      <c r="H379" t="s">
        <v>519</v>
      </c>
      <c r="I379" t="s">
        <v>562</v>
      </c>
      <c r="J379" s="1">
        <v>0.19513888888888889</v>
      </c>
      <c r="K379">
        <v>14074</v>
      </c>
      <c r="L379" t="s">
        <v>4095</v>
      </c>
      <c r="M379" t="s">
        <v>4096</v>
      </c>
      <c r="N379" t="s">
        <v>4097</v>
      </c>
      <c r="O379" t="s">
        <v>36</v>
      </c>
      <c r="P379" t="s">
        <v>62</v>
      </c>
      <c r="Q379" t="s">
        <v>58</v>
      </c>
    </row>
    <row r="380" spans="1:17">
      <c r="A380">
        <v>374</v>
      </c>
      <c r="B380" t="s">
        <v>4098</v>
      </c>
      <c r="C380" t="s">
        <v>862</v>
      </c>
      <c r="D380" t="s">
        <v>4099</v>
      </c>
      <c r="E380" t="s">
        <v>4100</v>
      </c>
      <c r="F380" t="s">
        <v>4101</v>
      </c>
      <c r="G380" t="s">
        <v>26</v>
      </c>
      <c r="H380" t="s">
        <v>27</v>
      </c>
      <c r="I380" t="s">
        <v>28</v>
      </c>
      <c r="J380" s="1">
        <v>0.57430555555555551</v>
      </c>
      <c r="K380">
        <v>18457</v>
      </c>
      <c r="L380" t="s">
        <v>4102</v>
      </c>
      <c r="M380" t="s">
        <v>4103</v>
      </c>
      <c r="N380" t="s">
        <v>1289</v>
      </c>
      <c r="O380" t="s">
        <v>24</v>
      </c>
      <c r="P380" t="s">
        <v>475</v>
      </c>
      <c r="Q380" t="s">
        <v>54</v>
      </c>
    </row>
    <row r="381" spans="1:17">
      <c r="A381">
        <v>375</v>
      </c>
      <c r="B381" t="s">
        <v>4104</v>
      </c>
      <c r="C381" t="s">
        <v>4105</v>
      </c>
      <c r="D381" t="s">
        <v>4106</v>
      </c>
      <c r="E381" t="s">
        <v>4107</v>
      </c>
      <c r="F381" t="s">
        <v>4108</v>
      </c>
      <c r="G381" t="s">
        <v>469</v>
      </c>
      <c r="H381" t="s">
        <v>470</v>
      </c>
      <c r="I381" t="s">
        <v>625</v>
      </c>
      <c r="J381" s="1">
        <v>0.4861111111111111</v>
      </c>
      <c r="K381">
        <v>19590</v>
      </c>
      <c r="L381" t="s">
        <v>4109</v>
      </c>
      <c r="M381" t="s">
        <v>4110</v>
      </c>
      <c r="N381" t="s">
        <v>4111</v>
      </c>
      <c r="O381" t="s">
        <v>36</v>
      </c>
      <c r="P381" t="s">
        <v>62</v>
      </c>
      <c r="Q381" t="s">
        <v>58</v>
      </c>
    </row>
    <row r="382" spans="1:17">
      <c r="A382">
        <v>376</v>
      </c>
      <c r="B382" t="s">
        <v>4112</v>
      </c>
      <c r="C382" t="s">
        <v>4113</v>
      </c>
      <c r="D382" t="s">
        <v>4114</v>
      </c>
      <c r="E382" t="s">
        <v>4115</v>
      </c>
      <c r="F382" t="s">
        <v>4116</v>
      </c>
      <c r="G382" t="s">
        <v>74</v>
      </c>
      <c r="H382" t="s">
        <v>75</v>
      </c>
      <c r="I382" t="s">
        <v>1482</v>
      </c>
      <c r="J382" s="1">
        <v>0.80138888888888893</v>
      </c>
      <c r="K382">
        <v>18531</v>
      </c>
      <c r="L382" t="s">
        <v>4117</v>
      </c>
      <c r="M382" t="s">
        <v>4118</v>
      </c>
      <c r="N382" t="s">
        <v>4119</v>
      </c>
      <c r="O382" t="s">
        <v>36</v>
      </c>
      <c r="P382" t="s">
        <v>1008</v>
      </c>
      <c r="Q382" t="s">
        <v>89</v>
      </c>
    </row>
    <row r="383" spans="1:17">
      <c r="A383">
        <v>377</v>
      </c>
      <c r="B383" t="s">
        <v>4120</v>
      </c>
      <c r="C383" t="s">
        <v>436</v>
      </c>
      <c r="D383" t="s">
        <v>4121</v>
      </c>
      <c r="E383" t="s">
        <v>4122</v>
      </c>
      <c r="F383" t="s">
        <v>4123</v>
      </c>
      <c r="G383" t="s">
        <v>126</v>
      </c>
      <c r="H383" t="s">
        <v>127</v>
      </c>
      <c r="I383" t="s">
        <v>899</v>
      </c>
      <c r="J383" s="1">
        <v>0.8833333333333333</v>
      </c>
      <c r="K383">
        <v>16149</v>
      </c>
      <c r="L383" t="s">
        <v>4124</v>
      </c>
      <c r="M383" t="s">
        <v>4125</v>
      </c>
      <c r="N383" t="s">
        <v>4126</v>
      </c>
      <c r="O383" t="s">
        <v>24</v>
      </c>
      <c r="P383" t="s">
        <v>446</v>
      </c>
      <c r="Q383" t="s">
        <v>223</v>
      </c>
    </row>
    <row r="384" spans="1:17">
      <c r="A384">
        <v>378</v>
      </c>
      <c r="B384" t="s">
        <v>4127</v>
      </c>
      <c r="C384" t="s">
        <v>4128</v>
      </c>
      <c r="D384" t="s">
        <v>4129</v>
      </c>
      <c r="E384" t="s">
        <v>4130</v>
      </c>
      <c r="F384" t="s">
        <v>4131</v>
      </c>
      <c r="G384" t="s">
        <v>116</v>
      </c>
      <c r="H384" t="s">
        <v>4132</v>
      </c>
      <c r="I384" t="s">
        <v>453</v>
      </c>
      <c r="J384" s="1">
        <v>0.90833333333333333</v>
      </c>
      <c r="K384">
        <v>19985</v>
      </c>
      <c r="L384" t="s">
        <v>4133</v>
      </c>
      <c r="M384" t="s">
        <v>4134</v>
      </c>
      <c r="N384" t="s">
        <v>4135</v>
      </c>
      <c r="O384" t="s">
        <v>36</v>
      </c>
      <c r="P384" t="s">
        <v>25</v>
      </c>
      <c r="Q384" t="s">
        <v>25</v>
      </c>
    </row>
    <row r="385" spans="1:17">
      <c r="A385">
        <v>379</v>
      </c>
      <c r="B385" t="s">
        <v>4136</v>
      </c>
      <c r="C385" t="s">
        <v>4137</v>
      </c>
      <c r="D385" t="s">
        <v>4138</v>
      </c>
      <c r="E385" t="s">
        <v>4139</v>
      </c>
      <c r="F385">
        <v>643610.18000000005</v>
      </c>
      <c r="G385" t="s">
        <v>19</v>
      </c>
      <c r="H385" t="s">
        <v>20</v>
      </c>
      <c r="I385" t="s">
        <v>120</v>
      </c>
      <c r="J385" s="1">
        <v>0.76250000000000007</v>
      </c>
      <c r="K385">
        <v>11190</v>
      </c>
      <c r="L385" t="s">
        <v>4140</v>
      </c>
      <c r="M385" t="s">
        <v>4141</v>
      </c>
      <c r="N385" t="s">
        <v>4142</v>
      </c>
      <c r="O385" t="s">
        <v>24</v>
      </c>
      <c r="P385" t="s">
        <v>161</v>
      </c>
      <c r="Q385" t="s">
        <v>181</v>
      </c>
    </row>
    <row r="386" spans="1:17">
      <c r="A386">
        <v>380</v>
      </c>
      <c r="B386" t="s">
        <v>4143</v>
      </c>
      <c r="C386" t="s">
        <v>4144</v>
      </c>
      <c r="D386" t="s">
        <v>4145</v>
      </c>
      <c r="E386" t="s">
        <v>4146</v>
      </c>
      <c r="F386" t="s">
        <v>4147</v>
      </c>
      <c r="G386" t="s">
        <v>38</v>
      </c>
      <c r="H386" t="s">
        <v>39</v>
      </c>
      <c r="I386" t="s">
        <v>103</v>
      </c>
      <c r="J386" s="1">
        <v>0.4770833333333333</v>
      </c>
      <c r="K386">
        <v>18138</v>
      </c>
      <c r="L386" t="s">
        <v>4148</v>
      </c>
      <c r="M386" t="s">
        <v>4149</v>
      </c>
      <c r="N386" t="s">
        <v>4150</v>
      </c>
      <c r="O386" t="s">
        <v>36</v>
      </c>
      <c r="P386" t="s">
        <v>57</v>
      </c>
      <c r="Q386" t="s">
        <v>58</v>
      </c>
    </row>
    <row r="387" spans="1:17">
      <c r="A387">
        <v>381</v>
      </c>
      <c r="B387" t="s">
        <v>4151</v>
      </c>
      <c r="C387" t="s">
        <v>4152</v>
      </c>
      <c r="D387" t="s">
        <v>4153</v>
      </c>
      <c r="E387" t="s">
        <v>4154</v>
      </c>
      <c r="F387">
        <v>216326.66</v>
      </c>
      <c r="G387" t="s">
        <v>26</v>
      </c>
      <c r="H387" t="s">
        <v>27</v>
      </c>
      <c r="I387" t="s">
        <v>206</v>
      </c>
      <c r="J387" s="1">
        <v>0</v>
      </c>
      <c r="K387">
        <v>16863</v>
      </c>
      <c r="L387" t="s">
        <v>4155</v>
      </c>
      <c r="M387" t="s">
        <v>4156</v>
      </c>
      <c r="N387" t="s">
        <v>4157</v>
      </c>
      <c r="O387" t="s">
        <v>36</v>
      </c>
      <c r="P387" t="s">
        <v>3306</v>
      </c>
      <c r="Q387" t="s">
        <v>82</v>
      </c>
    </row>
    <row r="388" spans="1:17">
      <c r="A388">
        <v>382</v>
      </c>
      <c r="B388" t="s">
        <v>4158</v>
      </c>
      <c r="C388" t="s">
        <v>4159</v>
      </c>
      <c r="D388" t="s">
        <v>4160</v>
      </c>
      <c r="E388" t="s">
        <v>4161</v>
      </c>
      <c r="F388" t="s">
        <v>4162</v>
      </c>
      <c r="G388" t="s">
        <v>371</v>
      </c>
      <c r="H388" t="s">
        <v>372</v>
      </c>
      <c r="I388" t="s">
        <v>597</v>
      </c>
      <c r="J388" s="1">
        <v>5.4166666666666669E-2</v>
      </c>
      <c r="K388">
        <v>10540</v>
      </c>
      <c r="L388" t="s">
        <v>4163</v>
      </c>
      <c r="M388" t="s">
        <v>765</v>
      </c>
      <c r="N388" t="s">
        <v>4164</v>
      </c>
      <c r="O388" t="s">
        <v>24</v>
      </c>
      <c r="P388" t="s">
        <v>45</v>
      </c>
      <c r="Q388" t="s">
        <v>46</v>
      </c>
    </row>
    <row r="389" spans="1:17">
      <c r="A389">
        <v>383</v>
      </c>
      <c r="B389" t="s">
        <v>4165</v>
      </c>
      <c r="C389" t="s">
        <v>4166</v>
      </c>
      <c r="D389" t="s">
        <v>4167</v>
      </c>
      <c r="E389" t="s">
        <v>4168</v>
      </c>
      <c r="F389" t="s">
        <v>4169</v>
      </c>
      <c r="G389" t="s">
        <v>38</v>
      </c>
      <c r="H389" t="s">
        <v>39</v>
      </c>
      <c r="I389" t="s">
        <v>944</v>
      </c>
      <c r="J389" s="1">
        <v>0.82708333333333339</v>
      </c>
      <c r="K389">
        <v>15731</v>
      </c>
      <c r="L389" t="s">
        <v>4170</v>
      </c>
      <c r="M389" t="s">
        <v>4171</v>
      </c>
      <c r="N389" t="s">
        <v>4172</v>
      </c>
      <c r="O389" t="s">
        <v>36</v>
      </c>
      <c r="P389" t="s">
        <v>97</v>
      </c>
      <c r="Q389" t="s">
        <v>54</v>
      </c>
    </row>
    <row r="390" spans="1:17">
      <c r="A390">
        <v>384</v>
      </c>
      <c r="B390" t="s">
        <v>4173</v>
      </c>
      <c r="C390" t="s">
        <v>4174</v>
      </c>
      <c r="D390" t="s">
        <v>4175</v>
      </c>
      <c r="E390" t="s">
        <v>4176</v>
      </c>
      <c r="F390">
        <v>311621.02</v>
      </c>
      <c r="G390" t="s">
        <v>26</v>
      </c>
      <c r="H390" t="s">
        <v>27</v>
      </c>
      <c r="I390" t="s">
        <v>286</v>
      </c>
      <c r="J390" s="1">
        <v>3.2638888888888891E-2</v>
      </c>
      <c r="K390">
        <v>17316</v>
      </c>
      <c r="L390" t="s">
        <v>4177</v>
      </c>
      <c r="M390" t="s">
        <v>4178</v>
      </c>
      <c r="N390" t="s">
        <v>4179</v>
      </c>
      <c r="O390" t="s">
        <v>36</v>
      </c>
      <c r="P390" t="s">
        <v>25</v>
      </c>
      <c r="Q390" t="s">
        <v>25</v>
      </c>
    </row>
    <row r="391" spans="1:17">
      <c r="A391">
        <v>385</v>
      </c>
      <c r="B391" t="s">
        <v>4180</v>
      </c>
      <c r="C391" t="s">
        <v>4181</v>
      </c>
      <c r="D391" t="s">
        <v>4182</v>
      </c>
      <c r="E391" t="s">
        <v>4183</v>
      </c>
      <c r="F391" s="2">
        <v>673904.76</v>
      </c>
      <c r="G391" t="s">
        <v>90</v>
      </c>
      <c r="H391" t="s">
        <v>91</v>
      </c>
      <c r="I391" t="s">
        <v>373</v>
      </c>
      <c r="J391" s="1">
        <v>0.29583333333333334</v>
      </c>
      <c r="K391">
        <v>10097</v>
      </c>
      <c r="L391" t="s">
        <v>4184</v>
      </c>
      <c r="M391" t="s">
        <v>4185</v>
      </c>
      <c r="N391" t="s">
        <v>4186</v>
      </c>
      <c r="O391" t="s">
        <v>36</v>
      </c>
      <c r="P391" t="s">
        <v>185</v>
      </c>
      <c r="Q391" t="s">
        <v>113</v>
      </c>
    </row>
    <row r="392" spans="1:17">
      <c r="A392">
        <v>386</v>
      </c>
      <c r="B392" t="s">
        <v>4187</v>
      </c>
      <c r="C392" t="s">
        <v>1141</v>
      </c>
      <c r="D392" t="s">
        <v>4188</v>
      </c>
      <c r="E392" t="s">
        <v>4189</v>
      </c>
      <c r="F392">
        <v>208184.75</v>
      </c>
      <c r="G392" t="s">
        <v>85</v>
      </c>
      <c r="H392" t="s">
        <v>86</v>
      </c>
      <c r="I392" t="s">
        <v>256</v>
      </c>
      <c r="J392" s="1">
        <v>0.43124999999999997</v>
      </c>
      <c r="K392">
        <v>17232</v>
      </c>
      <c r="L392" t="s">
        <v>4190</v>
      </c>
      <c r="M392" t="s">
        <v>4191</v>
      </c>
      <c r="N392" t="s">
        <v>4192</v>
      </c>
      <c r="O392" t="s">
        <v>36</v>
      </c>
      <c r="P392" t="s">
        <v>62</v>
      </c>
      <c r="Q392" t="s">
        <v>58</v>
      </c>
    </row>
    <row r="393" spans="1:17">
      <c r="A393">
        <v>387</v>
      </c>
      <c r="B393" t="s">
        <v>4193</v>
      </c>
      <c r="C393" t="s">
        <v>4194</v>
      </c>
      <c r="D393" t="s">
        <v>4195</v>
      </c>
      <c r="E393" t="s">
        <v>4196</v>
      </c>
      <c r="F393" s="2">
        <v>583461.07999999996</v>
      </c>
      <c r="G393" t="s">
        <v>4197</v>
      </c>
      <c r="H393" t="s">
        <v>4198</v>
      </c>
      <c r="I393" t="s">
        <v>310</v>
      </c>
      <c r="J393" s="1">
        <v>0.43402777777777773</v>
      </c>
      <c r="K393">
        <v>16142</v>
      </c>
      <c r="L393" t="s">
        <v>4199</v>
      </c>
      <c r="M393" t="s">
        <v>4200</v>
      </c>
      <c r="N393" t="s">
        <v>4201</v>
      </c>
      <c r="O393" t="s">
        <v>36</v>
      </c>
      <c r="P393" t="s">
        <v>93</v>
      </c>
      <c r="Q393" t="s">
        <v>89</v>
      </c>
    </row>
    <row r="394" spans="1:17">
      <c r="A394">
        <v>388</v>
      </c>
      <c r="B394" t="s">
        <v>4202</v>
      </c>
      <c r="C394" t="s">
        <v>4203</v>
      </c>
      <c r="D394" t="s">
        <v>4204</v>
      </c>
      <c r="E394" t="s">
        <v>4205</v>
      </c>
      <c r="F394" t="s">
        <v>4206</v>
      </c>
      <c r="G394" t="s">
        <v>26</v>
      </c>
      <c r="H394" t="s">
        <v>27</v>
      </c>
      <c r="I394" t="s">
        <v>398</v>
      </c>
      <c r="J394" s="1">
        <v>0.52638888888888891</v>
      </c>
      <c r="K394">
        <v>11317</v>
      </c>
      <c r="L394" t="s">
        <v>4207</v>
      </c>
      <c r="M394" t="s">
        <v>4208</v>
      </c>
      <c r="N394" t="s">
        <v>1573</v>
      </c>
      <c r="O394" t="s">
        <v>36</v>
      </c>
      <c r="P394" t="s">
        <v>1039</v>
      </c>
      <c r="Q394" t="s">
        <v>89</v>
      </c>
    </row>
    <row r="395" spans="1:17">
      <c r="A395">
        <v>389</v>
      </c>
      <c r="B395" t="s">
        <v>4209</v>
      </c>
      <c r="C395" t="s">
        <v>4210</v>
      </c>
      <c r="D395" t="s">
        <v>4211</v>
      </c>
      <c r="E395" t="s">
        <v>4212</v>
      </c>
      <c r="F395" s="2">
        <v>767680.81</v>
      </c>
      <c r="G395" t="s">
        <v>48</v>
      </c>
      <c r="H395" t="s">
        <v>49</v>
      </c>
      <c r="I395" t="s">
        <v>708</v>
      </c>
      <c r="J395" s="1">
        <v>0.36180555555555555</v>
      </c>
      <c r="K395">
        <v>16918</v>
      </c>
      <c r="L395" t="s">
        <v>4213</v>
      </c>
      <c r="M395" t="s">
        <v>4214</v>
      </c>
      <c r="N395" t="s">
        <v>4215</v>
      </c>
      <c r="O395" t="s">
        <v>24</v>
      </c>
      <c r="P395" t="s">
        <v>446</v>
      </c>
      <c r="Q395" t="s">
        <v>223</v>
      </c>
    </row>
    <row r="396" spans="1:17">
      <c r="A396">
        <v>390</v>
      </c>
      <c r="B396" t="s">
        <v>4216</v>
      </c>
      <c r="C396" t="s">
        <v>4217</v>
      </c>
      <c r="D396" t="s">
        <v>4218</v>
      </c>
      <c r="E396" t="s">
        <v>4219</v>
      </c>
      <c r="F396" t="s">
        <v>4220</v>
      </c>
      <c r="G396" t="s">
        <v>347</v>
      </c>
      <c r="H396" t="s">
        <v>348</v>
      </c>
      <c r="I396" t="s">
        <v>634</v>
      </c>
      <c r="J396" s="1">
        <v>0.64444444444444449</v>
      </c>
      <c r="K396">
        <v>11446</v>
      </c>
      <c r="L396" t="s">
        <v>4221</v>
      </c>
      <c r="M396" t="s">
        <v>4222</v>
      </c>
      <c r="N396" t="s">
        <v>1320</v>
      </c>
      <c r="O396" t="s">
        <v>24</v>
      </c>
      <c r="P396" t="s">
        <v>142</v>
      </c>
      <c r="Q396" t="s">
        <v>105</v>
      </c>
    </row>
    <row r="397" spans="1:17">
      <c r="A397">
        <v>391</v>
      </c>
      <c r="B397" t="s">
        <v>4223</v>
      </c>
      <c r="C397" t="s">
        <v>4224</v>
      </c>
      <c r="D397" t="s">
        <v>4225</v>
      </c>
      <c r="E397" t="s">
        <v>4226</v>
      </c>
      <c r="F397" t="s">
        <v>4227</v>
      </c>
      <c r="G397" t="s">
        <v>38</v>
      </c>
      <c r="H397" t="s">
        <v>39</v>
      </c>
      <c r="I397" t="s">
        <v>217</v>
      </c>
      <c r="J397" s="1">
        <v>0.38472222222222219</v>
      </c>
      <c r="K397">
        <v>14480</v>
      </c>
      <c r="L397" t="s">
        <v>4228</v>
      </c>
      <c r="M397" t="s">
        <v>4229</v>
      </c>
      <c r="N397" t="s">
        <v>1105</v>
      </c>
      <c r="O397" t="s">
        <v>24</v>
      </c>
      <c r="P397" t="s">
        <v>25</v>
      </c>
      <c r="Q397" t="s">
        <v>25</v>
      </c>
    </row>
    <row r="398" spans="1:17">
      <c r="A398">
        <v>392</v>
      </c>
      <c r="B398" t="s">
        <v>4230</v>
      </c>
      <c r="C398" t="s">
        <v>4231</v>
      </c>
      <c r="D398" t="s">
        <v>4232</v>
      </c>
      <c r="E398" t="s">
        <v>4233</v>
      </c>
      <c r="F398">
        <v>498180.99</v>
      </c>
      <c r="G398" t="s">
        <v>48</v>
      </c>
      <c r="H398" t="s">
        <v>49</v>
      </c>
      <c r="I398" t="s">
        <v>600</v>
      </c>
      <c r="J398" s="1">
        <v>0.76666666666666661</v>
      </c>
      <c r="K398">
        <v>15721</v>
      </c>
      <c r="L398" t="s">
        <v>4234</v>
      </c>
      <c r="M398" t="s">
        <v>4235</v>
      </c>
      <c r="N398" t="s">
        <v>4236</v>
      </c>
      <c r="O398" t="s">
        <v>36</v>
      </c>
      <c r="P398" t="s">
        <v>66</v>
      </c>
      <c r="Q398" t="s">
        <v>67</v>
      </c>
    </row>
    <row r="399" spans="1:17">
      <c r="A399">
        <v>393</v>
      </c>
      <c r="B399" t="s">
        <v>4237</v>
      </c>
      <c r="C399" t="s">
        <v>4238</v>
      </c>
      <c r="D399" t="s">
        <v>4239</v>
      </c>
      <c r="E399" t="s">
        <v>4240</v>
      </c>
      <c r="F399" t="s">
        <v>4241</v>
      </c>
      <c r="G399" t="s">
        <v>19</v>
      </c>
      <c r="H399" t="s">
        <v>20</v>
      </c>
      <c r="I399" t="s">
        <v>240</v>
      </c>
      <c r="J399" s="1">
        <v>0.90347222222222223</v>
      </c>
      <c r="K399">
        <v>13046</v>
      </c>
      <c r="L399" t="s">
        <v>4242</v>
      </c>
      <c r="M399" t="s">
        <v>4243</v>
      </c>
      <c r="N399" t="s">
        <v>4244</v>
      </c>
      <c r="O399" t="s">
        <v>24</v>
      </c>
      <c r="P399" t="s">
        <v>752</v>
      </c>
      <c r="Q399" t="s">
        <v>58</v>
      </c>
    </row>
    <row r="400" spans="1:17">
      <c r="A400">
        <v>394</v>
      </c>
      <c r="B400" t="s">
        <v>4245</v>
      </c>
      <c r="C400" t="s">
        <v>4246</v>
      </c>
      <c r="D400" t="s">
        <v>4247</v>
      </c>
      <c r="E400" t="s">
        <v>4248</v>
      </c>
      <c r="F400" t="s">
        <v>4249</v>
      </c>
      <c r="G400" t="s">
        <v>48</v>
      </c>
      <c r="H400" t="s">
        <v>49</v>
      </c>
      <c r="I400" t="s">
        <v>562</v>
      </c>
      <c r="J400" s="1">
        <v>0.4604166666666667</v>
      </c>
      <c r="K400">
        <v>14185</v>
      </c>
      <c r="L400" t="s">
        <v>4250</v>
      </c>
      <c r="M400" t="s">
        <v>4251</v>
      </c>
      <c r="N400" t="s">
        <v>4252</v>
      </c>
      <c r="O400" t="s">
        <v>36</v>
      </c>
      <c r="P400" t="s">
        <v>25</v>
      </c>
      <c r="Q400" t="s">
        <v>25</v>
      </c>
    </row>
    <row r="401" spans="1:17">
      <c r="A401">
        <v>395</v>
      </c>
      <c r="B401" t="s">
        <v>4253</v>
      </c>
      <c r="C401" t="s">
        <v>4254</v>
      </c>
      <c r="D401" t="s">
        <v>4255</v>
      </c>
      <c r="E401" t="s">
        <v>4256</v>
      </c>
      <c r="F401" t="s">
        <v>4257</v>
      </c>
      <c r="G401" t="s">
        <v>83</v>
      </c>
      <c r="H401" t="s">
        <v>305</v>
      </c>
      <c r="I401" t="s">
        <v>1123</v>
      </c>
      <c r="J401" s="1">
        <v>0.8979166666666667</v>
      </c>
      <c r="K401">
        <v>11988</v>
      </c>
      <c r="L401" t="s">
        <v>4258</v>
      </c>
      <c r="M401" t="s">
        <v>4259</v>
      </c>
      <c r="N401" t="s">
        <v>3943</v>
      </c>
      <c r="O401" t="s">
        <v>36</v>
      </c>
      <c r="P401" t="s">
        <v>73</v>
      </c>
      <c r="Q401" t="s">
        <v>54</v>
      </c>
    </row>
    <row r="402" spans="1:17">
      <c r="A402">
        <v>396</v>
      </c>
      <c r="B402" t="s">
        <v>4260</v>
      </c>
      <c r="C402" t="s">
        <v>4261</v>
      </c>
      <c r="D402" t="s">
        <v>4262</v>
      </c>
      <c r="E402" t="s">
        <v>4263</v>
      </c>
      <c r="F402" t="s">
        <v>4264</v>
      </c>
      <c r="G402" t="s">
        <v>176</v>
      </c>
      <c r="H402" t="s">
        <v>177</v>
      </c>
      <c r="I402" t="s">
        <v>728</v>
      </c>
      <c r="J402" s="1">
        <v>8.5416666666666655E-2</v>
      </c>
      <c r="K402">
        <v>14861</v>
      </c>
      <c r="L402" t="s">
        <v>4265</v>
      </c>
      <c r="M402" t="s">
        <v>4266</v>
      </c>
      <c r="N402" t="s">
        <v>4267</v>
      </c>
      <c r="O402" t="s">
        <v>24</v>
      </c>
      <c r="P402" t="s">
        <v>25</v>
      </c>
      <c r="Q402" t="s">
        <v>25</v>
      </c>
    </row>
    <row r="403" spans="1:17">
      <c r="A403">
        <v>397</v>
      </c>
      <c r="B403" t="s">
        <v>4268</v>
      </c>
      <c r="C403" t="s">
        <v>833</v>
      </c>
      <c r="D403" t="s">
        <v>4269</v>
      </c>
      <c r="E403" t="s">
        <v>4270</v>
      </c>
      <c r="F403" t="s">
        <v>4271</v>
      </c>
      <c r="G403" t="s">
        <v>26</v>
      </c>
      <c r="H403" t="s">
        <v>27</v>
      </c>
      <c r="I403" t="s">
        <v>889</v>
      </c>
      <c r="J403" s="1">
        <v>0.22361111111111109</v>
      </c>
      <c r="K403">
        <v>18150</v>
      </c>
      <c r="L403" t="s">
        <v>4272</v>
      </c>
      <c r="M403" t="s">
        <v>4273</v>
      </c>
      <c r="N403" t="s">
        <v>4274</v>
      </c>
      <c r="O403" t="s">
        <v>24</v>
      </c>
      <c r="P403" t="s">
        <v>25</v>
      </c>
      <c r="Q403" t="s">
        <v>25</v>
      </c>
    </row>
    <row r="404" spans="1:17">
      <c r="A404">
        <v>398</v>
      </c>
      <c r="B404" t="s">
        <v>4275</v>
      </c>
      <c r="C404" t="s">
        <v>4276</v>
      </c>
      <c r="D404" t="s">
        <v>4277</v>
      </c>
      <c r="E404" t="s">
        <v>4278</v>
      </c>
      <c r="F404" s="2">
        <v>699449.16</v>
      </c>
      <c r="G404" t="s">
        <v>90</v>
      </c>
      <c r="H404" t="s">
        <v>393</v>
      </c>
      <c r="I404" t="s">
        <v>437</v>
      </c>
      <c r="J404" s="1">
        <v>0.63888888888888895</v>
      </c>
      <c r="K404">
        <v>17407</v>
      </c>
      <c r="L404" t="s">
        <v>4279</v>
      </c>
      <c r="M404" t="s">
        <v>4280</v>
      </c>
      <c r="N404" t="s">
        <v>4281</v>
      </c>
      <c r="O404" t="s">
        <v>36</v>
      </c>
      <c r="P404" t="s">
        <v>25</v>
      </c>
      <c r="Q404" t="s">
        <v>25</v>
      </c>
    </row>
    <row r="405" spans="1:17">
      <c r="A405">
        <v>399</v>
      </c>
      <c r="B405" t="s">
        <v>4282</v>
      </c>
      <c r="C405" t="s">
        <v>4283</v>
      </c>
      <c r="D405" t="s">
        <v>4284</v>
      </c>
      <c r="E405" t="s">
        <v>4285</v>
      </c>
      <c r="F405" s="2">
        <v>227282.86</v>
      </c>
      <c r="G405" t="s">
        <v>38</v>
      </c>
      <c r="H405" t="s">
        <v>39</v>
      </c>
      <c r="I405" t="s">
        <v>941</v>
      </c>
      <c r="J405" s="1">
        <v>0.49236111111111108</v>
      </c>
      <c r="K405">
        <v>14586</v>
      </c>
      <c r="L405" t="s">
        <v>4286</v>
      </c>
      <c r="M405" t="s">
        <v>4287</v>
      </c>
      <c r="N405" t="s">
        <v>4288</v>
      </c>
      <c r="O405" t="s">
        <v>24</v>
      </c>
      <c r="P405" t="s">
        <v>580</v>
      </c>
      <c r="Q405" t="s">
        <v>67</v>
      </c>
    </row>
    <row r="406" spans="1:17">
      <c r="A406">
        <v>400</v>
      </c>
      <c r="B406" t="s">
        <v>4289</v>
      </c>
      <c r="C406" t="s">
        <v>4290</v>
      </c>
      <c r="D406" t="s">
        <v>4291</v>
      </c>
      <c r="E406" t="s">
        <v>4292</v>
      </c>
      <c r="F406" s="2">
        <v>343975.21</v>
      </c>
      <c r="G406" t="s">
        <v>571</v>
      </c>
      <c r="H406" t="s">
        <v>572</v>
      </c>
      <c r="I406" t="s">
        <v>791</v>
      </c>
      <c r="J406" s="1">
        <v>0.75347222222222221</v>
      </c>
      <c r="K406">
        <v>18025</v>
      </c>
      <c r="L406" t="s">
        <v>4293</v>
      </c>
      <c r="M406" t="s">
        <v>4294</v>
      </c>
      <c r="N406" t="s">
        <v>4295</v>
      </c>
      <c r="O406" t="s">
        <v>24</v>
      </c>
      <c r="P406" t="s">
        <v>25</v>
      </c>
      <c r="Q406" t="s">
        <v>25</v>
      </c>
    </row>
    <row r="407" spans="1:17">
      <c r="A407">
        <v>401</v>
      </c>
      <c r="B407" t="s">
        <v>4296</v>
      </c>
      <c r="C407" t="s">
        <v>4297</v>
      </c>
      <c r="D407" t="s">
        <v>4298</v>
      </c>
      <c r="E407" t="s">
        <v>4299</v>
      </c>
      <c r="F407" t="s">
        <v>4300</v>
      </c>
      <c r="G407" t="s">
        <v>116</v>
      </c>
      <c r="H407" t="s">
        <v>379</v>
      </c>
      <c r="I407" t="s">
        <v>108</v>
      </c>
      <c r="J407" s="1">
        <v>0.34791666666666665</v>
      </c>
      <c r="K407">
        <v>12037</v>
      </c>
      <c r="L407" t="s">
        <v>4301</v>
      </c>
      <c r="M407" t="s">
        <v>4302</v>
      </c>
      <c r="N407" t="s">
        <v>2310</v>
      </c>
      <c r="O407" t="s">
        <v>24</v>
      </c>
      <c r="P407" t="s">
        <v>163</v>
      </c>
      <c r="Q407" t="s">
        <v>54</v>
      </c>
    </row>
    <row r="408" spans="1:17">
      <c r="A408">
        <v>402</v>
      </c>
      <c r="B408" t="s">
        <v>4303</v>
      </c>
      <c r="C408" t="s">
        <v>948</v>
      </c>
      <c r="D408" t="s">
        <v>4304</v>
      </c>
      <c r="E408" t="s">
        <v>4305</v>
      </c>
      <c r="F408" t="s">
        <v>4306</v>
      </c>
      <c r="G408" t="s">
        <v>116</v>
      </c>
      <c r="H408" t="s">
        <v>245</v>
      </c>
      <c r="I408" t="s">
        <v>118</v>
      </c>
      <c r="J408" s="1">
        <v>0.72222222222222221</v>
      </c>
      <c r="K408">
        <v>12628</v>
      </c>
      <c r="L408" t="s">
        <v>4307</v>
      </c>
      <c r="M408" t="s">
        <v>4308</v>
      </c>
      <c r="N408" t="s">
        <v>4309</v>
      </c>
      <c r="O408" t="s">
        <v>36</v>
      </c>
      <c r="P408" t="s">
        <v>62</v>
      </c>
      <c r="Q408" t="s">
        <v>58</v>
      </c>
    </row>
    <row r="409" spans="1:17">
      <c r="A409">
        <v>403</v>
      </c>
      <c r="B409" t="s">
        <v>4310</v>
      </c>
      <c r="C409" t="s">
        <v>4311</v>
      </c>
      <c r="D409" t="s">
        <v>4312</v>
      </c>
      <c r="E409" t="s">
        <v>4313</v>
      </c>
      <c r="F409">
        <v>988653.43</v>
      </c>
      <c r="G409" t="s">
        <v>59</v>
      </c>
      <c r="H409" t="s">
        <v>60</v>
      </c>
      <c r="I409" t="s">
        <v>517</v>
      </c>
      <c r="J409" s="1">
        <v>0.80763888888888891</v>
      </c>
      <c r="K409">
        <v>15039</v>
      </c>
      <c r="L409" t="s">
        <v>4314</v>
      </c>
      <c r="M409" t="s">
        <v>4315</v>
      </c>
      <c r="N409" t="s">
        <v>4316</v>
      </c>
      <c r="O409" t="s">
        <v>36</v>
      </c>
      <c r="P409" t="s">
        <v>97</v>
      </c>
      <c r="Q409" t="s">
        <v>54</v>
      </c>
    </row>
    <row r="410" spans="1:17">
      <c r="A410">
        <v>404</v>
      </c>
      <c r="B410" t="s">
        <v>4317</v>
      </c>
      <c r="C410" t="s">
        <v>4318</v>
      </c>
      <c r="D410" t="s">
        <v>4319</v>
      </c>
      <c r="E410" t="s">
        <v>4320</v>
      </c>
      <c r="F410" s="2" t="s">
        <v>4321</v>
      </c>
      <c r="G410" t="s">
        <v>132</v>
      </c>
      <c r="H410" t="s">
        <v>133</v>
      </c>
      <c r="I410" t="s">
        <v>333</v>
      </c>
      <c r="J410" s="1">
        <v>8.8888888888888892E-2</v>
      </c>
      <c r="K410">
        <v>11075</v>
      </c>
      <c r="L410" t="s">
        <v>4322</v>
      </c>
      <c r="M410" t="s">
        <v>4323</v>
      </c>
      <c r="N410" t="s">
        <v>4324</v>
      </c>
      <c r="O410" t="s">
        <v>36</v>
      </c>
      <c r="P410" t="s">
        <v>62</v>
      </c>
      <c r="Q410" t="s">
        <v>58</v>
      </c>
    </row>
    <row r="411" spans="1:17">
      <c r="A411">
        <v>405</v>
      </c>
      <c r="B411" t="s">
        <v>4325</v>
      </c>
      <c r="C411" t="s">
        <v>4166</v>
      </c>
      <c r="D411" t="s">
        <v>4326</v>
      </c>
      <c r="E411" t="s">
        <v>4327</v>
      </c>
      <c r="F411" s="2" t="s">
        <v>4328</v>
      </c>
      <c r="G411" t="s">
        <v>26</v>
      </c>
      <c r="H411" t="s">
        <v>27</v>
      </c>
      <c r="I411" t="s">
        <v>1258</v>
      </c>
      <c r="J411" s="1">
        <v>0.28819444444444448</v>
      </c>
      <c r="K411">
        <v>17724</v>
      </c>
      <c r="L411" t="s">
        <v>4329</v>
      </c>
      <c r="M411" t="s">
        <v>3918</v>
      </c>
      <c r="N411" t="s">
        <v>3919</v>
      </c>
      <c r="O411" t="s">
        <v>36</v>
      </c>
      <c r="P411" t="s">
        <v>66</v>
      </c>
      <c r="Q411" t="s">
        <v>42</v>
      </c>
    </row>
    <row r="412" spans="1:17">
      <c r="A412">
        <v>406</v>
      </c>
      <c r="B412" t="s">
        <v>4330</v>
      </c>
      <c r="C412" t="s">
        <v>4331</v>
      </c>
      <c r="D412" t="s">
        <v>4332</v>
      </c>
      <c r="E412" t="s">
        <v>4333</v>
      </c>
      <c r="F412" s="2" t="s">
        <v>4334</v>
      </c>
      <c r="G412" t="s">
        <v>416</v>
      </c>
      <c r="H412" t="s">
        <v>417</v>
      </c>
      <c r="I412" t="s">
        <v>103</v>
      </c>
      <c r="J412" s="1">
        <v>0.83958333333333324</v>
      </c>
      <c r="K412">
        <v>10119</v>
      </c>
      <c r="L412" t="s">
        <v>4335</v>
      </c>
      <c r="M412" t="s">
        <v>4336</v>
      </c>
      <c r="N412" t="s">
        <v>4337</v>
      </c>
      <c r="O412" t="s">
        <v>24</v>
      </c>
      <c r="P412" t="s">
        <v>238</v>
      </c>
      <c r="Q412" t="s">
        <v>42</v>
      </c>
    </row>
    <row r="413" spans="1:17">
      <c r="A413">
        <v>407</v>
      </c>
      <c r="B413" t="s">
        <v>4338</v>
      </c>
      <c r="C413" t="s">
        <v>4339</v>
      </c>
      <c r="D413" t="s">
        <v>4340</v>
      </c>
      <c r="E413" t="s">
        <v>4341</v>
      </c>
      <c r="F413" t="s">
        <v>4342</v>
      </c>
      <c r="G413" t="s">
        <v>90</v>
      </c>
      <c r="H413" t="s">
        <v>91</v>
      </c>
      <c r="I413" t="s">
        <v>531</v>
      </c>
      <c r="J413" s="1">
        <v>0.8569444444444444</v>
      </c>
      <c r="K413">
        <v>16303</v>
      </c>
      <c r="L413" t="s">
        <v>4343</v>
      </c>
      <c r="M413" t="s">
        <v>4344</v>
      </c>
      <c r="N413" t="s">
        <v>4345</v>
      </c>
      <c r="O413" t="s">
        <v>24</v>
      </c>
      <c r="P413" t="s">
        <v>25</v>
      </c>
      <c r="Q413" t="s">
        <v>25</v>
      </c>
    </row>
    <row r="414" spans="1:17">
      <c r="A414">
        <v>408</v>
      </c>
      <c r="B414" t="s">
        <v>4346</v>
      </c>
      <c r="C414" t="s">
        <v>1248</v>
      </c>
      <c r="D414" t="s">
        <v>4347</v>
      </c>
      <c r="E414" t="s">
        <v>4348</v>
      </c>
      <c r="F414" t="s">
        <v>4349</v>
      </c>
      <c r="G414" t="s">
        <v>2745</v>
      </c>
      <c r="H414" t="s">
        <v>642</v>
      </c>
      <c r="I414" t="s">
        <v>458</v>
      </c>
      <c r="J414" s="1">
        <v>0.97569444444444453</v>
      </c>
      <c r="K414">
        <v>18460</v>
      </c>
      <c r="L414" t="s">
        <v>4350</v>
      </c>
      <c r="M414" t="s">
        <v>4351</v>
      </c>
      <c r="N414" t="s">
        <v>4352</v>
      </c>
      <c r="O414" t="s">
        <v>24</v>
      </c>
      <c r="P414" t="s">
        <v>353</v>
      </c>
      <c r="Q414" t="s">
        <v>58</v>
      </c>
    </row>
    <row r="415" spans="1:17">
      <c r="A415">
        <v>409</v>
      </c>
      <c r="B415" t="s">
        <v>4353</v>
      </c>
      <c r="C415" t="s">
        <v>690</v>
      </c>
      <c r="D415" t="s">
        <v>4354</v>
      </c>
      <c r="E415" t="s">
        <v>4355</v>
      </c>
      <c r="F415" s="2" t="s">
        <v>4356</v>
      </c>
      <c r="G415" t="s">
        <v>19</v>
      </c>
      <c r="H415" t="s">
        <v>20</v>
      </c>
      <c r="I415" t="s">
        <v>715</v>
      </c>
      <c r="J415" s="1">
        <v>0.52916666666666667</v>
      </c>
      <c r="K415">
        <v>16396</v>
      </c>
      <c r="L415" t="s">
        <v>4357</v>
      </c>
      <c r="M415" t="s">
        <v>4358</v>
      </c>
      <c r="N415" t="s">
        <v>1083</v>
      </c>
      <c r="O415" t="s">
        <v>24</v>
      </c>
      <c r="P415" t="s">
        <v>321</v>
      </c>
      <c r="Q415" t="s">
        <v>54</v>
      </c>
    </row>
    <row r="416" spans="1:17">
      <c r="A416">
        <v>410</v>
      </c>
      <c r="B416" t="s">
        <v>4359</v>
      </c>
      <c r="C416" t="s">
        <v>4360</v>
      </c>
      <c r="D416" t="s">
        <v>4361</v>
      </c>
      <c r="E416" t="s">
        <v>4362</v>
      </c>
      <c r="F416" s="2">
        <v>593602.18999999994</v>
      </c>
      <c r="G416" t="s">
        <v>126</v>
      </c>
      <c r="H416" t="s">
        <v>127</v>
      </c>
      <c r="I416" t="s">
        <v>708</v>
      </c>
      <c r="J416" s="1">
        <v>0.24583333333333335</v>
      </c>
      <c r="K416">
        <v>14801</v>
      </c>
      <c r="L416" t="s">
        <v>4363</v>
      </c>
      <c r="M416" t="s">
        <v>4364</v>
      </c>
      <c r="N416" t="s">
        <v>4365</v>
      </c>
      <c r="O416" t="s">
        <v>24</v>
      </c>
      <c r="P416" t="s">
        <v>388</v>
      </c>
      <c r="Q416" t="s">
        <v>82</v>
      </c>
    </row>
    <row r="417" spans="1:17">
      <c r="A417">
        <v>411</v>
      </c>
      <c r="B417" t="s">
        <v>4366</v>
      </c>
      <c r="C417" t="s">
        <v>904</v>
      </c>
      <c r="D417" t="s">
        <v>4367</v>
      </c>
      <c r="E417" t="s">
        <v>4368</v>
      </c>
      <c r="F417" t="s">
        <v>4369</v>
      </c>
      <c r="G417" t="s">
        <v>90</v>
      </c>
      <c r="H417" t="s">
        <v>91</v>
      </c>
      <c r="I417" t="s">
        <v>171</v>
      </c>
      <c r="J417" s="1">
        <v>0.92847222222222225</v>
      </c>
      <c r="K417">
        <v>15509</v>
      </c>
      <c r="L417" t="s">
        <v>4370</v>
      </c>
      <c r="M417" t="s">
        <v>4371</v>
      </c>
      <c r="N417" t="s">
        <v>4372</v>
      </c>
      <c r="O417" t="s">
        <v>36</v>
      </c>
      <c r="P417" t="s">
        <v>97</v>
      </c>
      <c r="Q417" t="s">
        <v>54</v>
      </c>
    </row>
    <row r="418" spans="1:17">
      <c r="A418">
        <v>412</v>
      </c>
      <c r="B418" t="s">
        <v>4373</v>
      </c>
      <c r="C418" t="s">
        <v>4374</v>
      </c>
      <c r="D418" t="s">
        <v>4375</v>
      </c>
      <c r="E418" t="s">
        <v>4376</v>
      </c>
      <c r="F418" s="2">
        <v>198850.43</v>
      </c>
      <c r="G418" t="s">
        <v>83</v>
      </c>
      <c r="H418" t="s">
        <v>460</v>
      </c>
      <c r="I418" t="s">
        <v>837</v>
      </c>
      <c r="J418" s="1">
        <v>2.8472222222222222E-2</v>
      </c>
      <c r="K418">
        <v>12706</v>
      </c>
      <c r="L418" t="s">
        <v>4377</v>
      </c>
      <c r="M418" t="s">
        <v>4378</v>
      </c>
      <c r="N418" t="s">
        <v>4379</v>
      </c>
      <c r="O418" t="s">
        <v>36</v>
      </c>
      <c r="P418" t="s">
        <v>62</v>
      </c>
      <c r="Q418" t="s">
        <v>58</v>
      </c>
    </row>
    <row r="419" spans="1:17">
      <c r="A419">
        <v>413</v>
      </c>
      <c r="B419" t="s">
        <v>4380</v>
      </c>
      <c r="C419" t="s">
        <v>4381</v>
      </c>
      <c r="D419" t="s">
        <v>4382</v>
      </c>
      <c r="E419" t="s">
        <v>4383</v>
      </c>
      <c r="F419" t="s">
        <v>4384</v>
      </c>
      <c r="G419" t="s">
        <v>90</v>
      </c>
      <c r="H419" t="s">
        <v>263</v>
      </c>
      <c r="I419" t="s">
        <v>719</v>
      </c>
      <c r="J419" s="1">
        <v>0.22152777777777777</v>
      </c>
      <c r="K419">
        <v>15750</v>
      </c>
      <c r="L419" t="s">
        <v>4385</v>
      </c>
      <c r="M419" t="s">
        <v>4386</v>
      </c>
      <c r="N419" t="s">
        <v>4387</v>
      </c>
      <c r="O419" t="s">
        <v>36</v>
      </c>
      <c r="P419" t="s">
        <v>353</v>
      </c>
      <c r="Q419" t="s">
        <v>58</v>
      </c>
    </row>
    <row r="420" spans="1:17">
      <c r="A420">
        <v>414</v>
      </c>
      <c r="B420" t="s">
        <v>4388</v>
      </c>
      <c r="C420" t="s">
        <v>4389</v>
      </c>
      <c r="D420" t="s">
        <v>4390</v>
      </c>
      <c r="E420" t="s">
        <v>4391</v>
      </c>
      <c r="F420" t="s">
        <v>4392</v>
      </c>
      <c r="G420" t="s">
        <v>90</v>
      </c>
      <c r="H420" t="s">
        <v>91</v>
      </c>
      <c r="I420" t="s">
        <v>221</v>
      </c>
      <c r="J420" s="1">
        <v>0.26597222222222222</v>
      </c>
      <c r="K420">
        <v>14257</v>
      </c>
      <c r="L420" t="s">
        <v>4393</v>
      </c>
      <c r="M420" t="s">
        <v>2261</v>
      </c>
      <c r="N420" t="s">
        <v>2262</v>
      </c>
      <c r="O420" t="s">
        <v>24</v>
      </c>
      <c r="P420" t="s">
        <v>849</v>
      </c>
      <c r="Q420" t="s">
        <v>42</v>
      </c>
    </row>
    <row r="421" spans="1:17">
      <c r="A421">
        <v>415</v>
      </c>
      <c r="B421" t="s">
        <v>4394</v>
      </c>
      <c r="C421" t="s">
        <v>4395</v>
      </c>
      <c r="D421" t="s">
        <v>4396</v>
      </c>
      <c r="E421" t="s">
        <v>4397</v>
      </c>
      <c r="F421" t="s">
        <v>4398</v>
      </c>
      <c r="G421" t="s">
        <v>384</v>
      </c>
      <c r="H421" t="s">
        <v>385</v>
      </c>
      <c r="I421" t="s">
        <v>1090</v>
      </c>
      <c r="J421" s="1">
        <v>0.68055555555555547</v>
      </c>
      <c r="K421">
        <v>10139</v>
      </c>
      <c r="L421" t="s">
        <v>4399</v>
      </c>
      <c r="M421" t="s">
        <v>4400</v>
      </c>
      <c r="N421" t="s">
        <v>4401</v>
      </c>
      <c r="O421" t="s">
        <v>24</v>
      </c>
      <c r="P421" t="s">
        <v>25</v>
      </c>
      <c r="Q421" t="s">
        <v>25</v>
      </c>
    </row>
    <row r="422" spans="1:17">
      <c r="A422">
        <v>416</v>
      </c>
      <c r="B422" t="s">
        <v>4402</v>
      </c>
      <c r="C422" t="s">
        <v>4403</v>
      </c>
      <c r="D422" t="s">
        <v>4404</v>
      </c>
      <c r="E422" t="s">
        <v>4405</v>
      </c>
      <c r="F422">
        <v>111973.24</v>
      </c>
      <c r="G422" t="s">
        <v>48</v>
      </c>
      <c r="H422" t="s">
        <v>49</v>
      </c>
      <c r="I422" t="s">
        <v>708</v>
      </c>
      <c r="J422" s="1">
        <v>0.40277777777777773</v>
      </c>
      <c r="K422">
        <v>16910</v>
      </c>
      <c r="L422" t="s">
        <v>4406</v>
      </c>
      <c r="M422" t="s">
        <v>4407</v>
      </c>
      <c r="N422" t="s">
        <v>4408</v>
      </c>
      <c r="O422" t="s">
        <v>24</v>
      </c>
      <c r="P422" t="s">
        <v>321</v>
      </c>
      <c r="Q422" t="s">
        <v>54</v>
      </c>
    </row>
    <row r="423" spans="1:17">
      <c r="A423">
        <v>417</v>
      </c>
      <c r="B423" t="s">
        <v>4409</v>
      </c>
      <c r="C423" t="s">
        <v>4410</v>
      </c>
      <c r="D423" t="s">
        <v>4411</v>
      </c>
      <c r="E423" t="s">
        <v>4412</v>
      </c>
      <c r="F423" t="s">
        <v>4413</v>
      </c>
      <c r="G423" t="s">
        <v>137</v>
      </c>
      <c r="H423" t="s">
        <v>138</v>
      </c>
      <c r="I423" t="s">
        <v>134</v>
      </c>
      <c r="J423" s="1">
        <v>0.51041666666666663</v>
      </c>
      <c r="K423">
        <v>13524</v>
      </c>
      <c r="L423" t="s">
        <v>4414</v>
      </c>
      <c r="M423" t="s">
        <v>4415</v>
      </c>
      <c r="N423" t="s">
        <v>4416</v>
      </c>
      <c r="O423" t="s">
        <v>36</v>
      </c>
      <c r="P423" t="s">
        <v>1011</v>
      </c>
      <c r="Q423" t="s">
        <v>223</v>
      </c>
    </row>
    <row r="424" spans="1:17">
      <c r="A424">
        <v>418</v>
      </c>
      <c r="B424" t="s">
        <v>4417</v>
      </c>
      <c r="C424" t="s">
        <v>4418</v>
      </c>
      <c r="D424" t="s">
        <v>4419</v>
      </c>
      <c r="E424" t="s">
        <v>4420</v>
      </c>
      <c r="F424" t="s">
        <v>4421</v>
      </c>
      <c r="G424" t="s">
        <v>169</v>
      </c>
      <c r="H424" t="s">
        <v>170</v>
      </c>
      <c r="I424" t="s">
        <v>174</v>
      </c>
      <c r="J424" s="1">
        <v>0.70624999999999993</v>
      </c>
      <c r="K424">
        <v>18042</v>
      </c>
      <c r="L424" t="s">
        <v>4422</v>
      </c>
      <c r="M424" t="s">
        <v>4423</v>
      </c>
      <c r="N424" t="s">
        <v>4424</v>
      </c>
      <c r="O424" t="s">
        <v>24</v>
      </c>
      <c r="P424" t="s">
        <v>53</v>
      </c>
      <c r="Q424" t="s">
        <v>54</v>
      </c>
    </row>
    <row r="425" spans="1:17">
      <c r="A425">
        <v>419</v>
      </c>
      <c r="B425" t="s">
        <v>4425</v>
      </c>
      <c r="C425" t="s">
        <v>4426</v>
      </c>
      <c r="D425" t="s">
        <v>4427</v>
      </c>
      <c r="E425" t="s">
        <v>4428</v>
      </c>
      <c r="F425" t="s">
        <v>4429</v>
      </c>
      <c r="G425" t="s">
        <v>38</v>
      </c>
      <c r="H425" t="s">
        <v>39</v>
      </c>
      <c r="I425" t="s">
        <v>520</v>
      </c>
      <c r="J425" s="1">
        <v>0.93125000000000002</v>
      </c>
      <c r="K425">
        <v>19497</v>
      </c>
      <c r="L425" t="s">
        <v>4430</v>
      </c>
      <c r="M425" t="s">
        <v>4431</v>
      </c>
      <c r="N425" t="s">
        <v>4432</v>
      </c>
      <c r="O425" t="s">
        <v>24</v>
      </c>
      <c r="P425" t="s">
        <v>503</v>
      </c>
      <c r="Q425" t="s">
        <v>223</v>
      </c>
    </row>
    <row r="426" spans="1:17">
      <c r="A426">
        <v>420</v>
      </c>
      <c r="B426" t="s">
        <v>4433</v>
      </c>
      <c r="C426" t="s">
        <v>4434</v>
      </c>
      <c r="D426" t="s">
        <v>4435</v>
      </c>
      <c r="E426" t="s">
        <v>4436</v>
      </c>
      <c r="F426" s="2" t="s">
        <v>4437</v>
      </c>
      <c r="G426" t="s">
        <v>26</v>
      </c>
      <c r="H426" t="s">
        <v>27</v>
      </c>
      <c r="I426" t="s">
        <v>1258</v>
      </c>
      <c r="J426" s="1">
        <v>0.84513888888888899</v>
      </c>
      <c r="K426">
        <v>14316</v>
      </c>
      <c r="L426" t="s">
        <v>4438</v>
      </c>
      <c r="M426" t="s">
        <v>4439</v>
      </c>
      <c r="N426" t="s">
        <v>4440</v>
      </c>
      <c r="O426" t="s">
        <v>36</v>
      </c>
      <c r="P426" t="s">
        <v>25</v>
      </c>
      <c r="Q426" t="s">
        <v>25</v>
      </c>
    </row>
    <row r="427" spans="1:17">
      <c r="A427">
        <v>421</v>
      </c>
      <c r="B427" t="s">
        <v>4441</v>
      </c>
      <c r="C427" t="s">
        <v>4442</v>
      </c>
      <c r="D427" t="s">
        <v>4443</v>
      </c>
      <c r="E427" t="s">
        <v>4444</v>
      </c>
      <c r="F427" s="2" t="s">
        <v>4445</v>
      </c>
      <c r="G427" t="s">
        <v>323</v>
      </c>
      <c r="H427" t="s">
        <v>2259</v>
      </c>
      <c r="I427" t="s">
        <v>701</v>
      </c>
      <c r="J427" s="1">
        <v>0.22916666666666666</v>
      </c>
      <c r="K427">
        <v>13977</v>
      </c>
      <c r="L427" t="s">
        <v>4446</v>
      </c>
      <c r="M427" t="s">
        <v>4447</v>
      </c>
      <c r="N427" t="s">
        <v>4448</v>
      </c>
      <c r="O427" t="s">
        <v>24</v>
      </c>
      <c r="P427" t="s">
        <v>25</v>
      </c>
      <c r="Q427" t="s">
        <v>25</v>
      </c>
    </row>
    <row r="428" spans="1:17">
      <c r="A428">
        <v>422</v>
      </c>
      <c r="B428" t="s">
        <v>4449</v>
      </c>
      <c r="C428" t="s">
        <v>4450</v>
      </c>
      <c r="D428" t="s">
        <v>4451</v>
      </c>
      <c r="E428" t="s">
        <v>4452</v>
      </c>
      <c r="F428" s="2" t="s">
        <v>4453</v>
      </c>
      <c r="G428" t="s">
        <v>19</v>
      </c>
      <c r="H428" t="s">
        <v>20</v>
      </c>
      <c r="I428" t="s">
        <v>56</v>
      </c>
      <c r="J428" s="1">
        <v>0.96319444444444446</v>
      </c>
      <c r="K428">
        <v>13361</v>
      </c>
      <c r="L428" t="s">
        <v>4454</v>
      </c>
      <c r="M428" t="s">
        <v>4455</v>
      </c>
      <c r="N428" t="s">
        <v>4456</v>
      </c>
      <c r="O428" t="s">
        <v>24</v>
      </c>
      <c r="P428" t="s">
        <v>598</v>
      </c>
      <c r="Q428" t="s">
        <v>30</v>
      </c>
    </row>
    <row r="429" spans="1:17">
      <c r="A429">
        <v>423</v>
      </c>
      <c r="B429" t="s">
        <v>4457</v>
      </c>
      <c r="C429" t="s">
        <v>4458</v>
      </c>
      <c r="D429" t="s">
        <v>4459</v>
      </c>
      <c r="E429" t="s">
        <v>4460</v>
      </c>
      <c r="F429" t="s">
        <v>4461</v>
      </c>
      <c r="G429" t="s">
        <v>90</v>
      </c>
      <c r="H429" t="s">
        <v>91</v>
      </c>
      <c r="I429" t="s">
        <v>301</v>
      </c>
      <c r="J429" s="1">
        <v>0.56944444444444442</v>
      </c>
      <c r="K429">
        <v>13813</v>
      </c>
      <c r="L429" t="s">
        <v>4462</v>
      </c>
      <c r="M429" t="s">
        <v>4463</v>
      </c>
      <c r="N429" t="s">
        <v>4464</v>
      </c>
      <c r="O429" t="s">
        <v>24</v>
      </c>
      <c r="P429" t="s">
        <v>37</v>
      </c>
      <c r="Q429" t="s">
        <v>82</v>
      </c>
    </row>
    <row r="430" spans="1:17">
      <c r="A430">
        <v>424</v>
      </c>
      <c r="B430" t="s">
        <v>4465</v>
      </c>
      <c r="C430" t="s">
        <v>1157</v>
      </c>
      <c r="D430" t="s">
        <v>4466</v>
      </c>
      <c r="E430" t="s">
        <v>4467</v>
      </c>
      <c r="F430" t="s">
        <v>4468</v>
      </c>
      <c r="G430" t="s">
        <v>4469</v>
      </c>
      <c r="H430" t="s">
        <v>4470</v>
      </c>
      <c r="I430" t="s">
        <v>208</v>
      </c>
      <c r="J430" s="1">
        <v>0.59305555555555556</v>
      </c>
      <c r="K430">
        <v>17286</v>
      </c>
      <c r="L430" t="s">
        <v>4471</v>
      </c>
      <c r="M430" t="s">
        <v>1063</v>
      </c>
      <c r="N430" t="s">
        <v>1064</v>
      </c>
      <c r="O430" t="s">
        <v>24</v>
      </c>
      <c r="P430" t="s">
        <v>25</v>
      </c>
      <c r="Q430" t="s">
        <v>25</v>
      </c>
    </row>
    <row r="431" spans="1:17">
      <c r="A431">
        <v>425</v>
      </c>
      <c r="B431" t="s">
        <v>4472</v>
      </c>
      <c r="C431" t="s">
        <v>4473</v>
      </c>
      <c r="D431" t="s">
        <v>4474</v>
      </c>
      <c r="E431" t="s">
        <v>4475</v>
      </c>
      <c r="F431" t="s">
        <v>4476</v>
      </c>
      <c r="G431" t="s">
        <v>19</v>
      </c>
      <c r="H431" t="s">
        <v>20</v>
      </c>
      <c r="I431" t="s">
        <v>180</v>
      </c>
      <c r="J431" s="1">
        <v>0.60347222222222219</v>
      </c>
      <c r="K431">
        <v>14178</v>
      </c>
      <c r="L431" t="s">
        <v>4477</v>
      </c>
      <c r="M431" t="s">
        <v>4478</v>
      </c>
      <c r="N431" t="s">
        <v>4479</v>
      </c>
      <c r="O431" t="s">
        <v>24</v>
      </c>
      <c r="P431" t="s">
        <v>69</v>
      </c>
      <c r="Q431" t="s">
        <v>30</v>
      </c>
    </row>
    <row r="432" spans="1:17">
      <c r="A432">
        <v>426</v>
      </c>
      <c r="B432" t="s">
        <v>4480</v>
      </c>
      <c r="C432" t="s">
        <v>4481</v>
      </c>
      <c r="D432" t="s">
        <v>4482</v>
      </c>
      <c r="E432" t="s">
        <v>4483</v>
      </c>
      <c r="F432">
        <v>867017.21</v>
      </c>
      <c r="G432" t="s">
        <v>48</v>
      </c>
      <c r="H432" t="s">
        <v>49</v>
      </c>
      <c r="I432" t="s">
        <v>103</v>
      </c>
      <c r="J432" s="1">
        <v>0.24861111111111112</v>
      </c>
      <c r="K432">
        <v>17002</v>
      </c>
      <c r="L432" t="s">
        <v>4484</v>
      </c>
      <c r="M432" t="s">
        <v>4485</v>
      </c>
      <c r="N432" t="s">
        <v>4486</v>
      </c>
      <c r="O432" t="s">
        <v>24</v>
      </c>
      <c r="P432" t="s">
        <v>900</v>
      </c>
      <c r="Q432" t="s">
        <v>46</v>
      </c>
    </row>
    <row r="433" spans="1:17">
      <c r="A433">
        <v>427</v>
      </c>
      <c r="B433" t="s">
        <v>4487</v>
      </c>
      <c r="C433" t="s">
        <v>4488</v>
      </c>
      <c r="D433" t="s">
        <v>4489</v>
      </c>
      <c r="E433" t="s">
        <v>4490</v>
      </c>
      <c r="F433" s="2" t="s">
        <v>4491</v>
      </c>
      <c r="G433" t="s">
        <v>19</v>
      </c>
      <c r="H433" t="s">
        <v>20</v>
      </c>
      <c r="I433" t="s">
        <v>634</v>
      </c>
      <c r="J433" s="1">
        <v>0.625</v>
      </c>
      <c r="K433">
        <v>17133</v>
      </c>
      <c r="L433" t="s">
        <v>4492</v>
      </c>
      <c r="M433" t="s">
        <v>4493</v>
      </c>
      <c r="N433" t="s">
        <v>4494</v>
      </c>
      <c r="O433" t="s">
        <v>36</v>
      </c>
      <c r="P433" t="s">
        <v>62</v>
      </c>
      <c r="Q433" t="s">
        <v>58</v>
      </c>
    </row>
    <row r="434" spans="1:17">
      <c r="A434">
        <v>428</v>
      </c>
      <c r="B434" t="s">
        <v>4495</v>
      </c>
      <c r="C434" t="s">
        <v>4496</v>
      </c>
      <c r="D434" t="s">
        <v>4497</v>
      </c>
      <c r="E434" t="s">
        <v>4498</v>
      </c>
      <c r="F434" s="2" t="s">
        <v>4499</v>
      </c>
      <c r="G434" t="s">
        <v>384</v>
      </c>
      <c r="H434" t="s">
        <v>385</v>
      </c>
      <c r="I434" t="s">
        <v>1019</v>
      </c>
      <c r="J434" s="1">
        <v>0.35833333333333334</v>
      </c>
      <c r="K434">
        <v>13660</v>
      </c>
      <c r="L434" t="s">
        <v>4500</v>
      </c>
      <c r="M434" t="s">
        <v>4501</v>
      </c>
      <c r="N434" t="s">
        <v>4502</v>
      </c>
      <c r="O434" t="s">
        <v>36</v>
      </c>
      <c r="P434" t="s">
        <v>57</v>
      </c>
      <c r="Q434" t="s">
        <v>58</v>
      </c>
    </row>
    <row r="435" spans="1:17">
      <c r="A435">
        <v>429</v>
      </c>
      <c r="B435" t="s">
        <v>4503</v>
      </c>
      <c r="C435" t="s">
        <v>4504</v>
      </c>
      <c r="D435" t="s">
        <v>4505</v>
      </c>
      <c r="E435" t="s">
        <v>4506</v>
      </c>
      <c r="F435" s="2">
        <v>982528.27</v>
      </c>
      <c r="G435" t="s">
        <v>26</v>
      </c>
      <c r="H435" t="s">
        <v>27</v>
      </c>
      <c r="I435" t="s">
        <v>1158</v>
      </c>
      <c r="J435" s="1">
        <v>0.62430555555555556</v>
      </c>
      <c r="K435">
        <v>17862</v>
      </c>
      <c r="L435" t="s">
        <v>4507</v>
      </c>
      <c r="M435" t="s">
        <v>1170</v>
      </c>
      <c r="N435" t="s">
        <v>1171</v>
      </c>
      <c r="O435" t="s">
        <v>24</v>
      </c>
      <c r="P435" t="s">
        <v>446</v>
      </c>
      <c r="Q435" t="s">
        <v>223</v>
      </c>
    </row>
    <row r="436" spans="1:17">
      <c r="A436">
        <v>430</v>
      </c>
      <c r="B436" t="s">
        <v>4508</v>
      </c>
      <c r="C436" t="s">
        <v>4509</v>
      </c>
      <c r="D436" t="s">
        <v>4510</v>
      </c>
      <c r="E436" t="s">
        <v>4511</v>
      </c>
      <c r="F436">
        <v>961613.15</v>
      </c>
      <c r="G436" t="s">
        <v>267</v>
      </c>
      <c r="H436" t="s">
        <v>268</v>
      </c>
      <c r="I436" t="s">
        <v>466</v>
      </c>
      <c r="J436" s="1">
        <v>0.57500000000000007</v>
      </c>
      <c r="K436">
        <v>16652</v>
      </c>
      <c r="L436" t="s">
        <v>4512</v>
      </c>
      <c r="M436" t="s">
        <v>515</v>
      </c>
      <c r="N436" t="s">
        <v>516</v>
      </c>
      <c r="O436" t="s">
        <v>24</v>
      </c>
      <c r="P436" t="s">
        <v>238</v>
      </c>
      <c r="Q436" t="s">
        <v>42</v>
      </c>
    </row>
    <row r="437" spans="1:17">
      <c r="A437">
        <v>431</v>
      </c>
      <c r="B437" t="s">
        <v>4513</v>
      </c>
      <c r="C437" t="s">
        <v>4514</v>
      </c>
      <c r="D437" t="s">
        <v>4515</v>
      </c>
      <c r="E437" t="s">
        <v>4516</v>
      </c>
      <c r="F437" t="s">
        <v>4517</v>
      </c>
      <c r="G437" t="s">
        <v>48</v>
      </c>
      <c r="H437" t="s">
        <v>49</v>
      </c>
      <c r="I437" t="s">
        <v>498</v>
      </c>
      <c r="J437" s="1">
        <v>0.86944444444444446</v>
      </c>
      <c r="K437">
        <v>13017</v>
      </c>
      <c r="L437" t="s">
        <v>4518</v>
      </c>
      <c r="M437" t="s">
        <v>920</v>
      </c>
      <c r="N437" t="s">
        <v>921</v>
      </c>
      <c r="O437" t="s">
        <v>24</v>
      </c>
      <c r="P437" t="s">
        <v>148</v>
      </c>
      <c r="Q437" t="s">
        <v>67</v>
      </c>
    </row>
    <row r="438" spans="1:17">
      <c r="A438">
        <v>432</v>
      </c>
      <c r="B438" t="s">
        <v>4519</v>
      </c>
      <c r="C438" t="s">
        <v>4520</v>
      </c>
      <c r="D438" t="s">
        <v>4521</v>
      </c>
      <c r="E438" t="s">
        <v>4522</v>
      </c>
      <c r="F438" t="s">
        <v>4523</v>
      </c>
      <c r="G438" t="s">
        <v>48</v>
      </c>
      <c r="H438" t="s">
        <v>49</v>
      </c>
      <c r="I438" t="s">
        <v>897</v>
      </c>
      <c r="J438" s="1">
        <v>0.57430555555555551</v>
      </c>
      <c r="K438">
        <v>16521</v>
      </c>
      <c r="L438" t="s">
        <v>4524</v>
      </c>
      <c r="M438" t="s">
        <v>4525</v>
      </c>
      <c r="N438" t="s">
        <v>4526</v>
      </c>
      <c r="O438" t="s">
        <v>36</v>
      </c>
      <c r="P438" t="s">
        <v>25</v>
      </c>
      <c r="Q438" t="s">
        <v>25</v>
      </c>
    </row>
    <row r="439" spans="1:17">
      <c r="A439">
        <v>433</v>
      </c>
      <c r="B439" t="s">
        <v>4527</v>
      </c>
      <c r="C439" t="s">
        <v>4528</v>
      </c>
      <c r="D439" t="s">
        <v>4529</v>
      </c>
      <c r="E439" t="s">
        <v>4530</v>
      </c>
      <c r="F439" t="s">
        <v>4531</v>
      </c>
      <c r="G439" t="s">
        <v>48</v>
      </c>
      <c r="H439" t="s">
        <v>49</v>
      </c>
      <c r="I439" t="s">
        <v>193</v>
      </c>
      <c r="J439" s="1">
        <v>0.96388888888888891</v>
      </c>
      <c r="K439">
        <v>17331</v>
      </c>
      <c r="L439" t="s">
        <v>4532</v>
      </c>
      <c r="M439" t="s">
        <v>4533</v>
      </c>
      <c r="N439" t="s">
        <v>4534</v>
      </c>
      <c r="O439" t="s">
        <v>24</v>
      </c>
      <c r="P439" t="s">
        <v>446</v>
      </c>
      <c r="Q439" t="s">
        <v>223</v>
      </c>
    </row>
    <row r="440" spans="1:17">
      <c r="A440">
        <v>434</v>
      </c>
      <c r="B440" t="s">
        <v>4535</v>
      </c>
      <c r="C440" t="s">
        <v>4536</v>
      </c>
      <c r="D440" t="s">
        <v>4537</v>
      </c>
      <c r="E440" t="s">
        <v>4538</v>
      </c>
      <c r="F440" t="s">
        <v>4539</v>
      </c>
      <c r="G440" t="s">
        <v>137</v>
      </c>
      <c r="H440" t="s">
        <v>559</v>
      </c>
      <c r="I440" t="s">
        <v>1069</v>
      </c>
      <c r="J440" s="1">
        <v>0.13333333333333333</v>
      </c>
      <c r="K440">
        <v>18121</v>
      </c>
      <c r="L440" t="s">
        <v>4540</v>
      </c>
      <c r="M440" t="s">
        <v>4541</v>
      </c>
      <c r="N440" t="s">
        <v>4542</v>
      </c>
      <c r="O440" t="s">
        <v>36</v>
      </c>
      <c r="P440" t="s">
        <v>62</v>
      </c>
      <c r="Q440" t="s">
        <v>58</v>
      </c>
    </row>
    <row r="441" spans="1:17">
      <c r="A441">
        <v>435</v>
      </c>
      <c r="B441" t="s">
        <v>4543</v>
      </c>
      <c r="C441" t="s">
        <v>4544</v>
      </c>
      <c r="D441" t="s">
        <v>4545</v>
      </c>
      <c r="E441" t="s">
        <v>4546</v>
      </c>
      <c r="F441" s="2" t="s">
        <v>4547</v>
      </c>
      <c r="G441" t="s">
        <v>48</v>
      </c>
      <c r="H441" t="s">
        <v>49</v>
      </c>
      <c r="I441" t="s">
        <v>310</v>
      </c>
      <c r="J441" s="1">
        <v>0.78472222222222221</v>
      </c>
      <c r="K441">
        <v>18038</v>
      </c>
      <c r="L441" t="s">
        <v>4548</v>
      </c>
      <c r="M441" t="s">
        <v>4549</v>
      </c>
      <c r="N441" t="s">
        <v>1535</v>
      </c>
      <c r="O441" t="s">
        <v>24</v>
      </c>
      <c r="P441" t="s">
        <v>446</v>
      </c>
      <c r="Q441" t="s">
        <v>223</v>
      </c>
    </row>
    <row r="442" spans="1:17">
      <c r="A442">
        <v>436</v>
      </c>
      <c r="B442" t="s">
        <v>4550</v>
      </c>
      <c r="C442" t="s">
        <v>4551</v>
      </c>
      <c r="D442" t="s">
        <v>4552</v>
      </c>
      <c r="E442" t="s">
        <v>4553</v>
      </c>
      <c r="F442" t="s">
        <v>4554</v>
      </c>
      <c r="G442" t="s">
        <v>38</v>
      </c>
      <c r="H442" t="s">
        <v>39</v>
      </c>
      <c r="I442" t="s">
        <v>540</v>
      </c>
      <c r="J442" s="1">
        <v>0.7104166666666667</v>
      </c>
      <c r="K442">
        <v>17252</v>
      </c>
      <c r="L442" t="s">
        <v>4555</v>
      </c>
      <c r="M442" t="s">
        <v>4556</v>
      </c>
      <c r="N442" t="s">
        <v>4557</v>
      </c>
      <c r="O442" t="s">
        <v>24</v>
      </c>
      <c r="P442" t="s">
        <v>53</v>
      </c>
      <c r="Q442" t="s">
        <v>54</v>
      </c>
    </row>
    <row r="443" spans="1:17">
      <c r="A443">
        <v>437</v>
      </c>
      <c r="B443" t="s">
        <v>4558</v>
      </c>
      <c r="C443" t="s">
        <v>4559</v>
      </c>
      <c r="D443" t="s">
        <v>4560</v>
      </c>
      <c r="E443" t="s">
        <v>4561</v>
      </c>
      <c r="F443" t="s">
        <v>4562</v>
      </c>
      <c r="G443" t="s">
        <v>48</v>
      </c>
      <c r="H443" t="s">
        <v>49</v>
      </c>
      <c r="I443" t="s">
        <v>600</v>
      </c>
      <c r="J443" s="1">
        <v>0.94236111111111109</v>
      </c>
      <c r="K443">
        <v>15639</v>
      </c>
      <c r="L443" t="s">
        <v>4563</v>
      </c>
      <c r="M443" t="s">
        <v>4564</v>
      </c>
      <c r="N443" t="s">
        <v>4565</v>
      </c>
      <c r="O443" t="s">
        <v>24</v>
      </c>
      <c r="P443" t="s">
        <v>25</v>
      </c>
      <c r="Q443" t="s">
        <v>25</v>
      </c>
    </row>
    <row r="444" spans="1:17">
      <c r="A444">
        <v>438</v>
      </c>
      <c r="B444" t="s">
        <v>4566</v>
      </c>
      <c r="C444" t="s">
        <v>4567</v>
      </c>
      <c r="D444" t="s">
        <v>4568</v>
      </c>
      <c r="E444" t="s">
        <v>4569</v>
      </c>
      <c r="F444" t="s">
        <v>4570</v>
      </c>
      <c r="G444" t="s">
        <v>116</v>
      </c>
      <c r="H444" t="s">
        <v>117</v>
      </c>
      <c r="I444" t="s">
        <v>584</v>
      </c>
      <c r="J444" s="1">
        <v>0.35000000000000003</v>
      </c>
      <c r="K444">
        <v>17565</v>
      </c>
      <c r="L444" t="s">
        <v>4571</v>
      </c>
      <c r="M444" t="s">
        <v>386</v>
      </c>
      <c r="N444" t="s">
        <v>387</v>
      </c>
      <c r="O444" t="s">
        <v>24</v>
      </c>
      <c r="P444" t="s">
        <v>388</v>
      </c>
      <c r="Q444" t="s">
        <v>82</v>
      </c>
    </row>
    <row r="445" spans="1:17">
      <c r="A445">
        <v>439</v>
      </c>
      <c r="B445" t="s">
        <v>4572</v>
      </c>
      <c r="C445" t="s">
        <v>4573</v>
      </c>
      <c r="D445" t="s">
        <v>4574</v>
      </c>
      <c r="E445" t="s">
        <v>4575</v>
      </c>
      <c r="F445" s="2" t="s">
        <v>4576</v>
      </c>
      <c r="G445" t="s">
        <v>83</v>
      </c>
      <c r="H445" t="s">
        <v>305</v>
      </c>
      <c r="I445" t="s">
        <v>1377</v>
      </c>
      <c r="J445" s="1">
        <v>0.62152777777777779</v>
      </c>
      <c r="K445">
        <v>16292</v>
      </c>
      <c r="L445" t="s">
        <v>4577</v>
      </c>
      <c r="M445" t="s">
        <v>4578</v>
      </c>
      <c r="N445" t="s">
        <v>4579</v>
      </c>
      <c r="O445" t="s">
        <v>36</v>
      </c>
      <c r="P445" t="s">
        <v>29</v>
      </c>
      <c r="Q445" t="s">
        <v>181</v>
      </c>
    </row>
    <row r="446" spans="1:17">
      <c r="A446">
        <v>440</v>
      </c>
      <c r="B446" t="s">
        <v>4580</v>
      </c>
      <c r="C446" t="s">
        <v>4581</v>
      </c>
      <c r="D446" t="s">
        <v>4582</v>
      </c>
      <c r="E446" t="s">
        <v>4583</v>
      </c>
      <c r="F446" s="2" t="s">
        <v>4584</v>
      </c>
      <c r="G446" t="s">
        <v>19</v>
      </c>
      <c r="H446" t="s">
        <v>20</v>
      </c>
      <c r="I446" t="s">
        <v>295</v>
      </c>
      <c r="J446" s="1">
        <v>0.53888888888888886</v>
      </c>
      <c r="K446">
        <v>16425</v>
      </c>
      <c r="L446" t="s">
        <v>4585</v>
      </c>
      <c r="M446" t="s">
        <v>4586</v>
      </c>
      <c r="N446" t="s">
        <v>4587</v>
      </c>
      <c r="O446" t="s">
        <v>36</v>
      </c>
      <c r="P446" t="s">
        <v>62</v>
      </c>
      <c r="Q446" t="s">
        <v>58</v>
      </c>
    </row>
    <row r="447" spans="1:17">
      <c r="A447">
        <v>441</v>
      </c>
      <c r="B447" t="s">
        <v>4588</v>
      </c>
      <c r="C447" t="s">
        <v>4589</v>
      </c>
      <c r="D447" t="s">
        <v>4590</v>
      </c>
      <c r="E447" t="s">
        <v>4591</v>
      </c>
      <c r="F447" t="s">
        <v>4592</v>
      </c>
      <c r="G447" t="s">
        <v>198</v>
      </c>
      <c r="H447" t="s">
        <v>199</v>
      </c>
      <c r="I447" t="s">
        <v>94</v>
      </c>
      <c r="J447" s="1">
        <v>0.34930555555555554</v>
      </c>
      <c r="K447">
        <v>15992</v>
      </c>
      <c r="L447" t="s">
        <v>4593</v>
      </c>
      <c r="M447" t="s">
        <v>1362</v>
      </c>
      <c r="N447" t="s">
        <v>1363</v>
      </c>
      <c r="O447" t="s">
        <v>36</v>
      </c>
      <c r="P447" t="s">
        <v>190</v>
      </c>
      <c r="Q447" t="s">
        <v>89</v>
      </c>
    </row>
    <row r="448" spans="1:17">
      <c r="A448">
        <v>442</v>
      </c>
      <c r="B448" t="s">
        <v>4594</v>
      </c>
      <c r="C448" t="s">
        <v>4595</v>
      </c>
      <c r="D448" t="s">
        <v>4596</v>
      </c>
      <c r="E448" t="s">
        <v>4597</v>
      </c>
      <c r="F448" t="s">
        <v>4598</v>
      </c>
      <c r="G448" t="s">
        <v>38</v>
      </c>
      <c r="H448" t="s">
        <v>39</v>
      </c>
      <c r="I448" t="s">
        <v>118</v>
      </c>
      <c r="J448" s="1">
        <v>8.6805555555555566E-2</v>
      </c>
      <c r="K448">
        <v>14466</v>
      </c>
      <c r="L448" t="s">
        <v>4599</v>
      </c>
      <c r="M448" t="s">
        <v>4600</v>
      </c>
      <c r="N448" t="s">
        <v>202</v>
      </c>
      <c r="O448" t="s">
        <v>36</v>
      </c>
      <c r="P448" t="s">
        <v>25</v>
      </c>
      <c r="Q448" t="s">
        <v>25</v>
      </c>
    </row>
    <row r="449" spans="1:17">
      <c r="A449">
        <v>443</v>
      </c>
      <c r="B449" t="s">
        <v>4601</v>
      </c>
      <c r="C449" t="s">
        <v>4602</v>
      </c>
      <c r="D449" t="s">
        <v>4603</v>
      </c>
      <c r="E449" t="s">
        <v>4604</v>
      </c>
      <c r="F449" s="2">
        <v>834811.33</v>
      </c>
      <c r="G449" t="s">
        <v>38</v>
      </c>
      <c r="H449" t="s">
        <v>39</v>
      </c>
      <c r="I449" t="s">
        <v>4605</v>
      </c>
      <c r="J449" s="1">
        <v>0.33055555555555555</v>
      </c>
      <c r="K449">
        <v>18559</v>
      </c>
      <c r="L449" t="s">
        <v>4606</v>
      </c>
      <c r="M449" t="s">
        <v>4607</v>
      </c>
      <c r="N449" t="s">
        <v>4608</v>
      </c>
      <c r="O449" t="s">
        <v>36</v>
      </c>
      <c r="P449" t="s">
        <v>695</v>
      </c>
      <c r="Q449" t="s">
        <v>54</v>
      </c>
    </row>
    <row r="450" spans="1:17">
      <c r="A450">
        <v>444</v>
      </c>
      <c r="B450" t="s">
        <v>4609</v>
      </c>
      <c r="C450" t="s">
        <v>4610</v>
      </c>
      <c r="D450" t="s">
        <v>4611</v>
      </c>
      <c r="E450" t="s">
        <v>4612</v>
      </c>
      <c r="F450" t="s">
        <v>4613</v>
      </c>
      <c r="G450" t="s">
        <v>195</v>
      </c>
      <c r="H450" t="s">
        <v>196</v>
      </c>
      <c r="I450" t="s">
        <v>513</v>
      </c>
      <c r="J450" s="1">
        <v>0.28819444444444448</v>
      </c>
      <c r="K450">
        <v>17931</v>
      </c>
      <c r="L450" t="s">
        <v>4614</v>
      </c>
      <c r="M450" t="s">
        <v>4615</v>
      </c>
      <c r="N450" t="s">
        <v>4616</v>
      </c>
      <c r="O450" t="s">
        <v>24</v>
      </c>
      <c r="P450" t="s">
        <v>503</v>
      </c>
      <c r="Q450" t="s">
        <v>223</v>
      </c>
    </row>
    <row r="451" spans="1:17">
      <c r="A451">
        <v>445</v>
      </c>
      <c r="B451" t="s">
        <v>4617</v>
      </c>
      <c r="C451" t="s">
        <v>4618</v>
      </c>
      <c r="D451" t="s">
        <v>4619</v>
      </c>
      <c r="E451" t="s">
        <v>4620</v>
      </c>
      <c r="F451">
        <v>811854.55</v>
      </c>
      <c r="G451" t="s">
        <v>19</v>
      </c>
      <c r="H451" t="s">
        <v>20</v>
      </c>
      <c r="I451" t="s">
        <v>109</v>
      </c>
      <c r="J451" s="1">
        <v>0.21805555555555556</v>
      </c>
      <c r="K451">
        <v>13145</v>
      </c>
      <c r="L451" t="s">
        <v>4621</v>
      </c>
      <c r="M451" t="s">
        <v>381</v>
      </c>
      <c r="N451" t="s">
        <v>382</v>
      </c>
      <c r="O451" t="s">
        <v>36</v>
      </c>
      <c r="P451" t="s">
        <v>383</v>
      </c>
      <c r="Q451" t="s">
        <v>89</v>
      </c>
    </row>
    <row r="452" spans="1:17">
      <c r="A452">
        <v>446</v>
      </c>
      <c r="B452" t="s">
        <v>4622</v>
      </c>
      <c r="C452" t="s">
        <v>4623</v>
      </c>
      <c r="D452" t="s">
        <v>4624</v>
      </c>
      <c r="E452" t="s">
        <v>4625</v>
      </c>
      <c r="F452" t="s">
        <v>4626</v>
      </c>
      <c r="G452" t="s">
        <v>132</v>
      </c>
      <c r="H452" t="s">
        <v>133</v>
      </c>
      <c r="I452" t="s">
        <v>785</v>
      </c>
      <c r="J452" s="1">
        <v>0.87152777777777779</v>
      </c>
      <c r="K452">
        <v>11171</v>
      </c>
      <c r="L452" t="s">
        <v>4627</v>
      </c>
      <c r="M452" t="s">
        <v>4628</v>
      </c>
      <c r="N452" t="s">
        <v>4629</v>
      </c>
      <c r="O452" t="s">
        <v>24</v>
      </c>
      <c r="P452" t="s">
        <v>321</v>
      </c>
      <c r="Q452" t="s">
        <v>54</v>
      </c>
    </row>
    <row r="453" spans="1:17">
      <c r="A453">
        <v>447</v>
      </c>
      <c r="B453" t="s">
        <v>4630</v>
      </c>
      <c r="C453" t="s">
        <v>4631</v>
      </c>
      <c r="D453" t="s">
        <v>4632</v>
      </c>
      <c r="E453" t="s">
        <v>4633</v>
      </c>
      <c r="F453">
        <v>921308.79</v>
      </c>
      <c r="G453" t="s">
        <v>106</v>
      </c>
      <c r="H453" t="s">
        <v>107</v>
      </c>
      <c r="I453" t="s">
        <v>320</v>
      </c>
      <c r="J453" s="1">
        <v>0.21805555555555556</v>
      </c>
      <c r="K453">
        <v>10165</v>
      </c>
      <c r="L453" t="s">
        <v>4634</v>
      </c>
      <c r="M453" t="s">
        <v>4635</v>
      </c>
      <c r="N453" t="s">
        <v>4636</v>
      </c>
      <c r="O453" t="s">
        <v>36</v>
      </c>
      <c r="P453" t="s">
        <v>230</v>
      </c>
      <c r="Q453" t="s">
        <v>89</v>
      </c>
    </row>
    <row r="454" spans="1:17">
      <c r="A454">
        <v>448</v>
      </c>
      <c r="B454" t="s">
        <v>4637</v>
      </c>
      <c r="C454" t="s">
        <v>4638</v>
      </c>
      <c r="D454" t="s">
        <v>4639</v>
      </c>
      <c r="E454" t="s">
        <v>4640</v>
      </c>
      <c r="F454" t="s">
        <v>4641</v>
      </c>
      <c r="G454" t="s">
        <v>116</v>
      </c>
      <c r="H454" t="s">
        <v>245</v>
      </c>
      <c r="I454" t="s">
        <v>151</v>
      </c>
      <c r="J454" s="1">
        <v>0.27986111111111112</v>
      </c>
      <c r="K454">
        <v>17462</v>
      </c>
      <c r="L454" t="s">
        <v>4642</v>
      </c>
      <c r="M454" t="s">
        <v>4643</v>
      </c>
      <c r="N454" t="s">
        <v>4644</v>
      </c>
      <c r="O454" t="s">
        <v>36</v>
      </c>
      <c r="P454" t="s">
        <v>813</v>
      </c>
      <c r="Q454" t="s">
        <v>54</v>
      </c>
    </row>
    <row r="455" spans="1:17">
      <c r="A455">
        <v>449</v>
      </c>
      <c r="B455" t="s">
        <v>4645</v>
      </c>
      <c r="C455" t="s">
        <v>4646</v>
      </c>
      <c r="D455" t="s">
        <v>4647</v>
      </c>
      <c r="E455" t="s">
        <v>4648</v>
      </c>
      <c r="F455" t="s">
        <v>4649</v>
      </c>
      <c r="G455" t="s">
        <v>116</v>
      </c>
      <c r="H455" t="s">
        <v>4650</v>
      </c>
      <c r="I455" t="s">
        <v>68</v>
      </c>
      <c r="J455" s="1">
        <v>0.4381944444444445</v>
      </c>
      <c r="K455">
        <v>13135</v>
      </c>
      <c r="L455" t="s">
        <v>4651</v>
      </c>
      <c r="M455" t="s">
        <v>762</v>
      </c>
      <c r="N455" t="s">
        <v>763</v>
      </c>
      <c r="O455" t="s">
        <v>36</v>
      </c>
      <c r="P455" t="s">
        <v>45</v>
      </c>
      <c r="Q455" t="s">
        <v>46</v>
      </c>
    </row>
    <row r="456" spans="1:17">
      <c r="A456">
        <v>450</v>
      </c>
      <c r="B456" t="s">
        <v>4652</v>
      </c>
      <c r="C456" t="s">
        <v>4653</v>
      </c>
      <c r="D456" t="s">
        <v>4654</v>
      </c>
      <c r="E456" t="s">
        <v>4655</v>
      </c>
      <c r="F456" s="2" t="s">
        <v>4656</v>
      </c>
      <c r="G456" t="s">
        <v>26</v>
      </c>
      <c r="H456" t="s">
        <v>27</v>
      </c>
      <c r="I456" t="s">
        <v>719</v>
      </c>
      <c r="J456" s="1">
        <v>0.77430555555555547</v>
      </c>
      <c r="K456">
        <v>15420</v>
      </c>
      <c r="L456" t="s">
        <v>4657</v>
      </c>
      <c r="M456" t="s">
        <v>4658</v>
      </c>
      <c r="N456" t="s">
        <v>4659</v>
      </c>
      <c r="O456" t="s">
        <v>36</v>
      </c>
      <c r="P456" t="s">
        <v>97</v>
      </c>
      <c r="Q456" t="s">
        <v>54</v>
      </c>
    </row>
    <row r="457" spans="1:17">
      <c r="A457">
        <v>451</v>
      </c>
      <c r="B457" t="s">
        <v>4660</v>
      </c>
      <c r="C457" t="s">
        <v>4661</v>
      </c>
      <c r="D457" t="s">
        <v>4662</v>
      </c>
      <c r="E457" t="s">
        <v>4663</v>
      </c>
      <c r="F457" t="s">
        <v>4664</v>
      </c>
      <c r="G457" t="s">
        <v>48</v>
      </c>
      <c r="H457" t="s">
        <v>49</v>
      </c>
      <c r="I457" t="s">
        <v>556</v>
      </c>
      <c r="J457" s="1">
        <v>9.2361111111111116E-2</v>
      </c>
      <c r="K457">
        <v>19963</v>
      </c>
      <c r="L457" t="s">
        <v>4665</v>
      </c>
      <c r="M457" t="s">
        <v>4666</v>
      </c>
      <c r="N457" t="s">
        <v>4667</v>
      </c>
      <c r="O457" t="s">
        <v>24</v>
      </c>
      <c r="P457" t="s">
        <v>163</v>
      </c>
      <c r="Q457" t="s">
        <v>54</v>
      </c>
    </row>
    <row r="458" spans="1:17">
      <c r="A458">
        <v>452</v>
      </c>
      <c r="B458" t="s">
        <v>4668</v>
      </c>
      <c r="C458" t="s">
        <v>4669</v>
      </c>
      <c r="D458" t="s">
        <v>4670</v>
      </c>
      <c r="E458" t="s">
        <v>4671</v>
      </c>
      <c r="F458" t="s">
        <v>4672</v>
      </c>
      <c r="G458" t="s">
        <v>323</v>
      </c>
      <c r="H458" t="s">
        <v>2259</v>
      </c>
      <c r="I458" t="s">
        <v>525</v>
      </c>
      <c r="J458" s="1">
        <v>0.22777777777777777</v>
      </c>
      <c r="K458">
        <v>17944</v>
      </c>
      <c r="L458" t="s">
        <v>4673</v>
      </c>
      <c r="M458" t="s">
        <v>4674</v>
      </c>
      <c r="N458" t="s">
        <v>4675</v>
      </c>
      <c r="O458" t="s">
        <v>36</v>
      </c>
      <c r="P458" t="s">
        <v>95</v>
      </c>
      <c r="Q458" t="s">
        <v>54</v>
      </c>
    </row>
    <row r="459" spans="1:17">
      <c r="A459">
        <v>453</v>
      </c>
      <c r="B459" t="s">
        <v>4676</v>
      </c>
      <c r="C459" t="s">
        <v>555</v>
      </c>
      <c r="D459" t="s">
        <v>4677</v>
      </c>
      <c r="E459" t="s">
        <v>4678</v>
      </c>
      <c r="F459" t="s">
        <v>4679</v>
      </c>
      <c r="G459" t="s">
        <v>416</v>
      </c>
      <c r="H459" t="s">
        <v>417</v>
      </c>
      <c r="I459" t="s">
        <v>837</v>
      </c>
      <c r="J459" s="1">
        <v>0.14791666666666667</v>
      </c>
      <c r="K459">
        <v>18405</v>
      </c>
      <c r="L459" t="s">
        <v>4680</v>
      </c>
      <c r="M459" t="s">
        <v>4681</v>
      </c>
      <c r="N459" t="s">
        <v>4682</v>
      </c>
      <c r="O459" t="s">
        <v>36</v>
      </c>
      <c r="P459" t="s">
        <v>97</v>
      </c>
      <c r="Q459" t="s">
        <v>54</v>
      </c>
    </row>
    <row r="460" spans="1:17">
      <c r="A460">
        <v>454</v>
      </c>
      <c r="B460" t="s">
        <v>4683</v>
      </c>
      <c r="C460" t="s">
        <v>226</v>
      </c>
      <c r="D460" t="s">
        <v>4684</v>
      </c>
      <c r="E460" t="s">
        <v>4685</v>
      </c>
      <c r="F460" s="2" t="s">
        <v>4686</v>
      </c>
      <c r="G460" t="s">
        <v>650</v>
      </c>
      <c r="H460" t="s">
        <v>874</v>
      </c>
      <c r="I460" t="s">
        <v>455</v>
      </c>
      <c r="J460" s="1">
        <v>0.80763888888888891</v>
      </c>
      <c r="K460">
        <v>18115</v>
      </c>
      <c r="L460" t="s">
        <v>4687</v>
      </c>
      <c r="M460" t="s">
        <v>893</v>
      </c>
      <c r="N460" t="s">
        <v>894</v>
      </c>
      <c r="O460" t="s">
        <v>24</v>
      </c>
      <c r="P460" t="s">
        <v>88</v>
      </c>
      <c r="Q460" t="s">
        <v>89</v>
      </c>
    </row>
    <row r="461" spans="1:17">
      <c r="A461">
        <v>455</v>
      </c>
      <c r="B461" t="s">
        <v>4688</v>
      </c>
      <c r="C461" t="s">
        <v>4261</v>
      </c>
      <c r="D461" t="s">
        <v>4689</v>
      </c>
      <c r="E461" t="s">
        <v>4690</v>
      </c>
      <c r="F461" s="2" t="s">
        <v>4691</v>
      </c>
      <c r="G461" t="s">
        <v>650</v>
      </c>
      <c r="H461" t="s">
        <v>874</v>
      </c>
      <c r="I461" t="s">
        <v>315</v>
      </c>
      <c r="J461" s="1">
        <v>0.75763888888888886</v>
      </c>
      <c r="K461">
        <v>11801</v>
      </c>
      <c r="L461" t="s">
        <v>4692</v>
      </c>
      <c r="M461" t="s">
        <v>1147</v>
      </c>
      <c r="N461" t="s">
        <v>1148</v>
      </c>
      <c r="O461" t="s">
        <v>24</v>
      </c>
      <c r="P461" t="s">
        <v>25</v>
      </c>
      <c r="Q461" t="s">
        <v>25</v>
      </c>
    </row>
    <row r="462" spans="1:17">
      <c r="A462">
        <v>456</v>
      </c>
      <c r="B462" t="s">
        <v>4693</v>
      </c>
      <c r="C462" t="s">
        <v>4694</v>
      </c>
      <c r="D462" t="s">
        <v>4695</v>
      </c>
      <c r="E462" t="s">
        <v>4696</v>
      </c>
      <c r="F462">
        <v>536434.93000000005</v>
      </c>
      <c r="G462" t="s">
        <v>26</v>
      </c>
      <c r="H462" t="s">
        <v>27</v>
      </c>
      <c r="I462" t="s">
        <v>189</v>
      </c>
      <c r="J462" s="1">
        <v>0.35625000000000001</v>
      </c>
      <c r="K462">
        <v>16200</v>
      </c>
      <c r="L462" t="s">
        <v>4697</v>
      </c>
      <c r="M462" t="s">
        <v>4698</v>
      </c>
      <c r="N462" t="s">
        <v>861</v>
      </c>
      <c r="O462" t="s">
        <v>36</v>
      </c>
      <c r="P462" t="s">
        <v>446</v>
      </c>
      <c r="Q462" t="s">
        <v>223</v>
      </c>
    </row>
    <row r="463" spans="1:17">
      <c r="A463">
        <v>457</v>
      </c>
      <c r="B463" t="s">
        <v>4699</v>
      </c>
      <c r="C463" t="s">
        <v>4700</v>
      </c>
      <c r="D463" t="s">
        <v>4701</v>
      </c>
      <c r="E463" t="s">
        <v>4702</v>
      </c>
      <c r="F463" t="s">
        <v>4703</v>
      </c>
      <c r="G463" t="s">
        <v>90</v>
      </c>
      <c r="H463" t="s">
        <v>91</v>
      </c>
      <c r="I463" t="s">
        <v>656</v>
      </c>
      <c r="J463" s="1">
        <v>0.82777777777777783</v>
      </c>
      <c r="K463">
        <v>17927</v>
      </c>
      <c r="L463" t="s">
        <v>4704</v>
      </c>
      <c r="M463" t="s">
        <v>883</v>
      </c>
      <c r="N463" t="s">
        <v>884</v>
      </c>
      <c r="O463" t="s">
        <v>24</v>
      </c>
      <c r="P463" t="s">
        <v>885</v>
      </c>
      <c r="Q463" t="s">
        <v>30</v>
      </c>
    </row>
    <row r="464" spans="1:17">
      <c r="A464">
        <v>458</v>
      </c>
      <c r="B464" t="s">
        <v>4705</v>
      </c>
      <c r="C464" t="s">
        <v>4706</v>
      </c>
      <c r="D464" t="s">
        <v>4707</v>
      </c>
      <c r="E464" t="s">
        <v>4708</v>
      </c>
      <c r="F464" t="s">
        <v>4709</v>
      </c>
      <c r="G464" t="s">
        <v>338</v>
      </c>
      <c r="H464" t="s">
        <v>339</v>
      </c>
      <c r="I464" t="s">
        <v>344</v>
      </c>
      <c r="J464" s="1">
        <v>0.28194444444444444</v>
      </c>
      <c r="K464">
        <v>19368</v>
      </c>
      <c r="L464" t="s">
        <v>4710</v>
      </c>
      <c r="M464" t="s">
        <v>4711</v>
      </c>
      <c r="N464" t="s">
        <v>4712</v>
      </c>
      <c r="O464" t="s">
        <v>36</v>
      </c>
      <c r="P464" t="s">
        <v>25</v>
      </c>
      <c r="Q464" t="s">
        <v>25</v>
      </c>
    </row>
    <row r="465" spans="1:17">
      <c r="A465">
        <v>459</v>
      </c>
      <c r="B465" t="s">
        <v>4713</v>
      </c>
      <c r="C465" t="s">
        <v>4714</v>
      </c>
      <c r="D465" t="s">
        <v>4715</v>
      </c>
      <c r="E465" t="s">
        <v>4716</v>
      </c>
      <c r="F465" t="s">
        <v>4717</v>
      </c>
      <c r="G465" t="s">
        <v>19</v>
      </c>
      <c r="H465" t="s">
        <v>20</v>
      </c>
      <c r="I465" t="s">
        <v>359</v>
      </c>
      <c r="J465" s="1">
        <v>0.7006944444444444</v>
      </c>
      <c r="K465">
        <v>12063</v>
      </c>
      <c r="L465" t="s">
        <v>4718</v>
      </c>
      <c r="M465" t="s">
        <v>4719</v>
      </c>
      <c r="N465" t="s">
        <v>4720</v>
      </c>
      <c r="O465" t="s">
        <v>24</v>
      </c>
      <c r="P465" t="s">
        <v>95</v>
      </c>
      <c r="Q465" t="s">
        <v>54</v>
      </c>
    </row>
    <row r="466" spans="1:17">
      <c r="A466">
        <v>460</v>
      </c>
      <c r="B466" t="s">
        <v>4721</v>
      </c>
      <c r="C466" t="s">
        <v>4722</v>
      </c>
      <c r="D466" t="s">
        <v>4723</v>
      </c>
      <c r="E466" t="s">
        <v>4724</v>
      </c>
      <c r="F466">
        <v>19364.57</v>
      </c>
      <c r="G466" t="s">
        <v>48</v>
      </c>
      <c r="H466" t="s">
        <v>49</v>
      </c>
      <c r="I466" t="s">
        <v>65</v>
      </c>
      <c r="J466" s="1">
        <v>0.17291666666666669</v>
      </c>
      <c r="K466">
        <v>18773</v>
      </c>
      <c r="L466" t="s">
        <v>4725</v>
      </c>
      <c r="M466" t="s">
        <v>4726</v>
      </c>
      <c r="N466" t="s">
        <v>4727</v>
      </c>
      <c r="O466" t="s">
        <v>24</v>
      </c>
      <c r="P466" t="s">
        <v>475</v>
      </c>
      <c r="Q466" t="s">
        <v>54</v>
      </c>
    </row>
    <row r="467" spans="1:17">
      <c r="A467">
        <v>461</v>
      </c>
      <c r="B467" t="s">
        <v>4728</v>
      </c>
      <c r="C467" t="s">
        <v>4729</v>
      </c>
      <c r="D467" t="s">
        <v>3826</v>
      </c>
      <c r="E467" t="s">
        <v>4730</v>
      </c>
      <c r="F467" t="s">
        <v>4731</v>
      </c>
      <c r="G467" t="s">
        <v>48</v>
      </c>
      <c r="H467" t="s">
        <v>49</v>
      </c>
      <c r="I467" t="s">
        <v>944</v>
      </c>
      <c r="J467" s="1">
        <v>0.34652777777777777</v>
      </c>
      <c r="K467">
        <v>13633</v>
      </c>
      <c r="L467" t="s">
        <v>4732</v>
      </c>
      <c r="M467" t="s">
        <v>4733</v>
      </c>
      <c r="N467" t="s">
        <v>4734</v>
      </c>
      <c r="O467" t="s">
        <v>24</v>
      </c>
      <c r="P467" t="s">
        <v>112</v>
      </c>
      <c r="Q467" t="s">
        <v>113</v>
      </c>
    </row>
    <row r="468" spans="1:17">
      <c r="A468">
        <v>462</v>
      </c>
      <c r="B468" t="s">
        <v>4735</v>
      </c>
      <c r="C468" t="s">
        <v>4736</v>
      </c>
      <c r="D468" t="s">
        <v>4737</v>
      </c>
      <c r="E468" t="s">
        <v>4738</v>
      </c>
      <c r="F468" t="s">
        <v>4739</v>
      </c>
      <c r="G468" t="s">
        <v>19</v>
      </c>
      <c r="H468" t="s">
        <v>20</v>
      </c>
      <c r="I468" t="s">
        <v>514</v>
      </c>
      <c r="J468" s="1">
        <v>0.45555555555555555</v>
      </c>
      <c r="K468">
        <v>13568</v>
      </c>
      <c r="L468" t="s">
        <v>4740</v>
      </c>
      <c r="M468" t="s">
        <v>1048</v>
      </c>
      <c r="N468" t="s">
        <v>1049</v>
      </c>
      <c r="O468" t="s">
        <v>24</v>
      </c>
      <c r="P468" t="s">
        <v>25</v>
      </c>
      <c r="Q468" t="s">
        <v>25</v>
      </c>
    </row>
    <row r="469" spans="1:17">
      <c r="A469">
        <v>463</v>
      </c>
      <c r="B469" t="s">
        <v>4741</v>
      </c>
      <c r="C469" t="s">
        <v>4742</v>
      </c>
      <c r="D469" t="s">
        <v>4743</v>
      </c>
      <c r="E469" t="s">
        <v>4744</v>
      </c>
      <c r="F469" s="2" t="s">
        <v>4745</v>
      </c>
      <c r="G469" t="s">
        <v>38</v>
      </c>
      <c r="H469" t="s">
        <v>39</v>
      </c>
      <c r="I469" t="s">
        <v>370</v>
      </c>
      <c r="J469" s="1">
        <v>0.93402777777777779</v>
      </c>
      <c r="K469">
        <v>16991</v>
      </c>
      <c r="L469" t="s">
        <v>4746</v>
      </c>
      <c r="M469" t="s">
        <v>4747</v>
      </c>
      <c r="N469" t="s">
        <v>4748</v>
      </c>
      <c r="O469" t="s">
        <v>36</v>
      </c>
      <c r="P469" t="s">
        <v>97</v>
      </c>
      <c r="Q469" t="s">
        <v>54</v>
      </c>
    </row>
    <row r="470" spans="1:17">
      <c r="A470">
        <v>464</v>
      </c>
      <c r="B470" t="s">
        <v>4749</v>
      </c>
      <c r="C470" t="s">
        <v>4750</v>
      </c>
      <c r="D470" t="s">
        <v>4751</v>
      </c>
      <c r="E470" t="s">
        <v>4752</v>
      </c>
      <c r="F470" t="s">
        <v>4753</v>
      </c>
      <c r="G470" t="s">
        <v>19</v>
      </c>
      <c r="H470" t="s">
        <v>20</v>
      </c>
      <c r="I470" t="s">
        <v>720</v>
      </c>
      <c r="J470" s="1">
        <v>0.37361111111111112</v>
      </c>
      <c r="K470">
        <v>13844</v>
      </c>
      <c r="L470" t="s">
        <v>4754</v>
      </c>
      <c r="M470" t="s">
        <v>4755</v>
      </c>
      <c r="N470" t="s">
        <v>4756</v>
      </c>
      <c r="O470" t="s">
        <v>24</v>
      </c>
      <c r="P470" t="s">
        <v>896</v>
      </c>
      <c r="Q470" t="s">
        <v>67</v>
      </c>
    </row>
    <row r="471" spans="1:17">
      <c r="A471">
        <v>465</v>
      </c>
      <c r="B471" t="s">
        <v>4757</v>
      </c>
      <c r="C471" t="s">
        <v>4758</v>
      </c>
      <c r="D471" t="s">
        <v>4759</v>
      </c>
      <c r="E471" t="s">
        <v>4760</v>
      </c>
      <c r="F471" t="s">
        <v>4761</v>
      </c>
      <c r="G471" t="s">
        <v>38</v>
      </c>
      <c r="H471" t="s">
        <v>39</v>
      </c>
      <c r="I471" t="s">
        <v>334</v>
      </c>
      <c r="J471" s="1">
        <v>0.9277777777777777</v>
      </c>
      <c r="K471">
        <v>12228</v>
      </c>
      <c r="L471" t="s">
        <v>4762</v>
      </c>
      <c r="M471" t="s">
        <v>4763</v>
      </c>
      <c r="N471" t="s">
        <v>1076</v>
      </c>
      <c r="O471" t="s">
        <v>36</v>
      </c>
      <c r="P471" t="s">
        <v>25</v>
      </c>
      <c r="Q471" t="s">
        <v>25</v>
      </c>
    </row>
    <row r="472" spans="1:17">
      <c r="A472">
        <v>466</v>
      </c>
      <c r="B472" t="s">
        <v>4764</v>
      </c>
      <c r="C472" t="s">
        <v>4765</v>
      </c>
      <c r="D472" t="s">
        <v>4766</v>
      </c>
      <c r="E472" t="s">
        <v>4767</v>
      </c>
      <c r="F472" t="s">
        <v>4768</v>
      </c>
      <c r="G472" t="s">
        <v>90</v>
      </c>
      <c r="H472" t="s">
        <v>357</v>
      </c>
      <c r="I472" t="s">
        <v>728</v>
      </c>
      <c r="J472" s="1">
        <v>0.93333333333333324</v>
      </c>
      <c r="K472">
        <v>12859</v>
      </c>
      <c r="L472" t="s">
        <v>4769</v>
      </c>
      <c r="M472" t="s">
        <v>1311</v>
      </c>
      <c r="N472" t="s">
        <v>1312</v>
      </c>
      <c r="O472" t="s">
        <v>36</v>
      </c>
      <c r="P472" t="s">
        <v>29</v>
      </c>
      <c r="Q472" t="s">
        <v>30</v>
      </c>
    </row>
    <row r="473" spans="1:17">
      <c r="A473">
        <v>467</v>
      </c>
      <c r="B473" t="s">
        <v>4770</v>
      </c>
      <c r="C473" t="s">
        <v>730</v>
      </c>
      <c r="D473" t="s">
        <v>4771</v>
      </c>
      <c r="E473" t="s">
        <v>4772</v>
      </c>
      <c r="F473" t="s">
        <v>4773</v>
      </c>
      <c r="G473" t="s">
        <v>19</v>
      </c>
      <c r="H473" t="s">
        <v>20</v>
      </c>
      <c r="I473" t="s">
        <v>70</v>
      </c>
      <c r="J473" s="1">
        <v>0.1423611111111111</v>
      </c>
      <c r="K473">
        <v>13500</v>
      </c>
      <c r="L473" t="s">
        <v>4774</v>
      </c>
      <c r="M473" t="s">
        <v>4775</v>
      </c>
      <c r="N473" t="s">
        <v>4776</v>
      </c>
      <c r="O473" t="s">
        <v>36</v>
      </c>
      <c r="P473" t="s">
        <v>859</v>
      </c>
      <c r="Q473" t="s">
        <v>58</v>
      </c>
    </row>
    <row r="474" spans="1:17">
      <c r="A474">
        <v>468</v>
      </c>
      <c r="B474" t="s">
        <v>4777</v>
      </c>
      <c r="C474" t="s">
        <v>4778</v>
      </c>
      <c r="D474" t="s">
        <v>4779</v>
      </c>
      <c r="E474" t="s">
        <v>4780</v>
      </c>
      <c r="F474" t="s">
        <v>4781</v>
      </c>
      <c r="G474" t="s">
        <v>48</v>
      </c>
      <c r="H474" t="s">
        <v>49</v>
      </c>
      <c r="I474" t="s">
        <v>678</v>
      </c>
      <c r="J474" s="1">
        <v>0.71527777777777779</v>
      </c>
      <c r="K474">
        <v>13877</v>
      </c>
      <c r="L474" t="s">
        <v>4782</v>
      </c>
      <c r="M474" t="s">
        <v>4783</v>
      </c>
      <c r="N474" t="s">
        <v>4784</v>
      </c>
      <c r="O474" t="s">
        <v>36</v>
      </c>
      <c r="P474" t="s">
        <v>736</v>
      </c>
      <c r="Q474" t="s">
        <v>58</v>
      </c>
    </row>
    <row r="475" spans="1:17">
      <c r="A475">
        <v>469</v>
      </c>
      <c r="B475" t="s">
        <v>4785</v>
      </c>
      <c r="C475" t="s">
        <v>4786</v>
      </c>
      <c r="D475" t="s">
        <v>4787</v>
      </c>
      <c r="E475" t="s">
        <v>4788</v>
      </c>
      <c r="F475">
        <v>621290.22</v>
      </c>
      <c r="G475" t="s">
        <v>267</v>
      </c>
      <c r="H475" t="s">
        <v>268</v>
      </c>
      <c r="I475" t="s">
        <v>715</v>
      </c>
      <c r="J475" s="1">
        <v>0.19375000000000001</v>
      </c>
      <c r="K475">
        <v>11208</v>
      </c>
      <c r="L475" t="s">
        <v>4789</v>
      </c>
      <c r="M475" t="s">
        <v>4790</v>
      </c>
      <c r="N475" t="s">
        <v>4791</v>
      </c>
      <c r="O475" t="s">
        <v>24</v>
      </c>
      <c r="P475" t="s">
        <v>1662</v>
      </c>
      <c r="Q475" t="s">
        <v>58</v>
      </c>
    </row>
    <row r="476" spans="1:17">
      <c r="A476">
        <v>470</v>
      </c>
      <c r="B476" t="s">
        <v>4792</v>
      </c>
      <c r="C476" t="s">
        <v>4203</v>
      </c>
      <c r="D476" t="s">
        <v>4793</v>
      </c>
      <c r="E476" t="s">
        <v>4794</v>
      </c>
      <c r="F476" s="2">
        <v>294853.87</v>
      </c>
      <c r="G476" t="s">
        <v>132</v>
      </c>
      <c r="H476" t="s">
        <v>133</v>
      </c>
      <c r="I476" t="s">
        <v>672</v>
      </c>
      <c r="J476" s="1">
        <v>0.97361111111111109</v>
      </c>
      <c r="K476">
        <v>19456</v>
      </c>
      <c r="L476" t="s">
        <v>4795</v>
      </c>
      <c r="M476" t="s">
        <v>4796</v>
      </c>
      <c r="N476" t="s">
        <v>4797</v>
      </c>
      <c r="O476" t="s">
        <v>24</v>
      </c>
      <c r="P476" t="s">
        <v>163</v>
      </c>
      <c r="Q476" t="s">
        <v>54</v>
      </c>
    </row>
    <row r="477" spans="1:17">
      <c r="A477">
        <v>471</v>
      </c>
      <c r="B477" t="s">
        <v>4798</v>
      </c>
      <c r="C477" t="s">
        <v>4799</v>
      </c>
      <c r="D477" t="s">
        <v>4800</v>
      </c>
      <c r="E477" t="s">
        <v>4801</v>
      </c>
      <c r="F477" s="2" t="s">
        <v>4802</v>
      </c>
      <c r="G477" t="s">
        <v>38</v>
      </c>
      <c r="H477" t="s">
        <v>39</v>
      </c>
      <c r="I477" t="s">
        <v>180</v>
      </c>
      <c r="J477" s="1">
        <v>0.61944444444444446</v>
      </c>
      <c r="K477">
        <v>13220</v>
      </c>
      <c r="L477" t="s">
        <v>4803</v>
      </c>
      <c r="M477" t="s">
        <v>212</v>
      </c>
      <c r="N477" t="s">
        <v>213</v>
      </c>
      <c r="O477" t="s">
        <v>36</v>
      </c>
      <c r="P477" t="s">
        <v>25</v>
      </c>
      <c r="Q477" t="s">
        <v>25</v>
      </c>
    </row>
    <row r="478" spans="1:17">
      <c r="A478">
        <v>472</v>
      </c>
      <c r="B478" t="s">
        <v>4804</v>
      </c>
      <c r="C478" t="s">
        <v>4805</v>
      </c>
      <c r="D478" t="s">
        <v>4806</v>
      </c>
      <c r="E478" t="s">
        <v>4807</v>
      </c>
      <c r="F478" t="s">
        <v>4808</v>
      </c>
      <c r="G478" t="s">
        <v>48</v>
      </c>
      <c r="H478" t="s">
        <v>49</v>
      </c>
      <c r="I478" t="s">
        <v>87</v>
      </c>
      <c r="J478" s="1">
        <v>0.47638888888888892</v>
      </c>
      <c r="K478">
        <v>17593</v>
      </c>
      <c r="L478" t="s">
        <v>4809</v>
      </c>
      <c r="M478" t="s">
        <v>4810</v>
      </c>
      <c r="N478" t="s">
        <v>4811</v>
      </c>
      <c r="O478" t="s">
        <v>24</v>
      </c>
      <c r="P478" t="s">
        <v>97</v>
      </c>
      <c r="Q478" t="s">
        <v>54</v>
      </c>
    </row>
    <row r="479" spans="1:17">
      <c r="A479">
        <v>473</v>
      </c>
      <c r="B479" t="s">
        <v>4812</v>
      </c>
      <c r="C479" t="s">
        <v>4813</v>
      </c>
      <c r="D479" t="s">
        <v>4814</v>
      </c>
      <c r="E479" t="s">
        <v>4815</v>
      </c>
      <c r="F479" s="2" t="s">
        <v>4816</v>
      </c>
      <c r="G479" t="s">
        <v>156</v>
      </c>
      <c r="H479" t="s">
        <v>1364</v>
      </c>
      <c r="I479" t="s">
        <v>672</v>
      </c>
      <c r="J479" s="1">
        <v>0.93333333333333324</v>
      </c>
      <c r="K479">
        <v>14110</v>
      </c>
      <c r="L479" t="s">
        <v>4817</v>
      </c>
      <c r="M479" t="s">
        <v>4818</v>
      </c>
      <c r="N479" t="s">
        <v>4819</v>
      </c>
      <c r="O479" t="s">
        <v>24</v>
      </c>
      <c r="P479" t="s">
        <v>25</v>
      </c>
      <c r="Q479" t="s">
        <v>25</v>
      </c>
    </row>
    <row r="480" spans="1:17">
      <c r="A480">
        <v>474</v>
      </c>
      <c r="B480" t="s">
        <v>4820</v>
      </c>
      <c r="C480" t="s">
        <v>4821</v>
      </c>
      <c r="D480" t="s">
        <v>4822</v>
      </c>
      <c r="E480" t="s">
        <v>4823</v>
      </c>
      <c r="F480" t="s">
        <v>4824</v>
      </c>
      <c r="G480" t="s">
        <v>19</v>
      </c>
      <c r="H480" t="s">
        <v>20</v>
      </c>
      <c r="I480" t="s">
        <v>361</v>
      </c>
      <c r="J480" s="1">
        <v>0.13819444444444443</v>
      </c>
      <c r="K480">
        <v>17280</v>
      </c>
      <c r="L480" t="s">
        <v>4825</v>
      </c>
      <c r="M480" t="s">
        <v>4826</v>
      </c>
      <c r="N480" t="s">
        <v>4827</v>
      </c>
      <c r="O480" t="s">
        <v>24</v>
      </c>
      <c r="P480" t="s">
        <v>446</v>
      </c>
      <c r="Q480" t="s">
        <v>223</v>
      </c>
    </row>
    <row r="481" spans="1:17">
      <c r="A481">
        <v>475</v>
      </c>
      <c r="B481" t="s">
        <v>4828</v>
      </c>
      <c r="C481" t="s">
        <v>4829</v>
      </c>
      <c r="D481" t="s">
        <v>4830</v>
      </c>
      <c r="E481" t="s">
        <v>4831</v>
      </c>
      <c r="F481" t="s">
        <v>4832</v>
      </c>
      <c r="G481" t="s">
        <v>26</v>
      </c>
      <c r="H481" t="s">
        <v>27</v>
      </c>
      <c r="I481" t="s">
        <v>595</v>
      </c>
      <c r="J481" s="1">
        <v>0.71180555555555547</v>
      </c>
      <c r="K481">
        <v>12402</v>
      </c>
      <c r="L481" t="s">
        <v>4833</v>
      </c>
      <c r="M481" t="s">
        <v>212</v>
      </c>
      <c r="N481" t="s">
        <v>213</v>
      </c>
      <c r="O481" t="s">
        <v>36</v>
      </c>
      <c r="P481" t="s">
        <v>25</v>
      </c>
      <c r="Q481" t="s">
        <v>25</v>
      </c>
    </row>
    <row r="482" spans="1:17">
      <c r="A482">
        <v>476</v>
      </c>
      <c r="B482" t="s">
        <v>4834</v>
      </c>
      <c r="C482" t="s">
        <v>4835</v>
      </c>
      <c r="D482" t="s">
        <v>4836</v>
      </c>
      <c r="E482" t="s">
        <v>4837</v>
      </c>
      <c r="F482">
        <v>84717.62</v>
      </c>
      <c r="G482" t="s">
        <v>19</v>
      </c>
      <c r="H482" t="s">
        <v>20</v>
      </c>
      <c r="I482" t="s">
        <v>256</v>
      </c>
      <c r="J482" s="1">
        <v>0.45277777777777778</v>
      </c>
      <c r="K482">
        <v>12176</v>
      </c>
      <c r="L482" t="s">
        <v>4838</v>
      </c>
      <c r="M482" t="s">
        <v>1190</v>
      </c>
      <c r="N482" t="s">
        <v>1191</v>
      </c>
      <c r="O482" t="s">
        <v>24</v>
      </c>
      <c r="P482" t="s">
        <v>25</v>
      </c>
      <c r="Q482" t="s">
        <v>25</v>
      </c>
    </row>
    <row r="483" spans="1:17">
      <c r="A483">
        <v>477</v>
      </c>
      <c r="B483" t="s">
        <v>4839</v>
      </c>
      <c r="C483" t="s">
        <v>2372</v>
      </c>
      <c r="D483" t="s">
        <v>4840</v>
      </c>
      <c r="E483" t="s">
        <v>4841</v>
      </c>
      <c r="F483" t="s">
        <v>4842</v>
      </c>
      <c r="G483" t="s">
        <v>19</v>
      </c>
      <c r="H483" t="s">
        <v>20</v>
      </c>
      <c r="I483" t="s">
        <v>155</v>
      </c>
      <c r="J483" s="1">
        <v>0.73333333333333339</v>
      </c>
      <c r="K483">
        <v>10975</v>
      </c>
      <c r="L483" t="s">
        <v>4843</v>
      </c>
      <c r="M483" t="s">
        <v>4844</v>
      </c>
      <c r="N483" t="s">
        <v>4845</v>
      </c>
      <c r="O483" t="s">
        <v>36</v>
      </c>
      <c r="P483" t="s">
        <v>97</v>
      </c>
      <c r="Q483" t="s">
        <v>54</v>
      </c>
    </row>
    <row r="484" spans="1:17">
      <c r="A484">
        <v>478</v>
      </c>
      <c r="B484" t="s">
        <v>4846</v>
      </c>
      <c r="C484" t="s">
        <v>4847</v>
      </c>
      <c r="D484" t="s">
        <v>4848</v>
      </c>
      <c r="E484" t="s">
        <v>4849</v>
      </c>
      <c r="F484">
        <v>771580.07</v>
      </c>
      <c r="G484" t="s">
        <v>26</v>
      </c>
      <c r="H484" t="s">
        <v>27</v>
      </c>
      <c r="I484" t="s">
        <v>590</v>
      </c>
      <c r="J484" s="1">
        <v>0.27361111111111108</v>
      </c>
      <c r="K484">
        <v>12489</v>
      </c>
      <c r="L484" t="s">
        <v>4850</v>
      </c>
      <c r="M484" t="s">
        <v>4851</v>
      </c>
      <c r="N484" t="s">
        <v>4852</v>
      </c>
      <c r="O484" t="s">
        <v>24</v>
      </c>
      <c r="P484" t="s">
        <v>185</v>
      </c>
      <c r="Q484" t="s">
        <v>30</v>
      </c>
    </row>
    <row r="485" spans="1:17">
      <c r="A485">
        <v>479</v>
      </c>
      <c r="B485" t="s">
        <v>4853</v>
      </c>
      <c r="C485" t="s">
        <v>4854</v>
      </c>
      <c r="D485" t="s">
        <v>4855</v>
      </c>
      <c r="E485" t="s">
        <v>4856</v>
      </c>
      <c r="F485" t="s">
        <v>4857</v>
      </c>
      <c r="G485" t="s">
        <v>26</v>
      </c>
      <c r="H485" t="s">
        <v>27</v>
      </c>
      <c r="I485" t="s">
        <v>597</v>
      </c>
      <c r="J485" s="1">
        <v>0.62222222222222223</v>
      </c>
      <c r="K485">
        <v>16071</v>
      </c>
      <c r="L485" t="s">
        <v>4858</v>
      </c>
      <c r="M485" t="s">
        <v>4859</v>
      </c>
      <c r="N485" t="s">
        <v>4860</v>
      </c>
      <c r="O485" t="s">
        <v>24</v>
      </c>
      <c r="P485" t="s">
        <v>25</v>
      </c>
      <c r="Q485" t="s">
        <v>25</v>
      </c>
    </row>
    <row r="486" spans="1:17">
      <c r="A486">
        <v>480</v>
      </c>
      <c r="B486" t="s">
        <v>4861</v>
      </c>
      <c r="C486" t="s">
        <v>4862</v>
      </c>
      <c r="D486" t="s">
        <v>4863</v>
      </c>
      <c r="E486" t="s">
        <v>4864</v>
      </c>
      <c r="F486" t="s">
        <v>4865</v>
      </c>
      <c r="G486" t="s">
        <v>59</v>
      </c>
      <c r="H486" t="s">
        <v>60</v>
      </c>
      <c r="I486" t="s">
        <v>1149</v>
      </c>
      <c r="J486" s="1">
        <v>0.45763888888888887</v>
      </c>
      <c r="K486">
        <v>12261</v>
      </c>
      <c r="L486" t="s">
        <v>4866</v>
      </c>
      <c r="M486" t="s">
        <v>1374</v>
      </c>
      <c r="N486" t="s">
        <v>1375</v>
      </c>
      <c r="O486" t="s">
        <v>36</v>
      </c>
      <c r="P486" t="s">
        <v>900</v>
      </c>
      <c r="Q486" t="s">
        <v>113</v>
      </c>
    </row>
    <row r="487" spans="1:17">
      <c r="A487">
        <v>481</v>
      </c>
      <c r="B487" t="s">
        <v>4867</v>
      </c>
      <c r="C487" t="s">
        <v>4868</v>
      </c>
      <c r="D487" t="s">
        <v>4869</v>
      </c>
      <c r="E487" t="s">
        <v>4870</v>
      </c>
      <c r="F487" s="2" t="s">
        <v>4871</v>
      </c>
      <c r="G487" t="s">
        <v>48</v>
      </c>
      <c r="H487" t="s">
        <v>49</v>
      </c>
      <c r="I487" t="s">
        <v>581</v>
      </c>
      <c r="J487" s="1">
        <v>4.9305555555555554E-2</v>
      </c>
      <c r="K487">
        <v>12413</v>
      </c>
      <c r="L487" t="s">
        <v>4872</v>
      </c>
      <c r="M487" t="s">
        <v>1268</v>
      </c>
      <c r="N487" t="s">
        <v>745</v>
      </c>
      <c r="O487" t="s">
        <v>24</v>
      </c>
      <c r="P487" t="s">
        <v>679</v>
      </c>
      <c r="Q487" t="s">
        <v>54</v>
      </c>
    </row>
    <row r="488" spans="1:17">
      <c r="A488">
        <v>482</v>
      </c>
      <c r="B488" t="s">
        <v>4873</v>
      </c>
      <c r="C488" t="s">
        <v>4874</v>
      </c>
      <c r="D488" t="s">
        <v>4875</v>
      </c>
      <c r="E488" t="s">
        <v>4876</v>
      </c>
      <c r="F488" t="s">
        <v>4877</v>
      </c>
      <c r="G488" t="s">
        <v>876</v>
      </c>
      <c r="H488" t="s">
        <v>877</v>
      </c>
      <c r="I488" t="s">
        <v>292</v>
      </c>
      <c r="J488" s="1">
        <v>0.49791666666666662</v>
      </c>
      <c r="K488">
        <v>12852</v>
      </c>
      <c r="L488" t="s">
        <v>4878</v>
      </c>
      <c r="M488" t="s">
        <v>4879</v>
      </c>
      <c r="N488" t="s">
        <v>4880</v>
      </c>
      <c r="O488" t="s">
        <v>24</v>
      </c>
      <c r="P488" t="s">
        <v>4881</v>
      </c>
      <c r="Q488" t="s">
        <v>105</v>
      </c>
    </row>
    <row r="489" spans="1:17">
      <c r="A489">
        <v>483</v>
      </c>
      <c r="B489" t="s">
        <v>4882</v>
      </c>
      <c r="C489" t="s">
        <v>4883</v>
      </c>
      <c r="D489" t="s">
        <v>4884</v>
      </c>
      <c r="E489" t="s">
        <v>4885</v>
      </c>
      <c r="F489" s="2">
        <v>968009.37</v>
      </c>
      <c r="G489" t="s">
        <v>26</v>
      </c>
      <c r="H489" t="s">
        <v>27</v>
      </c>
      <c r="I489" t="s">
        <v>206</v>
      </c>
      <c r="J489" s="1">
        <v>0.90138888888888891</v>
      </c>
      <c r="K489">
        <v>15062</v>
      </c>
      <c r="L489" t="s">
        <v>4886</v>
      </c>
      <c r="M489" t="s">
        <v>1223</v>
      </c>
      <c r="N489" t="s">
        <v>1224</v>
      </c>
      <c r="O489" t="s">
        <v>24</v>
      </c>
      <c r="P489" t="s">
        <v>475</v>
      </c>
      <c r="Q489" t="s">
        <v>54</v>
      </c>
    </row>
    <row r="490" spans="1:17">
      <c r="A490">
        <v>484</v>
      </c>
      <c r="B490" t="s">
        <v>4887</v>
      </c>
      <c r="C490" t="s">
        <v>4888</v>
      </c>
      <c r="D490" t="s">
        <v>4889</v>
      </c>
      <c r="E490" t="s">
        <v>4890</v>
      </c>
      <c r="F490" s="2" t="s">
        <v>4891</v>
      </c>
      <c r="G490" t="s">
        <v>187</v>
      </c>
      <c r="H490" t="s">
        <v>188</v>
      </c>
      <c r="I490" t="s">
        <v>674</v>
      </c>
      <c r="J490" s="1">
        <v>1.3888888888888888E-2</v>
      </c>
      <c r="K490">
        <v>19782</v>
      </c>
      <c r="L490" t="s">
        <v>4892</v>
      </c>
      <c r="M490" t="s">
        <v>4893</v>
      </c>
      <c r="N490" t="s">
        <v>4894</v>
      </c>
      <c r="O490" t="s">
        <v>36</v>
      </c>
      <c r="P490" t="s">
        <v>93</v>
      </c>
      <c r="Q490" t="s">
        <v>89</v>
      </c>
    </row>
    <row r="491" spans="1:17">
      <c r="A491">
        <v>485</v>
      </c>
      <c r="B491" t="s">
        <v>4895</v>
      </c>
      <c r="C491" t="s">
        <v>4896</v>
      </c>
      <c r="D491" t="s">
        <v>4897</v>
      </c>
      <c r="E491" t="s">
        <v>4898</v>
      </c>
      <c r="F491" t="s">
        <v>4899</v>
      </c>
      <c r="G491" t="s">
        <v>132</v>
      </c>
      <c r="H491" t="s">
        <v>133</v>
      </c>
      <c r="I491" t="s">
        <v>805</v>
      </c>
      <c r="J491" s="1">
        <v>7.0833333333333331E-2</v>
      </c>
      <c r="K491">
        <v>12208</v>
      </c>
      <c r="L491" t="s">
        <v>4900</v>
      </c>
      <c r="M491" t="s">
        <v>1830</v>
      </c>
      <c r="N491" t="s">
        <v>1831</v>
      </c>
      <c r="O491" t="s">
        <v>24</v>
      </c>
      <c r="P491" t="s">
        <v>88</v>
      </c>
      <c r="Q491" t="s">
        <v>89</v>
      </c>
    </row>
    <row r="492" spans="1:17">
      <c r="A492">
        <v>486</v>
      </c>
      <c r="B492" t="s">
        <v>4901</v>
      </c>
      <c r="C492" t="s">
        <v>4902</v>
      </c>
      <c r="D492" t="s">
        <v>4903</v>
      </c>
      <c r="E492" t="s">
        <v>4904</v>
      </c>
      <c r="F492" t="s">
        <v>4905</v>
      </c>
      <c r="G492" t="s">
        <v>38</v>
      </c>
      <c r="H492" t="s">
        <v>39</v>
      </c>
      <c r="I492" t="s">
        <v>587</v>
      </c>
      <c r="J492" s="1">
        <v>1.3194444444444444E-2</v>
      </c>
      <c r="K492">
        <v>11472</v>
      </c>
      <c r="L492" t="s">
        <v>4906</v>
      </c>
      <c r="M492" t="s">
        <v>591</v>
      </c>
      <c r="N492" t="s">
        <v>592</v>
      </c>
      <c r="O492" t="s">
        <v>24</v>
      </c>
      <c r="P492" t="s">
        <v>163</v>
      </c>
      <c r="Q492" t="s">
        <v>54</v>
      </c>
    </row>
    <row r="493" spans="1:17">
      <c r="A493">
        <v>487</v>
      </c>
      <c r="B493" t="s">
        <v>4907</v>
      </c>
      <c r="C493" t="s">
        <v>4908</v>
      </c>
      <c r="D493" t="s">
        <v>4909</v>
      </c>
      <c r="E493" t="s">
        <v>4910</v>
      </c>
      <c r="F493" t="s">
        <v>4911</v>
      </c>
      <c r="G493" t="s">
        <v>48</v>
      </c>
      <c r="H493" t="s">
        <v>49</v>
      </c>
      <c r="I493" t="s">
        <v>123</v>
      </c>
      <c r="J493" s="1">
        <v>0.82916666666666661</v>
      </c>
      <c r="K493">
        <v>17844</v>
      </c>
      <c r="L493" t="s">
        <v>4912</v>
      </c>
      <c r="M493" t="s">
        <v>4913</v>
      </c>
      <c r="N493" t="s">
        <v>4914</v>
      </c>
      <c r="O493" t="s">
        <v>36</v>
      </c>
      <c r="P493" t="s">
        <v>813</v>
      </c>
      <c r="Q493" t="s">
        <v>54</v>
      </c>
    </row>
    <row r="494" spans="1:17">
      <c r="A494">
        <v>488</v>
      </c>
      <c r="B494" t="s">
        <v>4915</v>
      </c>
      <c r="C494" t="s">
        <v>4916</v>
      </c>
      <c r="D494" t="s">
        <v>4917</v>
      </c>
      <c r="E494" t="s">
        <v>4918</v>
      </c>
      <c r="F494" t="s">
        <v>4919</v>
      </c>
      <c r="G494" t="s">
        <v>26</v>
      </c>
      <c r="H494" t="s">
        <v>27</v>
      </c>
      <c r="I494" t="s">
        <v>193</v>
      </c>
      <c r="J494" s="1">
        <v>0.46319444444444446</v>
      </c>
      <c r="K494">
        <v>12404</v>
      </c>
      <c r="L494" t="s">
        <v>4920</v>
      </c>
      <c r="M494" t="s">
        <v>4921</v>
      </c>
      <c r="N494" t="s">
        <v>4922</v>
      </c>
      <c r="O494" t="s">
        <v>24</v>
      </c>
      <c r="P494" t="s">
        <v>317</v>
      </c>
      <c r="Q494" t="s">
        <v>223</v>
      </c>
    </row>
    <row r="495" spans="1:17">
      <c r="A495">
        <v>489</v>
      </c>
      <c r="B495" t="s">
        <v>4923</v>
      </c>
      <c r="C495" t="s">
        <v>4924</v>
      </c>
      <c r="D495" t="s">
        <v>4925</v>
      </c>
      <c r="E495" t="s">
        <v>4926</v>
      </c>
      <c r="F495" t="s">
        <v>4927</v>
      </c>
      <c r="G495" t="s">
        <v>338</v>
      </c>
      <c r="H495" t="s">
        <v>339</v>
      </c>
      <c r="I495" t="s">
        <v>540</v>
      </c>
      <c r="J495" s="1">
        <v>0.12361111111111112</v>
      </c>
      <c r="K495">
        <v>19719</v>
      </c>
      <c r="L495" t="s">
        <v>4928</v>
      </c>
      <c r="M495" t="s">
        <v>4929</v>
      </c>
      <c r="N495" t="s">
        <v>4930</v>
      </c>
      <c r="O495" t="s">
        <v>36</v>
      </c>
      <c r="P495" t="s">
        <v>25</v>
      </c>
      <c r="Q495" t="s">
        <v>25</v>
      </c>
    </row>
    <row r="496" spans="1:17">
      <c r="A496">
        <v>490</v>
      </c>
      <c r="B496" t="s">
        <v>4931</v>
      </c>
      <c r="C496" t="s">
        <v>4932</v>
      </c>
      <c r="D496" t="s">
        <v>4933</v>
      </c>
      <c r="E496" t="s">
        <v>4934</v>
      </c>
      <c r="F496">
        <v>296977.67</v>
      </c>
      <c r="G496" t="s">
        <v>126</v>
      </c>
      <c r="H496" t="s">
        <v>127</v>
      </c>
      <c r="I496" t="s">
        <v>401</v>
      </c>
      <c r="J496" s="1">
        <v>0.59930555555555554</v>
      </c>
      <c r="K496">
        <v>10504</v>
      </c>
      <c r="L496" t="s">
        <v>4935</v>
      </c>
      <c r="M496" t="s">
        <v>4936</v>
      </c>
      <c r="N496" t="s">
        <v>4937</v>
      </c>
      <c r="O496" t="s">
        <v>36</v>
      </c>
      <c r="P496" t="s">
        <v>62</v>
      </c>
      <c r="Q496" t="s">
        <v>58</v>
      </c>
    </row>
    <row r="497" spans="1:17">
      <c r="A497">
        <v>491</v>
      </c>
      <c r="B497" t="s">
        <v>4938</v>
      </c>
      <c r="C497" t="s">
        <v>4939</v>
      </c>
      <c r="D497" t="s">
        <v>4940</v>
      </c>
      <c r="E497" t="s">
        <v>4941</v>
      </c>
      <c r="F497" s="2" t="s">
        <v>4942</v>
      </c>
      <c r="G497" t="s">
        <v>116</v>
      </c>
      <c r="H497" t="s">
        <v>245</v>
      </c>
      <c r="I497" t="s">
        <v>944</v>
      </c>
      <c r="J497" s="1">
        <v>5.4166666666666669E-2</v>
      </c>
      <c r="K497">
        <v>14426</v>
      </c>
      <c r="L497" t="s">
        <v>4943</v>
      </c>
      <c r="M497" t="s">
        <v>1972</v>
      </c>
      <c r="N497" t="s">
        <v>1973</v>
      </c>
      <c r="O497" t="s">
        <v>24</v>
      </c>
      <c r="P497" t="s">
        <v>639</v>
      </c>
      <c r="Q497" t="s">
        <v>46</v>
      </c>
    </row>
    <row r="498" spans="1:17">
      <c r="A498">
        <v>492</v>
      </c>
      <c r="B498" t="s">
        <v>4944</v>
      </c>
      <c r="C498" t="s">
        <v>4945</v>
      </c>
      <c r="D498" t="s">
        <v>4946</v>
      </c>
      <c r="E498" t="s">
        <v>4947</v>
      </c>
      <c r="F498" t="s">
        <v>4948</v>
      </c>
      <c r="G498" t="s">
        <v>338</v>
      </c>
      <c r="H498" t="s">
        <v>339</v>
      </c>
      <c r="I498" t="s">
        <v>1051</v>
      </c>
      <c r="J498" s="1">
        <v>0.36249999999999999</v>
      </c>
      <c r="K498">
        <v>13599</v>
      </c>
      <c r="L498" t="s">
        <v>4949</v>
      </c>
      <c r="M498" t="s">
        <v>4950</v>
      </c>
      <c r="N498" t="s">
        <v>4951</v>
      </c>
      <c r="O498" t="s">
        <v>36</v>
      </c>
      <c r="P498" t="s">
        <v>218</v>
      </c>
      <c r="Q498" t="s">
        <v>58</v>
      </c>
    </row>
    <row r="499" spans="1:17">
      <c r="A499">
        <v>493</v>
      </c>
      <c r="B499" t="s">
        <v>4952</v>
      </c>
      <c r="C499" t="s">
        <v>4953</v>
      </c>
      <c r="D499" t="s">
        <v>4954</v>
      </c>
      <c r="E499" t="s">
        <v>4955</v>
      </c>
      <c r="F499" t="s">
        <v>4956</v>
      </c>
      <c r="G499" t="s">
        <v>323</v>
      </c>
      <c r="H499" t="s">
        <v>324</v>
      </c>
      <c r="I499" t="s">
        <v>174</v>
      </c>
      <c r="J499" s="1">
        <v>0.39444444444444443</v>
      </c>
      <c r="K499">
        <v>17947</v>
      </c>
      <c r="L499" t="s">
        <v>4957</v>
      </c>
      <c r="M499" t="s">
        <v>4958</v>
      </c>
      <c r="N499" t="s">
        <v>4959</v>
      </c>
      <c r="O499" t="s">
        <v>36</v>
      </c>
      <c r="P499" t="s">
        <v>62</v>
      </c>
      <c r="Q499" t="s">
        <v>58</v>
      </c>
    </row>
    <row r="500" spans="1:17">
      <c r="A500">
        <v>494</v>
      </c>
      <c r="B500" t="s">
        <v>4960</v>
      </c>
      <c r="C500" t="s">
        <v>2378</v>
      </c>
      <c r="D500" t="s">
        <v>4961</v>
      </c>
      <c r="E500" t="s">
        <v>4962</v>
      </c>
      <c r="F500" s="2">
        <v>345537.54</v>
      </c>
      <c r="G500" t="s">
        <v>19</v>
      </c>
      <c r="H500" t="s">
        <v>20</v>
      </c>
      <c r="I500" t="s">
        <v>719</v>
      </c>
      <c r="J500" s="1">
        <v>0.65069444444444446</v>
      </c>
      <c r="K500">
        <v>15847</v>
      </c>
      <c r="L500" t="s">
        <v>4963</v>
      </c>
      <c r="M500" t="s">
        <v>4964</v>
      </c>
      <c r="N500" t="s">
        <v>4965</v>
      </c>
      <c r="O500" t="s">
        <v>24</v>
      </c>
      <c r="P500" t="s">
        <v>1011</v>
      </c>
      <c r="Q500" t="s">
        <v>223</v>
      </c>
    </row>
    <row r="501" spans="1:17">
      <c r="A501">
        <v>495</v>
      </c>
      <c r="B501" t="s">
        <v>4966</v>
      </c>
      <c r="C501" t="s">
        <v>4967</v>
      </c>
      <c r="D501" t="s">
        <v>4968</v>
      </c>
      <c r="E501" t="s">
        <v>4969</v>
      </c>
      <c r="F501" t="s">
        <v>4970</v>
      </c>
      <c r="G501" t="s">
        <v>48</v>
      </c>
      <c r="H501" t="s">
        <v>49</v>
      </c>
      <c r="I501" t="s">
        <v>109</v>
      </c>
      <c r="J501" s="1">
        <v>0.10555555555555556</v>
      </c>
      <c r="K501">
        <v>17132</v>
      </c>
      <c r="L501" t="s">
        <v>4971</v>
      </c>
      <c r="M501" t="s">
        <v>4972</v>
      </c>
      <c r="N501" t="s">
        <v>4973</v>
      </c>
      <c r="O501" t="s">
        <v>24</v>
      </c>
      <c r="P501" t="s">
        <v>93</v>
      </c>
      <c r="Q501" t="s">
        <v>89</v>
      </c>
    </row>
    <row r="502" spans="1:17">
      <c r="A502">
        <v>496</v>
      </c>
      <c r="B502" t="s">
        <v>4974</v>
      </c>
      <c r="C502" t="s">
        <v>4975</v>
      </c>
      <c r="D502" t="s">
        <v>4976</v>
      </c>
      <c r="E502" t="s">
        <v>4977</v>
      </c>
      <c r="F502" t="s">
        <v>4978</v>
      </c>
      <c r="G502" t="s">
        <v>38</v>
      </c>
      <c r="H502" t="s">
        <v>39</v>
      </c>
      <c r="I502" t="s">
        <v>498</v>
      </c>
      <c r="J502" s="1">
        <v>0.95347222222222217</v>
      </c>
      <c r="K502">
        <v>18197</v>
      </c>
      <c r="L502" t="s">
        <v>4979</v>
      </c>
      <c r="M502" t="s">
        <v>4980</v>
      </c>
      <c r="N502" t="s">
        <v>4981</v>
      </c>
      <c r="O502" t="s">
        <v>24</v>
      </c>
      <c r="P502" t="s">
        <v>1039</v>
      </c>
      <c r="Q502" t="s">
        <v>89</v>
      </c>
    </row>
    <row r="503" spans="1:17">
      <c r="A503">
        <v>497</v>
      </c>
      <c r="B503" t="s">
        <v>4982</v>
      </c>
      <c r="C503" t="s">
        <v>4983</v>
      </c>
      <c r="D503" t="s">
        <v>4984</v>
      </c>
      <c r="E503" t="s">
        <v>4985</v>
      </c>
      <c r="F503" s="2" t="s">
        <v>4986</v>
      </c>
      <c r="G503" t="s">
        <v>469</v>
      </c>
      <c r="H503" t="s">
        <v>470</v>
      </c>
      <c r="I503" t="s">
        <v>1097</v>
      </c>
      <c r="J503" s="1">
        <v>0.21111111111111111</v>
      </c>
      <c r="K503">
        <v>12887</v>
      </c>
      <c r="L503" t="s">
        <v>4987</v>
      </c>
      <c r="M503" t="s">
        <v>4666</v>
      </c>
      <c r="N503" t="s">
        <v>4667</v>
      </c>
      <c r="O503" t="s">
        <v>24</v>
      </c>
      <c r="P503" t="s">
        <v>163</v>
      </c>
      <c r="Q503" t="s">
        <v>54</v>
      </c>
    </row>
    <row r="504" spans="1:17">
      <c r="A504">
        <v>498</v>
      </c>
      <c r="B504" t="s">
        <v>4988</v>
      </c>
      <c r="C504" t="s">
        <v>4989</v>
      </c>
      <c r="D504" t="s">
        <v>4990</v>
      </c>
      <c r="E504" t="s">
        <v>4991</v>
      </c>
      <c r="F504" t="s">
        <v>4992</v>
      </c>
      <c r="G504" t="s">
        <v>19</v>
      </c>
      <c r="H504" t="s">
        <v>20</v>
      </c>
      <c r="I504" t="s">
        <v>504</v>
      </c>
      <c r="J504" s="1">
        <v>0.3743055555555555</v>
      </c>
      <c r="K504">
        <v>15262</v>
      </c>
      <c r="L504" t="s">
        <v>4993</v>
      </c>
      <c r="M504" t="s">
        <v>4994</v>
      </c>
      <c r="N504" t="s">
        <v>4995</v>
      </c>
      <c r="O504" t="s">
        <v>24</v>
      </c>
      <c r="P504" t="s">
        <v>25</v>
      </c>
      <c r="Q504" t="s">
        <v>25</v>
      </c>
    </row>
    <row r="505" spans="1:17">
      <c r="A505">
        <v>499</v>
      </c>
      <c r="B505" t="s">
        <v>4996</v>
      </c>
      <c r="C505" t="s">
        <v>4997</v>
      </c>
      <c r="D505" t="s">
        <v>4998</v>
      </c>
      <c r="E505" t="s">
        <v>4999</v>
      </c>
      <c r="F505" t="s">
        <v>5000</v>
      </c>
      <c r="G505" t="s">
        <v>59</v>
      </c>
      <c r="H505" t="s">
        <v>60</v>
      </c>
      <c r="I505" t="s">
        <v>380</v>
      </c>
      <c r="J505" s="1">
        <v>0.51666666666666672</v>
      </c>
      <c r="K505">
        <v>19602</v>
      </c>
      <c r="L505" t="s">
        <v>5001</v>
      </c>
      <c r="M505" t="s">
        <v>5002</v>
      </c>
      <c r="N505" t="s">
        <v>5003</v>
      </c>
      <c r="O505" t="s">
        <v>36</v>
      </c>
      <c r="P505" t="s">
        <v>25</v>
      </c>
      <c r="Q505" t="s">
        <v>25</v>
      </c>
    </row>
    <row r="506" spans="1:17">
      <c r="A506">
        <v>500</v>
      </c>
      <c r="B506" t="s">
        <v>5004</v>
      </c>
      <c r="C506" t="s">
        <v>5005</v>
      </c>
      <c r="D506" t="s">
        <v>5006</v>
      </c>
      <c r="E506" t="s">
        <v>5007</v>
      </c>
      <c r="F506" t="s">
        <v>5008</v>
      </c>
      <c r="G506" t="s">
        <v>485</v>
      </c>
      <c r="H506" t="s">
        <v>486</v>
      </c>
      <c r="I506" t="s">
        <v>65</v>
      </c>
      <c r="J506" s="1">
        <v>0.71527777777777779</v>
      </c>
      <c r="K506">
        <v>17081</v>
      </c>
      <c r="L506" t="s">
        <v>5009</v>
      </c>
      <c r="M506" t="s">
        <v>5010</v>
      </c>
      <c r="N506" t="s">
        <v>5011</v>
      </c>
      <c r="O506" t="s">
        <v>36</v>
      </c>
      <c r="P506" t="s">
        <v>62</v>
      </c>
      <c r="Q506" t="s">
        <v>58</v>
      </c>
    </row>
    <row r="507" spans="1:17">
      <c r="A507">
        <v>501</v>
      </c>
      <c r="B507" t="s">
        <v>5012</v>
      </c>
      <c r="C507" t="s">
        <v>5013</v>
      </c>
      <c r="D507" t="s">
        <v>5014</v>
      </c>
      <c r="E507" t="s">
        <v>5015</v>
      </c>
      <c r="F507" t="s">
        <v>5016</v>
      </c>
      <c r="G507" t="s">
        <v>126</v>
      </c>
      <c r="H507" t="s">
        <v>127</v>
      </c>
      <c r="I507" t="s">
        <v>151</v>
      </c>
      <c r="J507" s="1">
        <v>0.51527777777777783</v>
      </c>
      <c r="K507">
        <v>10639</v>
      </c>
      <c r="L507" t="s">
        <v>5017</v>
      </c>
      <c r="M507" t="s">
        <v>5018</v>
      </c>
      <c r="N507" t="s">
        <v>5019</v>
      </c>
      <c r="O507" t="s">
        <v>24</v>
      </c>
      <c r="P507" t="s">
        <v>45</v>
      </c>
      <c r="Q507" t="s">
        <v>46</v>
      </c>
    </row>
    <row r="508" spans="1:17">
      <c r="A508">
        <v>502</v>
      </c>
      <c r="B508" t="s">
        <v>5020</v>
      </c>
      <c r="C508" t="s">
        <v>5021</v>
      </c>
      <c r="D508" t="s">
        <v>5022</v>
      </c>
      <c r="E508" t="s">
        <v>5023</v>
      </c>
      <c r="F508" t="s">
        <v>5024</v>
      </c>
      <c r="G508" t="s">
        <v>26</v>
      </c>
      <c r="H508" t="s">
        <v>27</v>
      </c>
      <c r="I508" t="s">
        <v>174</v>
      </c>
      <c r="J508" s="1">
        <v>0.47083333333333338</v>
      </c>
      <c r="K508">
        <v>11833</v>
      </c>
      <c r="L508" t="s">
        <v>5025</v>
      </c>
      <c r="M508" t="s">
        <v>432</v>
      </c>
      <c r="N508" t="s">
        <v>433</v>
      </c>
      <c r="O508" t="s">
        <v>24</v>
      </c>
      <c r="P508" t="s">
        <v>37</v>
      </c>
      <c r="Q508" t="s">
        <v>223</v>
      </c>
    </row>
    <row r="509" spans="1:17">
      <c r="A509">
        <v>503</v>
      </c>
      <c r="B509" t="s">
        <v>5026</v>
      </c>
      <c r="C509" t="s">
        <v>5027</v>
      </c>
      <c r="D509" t="s">
        <v>5028</v>
      </c>
      <c r="E509" t="s">
        <v>5029</v>
      </c>
      <c r="F509" t="s">
        <v>5030</v>
      </c>
      <c r="G509" t="s">
        <v>19</v>
      </c>
      <c r="H509" t="s">
        <v>20</v>
      </c>
      <c r="I509" t="s">
        <v>682</v>
      </c>
      <c r="J509" s="1">
        <v>0.23124999999999998</v>
      </c>
      <c r="K509">
        <v>16594</v>
      </c>
      <c r="L509" t="s">
        <v>5031</v>
      </c>
      <c r="M509" t="s">
        <v>5032</v>
      </c>
      <c r="N509" t="s">
        <v>5033</v>
      </c>
      <c r="O509" t="s">
        <v>36</v>
      </c>
      <c r="P509" t="s">
        <v>565</v>
      </c>
      <c r="Q509" t="s">
        <v>54</v>
      </c>
    </row>
    <row r="510" spans="1:17">
      <c r="A510">
        <v>504</v>
      </c>
      <c r="B510" t="s">
        <v>5034</v>
      </c>
      <c r="C510" t="s">
        <v>5035</v>
      </c>
      <c r="D510" t="s">
        <v>5036</v>
      </c>
      <c r="E510" t="s">
        <v>5037</v>
      </c>
      <c r="F510" s="2">
        <v>693603.29</v>
      </c>
      <c r="G510" t="s">
        <v>26</v>
      </c>
      <c r="H510" t="s">
        <v>27</v>
      </c>
      <c r="I510" t="s">
        <v>1097</v>
      </c>
      <c r="J510" s="1">
        <v>0.8354166666666667</v>
      </c>
      <c r="K510">
        <v>10130</v>
      </c>
      <c r="L510" t="s">
        <v>5038</v>
      </c>
      <c r="M510" t="s">
        <v>5039</v>
      </c>
      <c r="N510" t="s">
        <v>5040</v>
      </c>
      <c r="O510" t="s">
        <v>24</v>
      </c>
      <c r="P510" t="s">
        <v>95</v>
      </c>
      <c r="Q510" t="s">
        <v>54</v>
      </c>
    </row>
    <row r="511" spans="1:17">
      <c r="A511">
        <v>505</v>
      </c>
      <c r="B511" t="s">
        <v>5041</v>
      </c>
      <c r="C511" t="s">
        <v>5042</v>
      </c>
      <c r="D511" t="s">
        <v>5043</v>
      </c>
      <c r="E511" t="s">
        <v>5044</v>
      </c>
      <c r="F511" s="2" t="s">
        <v>5045</v>
      </c>
      <c r="G511" t="s">
        <v>26</v>
      </c>
      <c r="H511" t="s">
        <v>27</v>
      </c>
      <c r="I511" t="s">
        <v>578</v>
      </c>
      <c r="J511" s="1">
        <v>0.33680555555555558</v>
      </c>
      <c r="K511">
        <v>18984</v>
      </c>
      <c r="L511" t="s">
        <v>5046</v>
      </c>
      <c r="M511" t="s">
        <v>5047</v>
      </c>
      <c r="N511" t="s">
        <v>5048</v>
      </c>
      <c r="O511" t="s">
        <v>24</v>
      </c>
      <c r="P511" t="s">
        <v>908</v>
      </c>
      <c r="Q511" t="s">
        <v>82</v>
      </c>
    </row>
    <row r="512" spans="1:17">
      <c r="A512">
        <v>506</v>
      </c>
      <c r="B512" t="s">
        <v>5049</v>
      </c>
      <c r="C512" t="s">
        <v>5050</v>
      </c>
      <c r="D512" t="s">
        <v>5051</v>
      </c>
      <c r="E512" t="s">
        <v>5052</v>
      </c>
      <c r="F512" t="s">
        <v>5053</v>
      </c>
      <c r="G512" t="s">
        <v>48</v>
      </c>
      <c r="H512" t="s">
        <v>49</v>
      </c>
      <c r="I512" t="s">
        <v>657</v>
      </c>
      <c r="J512" s="1">
        <v>0.94444444444444453</v>
      </c>
      <c r="K512">
        <v>17699</v>
      </c>
      <c r="L512" t="s">
        <v>5054</v>
      </c>
      <c r="M512" t="s">
        <v>5055</v>
      </c>
      <c r="N512" t="s">
        <v>5056</v>
      </c>
      <c r="O512" t="s">
        <v>36</v>
      </c>
      <c r="P512" t="s">
        <v>446</v>
      </c>
      <c r="Q512" t="s">
        <v>223</v>
      </c>
    </row>
    <row r="513" spans="1:17">
      <c r="A513">
        <v>507</v>
      </c>
      <c r="B513" t="s">
        <v>5057</v>
      </c>
      <c r="C513" t="s">
        <v>5058</v>
      </c>
      <c r="D513" t="s">
        <v>5059</v>
      </c>
      <c r="E513" t="s">
        <v>5060</v>
      </c>
      <c r="F513" t="s">
        <v>5061</v>
      </c>
      <c r="G513" t="s">
        <v>19</v>
      </c>
      <c r="H513" t="s">
        <v>20</v>
      </c>
      <c r="I513" t="s">
        <v>513</v>
      </c>
      <c r="J513" s="1">
        <v>0.39513888888888887</v>
      </c>
      <c r="K513">
        <v>17401</v>
      </c>
      <c r="L513" t="s">
        <v>5062</v>
      </c>
      <c r="M513" t="s">
        <v>548</v>
      </c>
      <c r="N513" t="s">
        <v>549</v>
      </c>
      <c r="O513" t="s">
        <v>36</v>
      </c>
      <c r="P513" t="s">
        <v>230</v>
      </c>
      <c r="Q513" t="s">
        <v>89</v>
      </c>
    </row>
    <row r="514" spans="1:17">
      <c r="A514">
        <v>508</v>
      </c>
      <c r="B514" t="s">
        <v>5063</v>
      </c>
      <c r="C514" t="s">
        <v>2071</v>
      </c>
      <c r="D514" t="s">
        <v>5064</v>
      </c>
      <c r="E514" t="s">
        <v>5065</v>
      </c>
      <c r="F514" t="s">
        <v>5066</v>
      </c>
      <c r="G514" t="s">
        <v>19</v>
      </c>
      <c r="H514" t="s">
        <v>20</v>
      </c>
      <c r="I514" t="s">
        <v>805</v>
      </c>
      <c r="J514" s="1">
        <v>0.32916666666666666</v>
      </c>
      <c r="K514">
        <v>13511</v>
      </c>
      <c r="L514" t="s">
        <v>5067</v>
      </c>
      <c r="M514" t="s">
        <v>5068</v>
      </c>
      <c r="N514" t="s">
        <v>5069</v>
      </c>
      <c r="O514" t="s">
        <v>36</v>
      </c>
      <c r="P514" t="s">
        <v>95</v>
      </c>
      <c r="Q514" t="s">
        <v>54</v>
      </c>
    </row>
    <row r="515" spans="1:17">
      <c r="A515">
        <v>509</v>
      </c>
      <c r="B515" t="s">
        <v>5070</v>
      </c>
      <c r="C515" t="s">
        <v>5071</v>
      </c>
      <c r="D515" t="s">
        <v>5072</v>
      </c>
      <c r="E515" t="s">
        <v>5073</v>
      </c>
      <c r="F515" s="2">
        <v>71964.5</v>
      </c>
      <c r="G515" t="s">
        <v>19</v>
      </c>
      <c r="H515" t="s">
        <v>20</v>
      </c>
      <c r="I515" t="s">
        <v>125</v>
      </c>
      <c r="J515" s="1">
        <v>0.43541666666666662</v>
      </c>
      <c r="K515">
        <v>15472</v>
      </c>
      <c r="L515" t="s">
        <v>5074</v>
      </c>
      <c r="M515" t="s">
        <v>5075</v>
      </c>
      <c r="N515" t="s">
        <v>5076</v>
      </c>
      <c r="O515" t="s">
        <v>24</v>
      </c>
      <c r="P515" t="s">
        <v>163</v>
      </c>
      <c r="Q515" t="s">
        <v>54</v>
      </c>
    </row>
    <row r="516" spans="1:17">
      <c r="A516">
        <v>510</v>
      </c>
      <c r="B516" t="s">
        <v>5077</v>
      </c>
      <c r="C516" t="s">
        <v>5078</v>
      </c>
      <c r="D516" t="s">
        <v>5079</v>
      </c>
      <c r="E516" t="s">
        <v>5080</v>
      </c>
      <c r="F516" t="s">
        <v>5081</v>
      </c>
      <c r="G516" t="s">
        <v>38</v>
      </c>
      <c r="H516" t="s">
        <v>39</v>
      </c>
      <c r="I516" t="s">
        <v>835</v>
      </c>
      <c r="J516" s="1">
        <v>0.68263888888888891</v>
      </c>
      <c r="K516">
        <v>14182</v>
      </c>
      <c r="L516" t="s">
        <v>5082</v>
      </c>
      <c r="M516" t="s">
        <v>5083</v>
      </c>
      <c r="N516" t="s">
        <v>881</v>
      </c>
      <c r="O516" t="s">
        <v>24</v>
      </c>
      <c r="P516" t="s">
        <v>25</v>
      </c>
      <c r="Q516" t="s">
        <v>25</v>
      </c>
    </row>
    <row r="517" spans="1:17">
      <c r="A517">
        <v>511</v>
      </c>
      <c r="B517" t="s">
        <v>5084</v>
      </c>
      <c r="C517" t="s">
        <v>5085</v>
      </c>
      <c r="D517" t="s">
        <v>5086</v>
      </c>
      <c r="E517" t="s">
        <v>5087</v>
      </c>
      <c r="F517" t="s">
        <v>5088</v>
      </c>
      <c r="G517" t="s">
        <v>26</v>
      </c>
      <c r="H517" t="s">
        <v>27</v>
      </c>
      <c r="I517" t="s">
        <v>423</v>
      </c>
      <c r="J517" s="1">
        <v>0.37083333333333335</v>
      </c>
      <c r="K517">
        <v>19002</v>
      </c>
      <c r="L517" t="s">
        <v>5089</v>
      </c>
      <c r="M517" t="s">
        <v>5090</v>
      </c>
      <c r="N517" t="s">
        <v>5091</v>
      </c>
      <c r="O517" t="s">
        <v>36</v>
      </c>
      <c r="P517" t="s">
        <v>255</v>
      </c>
      <c r="Q517" t="s">
        <v>223</v>
      </c>
    </row>
    <row r="518" spans="1:17">
      <c r="A518">
        <v>512</v>
      </c>
      <c r="B518" t="s">
        <v>5092</v>
      </c>
      <c r="C518" t="s">
        <v>5093</v>
      </c>
      <c r="D518" t="s">
        <v>5094</v>
      </c>
      <c r="E518" t="s">
        <v>5095</v>
      </c>
      <c r="F518" t="s">
        <v>5096</v>
      </c>
      <c r="G518" t="s">
        <v>347</v>
      </c>
      <c r="H518" t="s">
        <v>348</v>
      </c>
      <c r="I518" t="s">
        <v>552</v>
      </c>
      <c r="J518" s="1">
        <v>0.31736111111111115</v>
      </c>
      <c r="K518">
        <v>10520</v>
      </c>
      <c r="L518" t="s">
        <v>5097</v>
      </c>
      <c r="M518" t="s">
        <v>5098</v>
      </c>
      <c r="N518" t="s">
        <v>5099</v>
      </c>
      <c r="O518" t="s">
        <v>36</v>
      </c>
      <c r="P518" t="s">
        <v>88</v>
      </c>
      <c r="Q518" t="s">
        <v>89</v>
      </c>
    </row>
    <row r="519" spans="1:17">
      <c r="A519">
        <v>513</v>
      </c>
      <c r="B519" t="s">
        <v>5100</v>
      </c>
      <c r="C519" t="s">
        <v>5101</v>
      </c>
      <c r="D519" t="s">
        <v>5102</v>
      </c>
      <c r="E519" t="s">
        <v>5103</v>
      </c>
      <c r="F519">
        <v>514144.32</v>
      </c>
      <c r="G519" t="s">
        <v>48</v>
      </c>
      <c r="H519" t="s">
        <v>49</v>
      </c>
      <c r="I519" t="s">
        <v>193</v>
      </c>
      <c r="J519" s="1">
        <v>0</v>
      </c>
      <c r="K519">
        <v>12840</v>
      </c>
      <c r="L519" t="s">
        <v>5104</v>
      </c>
      <c r="M519" t="s">
        <v>5105</v>
      </c>
      <c r="N519" t="s">
        <v>5106</v>
      </c>
      <c r="O519" t="s">
        <v>24</v>
      </c>
      <c r="P519" t="s">
        <v>905</v>
      </c>
      <c r="Q519" t="s">
        <v>82</v>
      </c>
    </row>
    <row r="520" spans="1:17">
      <c r="A520">
        <v>514</v>
      </c>
      <c r="B520" t="s">
        <v>5107</v>
      </c>
      <c r="C520" t="s">
        <v>5108</v>
      </c>
      <c r="D520" t="s">
        <v>5109</v>
      </c>
      <c r="E520" t="s">
        <v>5110</v>
      </c>
      <c r="F520" s="2">
        <v>921011.82</v>
      </c>
      <c r="G520" t="s">
        <v>704</v>
      </c>
      <c r="H520" t="s">
        <v>705</v>
      </c>
      <c r="I520" t="s">
        <v>479</v>
      </c>
      <c r="J520" s="1">
        <v>0.46527777777777773</v>
      </c>
      <c r="K520">
        <v>13641</v>
      </c>
      <c r="L520" t="s">
        <v>5111</v>
      </c>
      <c r="M520" t="s">
        <v>5112</v>
      </c>
      <c r="N520" t="s">
        <v>5113</v>
      </c>
      <c r="O520" t="s">
        <v>36</v>
      </c>
      <c r="P520" t="s">
        <v>95</v>
      </c>
      <c r="Q520" t="s">
        <v>54</v>
      </c>
    </row>
    <row r="521" spans="1:17">
      <c r="A521">
        <v>515</v>
      </c>
      <c r="B521" t="s">
        <v>5114</v>
      </c>
      <c r="C521" t="s">
        <v>5115</v>
      </c>
      <c r="D521" t="s">
        <v>5116</v>
      </c>
      <c r="E521" t="s">
        <v>5117</v>
      </c>
      <c r="F521">
        <v>623668.06999999995</v>
      </c>
      <c r="G521" t="s">
        <v>275</v>
      </c>
      <c r="H521" t="s">
        <v>276</v>
      </c>
      <c r="I521" t="s">
        <v>231</v>
      </c>
      <c r="J521" s="1">
        <v>0.52569444444444446</v>
      </c>
      <c r="K521">
        <v>18605</v>
      </c>
      <c r="L521" t="s">
        <v>5118</v>
      </c>
      <c r="M521" t="s">
        <v>5119</v>
      </c>
      <c r="N521" t="s">
        <v>5120</v>
      </c>
      <c r="O521" t="s">
        <v>36</v>
      </c>
      <c r="P521" t="s">
        <v>419</v>
      </c>
      <c r="Q521" t="s">
        <v>42</v>
      </c>
    </row>
    <row r="522" spans="1:17">
      <c r="A522">
        <v>516</v>
      </c>
      <c r="B522" t="s">
        <v>5121</v>
      </c>
      <c r="C522" t="s">
        <v>5122</v>
      </c>
      <c r="D522" t="s">
        <v>5123</v>
      </c>
      <c r="E522" t="s">
        <v>5124</v>
      </c>
      <c r="F522">
        <v>962948.14</v>
      </c>
      <c r="G522" t="s">
        <v>116</v>
      </c>
      <c r="H522" t="s">
        <v>245</v>
      </c>
      <c r="I522" t="s">
        <v>40</v>
      </c>
      <c r="J522" s="1">
        <v>2.1527777777777781E-2</v>
      </c>
      <c r="K522">
        <v>19232</v>
      </c>
      <c r="L522" t="s">
        <v>5125</v>
      </c>
      <c r="M522" t="s">
        <v>5126</v>
      </c>
      <c r="N522" t="s">
        <v>5127</v>
      </c>
      <c r="O522" t="s">
        <v>24</v>
      </c>
      <c r="P522" t="s">
        <v>25</v>
      </c>
      <c r="Q522" t="s">
        <v>25</v>
      </c>
    </row>
    <row r="523" spans="1:17">
      <c r="A523">
        <v>517</v>
      </c>
      <c r="B523" t="s">
        <v>5128</v>
      </c>
      <c r="C523" t="s">
        <v>5129</v>
      </c>
      <c r="D523" t="s">
        <v>5130</v>
      </c>
      <c r="E523" t="s">
        <v>5131</v>
      </c>
      <c r="F523">
        <v>516347.69</v>
      </c>
      <c r="G523" t="s">
        <v>48</v>
      </c>
      <c r="H523" t="s">
        <v>49</v>
      </c>
      <c r="I523" t="s">
        <v>151</v>
      </c>
      <c r="J523" s="1">
        <v>0.51874999999999993</v>
      </c>
      <c r="K523">
        <v>19946</v>
      </c>
      <c r="L523" t="s">
        <v>5132</v>
      </c>
      <c r="M523" t="s">
        <v>5133</v>
      </c>
      <c r="N523" t="s">
        <v>3093</v>
      </c>
      <c r="O523" t="s">
        <v>36</v>
      </c>
      <c r="P523" t="s">
        <v>218</v>
      </c>
      <c r="Q523" t="s">
        <v>58</v>
      </c>
    </row>
    <row r="524" spans="1:17">
      <c r="A524">
        <v>518</v>
      </c>
      <c r="B524" t="s">
        <v>5134</v>
      </c>
      <c r="C524" t="s">
        <v>2441</v>
      </c>
      <c r="D524" t="s">
        <v>5135</v>
      </c>
      <c r="E524" t="s">
        <v>5136</v>
      </c>
      <c r="F524">
        <v>548607.06999999995</v>
      </c>
      <c r="G524" t="s">
        <v>38</v>
      </c>
      <c r="H524" t="s">
        <v>39</v>
      </c>
      <c r="I524" t="s">
        <v>3999</v>
      </c>
      <c r="J524" s="1">
        <v>0.55902777777777779</v>
      </c>
      <c r="K524">
        <v>13677</v>
      </c>
      <c r="L524" t="s">
        <v>5137</v>
      </c>
      <c r="M524" t="s">
        <v>5138</v>
      </c>
      <c r="N524" t="s">
        <v>5139</v>
      </c>
      <c r="O524" t="s">
        <v>36</v>
      </c>
      <c r="P524" t="s">
        <v>66</v>
      </c>
      <c r="Q524" t="s">
        <v>67</v>
      </c>
    </row>
    <row r="525" spans="1:17">
      <c r="A525">
        <v>519</v>
      </c>
      <c r="B525" t="s">
        <v>5140</v>
      </c>
      <c r="C525" t="s">
        <v>5141</v>
      </c>
      <c r="D525" t="s">
        <v>5142</v>
      </c>
      <c r="E525" t="s">
        <v>5143</v>
      </c>
      <c r="F525">
        <v>392647.3</v>
      </c>
      <c r="G525" t="s">
        <v>90</v>
      </c>
      <c r="H525" t="s">
        <v>641</v>
      </c>
      <c r="I525" t="s">
        <v>197</v>
      </c>
      <c r="J525" s="1">
        <v>0.78402777777777777</v>
      </c>
      <c r="K525">
        <v>12837</v>
      </c>
      <c r="L525" t="s">
        <v>5144</v>
      </c>
      <c r="M525" t="s">
        <v>5145</v>
      </c>
      <c r="N525" t="s">
        <v>5146</v>
      </c>
      <c r="O525" t="s">
        <v>36</v>
      </c>
      <c r="P525" t="s">
        <v>97</v>
      </c>
      <c r="Q525" t="s">
        <v>54</v>
      </c>
    </row>
    <row r="526" spans="1:17">
      <c r="A526">
        <v>520</v>
      </c>
      <c r="B526" t="s">
        <v>5147</v>
      </c>
      <c r="C526" t="s">
        <v>5148</v>
      </c>
      <c r="D526" t="s">
        <v>5149</v>
      </c>
      <c r="E526" t="s">
        <v>5150</v>
      </c>
      <c r="F526" t="s">
        <v>5151</v>
      </c>
      <c r="G526" t="s">
        <v>38</v>
      </c>
      <c r="H526" t="s">
        <v>39</v>
      </c>
      <c r="I526" t="s">
        <v>1031</v>
      </c>
      <c r="J526" s="1">
        <v>7.013888888888889E-2</v>
      </c>
      <c r="K526">
        <v>17070</v>
      </c>
      <c r="L526" t="s">
        <v>5152</v>
      </c>
      <c r="M526" t="s">
        <v>5153</v>
      </c>
      <c r="N526" t="s">
        <v>5154</v>
      </c>
      <c r="O526" t="s">
        <v>36</v>
      </c>
      <c r="P526" t="s">
        <v>66</v>
      </c>
      <c r="Q526" t="s">
        <v>67</v>
      </c>
    </row>
    <row r="527" spans="1:17">
      <c r="A527">
        <v>521</v>
      </c>
      <c r="B527" t="s">
        <v>5155</v>
      </c>
      <c r="C527" t="s">
        <v>5156</v>
      </c>
      <c r="D527" t="s">
        <v>5157</v>
      </c>
      <c r="E527" t="s">
        <v>5158</v>
      </c>
      <c r="F527" t="s">
        <v>5159</v>
      </c>
      <c r="G527" t="s">
        <v>38</v>
      </c>
      <c r="H527" t="s">
        <v>287</v>
      </c>
      <c r="I527" t="s">
        <v>1013</v>
      </c>
      <c r="J527" s="1">
        <v>4.1666666666666666E-3</v>
      </c>
      <c r="K527">
        <v>14550</v>
      </c>
      <c r="L527" t="s">
        <v>5160</v>
      </c>
      <c r="M527" t="s">
        <v>5161</v>
      </c>
      <c r="N527" t="s">
        <v>5162</v>
      </c>
      <c r="O527" t="s">
        <v>24</v>
      </c>
      <c r="P527" t="s">
        <v>25</v>
      </c>
      <c r="Q527" t="s">
        <v>25</v>
      </c>
    </row>
    <row r="528" spans="1:17">
      <c r="A528">
        <v>522</v>
      </c>
      <c r="B528" t="s">
        <v>5163</v>
      </c>
      <c r="C528" t="s">
        <v>5164</v>
      </c>
      <c r="D528" t="s">
        <v>5165</v>
      </c>
      <c r="E528" t="s">
        <v>5166</v>
      </c>
      <c r="F528" t="s">
        <v>5167</v>
      </c>
      <c r="G528" t="s">
        <v>19</v>
      </c>
      <c r="H528" t="s">
        <v>20</v>
      </c>
      <c r="I528" t="s">
        <v>466</v>
      </c>
      <c r="J528" s="1">
        <v>0.9555555555555556</v>
      </c>
      <c r="K528">
        <v>11484</v>
      </c>
      <c r="L528" t="s">
        <v>5168</v>
      </c>
      <c r="M528" t="s">
        <v>918</v>
      </c>
      <c r="N528" t="s">
        <v>919</v>
      </c>
      <c r="O528" t="s">
        <v>24</v>
      </c>
      <c r="P528" t="s">
        <v>290</v>
      </c>
      <c r="Q528" t="s">
        <v>58</v>
      </c>
    </row>
    <row r="529" spans="1:17">
      <c r="A529">
        <v>523</v>
      </c>
      <c r="B529" t="s">
        <v>5169</v>
      </c>
      <c r="C529" t="s">
        <v>931</v>
      </c>
      <c r="D529" t="s">
        <v>5170</v>
      </c>
      <c r="E529" t="s">
        <v>5171</v>
      </c>
      <c r="F529">
        <v>859506.37</v>
      </c>
      <c r="G529" t="s">
        <v>48</v>
      </c>
      <c r="H529" t="s">
        <v>49</v>
      </c>
      <c r="I529" t="s">
        <v>595</v>
      </c>
      <c r="J529" s="1">
        <v>0.13263888888888889</v>
      </c>
      <c r="K529">
        <v>10792</v>
      </c>
      <c r="L529" t="s">
        <v>5172</v>
      </c>
      <c r="M529" t="s">
        <v>5173</v>
      </c>
      <c r="N529" t="s">
        <v>5174</v>
      </c>
      <c r="O529" t="s">
        <v>36</v>
      </c>
      <c r="P529" t="s">
        <v>97</v>
      </c>
      <c r="Q529" t="s">
        <v>54</v>
      </c>
    </row>
    <row r="530" spans="1:17">
      <c r="A530">
        <v>524</v>
      </c>
      <c r="B530" t="s">
        <v>5175</v>
      </c>
      <c r="C530" t="s">
        <v>951</v>
      </c>
      <c r="D530" t="s">
        <v>5176</v>
      </c>
      <c r="E530" t="s">
        <v>5177</v>
      </c>
      <c r="F530" t="s">
        <v>5178</v>
      </c>
      <c r="G530" t="s">
        <v>48</v>
      </c>
      <c r="H530" t="s">
        <v>49</v>
      </c>
      <c r="I530" t="s">
        <v>281</v>
      </c>
      <c r="J530" s="1">
        <v>0.95416666666666661</v>
      </c>
      <c r="K530">
        <v>13811</v>
      </c>
      <c r="L530" t="s">
        <v>5179</v>
      </c>
      <c r="M530" t="s">
        <v>5180</v>
      </c>
      <c r="N530" t="s">
        <v>5181</v>
      </c>
      <c r="O530" t="s">
        <v>36</v>
      </c>
      <c r="P530" t="s">
        <v>97</v>
      </c>
      <c r="Q530" t="s">
        <v>54</v>
      </c>
    </row>
    <row r="531" spans="1:17">
      <c r="A531">
        <v>525</v>
      </c>
      <c r="B531" t="s">
        <v>5182</v>
      </c>
      <c r="C531" t="s">
        <v>871</v>
      </c>
      <c r="D531" t="s">
        <v>5183</v>
      </c>
      <c r="E531" t="s">
        <v>5184</v>
      </c>
      <c r="F531">
        <v>859439.41</v>
      </c>
      <c r="G531" t="s">
        <v>48</v>
      </c>
      <c r="H531" t="s">
        <v>49</v>
      </c>
      <c r="I531" t="s">
        <v>1065</v>
      </c>
      <c r="J531" s="1">
        <v>0.46597222222222223</v>
      </c>
      <c r="K531">
        <v>16921</v>
      </c>
      <c r="L531" t="s">
        <v>5185</v>
      </c>
      <c r="M531" t="s">
        <v>5186</v>
      </c>
      <c r="N531" t="s">
        <v>5187</v>
      </c>
      <c r="O531" t="s">
        <v>24</v>
      </c>
      <c r="P531" t="s">
        <v>25</v>
      </c>
      <c r="Q531" t="s">
        <v>25</v>
      </c>
    </row>
    <row r="532" spans="1:17">
      <c r="A532">
        <v>526</v>
      </c>
      <c r="B532" t="s">
        <v>5188</v>
      </c>
      <c r="C532" t="s">
        <v>5189</v>
      </c>
      <c r="D532" t="s">
        <v>5190</v>
      </c>
      <c r="E532" t="s">
        <v>5191</v>
      </c>
      <c r="F532" s="2">
        <v>354704.9</v>
      </c>
      <c r="G532" t="s">
        <v>338</v>
      </c>
      <c r="H532" t="s">
        <v>339</v>
      </c>
      <c r="I532" t="s">
        <v>250</v>
      </c>
      <c r="J532" s="1">
        <v>0.98055555555555562</v>
      </c>
      <c r="K532">
        <v>17891</v>
      </c>
      <c r="L532" t="s">
        <v>5192</v>
      </c>
      <c r="M532" t="s">
        <v>140</v>
      </c>
      <c r="N532" t="s">
        <v>141</v>
      </c>
      <c r="O532" t="s">
        <v>24</v>
      </c>
      <c r="P532" t="s">
        <v>142</v>
      </c>
      <c r="Q532" t="s">
        <v>105</v>
      </c>
    </row>
    <row r="533" spans="1:17">
      <c r="A533">
        <v>527</v>
      </c>
      <c r="B533" t="s">
        <v>5193</v>
      </c>
      <c r="C533" t="s">
        <v>5194</v>
      </c>
      <c r="D533" t="s">
        <v>5195</v>
      </c>
      <c r="E533" t="s">
        <v>5196</v>
      </c>
      <c r="F533" s="2" t="s">
        <v>5197</v>
      </c>
      <c r="G533" t="s">
        <v>116</v>
      </c>
      <c r="H533" t="s">
        <v>245</v>
      </c>
      <c r="I533" t="s">
        <v>221</v>
      </c>
      <c r="J533" s="1">
        <v>0.44166666666666665</v>
      </c>
      <c r="K533">
        <v>12356</v>
      </c>
      <c r="L533" t="s">
        <v>5198</v>
      </c>
      <c r="M533" t="s">
        <v>2854</v>
      </c>
      <c r="N533" t="s">
        <v>2855</v>
      </c>
      <c r="O533" t="s">
        <v>24</v>
      </c>
      <c r="P533" t="s">
        <v>639</v>
      </c>
      <c r="Q533" t="s">
        <v>46</v>
      </c>
    </row>
    <row r="534" spans="1:17">
      <c r="A534">
        <v>528</v>
      </c>
      <c r="B534" t="s">
        <v>5199</v>
      </c>
      <c r="C534" t="s">
        <v>5200</v>
      </c>
      <c r="D534" t="s">
        <v>5201</v>
      </c>
      <c r="E534" t="s">
        <v>5202</v>
      </c>
      <c r="F534">
        <v>903209.01</v>
      </c>
      <c r="G534" t="s">
        <v>38</v>
      </c>
      <c r="H534" t="s">
        <v>39</v>
      </c>
      <c r="I534" t="s">
        <v>264</v>
      </c>
      <c r="J534" s="1">
        <v>0.51250000000000007</v>
      </c>
      <c r="K534">
        <v>18839</v>
      </c>
      <c r="L534" t="s">
        <v>5203</v>
      </c>
      <c r="M534" t="s">
        <v>5204</v>
      </c>
      <c r="N534" t="s">
        <v>5205</v>
      </c>
      <c r="O534" t="s">
        <v>36</v>
      </c>
      <c r="P534" t="s">
        <v>321</v>
      </c>
      <c r="Q534" t="s">
        <v>54</v>
      </c>
    </row>
    <row r="535" spans="1:17">
      <c r="A535">
        <v>529</v>
      </c>
      <c r="B535" t="s">
        <v>5206</v>
      </c>
      <c r="C535" t="s">
        <v>428</v>
      </c>
      <c r="D535" t="s">
        <v>5207</v>
      </c>
      <c r="E535" t="s">
        <v>5208</v>
      </c>
      <c r="F535" t="s">
        <v>5209</v>
      </c>
      <c r="G535" t="s">
        <v>19</v>
      </c>
      <c r="H535" t="s">
        <v>20</v>
      </c>
      <c r="I535" t="s">
        <v>398</v>
      </c>
      <c r="J535" s="1">
        <v>0.84791666666666676</v>
      </c>
      <c r="K535">
        <v>14851</v>
      </c>
      <c r="L535" t="s">
        <v>5210</v>
      </c>
      <c r="M535" t="s">
        <v>5211</v>
      </c>
      <c r="N535" t="s">
        <v>5212</v>
      </c>
      <c r="O535" t="s">
        <v>36</v>
      </c>
      <c r="P535" t="s">
        <v>1251</v>
      </c>
      <c r="Q535" t="s">
        <v>30</v>
      </c>
    </row>
    <row r="536" spans="1:17">
      <c r="A536">
        <v>530</v>
      </c>
      <c r="B536" t="s">
        <v>5213</v>
      </c>
      <c r="C536" t="s">
        <v>5214</v>
      </c>
      <c r="D536" t="s">
        <v>5215</v>
      </c>
      <c r="E536" t="s">
        <v>5216</v>
      </c>
      <c r="F536" t="s">
        <v>5217</v>
      </c>
      <c r="G536" t="s">
        <v>116</v>
      </c>
      <c r="H536" t="s">
        <v>1061</v>
      </c>
      <c r="I536" t="s">
        <v>3999</v>
      </c>
      <c r="J536" s="1">
        <v>0.7006944444444444</v>
      </c>
      <c r="K536">
        <v>12478</v>
      </c>
      <c r="L536" t="s">
        <v>5218</v>
      </c>
      <c r="M536" t="s">
        <v>765</v>
      </c>
      <c r="N536" t="s">
        <v>4164</v>
      </c>
      <c r="O536" t="s">
        <v>24</v>
      </c>
      <c r="P536" t="s">
        <v>45</v>
      </c>
      <c r="Q536" t="s">
        <v>46</v>
      </c>
    </row>
    <row r="537" spans="1:17">
      <c r="A537">
        <v>531</v>
      </c>
      <c r="B537" t="s">
        <v>5219</v>
      </c>
      <c r="C537" t="s">
        <v>5220</v>
      </c>
      <c r="D537" t="s">
        <v>5221</v>
      </c>
      <c r="E537" t="s">
        <v>5222</v>
      </c>
      <c r="F537">
        <v>240964.6</v>
      </c>
      <c r="G537" t="s">
        <v>247</v>
      </c>
      <c r="H537" t="s">
        <v>1626</v>
      </c>
      <c r="I537" t="s">
        <v>711</v>
      </c>
      <c r="J537" s="1">
        <v>0.81388888888888899</v>
      </c>
      <c r="K537">
        <v>19366</v>
      </c>
      <c r="L537" t="s">
        <v>5223</v>
      </c>
      <c r="M537" t="s">
        <v>5224</v>
      </c>
      <c r="N537" t="s">
        <v>5225</v>
      </c>
      <c r="O537" t="s">
        <v>24</v>
      </c>
      <c r="P537" t="s">
        <v>62</v>
      </c>
      <c r="Q537" t="s">
        <v>58</v>
      </c>
    </row>
    <row r="538" spans="1:17">
      <c r="A538">
        <v>532</v>
      </c>
      <c r="B538" t="s">
        <v>5226</v>
      </c>
      <c r="C538" t="s">
        <v>5227</v>
      </c>
      <c r="D538" t="s">
        <v>5228</v>
      </c>
      <c r="E538" t="s">
        <v>5229</v>
      </c>
      <c r="F538" t="s">
        <v>5230</v>
      </c>
      <c r="G538" t="s">
        <v>26</v>
      </c>
      <c r="H538" t="s">
        <v>27</v>
      </c>
      <c r="I538" t="s">
        <v>264</v>
      </c>
      <c r="J538" s="1">
        <v>4.7222222222222221E-2</v>
      </c>
      <c r="K538">
        <v>17417</v>
      </c>
      <c r="L538" t="s">
        <v>5231</v>
      </c>
      <c r="M538" t="s">
        <v>5232</v>
      </c>
      <c r="N538" t="s">
        <v>5233</v>
      </c>
      <c r="O538" t="s">
        <v>36</v>
      </c>
      <c r="P538" t="s">
        <v>57</v>
      </c>
      <c r="Q538" t="s">
        <v>58</v>
      </c>
    </row>
    <row r="539" spans="1:17">
      <c r="A539">
        <v>533</v>
      </c>
      <c r="B539" t="s">
        <v>5234</v>
      </c>
      <c r="C539" t="s">
        <v>5235</v>
      </c>
      <c r="D539" t="s">
        <v>5236</v>
      </c>
      <c r="E539" t="s">
        <v>5237</v>
      </c>
      <c r="F539" t="s">
        <v>5238</v>
      </c>
      <c r="G539" t="s">
        <v>338</v>
      </c>
      <c r="H539" t="s">
        <v>339</v>
      </c>
      <c r="I539" t="s">
        <v>835</v>
      </c>
      <c r="J539" s="1">
        <v>0.32777777777777778</v>
      </c>
      <c r="K539">
        <v>11760</v>
      </c>
      <c r="L539" t="s">
        <v>5239</v>
      </c>
      <c r="M539" t="s">
        <v>5240</v>
      </c>
      <c r="N539" t="s">
        <v>5241</v>
      </c>
      <c r="O539" t="s">
        <v>36</v>
      </c>
      <c r="P539" t="s">
        <v>93</v>
      </c>
      <c r="Q539" t="s">
        <v>89</v>
      </c>
    </row>
    <row r="540" spans="1:17">
      <c r="A540">
        <v>534</v>
      </c>
      <c r="B540" t="s">
        <v>5242</v>
      </c>
      <c r="C540" t="s">
        <v>5243</v>
      </c>
      <c r="D540" t="s">
        <v>5244</v>
      </c>
      <c r="E540" t="s">
        <v>5245</v>
      </c>
      <c r="F540" t="s">
        <v>5246</v>
      </c>
      <c r="G540" t="s">
        <v>26</v>
      </c>
      <c r="H540" t="s">
        <v>27</v>
      </c>
      <c r="I540" t="s">
        <v>1149</v>
      </c>
      <c r="J540" s="1">
        <v>0.15486111111111112</v>
      </c>
      <c r="K540">
        <v>10526</v>
      </c>
      <c r="L540" t="s">
        <v>5247</v>
      </c>
      <c r="M540" t="s">
        <v>5248</v>
      </c>
      <c r="N540" t="s">
        <v>3799</v>
      </c>
      <c r="O540" t="s">
        <v>36</v>
      </c>
      <c r="P540" t="s">
        <v>317</v>
      </c>
      <c r="Q540" t="s">
        <v>223</v>
      </c>
    </row>
    <row r="541" spans="1:17">
      <c r="A541">
        <v>535</v>
      </c>
      <c r="B541" t="s">
        <v>5249</v>
      </c>
      <c r="C541" t="s">
        <v>5250</v>
      </c>
      <c r="D541" t="s">
        <v>5251</v>
      </c>
      <c r="E541" t="s">
        <v>5252</v>
      </c>
      <c r="F541" t="s">
        <v>5253</v>
      </c>
      <c r="G541" t="s">
        <v>469</v>
      </c>
      <c r="H541" t="s">
        <v>470</v>
      </c>
      <c r="I541" t="s">
        <v>731</v>
      </c>
      <c r="J541" s="1">
        <v>0.77638888888888891</v>
      </c>
      <c r="K541">
        <v>13774</v>
      </c>
      <c r="L541" t="s">
        <v>5254</v>
      </c>
      <c r="M541" t="s">
        <v>5255</v>
      </c>
      <c r="N541" t="s">
        <v>5256</v>
      </c>
      <c r="O541" t="s">
        <v>24</v>
      </c>
      <c r="P541" t="s">
        <v>1039</v>
      </c>
      <c r="Q541" t="s">
        <v>89</v>
      </c>
    </row>
    <row r="542" spans="1:17">
      <c r="A542">
        <v>536</v>
      </c>
      <c r="B542" t="s">
        <v>5257</v>
      </c>
      <c r="C542" t="s">
        <v>5258</v>
      </c>
      <c r="D542" t="s">
        <v>5259</v>
      </c>
      <c r="E542" t="s">
        <v>5260</v>
      </c>
      <c r="F542" t="s">
        <v>5261</v>
      </c>
      <c r="G542" t="s">
        <v>331</v>
      </c>
      <c r="H542" t="s">
        <v>332</v>
      </c>
      <c r="I542" t="s">
        <v>660</v>
      </c>
      <c r="J542" s="1">
        <v>0.1173611111111111</v>
      </c>
      <c r="K542">
        <v>12307</v>
      </c>
      <c r="L542" t="s">
        <v>5262</v>
      </c>
      <c r="M542" t="s">
        <v>5263</v>
      </c>
      <c r="N542" t="s">
        <v>5264</v>
      </c>
      <c r="O542" t="s">
        <v>36</v>
      </c>
      <c r="P542" t="s">
        <v>97</v>
      </c>
      <c r="Q542" t="s">
        <v>54</v>
      </c>
    </row>
    <row r="543" spans="1:17">
      <c r="A543">
        <v>537</v>
      </c>
      <c r="B543" t="s">
        <v>5265</v>
      </c>
      <c r="C543" t="s">
        <v>5266</v>
      </c>
      <c r="D543" t="s">
        <v>5267</v>
      </c>
      <c r="E543" t="s">
        <v>5268</v>
      </c>
      <c r="F543">
        <v>981310.29</v>
      </c>
      <c r="G543" t="s">
        <v>19</v>
      </c>
      <c r="H543" t="s">
        <v>20</v>
      </c>
      <c r="I543" t="s">
        <v>547</v>
      </c>
      <c r="J543" s="1">
        <v>0.57291666666666663</v>
      </c>
      <c r="K543">
        <v>12866</v>
      </c>
      <c r="L543" t="s">
        <v>5269</v>
      </c>
      <c r="M543" t="s">
        <v>5270</v>
      </c>
      <c r="N543" t="s">
        <v>5271</v>
      </c>
      <c r="O543" t="s">
        <v>36</v>
      </c>
      <c r="P543" t="s">
        <v>95</v>
      </c>
      <c r="Q543" t="s">
        <v>54</v>
      </c>
    </row>
    <row r="544" spans="1:17">
      <c r="A544">
        <v>538</v>
      </c>
      <c r="B544" t="s">
        <v>5272</v>
      </c>
      <c r="C544" t="s">
        <v>5273</v>
      </c>
      <c r="D544" t="s">
        <v>5274</v>
      </c>
      <c r="E544" t="s">
        <v>5275</v>
      </c>
      <c r="F544" s="2" t="s">
        <v>5276</v>
      </c>
      <c r="G544" t="s">
        <v>38</v>
      </c>
      <c r="H544" t="s">
        <v>39</v>
      </c>
      <c r="I544" t="s">
        <v>899</v>
      </c>
      <c r="J544" s="1">
        <v>0.87916666666666676</v>
      </c>
      <c r="K544">
        <v>16009</v>
      </c>
      <c r="L544" t="s">
        <v>5277</v>
      </c>
      <c r="M544" t="s">
        <v>3694</v>
      </c>
      <c r="N544" t="s">
        <v>3695</v>
      </c>
      <c r="O544" t="s">
        <v>24</v>
      </c>
      <c r="P544" t="s">
        <v>218</v>
      </c>
      <c r="Q544" t="s">
        <v>58</v>
      </c>
    </row>
    <row r="545" spans="1:17">
      <c r="A545">
        <v>539</v>
      </c>
      <c r="B545" t="s">
        <v>5278</v>
      </c>
      <c r="C545" t="s">
        <v>5279</v>
      </c>
      <c r="D545" t="s">
        <v>5280</v>
      </c>
      <c r="E545" t="s">
        <v>5281</v>
      </c>
      <c r="F545" s="2">
        <v>31366.28</v>
      </c>
      <c r="G545" t="s">
        <v>48</v>
      </c>
      <c r="H545" t="s">
        <v>49</v>
      </c>
      <c r="I545" t="s">
        <v>197</v>
      </c>
      <c r="J545" s="1">
        <v>0.47916666666666669</v>
      </c>
      <c r="K545">
        <v>19640</v>
      </c>
      <c r="L545" t="s">
        <v>5282</v>
      </c>
      <c r="M545" t="s">
        <v>5283</v>
      </c>
      <c r="N545" t="s">
        <v>5284</v>
      </c>
      <c r="O545" t="s">
        <v>36</v>
      </c>
      <c r="P545" t="s">
        <v>25</v>
      </c>
      <c r="Q545" t="s">
        <v>25</v>
      </c>
    </row>
    <row r="546" spans="1:17">
      <c r="A546">
        <v>540</v>
      </c>
      <c r="B546" t="s">
        <v>5285</v>
      </c>
      <c r="C546" t="s">
        <v>1248</v>
      </c>
      <c r="D546" t="s">
        <v>5286</v>
      </c>
      <c r="E546" t="s">
        <v>5287</v>
      </c>
      <c r="F546" s="2">
        <v>166030.32999999999</v>
      </c>
      <c r="G546" t="s">
        <v>19</v>
      </c>
      <c r="H546" t="s">
        <v>20</v>
      </c>
      <c r="I546" t="s">
        <v>514</v>
      </c>
      <c r="J546" s="1">
        <v>0.88194444444444453</v>
      </c>
      <c r="K546">
        <v>12395</v>
      </c>
      <c r="L546" t="s">
        <v>5288</v>
      </c>
      <c r="M546" t="s">
        <v>5289</v>
      </c>
      <c r="N546" t="s">
        <v>5290</v>
      </c>
      <c r="O546" t="s">
        <v>24</v>
      </c>
      <c r="P546" t="s">
        <v>29</v>
      </c>
      <c r="Q546" t="s">
        <v>30</v>
      </c>
    </row>
    <row r="547" spans="1:17">
      <c r="A547">
        <v>541</v>
      </c>
      <c r="B547" t="s">
        <v>5291</v>
      </c>
      <c r="C547" t="s">
        <v>5292</v>
      </c>
      <c r="D547" t="s">
        <v>5293</v>
      </c>
      <c r="E547" t="s">
        <v>5294</v>
      </c>
      <c r="F547" s="2" t="s">
        <v>5295</v>
      </c>
      <c r="G547" t="s">
        <v>48</v>
      </c>
      <c r="H547" t="s">
        <v>49</v>
      </c>
      <c r="I547" t="s">
        <v>359</v>
      </c>
      <c r="J547" s="1">
        <v>0.70347222222222217</v>
      </c>
      <c r="K547">
        <v>13938</v>
      </c>
      <c r="L547" t="s">
        <v>5296</v>
      </c>
      <c r="M547" t="s">
        <v>5297</v>
      </c>
      <c r="N547" t="s">
        <v>5298</v>
      </c>
      <c r="O547" t="s">
        <v>24</v>
      </c>
      <c r="P547" t="s">
        <v>588</v>
      </c>
      <c r="Q547" t="s">
        <v>89</v>
      </c>
    </row>
    <row r="548" spans="1:17">
      <c r="A548">
        <v>542</v>
      </c>
      <c r="B548" t="s">
        <v>5299</v>
      </c>
      <c r="C548" t="s">
        <v>5300</v>
      </c>
      <c r="D548" t="s">
        <v>5301</v>
      </c>
      <c r="E548" t="s">
        <v>5302</v>
      </c>
      <c r="F548" t="s">
        <v>5303</v>
      </c>
      <c r="G548" t="s">
        <v>116</v>
      </c>
      <c r="H548" t="s">
        <v>379</v>
      </c>
      <c r="I548" t="s">
        <v>125</v>
      </c>
      <c r="J548" s="1">
        <v>0.80347222222222225</v>
      </c>
      <c r="K548">
        <v>19522</v>
      </c>
      <c r="L548" t="s">
        <v>5304</v>
      </c>
      <c r="M548" t="s">
        <v>5305</v>
      </c>
      <c r="N548" t="s">
        <v>741</v>
      </c>
      <c r="O548" t="s">
        <v>36</v>
      </c>
      <c r="P548" t="s">
        <v>73</v>
      </c>
      <c r="Q548" t="s">
        <v>54</v>
      </c>
    </row>
    <row r="549" spans="1:17">
      <c r="A549">
        <v>543</v>
      </c>
      <c r="B549" t="s">
        <v>5306</v>
      </c>
      <c r="C549" t="s">
        <v>5307</v>
      </c>
      <c r="D549" t="s">
        <v>5308</v>
      </c>
      <c r="E549" t="s">
        <v>5309</v>
      </c>
      <c r="F549">
        <v>709901.22</v>
      </c>
      <c r="G549" t="s">
        <v>1118</v>
      </c>
      <c r="H549" t="s">
        <v>1119</v>
      </c>
      <c r="I549" t="s">
        <v>467</v>
      </c>
      <c r="J549" s="1">
        <v>1.8055555555555557E-2</v>
      </c>
      <c r="K549">
        <v>11353</v>
      </c>
      <c r="L549" t="s">
        <v>5310</v>
      </c>
      <c r="M549" t="s">
        <v>5311</v>
      </c>
      <c r="N549" t="s">
        <v>5312</v>
      </c>
      <c r="O549" t="s">
        <v>24</v>
      </c>
      <c r="P549" t="s">
        <v>25</v>
      </c>
      <c r="Q549" t="s">
        <v>25</v>
      </c>
    </row>
    <row r="550" spans="1:17">
      <c r="A550">
        <v>544</v>
      </c>
      <c r="B550" t="s">
        <v>5313</v>
      </c>
      <c r="C550" t="s">
        <v>5314</v>
      </c>
      <c r="D550" t="s">
        <v>5315</v>
      </c>
      <c r="E550" t="s">
        <v>5316</v>
      </c>
      <c r="F550" t="s">
        <v>5317</v>
      </c>
      <c r="G550" t="s">
        <v>19</v>
      </c>
      <c r="H550" t="s">
        <v>20</v>
      </c>
      <c r="I550" t="s">
        <v>178</v>
      </c>
      <c r="J550" s="1">
        <v>0.46597222222222223</v>
      </c>
      <c r="K550">
        <v>19825</v>
      </c>
      <c r="L550" t="s">
        <v>5318</v>
      </c>
      <c r="M550" t="s">
        <v>5319</v>
      </c>
      <c r="N550" t="s">
        <v>5320</v>
      </c>
      <c r="O550" t="s">
        <v>24</v>
      </c>
      <c r="P550" t="s">
        <v>25</v>
      </c>
      <c r="Q550" t="s">
        <v>25</v>
      </c>
    </row>
    <row r="551" spans="1:17">
      <c r="A551">
        <v>545</v>
      </c>
      <c r="B551" t="s">
        <v>5321</v>
      </c>
      <c r="C551" t="s">
        <v>5322</v>
      </c>
      <c r="D551" t="s">
        <v>5323</v>
      </c>
      <c r="E551" t="s">
        <v>5324</v>
      </c>
      <c r="F551" t="s">
        <v>5325</v>
      </c>
      <c r="G551" t="s">
        <v>275</v>
      </c>
      <c r="H551" t="s">
        <v>276</v>
      </c>
      <c r="I551" t="s">
        <v>844</v>
      </c>
      <c r="J551" s="1">
        <v>0.81111111111111101</v>
      </c>
      <c r="K551">
        <v>15952</v>
      </c>
      <c r="L551" t="s">
        <v>5326</v>
      </c>
      <c r="M551" t="s">
        <v>5327</v>
      </c>
      <c r="N551" t="s">
        <v>5328</v>
      </c>
      <c r="O551" t="s">
        <v>36</v>
      </c>
      <c r="P551" t="s">
        <v>859</v>
      </c>
      <c r="Q551" t="s">
        <v>58</v>
      </c>
    </row>
    <row r="552" spans="1:17">
      <c r="A552">
        <v>546</v>
      </c>
      <c r="B552" t="s">
        <v>5329</v>
      </c>
      <c r="C552" t="s">
        <v>5330</v>
      </c>
      <c r="D552" t="s">
        <v>5331</v>
      </c>
      <c r="E552" t="s">
        <v>5332</v>
      </c>
      <c r="F552" s="2" t="s">
        <v>5333</v>
      </c>
      <c r="G552" t="s">
        <v>26</v>
      </c>
      <c r="H552" t="s">
        <v>27</v>
      </c>
      <c r="I552" t="s">
        <v>880</v>
      </c>
      <c r="J552" s="1">
        <v>0.58402777777777781</v>
      </c>
      <c r="K552">
        <v>11444</v>
      </c>
      <c r="L552" t="s">
        <v>5334</v>
      </c>
      <c r="M552" t="s">
        <v>5335</v>
      </c>
      <c r="N552" t="s">
        <v>5336</v>
      </c>
      <c r="O552" t="s">
        <v>36</v>
      </c>
      <c r="P552" t="s">
        <v>97</v>
      </c>
      <c r="Q552" t="s">
        <v>54</v>
      </c>
    </row>
    <row r="553" spans="1:17">
      <c r="A553">
        <v>547</v>
      </c>
      <c r="B553" t="s">
        <v>5337</v>
      </c>
      <c r="C553" t="s">
        <v>5338</v>
      </c>
      <c r="D553" t="s">
        <v>5339</v>
      </c>
      <c r="E553" t="s">
        <v>5340</v>
      </c>
      <c r="F553" t="s">
        <v>5341</v>
      </c>
      <c r="G553" t="s">
        <v>323</v>
      </c>
      <c r="H553" t="s">
        <v>630</v>
      </c>
      <c r="I553" t="s">
        <v>98</v>
      </c>
      <c r="J553" s="1">
        <v>0.59166666666666667</v>
      </c>
      <c r="K553">
        <v>14260</v>
      </c>
      <c r="L553" t="s">
        <v>5342</v>
      </c>
      <c r="M553" t="s">
        <v>5343</v>
      </c>
      <c r="N553" t="s">
        <v>5344</v>
      </c>
      <c r="O553" t="s">
        <v>36</v>
      </c>
      <c r="P553" t="s">
        <v>62</v>
      </c>
      <c r="Q553" t="s">
        <v>58</v>
      </c>
    </row>
    <row r="554" spans="1:17">
      <c r="A554">
        <v>548</v>
      </c>
      <c r="B554" t="s">
        <v>5345</v>
      </c>
      <c r="C554" t="s">
        <v>5346</v>
      </c>
      <c r="D554" t="s">
        <v>5347</v>
      </c>
      <c r="E554" t="s">
        <v>5348</v>
      </c>
      <c r="F554" t="s">
        <v>5349</v>
      </c>
      <c r="G554" t="s">
        <v>38</v>
      </c>
      <c r="H554" t="s">
        <v>39</v>
      </c>
      <c r="I554" t="s">
        <v>434</v>
      </c>
      <c r="J554" s="1">
        <v>5.2777777777777778E-2</v>
      </c>
      <c r="K554">
        <v>13884</v>
      </c>
      <c r="L554" t="s">
        <v>5350</v>
      </c>
      <c r="M554" t="s">
        <v>5351</v>
      </c>
      <c r="N554" t="s">
        <v>5352</v>
      </c>
      <c r="O554" t="s">
        <v>36</v>
      </c>
      <c r="P554" t="s">
        <v>97</v>
      </c>
      <c r="Q554" t="s">
        <v>54</v>
      </c>
    </row>
    <row r="555" spans="1:17">
      <c r="A555">
        <v>549</v>
      </c>
      <c r="B555" t="s">
        <v>5353</v>
      </c>
      <c r="C555" t="s">
        <v>1138</v>
      </c>
      <c r="D555" t="s">
        <v>1285</v>
      </c>
      <c r="E555" t="s">
        <v>5354</v>
      </c>
      <c r="F555" s="2" t="s">
        <v>5355</v>
      </c>
      <c r="G555" t="s">
        <v>347</v>
      </c>
      <c r="H555" t="s">
        <v>348</v>
      </c>
      <c r="I555" t="s">
        <v>94</v>
      </c>
      <c r="J555" s="1">
        <v>0.7090277777777777</v>
      </c>
      <c r="K555">
        <v>13144</v>
      </c>
      <c r="L555" t="s">
        <v>5356</v>
      </c>
      <c r="M555" t="s">
        <v>5357</v>
      </c>
      <c r="N555" t="s">
        <v>5358</v>
      </c>
      <c r="O555" t="s">
        <v>24</v>
      </c>
      <c r="P555" t="s">
        <v>29</v>
      </c>
      <c r="Q555" t="s">
        <v>30</v>
      </c>
    </row>
    <row r="556" spans="1:17">
      <c r="A556">
        <v>550</v>
      </c>
      <c r="B556" t="s">
        <v>5359</v>
      </c>
      <c r="C556" t="s">
        <v>5360</v>
      </c>
      <c r="D556" t="s">
        <v>5361</v>
      </c>
      <c r="E556" t="s">
        <v>5362</v>
      </c>
      <c r="F556" t="s">
        <v>5363</v>
      </c>
      <c r="G556" t="s">
        <v>26</v>
      </c>
      <c r="H556" t="s">
        <v>27</v>
      </c>
      <c r="I556" t="s">
        <v>158</v>
      </c>
      <c r="J556" s="1">
        <v>0.47638888888888892</v>
      </c>
      <c r="K556">
        <v>13114</v>
      </c>
      <c r="L556" t="s">
        <v>5364</v>
      </c>
      <c r="M556" t="s">
        <v>5365</v>
      </c>
      <c r="N556" t="s">
        <v>5366</v>
      </c>
      <c r="O556" t="s">
        <v>24</v>
      </c>
      <c r="P556" t="s">
        <v>66</v>
      </c>
      <c r="Q556" t="s">
        <v>67</v>
      </c>
    </row>
    <row r="557" spans="1:17">
      <c r="A557">
        <v>551</v>
      </c>
      <c r="B557" t="s">
        <v>5367</v>
      </c>
      <c r="C557" t="s">
        <v>5368</v>
      </c>
      <c r="D557" t="s">
        <v>5369</v>
      </c>
      <c r="E557" t="s">
        <v>5370</v>
      </c>
      <c r="F557" t="s">
        <v>5371</v>
      </c>
      <c r="G557" t="s">
        <v>116</v>
      </c>
      <c r="H557" t="s">
        <v>911</v>
      </c>
      <c r="I557" t="s">
        <v>447</v>
      </c>
      <c r="J557" s="1">
        <v>0.80902777777777779</v>
      </c>
      <c r="K557">
        <v>19186</v>
      </c>
      <c r="L557" t="s">
        <v>5372</v>
      </c>
      <c r="M557" t="s">
        <v>5270</v>
      </c>
      <c r="N557" t="s">
        <v>5271</v>
      </c>
      <c r="O557" t="s">
        <v>36</v>
      </c>
      <c r="P557" t="s">
        <v>95</v>
      </c>
      <c r="Q557" t="s">
        <v>54</v>
      </c>
    </row>
    <row r="558" spans="1:17">
      <c r="A558">
        <v>552</v>
      </c>
      <c r="B558" t="s">
        <v>5373</v>
      </c>
      <c r="C558" t="s">
        <v>698</v>
      </c>
      <c r="D558" t="s">
        <v>5374</v>
      </c>
      <c r="E558" t="s">
        <v>5375</v>
      </c>
      <c r="F558" s="2" t="s">
        <v>5376</v>
      </c>
      <c r="G558" t="s">
        <v>48</v>
      </c>
      <c r="H558" t="s">
        <v>49</v>
      </c>
      <c r="I558" t="s">
        <v>720</v>
      </c>
      <c r="J558" s="1">
        <v>0.1076388888888889</v>
      </c>
      <c r="K558">
        <v>16853</v>
      </c>
      <c r="L558" t="s">
        <v>5377</v>
      </c>
      <c r="M558" t="s">
        <v>5378</v>
      </c>
      <c r="N558" t="s">
        <v>5379</v>
      </c>
      <c r="O558" t="s">
        <v>24</v>
      </c>
      <c r="P558" t="s">
        <v>25</v>
      </c>
      <c r="Q558" t="s">
        <v>25</v>
      </c>
    </row>
    <row r="559" spans="1:17">
      <c r="A559">
        <v>553</v>
      </c>
      <c r="B559" t="s">
        <v>5380</v>
      </c>
      <c r="C559" t="s">
        <v>5381</v>
      </c>
      <c r="D559" t="s">
        <v>5382</v>
      </c>
      <c r="E559" t="s">
        <v>5383</v>
      </c>
      <c r="F559">
        <v>475160.79</v>
      </c>
      <c r="G559" t="s">
        <v>116</v>
      </c>
      <c r="H559" t="s">
        <v>245</v>
      </c>
      <c r="I559" t="s">
        <v>240</v>
      </c>
      <c r="J559" s="1">
        <v>0.69027777777777777</v>
      </c>
      <c r="K559">
        <v>12275</v>
      </c>
      <c r="L559" t="s">
        <v>5384</v>
      </c>
      <c r="M559" t="s">
        <v>5385</v>
      </c>
      <c r="N559" t="s">
        <v>5386</v>
      </c>
      <c r="O559" t="s">
        <v>36</v>
      </c>
      <c r="P559" t="s">
        <v>112</v>
      </c>
      <c r="Q559" t="s">
        <v>113</v>
      </c>
    </row>
    <row r="560" spans="1:17">
      <c r="A560">
        <v>554</v>
      </c>
      <c r="B560" t="s">
        <v>5387</v>
      </c>
      <c r="C560" t="s">
        <v>3801</v>
      </c>
      <c r="D560" t="s">
        <v>5388</v>
      </c>
      <c r="E560" t="s">
        <v>5389</v>
      </c>
      <c r="F560" t="s">
        <v>5390</v>
      </c>
      <c r="G560" t="s">
        <v>338</v>
      </c>
      <c r="H560" t="s">
        <v>339</v>
      </c>
      <c r="I560" t="s">
        <v>899</v>
      </c>
      <c r="J560" s="1">
        <v>0.3444444444444445</v>
      </c>
      <c r="K560">
        <v>13223</v>
      </c>
      <c r="L560" t="s">
        <v>5391</v>
      </c>
      <c r="M560" t="s">
        <v>5392</v>
      </c>
      <c r="N560" t="s">
        <v>5393</v>
      </c>
      <c r="O560" t="s">
        <v>24</v>
      </c>
      <c r="P560" t="s">
        <v>463</v>
      </c>
      <c r="Q560" t="s">
        <v>223</v>
      </c>
    </row>
    <row r="561" spans="1:17">
      <c r="A561">
        <v>555</v>
      </c>
      <c r="B561" t="s">
        <v>5394</v>
      </c>
      <c r="C561" t="s">
        <v>5395</v>
      </c>
      <c r="D561" t="s">
        <v>5396</v>
      </c>
      <c r="E561" t="s">
        <v>5397</v>
      </c>
      <c r="F561" s="2" t="s">
        <v>5398</v>
      </c>
      <c r="G561" t="s">
        <v>59</v>
      </c>
      <c r="H561" t="s">
        <v>60</v>
      </c>
      <c r="I561" t="s">
        <v>92</v>
      </c>
      <c r="J561" s="1">
        <v>0.37847222222222227</v>
      </c>
      <c r="K561">
        <v>16478</v>
      </c>
      <c r="L561" t="s">
        <v>5399</v>
      </c>
      <c r="M561" t="s">
        <v>3658</v>
      </c>
      <c r="N561" t="s">
        <v>3659</v>
      </c>
      <c r="O561" t="s">
        <v>36</v>
      </c>
      <c r="P561" t="s">
        <v>62</v>
      </c>
      <c r="Q561" t="s">
        <v>58</v>
      </c>
    </row>
    <row r="562" spans="1:17">
      <c r="A562">
        <v>556</v>
      </c>
      <c r="B562" t="s">
        <v>5400</v>
      </c>
      <c r="C562" t="s">
        <v>5401</v>
      </c>
      <c r="D562" t="s">
        <v>5402</v>
      </c>
      <c r="E562" t="s">
        <v>5403</v>
      </c>
      <c r="F562" s="2" t="s">
        <v>5404</v>
      </c>
      <c r="G562" t="s">
        <v>38</v>
      </c>
      <c r="H562" t="s">
        <v>39</v>
      </c>
      <c r="I562" t="s">
        <v>1078</v>
      </c>
      <c r="J562" s="1">
        <v>6.2499999999999995E-3</v>
      </c>
      <c r="K562">
        <v>14196</v>
      </c>
      <c r="L562" t="s">
        <v>5405</v>
      </c>
      <c r="M562" t="s">
        <v>5406</v>
      </c>
      <c r="N562" t="s">
        <v>528</v>
      </c>
      <c r="O562" t="s">
        <v>24</v>
      </c>
      <c r="P562" t="s">
        <v>97</v>
      </c>
      <c r="Q562" t="s">
        <v>54</v>
      </c>
    </row>
    <row r="563" spans="1:17">
      <c r="A563">
        <v>557</v>
      </c>
      <c r="B563" t="s">
        <v>5407</v>
      </c>
      <c r="C563" t="s">
        <v>5408</v>
      </c>
      <c r="D563" t="s">
        <v>5409</v>
      </c>
      <c r="E563" t="s">
        <v>5410</v>
      </c>
      <c r="F563">
        <v>360477.35</v>
      </c>
      <c r="G563" t="s">
        <v>90</v>
      </c>
      <c r="H563" t="s">
        <v>91</v>
      </c>
      <c r="I563" t="s">
        <v>334</v>
      </c>
      <c r="J563" s="1">
        <v>0.99791666666666667</v>
      </c>
      <c r="K563">
        <v>11874</v>
      </c>
      <c r="L563" t="s">
        <v>5411</v>
      </c>
      <c r="M563" t="s">
        <v>942</v>
      </c>
      <c r="N563" t="s">
        <v>943</v>
      </c>
      <c r="O563" t="s">
        <v>36</v>
      </c>
      <c r="P563" t="s">
        <v>849</v>
      </c>
      <c r="Q563" t="s">
        <v>42</v>
      </c>
    </row>
    <row r="564" spans="1:17">
      <c r="A564">
        <v>558</v>
      </c>
      <c r="B564" t="s">
        <v>5412</v>
      </c>
      <c r="C564" t="s">
        <v>5413</v>
      </c>
      <c r="D564" t="s">
        <v>5414</v>
      </c>
      <c r="E564" t="s">
        <v>5415</v>
      </c>
      <c r="F564" t="s">
        <v>5416</v>
      </c>
      <c r="G564" t="s">
        <v>19</v>
      </c>
      <c r="H564" t="s">
        <v>20</v>
      </c>
      <c r="I564" t="s">
        <v>254</v>
      </c>
      <c r="J564" s="1">
        <v>6.9444444444444441E-3</v>
      </c>
      <c r="K564">
        <v>19837</v>
      </c>
      <c r="L564" t="s">
        <v>5417</v>
      </c>
      <c r="M564" t="s">
        <v>5418</v>
      </c>
      <c r="N564" t="s">
        <v>5419</v>
      </c>
      <c r="O564" t="s">
        <v>24</v>
      </c>
      <c r="P564" t="s">
        <v>580</v>
      </c>
      <c r="Q564" t="s">
        <v>46</v>
      </c>
    </row>
    <row r="565" spans="1:17">
      <c r="A565">
        <v>559</v>
      </c>
      <c r="B565" t="s">
        <v>5420</v>
      </c>
      <c r="C565" t="s">
        <v>5421</v>
      </c>
      <c r="D565" t="s">
        <v>5422</v>
      </c>
      <c r="E565" t="s">
        <v>5423</v>
      </c>
      <c r="F565">
        <v>216035.38</v>
      </c>
      <c r="G565" t="s">
        <v>90</v>
      </c>
      <c r="H565" t="s">
        <v>91</v>
      </c>
      <c r="I565" t="s">
        <v>596</v>
      </c>
      <c r="J565" s="1">
        <v>0.72916666666666663</v>
      </c>
      <c r="K565">
        <v>18610</v>
      </c>
      <c r="L565" t="s">
        <v>5424</v>
      </c>
      <c r="M565" t="s">
        <v>5425</v>
      </c>
      <c r="N565" t="s">
        <v>5426</v>
      </c>
      <c r="O565" t="s">
        <v>24</v>
      </c>
      <c r="P565" t="s">
        <v>446</v>
      </c>
      <c r="Q565" t="s">
        <v>223</v>
      </c>
    </row>
    <row r="566" spans="1:17">
      <c r="A566">
        <v>560</v>
      </c>
      <c r="B566" t="s">
        <v>5427</v>
      </c>
      <c r="C566" t="s">
        <v>4504</v>
      </c>
      <c r="D566" t="s">
        <v>5428</v>
      </c>
      <c r="E566" t="s">
        <v>5429</v>
      </c>
      <c r="F566" s="2">
        <v>204737.95</v>
      </c>
      <c r="G566" t="s">
        <v>38</v>
      </c>
      <c r="H566" t="s">
        <v>39</v>
      </c>
      <c r="I566" t="s">
        <v>467</v>
      </c>
      <c r="J566" s="1">
        <v>0.2076388888888889</v>
      </c>
      <c r="K566">
        <v>16678</v>
      </c>
      <c r="L566" t="s">
        <v>5430</v>
      </c>
      <c r="M566" t="s">
        <v>1124</v>
      </c>
      <c r="N566" t="s">
        <v>1125</v>
      </c>
      <c r="O566" t="s">
        <v>36</v>
      </c>
      <c r="P566" t="s">
        <v>218</v>
      </c>
      <c r="Q566" t="s">
        <v>58</v>
      </c>
    </row>
    <row r="567" spans="1:17">
      <c r="A567">
        <v>561</v>
      </c>
      <c r="B567" t="s">
        <v>5431</v>
      </c>
      <c r="C567" t="s">
        <v>5432</v>
      </c>
      <c r="D567" t="s">
        <v>5433</v>
      </c>
      <c r="E567" t="s">
        <v>5434</v>
      </c>
      <c r="F567" s="2" t="s">
        <v>5435</v>
      </c>
      <c r="G567" t="s">
        <v>347</v>
      </c>
      <c r="H567" t="s">
        <v>348</v>
      </c>
      <c r="I567" t="s">
        <v>941</v>
      </c>
      <c r="J567" s="1">
        <v>0.78888888888888886</v>
      </c>
      <c r="K567">
        <v>15021</v>
      </c>
      <c r="L567" t="s">
        <v>5436</v>
      </c>
      <c r="M567" t="s">
        <v>5437</v>
      </c>
      <c r="N567" t="s">
        <v>5438</v>
      </c>
      <c r="O567" t="s">
        <v>24</v>
      </c>
      <c r="P567" t="s">
        <v>25</v>
      </c>
      <c r="Q567" t="s">
        <v>25</v>
      </c>
    </row>
    <row r="568" spans="1:17">
      <c r="A568">
        <v>562</v>
      </c>
      <c r="B568" t="s">
        <v>5439</v>
      </c>
      <c r="C568" t="s">
        <v>5440</v>
      </c>
      <c r="D568" t="s">
        <v>5441</v>
      </c>
      <c r="E568" t="s">
        <v>5442</v>
      </c>
      <c r="F568" t="s">
        <v>5443</v>
      </c>
      <c r="G568" t="s">
        <v>90</v>
      </c>
      <c r="H568" t="s">
        <v>357</v>
      </c>
      <c r="I568" t="s">
        <v>678</v>
      </c>
      <c r="J568" s="1">
        <v>0.30763888888888891</v>
      </c>
      <c r="K568">
        <v>12850</v>
      </c>
      <c r="L568" t="s">
        <v>5444</v>
      </c>
      <c r="M568" t="s">
        <v>1129</v>
      </c>
      <c r="N568" t="s">
        <v>1130</v>
      </c>
      <c r="O568" t="s">
        <v>24</v>
      </c>
      <c r="P568" t="s">
        <v>45</v>
      </c>
      <c r="Q568" t="s">
        <v>46</v>
      </c>
    </row>
    <row r="569" spans="1:17">
      <c r="A569">
        <v>563</v>
      </c>
      <c r="B569" t="s">
        <v>5445</v>
      </c>
      <c r="C569" t="s">
        <v>5446</v>
      </c>
      <c r="D569" t="s">
        <v>5447</v>
      </c>
      <c r="E569" t="s">
        <v>5448</v>
      </c>
      <c r="F569" t="s">
        <v>5449</v>
      </c>
      <c r="G569" t="s">
        <v>26</v>
      </c>
      <c r="H569" t="s">
        <v>27</v>
      </c>
      <c r="I569" t="s">
        <v>21</v>
      </c>
      <c r="J569" s="1">
        <v>0.3659722222222222</v>
      </c>
      <c r="K569">
        <v>12603</v>
      </c>
      <c r="L569" t="s">
        <v>5450</v>
      </c>
      <c r="M569" t="s">
        <v>5451</v>
      </c>
      <c r="N569" t="s">
        <v>5452</v>
      </c>
      <c r="O569" t="s">
        <v>24</v>
      </c>
      <c r="P569" t="s">
        <v>53</v>
      </c>
      <c r="Q569" t="s">
        <v>54</v>
      </c>
    </row>
    <row r="570" spans="1:17">
      <c r="A570">
        <v>564</v>
      </c>
      <c r="B570" t="s">
        <v>5453</v>
      </c>
      <c r="C570" t="s">
        <v>414</v>
      </c>
      <c r="D570" t="s">
        <v>5454</v>
      </c>
      <c r="E570" t="s">
        <v>5455</v>
      </c>
      <c r="F570" t="s">
        <v>5456</v>
      </c>
      <c r="G570" t="s">
        <v>48</v>
      </c>
      <c r="H570" t="s">
        <v>49</v>
      </c>
      <c r="I570" t="s">
        <v>219</v>
      </c>
      <c r="J570" s="1">
        <v>0.65972222222222221</v>
      </c>
      <c r="K570">
        <v>13724</v>
      </c>
      <c r="L570" t="s">
        <v>5457</v>
      </c>
      <c r="M570" t="s">
        <v>377</v>
      </c>
      <c r="N570" t="s">
        <v>378</v>
      </c>
      <c r="O570" t="s">
        <v>36</v>
      </c>
      <c r="P570" t="s">
        <v>62</v>
      </c>
      <c r="Q570" t="s">
        <v>58</v>
      </c>
    </row>
    <row r="571" spans="1:17">
      <c r="A571">
        <v>565</v>
      </c>
      <c r="B571" t="s">
        <v>5458</v>
      </c>
      <c r="C571" t="s">
        <v>5459</v>
      </c>
      <c r="D571" t="s">
        <v>5460</v>
      </c>
      <c r="E571" t="s">
        <v>5461</v>
      </c>
      <c r="F571" t="s">
        <v>5462</v>
      </c>
      <c r="G571" t="s">
        <v>116</v>
      </c>
      <c r="H571" t="s">
        <v>1198</v>
      </c>
      <c r="I571" t="s">
        <v>114</v>
      </c>
      <c r="J571" s="1">
        <v>0.31944444444444448</v>
      </c>
      <c r="K571">
        <v>15002</v>
      </c>
      <c r="L571" t="s">
        <v>5463</v>
      </c>
      <c r="M571" t="s">
        <v>2244</v>
      </c>
      <c r="N571" t="s">
        <v>1088</v>
      </c>
      <c r="O571" t="s">
        <v>24</v>
      </c>
      <c r="P571" t="s">
        <v>475</v>
      </c>
      <c r="Q571" t="s">
        <v>54</v>
      </c>
    </row>
    <row r="572" spans="1:17">
      <c r="A572">
        <v>566</v>
      </c>
      <c r="B572" t="s">
        <v>5464</v>
      </c>
      <c r="C572" t="s">
        <v>5465</v>
      </c>
      <c r="D572" t="s">
        <v>995</v>
      </c>
      <c r="E572" t="s">
        <v>5466</v>
      </c>
      <c r="F572" t="s">
        <v>5467</v>
      </c>
      <c r="G572" t="s">
        <v>116</v>
      </c>
      <c r="H572" t="s">
        <v>379</v>
      </c>
      <c r="I572" t="s">
        <v>687</v>
      </c>
      <c r="J572" s="1">
        <v>0.26874999999999999</v>
      </c>
      <c r="K572">
        <v>18593</v>
      </c>
      <c r="L572" t="s">
        <v>5468</v>
      </c>
      <c r="M572" t="s">
        <v>5469</v>
      </c>
      <c r="N572" t="s">
        <v>5470</v>
      </c>
      <c r="O572" t="s">
        <v>36</v>
      </c>
      <c r="P572" t="s">
        <v>1011</v>
      </c>
      <c r="Q572" t="s">
        <v>223</v>
      </c>
    </row>
    <row r="573" spans="1:17">
      <c r="A573">
        <v>567</v>
      </c>
      <c r="B573" t="s">
        <v>5471</v>
      </c>
      <c r="C573" t="s">
        <v>5472</v>
      </c>
      <c r="D573" t="s">
        <v>5473</v>
      </c>
      <c r="E573" t="s">
        <v>5474</v>
      </c>
      <c r="F573">
        <v>428505.91</v>
      </c>
      <c r="G573" t="s">
        <v>26</v>
      </c>
      <c r="H573" t="s">
        <v>27</v>
      </c>
      <c r="I573" t="s">
        <v>928</v>
      </c>
      <c r="J573" s="1">
        <v>0.7715277777777777</v>
      </c>
      <c r="K573">
        <v>18168</v>
      </c>
      <c r="L573" t="s">
        <v>5475</v>
      </c>
      <c r="M573" t="s">
        <v>5476</v>
      </c>
      <c r="N573" t="s">
        <v>5477</v>
      </c>
      <c r="O573" t="s">
        <v>24</v>
      </c>
      <c r="P573" t="s">
        <v>2673</v>
      </c>
      <c r="Q573" t="s">
        <v>42</v>
      </c>
    </row>
    <row r="574" spans="1:17">
      <c r="A574">
        <v>568</v>
      </c>
      <c r="B574" t="s">
        <v>5478</v>
      </c>
      <c r="C574" t="s">
        <v>5479</v>
      </c>
      <c r="D574" t="s">
        <v>5480</v>
      </c>
      <c r="E574" t="s">
        <v>5481</v>
      </c>
      <c r="F574" t="s">
        <v>5482</v>
      </c>
      <c r="G574" t="s">
        <v>38</v>
      </c>
      <c r="H574" t="s">
        <v>39</v>
      </c>
      <c r="I574" t="s">
        <v>193</v>
      </c>
      <c r="J574" s="1">
        <v>0.9868055555555556</v>
      </c>
      <c r="K574">
        <v>19027</v>
      </c>
      <c r="L574" t="s">
        <v>5483</v>
      </c>
      <c r="M574" t="s">
        <v>5484</v>
      </c>
      <c r="N574" t="s">
        <v>5485</v>
      </c>
      <c r="O574" t="s">
        <v>24</v>
      </c>
      <c r="P574" t="s">
        <v>388</v>
      </c>
      <c r="Q574" t="s">
        <v>82</v>
      </c>
    </row>
    <row r="575" spans="1:17">
      <c r="A575">
        <v>569</v>
      </c>
      <c r="B575" t="s">
        <v>5486</v>
      </c>
      <c r="C575" t="s">
        <v>5487</v>
      </c>
      <c r="D575" t="s">
        <v>5488</v>
      </c>
      <c r="E575" t="s">
        <v>5489</v>
      </c>
      <c r="F575" s="2" t="s">
        <v>5490</v>
      </c>
      <c r="G575" t="s">
        <v>19</v>
      </c>
      <c r="H575" t="s">
        <v>20</v>
      </c>
      <c r="I575" t="s">
        <v>458</v>
      </c>
      <c r="J575" s="1">
        <v>0.95416666666666661</v>
      </c>
      <c r="K575">
        <v>17655</v>
      </c>
      <c r="L575" t="s">
        <v>5491</v>
      </c>
      <c r="M575" t="s">
        <v>4783</v>
      </c>
      <c r="N575" t="s">
        <v>4784</v>
      </c>
      <c r="O575" t="s">
        <v>36</v>
      </c>
      <c r="P575" t="s">
        <v>736</v>
      </c>
      <c r="Q575" t="s">
        <v>58</v>
      </c>
    </row>
    <row r="576" spans="1:17">
      <c r="A576">
        <v>570</v>
      </c>
      <c r="B576" t="s">
        <v>5492</v>
      </c>
      <c r="C576" t="s">
        <v>1631</v>
      </c>
      <c r="D576" t="s">
        <v>5493</v>
      </c>
      <c r="E576" t="s">
        <v>5494</v>
      </c>
      <c r="F576" s="2" t="s">
        <v>5495</v>
      </c>
      <c r="G576" t="s">
        <v>116</v>
      </c>
      <c r="H576" t="s">
        <v>379</v>
      </c>
      <c r="I576" t="s">
        <v>824</v>
      </c>
      <c r="J576" s="1">
        <v>0.3215277777777778</v>
      </c>
      <c r="K576">
        <v>19980</v>
      </c>
      <c r="L576" t="s">
        <v>5496</v>
      </c>
      <c r="M576" t="s">
        <v>5497</v>
      </c>
      <c r="N576" t="s">
        <v>5498</v>
      </c>
      <c r="O576" t="s">
        <v>24</v>
      </c>
      <c r="P576" t="s">
        <v>25</v>
      </c>
      <c r="Q576" t="s">
        <v>25</v>
      </c>
    </row>
    <row r="577" spans="1:17">
      <c r="A577">
        <v>571</v>
      </c>
      <c r="B577" t="s">
        <v>5499</v>
      </c>
      <c r="C577" t="s">
        <v>5500</v>
      </c>
      <c r="D577" t="s">
        <v>5501</v>
      </c>
      <c r="E577" t="s">
        <v>5502</v>
      </c>
      <c r="F577" s="2">
        <v>41832.67</v>
      </c>
      <c r="G577" t="s">
        <v>59</v>
      </c>
      <c r="H577" t="s">
        <v>60</v>
      </c>
      <c r="I577" t="s">
        <v>758</v>
      </c>
      <c r="J577" s="1">
        <v>0.18888888888888888</v>
      </c>
      <c r="K577">
        <v>10697</v>
      </c>
      <c r="L577" t="s">
        <v>5503</v>
      </c>
      <c r="M577" t="s">
        <v>5504</v>
      </c>
      <c r="N577" t="s">
        <v>917</v>
      </c>
      <c r="O577" t="s">
        <v>24</v>
      </c>
      <c r="P577" t="s">
        <v>25</v>
      </c>
      <c r="Q577" t="s">
        <v>25</v>
      </c>
    </row>
    <row r="578" spans="1:17">
      <c r="A578">
        <v>572</v>
      </c>
      <c r="B578" t="s">
        <v>5505</v>
      </c>
      <c r="C578" t="s">
        <v>5506</v>
      </c>
      <c r="D578" t="s">
        <v>5507</v>
      </c>
      <c r="E578" t="s">
        <v>5508</v>
      </c>
      <c r="F578" t="s">
        <v>5509</v>
      </c>
      <c r="G578" t="s">
        <v>90</v>
      </c>
      <c r="H578" t="s">
        <v>641</v>
      </c>
      <c r="I578" t="s">
        <v>1482</v>
      </c>
      <c r="J578" s="1">
        <v>0.3756944444444445</v>
      </c>
      <c r="K578">
        <v>17212</v>
      </c>
      <c r="L578" t="s">
        <v>5510</v>
      </c>
      <c r="M578" t="s">
        <v>5511</v>
      </c>
      <c r="N578" t="s">
        <v>5512</v>
      </c>
      <c r="O578" t="s">
        <v>24</v>
      </c>
      <c r="P578" t="s">
        <v>25</v>
      </c>
      <c r="Q578" t="s">
        <v>25</v>
      </c>
    </row>
    <row r="579" spans="1:17">
      <c r="A579">
        <v>573</v>
      </c>
      <c r="B579" t="s">
        <v>5513</v>
      </c>
      <c r="C579" t="s">
        <v>5514</v>
      </c>
      <c r="D579" t="s">
        <v>1326</v>
      </c>
      <c r="E579" t="s">
        <v>5515</v>
      </c>
      <c r="F579" t="s">
        <v>5516</v>
      </c>
      <c r="G579" t="s">
        <v>26</v>
      </c>
      <c r="H579" t="s">
        <v>27</v>
      </c>
      <c r="I579" t="s">
        <v>98</v>
      </c>
      <c r="J579" s="1">
        <v>0.62152777777777779</v>
      </c>
      <c r="K579">
        <v>14844</v>
      </c>
      <c r="L579" t="s">
        <v>5517</v>
      </c>
      <c r="M579" t="s">
        <v>5518</v>
      </c>
      <c r="N579" t="s">
        <v>5519</v>
      </c>
      <c r="O579" t="s">
        <v>36</v>
      </c>
      <c r="P579" t="s">
        <v>142</v>
      </c>
      <c r="Q579" t="s">
        <v>105</v>
      </c>
    </row>
    <row r="580" spans="1:17">
      <c r="A580">
        <v>574</v>
      </c>
      <c r="B580" t="s">
        <v>5520</v>
      </c>
      <c r="C580" t="s">
        <v>5521</v>
      </c>
      <c r="D580" t="s">
        <v>5522</v>
      </c>
      <c r="E580" t="s">
        <v>5523</v>
      </c>
      <c r="F580" t="s">
        <v>5524</v>
      </c>
      <c r="G580" t="s">
        <v>26</v>
      </c>
      <c r="H580" t="s">
        <v>27</v>
      </c>
      <c r="I580" t="s">
        <v>118</v>
      </c>
      <c r="J580" s="1">
        <v>0.10902777777777778</v>
      </c>
      <c r="K580">
        <v>15441</v>
      </c>
      <c r="L580" t="s">
        <v>5525</v>
      </c>
      <c r="M580" t="s">
        <v>5526</v>
      </c>
      <c r="N580" t="s">
        <v>5527</v>
      </c>
      <c r="O580" t="s">
        <v>36</v>
      </c>
      <c r="P580" t="s">
        <v>66</v>
      </c>
      <c r="Q580" t="s">
        <v>67</v>
      </c>
    </row>
    <row r="581" spans="1:17">
      <c r="A581">
        <v>575</v>
      </c>
      <c r="B581" t="s">
        <v>5528</v>
      </c>
      <c r="C581" t="s">
        <v>5529</v>
      </c>
      <c r="D581" t="s">
        <v>5530</v>
      </c>
      <c r="E581" t="s">
        <v>5531</v>
      </c>
      <c r="F581" t="s">
        <v>5532</v>
      </c>
      <c r="G581" t="s">
        <v>126</v>
      </c>
      <c r="H581" t="s">
        <v>127</v>
      </c>
      <c r="I581" t="s">
        <v>634</v>
      </c>
      <c r="J581" s="1">
        <v>4.7916666666666663E-2</v>
      </c>
      <c r="K581">
        <v>18141</v>
      </c>
      <c r="L581" t="s">
        <v>5533</v>
      </c>
      <c r="M581" t="s">
        <v>2369</v>
      </c>
      <c r="N581" t="s">
        <v>2370</v>
      </c>
      <c r="O581" t="s">
        <v>36</v>
      </c>
      <c r="P581" t="s">
        <v>62</v>
      </c>
      <c r="Q581" t="s">
        <v>58</v>
      </c>
    </row>
    <row r="582" spans="1:17">
      <c r="A582">
        <v>576</v>
      </c>
      <c r="B582" t="s">
        <v>5534</v>
      </c>
      <c r="C582" t="s">
        <v>5535</v>
      </c>
      <c r="D582" t="s">
        <v>5536</v>
      </c>
      <c r="E582" t="s">
        <v>5537</v>
      </c>
      <c r="F582">
        <v>335057.62</v>
      </c>
      <c r="G582" t="s">
        <v>116</v>
      </c>
      <c r="H582" t="s">
        <v>1198</v>
      </c>
      <c r="I582" t="s">
        <v>453</v>
      </c>
      <c r="J582" s="1">
        <v>0.5395833333333333</v>
      </c>
      <c r="K582">
        <v>18689</v>
      </c>
      <c r="L582" t="s">
        <v>5538</v>
      </c>
      <c r="M582" t="s">
        <v>1361</v>
      </c>
      <c r="N582" t="s">
        <v>1337</v>
      </c>
      <c r="O582" t="s">
        <v>36</v>
      </c>
      <c r="P582" t="s">
        <v>97</v>
      </c>
      <c r="Q582" t="s">
        <v>54</v>
      </c>
    </row>
    <row r="583" spans="1:17">
      <c r="A583">
        <v>577</v>
      </c>
      <c r="B583" t="s">
        <v>5539</v>
      </c>
      <c r="C583" t="s">
        <v>5540</v>
      </c>
      <c r="D583" t="s">
        <v>5541</v>
      </c>
      <c r="E583" t="s">
        <v>5542</v>
      </c>
      <c r="F583" t="s">
        <v>5543</v>
      </c>
      <c r="G583" t="s">
        <v>90</v>
      </c>
      <c r="H583" t="s">
        <v>91</v>
      </c>
      <c r="I583" t="s">
        <v>1288</v>
      </c>
      <c r="J583" s="1">
        <v>0.66249999999999998</v>
      </c>
      <c r="K583">
        <v>17270</v>
      </c>
      <c r="L583" t="s">
        <v>5544</v>
      </c>
      <c r="M583" t="s">
        <v>5545</v>
      </c>
      <c r="N583" t="s">
        <v>5546</v>
      </c>
      <c r="O583" t="s">
        <v>24</v>
      </c>
      <c r="P583" t="s">
        <v>66</v>
      </c>
      <c r="Q583" t="s">
        <v>67</v>
      </c>
    </row>
    <row r="584" spans="1:17">
      <c r="A584">
        <v>578</v>
      </c>
      <c r="B584" t="s">
        <v>5547</v>
      </c>
      <c r="C584" t="s">
        <v>5548</v>
      </c>
      <c r="D584" t="s">
        <v>5549</v>
      </c>
      <c r="E584" t="s">
        <v>5550</v>
      </c>
      <c r="F584">
        <v>58701.24</v>
      </c>
      <c r="G584" t="s">
        <v>469</v>
      </c>
      <c r="H584" t="s">
        <v>470</v>
      </c>
      <c r="I584" t="s">
        <v>514</v>
      </c>
      <c r="J584" s="1">
        <v>0.39652777777777781</v>
      </c>
      <c r="K584">
        <v>17937</v>
      </c>
      <c r="L584" t="s">
        <v>5551</v>
      </c>
      <c r="M584" t="s">
        <v>5552</v>
      </c>
      <c r="N584" t="s">
        <v>5553</v>
      </c>
      <c r="O584" t="s">
        <v>24</v>
      </c>
      <c r="P584" t="s">
        <v>1070</v>
      </c>
      <c r="Q584" t="s">
        <v>58</v>
      </c>
    </row>
    <row r="585" spans="1:17">
      <c r="A585">
        <v>579</v>
      </c>
      <c r="B585" t="s">
        <v>5554</v>
      </c>
      <c r="C585" t="s">
        <v>5555</v>
      </c>
      <c r="D585" t="s">
        <v>5556</v>
      </c>
      <c r="E585" t="s">
        <v>5557</v>
      </c>
      <c r="F585" t="s">
        <v>5558</v>
      </c>
      <c r="G585" t="s">
        <v>48</v>
      </c>
      <c r="H585" t="s">
        <v>49</v>
      </c>
      <c r="I585" t="s">
        <v>256</v>
      </c>
      <c r="J585" s="1">
        <v>0.85138888888888886</v>
      </c>
      <c r="K585">
        <v>11126</v>
      </c>
      <c r="L585" t="s">
        <v>5559</v>
      </c>
      <c r="M585" t="s">
        <v>5560</v>
      </c>
      <c r="N585" t="s">
        <v>5561</v>
      </c>
      <c r="O585" t="s">
        <v>24</v>
      </c>
      <c r="P585" t="s">
        <v>112</v>
      </c>
      <c r="Q585" t="s">
        <v>113</v>
      </c>
    </row>
    <row r="586" spans="1:17">
      <c r="A586">
        <v>580</v>
      </c>
      <c r="B586" t="s">
        <v>5562</v>
      </c>
      <c r="C586" t="s">
        <v>5563</v>
      </c>
      <c r="D586" t="s">
        <v>5564</v>
      </c>
      <c r="E586" t="s">
        <v>5565</v>
      </c>
      <c r="F586" t="s">
        <v>5566</v>
      </c>
      <c r="G586" t="s">
        <v>26</v>
      </c>
      <c r="H586" t="s">
        <v>27</v>
      </c>
      <c r="I586" t="s">
        <v>715</v>
      </c>
      <c r="J586" s="1">
        <v>0.52916666666666667</v>
      </c>
      <c r="K586">
        <v>17534</v>
      </c>
      <c r="L586" t="s">
        <v>5567</v>
      </c>
      <c r="M586" t="s">
        <v>1519</v>
      </c>
      <c r="N586" t="s">
        <v>1520</v>
      </c>
      <c r="O586" t="s">
        <v>36</v>
      </c>
      <c r="P586" t="s">
        <v>588</v>
      </c>
      <c r="Q586" t="s">
        <v>89</v>
      </c>
    </row>
    <row r="587" spans="1:17">
      <c r="A587">
        <v>581</v>
      </c>
      <c r="B587" t="s">
        <v>5568</v>
      </c>
      <c r="C587" t="s">
        <v>5569</v>
      </c>
      <c r="D587" t="s">
        <v>5570</v>
      </c>
      <c r="E587" t="s">
        <v>5571</v>
      </c>
      <c r="F587" t="s">
        <v>5572</v>
      </c>
      <c r="G587" t="s">
        <v>48</v>
      </c>
      <c r="H587" t="s">
        <v>49</v>
      </c>
      <c r="I587" t="s">
        <v>836</v>
      </c>
      <c r="J587" s="1">
        <v>0.52500000000000002</v>
      </c>
      <c r="K587">
        <v>14189</v>
      </c>
      <c r="L587" t="s">
        <v>5573</v>
      </c>
      <c r="M587" t="s">
        <v>5574</v>
      </c>
      <c r="N587" t="s">
        <v>528</v>
      </c>
      <c r="O587" t="s">
        <v>24</v>
      </c>
      <c r="P587" t="s">
        <v>97</v>
      </c>
      <c r="Q587" t="s">
        <v>54</v>
      </c>
    </row>
    <row r="588" spans="1:17">
      <c r="A588">
        <v>582</v>
      </c>
      <c r="B588" t="s">
        <v>5575</v>
      </c>
      <c r="C588" t="s">
        <v>5576</v>
      </c>
      <c r="D588" t="s">
        <v>5577</v>
      </c>
      <c r="E588" t="s">
        <v>5578</v>
      </c>
      <c r="F588">
        <v>248440.46</v>
      </c>
      <c r="G588" t="s">
        <v>48</v>
      </c>
      <c r="H588" t="s">
        <v>49</v>
      </c>
      <c r="I588" t="s">
        <v>155</v>
      </c>
      <c r="J588" s="1">
        <v>0.58888888888888891</v>
      </c>
      <c r="K588">
        <v>19980</v>
      </c>
      <c r="L588" t="s">
        <v>5579</v>
      </c>
      <c r="M588" t="s">
        <v>4259</v>
      </c>
      <c r="N588" t="s">
        <v>3943</v>
      </c>
      <c r="O588" t="s">
        <v>36</v>
      </c>
      <c r="P588" t="s">
        <v>73</v>
      </c>
      <c r="Q588" t="s">
        <v>54</v>
      </c>
    </row>
    <row r="589" spans="1:17">
      <c r="A589">
        <v>583</v>
      </c>
      <c r="B589" t="s">
        <v>5580</v>
      </c>
      <c r="C589" t="s">
        <v>5581</v>
      </c>
      <c r="D589" t="s">
        <v>5582</v>
      </c>
      <c r="E589" t="s">
        <v>5583</v>
      </c>
      <c r="F589" t="s">
        <v>5584</v>
      </c>
      <c r="G589" t="s">
        <v>323</v>
      </c>
      <c r="H589" t="s">
        <v>324</v>
      </c>
      <c r="I589" t="s">
        <v>556</v>
      </c>
      <c r="J589" s="1">
        <v>0.38472222222222219</v>
      </c>
      <c r="K589">
        <v>14190</v>
      </c>
      <c r="L589" t="s">
        <v>5585</v>
      </c>
      <c r="M589" t="s">
        <v>5586</v>
      </c>
      <c r="N589" t="s">
        <v>5587</v>
      </c>
      <c r="O589" t="s">
        <v>36</v>
      </c>
      <c r="P589" t="s">
        <v>81</v>
      </c>
      <c r="Q589" t="s">
        <v>82</v>
      </c>
    </row>
    <row r="590" spans="1:17">
      <c r="A590">
        <v>584</v>
      </c>
      <c r="B590" t="s">
        <v>5588</v>
      </c>
      <c r="C590" t="s">
        <v>5589</v>
      </c>
      <c r="D590" t="s">
        <v>5590</v>
      </c>
      <c r="E590" t="s">
        <v>5591</v>
      </c>
      <c r="F590" s="2" t="s">
        <v>5592</v>
      </c>
      <c r="G590" t="s">
        <v>38</v>
      </c>
      <c r="H590" t="s">
        <v>287</v>
      </c>
      <c r="I590" t="s">
        <v>1097</v>
      </c>
      <c r="J590" s="1">
        <v>0.93958333333333333</v>
      </c>
      <c r="K590">
        <v>12962</v>
      </c>
      <c r="L590" t="s">
        <v>5593</v>
      </c>
      <c r="M590" t="s">
        <v>5594</v>
      </c>
      <c r="N590" t="s">
        <v>5595</v>
      </c>
      <c r="O590" t="s">
        <v>36</v>
      </c>
      <c r="P590" t="s">
        <v>62</v>
      </c>
      <c r="Q590" t="s">
        <v>58</v>
      </c>
    </row>
    <row r="591" spans="1:17">
      <c r="A591">
        <v>585</v>
      </c>
      <c r="B591" t="s">
        <v>5596</v>
      </c>
      <c r="C591" t="s">
        <v>5597</v>
      </c>
      <c r="D591" t="s">
        <v>5598</v>
      </c>
      <c r="E591" t="s">
        <v>5599</v>
      </c>
      <c r="F591" s="2">
        <v>703808.15</v>
      </c>
      <c r="G591" t="s">
        <v>19</v>
      </c>
      <c r="H591" t="s">
        <v>20</v>
      </c>
      <c r="I591" t="s">
        <v>1013</v>
      </c>
      <c r="J591" s="1">
        <v>0.15069444444444444</v>
      </c>
      <c r="K591">
        <v>15140</v>
      </c>
      <c r="L591" t="s">
        <v>5600</v>
      </c>
      <c r="M591" t="s">
        <v>5601</v>
      </c>
      <c r="N591" t="s">
        <v>5602</v>
      </c>
      <c r="O591" t="s">
        <v>24</v>
      </c>
      <c r="P591" t="s">
        <v>677</v>
      </c>
      <c r="Q591" t="s">
        <v>54</v>
      </c>
    </row>
    <row r="592" spans="1:17">
      <c r="A592">
        <v>586</v>
      </c>
      <c r="B592" t="s">
        <v>5603</v>
      </c>
      <c r="C592" t="s">
        <v>457</v>
      </c>
      <c r="D592" t="s">
        <v>5604</v>
      </c>
      <c r="E592" t="s">
        <v>5605</v>
      </c>
      <c r="F592" s="2" t="s">
        <v>5606</v>
      </c>
      <c r="G592" t="s">
        <v>59</v>
      </c>
      <c r="H592" t="s">
        <v>60</v>
      </c>
      <c r="I592" t="s">
        <v>728</v>
      </c>
      <c r="J592" s="1">
        <v>0.90277777777777779</v>
      </c>
      <c r="K592">
        <v>11958</v>
      </c>
      <c r="L592" t="s">
        <v>5607</v>
      </c>
      <c r="M592" t="s">
        <v>5608</v>
      </c>
      <c r="N592" t="s">
        <v>5609</v>
      </c>
      <c r="O592" t="s">
        <v>24</v>
      </c>
      <c r="P592" t="s">
        <v>45</v>
      </c>
      <c r="Q592" t="s">
        <v>46</v>
      </c>
    </row>
    <row r="593" spans="1:17">
      <c r="A593">
        <v>587</v>
      </c>
      <c r="B593" t="s">
        <v>5610</v>
      </c>
      <c r="C593" t="s">
        <v>5611</v>
      </c>
      <c r="D593" t="s">
        <v>5612</v>
      </c>
      <c r="E593" t="s">
        <v>5613</v>
      </c>
      <c r="F593" s="2" t="s">
        <v>5614</v>
      </c>
      <c r="G593" t="s">
        <v>338</v>
      </c>
      <c r="H593" t="s">
        <v>339</v>
      </c>
      <c r="I593" t="s">
        <v>600</v>
      </c>
      <c r="J593" s="1">
        <v>0.47013888888888888</v>
      </c>
      <c r="K593">
        <v>12360</v>
      </c>
      <c r="L593" t="s">
        <v>5615</v>
      </c>
      <c r="M593" t="s">
        <v>5616</v>
      </c>
      <c r="N593" t="s">
        <v>5617</v>
      </c>
      <c r="O593" t="s">
        <v>24</v>
      </c>
      <c r="P593" t="s">
        <v>446</v>
      </c>
      <c r="Q593" t="s">
        <v>223</v>
      </c>
    </row>
    <row r="594" spans="1:17">
      <c r="A594">
        <v>588</v>
      </c>
      <c r="B594" t="s">
        <v>5618</v>
      </c>
      <c r="C594" t="s">
        <v>2461</v>
      </c>
      <c r="D594" t="s">
        <v>5619</v>
      </c>
      <c r="E594" t="s">
        <v>5620</v>
      </c>
      <c r="F594" t="s">
        <v>5621</v>
      </c>
      <c r="G594" t="s">
        <v>48</v>
      </c>
      <c r="H594" t="s">
        <v>49</v>
      </c>
      <c r="I594" t="s">
        <v>98</v>
      </c>
      <c r="J594" s="1">
        <v>5.486111111111111E-2</v>
      </c>
      <c r="K594">
        <v>18950</v>
      </c>
      <c r="L594" t="s">
        <v>5622</v>
      </c>
      <c r="M594" t="s">
        <v>5623</v>
      </c>
      <c r="N594" t="s">
        <v>5624</v>
      </c>
      <c r="O594" t="s">
        <v>24</v>
      </c>
      <c r="P594" t="s">
        <v>230</v>
      </c>
      <c r="Q594" t="s">
        <v>89</v>
      </c>
    </row>
    <row r="595" spans="1:17">
      <c r="A595">
        <v>589</v>
      </c>
      <c r="B595" t="s">
        <v>5625</v>
      </c>
      <c r="C595" t="s">
        <v>5626</v>
      </c>
      <c r="D595" t="s">
        <v>5627</v>
      </c>
      <c r="E595" t="s">
        <v>5628</v>
      </c>
      <c r="F595" s="2" t="s">
        <v>5629</v>
      </c>
      <c r="G595" t="s">
        <v>26</v>
      </c>
      <c r="H595" t="s">
        <v>27</v>
      </c>
      <c r="I595" t="s">
        <v>584</v>
      </c>
      <c r="J595" s="1">
        <v>0.35625000000000001</v>
      </c>
      <c r="K595">
        <v>19415</v>
      </c>
      <c r="L595" t="s">
        <v>5630</v>
      </c>
      <c r="M595" t="s">
        <v>5631</v>
      </c>
      <c r="N595" t="s">
        <v>5632</v>
      </c>
      <c r="O595" t="s">
        <v>24</v>
      </c>
      <c r="P595" t="s">
        <v>388</v>
      </c>
      <c r="Q595" t="s">
        <v>82</v>
      </c>
    </row>
    <row r="596" spans="1:17">
      <c r="A596">
        <v>590</v>
      </c>
      <c r="B596" t="s">
        <v>5633</v>
      </c>
      <c r="C596" t="s">
        <v>1110</v>
      </c>
      <c r="D596" t="s">
        <v>5634</v>
      </c>
      <c r="E596" t="s">
        <v>5635</v>
      </c>
      <c r="F596">
        <v>905928.73</v>
      </c>
      <c r="G596" t="s">
        <v>48</v>
      </c>
      <c r="H596" t="s">
        <v>49</v>
      </c>
      <c r="I596" t="s">
        <v>232</v>
      </c>
      <c r="J596" s="1">
        <v>0.55763888888888891</v>
      </c>
      <c r="K596">
        <v>16746</v>
      </c>
      <c r="L596" t="s">
        <v>5636</v>
      </c>
      <c r="M596" t="s">
        <v>5637</v>
      </c>
      <c r="N596" t="s">
        <v>5638</v>
      </c>
      <c r="O596" t="s">
        <v>24</v>
      </c>
      <c r="P596" t="s">
        <v>25</v>
      </c>
      <c r="Q596" t="s">
        <v>25</v>
      </c>
    </row>
    <row r="597" spans="1:17">
      <c r="A597">
        <v>591</v>
      </c>
      <c r="B597" t="s">
        <v>5639</v>
      </c>
      <c r="C597" t="s">
        <v>5640</v>
      </c>
      <c r="D597" t="s">
        <v>5641</v>
      </c>
      <c r="E597" t="s">
        <v>5642</v>
      </c>
      <c r="F597" t="s">
        <v>5643</v>
      </c>
      <c r="G597" t="s">
        <v>48</v>
      </c>
      <c r="H597" t="s">
        <v>49</v>
      </c>
      <c r="I597" t="s">
        <v>310</v>
      </c>
      <c r="J597" s="1">
        <v>0.75277777777777777</v>
      </c>
      <c r="K597">
        <v>15671</v>
      </c>
      <c r="L597" t="s">
        <v>5644</v>
      </c>
      <c r="M597" t="s">
        <v>5645</v>
      </c>
      <c r="N597" t="s">
        <v>5646</v>
      </c>
      <c r="O597" t="s">
        <v>36</v>
      </c>
      <c r="P597" t="s">
        <v>29</v>
      </c>
      <c r="Q597" t="s">
        <v>89</v>
      </c>
    </row>
    <row r="598" spans="1:17">
      <c r="A598">
        <v>592</v>
      </c>
      <c r="B598" t="s">
        <v>5647</v>
      </c>
      <c r="C598" t="s">
        <v>5648</v>
      </c>
      <c r="D598" t="s">
        <v>5649</v>
      </c>
      <c r="E598" t="s">
        <v>5650</v>
      </c>
      <c r="F598" t="s">
        <v>5651</v>
      </c>
      <c r="G598" t="s">
        <v>195</v>
      </c>
      <c r="H598" t="s">
        <v>196</v>
      </c>
      <c r="I598" t="s">
        <v>114</v>
      </c>
      <c r="J598" s="1">
        <v>0.32708333333333334</v>
      </c>
      <c r="K598">
        <v>17687</v>
      </c>
      <c r="L598" t="s">
        <v>5652</v>
      </c>
      <c r="M598" t="s">
        <v>425</v>
      </c>
      <c r="N598" t="s">
        <v>426</v>
      </c>
      <c r="O598" t="s">
        <v>24</v>
      </c>
      <c r="P598" t="s">
        <v>427</v>
      </c>
      <c r="Q598" t="s">
        <v>223</v>
      </c>
    </row>
    <row r="599" spans="1:17">
      <c r="A599">
        <v>593</v>
      </c>
      <c r="B599" t="s">
        <v>5653</v>
      </c>
      <c r="C599" t="s">
        <v>5654</v>
      </c>
      <c r="D599" t="s">
        <v>5655</v>
      </c>
      <c r="E599" t="s">
        <v>5656</v>
      </c>
      <c r="F599" t="s">
        <v>5657</v>
      </c>
      <c r="G599" t="s">
        <v>48</v>
      </c>
      <c r="H599" t="s">
        <v>49</v>
      </c>
      <c r="I599" t="s">
        <v>540</v>
      </c>
      <c r="J599" s="1">
        <v>0.99375000000000002</v>
      </c>
      <c r="K599">
        <v>17730</v>
      </c>
      <c r="L599" t="s">
        <v>5658</v>
      </c>
      <c r="M599" t="s">
        <v>5659</v>
      </c>
      <c r="N599" t="s">
        <v>5660</v>
      </c>
      <c r="O599" t="s">
        <v>24</v>
      </c>
      <c r="P599" t="s">
        <v>490</v>
      </c>
      <c r="Q599" t="s">
        <v>67</v>
      </c>
    </row>
    <row r="600" spans="1:17">
      <c r="A600">
        <v>594</v>
      </c>
      <c r="B600" t="s">
        <v>5661</v>
      </c>
      <c r="C600" t="s">
        <v>5662</v>
      </c>
      <c r="D600" t="s">
        <v>5663</v>
      </c>
      <c r="E600" t="s">
        <v>5664</v>
      </c>
      <c r="F600" s="2" t="s">
        <v>5665</v>
      </c>
      <c r="G600" t="s">
        <v>48</v>
      </c>
      <c r="H600" t="s">
        <v>49</v>
      </c>
      <c r="I600" t="s">
        <v>369</v>
      </c>
      <c r="J600" s="1">
        <v>0.2722222222222222</v>
      </c>
      <c r="K600">
        <v>16652</v>
      </c>
      <c r="L600" t="s">
        <v>5666</v>
      </c>
      <c r="M600" t="s">
        <v>5667</v>
      </c>
      <c r="N600" t="s">
        <v>5668</v>
      </c>
      <c r="O600" t="s">
        <v>36</v>
      </c>
      <c r="P600" t="s">
        <v>588</v>
      </c>
      <c r="Q600" t="s">
        <v>89</v>
      </c>
    </row>
    <row r="601" spans="1:17">
      <c r="A601">
        <v>595</v>
      </c>
      <c r="B601" t="s">
        <v>5669</v>
      </c>
      <c r="C601" t="s">
        <v>5670</v>
      </c>
      <c r="D601" t="s">
        <v>5671</v>
      </c>
      <c r="E601" t="s">
        <v>5672</v>
      </c>
      <c r="F601" t="s">
        <v>5673</v>
      </c>
      <c r="G601" t="s">
        <v>26</v>
      </c>
      <c r="H601" t="s">
        <v>27</v>
      </c>
      <c r="I601" t="s">
        <v>65</v>
      </c>
      <c r="J601" s="1">
        <v>0.6069444444444444</v>
      </c>
      <c r="K601">
        <v>13364</v>
      </c>
      <c r="L601" t="s">
        <v>5674</v>
      </c>
      <c r="M601" t="s">
        <v>5675</v>
      </c>
      <c r="N601" t="s">
        <v>5676</v>
      </c>
      <c r="O601" t="s">
        <v>24</v>
      </c>
      <c r="P601" t="s">
        <v>25</v>
      </c>
      <c r="Q601" t="s">
        <v>25</v>
      </c>
    </row>
    <row r="602" spans="1:17">
      <c r="A602">
        <v>596</v>
      </c>
      <c r="B602" t="s">
        <v>5677</v>
      </c>
      <c r="C602" t="s">
        <v>5678</v>
      </c>
      <c r="D602" t="s">
        <v>5679</v>
      </c>
      <c r="E602" t="s">
        <v>5680</v>
      </c>
      <c r="F602">
        <v>986229.1</v>
      </c>
      <c r="G602" t="s">
        <v>26</v>
      </c>
      <c r="H602" t="s">
        <v>27</v>
      </c>
      <c r="I602" t="s">
        <v>584</v>
      </c>
      <c r="J602" s="1">
        <v>0.81874999999999998</v>
      </c>
      <c r="K602">
        <v>11305</v>
      </c>
      <c r="L602" t="s">
        <v>5681</v>
      </c>
      <c r="M602" t="s">
        <v>2731</v>
      </c>
      <c r="N602" t="s">
        <v>574</v>
      </c>
      <c r="O602" t="s">
        <v>36</v>
      </c>
      <c r="P602" t="s">
        <v>25</v>
      </c>
      <c r="Q602" t="s">
        <v>25</v>
      </c>
    </row>
    <row r="603" spans="1:17">
      <c r="A603">
        <v>597</v>
      </c>
      <c r="B603" t="s">
        <v>5682</v>
      </c>
      <c r="C603" t="s">
        <v>4137</v>
      </c>
      <c r="D603" t="s">
        <v>5683</v>
      </c>
      <c r="E603" t="s">
        <v>5684</v>
      </c>
      <c r="F603" s="2" t="s">
        <v>5685</v>
      </c>
      <c r="G603" t="s">
        <v>19</v>
      </c>
      <c r="H603" t="s">
        <v>20</v>
      </c>
      <c r="I603" t="s">
        <v>731</v>
      </c>
      <c r="J603" s="1">
        <v>0.93333333333333324</v>
      </c>
      <c r="K603">
        <v>12329</v>
      </c>
      <c r="L603" t="s">
        <v>5686</v>
      </c>
      <c r="M603" t="s">
        <v>1351</v>
      </c>
      <c r="N603" t="s">
        <v>1352</v>
      </c>
      <c r="O603" t="s">
        <v>36</v>
      </c>
      <c r="P603" t="s">
        <v>97</v>
      </c>
      <c r="Q603" t="s">
        <v>54</v>
      </c>
    </row>
    <row r="604" spans="1:17">
      <c r="A604">
        <v>598</v>
      </c>
      <c r="B604" t="s">
        <v>5687</v>
      </c>
      <c r="C604" t="s">
        <v>5688</v>
      </c>
      <c r="D604" t="s">
        <v>5689</v>
      </c>
      <c r="E604" t="s">
        <v>5690</v>
      </c>
      <c r="F604" t="s">
        <v>5691</v>
      </c>
      <c r="G604" t="s">
        <v>90</v>
      </c>
      <c r="H604" t="s">
        <v>263</v>
      </c>
      <c r="I604" t="s">
        <v>239</v>
      </c>
      <c r="J604" s="1">
        <v>0.91666666666666663</v>
      </c>
      <c r="K604">
        <v>11295</v>
      </c>
      <c r="L604" t="s">
        <v>5692</v>
      </c>
      <c r="M604" t="s">
        <v>349</v>
      </c>
      <c r="N604" t="s">
        <v>350</v>
      </c>
      <c r="O604" t="s">
        <v>36</v>
      </c>
      <c r="P604" t="s">
        <v>351</v>
      </c>
      <c r="Q604" t="s">
        <v>30</v>
      </c>
    </row>
    <row r="605" spans="1:17">
      <c r="A605">
        <v>599</v>
      </c>
      <c r="B605" t="s">
        <v>5693</v>
      </c>
      <c r="C605" t="s">
        <v>5694</v>
      </c>
      <c r="D605" t="s">
        <v>5695</v>
      </c>
      <c r="E605" t="s">
        <v>5696</v>
      </c>
      <c r="F605" s="2" t="s">
        <v>5697</v>
      </c>
      <c r="G605" t="s">
        <v>26</v>
      </c>
      <c r="H605" t="s">
        <v>27</v>
      </c>
      <c r="I605" t="s">
        <v>701</v>
      </c>
      <c r="J605" s="1">
        <v>0.38055555555555554</v>
      </c>
      <c r="K605">
        <v>18027</v>
      </c>
      <c r="L605" t="s">
        <v>5698</v>
      </c>
      <c r="M605" t="s">
        <v>5699</v>
      </c>
      <c r="N605" t="s">
        <v>5700</v>
      </c>
      <c r="O605" t="s">
        <v>24</v>
      </c>
      <c r="P605" t="s">
        <v>69</v>
      </c>
      <c r="Q605" t="s">
        <v>30</v>
      </c>
    </row>
    <row r="606" spans="1:17">
      <c r="A606">
        <v>600</v>
      </c>
      <c r="B606" t="s">
        <v>5701</v>
      </c>
      <c r="C606" t="s">
        <v>5702</v>
      </c>
      <c r="D606" t="s">
        <v>5703</v>
      </c>
      <c r="E606" t="s">
        <v>5704</v>
      </c>
      <c r="F606" t="s">
        <v>5705</v>
      </c>
      <c r="G606" t="s">
        <v>90</v>
      </c>
      <c r="H606" t="s">
        <v>91</v>
      </c>
      <c r="I606" t="s">
        <v>656</v>
      </c>
      <c r="J606" s="1">
        <v>0.35694444444444445</v>
      </c>
      <c r="K606">
        <v>15014</v>
      </c>
      <c r="L606" t="s">
        <v>5706</v>
      </c>
      <c r="M606" t="s">
        <v>5707</v>
      </c>
      <c r="N606" t="s">
        <v>5708</v>
      </c>
      <c r="O606" t="s">
        <v>36</v>
      </c>
      <c r="P606" t="s">
        <v>558</v>
      </c>
      <c r="Q606" t="s">
        <v>223</v>
      </c>
    </row>
    <row r="607" spans="1:17">
      <c r="A607">
        <v>601</v>
      </c>
      <c r="B607" t="s">
        <v>5709</v>
      </c>
      <c r="C607" t="s">
        <v>5710</v>
      </c>
      <c r="D607" t="s">
        <v>5711</v>
      </c>
      <c r="E607" t="s">
        <v>5712</v>
      </c>
      <c r="F607" t="s">
        <v>5713</v>
      </c>
      <c r="G607" t="s">
        <v>19</v>
      </c>
      <c r="H607" t="s">
        <v>20</v>
      </c>
      <c r="I607" t="s">
        <v>398</v>
      </c>
      <c r="J607" s="1">
        <v>0.87708333333333333</v>
      </c>
      <c r="K607">
        <v>18919</v>
      </c>
      <c r="L607" t="s">
        <v>5714</v>
      </c>
      <c r="M607" t="s">
        <v>5715</v>
      </c>
      <c r="N607" t="s">
        <v>5716</v>
      </c>
      <c r="O607" t="s">
        <v>36</v>
      </c>
      <c r="P607" t="s">
        <v>73</v>
      </c>
      <c r="Q607" t="s">
        <v>181</v>
      </c>
    </row>
    <row r="608" spans="1:17">
      <c r="A608">
        <v>602</v>
      </c>
      <c r="B608" t="s">
        <v>5717</v>
      </c>
      <c r="C608" t="s">
        <v>5718</v>
      </c>
      <c r="D608" t="s">
        <v>5719</v>
      </c>
      <c r="E608" t="s">
        <v>5720</v>
      </c>
      <c r="F608" s="2">
        <v>519402.23</v>
      </c>
      <c r="G608" t="s">
        <v>270</v>
      </c>
      <c r="H608" t="s">
        <v>606</v>
      </c>
      <c r="I608" t="s">
        <v>661</v>
      </c>
      <c r="J608" s="1">
        <v>0.26527777777777778</v>
      </c>
      <c r="K608">
        <v>19664</v>
      </c>
      <c r="L608" t="s">
        <v>5721</v>
      </c>
      <c r="M608" t="s">
        <v>5722</v>
      </c>
      <c r="N608" t="s">
        <v>5723</v>
      </c>
      <c r="O608" t="s">
        <v>36</v>
      </c>
      <c r="P608" t="s">
        <v>25</v>
      </c>
      <c r="Q608" t="s">
        <v>25</v>
      </c>
    </row>
    <row r="609" spans="1:17">
      <c r="A609">
        <v>603</v>
      </c>
      <c r="B609" t="s">
        <v>5724</v>
      </c>
      <c r="C609" t="s">
        <v>5725</v>
      </c>
      <c r="D609" t="s">
        <v>5726</v>
      </c>
      <c r="E609" t="s">
        <v>5727</v>
      </c>
      <c r="F609">
        <v>600616.98</v>
      </c>
      <c r="G609" t="s">
        <v>284</v>
      </c>
      <c r="H609" t="s">
        <v>285</v>
      </c>
      <c r="I609" t="s">
        <v>87</v>
      </c>
      <c r="J609" s="1">
        <v>0.35486111111111113</v>
      </c>
      <c r="K609">
        <v>10196</v>
      </c>
      <c r="L609" t="s">
        <v>5728</v>
      </c>
      <c r="M609" t="s">
        <v>5729</v>
      </c>
      <c r="N609" t="s">
        <v>5730</v>
      </c>
      <c r="O609" t="s">
        <v>24</v>
      </c>
      <c r="P609" t="s">
        <v>148</v>
      </c>
      <c r="Q609" t="s">
        <v>67</v>
      </c>
    </row>
    <row r="610" spans="1:17">
      <c r="A610">
        <v>604</v>
      </c>
      <c r="B610" t="s">
        <v>5731</v>
      </c>
      <c r="C610" t="s">
        <v>5732</v>
      </c>
      <c r="D610" t="s">
        <v>5733</v>
      </c>
      <c r="E610" t="s">
        <v>5734</v>
      </c>
      <c r="F610" t="s">
        <v>5735</v>
      </c>
      <c r="G610" t="s">
        <v>132</v>
      </c>
      <c r="H610" t="s">
        <v>133</v>
      </c>
      <c r="I610" t="s">
        <v>664</v>
      </c>
      <c r="J610" s="1">
        <v>0.78541666666666676</v>
      </c>
      <c r="K610">
        <v>19016</v>
      </c>
      <c r="L610" t="s">
        <v>5736</v>
      </c>
      <c r="M610" t="s">
        <v>5737</v>
      </c>
      <c r="N610" t="s">
        <v>5738</v>
      </c>
      <c r="O610" t="s">
        <v>36</v>
      </c>
      <c r="P610" t="s">
        <v>45</v>
      </c>
      <c r="Q610" t="s">
        <v>46</v>
      </c>
    </row>
    <row r="611" spans="1:17">
      <c r="A611">
        <v>605</v>
      </c>
      <c r="B611" t="s">
        <v>5739</v>
      </c>
      <c r="C611" t="s">
        <v>1297</v>
      </c>
      <c r="D611" t="s">
        <v>5740</v>
      </c>
      <c r="E611" t="s">
        <v>5741</v>
      </c>
      <c r="F611" s="2" t="s">
        <v>5742</v>
      </c>
      <c r="G611" t="s">
        <v>19</v>
      </c>
      <c r="H611" t="s">
        <v>20</v>
      </c>
      <c r="I611" t="s">
        <v>508</v>
      </c>
      <c r="J611" s="1">
        <v>0.71527777777777779</v>
      </c>
      <c r="K611">
        <v>12649</v>
      </c>
      <c r="L611" t="s">
        <v>5743</v>
      </c>
      <c r="M611" t="s">
        <v>5744</v>
      </c>
      <c r="N611" t="s">
        <v>5745</v>
      </c>
      <c r="O611" t="s">
        <v>36</v>
      </c>
      <c r="P611" t="s">
        <v>97</v>
      </c>
      <c r="Q611" t="s">
        <v>54</v>
      </c>
    </row>
    <row r="612" spans="1:17">
      <c r="A612">
        <v>606</v>
      </c>
      <c r="B612" t="s">
        <v>5746</v>
      </c>
      <c r="C612" t="s">
        <v>5747</v>
      </c>
      <c r="D612" t="s">
        <v>5748</v>
      </c>
      <c r="E612" t="s">
        <v>5749</v>
      </c>
      <c r="F612" t="s">
        <v>5750</v>
      </c>
      <c r="G612" t="s">
        <v>26</v>
      </c>
      <c r="H612" t="s">
        <v>27</v>
      </c>
      <c r="I612" t="s">
        <v>401</v>
      </c>
      <c r="J612" s="1">
        <v>0.65694444444444444</v>
      </c>
      <c r="K612">
        <v>19620</v>
      </c>
      <c r="L612" t="s">
        <v>5751</v>
      </c>
      <c r="M612" t="s">
        <v>5752</v>
      </c>
      <c r="N612" t="s">
        <v>5753</v>
      </c>
      <c r="O612" t="s">
        <v>36</v>
      </c>
      <c r="P612" t="s">
        <v>62</v>
      </c>
      <c r="Q612" t="s">
        <v>58</v>
      </c>
    </row>
    <row r="613" spans="1:17">
      <c r="A613">
        <v>607</v>
      </c>
      <c r="B613" t="s">
        <v>5754</v>
      </c>
      <c r="C613" t="s">
        <v>5755</v>
      </c>
      <c r="D613" t="s">
        <v>5756</v>
      </c>
      <c r="E613" t="s">
        <v>5757</v>
      </c>
      <c r="F613" t="s">
        <v>5758</v>
      </c>
      <c r="G613" t="s">
        <v>106</v>
      </c>
      <c r="H613" t="s">
        <v>107</v>
      </c>
      <c r="I613" t="s">
        <v>1087</v>
      </c>
      <c r="J613" s="1">
        <v>0.26250000000000001</v>
      </c>
      <c r="K613">
        <v>10034</v>
      </c>
      <c r="L613" t="s">
        <v>5759</v>
      </c>
      <c r="M613" t="s">
        <v>5760</v>
      </c>
      <c r="N613" t="s">
        <v>5761</v>
      </c>
      <c r="O613" t="s">
        <v>36</v>
      </c>
      <c r="P613" t="s">
        <v>2673</v>
      </c>
      <c r="Q613" t="s">
        <v>42</v>
      </c>
    </row>
    <row r="614" spans="1:17">
      <c r="A614">
        <v>608</v>
      </c>
      <c r="B614" t="s">
        <v>5762</v>
      </c>
      <c r="C614" t="s">
        <v>5763</v>
      </c>
      <c r="D614" t="s">
        <v>5764</v>
      </c>
      <c r="E614" t="s">
        <v>5765</v>
      </c>
      <c r="F614">
        <v>996701.34</v>
      </c>
      <c r="G614" t="s">
        <v>90</v>
      </c>
      <c r="H614" t="s">
        <v>357</v>
      </c>
      <c r="I614" t="s">
        <v>1051</v>
      </c>
      <c r="J614" s="1">
        <v>0.6958333333333333</v>
      </c>
      <c r="K614">
        <v>14745</v>
      </c>
      <c r="L614" t="s">
        <v>5766</v>
      </c>
      <c r="M614" t="s">
        <v>5767</v>
      </c>
      <c r="N614" t="s">
        <v>5768</v>
      </c>
      <c r="O614" t="s">
        <v>24</v>
      </c>
      <c r="P614" t="s">
        <v>25</v>
      </c>
      <c r="Q614" t="s">
        <v>25</v>
      </c>
    </row>
    <row r="615" spans="1:17">
      <c r="A615">
        <v>609</v>
      </c>
      <c r="B615" t="s">
        <v>5769</v>
      </c>
      <c r="C615" t="s">
        <v>5770</v>
      </c>
      <c r="D615" t="s">
        <v>5771</v>
      </c>
      <c r="E615" t="s">
        <v>5772</v>
      </c>
      <c r="F615" t="s">
        <v>5773</v>
      </c>
      <c r="G615" t="s">
        <v>106</v>
      </c>
      <c r="H615" t="s">
        <v>107</v>
      </c>
      <c r="I615" t="s">
        <v>587</v>
      </c>
      <c r="J615" s="1">
        <v>0.69027777777777777</v>
      </c>
      <c r="K615">
        <v>19419</v>
      </c>
      <c r="L615" t="s">
        <v>5774</v>
      </c>
      <c r="M615" t="s">
        <v>5775</v>
      </c>
      <c r="N615" t="s">
        <v>5776</v>
      </c>
      <c r="O615" t="s">
        <v>36</v>
      </c>
      <c r="P615" t="s">
        <v>62</v>
      </c>
      <c r="Q615" t="s">
        <v>58</v>
      </c>
    </row>
    <row r="616" spans="1:17">
      <c r="A616">
        <v>610</v>
      </c>
      <c r="B616" t="s">
        <v>5777</v>
      </c>
      <c r="C616" t="s">
        <v>1306</v>
      </c>
      <c r="D616" t="s">
        <v>5778</v>
      </c>
      <c r="E616" t="s">
        <v>5779</v>
      </c>
      <c r="F616" t="s">
        <v>5780</v>
      </c>
      <c r="G616" t="s">
        <v>704</v>
      </c>
      <c r="H616" t="s">
        <v>705</v>
      </c>
      <c r="I616" t="s">
        <v>664</v>
      </c>
      <c r="J616" s="1">
        <v>0.69652777777777775</v>
      </c>
      <c r="K616">
        <v>13703</v>
      </c>
      <c r="L616" t="s">
        <v>5781</v>
      </c>
      <c r="M616" t="s">
        <v>5782</v>
      </c>
      <c r="N616" t="s">
        <v>5783</v>
      </c>
      <c r="O616" t="s">
        <v>24</v>
      </c>
      <c r="P616" t="s">
        <v>29</v>
      </c>
      <c r="Q616" t="s">
        <v>181</v>
      </c>
    </row>
    <row r="617" spans="1:17">
      <c r="A617">
        <v>611</v>
      </c>
      <c r="B617" t="s">
        <v>5784</v>
      </c>
      <c r="C617" t="s">
        <v>5785</v>
      </c>
      <c r="D617" t="s">
        <v>5786</v>
      </c>
      <c r="E617" t="s">
        <v>5787</v>
      </c>
      <c r="F617" s="2" t="s">
        <v>5788</v>
      </c>
      <c r="G617" t="s">
        <v>210</v>
      </c>
      <c r="H617" t="s">
        <v>211</v>
      </c>
      <c r="I617" t="s">
        <v>733</v>
      </c>
      <c r="J617" s="1">
        <v>0.63680555555555551</v>
      </c>
      <c r="K617">
        <v>13666</v>
      </c>
      <c r="L617" t="s">
        <v>5789</v>
      </c>
      <c r="M617" t="s">
        <v>934</v>
      </c>
      <c r="N617" t="s">
        <v>935</v>
      </c>
      <c r="O617" t="s">
        <v>24</v>
      </c>
      <c r="P617" t="s">
        <v>29</v>
      </c>
      <c r="Q617" t="s">
        <v>113</v>
      </c>
    </row>
    <row r="618" spans="1:17">
      <c r="A618">
        <v>612</v>
      </c>
      <c r="B618" t="s">
        <v>5790</v>
      </c>
      <c r="C618" t="s">
        <v>5791</v>
      </c>
      <c r="D618" t="s">
        <v>5792</v>
      </c>
      <c r="E618" t="s">
        <v>5793</v>
      </c>
      <c r="F618">
        <v>806890.98</v>
      </c>
      <c r="G618" t="s">
        <v>90</v>
      </c>
      <c r="H618" t="s">
        <v>641</v>
      </c>
      <c r="I618" t="s">
        <v>999</v>
      </c>
      <c r="J618" s="1">
        <v>0.79583333333333339</v>
      </c>
      <c r="K618">
        <v>13126</v>
      </c>
      <c r="L618" t="s">
        <v>5794</v>
      </c>
      <c r="M618" t="s">
        <v>5795</v>
      </c>
      <c r="N618" t="s">
        <v>5796</v>
      </c>
      <c r="O618" t="s">
        <v>36</v>
      </c>
      <c r="P618" t="s">
        <v>626</v>
      </c>
      <c r="Q618" t="s">
        <v>58</v>
      </c>
    </row>
    <row r="619" spans="1:17">
      <c r="A619">
        <v>613</v>
      </c>
      <c r="B619" t="s">
        <v>5797</v>
      </c>
      <c r="C619" t="s">
        <v>4210</v>
      </c>
      <c r="D619" t="s">
        <v>5798</v>
      </c>
      <c r="E619" t="s">
        <v>5799</v>
      </c>
      <c r="F619">
        <v>300654.42</v>
      </c>
      <c r="G619" t="s">
        <v>198</v>
      </c>
      <c r="H619" t="s">
        <v>199</v>
      </c>
      <c r="I619" t="s">
        <v>256</v>
      </c>
      <c r="J619" s="1">
        <v>0.30208333333333331</v>
      </c>
      <c r="K619">
        <v>11189</v>
      </c>
      <c r="L619" t="s">
        <v>5800</v>
      </c>
      <c r="M619" t="s">
        <v>5801</v>
      </c>
      <c r="N619" t="s">
        <v>5802</v>
      </c>
      <c r="O619" t="s">
        <v>24</v>
      </c>
      <c r="P619" t="s">
        <v>580</v>
      </c>
      <c r="Q619" t="s">
        <v>67</v>
      </c>
    </row>
    <row r="620" spans="1:17">
      <c r="A620">
        <v>614</v>
      </c>
      <c r="B620" t="s">
        <v>5803</v>
      </c>
      <c r="C620" t="s">
        <v>5804</v>
      </c>
      <c r="D620" t="s">
        <v>5805</v>
      </c>
      <c r="E620" t="s">
        <v>5806</v>
      </c>
      <c r="F620" t="s">
        <v>5807</v>
      </c>
      <c r="G620" t="s">
        <v>38</v>
      </c>
      <c r="H620" t="s">
        <v>39</v>
      </c>
      <c r="I620" t="s">
        <v>513</v>
      </c>
      <c r="J620" s="1">
        <v>0.54722222222222217</v>
      </c>
      <c r="K620">
        <v>13806</v>
      </c>
      <c r="L620" t="s">
        <v>5808</v>
      </c>
      <c r="M620" t="s">
        <v>5809</v>
      </c>
      <c r="N620" t="s">
        <v>5810</v>
      </c>
      <c r="O620" t="s">
        <v>24</v>
      </c>
      <c r="P620" t="s">
        <v>45</v>
      </c>
      <c r="Q620" t="s">
        <v>46</v>
      </c>
    </row>
    <row r="621" spans="1:17">
      <c r="A621">
        <v>615</v>
      </c>
      <c r="B621" t="s">
        <v>5811</v>
      </c>
      <c r="C621" t="s">
        <v>5338</v>
      </c>
      <c r="D621" t="s">
        <v>5812</v>
      </c>
      <c r="E621" t="s">
        <v>5813</v>
      </c>
      <c r="F621" t="s">
        <v>5814</v>
      </c>
      <c r="G621" t="s">
        <v>827</v>
      </c>
      <c r="H621" t="s">
        <v>828</v>
      </c>
      <c r="I621" t="s">
        <v>306</v>
      </c>
      <c r="J621" s="1">
        <v>0.93819444444444444</v>
      </c>
      <c r="K621">
        <v>17812</v>
      </c>
      <c r="L621" t="s">
        <v>5815</v>
      </c>
      <c r="M621" t="s">
        <v>2268</v>
      </c>
      <c r="N621" t="s">
        <v>550</v>
      </c>
      <c r="O621" t="s">
        <v>24</v>
      </c>
      <c r="P621" t="s">
        <v>25</v>
      </c>
      <c r="Q621" t="s">
        <v>25</v>
      </c>
    </row>
    <row r="622" spans="1:17">
      <c r="A622">
        <v>616</v>
      </c>
      <c r="B622" t="s">
        <v>5816</v>
      </c>
      <c r="C622" t="s">
        <v>5817</v>
      </c>
      <c r="D622" t="s">
        <v>5818</v>
      </c>
      <c r="E622" t="s">
        <v>5819</v>
      </c>
      <c r="F622" t="s">
        <v>5820</v>
      </c>
      <c r="G622" t="s">
        <v>26</v>
      </c>
      <c r="H622" t="s">
        <v>27</v>
      </c>
      <c r="I622" t="s">
        <v>889</v>
      </c>
      <c r="J622" s="1">
        <v>0.68333333333333324</v>
      </c>
      <c r="K622">
        <v>14561</v>
      </c>
      <c r="L622" t="s">
        <v>5821</v>
      </c>
      <c r="M622" t="s">
        <v>1343</v>
      </c>
      <c r="N622" t="s">
        <v>1344</v>
      </c>
      <c r="O622" t="s">
        <v>36</v>
      </c>
      <c r="P622" t="s">
        <v>736</v>
      </c>
      <c r="Q622" t="s">
        <v>58</v>
      </c>
    </row>
    <row r="623" spans="1:17">
      <c r="A623">
        <v>617</v>
      </c>
      <c r="B623" t="s">
        <v>5822</v>
      </c>
      <c r="C623" t="s">
        <v>5823</v>
      </c>
      <c r="D623" t="s">
        <v>5824</v>
      </c>
      <c r="E623" t="s">
        <v>5825</v>
      </c>
      <c r="F623">
        <v>833937.29</v>
      </c>
      <c r="G623" t="s">
        <v>19</v>
      </c>
      <c r="H623" t="s">
        <v>20</v>
      </c>
      <c r="I623" t="s">
        <v>513</v>
      </c>
      <c r="J623" s="1">
        <v>0.13263888888888889</v>
      </c>
      <c r="K623">
        <v>15930</v>
      </c>
      <c r="L623" t="s">
        <v>5826</v>
      </c>
      <c r="M623" t="s">
        <v>5827</v>
      </c>
      <c r="N623" t="s">
        <v>5828</v>
      </c>
      <c r="O623" t="s">
        <v>24</v>
      </c>
      <c r="P623" t="s">
        <v>626</v>
      </c>
      <c r="Q623" t="s">
        <v>30</v>
      </c>
    </row>
    <row r="624" spans="1:17">
      <c r="A624">
        <v>618</v>
      </c>
      <c r="B624" t="s">
        <v>5829</v>
      </c>
      <c r="C624" t="s">
        <v>5830</v>
      </c>
      <c r="D624" t="s">
        <v>5831</v>
      </c>
      <c r="E624" t="s">
        <v>5832</v>
      </c>
      <c r="F624" t="s">
        <v>5833</v>
      </c>
      <c r="G624" t="s">
        <v>704</v>
      </c>
      <c r="H624" t="s">
        <v>705</v>
      </c>
      <c r="I624" t="s">
        <v>774</v>
      </c>
      <c r="J624" s="1">
        <v>0.66875000000000007</v>
      </c>
      <c r="K624">
        <v>11429</v>
      </c>
      <c r="L624" t="s">
        <v>5834</v>
      </c>
      <c r="M624" t="s">
        <v>5835</v>
      </c>
      <c r="N624" t="s">
        <v>879</v>
      </c>
      <c r="O624" t="s">
        <v>24</v>
      </c>
      <c r="P624" t="s">
        <v>25</v>
      </c>
      <c r="Q624" t="s">
        <v>25</v>
      </c>
    </row>
    <row r="625" spans="1:17">
      <c r="A625">
        <v>619</v>
      </c>
      <c r="B625" t="s">
        <v>5836</v>
      </c>
      <c r="C625" t="s">
        <v>5837</v>
      </c>
      <c r="D625" t="s">
        <v>5838</v>
      </c>
      <c r="E625" t="s">
        <v>5839</v>
      </c>
      <c r="F625" t="s">
        <v>5840</v>
      </c>
      <c r="G625" t="s">
        <v>38</v>
      </c>
      <c r="H625" t="s">
        <v>39</v>
      </c>
      <c r="I625" t="s">
        <v>316</v>
      </c>
      <c r="J625" s="1">
        <v>0.13680555555555554</v>
      </c>
      <c r="K625">
        <v>10412</v>
      </c>
      <c r="L625" t="s">
        <v>5841</v>
      </c>
      <c r="M625" t="s">
        <v>5842</v>
      </c>
      <c r="N625" t="s">
        <v>5843</v>
      </c>
      <c r="O625" t="s">
        <v>36</v>
      </c>
      <c r="P625" t="s">
        <v>97</v>
      </c>
      <c r="Q625" t="s">
        <v>54</v>
      </c>
    </row>
    <row r="626" spans="1:17">
      <c r="A626">
        <v>620</v>
      </c>
      <c r="B626" t="s">
        <v>5844</v>
      </c>
      <c r="C626" t="s">
        <v>5845</v>
      </c>
      <c r="D626" t="s">
        <v>5846</v>
      </c>
      <c r="E626" t="s">
        <v>5847</v>
      </c>
      <c r="F626" t="s">
        <v>5848</v>
      </c>
      <c r="G626" t="s">
        <v>19</v>
      </c>
      <c r="H626" t="s">
        <v>20</v>
      </c>
      <c r="I626" t="s">
        <v>498</v>
      </c>
      <c r="J626" s="1">
        <v>0.56111111111111112</v>
      </c>
      <c r="K626">
        <v>12026</v>
      </c>
      <c r="L626" t="s">
        <v>5849</v>
      </c>
      <c r="M626" t="s">
        <v>5850</v>
      </c>
      <c r="N626" t="s">
        <v>5851</v>
      </c>
      <c r="O626" t="s">
        <v>24</v>
      </c>
      <c r="P626" t="s">
        <v>905</v>
      </c>
      <c r="Q626" t="s">
        <v>82</v>
      </c>
    </row>
    <row r="627" spans="1:17">
      <c r="A627">
        <v>621</v>
      </c>
      <c r="B627" t="s">
        <v>5852</v>
      </c>
      <c r="C627" t="s">
        <v>5853</v>
      </c>
      <c r="D627" t="s">
        <v>570</v>
      </c>
      <c r="E627" t="s">
        <v>5854</v>
      </c>
      <c r="F627" t="s">
        <v>5855</v>
      </c>
      <c r="G627" t="s">
        <v>126</v>
      </c>
      <c r="H627" t="s">
        <v>127</v>
      </c>
      <c r="I627" t="s">
        <v>581</v>
      </c>
      <c r="J627" s="1">
        <v>0.81041666666666667</v>
      </c>
      <c r="K627">
        <v>11029</v>
      </c>
      <c r="L627" t="s">
        <v>5856</v>
      </c>
      <c r="M627" t="s">
        <v>5857</v>
      </c>
      <c r="N627" t="s">
        <v>5858</v>
      </c>
      <c r="O627" t="s">
        <v>24</v>
      </c>
      <c r="P627" t="s">
        <v>2801</v>
      </c>
      <c r="Q627" t="s">
        <v>223</v>
      </c>
    </row>
    <row r="628" spans="1:17">
      <c r="A628">
        <v>622</v>
      </c>
      <c r="B628" t="s">
        <v>5859</v>
      </c>
      <c r="C628" t="s">
        <v>2842</v>
      </c>
      <c r="D628" t="s">
        <v>5860</v>
      </c>
      <c r="E628" t="s">
        <v>5861</v>
      </c>
      <c r="F628" t="s">
        <v>5862</v>
      </c>
      <c r="G628" t="s">
        <v>90</v>
      </c>
      <c r="H628" t="s">
        <v>91</v>
      </c>
      <c r="I628" t="s">
        <v>235</v>
      </c>
      <c r="J628" s="1">
        <v>0.82986111111111116</v>
      </c>
      <c r="K628">
        <v>13882</v>
      </c>
      <c r="L628" t="s">
        <v>5863</v>
      </c>
      <c r="M628" t="s">
        <v>1055</v>
      </c>
      <c r="N628" t="s">
        <v>1056</v>
      </c>
      <c r="O628" t="s">
        <v>36</v>
      </c>
      <c r="P628" t="s">
        <v>97</v>
      </c>
      <c r="Q628" t="s">
        <v>54</v>
      </c>
    </row>
    <row r="629" spans="1:17">
      <c r="A629">
        <v>623</v>
      </c>
      <c r="B629" t="s">
        <v>5864</v>
      </c>
      <c r="C629" t="s">
        <v>5865</v>
      </c>
      <c r="D629" t="s">
        <v>5866</v>
      </c>
      <c r="E629" t="s">
        <v>5867</v>
      </c>
      <c r="F629" s="2" t="s">
        <v>5868</v>
      </c>
      <c r="G629" t="s">
        <v>90</v>
      </c>
      <c r="H629" t="s">
        <v>641</v>
      </c>
      <c r="I629" t="s">
        <v>355</v>
      </c>
      <c r="J629" s="1">
        <v>0.96180555555555547</v>
      </c>
      <c r="K629">
        <v>14220</v>
      </c>
      <c r="L629" t="s">
        <v>5869</v>
      </c>
      <c r="M629" t="s">
        <v>5870</v>
      </c>
      <c r="N629" t="s">
        <v>5871</v>
      </c>
      <c r="O629" t="s">
        <v>36</v>
      </c>
      <c r="P629" t="s">
        <v>463</v>
      </c>
      <c r="Q629" t="s">
        <v>223</v>
      </c>
    </row>
    <row r="630" spans="1:17">
      <c r="A630">
        <v>624</v>
      </c>
      <c r="B630" t="s">
        <v>5872</v>
      </c>
      <c r="C630" t="s">
        <v>5873</v>
      </c>
      <c r="D630" t="s">
        <v>5874</v>
      </c>
      <c r="E630" t="s">
        <v>5875</v>
      </c>
      <c r="F630" t="s">
        <v>5876</v>
      </c>
      <c r="G630" t="s">
        <v>5877</v>
      </c>
      <c r="H630" t="s">
        <v>5878</v>
      </c>
      <c r="I630" t="s">
        <v>278</v>
      </c>
      <c r="J630" s="1">
        <v>2.8472222222222222E-2</v>
      </c>
      <c r="K630">
        <v>11342</v>
      </c>
      <c r="L630" t="s">
        <v>5879</v>
      </c>
      <c r="M630" t="s">
        <v>5880</v>
      </c>
      <c r="N630" t="s">
        <v>5881</v>
      </c>
      <c r="O630" t="s">
        <v>24</v>
      </c>
      <c r="P630" t="s">
        <v>427</v>
      </c>
      <c r="Q630" t="s">
        <v>223</v>
      </c>
    </row>
    <row r="631" spans="1:17">
      <c r="A631">
        <v>625</v>
      </c>
      <c r="B631" t="s">
        <v>5882</v>
      </c>
      <c r="C631" t="s">
        <v>5883</v>
      </c>
      <c r="D631" t="s">
        <v>5884</v>
      </c>
      <c r="E631" t="s">
        <v>5885</v>
      </c>
      <c r="F631" t="s">
        <v>5886</v>
      </c>
      <c r="G631" t="s">
        <v>38</v>
      </c>
      <c r="H631" t="s">
        <v>39</v>
      </c>
      <c r="I631" t="s">
        <v>529</v>
      </c>
      <c r="J631" s="1">
        <v>0.3354166666666667</v>
      </c>
      <c r="K631">
        <v>15711</v>
      </c>
      <c r="L631" t="s">
        <v>5887</v>
      </c>
      <c r="M631" t="s">
        <v>5888</v>
      </c>
      <c r="N631" t="s">
        <v>5889</v>
      </c>
      <c r="O631" t="s">
        <v>36</v>
      </c>
      <c r="P631" t="s">
        <v>463</v>
      </c>
      <c r="Q631" t="s">
        <v>223</v>
      </c>
    </row>
    <row r="632" spans="1:17">
      <c r="A632">
        <v>626</v>
      </c>
      <c r="B632" t="s">
        <v>5890</v>
      </c>
      <c r="C632" t="s">
        <v>318</v>
      </c>
      <c r="D632" t="s">
        <v>5891</v>
      </c>
      <c r="E632" t="s">
        <v>5892</v>
      </c>
      <c r="F632" s="2" t="s">
        <v>5893</v>
      </c>
      <c r="G632" t="s">
        <v>116</v>
      </c>
      <c r="H632" t="s">
        <v>245</v>
      </c>
      <c r="I632" t="s">
        <v>731</v>
      </c>
      <c r="J632" s="1">
        <v>0.9902777777777777</v>
      </c>
      <c r="K632">
        <v>19812</v>
      </c>
      <c r="L632" t="s">
        <v>5894</v>
      </c>
      <c r="M632" t="s">
        <v>5895</v>
      </c>
      <c r="N632" t="s">
        <v>5896</v>
      </c>
      <c r="O632" t="s">
        <v>36</v>
      </c>
      <c r="P632" t="s">
        <v>804</v>
      </c>
      <c r="Q632" t="s">
        <v>113</v>
      </c>
    </row>
    <row r="633" spans="1:17">
      <c r="A633">
        <v>627</v>
      </c>
      <c r="B633" t="s">
        <v>5897</v>
      </c>
      <c r="C633" t="s">
        <v>5898</v>
      </c>
      <c r="D633" t="s">
        <v>5899</v>
      </c>
      <c r="E633" t="s">
        <v>5900</v>
      </c>
      <c r="F633" t="s">
        <v>5901</v>
      </c>
      <c r="G633" t="s">
        <v>26</v>
      </c>
      <c r="H633" t="s">
        <v>27</v>
      </c>
      <c r="I633" t="s">
        <v>254</v>
      </c>
      <c r="J633" s="1">
        <v>0.81874999999999998</v>
      </c>
      <c r="K633">
        <v>12289</v>
      </c>
      <c r="L633" t="s">
        <v>5902</v>
      </c>
      <c r="M633" t="s">
        <v>5484</v>
      </c>
      <c r="N633" t="s">
        <v>5485</v>
      </c>
      <c r="O633" t="s">
        <v>24</v>
      </c>
      <c r="P633" t="s">
        <v>388</v>
      </c>
      <c r="Q633" t="s">
        <v>82</v>
      </c>
    </row>
    <row r="634" spans="1:17">
      <c r="A634">
        <v>628</v>
      </c>
      <c r="B634" t="s">
        <v>5903</v>
      </c>
      <c r="C634" t="s">
        <v>5904</v>
      </c>
      <c r="D634" t="s">
        <v>799</v>
      </c>
      <c r="E634" t="s">
        <v>5905</v>
      </c>
      <c r="F634" s="2">
        <v>740352.1</v>
      </c>
      <c r="G634" t="s">
        <v>116</v>
      </c>
      <c r="H634" t="s">
        <v>245</v>
      </c>
      <c r="I634" t="s">
        <v>402</v>
      </c>
      <c r="J634" s="1">
        <v>0.41597222222222219</v>
      </c>
      <c r="K634">
        <v>10677</v>
      </c>
      <c r="L634" t="s">
        <v>5906</v>
      </c>
      <c r="M634" t="s">
        <v>5907</v>
      </c>
      <c r="N634" t="s">
        <v>5908</v>
      </c>
      <c r="O634" t="s">
        <v>36</v>
      </c>
      <c r="P634" t="s">
        <v>25</v>
      </c>
      <c r="Q634" t="s">
        <v>25</v>
      </c>
    </row>
    <row r="635" spans="1:17">
      <c r="A635">
        <v>629</v>
      </c>
      <c r="B635" t="s">
        <v>5909</v>
      </c>
      <c r="C635" t="s">
        <v>5910</v>
      </c>
      <c r="D635" t="s">
        <v>5911</v>
      </c>
      <c r="E635" t="s">
        <v>5912</v>
      </c>
      <c r="F635" t="s">
        <v>5913</v>
      </c>
      <c r="G635" t="s">
        <v>721</v>
      </c>
      <c r="H635" t="s">
        <v>722</v>
      </c>
      <c r="I635" t="s">
        <v>573</v>
      </c>
      <c r="J635" s="1">
        <v>0.13819444444444443</v>
      </c>
      <c r="K635">
        <v>14488</v>
      </c>
      <c r="L635" t="s">
        <v>5914</v>
      </c>
      <c r="M635" t="s">
        <v>5915</v>
      </c>
      <c r="N635" t="s">
        <v>5916</v>
      </c>
      <c r="O635" t="s">
        <v>36</v>
      </c>
      <c r="P635" t="s">
        <v>73</v>
      </c>
      <c r="Q635" t="s">
        <v>181</v>
      </c>
    </row>
    <row r="636" spans="1:17">
      <c r="A636">
        <v>630</v>
      </c>
      <c r="B636" t="s">
        <v>5917</v>
      </c>
      <c r="C636" t="s">
        <v>3913</v>
      </c>
      <c r="D636" t="s">
        <v>5918</v>
      </c>
      <c r="E636" t="s">
        <v>5919</v>
      </c>
      <c r="F636">
        <v>221252.28</v>
      </c>
      <c r="G636" t="s">
        <v>267</v>
      </c>
      <c r="H636" t="s">
        <v>268</v>
      </c>
      <c r="I636" t="s">
        <v>1393</v>
      </c>
      <c r="J636" s="1">
        <v>0.69652777777777775</v>
      </c>
      <c r="K636">
        <v>18036</v>
      </c>
      <c r="L636" t="s">
        <v>5920</v>
      </c>
      <c r="M636" t="s">
        <v>5921</v>
      </c>
      <c r="N636" t="s">
        <v>5922</v>
      </c>
      <c r="O636" t="s">
        <v>36</v>
      </c>
      <c r="P636" t="s">
        <v>25</v>
      </c>
      <c r="Q636" t="s">
        <v>25</v>
      </c>
    </row>
    <row r="637" spans="1:17">
      <c r="A637">
        <v>631</v>
      </c>
      <c r="B637" t="s">
        <v>5923</v>
      </c>
      <c r="C637" t="s">
        <v>5924</v>
      </c>
      <c r="D637" t="s">
        <v>5925</v>
      </c>
      <c r="E637" t="s">
        <v>5926</v>
      </c>
      <c r="F637" t="s">
        <v>5927</v>
      </c>
      <c r="G637" t="s">
        <v>116</v>
      </c>
      <c r="H637" t="s">
        <v>117</v>
      </c>
      <c r="I637" t="s">
        <v>50</v>
      </c>
      <c r="J637" s="1">
        <v>0.77083333333333337</v>
      </c>
      <c r="K637">
        <v>11642</v>
      </c>
      <c r="L637" t="s">
        <v>5928</v>
      </c>
      <c r="M637" t="s">
        <v>146</v>
      </c>
      <c r="N637" t="s">
        <v>147</v>
      </c>
      <c r="O637" t="s">
        <v>24</v>
      </c>
      <c r="P637" t="s">
        <v>148</v>
      </c>
      <c r="Q637" t="s">
        <v>67</v>
      </c>
    </row>
    <row r="638" spans="1:17">
      <c r="A638">
        <v>632</v>
      </c>
      <c r="B638" t="s">
        <v>5929</v>
      </c>
      <c r="C638" t="s">
        <v>5930</v>
      </c>
      <c r="D638" t="s">
        <v>5931</v>
      </c>
      <c r="E638" t="s">
        <v>5932</v>
      </c>
      <c r="F638">
        <v>68354.55</v>
      </c>
      <c r="G638" t="s">
        <v>38</v>
      </c>
      <c r="H638" t="s">
        <v>39</v>
      </c>
      <c r="I638" t="s">
        <v>418</v>
      </c>
      <c r="J638" s="1">
        <v>0.40138888888888885</v>
      </c>
      <c r="K638">
        <v>13558</v>
      </c>
      <c r="L638" t="s">
        <v>5933</v>
      </c>
      <c r="M638" t="s">
        <v>5934</v>
      </c>
      <c r="N638" t="s">
        <v>5935</v>
      </c>
      <c r="O638" t="s">
        <v>24</v>
      </c>
      <c r="P638" t="s">
        <v>580</v>
      </c>
      <c r="Q638" t="s">
        <v>67</v>
      </c>
    </row>
    <row r="639" spans="1:17">
      <c r="A639">
        <v>633</v>
      </c>
      <c r="B639" t="s">
        <v>5936</v>
      </c>
      <c r="C639" t="s">
        <v>5937</v>
      </c>
      <c r="D639" t="s">
        <v>5938</v>
      </c>
      <c r="E639" t="s">
        <v>5939</v>
      </c>
      <c r="F639" t="s">
        <v>5940</v>
      </c>
      <c r="G639" t="s">
        <v>48</v>
      </c>
      <c r="H639" t="s">
        <v>49</v>
      </c>
      <c r="I639" t="s">
        <v>134</v>
      </c>
      <c r="J639" s="1">
        <v>0.74583333333333324</v>
      </c>
      <c r="K639">
        <v>11769</v>
      </c>
      <c r="L639" t="s">
        <v>5941</v>
      </c>
      <c r="M639" t="s">
        <v>5942</v>
      </c>
      <c r="N639" t="s">
        <v>5943</v>
      </c>
      <c r="O639" t="s">
        <v>36</v>
      </c>
      <c r="P639" t="s">
        <v>230</v>
      </c>
      <c r="Q639" t="s">
        <v>89</v>
      </c>
    </row>
    <row r="640" spans="1:17">
      <c r="A640">
        <v>634</v>
      </c>
      <c r="B640" t="s">
        <v>5944</v>
      </c>
      <c r="C640" t="s">
        <v>5945</v>
      </c>
      <c r="D640" t="s">
        <v>5946</v>
      </c>
      <c r="E640" t="s">
        <v>5947</v>
      </c>
      <c r="F640" t="s">
        <v>5948</v>
      </c>
      <c r="G640" t="s">
        <v>323</v>
      </c>
      <c r="H640" t="s">
        <v>630</v>
      </c>
      <c r="I640" t="s">
        <v>1149</v>
      </c>
      <c r="J640" s="1">
        <v>0.63055555555555554</v>
      </c>
      <c r="K640">
        <v>13993</v>
      </c>
      <c r="L640" t="s">
        <v>5949</v>
      </c>
      <c r="M640" t="s">
        <v>5950</v>
      </c>
      <c r="N640" t="s">
        <v>5951</v>
      </c>
      <c r="O640" t="s">
        <v>36</v>
      </c>
      <c r="P640" t="s">
        <v>93</v>
      </c>
      <c r="Q640" t="s">
        <v>89</v>
      </c>
    </row>
    <row r="641" spans="1:17">
      <c r="A641">
        <v>635</v>
      </c>
      <c r="B641" t="s">
        <v>5952</v>
      </c>
      <c r="C641" t="s">
        <v>723</v>
      </c>
      <c r="D641" t="s">
        <v>5953</v>
      </c>
      <c r="E641" t="s">
        <v>5954</v>
      </c>
      <c r="F641" t="s">
        <v>5955</v>
      </c>
      <c r="G641" t="s">
        <v>59</v>
      </c>
      <c r="H641" t="s">
        <v>60</v>
      </c>
      <c r="I641" t="s">
        <v>715</v>
      </c>
      <c r="J641" s="1">
        <v>0.62777777777777777</v>
      </c>
      <c r="K641">
        <v>12111</v>
      </c>
      <c r="L641" t="s">
        <v>5956</v>
      </c>
      <c r="M641" t="s">
        <v>5957</v>
      </c>
      <c r="N641" t="s">
        <v>5958</v>
      </c>
      <c r="O641" t="s">
        <v>24</v>
      </c>
      <c r="P641" t="s">
        <v>5959</v>
      </c>
      <c r="Q641" t="s">
        <v>67</v>
      </c>
    </row>
    <row r="642" spans="1:17">
      <c r="A642">
        <v>636</v>
      </c>
      <c r="B642" t="s">
        <v>5960</v>
      </c>
      <c r="C642" t="s">
        <v>5961</v>
      </c>
      <c r="D642" t="s">
        <v>5962</v>
      </c>
      <c r="E642" t="s">
        <v>5963</v>
      </c>
      <c r="F642" t="s">
        <v>5964</v>
      </c>
      <c r="G642" t="s">
        <v>338</v>
      </c>
      <c r="H642" t="s">
        <v>339</v>
      </c>
      <c r="I642" t="s">
        <v>40</v>
      </c>
      <c r="J642" s="1">
        <v>0.60069444444444442</v>
      </c>
      <c r="K642">
        <v>14667</v>
      </c>
      <c r="L642" t="s">
        <v>5965</v>
      </c>
      <c r="M642" t="s">
        <v>5966</v>
      </c>
      <c r="N642" t="s">
        <v>1105</v>
      </c>
      <c r="O642" t="s">
        <v>24</v>
      </c>
      <c r="P642" t="s">
        <v>25</v>
      </c>
      <c r="Q642" t="s">
        <v>25</v>
      </c>
    </row>
    <row r="643" spans="1:17">
      <c r="A643">
        <v>637</v>
      </c>
      <c r="B643" t="s">
        <v>5967</v>
      </c>
      <c r="C643" t="s">
        <v>5968</v>
      </c>
      <c r="D643" t="s">
        <v>5969</v>
      </c>
      <c r="E643" t="s">
        <v>5970</v>
      </c>
      <c r="F643" s="2" t="s">
        <v>5971</v>
      </c>
      <c r="G643" t="s">
        <v>116</v>
      </c>
      <c r="H643" t="s">
        <v>245</v>
      </c>
      <c r="I643" t="s">
        <v>87</v>
      </c>
      <c r="J643" s="1">
        <v>0.94930555555555562</v>
      </c>
      <c r="K643">
        <v>10449</v>
      </c>
      <c r="L643" t="s">
        <v>5972</v>
      </c>
      <c r="M643" t="s">
        <v>709</v>
      </c>
      <c r="N643" t="s">
        <v>710</v>
      </c>
      <c r="O643" t="s">
        <v>36</v>
      </c>
      <c r="P643" t="s">
        <v>73</v>
      </c>
      <c r="Q643" t="s">
        <v>181</v>
      </c>
    </row>
    <row r="644" spans="1:17">
      <c r="A644">
        <v>638</v>
      </c>
      <c r="B644" t="s">
        <v>5973</v>
      </c>
      <c r="C644" t="s">
        <v>5974</v>
      </c>
      <c r="D644" t="s">
        <v>5975</v>
      </c>
      <c r="E644" t="s">
        <v>5976</v>
      </c>
      <c r="F644" t="s">
        <v>5977</v>
      </c>
      <c r="G644" t="s">
        <v>48</v>
      </c>
      <c r="H644" t="s">
        <v>49</v>
      </c>
      <c r="I644" t="s">
        <v>702</v>
      </c>
      <c r="J644" s="1">
        <v>0.77361111111111114</v>
      </c>
      <c r="K644">
        <v>15111</v>
      </c>
      <c r="L644" t="s">
        <v>5978</v>
      </c>
      <c r="M644" t="s">
        <v>5979</v>
      </c>
      <c r="N644" t="s">
        <v>5980</v>
      </c>
      <c r="O644" t="s">
        <v>36</v>
      </c>
      <c r="P644" t="s">
        <v>25</v>
      </c>
      <c r="Q644" t="s">
        <v>25</v>
      </c>
    </row>
    <row r="645" spans="1:17">
      <c r="A645">
        <v>639</v>
      </c>
      <c r="B645" t="s">
        <v>5981</v>
      </c>
      <c r="C645" t="s">
        <v>5982</v>
      </c>
      <c r="D645" t="s">
        <v>5983</v>
      </c>
      <c r="E645" t="s">
        <v>5984</v>
      </c>
      <c r="F645" t="s">
        <v>5985</v>
      </c>
      <c r="G645" t="s">
        <v>59</v>
      </c>
      <c r="H645" t="s">
        <v>60</v>
      </c>
      <c r="I645" t="s">
        <v>134</v>
      </c>
      <c r="J645" s="1">
        <v>1.6666666666666666E-2</v>
      </c>
      <c r="K645">
        <v>14104</v>
      </c>
      <c r="L645" t="s">
        <v>5986</v>
      </c>
      <c r="M645" t="s">
        <v>332</v>
      </c>
      <c r="N645" t="s">
        <v>5987</v>
      </c>
      <c r="O645" t="s">
        <v>24</v>
      </c>
      <c r="P645" t="s">
        <v>190</v>
      </c>
      <c r="Q645" t="s">
        <v>89</v>
      </c>
    </row>
    <row r="646" spans="1:17">
      <c r="A646">
        <v>640</v>
      </c>
      <c r="B646" t="s">
        <v>5988</v>
      </c>
      <c r="C646" t="s">
        <v>5989</v>
      </c>
      <c r="D646" t="s">
        <v>5990</v>
      </c>
      <c r="E646" t="s">
        <v>5991</v>
      </c>
      <c r="F646" s="2" t="s">
        <v>5992</v>
      </c>
      <c r="G646" t="s">
        <v>90</v>
      </c>
      <c r="H646" t="s">
        <v>91</v>
      </c>
      <c r="I646" t="s">
        <v>44</v>
      </c>
      <c r="J646" s="1">
        <v>0.4680555555555555</v>
      </c>
      <c r="K646">
        <v>12461</v>
      </c>
      <c r="L646" t="s">
        <v>5993</v>
      </c>
      <c r="M646" t="s">
        <v>5994</v>
      </c>
      <c r="N646" t="s">
        <v>5995</v>
      </c>
      <c r="O646" t="s">
        <v>24</v>
      </c>
      <c r="P646" t="s">
        <v>757</v>
      </c>
      <c r="Q646" t="s">
        <v>113</v>
      </c>
    </row>
    <row r="647" spans="1:17">
      <c r="A647">
        <v>641</v>
      </c>
      <c r="B647" t="s">
        <v>5996</v>
      </c>
      <c r="C647" t="s">
        <v>5997</v>
      </c>
      <c r="D647" t="s">
        <v>5998</v>
      </c>
      <c r="E647" t="s">
        <v>5999</v>
      </c>
      <c r="F647" t="s">
        <v>6000</v>
      </c>
      <c r="G647" t="s">
        <v>338</v>
      </c>
      <c r="H647" t="s">
        <v>339</v>
      </c>
      <c r="I647" t="s">
        <v>87</v>
      </c>
      <c r="J647" s="1">
        <v>0.6166666666666667</v>
      </c>
      <c r="K647">
        <v>19403</v>
      </c>
      <c r="L647" t="s">
        <v>6001</v>
      </c>
      <c r="M647" t="s">
        <v>438</v>
      </c>
      <c r="N647" t="s">
        <v>439</v>
      </c>
      <c r="O647" t="s">
        <v>24</v>
      </c>
      <c r="P647" t="s">
        <v>66</v>
      </c>
      <c r="Q647" t="s">
        <v>67</v>
      </c>
    </row>
    <row r="648" spans="1:17">
      <c r="A648">
        <v>642</v>
      </c>
      <c r="B648" t="s">
        <v>6002</v>
      </c>
      <c r="C648" t="s">
        <v>6003</v>
      </c>
      <c r="D648" t="s">
        <v>6004</v>
      </c>
      <c r="E648" t="s">
        <v>6005</v>
      </c>
      <c r="F648" t="s">
        <v>6006</v>
      </c>
      <c r="G648" t="s">
        <v>48</v>
      </c>
      <c r="H648" t="s">
        <v>49</v>
      </c>
      <c r="I648" t="s">
        <v>229</v>
      </c>
      <c r="J648" s="1">
        <v>0.25138888888888888</v>
      </c>
      <c r="K648">
        <v>18574</v>
      </c>
      <c r="L648" t="s">
        <v>6007</v>
      </c>
      <c r="M648" t="s">
        <v>6008</v>
      </c>
      <c r="N648" t="s">
        <v>6009</v>
      </c>
      <c r="O648" t="s">
        <v>24</v>
      </c>
      <c r="P648" t="s">
        <v>25</v>
      </c>
      <c r="Q648" t="s">
        <v>25</v>
      </c>
    </row>
    <row r="649" spans="1:17">
      <c r="A649">
        <v>643</v>
      </c>
      <c r="B649" t="s">
        <v>6010</v>
      </c>
      <c r="C649" t="s">
        <v>6011</v>
      </c>
      <c r="D649" t="s">
        <v>6012</v>
      </c>
      <c r="E649" t="s">
        <v>6013</v>
      </c>
      <c r="F649" t="s">
        <v>6014</v>
      </c>
      <c r="G649" t="s">
        <v>347</v>
      </c>
      <c r="H649" t="s">
        <v>348</v>
      </c>
      <c r="I649" t="s">
        <v>1085</v>
      </c>
      <c r="J649" s="1">
        <v>0.37847222222222227</v>
      </c>
      <c r="K649">
        <v>14062</v>
      </c>
      <c r="L649" t="s">
        <v>6015</v>
      </c>
      <c r="M649" t="s">
        <v>1268</v>
      </c>
      <c r="N649" t="s">
        <v>745</v>
      </c>
      <c r="O649" t="s">
        <v>24</v>
      </c>
      <c r="P649" t="s">
        <v>679</v>
      </c>
      <c r="Q649" t="s">
        <v>54</v>
      </c>
    </row>
    <row r="650" spans="1:17">
      <c r="A650">
        <v>644</v>
      </c>
      <c r="B650" t="s">
        <v>6016</v>
      </c>
      <c r="C650" t="s">
        <v>6017</v>
      </c>
      <c r="D650" t="s">
        <v>6018</v>
      </c>
      <c r="E650" t="s">
        <v>6019</v>
      </c>
      <c r="F650" t="s">
        <v>6020</v>
      </c>
      <c r="G650" t="s">
        <v>338</v>
      </c>
      <c r="H650" t="s">
        <v>339</v>
      </c>
      <c r="I650" t="s">
        <v>1031</v>
      </c>
      <c r="J650" s="1">
        <v>0.57500000000000007</v>
      </c>
      <c r="K650">
        <v>13821</v>
      </c>
      <c r="L650" t="s">
        <v>6021</v>
      </c>
      <c r="M650" t="s">
        <v>6022</v>
      </c>
      <c r="N650" t="s">
        <v>6023</v>
      </c>
      <c r="O650" t="s">
        <v>24</v>
      </c>
      <c r="P650" t="s">
        <v>25</v>
      </c>
      <c r="Q650" t="s">
        <v>25</v>
      </c>
    </row>
    <row r="651" spans="1:17">
      <c r="A651">
        <v>645</v>
      </c>
      <c r="B651" t="s">
        <v>6024</v>
      </c>
      <c r="C651" t="s">
        <v>1297</v>
      </c>
      <c r="D651" t="s">
        <v>6025</v>
      </c>
      <c r="E651" t="s">
        <v>6026</v>
      </c>
      <c r="F651" t="s">
        <v>6027</v>
      </c>
      <c r="G651" t="s">
        <v>156</v>
      </c>
      <c r="H651" t="s">
        <v>599</v>
      </c>
      <c r="I651" t="s">
        <v>430</v>
      </c>
      <c r="J651" s="1">
        <v>7.4305555555555555E-2</v>
      </c>
      <c r="K651">
        <v>15563</v>
      </c>
      <c r="L651" t="s">
        <v>6028</v>
      </c>
      <c r="M651" t="s">
        <v>6029</v>
      </c>
      <c r="N651" t="s">
        <v>879</v>
      </c>
      <c r="O651" t="s">
        <v>24</v>
      </c>
      <c r="P651" t="s">
        <v>25</v>
      </c>
      <c r="Q651" t="s">
        <v>25</v>
      </c>
    </row>
    <row r="652" spans="1:17">
      <c r="A652">
        <v>646</v>
      </c>
      <c r="B652" t="s">
        <v>6030</v>
      </c>
      <c r="C652" t="s">
        <v>6031</v>
      </c>
      <c r="D652" t="s">
        <v>6032</v>
      </c>
      <c r="E652" t="s">
        <v>6033</v>
      </c>
      <c r="F652" s="2" t="s">
        <v>6034</v>
      </c>
      <c r="G652" t="s">
        <v>19</v>
      </c>
      <c r="H652" t="s">
        <v>20</v>
      </c>
      <c r="I652" t="s">
        <v>145</v>
      </c>
      <c r="J652" s="1">
        <v>0.59861111111111109</v>
      </c>
      <c r="K652">
        <v>16795</v>
      </c>
      <c r="L652" t="s">
        <v>6035</v>
      </c>
      <c r="M652" t="s">
        <v>1196</v>
      </c>
      <c r="N652" t="s">
        <v>1197</v>
      </c>
      <c r="O652" t="s">
        <v>24</v>
      </c>
      <c r="P652" t="s">
        <v>53</v>
      </c>
      <c r="Q652" t="s">
        <v>54</v>
      </c>
    </row>
    <row r="653" spans="1:17">
      <c r="A653">
        <v>647</v>
      </c>
      <c r="B653" t="s">
        <v>6036</v>
      </c>
      <c r="C653" t="s">
        <v>594</v>
      </c>
      <c r="D653" t="s">
        <v>6037</v>
      </c>
      <c r="E653" t="s">
        <v>6038</v>
      </c>
      <c r="F653" t="s">
        <v>6039</v>
      </c>
      <c r="G653" t="s">
        <v>90</v>
      </c>
      <c r="H653" t="s">
        <v>91</v>
      </c>
      <c r="I653" t="s">
        <v>672</v>
      </c>
      <c r="J653" s="1">
        <v>0.78194444444444444</v>
      </c>
      <c r="K653">
        <v>17618</v>
      </c>
      <c r="L653" t="s">
        <v>6040</v>
      </c>
      <c r="M653" t="s">
        <v>6041</v>
      </c>
      <c r="N653" t="s">
        <v>6042</v>
      </c>
      <c r="O653" t="s">
        <v>36</v>
      </c>
      <c r="P653" t="s">
        <v>343</v>
      </c>
      <c r="Q653" t="s">
        <v>89</v>
      </c>
    </row>
    <row r="654" spans="1:17">
      <c r="A654">
        <v>648</v>
      </c>
      <c r="B654" t="s">
        <v>6043</v>
      </c>
      <c r="C654" t="s">
        <v>6044</v>
      </c>
      <c r="D654" t="s">
        <v>5014</v>
      </c>
      <c r="E654" t="s">
        <v>6045</v>
      </c>
      <c r="F654">
        <v>734542.39</v>
      </c>
      <c r="G654" t="s">
        <v>26</v>
      </c>
      <c r="H654" t="s">
        <v>27</v>
      </c>
      <c r="I654" t="s">
        <v>61</v>
      </c>
      <c r="J654" s="1">
        <v>8.1250000000000003E-2</v>
      </c>
      <c r="K654">
        <v>16117</v>
      </c>
      <c r="L654" t="s">
        <v>6046</v>
      </c>
      <c r="M654" t="s">
        <v>282</v>
      </c>
      <c r="N654" t="s">
        <v>283</v>
      </c>
      <c r="O654" t="s">
        <v>36</v>
      </c>
      <c r="P654" t="s">
        <v>29</v>
      </c>
      <c r="Q654" t="s">
        <v>89</v>
      </c>
    </row>
    <row r="655" spans="1:17">
      <c r="A655">
        <v>649</v>
      </c>
      <c r="B655" t="s">
        <v>6047</v>
      </c>
      <c r="C655" t="s">
        <v>6048</v>
      </c>
      <c r="D655" t="s">
        <v>6049</v>
      </c>
      <c r="E655" t="s">
        <v>6050</v>
      </c>
      <c r="F655" t="s">
        <v>6051</v>
      </c>
      <c r="G655" t="s">
        <v>48</v>
      </c>
      <c r="H655" t="s">
        <v>49</v>
      </c>
      <c r="I655" t="s">
        <v>70</v>
      </c>
      <c r="J655" s="1">
        <v>0.60138888888888886</v>
      </c>
      <c r="K655">
        <v>16672</v>
      </c>
      <c r="L655" t="s">
        <v>6052</v>
      </c>
      <c r="M655" t="s">
        <v>1093</v>
      </c>
      <c r="N655" t="s">
        <v>1094</v>
      </c>
      <c r="O655" t="s">
        <v>24</v>
      </c>
      <c r="P655" t="s">
        <v>25</v>
      </c>
      <c r="Q655" t="s">
        <v>25</v>
      </c>
    </row>
    <row r="656" spans="1:17">
      <c r="A656">
        <v>650</v>
      </c>
      <c r="B656" t="s">
        <v>6053</v>
      </c>
      <c r="C656" t="s">
        <v>6054</v>
      </c>
      <c r="D656" t="s">
        <v>6055</v>
      </c>
      <c r="E656" t="s">
        <v>6056</v>
      </c>
      <c r="F656" t="s">
        <v>6057</v>
      </c>
      <c r="G656" t="s">
        <v>48</v>
      </c>
      <c r="H656" t="s">
        <v>49</v>
      </c>
      <c r="I656" t="s">
        <v>634</v>
      </c>
      <c r="J656" s="1">
        <v>0.55972222222222223</v>
      </c>
      <c r="K656">
        <v>17899</v>
      </c>
      <c r="L656" t="s">
        <v>6058</v>
      </c>
      <c r="M656" t="s">
        <v>6059</v>
      </c>
      <c r="N656" t="s">
        <v>6060</v>
      </c>
      <c r="O656" t="s">
        <v>24</v>
      </c>
      <c r="P656" t="s">
        <v>25</v>
      </c>
      <c r="Q656" t="s">
        <v>25</v>
      </c>
    </row>
    <row r="657" spans="1:17">
      <c r="A657">
        <v>651</v>
      </c>
      <c r="B657" t="s">
        <v>6061</v>
      </c>
      <c r="C657" t="s">
        <v>6062</v>
      </c>
      <c r="D657" t="s">
        <v>6063</v>
      </c>
      <c r="E657" t="s">
        <v>6064</v>
      </c>
      <c r="F657" s="2" t="s">
        <v>6065</v>
      </c>
      <c r="G657" t="s">
        <v>4469</v>
      </c>
      <c r="H657" t="s">
        <v>4470</v>
      </c>
      <c r="I657" t="s">
        <v>254</v>
      </c>
      <c r="J657" s="1">
        <v>4.5833333333333337E-2</v>
      </c>
      <c r="K657">
        <v>12993</v>
      </c>
      <c r="L657" t="s">
        <v>6066</v>
      </c>
      <c r="M657" t="s">
        <v>6067</v>
      </c>
      <c r="N657" t="s">
        <v>6068</v>
      </c>
      <c r="O657" t="s">
        <v>24</v>
      </c>
      <c r="P657" t="s">
        <v>475</v>
      </c>
      <c r="Q657" t="s">
        <v>54</v>
      </c>
    </row>
    <row r="658" spans="1:17">
      <c r="A658">
        <v>652</v>
      </c>
      <c r="B658" t="s">
        <v>6069</v>
      </c>
      <c r="C658" t="s">
        <v>459</v>
      </c>
      <c r="D658" t="s">
        <v>6070</v>
      </c>
      <c r="E658" t="s">
        <v>6071</v>
      </c>
      <c r="F658" t="s">
        <v>6072</v>
      </c>
      <c r="G658" t="s">
        <v>26</v>
      </c>
      <c r="H658" t="s">
        <v>27</v>
      </c>
      <c r="I658" t="s">
        <v>657</v>
      </c>
      <c r="J658" s="1">
        <v>0.60138888888888886</v>
      </c>
      <c r="K658">
        <v>11345</v>
      </c>
      <c r="L658" t="s">
        <v>6073</v>
      </c>
      <c r="M658" t="s">
        <v>6074</v>
      </c>
      <c r="N658" t="s">
        <v>6075</v>
      </c>
      <c r="O658" t="s">
        <v>36</v>
      </c>
      <c r="P658" t="s">
        <v>859</v>
      </c>
      <c r="Q658" t="s">
        <v>58</v>
      </c>
    </row>
    <row r="659" spans="1:17">
      <c r="A659">
        <v>653</v>
      </c>
      <c r="B659" t="s">
        <v>6076</v>
      </c>
      <c r="C659" t="s">
        <v>6077</v>
      </c>
      <c r="D659" t="s">
        <v>6078</v>
      </c>
      <c r="E659" t="s">
        <v>6079</v>
      </c>
      <c r="F659" t="s">
        <v>6080</v>
      </c>
      <c r="G659" t="s">
        <v>26</v>
      </c>
      <c r="H659" t="s">
        <v>27</v>
      </c>
      <c r="I659" t="s">
        <v>1393</v>
      </c>
      <c r="J659" s="1">
        <v>0.74375000000000002</v>
      </c>
      <c r="K659">
        <v>17409</v>
      </c>
      <c r="L659" t="s">
        <v>6081</v>
      </c>
      <c r="M659" t="s">
        <v>967</v>
      </c>
      <c r="N659" t="s">
        <v>968</v>
      </c>
      <c r="O659" t="s">
        <v>36</v>
      </c>
      <c r="P659" t="s">
        <v>62</v>
      </c>
      <c r="Q659" t="s">
        <v>58</v>
      </c>
    </row>
    <row r="660" spans="1:17">
      <c r="A660">
        <v>654</v>
      </c>
      <c r="B660" t="s">
        <v>6082</v>
      </c>
      <c r="C660" t="s">
        <v>6083</v>
      </c>
      <c r="D660" t="s">
        <v>6084</v>
      </c>
      <c r="E660" t="s">
        <v>6085</v>
      </c>
      <c r="F660">
        <v>310085.99</v>
      </c>
      <c r="G660" t="s">
        <v>247</v>
      </c>
      <c r="H660" t="s">
        <v>248</v>
      </c>
      <c r="I660" t="s">
        <v>78</v>
      </c>
      <c r="J660" s="1">
        <v>0.25416666666666665</v>
      </c>
      <c r="K660">
        <v>15535</v>
      </c>
      <c r="L660" t="s">
        <v>6086</v>
      </c>
      <c r="M660" t="s">
        <v>6087</v>
      </c>
      <c r="N660" t="s">
        <v>6088</v>
      </c>
      <c r="O660" t="s">
        <v>24</v>
      </c>
      <c r="P660" t="s">
        <v>1092</v>
      </c>
      <c r="Q660" t="s">
        <v>30</v>
      </c>
    </row>
    <row r="661" spans="1:17">
      <c r="A661">
        <v>655</v>
      </c>
      <c r="B661" t="s">
        <v>6089</v>
      </c>
      <c r="C661" t="s">
        <v>6090</v>
      </c>
      <c r="D661" t="s">
        <v>6091</v>
      </c>
      <c r="E661" t="s">
        <v>6092</v>
      </c>
      <c r="F661" t="s">
        <v>6093</v>
      </c>
      <c r="G661" t="s">
        <v>83</v>
      </c>
      <c r="H661" t="s">
        <v>305</v>
      </c>
      <c r="I661" t="s">
        <v>719</v>
      </c>
      <c r="J661" s="1">
        <v>0.9868055555555556</v>
      </c>
      <c r="K661">
        <v>15418</v>
      </c>
      <c r="L661" t="s">
        <v>6094</v>
      </c>
      <c r="M661" t="s">
        <v>6095</v>
      </c>
      <c r="N661" t="s">
        <v>6096</v>
      </c>
      <c r="O661" t="s">
        <v>36</v>
      </c>
      <c r="P661" t="s">
        <v>62</v>
      </c>
      <c r="Q661" t="s">
        <v>58</v>
      </c>
    </row>
    <row r="662" spans="1:17">
      <c r="A662">
        <v>656</v>
      </c>
      <c r="B662" t="s">
        <v>6097</v>
      </c>
      <c r="C662" t="s">
        <v>539</v>
      </c>
      <c r="D662" t="s">
        <v>6098</v>
      </c>
      <c r="E662" t="s">
        <v>6099</v>
      </c>
      <c r="F662" s="2" t="s">
        <v>6100</v>
      </c>
      <c r="G662" t="s">
        <v>26</v>
      </c>
      <c r="H662" t="s">
        <v>27</v>
      </c>
      <c r="I662" t="s">
        <v>221</v>
      </c>
      <c r="J662" s="1">
        <v>0.24513888888888888</v>
      </c>
      <c r="K662">
        <v>13122</v>
      </c>
      <c r="L662" t="s">
        <v>6101</v>
      </c>
      <c r="M662" t="s">
        <v>5907</v>
      </c>
      <c r="N662" t="s">
        <v>5908</v>
      </c>
      <c r="O662" t="s">
        <v>36</v>
      </c>
      <c r="P662" t="s">
        <v>25</v>
      </c>
      <c r="Q662" t="s">
        <v>25</v>
      </c>
    </row>
    <row r="663" spans="1:17">
      <c r="A663">
        <v>657</v>
      </c>
      <c r="B663" t="s">
        <v>6102</v>
      </c>
      <c r="C663" t="s">
        <v>6103</v>
      </c>
      <c r="D663" t="s">
        <v>6104</v>
      </c>
      <c r="E663" t="s">
        <v>6105</v>
      </c>
      <c r="F663" t="s">
        <v>6106</v>
      </c>
      <c r="G663" t="s">
        <v>48</v>
      </c>
      <c r="H663" t="s">
        <v>49</v>
      </c>
      <c r="I663" t="s">
        <v>44</v>
      </c>
      <c r="J663" s="1">
        <v>0.46388888888888885</v>
      </c>
      <c r="K663">
        <v>19592</v>
      </c>
      <c r="L663" t="s">
        <v>6107</v>
      </c>
      <c r="M663" t="s">
        <v>6108</v>
      </c>
      <c r="N663" t="s">
        <v>6109</v>
      </c>
      <c r="O663" t="s">
        <v>24</v>
      </c>
      <c r="P663" t="s">
        <v>238</v>
      </c>
      <c r="Q663" t="s">
        <v>42</v>
      </c>
    </row>
    <row r="664" spans="1:17">
      <c r="A664">
        <v>658</v>
      </c>
      <c r="B664" t="s">
        <v>6110</v>
      </c>
      <c r="C664" t="s">
        <v>6111</v>
      </c>
      <c r="D664" t="s">
        <v>6112</v>
      </c>
      <c r="E664" t="s">
        <v>6113</v>
      </c>
      <c r="F664" t="s">
        <v>6114</v>
      </c>
      <c r="G664" t="s">
        <v>338</v>
      </c>
      <c r="H664" t="s">
        <v>339</v>
      </c>
      <c r="I664" t="s">
        <v>573</v>
      </c>
      <c r="J664" s="1">
        <v>0.3527777777777778</v>
      </c>
      <c r="K664">
        <v>14703</v>
      </c>
      <c r="L664" t="s">
        <v>6115</v>
      </c>
      <c r="M664" t="s">
        <v>5180</v>
      </c>
      <c r="N664" t="s">
        <v>5181</v>
      </c>
      <c r="O664" t="s">
        <v>36</v>
      </c>
      <c r="P664" t="s">
        <v>97</v>
      </c>
      <c r="Q664" t="s">
        <v>54</v>
      </c>
    </row>
    <row r="665" spans="1:17">
      <c r="A665">
        <v>659</v>
      </c>
      <c r="B665" t="s">
        <v>6116</v>
      </c>
      <c r="C665" t="s">
        <v>6117</v>
      </c>
      <c r="D665" t="s">
        <v>6118</v>
      </c>
      <c r="E665" t="s">
        <v>6119</v>
      </c>
      <c r="F665" t="s">
        <v>6120</v>
      </c>
      <c r="G665" t="s">
        <v>650</v>
      </c>
      <c r="H665" t="s">
        <v>874</v>
      </c>
      <c r="I665" t="s">
        <v>376</v>
      </c>
      <c r="J665" s="1">
        <v>0.19583333333333333</v>
      </c>
      <c r="K665">
        <v>10184</v>
      </c>
      <c r="L665" t="s">
        <v>6121</v>
      </c>
      <c r="M665" t="s">
        <v>6122</v>
      </c>
      <c r="N665" t="s">
        <v>6123</v>
      </c>
      <c r="O665" t="s">
        <v>36</v>
      </c>
      <c r="P665" t="s">
        <v>163</v>
      </c>
      <c r="Q665" t="s">
        <v>54</v>
      </c>
    </row>
    <row r="666" spans="1:17">
      <c r="A666">
        <v>660</v>
      </c>
      <c r="B666" t="s">
        <v>6124</v>
      </c>
      <c r="C666" t="s">
        <v>6125</v>
      </c>
      <c r="D666" t="s">
        <v>6126</v>
      </c>
      <c r="E666" t="s">
        <v>6127</v>
      </c>
      <c r="F666" t="s">
        <v>6128</v>
      </c>
      <c r="G666" t="s">
        <v>26</v>
      </c>
      <c r="H666" t="s">
        <v>27</v>
      </c>
      <c r="I666" t="s">
        <v>221</v>
      </c>
      <c r="J666" s="1">
        <v>0.13402777777777777</v>
      </c>
      <c r="K666">
        <v>18238</v>
      </c>
      <c r="L666" t="s">
        <v>6129</v>
      </c>
      <c r="M666" t="s">
        <v>6130</v>
      </c>
      <c r="N666" t="s">
        <v>6131</v>
      </c>
      <c r="O666" t="s">
        <v>24</v>
      </c>
      <c r="P666" t="s">
        <v>612</v>
      </c>
      <c r="Q666" t="s">
        <v>82</v>
      </c>
    </row>
    <row r="667" spans="1:17">
      <c r="A667">
        <v>661</v>
      </c>
      <c r="B667" t="s">
        <v>6132</v>
      </c>
      <c r="C667" t="s">
        <v>6133</v>
      </c>
      <c r="D667" t="s">
        <v>6134</v>
      </c>
      <c r="E667" t="s">
        <v>6135</v>
      </c>
      <c r="F667" t="s">
        <v>6136</v>
      </c>
      <c r="G667" t="s">
        <v>132</v>
      </c>
      <c r="H667" t="s">
        <v>133</v>
      </c>
      <c r="I667" t="s">
        <v>189</v>
      </c>
      <c r="J667" s="1">
        <v>0.75416666666666676</v>
      </c>
      <c r="K667">
        <v>15675</v>
      </c>
      <c r="L667" t="s">
        <v>6137</v>
      </c>
      <c r="M667" t="s">
        <v>6138</v>
      </c>
      <c r="N667" t="s">
        <v>6139</v>
      </c>
      <c r="O667" t="s">
        <v>36</v>
      </c>
      <c r="P667" t="s">
        <v>104</v>
      </c>
      <c r="Q667" t="s">
        <v>105</v>
      </c>
    </row>
    <row r="668" spans="1:17">
      <c r="A668">
        <v>662</v>
      </c>
      <c r="B668" t="s">
        <v>6140</v>
      </c>
      <c r="C668" t="s">
        <v>6141</v>
      </c>
      <c r="D668" t="s">
        <v>6142</v>
      </c>
      <c r="E668" t="s">
        <v>6143</v>
      </c>
      <c r="F668">
        <v>293228.05</v>
      </c>
      <c r="G668" t="s">
        <v>338</v>
      </c>
      <c r="H668" t="s">
        <v>339</v>
      </c>
      <c r="I668" t="s">
        <v>544</v>
      </c>
      <c r="J668" s="1">
        <v>0.92986111111111114</v>
      </c>
      <c r="K668">
        <v>16674</v>
      </c>
      <c r="L668" t="s">
        <v>6144</v>
      </c>
      <c r="M668" t="s">
        <v>6145</v>
      </c>
      <c r="N668" t="s">
        <v>6146</v>
      </c>
      <c r="O668" t="s">
        <v>36</v>
      </c>
      <c r="P668" t="s">
        <v>97</v>
      </c>
      <c r="Q668" t="s">
        <v>54</v>
      </c>
    </row>
    <row r="669" spans="1:17">
      <c r="A669">
        <v>663</v>
      </c>
      <c r="B669" t="s">
        <v>6147</v>
      </c>
      <c r="C669" t="s">
        <v>6148</v>
      </c>
      <c r="D669" t="s">
        <v>6149</v>
      </c>
      <c r="E669" t="s">
        <v>6150</v>
      </c>
      <c r="F669" t="s">
        <v>6151</v>
      </c>
      <c r="G669" t="s">
        <v>116</v>
      </c>
      <c r="H669" t="s">
        <v>6152</v>
      </c>
      <c r="I669" t="s">
        <v>536</v>
      </c>
      <c r="J669" s="1">
        <v>0.67638888888888893</v>
      </c>
      <c r="K669">
        <v>12395</v>
      </c>
      <c r="L669" t="s">
        <v>6153</v>
      </c>
      <c r="M669" t="s">
        <v>6154</v>
      </c>
      <c r="N669" t="s">
        <v>6155</v>
      </c>
      <c r="O669" t="s">
        <v>36</v>
      </c>
      <c r="P669" t="s">
        <v>829</v>
      </c>
      <c r="Q669" t="s">
        <v>89</v>
      </c>
    </row>
    <row r="670" spans="1:17">
      <c r="A670">
        <v>664</v>
      </c>
      <c r="B670" t="s">
        <v>6156</v>
      </c>
      <c r="C670" t="s">
        <v>673</v>
      </c>
      <c r="D670" t="s">
        <v>6157</v>
      </c>
      <c r="E670" t="s">
        <v>6158</v>
      </c>
      <c r="F670" s="2" t="s">
        <v>6159</v>
      </c>
      <c r="G670" t="s">
        <v>48</v>
      </c>
      <c r="H670" t="s">
        <v>49</v>
      </c>
      <c r="I670" t="s">
        <v>479</v>
      </c>
      <c r="J670" s="1">
        <v>0.17500000000000002</v>
      </c>
      <c r="K670">
        <v>18527</v>
      </c>
      <c r="L670" t="s">
        <v>6160</v>
      </c>
      <c r="M670" t="s">
        <v>6161</v>
      </c>
      <c r="N670" t="s">
        <v>6162</v>
      </c>
      <c r="O670" t="s">
        <v>24</v>
      </c>
      <c r="P670" t="s">
        <v>25</v>
      </c>
      <c r="Q670" t="s">
        <v>25</v>
      </c>
    </row>
    <row r="671" spans="1:17">
      <c r="A671">
        <v>665</v>
      </c>
      <c r="B671" t="s">
        <v>6163</v>
      </c>
      <c r="C671" t="s">
        <v>6164</v>
      </c>
      <c r="D671" t="s">
        <v>6165</v>
      </c>
      <c r="E671" t="s">
        <v>6166</v>
      </c>
      <c r="F671" t="s">
        <v>6167</v>
      </c>
      <c r="G671" t="s">
        <v>90</v>
      </c>
      <c r="H671" t="s">
        <v>91</v>
      </c>
      <c r="I671" t="s">
        <v>295</v>
      </c>
      <c r="J671" s="1">
        <v>0.9916666666666667</v>
      </c>
      <c r="K671">
        <v>15167</v>
      </c>
      <c r="L671" t="s">
        <v>6168</v>
      </c>
      <c r="M671" t="s">
        <v>6169</v>
      </c>
      <c r="N671" t="s">
        <v>6170</v>
      </c>
      <c r="O671" t="s">
        <v>24</v>
      </c>
      <c r="P671" t="s">
        <v>849</v>
      </c>
      <c r="Q671" t="s">
        <v>223</v>
      </c>
    </row>
    <row r="672" spans="1:17">
      <c r="A672">
        <v>666</v>
      </c>
      <c r="B672" t="s">
        <v>6171</v>
      </c>
      <c r="C672" t="s">
        <v>6172</v>
      </c>
      <c r="D672" t="s">
        <v>6173</v>
      </c>
      <c r="E672" t="s">
        <v>6174</v>
      </c>
      <c r="F672" t="s">
        <v>6175</v>
      </c>
      <c r="G672" t="s">
        <v>90</v>
      </c>
      <c r="H672" t="s">
        <v>91</v>
      </c>
      <c r="I672" t="s">
        <v>754</v>
      </c>
      <c r="J672" s="1">
        <v>3.8194444444444441E-2</v>
      </c>
      <c r="K672">
        <v>14223</v>
      </c>
      <c r="L672" t="s">
        <v>6176</v>
      </c>
      <c r="M672" t="s">
        <v>6177</v>
      </c>
      <c r="N672" t="s">
        <v>6178</v>
      </c>
      <c r="O672" t="s">
        <v>36</v>
      </c>
      <c r="P672" t="s">
        <v>475</v>
      </c>
      <c r="Q672" t="s">
        <v>54</v>
      </c>
    </row>
    <row r="673" spans="1:17">
      <c r="A673">
        <v>667</v>
      </c>
      <c r="B673" t="s">
        <v>6179</v>
      </c>
      <c r="C673" t="s">
        <v>5640</v>
      </c>
      <c r="D673" t="s">
        <v>6180</v>
      </c>
      <c r="E673" t="s">
        <v>6181</v>
      </c>
      <c r="F673" s="2" t="s">
        <v>6182</v>
      </c>
      <c r="G673" t="s">
        <v>126</v>
      </c>
      <c r="H673" t="s">
        <v>127</v>
      </c>
      <c r="I673" t="s">
        <v>103</v>
      </c>
      <c r="J673" s="1">
        <v>0.88263888888888886</v>
      </c>
      <c r="K673">
        <v>12046</v>
      </c>
      <c r="L673" t="s">
        <v>6183</v>
      </c>
      <c r="M673" t="s">
        <v>6184</v>
      </c>
      <c r="N673" t="s">
        <v>6185</v>
      </c>
      <c r="O673" t="s">
        <v>24</v>
      </c>
      <c r="P673" t="s">
        <v>25</v>
      </c>
      <c r="Q673" t="s">
        <v>25</v>
      </c>
    </row>
    <row r="674" spans="1:17">
      <c r="A674">
        <v>668</v>
      </c>
      <c r="B674" t="s">
        <v>6186</v>
      </c>
      <c r="C674" t="s">
        <v>6187</v>
      </c>
      <c r="D674" t="s">
        <v>6188</v>
      </c>
      <c r="E674" t="s">
        <v>6189</v>
      </c>
      <c r="F674" t="s">
        <v>6190</v>
      </c>
      <c r="G674" t="s">
        <v>347</v>
      </c>
      <c r="H674" t="s">
        <v>348</v>
      </c>
      <c r="I674" t="s">
        <v>61</v>
      </c>
      <c r="J674" s="1">
        <v>0.80902777777777779</v>
      </c>
      <c r="K674">
        <v>14869</v>
      </c>
      <c r="L674" t="s">
        <v>6191</v>
      </c>
      <c r="M674" t="s">
        <v>6192</v>
      </c>
      <c r="N674" t="s">
        <v>6193</v>
      </c>
      <c r="O674" t="s">
        <v>36</v>
      </c>
      <c r="P674" t="s">
        <v>25</v>
      </c>
      <c r="Q674" t="s">
        <v>25</v>
      </c>
    </row>
    <row r="675" spans="1:17">
      <c r="A675">
        <v>669</v>
      </c>
      <c r="B675" t="s">
        <v>6194</v>
      </c>
      <c r="C675" t="s">
        <v>6195</v>
      </c>
      <c r="D675" t="s">
        <v>6196</v>
      </c>
      <c r="E675" t="s">
        <v>6197</v>
      </c>
      <c r="F675" s="2" t="s">
        <v>6198</v>
      </c>
      <c r="G675" t="s">
        <v>48</v>
      </c>
      <c r="H675" t="s">
        <v>49</v>
      </c>
      <c r="I675" t="s">
        <v>87</v>
      </c>
      <c r="J675" s="1">
        <v>0.17361111111111113</v>
      </c>
      <c r="K675">
        <v>19661</v>
      </c>
      <c r="L675" t="s">
        <v>6199</v>
      </c>
      <c r="M675" t="s">
        <v>970</v>
      </c>
      <c r="N675" t="s">
        <v>971</v>
      </c>
      <c r="O675" t="s">
        <v>36</v>
      </c>
      <c r="P675" t="s">
        <v>62</v>
      </c>
      <c r="Q675" t="s">
        <v>58</v>
      </c>
    </row>
    <row r="676" spans="1:17">
      <c r="A676">
        <v>670</v>
      </c>
      <c r="B676" t="s">
        <v>6200</v>
      </c>
      <c r="C676" t="s">
        <v>6201</v>
      </c>
      <c r="D676" t="s">
        <v>6202</v>
      </c>
      <c r="E676" t="s">
        <v>6203</v>
      </c>
      <c r="F676" t="s">
        <v>6204</v>
      </c>
      <c r="G676" t="s">
        <v>31</v>
      </c>
      <c r="H676" t="s">
        <v>32</v>
      </c>
      <c r="I676" t="s">
        <v>342</v>
      </c>
      <c r="J676" s="1">
        <v>0.70486111111111116</v>
      </c>
      <c r="K676">
        <v>14659</v>
      </c>
      <c r="L676" t="s">
        <v>6205</v>
      </c>
      <c r="M676" t="s">
        <v>6206</v>
      </c>
      <c r="N676" t="s">
        <v>6207</v>
      </c>
      <c r="O676" t="s">
        <v>36</v>
      </c>
      <c r="P676" t="s">
        <v>93</v>
      </c>
      <c r="Q676" t="s">
        <v>89</v>
      </c>
    </row>
    <row r="677" spans="1:17">
      <c r="A677">
        <v>671</v>
      </c>
      <c r="B677" t="s">
        <v>6208</v>
      </c>
      <c r="C677" t="s">
        <v>6209</v>
      </c>
      <c r="D677" t="s">
        <v>6210</v>
      </c>
      <c r="E677" t="s">
        <v>6211</v>
      </c>
      <c r="F677">
        <v>359755.35</v>
      </c>
      <c r="G677" t="s">
        <v>26</v>
      </c>
      <c r="H677" t="s">
        <v>27</v>
      </c>
      <c r="I677" t="s">
        <v>618</v>
      </c>
      <c r="J677" s="1">
        <v>0.22291666666666665</v>
      </c>
      <c r="K677">
        <v>16708</v>
      </c>
      <c r="L677" t="s">
        <v>6212</v>
      </c>
      <c r="M677" t="s">
        <v>6213</v>
      </c>
      <c r="N677" t="s">
        <v>72</v>
      </c>
      <c r="O677" t="s">
        <v>36</v>
      </c>
      <c r="P677" t="s">
        <v>73</v>
      </c>
      <c r="Q677" t="s">
        <v>54</v>
      </c>
    </row>
    <row r="678" spans="1:17">
      <c r="A678">
        <v>672</v>
      </c>
      <c r="B678" t="s">
        <v>6214</v>
      </c>
      <c r="C678" t="s">
        <v>6215</v>
      </c>
      <c r="D678" t="s">
        <v>6216</v>
      </c>
      <c r="E678" t="s">
        <v>6217</v>
      </c>
      <c r="F678">
        <v>4962.78</v>
      </c>
      <c r="G678" t="s">
        <v>132</v>
      </c>
      <c r="H678" t="s">
        <v>133</v>
      </c>
      <c r="I678" t="s">
        <v>1090</v>
      </c>
      <c r="J678" s="1">
        <v>0.35833333333333334</v>
      </c>
      <c r="K678">
        <v>13154</v>
      </c>
      <c r="L678" t="s">
        <v>6218</v>
      </c>
      <c r="M678" t="s">
        <v>6219</v>
      </c>
      <c r="N678" t="s">
        <v>1040</v>
      </c>
      <c r="O678" t="s">
        <v>36</v>
      </c>
      <c r="P678" t="s">
        <v>161</v>
      </c>
      <c r="Q678" t="s">
        <v>181</v>
      </c>
    </row>
    <row r="679" spans="1:17">
      <c r="A679">
        <v>673</v>
      </c>
      <c r="B679" t="s">
        <v>6220</v>
      </c>
      <c r="C679" t="s">
        <v>6221</v>
      </c>
      <c r="D679" t="s">
        <v>6222</v>
      </c>
      <c r="E679" t="s">
        <v>6223</v>
      </c>
      <c r="F679" t="s">
        <v>6224</v>
      </c>
      <c r="G679" t="s">
        <v>116</v>
      </c>
      <c r="H679" t="s">
        <v>245</v>
      </c>
      <c r="I679" t="s">
        <v>687</v>
      </c>
      <c r="J679" s="1">
        <v>0.70833333333333337</v>
      </c>
      <c r="K679">
        <v>18452</v>
      </c>
      <c r="L679" t="s">
        <v>6225</v>
      </c>
      <c r="M679" t="s">
        <v>6226</v>
      </c>
      <c r="N679" t="s">
        <v>6227</v>
      </c>
      <c r="O679" t="s">
        <v>36</v>
      </c>
      <c r="P679" t="s">
        <v>261</v>
      </c>
      <c r="Q679" t="s">
        <v>223</v>
      </c>
    </row>
    <row r="680" spans="1:17">
      <c r="A680">
        <v>674</v>
      </c>
      <c r="B680" t="s">
        <v>6228</v>
      </c>
      <c r="C680" t="s">
        <v>6229</v>
      </c>
      <c r="D680" t="s">
        <v>6230</v>
      </c>
      <c r="E680" t="s">
        <v>6231</v>
      </c>
      <c r="F680" t="s">
        <v>6232</v>
      </c>
      <c r="G680" t="s">
        <v>872</v>
      </c>
      <c r="H680" t="s">
        <v>557</v>
      </c>
      <c r="I680" t="s">
        <v>719</v>
      </c>
      <c r="J680" s="1">
        <v>0.57291666666666663</v>
      </c>
      <c r="K680">
        <v>14034</v>
      </c>
      <c r="L680" t="s">
        <v>6233</v>
      </c>
      <c r="M680" t="s">
        <v>6234</v>
      </c>
      <c r="N680" t="s">
        <v>6235</v>
      </c>
      <c r="O680" t="s">
        <v>36</v>
      </c>
      <c r="P680" t="s">
        <v>25</v>
      </c>
      <c r="Q680" t="s">
        <v>25</v>
      </c>
    </row>
    <row r="681" spans="1:17">
      <c r="A681">
        <v>675</v>
      </c>
      <c r="B681" t="s">
        <v>6236</v>
      </c>
      <c r="C681" t="s">
        <v>6237</v>
      </c>
      <c r="D681" t="s">
        <v>6238</v>
      </c>
      <c r="E681" t="s">
        <v>6239</v>
      </c>
      <c r="F681">
        <v>332429.24</v>
      </c>
      <c r="G681" t="s">
        <v>650</v>
      </c>
      <c r="H681" t="s">
        <v>651</v>
      </c>
      <c r="I681" t="s">
        <v>239</v>
      </c>
      <c r="J681" s="1">
        <v>0.25763888888888892</v>
      </c>
      <c r="K681">
        <v>15543</v>
      </c>
      <c r="L681" t="s">
        <v>6240</v>
      </c>
      <c r="M681" t="s">
        <v>6241</v>
      </c>
      <c r="N681" t="s">
        <v>6242</v>
      </c>
      <c r="O681" t="s">
        <v>24</v>
      </c>
      <c r="P681" t="s">
        <v>446</v>
      </c>
      <c r="Q681" t="s">
        <v>223</v>
      </c>
    </row>
    <row r="682" spans="1:17">
      <c r="A682">
        <v>676</v>
      </c>
      <c r="B682" t="s">
        <v>6243</v>
      </c>
      <c r="C682" t="s">
        <v>6244</v>
      </c>
      <c r="D682" t="s">
        <v>6245</v>
      </c>
      <c r="E682" t="s">
        <v>6246</v>
      </c>
      <c r="F682" t="s">
        <v>6247</v>
      </c>
      <c r="G682" t="s">
        <v>74</v>
      </c>
      <c r="H682" t="s">
        <v>75</v>
      </c>
      <c r="I682" t="s">
        <v>208</v>
      </c>
      <c r="J682" s="1">
        <v>0.84236111111111101</v>
      </c>
      <c r="K682">
        <v>17664</v>
      </c>
      <c r="L682" t="s">
        <v>6248</v>
      </c>
      <c r="M682" t="s">
        <v>6249</v>
      </c>
      <c r="N682" t="s">
        <v>6250</v>
      </c>
      <c r="O682" t="s">
        <v>36</v>
      </c>
      <c r="P682" t="s">
        <v>446</v>
      </c>
      <c r="Q682" t="s">
        <v>223</v>
      </c>
    </row>
    <row r="683" spans="1:17">
      <c r="A683">
        <v>677</v>
      </c>
      <c r="B683" t="s">
        <v>6251</v>
      </c>
      <c r="C683" t="s">
        <v>6252</v>
      </c>
      <c r="D683" t="s">
        <v>6253</v>
      </c>
      <c r="E683" t="s">
        <v>6254</v>
      </c>
      <c r="F683" s="2" t="s">
        <v>6255</v>
      </c>
      <c r="G683" t="s">
        <v>90</v>
      </c>
      <c r="H683" t="s">
        <v>91</v>
      </c>
      <c r="I683" t="s">
        <v>257</v>
      </c>
      <c r="J683" s="1">
        <v>0.44166666666666665</v>
      </c>
      <c r="K683">
        <v>17530</v>
      </c>
      <c r="L683" t="s">
        <v>6256</v>
      </c>
      <c r="M683" t="s">
        <v>6257</v>
      </c>
      <c r="N683" t="s">
        <v>6258</v>
      </c>
      <c r="O683" t="s">
        <v>36</v>
      </c>
      <c r="P683" t="s">
        <v>813</v>
      </c>
      <c r="Q683" t="s">
        <v>54</v>
      </c>
    </row>
    <row r="684" spans="1:17">
      <c r="A684">
        <v>678</v>
      </c>
      <c r="B684" t="s">
        <v>6259</v>
      </c>
      <c r="C684" t="s">
        <v>6260</v>
      </c>
      <c r="D684" t="s">
        <v>6261</v>
      </c>
      <c r="E684" t="s">
        <v>6262</v>
      </c>
      <c r="F684" t="s">
        <v>6263</v>
      </c>
      <c r="G684" t="s">
        <v>59</v>
      </c>
      <c r="H684" t="s">
        <v>60</v>
      </c>
      <c r="I684" t="s">
        <v>254</v>
      </c>
      <c r="J684" s="1">
        <v>0.76736111111111116</v>
      </c>
      <c r="K684">
        <v>10524</v>
      </c>
      <c r="L684" t="s">
        <v>6264</v>
      </c>
      <c r="M684" t="s">
        <v>6265</v>
      </c>
      <c r="N684" t="s">
        <v>6266</v>
      </c>
      <c r="O684" t="s">
        <v>36</v>
      </c>
      <c r="P684" t="s">
        <v>25</v>
      </c>
      <c r="Q684" t="s">
        <v>25</v>
      </c>
    </row>
    <row r="685" spans="1:17">
      <c r="A685">
        <v>679</v>
      </c>
      <c r="B685" t="s">
        <v>6267</v>
      </c>
      <c r="C685" t="s">
        <v>6268</v>
      </c>
      <c r="D685" t="s">
        <v>6269</v>
      </c>
      <c r="E685" t="s">
        <v>6270</v>
      </c>
      <c r="F685" t="s">
        <v>6271</v>
      </c>
      <c r="G685" t="s">
        <v>416</v>
      </c>
      <c r="H685" t="s">
        <v>417</v>
      </c>
      <c r="I685" t="s">
        <v>333</v>
      </c>
      <c r="J685" s="1">
        <v>0.95763888888888893</v>
      </c>
      <c r="K685">
        <v>13537</v>
      </c>
      <c r="L685" t="s">
        <v>6272</v>
      </c>
      <c r="M685" t="s">
        <v>6273</v>
      </c>
      <c r="N685" t="s">
        <v>6274</v>
      </c>
      <c r="O685" t="s">
        <v>24</v>
      </c>
      <c r="P685" t="s">
        <v>475</v>
      </c>
      <c r="Q685" t="s">
        <v>54</v>
      </c>
    </row>
    <row r="686" spans="1:17">
      <c r="A686">
        <v>680</v>
      </c>
      <c r="B686" t="s">
        <v>6275</v>
      </c>
      <c r="C686" t="s">
        <v>6276</v>
      </c>
      <c r="D686" t="s">
        <v>6277</v>
      </c>
      <c r="E686" t="s">
        <v>6278</v>
      </c>
      <c r="F686">
        <v>711399.29</v>
      </c>
      <c r="G686" t="s">
        <v>195</v>
      </c>
      <c r="H686" t="s">
        <v>196</v>
      </c>
      <c r="I686" t="s">
        <v>56</v>
      </c>
      <c r="J686" s="1">
        <v>0.89513888888888893</v>
      </c>
      <c r="K686">
        <v>10381</v>
      </c>
      <c r="L686" t="s">
        <v>6279</v>
      </c>
      <c r="M686" t="s">
        <v>5406</v>
      </c>
      <c r="N686" t="s">
        <v>528</v>
      </c>
      <c r="O686" t="s">
        <v>24</v>
      </c>
      <c r="P686" t="s">
        <v>97</v>
      </c>
      <c r="Q686" t="s">
        <v>54</v>
      </c>
    </row>
    <row r="687" spans="1:17">
      <c r="A687">
        <v>681</v>
      </c>
      <c r="B687" t="s">
        <v>6280</v>
      </c>
      <c r="C687" t="s">
        <v>6281</v>
      </c>
      <c r="D687" t="s">
        <v>6282</v>
      </c>
      <c r="E687" t="s">
        <v>6283</v>
      </c>
      <c r="F687" s="2" t="s">
        <v>6284</v>
      </c>
      <c r="G687" t="s">
        <v>156</v>
      </c>
      <c r="H687" t="s">
        <v>157</v>
      </c>
      <c r="I687" t="s">
        <v>604</v>
      </c>
      <c r="J687" s="1">
        <v>0.15763888888888888</v>
      </c>
      <c r="K687">
        <v>16684</v>
      </c>
      <c r="L687" t="s">
        <v>6285</v>
      </c>
      <c r="M687" t="s">
        <v>6286</v>
      </c>
      <c r="N687" t="s">
        <v>6287</v>
      </c>
      <c r="O687" t="s">
        <v>24</v>
      </c>
      <c r="P687" t="s">
        <v>163</v>
      </c>
      <c r="Q687" t="s">
        <v>54</v>
      </c>
    </row>
    <row r="688" spans="1:17">
      <c r="A688">
        <v>682</v>
      </c>
      <c r="B688" t="s">
        <v>6288</v>
      </c>
      <c r="C688" t="s">
        <v>6289</v>
      </c>
      <c r="D688" t="s">
        <v>6290</v>
      </c>
      <c r="E688" t="s">
        <v>6291</v>
      </c>
      <c r="F688" t="s">
        <v>6292</v>
      </c>
      <c r="G688" t="s">
        <v>26</v>
      </c>
      <c r="H688" t="s">
        <v>27</v>
      </c>
      <c r="I688" t="s">
        <v>785</v>
      </c>
      <c r="J688" s="1">
        <v>0.21319444444444444</v>
      </c>
      <c r="K688">
        <v>11804</v>
      </c>
      <c r="L688" t="s">
        <v>6293</v>
      </c>
      <c r="M688" t="s">
        <v>6294</v>
      </c>
      <c r="N688" t="s">
        <v>6295</v>
      </c>
      <c r="O688" t="s">
        <v>24</v>
      </c>
      <c r="P688" t="s">
        <v>148</v>
      </c>
      <c r="Q688" t="s">
        <v>67</v>
      </c>
    </row>
    <row r="689" spans="1:17">
      <c r="A689">
        <v>683</v>
      </c>
      <c r="B689" t="s">
        <v>6296</v>
      </c>
      <c r="C689" t="s">
        <v>6297</v>
      </c>
      <c r="D689" t="s">
        <v>6298</v>
      </c>
      <c r="E689" t="s">
        <v>6299</v>
      </c>
      <c r="F689" t="s">
        <v>6300</v>
      </c>
      <c r="G689" t="s">
        <v>31</v>
      </c>
      <c r="H689" t="s">
        <v>32</v>
      </c>
      <c r="I689" t="s">
        <v>92</v>
      </c>
      <c r="J689" s="1">
        <v>0.27152777777777776</v>
      </c>
      <c r="K689">
        <v>14166</v>
      </c>
      <c r="L689" t="s">
        <v>6301</v>
      </c>
      <c r="M689" t="s">
        <v>6302</v>
      </c>
      <c r="N689" t="s">
        <v>6303</v>
      </c>
      <c r="O689" t="s">
        <v>24</v>
      </c>
      <c r="P689" t="s">
        <v>45</v>
      </c>
      <c r="Q689" t="s">
        <v>46</v>
      </c>
    </row>
    <row r="690" spans="1:17">
      <c r="A690">
        <v>684</v>
      </c>
      <c r="B690" t="s">
        <v>6304</v>
      </c>
      <c r="C690" t="s">
        <v>6305</v>
      </c>
      <c r="D690" t="s">
        <v>6306</v>
      </c>
      <c r="E690" t="s">
        <v>6307</v>
      </c>
      <c r="F690" t="s">
        <v>6308</v>
      </c>
      <c r="G690" t="s">
        <v>19</v>
      </c>
      <c r="H690" t="s">
        <v>20</v>
      </c>
      <c r="I690" t="s">
        <v>256</v>
      </c>
      <c r="J690" s="1">
        <v>0.1875</v>
      </c>
      <c r="K690">
        <v>17241</v>
      </c>
      <c r="L690" t="s">
        <v>6309</v>
      </c>
      <c r="M690" t="s">
        <v>1155</v>
      </c>
      <c r="N690" t="s">
        <v>1156</v>
      </c>
      <c r="O690" t="s">
        <v>36</v>
      </c>
      <c r="P690" t="s">
        <v>29</v>
      </c>
      <c r="Q690" t="s">
        <v>46</v>
      </c>
    </row>
    <row r="691" spans="1:17">
      <c r="A691">
        <v>685</v>
      </c>
      <c r="B691" t="s">
        <v>6310</v>
      </c>
      <c r="C691" t="s">
        <v>6311</v>
      </c>
      <c r="D691" t="s">
        <v>6312</v>
      </c>
      <c r="E691" t="s">
        <v>6313</v>
      </c>
      <c r="F691" t="s">
        <v>6314</v>
      </c>
      <c r="G691" t="s">
        <v>26</v>
      </c>
      <c r="H691" t="s">
        <v>27</v>
      </c>
      <c r="I691" t="s">
        <v>508</v>
      </c>
      <c r="J691" s="1">
        <v>0.25208333333333333</v>
      </c>
      <c r="K691">
        <v>17217</v>
      </c>
      <c r="L691" t="s">
        <v>6315</v>
      </c>
      <c r="M691" t="s">
        <v>987</v>
      </c>
      <c r="N691" t="s">
        <v>988</v>
      </c>
      <c r="O691" t="s">
        <v>24</v>
      </c>
      <c r="P691" t="s">
        <v>695</v>
      </c>
      <c r="Q691" t="s">
        <v>54</v>
      </c>
    </row>
    <row r="692" spans="1:17">
      <c r="A692">
        <v>686</v>
      </c>
      <c r="B692" t="s">
        <v>6316</v>
      </c>
      <c r="C692" t="s">
        <v>6317</v>
      </c>
      <c r="D692" t="s">
        <v>6318</v>
      </c>
      <c r="E692" t="s">
        <v>6319</v>
      </c>
      <c r="F692" s="2" t="s">
        <v>6320</v>
      </c>
      <c r="G692" t="s">
        <v>85</v>
      </c>
      <c r="H692" t="s">
        <v>86</v>
      </c>
      <c r="I692" t="s">
        <v>4605</v>
      </c>
      <c r="J692" s="1">
        <v>0.62430555555555556</v>
      </c>
      <c r="K692">
        <v>13428</v>
      </c>
      <c r="L692" t="s">
        <v>6321</v>
      </c>
      <c r="M692" t="s">
        <v>6322</v>
      </c>
      <c r="N692" t="s">
        <v>6323</v>
      </c>
      <c r="O692" t="s">
        <v>36</v>
      </c>
      <c r="P692" t="s">
        <v>192</v>
      </c>
      <c r="Q692" t="s">
        <v>105</v>
      </c>
    </row>
    <row r="693" spans="1:17">
      <c r="A693">
        <v>687</v>
      </c>
      <c r="B693" t="s">
        <v>6324</v>
      </c>
      <c r="C693" t="s">
        <v>6325</v>
      </c>
      <c r="D693" t="s">
        <v>6326</v>
      </c>
      <c r="E693" t="s">
        <v>6327</v>
      </c>
      <c r="F693" s="2" t="s">
        <v>6328</v>
      </c>
      <c r="G693" t="s">
        <v>19</v>
      </c>
      <c r="H693" t="s">
        <v>20</v>
      </c>
      <c r="I693" t="s">
        <v>573</v>
      </c>
      <c r="J693" s="1">
        <v>0.72499999999999998</v>
      </c>
      <c r="K693">
        <v>18558</v>
      </c>
      <c r="L693" t="s">
        <v>6329</v>
      </c>
      <c r="M693" t="s">
        <v>6330</v>
      </c>
      <c r="N693" t="s">
        <v>6331</v>
      </c>
      <c r="O693" t="s">
        <v>24</v>
      </c>
      <c r="P693" t="s">
        <v>112</v>
      </c>
      <c r="Q693" t="s">
        <v>113</v>
      </c>
    </row>
    <row r="694" spans="1:17">
      <c r="A694">
        <v>688</v>
      </c>
      <c r="B694" t="s">
        <v>6332</v>
      </c>
      <c r="C694" t="s">
        <v>530</v>
      </c>
      <c r="D694" t="s">
        <v>6333</v>
      </c>
      <c r="E694" t="s">
        <v>6334</v>
      </c>
      <c r="F694" s="2" t="s">
        <v>6335</v>
      </c>
      <c r="G694" t="s">
        <v>90</v>
      </c>
      <c r="H694" t="s">
        <v>263</v>
      </c>
      <c r="I694" t="s">
        <v>728</v>
      </c>
      <c r="J694" s="1">
        <v>0.68055555555555547</v>
      </c>
      <c r="K694">
        <v>10895</v>
      </c>
      <c r="L694" t="s">
        <v>6336</v>
      </c>
      <c r="M694" t="s">
        <v>6337</v>
      </c>
      <c r="N694" t="s">
        <v>6338</v>
      </c>
      <c r="O694" t="s">
        <v>24</v>
      </c>
      <c r="P694" t="s">
        <v>222</v>
      </c>
      <c r="Q694" t="s">
        <v>223</v>
      </c>
    </row>
    <row r="695" spans="1:17">
      <c r="A695">
        <v>689</v>
      </c>
      <c r="B695" t="s">
        <v>6339</v>
      </c>
      <c r="C695" t="s">
        <v>6340</v>
      </c>
      <c r="D695" t="s">
        <v>6341</v>
      </c>
      <c r="E695" t="s">
        <v>6342</v>
      </c>
      <c r="F695" t="s">
        <v>6343</v>
      </c>
      <c r="G695" t="s">
        <v>48</v>
      </c>
      <c r="H695" t="s">
        <v>49</v>
      </c>
      <c r="I695" t="s">
        <v>525</v>
      </c>
      <c r="J695" s="1">
        <v>0.9604166666666667</v>
      </c>
      <c r="K695">
        <v>15912</v>
      </c>
      <c r="L695" t="s">
        <v>6344</v>
      </c>
      <c r="M695" t="s">
        <v>6345</v>
      </c>
      <c r="N695" t="s">
        <v>6346</v>
      </c>
      <c r="O695" t="s">
        <v>36</v>
      </c>
      <c r="P695" t="s">
        <v>446</v>
      </c>
      <c r="Q695" t="s">
        <v>223</v>
      </c>
    </row>
    <row r="696" spans="1:17">
      <c r="A696">
        <v>690</v>
      </c>
      <c r="B696" t="s">
        <v>6347</v>
      </c>
      <c r="C696" t="s">
        <v>871</v>
      </c>
      <c r="D696" t="s">
        <v>6348</v>
      </c>
      <c r="E696" t="s">
        <v>6349</v>
      </c>
      <c r="F696">
        <v>898190.35</v>
      </c>
      <c r="G696" t="s">
        <v>26</v>
      </c>
      <c r="H696" t="s">
        <v>27</v>
      </c>
      <c r="I696" t="s">
        <v>889</v>
      </c>
      <c r="J696" s="1">
        <v>0.16597222222222222</v>
      </c>
      <c r="K696">
        <v>10740</v>
      </c>
      <c r="L696" t="s">
        <v>6350</v>
      </c>
      <c r="M696" t="s">
        <v>2657</v>
      </c>
      <c r="N696" t="s">
        <v>2658</v>
      </c>
      <c r="O696" t="s">
        <v>24</v>
      </c>
      <c r="P696" t="s">
        <v>185</v>
      </c>
      <c r="Q696" t="s">
        <v>30</v>
      </c>
    </row>
    <row r="697" spans="1:17">
      <c r="A697">
        <v>691</v>
      </c>
      <c r="B697" t="s">
        <v>6351</v>
      </c>
      <c r="C697" t="s">
        <v>6352</v>
      </c>
      <c r="D697" t="s">
        <v>6353</v>
      </c>
      <c r="E697" t="s">
        <v>6354</v>
      </c>
      <c r="F697">
        <v>99755.72</v>
      </c>
      <c r="G697" t="s">
        <v>156</v>
      </c>
      <c r="H697" t="s">
        <v>157</v>
      </c>
      <c r="I697" t="s">
        <v>411</v>
      </c>
      <c r="J697" s="1">
        <v>0.9375</v>
      </c>
      <c r="K697">
        <v>12260</v>
      </c>
      <c r="L697" t="s">
        <v>6355</v>
      </c>
      <c r="M697" t="s">
        <v>6356</v>
      </c>
      <c r="N697" t="s">
        <v>6357</v>
      </c>
      <c r="O697" t="s">
        <v>36</v>
      </c>
      <c r="P697" t="s">
        <v>25</v>
      </c>
      <c r="Q697" t="s">
        <v>25</v>
      </c>
    </row>
    <row r="698" spans="1:17">
      <c r="A698">
        <v>692</v>
      </c>
      <c r="B698" t="s">
        <v>6358</v>
      </c>
      <c r="C698" t="s">
        <v>6359</v>
      </c>
      <c r="D698" t="s">
        <v>6360</v>
      </c>
      <c r="E698" t="s">
        <v>6361</v>
      </c>
      <c r="F698" t="s">
        <v>6362</v>
      </c>
      <c r="G698" t="s">
        <v>48</v>
      </c>
      <c r="H698" t="s">
        <v>49</v>
      </c>
      <c r="I698" t="s">
        <v>1089</v>
      </c>
      <c r="J698" s="1">
        <v>0.15486111111111112</v>
      </c>
      <c r="K698">
        <v>12590</v>
      </c>
      <c r="L698" t="s">
        <v>6363</v>
      </c>
      <c r="M698" t="s">
        <v>6364</v>
      </c>
      <c r="N698" t="s">
        <v>6365</v>
      </c>
      <c r="O698" t="s">
        <v>24</v>
      </c>
      <c r="P698" t="s">
        <v>558</v>
      </c>
      <c r="Q698" t="s">
        <v>223</v>
      </c>
    </row>
    <row r="699" spans="1:17">
      <c r="A699">
        <v>693</v>
      </c>
      <c r="B699" t="s">
        <v>6366</v>
      </c>
      <c r="C699" t="s">
        <v>6367</v>
      </c>
      <c r="D699" t="s">
        <v>6368</v>
      </c>
      <c r="E699" t="s">
        <v>6369</v>
      </c>
      <c r="F699">
        <v>153700.71</v>
      </c>
      <c r="G699" t="s">
        <v>169</v>
      </c>
      <c r="H699" t="s">
        <v>170</v>
      </c>
      <c r="I699" t="s">
        <v>1082</v>
      </c>
      <c r="J699" s="1">
        <v>0.9506944444444444</v>
      </c>
      <c r="K699">
        <v>19250</v>
      </c>
      <c r="L699" t="s">
        <v>6370</v>
      </c>
      <c r="M699" t="s">
        <v>6371</v>
      </c>
      <c r="N699" t="s">
        <v>6372</v>
      </c>
      <c r="O699" t="s">
        <v>24</v>
      </c>
      <c r="P699" t="s">
        <v>25</v>
      </c>
      <c r="Q699" t="s">
        <v>25</v>
      </c>
    </row>
    <row r="700" spans="1:17">
      <c r="A700">
        <v>694</v>
      </c>
      <c r="B700" t="s">
        <v>6373</v>
      </c>
      <c r="C700" t="s">
        <v>6374</v>
      </c>
      <c r="D700" t="s">
        <v>6375</v>
      </c>
      <c r="E700" t="s">
        <v>6376</v>
      </c>
      <c r="F700" t="s">
        <v>6377</v>
      </c>
      <c r="G700" t="s">
        <v>48</v>
      </c>
      <c r="H700" t="s">
        <v>49</v>
      </c>
      <c r="I700" t="s">
        <v>600</v>
      </c>
      <c r="J700" s="1">
        <v>0.71527777777777779</v>
      </c>
      <c r="K700">
        <v>15933</v>
      </c>
      <c r="L700" t="s">
        <v>6378</v>
      </c>
      <c r="M700" t="s">
        <v>6379</v>
      </c>
      <c r="N700" t="s">
        <v>1034</v>
      </c>
      <c r="O700" t="s">
        <v>36</v>
      </c>
      <c r="P700" t="s">
        <v>588</v>
      </c>
      <c r="Q700" t="s">
        <v>89</v>
      </c>
    </row>
    <row r="701" spans="1:17">
      <c r="A701">
        <v>695</v>
      </c>
      <c r="B701" t="s">
        <v>6380</v>
      </c>
      <c r="C701" t="s">
        <v>6381</v>
      </c>
      <c r="D701" t="s">
        <v>6382</v>
      </c>
      <c r="E701" t="s">
        <v>6383</v>
      </c>
      <c r="F701" s="2" t="s">
        <v>6384</v>
      </c>
      <c r="G701" t="s">
        <v>48</v>
      </c>
      <c r="H701" t="s">
        <v>49</v>
      </c>
      <c r="I701" t="s">
        <v>1123</v>
      </c>
      <c r="J701" s="1">
        <v>0.5625</v>
      </c>
      <c r="K701">
        <v>15683</v>
      </c>
      <c r="L701" t="s">
        <v>6385</v>
      </c>
      <c r="M701" t="s">
        <v>955</v>
      </c>
      <c r="N701" t="s">
        <v>956</v>
      </c>
      <c r="O701" t="s">
        <v>36</v>
      </c>
      <c r="P701" t="s">
        <v>25</v>
      </c>
      <c r="Q701" t="s">
        <v>25</v>
      </c>
    </row>
    <row r="702" spans="1:17">
      <c r="A702">
        <v>696</v>
      </c>
      <c r="B702" t="s">
        <v>6386</v>
      </c>
      <c r="C702" t="s">
        <v>6387</v>
      </c>
      <c r="D702" t="s">
        <v>6388</v>
      </c>
      <c r="E702" t="s">
        <v>6389</v>
      </c>
      <c r="F702" t="s">
        <v>6390</v>
      </c>
      <c r="G702" t="s">
        <v>176</v>
      </c>
      <c r="H702" t="s">
        <v>177</v>
      </c>
      <c r="I702" t="s">
        <v>618</v>
      </c>
      <c r="J702" s="1">
        <v>0.73541666666666661</v>
      </c>
      <c r="K702">
        <v>14963</v>
      </c>
      <c r="L702" t="s">
        <v>6391</v>
      </c>
      <c r="M702" t="s">
        <v>6392</v>
      </c>
      <c r="N702" t="s">
        <v>6393</v>
      </c>
      <c r="O702" t="s">
        <v>24</v>
      </c>
      <c r="P702" t="s">
        <v>463</v>
      </c>
      <c r="Q702" t="s">
        <v>223</v>
      </c>
    </row>
    <row r="703" spans="1:17">
      <c r="A703">
        <v>697</v>
      </c>
      <c r="B703" t="s">
        <v>6394</v>
      </c>
      <c r="C703" t="s">
        <v>6395</v>
      </c>
      <c r="D703" t="s">
        <v>6396</v>
      </c>
      <c r="E703" t="s">
        <v>6397</v>
      </c>
      <c r="F703" s="2" t="s">
        <v>6398</v>
      </c>
      <c r="G703" t="s">
        <v>132</v>
      </c>
      <c r="H703" t="s">
        <v>133</v>
      </c>
      <c r="I703" t="s">
        <v>600</v>
      </c>
      <c r="J703" s="1">
        <v>0.59236111111111112</v>
      </c>
      <c r="K703">
        <v>13392</v>
      </c>
      <c r="L703" t="s">
        <v>6399</v>
      </c>
      <c r="M703" t="s">
        <v>6400</v>
      </c>
      <c r="N703" t="s">
        <v>6401</v>
      </c>
      <c r="O703" t="s">
        <v>24</v>
      </c>
      <c r="P703" t="s">
        <v>670</v>
      </c>
      <c r="Q703" t="s">
        <v>223</v>
      </c>
    </row>
    <row r="704" spans="1:17">
      <c r="A704">
        <v>698</v>
      </c>
      <c r="B704" t="s">
        <v>6402</v>
      </c>
      <c r="C704" t="s">
        <v>6403</v>
      </c>
      <c r="D704" t="s">
        <v>6404</v>
      </c>
      <c r="E704" t="s">
        <v>6405</v>
      </c>
      <c r="F704" t="s">
        <v>6406</v>
      </c>
      <c r="G704" t="s">
        <v>338</v>
      </c>
      <c r="H704" t="s">
        <v>339</v>
      </c>
      <c r="I704" t="s">
        <v>180</v>
      </c>
      <c r="J704" s="1">
        <v>0.54236111111111118</v>
      </c>
      <c r="K704">
        <v>11759</v>
      </c>
      <c r="L704" t="s">
        <v>6407</v>
      </c>
      <c r="M704" t="s">
        <v>6408</v>
      </c>
      <c r="N704" t="s">
        <v>6409</v>
      </c>
      <c r="O704" t="s">
        <v>36</v>
      </c>
      <c r="P704" t="s">
        <v>218</v>
      </c>
      <c r="Q704" t="s">
        <v>58</v>
      </c>
    </row>
    <row r="705" spans="1:17">
      <c r="A705">
        <v>699</v>
      </c>
      <c r="B705" t="s">
        <v>6410</v>
      </c>
      <c r="C705" t="s">
        <v>6411</v>
      </c>
      <c r="D705" t="s">
        <v>6412</v>
      </c>
      <c r="E705" t="s">
        <v>6413</v>
      </c>
      <c r="F705" s="2" t="s">
        <v>6414</v>
      </c>
      <c r="G705" t="s">
        <v>48</v>
      </c>
      <c r="H705" t="s">
        <v>49</v>
      </c>
      <c r="I705" t="s">
        <v>3999</v>
      </c>
      <c r="J705" s="1">
        <v>0.18194444444444444</v>
      </c>
      <c r="K705">
        <v>11960</v>
      </c>
      <c r="L705" t="s">
        <v>6415</v>
      </c>
      <c r="M705" t="s">
        <v>6416</v>
      </c>
      <c r="N705" t="s">
        <v>6417</v>
      </c>
      <c r="O705" t="s">
        <v>36</v>
      </c>
      <c r="P705" t="s">
        <v>218</v>
      </c>
      <c r="Q705" t="s">
        <v>58</v>
      </c>
    </row>
    <row r="706" spans="1:17">
      <c r="A706">
        <v>700</v>
      </c>
      <c r="B706" t="s">
        <v>6418</v>
      </c>
      <c r="C706" t="s">
        <v>1133</v>
      </c>
      <c r="D706" t="s">
        <v>6419</v>
      </c>
      <c r="E706" t="s">
        <v>6420</v>
      </c>
      <c r="F706" t="s">
        <v>6421</v>
      </c>
      <c r="G706" t="s">
        <v>48</v>
      </c>
      <c r="H706" t="s">
        <v>49</v>
      </c>
      <c r="I706" t="s">
        <v>361</v>
      </c>
      <c r="J706" s="1">
        <v>0.51736111111111105</v>
      </c>
      <c r="K706">
        <v>17063</v>
      </c>
      <c r="L706" t="s">
        <v>6422</v>
      </c>
      <c r="M706" t="s">
        <v>851</v>
      </c>
      <c r="N706" t="s">
        <v>852</v>
      </c>
      <c r="O706" t="s">
        <v>36</v>
      </c>
      <c r="P706" t="s">
        <v>62</v>
      </c>
      <c r="Q706" t="s">
        <v>58</v>
      </c>
    </row>
    <row r="707" spans="1:17">
      <c r="A707">
        <v>701</v>
      </c>
      <c r="B707" t="s">
        <v>6423</v>
      </c>
      <c r="C707" t="s">
        <v>6424</v>
      </c>
      <c r="D707" t="s">
        <v>6425</v>
      </c>
      <c r="E707" t="s">
        <v>6426</v>
      </c>
      <c r="F707">
        <v>339129.96</v>
      </c>
      <c r="G707" t="s">
        <v>48</v>
      </c>
      <c r="H707" t="s">
        <v>49</v>
      </c>
      <c r="I707" t="s">
        <v>772</v>
      </c>
      <c r="J707" s="1">
        <v>9.6527777777777768E-2</v>
      </c>
      <c r="K707">
        <v>17159</v>
      </c>
      <c r="L707" t="s">
        <v>6427</v>
      </c>
      <c r="M707" t="s">
        <v>6428</v>
      </c>
      <c r="N707" t="s">
        <v>6429</v>
      </c>
      <c r="O707" t="s">
        <v>36</v>
      </c>
      <c r="P707" t="s">
        <v>849</v>
      </c>
      <c r="Q707" t="s">
        <v>42</v>
      </c>
    </row>
    <row r="708" spans="1:17">
      <c r="A708">
        <v>702</v>
      </c>
      <c r="B708" t="s">
        <v>6430</v>
      </c>
      <c r="C708" t="s">
        <v>6431</v>
      </c>
      <c r="D708" t="s">
        <v>6432</v>
      </c>
      <c r="E708" t="s">
        <v>6433</v>
      </c>
      <c r="F708" t="s">
        <v>6434</v>
      </c>
      <c r="G708" t="s">
        <v>48</v>
      </c>
      <c r="H708" t="s">
        <v>49</v>
      </c>
      <c r="I708" t="s">
        <v>269</v>
      </c>
      <c r="J708" s="1">
        <v>0.32430555555555557</v>
      </c>
      <c r="K708">
        <v>12609</v>
      </c>
      <c r="L708" t="s">
        <v>6435</v>
      </c>
      <c r="M708" t="s">
        <v>6436</v>
      </c>
      <c r="N708" t="s">
        <v>6437</v>
      </c>
      <c r="O708" t="s">
        <v>36</v>
      </c>
      <c r="P708" t="s">
        <v>97</v>
      </c>
      <c r="Q708" t="s">
        <v>54</v>
      </c>
    </row>
    <row r="709" spans="1:17">
      <c r="A709">
        <v>703</v>
      </c>
      <c r="B709" t="s">
        <v>6438</v>
      </c>
      <c r="C709" t="s">
        <v>6439</v>
      </c>
      <c r="D709" t="s">
        <v>6440</v>
      </c>
      <c r="E709" t="s">
        <v>6441</v>
      </c>
      <c r="F709" s="2" t="s">
        <v>6442</v>
      </c>
      <c r="G709" t="s">
        <v>19</v>
      </c>
      <c r="H709" t="s">
        <v>20</v>
      </c>
      <c r="I709" t="s">
        <v>1047</v>
      </c>
      <c r="J709" s="1">
        <v>0.87083333333333324</v>
      </c>
      <c r="K709">
        <v>15661</v>
      </c>
      <c r="L709" t="s">
        <v>6443</v>
      </c>
      <c r="M709" t="s">
        <v>3830</v>
      </c>
      <c r="N709" t="s">
        <v>3831</v>
      </c>
      <c r="O709" t="s">
        <v>24</v>
      </c>
      <c r="P709" t="s">
        <v>25</v>
      </c>
      <c r="Q709" t="s">
        <v>25</v>
      </c>
    </row>
    <row r="710" spans="1:17">
      <c r="A710">
        <v>704</v>
      </c>
      <c r="B710" t="s">
        <v>6444</v>
      </c>
      <c r="C710" t="s">
        <v>6445</v>
      </c>
      <c r="D710" t="s">
        <v>6446</v>
      </c>
      <c r="E710" t="s">
        <v>6447</v>
      </c>
      <c r="F710" t="s">
        <v>6448</v>
      </c>
      <c r="G710" t="s">
        <v>132</v>
      </c>
      <c r="H710" t="s">
        <v>133</v>
      </c>
      <c r="I710" t="s">
        <v>660</v>
      </c>
      <c r="J710" s="1">
        <v>0.60277777777777775</v>
      </c>
      <c r="K710">
        <v>12457</v>
      </c>
      <c r="L710" t="s">
        <v>6449</v>
      </c>
      <c r="M710" t="s">
        <v>6450</v>
      </c>
      <c r="N710" t="s">
        <v>6451</v>
      </c>
      <c r="O710" t="s">
        <v>24</v>
      </c>
      <c r="P710" t="s">
        <v>148</v>
      </c>
      <c r="Q710" t="s">
        <v>67</v>
      </c>
    </row>
    <row r="711" spans="1:17">
      <c r="A711">
        <v>705</v>
      </c>
      <c r="B711" t="s">
        <v>6452</v>
      </c>
      <c r="C711" t="s">
        <v>1050</v>
      </c>
      <c r="D711" t="s">
        <v>6453</v>
      </c>
      <c r="E711" t="s">
        <v>6454</v>
      </c>
      <c r="F711" s="2">
        <v>424701.42</v>
      </c>
      <c r="G711" t="s">
        <v>26</v>
      </c>
      <c r="H711" t="s">
        <v>27</v>
      </c>
      <c r="I711" t="s">
        <v>221</v>
      </c>
      <c r="J711" s="1">
        <v>0.4513888888888889</v>
      </c>
      <c r="K711">
        <v>10308</v>
      </c>
      <c r="L711" t="s">
        <v>6455</v>
      </c>
      <c r="M711" t="s">
        <v>6456</v>
      </c>
      <c r="N711" t="s">
        <v>6457</v>
      </c>
      <c r="O711" t="s">
        <v>24</v>
      </c>
      <c r="P711" t="s">
        <v>446</v>
      </c>
      <c r="Q711" t="s">
        <v>223</v>
      </c>
    </row>
    <row r="712" spans="1:17">
      <c r="A712">
        <v>706</v>
      </c>
      <c r="B712" t="s">
        <v>6458</v>
      </c>
      <c r="C712" t="s">
        <v>6459</v>
      </c>
      <c r="D712" t="s">
        <v>6460</v>
      </c>
      <c r="E712" t="s">
        <v>6461</v>
      </c>
      <c r="F712" t="s">
        <v>6462</v>
      </c>
      <c r="G712" t="s">
        <v>116</v>
      </c>
      <c r="H712" t="s">
        <v>245</v>
      </c>
      <c r="I712" t="s">
        <v>560</v>
      </c>
      <c r="J712" s="1">
        <v>0.55555555555555558</v>
      </c>
      <c r="K712">
        <v>19022</v>
      </c>
      <c r="L712" t="s">
        <v>6463</v>
      </c>
      <c r="M712" t="s">
        <v>983</v>
      </c>
      <c r="N712" t="s">
        <v>984</v>
      </c>
      <c r="O712" t="s">
        <v>36</v>
      </c>
      <c r="P712" t="s">
        <v>97</v>
      </c>
      <c r="Q712" t="s">
        <v>54</v>
      </c>
    </row>
    <row r="713" spans="1:17">
      <c r="A713">
        <v>707</v>
      </c>
      <c r="B713" t="s">
        <v>6464</v>
      </c>
      <c r="C713" t="s">
        <v>224</v>
      </c>
      <c r="D713" t="s">
        <v>6465</v>
      </c>
      <c r="E713" t="s">
        <v>6466</v>
      </c>
      <c r="F713" t="s">
        <v>6467</v>
      </c>
      <c r="G713" t="s">
        <v>48</v>
      </c>
      <c r="H713" t="s">
        <v>49</v>
      </c>
      <c r="I713" t="s">
        <v>702</v>
      </c>
      <c r="J713" s="1">
        <v>6.0416666666666667E-2</v>
      </c>
      <c r="K713">
        <v>14646</v>
      </c>
      <c r="L713" t="s">
        <v>6468</v>
      </c>
      <c r="M713" t="s">
        <v>6469</v>
      </c>
      <c r="N713" t="s">
        <v>6470</v>
      </c>
      <c r="O713" t="s">
        <v>36</v>
      </c>
      <c r="P713" t="s">
        <v>97</v>
      </c>
      <c r="Q713" t="s">
        <v>54</v>
      </c>
    </row>
    <row r="714" spans="1:17">
      <c r="A714">
        <v>708</v>
      </c>
      <c r="B714" t="s">
        <v>6471</v>
      </c>
      <c r="C714" t="s">
        <v>1254</v>
      </c>
      <c r="D714" t="s">
        <v>6472</v>
      </c>
      <c r="E714" t="s">
        <v>6473</v>
      </c>
      <c r="F714" t="s">
        <v>6474</v>
      </c>
      <c r="G714" t="s">
        <v>26</v>
      </c>
      <c r="H714" t="s">
        <v>27</v>
      </c>
      <c r="I714" t="s">
        <v>235</v>
      </c>
      <c r="J714" s="1">
        <v>0.66249999999999998</v>
      </c>
      <c r="K714">
        <v>18654</v>
      </c>
      <c r="L714" t="s">
        <v>6475</v>
      </c>
      <c r="M714" t="s">
        <v>6476</v>
      </c>
      <c r="N714" t="s">
        <v>6477</v>
      </c>
      <c r="O714" t="s">
        <v>36</v>
      </c>
      <c r="P714" t="s">
        <v>152</v>
      </c>
      <c r="Q714" t="s">
        <v>223</v>
      </c>
    </row>
    <row r="715" spans="1:17">
      <c r="A715">
        <v>709</v>
      </c>
      <c r="B715" t="s">
        <v>6478</v>
      </c>
      <c r="C715" t="s">
        <v>6479</v>
      </c>
      <c r="D715" t="s">
        <v>6480</v>
      </c>
      <c r="E715" t="s">
        <v>6481</v>
      </c>
      <c r="F715" t="s">
        <v>6482</v>
      </c>
      <c r="G715" t="s">
        <v>38</v>
      </c>
      <c r="H715" t="s">
        <v>39</v>
      </c>
      <c r="I715" t="s">
        <v>254</v>
      </c>
      <c r="J715" s="1">
        <v>0.61458333333333337</v>
      </c>
      <c r="K715">
        <v>12000</v>
      </c>
      <c r="L715" t="s">
        <v>6483</v>
      </c>
      <c r="M715" t="s">
        <v>6484</v>
      </c>
      <c r="N715" t="s">
        <v>6485</v>
      </c>
      <c r="O715" t="s">
        <v>24</v>
      </c>
      <c r="P715" t="s">
        <v>148</v>
      </c>
      <c r="Q715" t="s">
        <v>67</v>
      </c>
    </row>
    <row r="716" spans="1:17">
      <c r="A716">
        <v>710</v>
      </c>
      <c r="B716" t="s">
        <v>6486</v>
      </c>
      <c r="C716" t="s">
        <v>6487</v>
      </c>
      <c r="D716" t="s">
        <v>6488</v>
      </c>
      <c r="E716" t="s">
        <v>6489</v>
      </c>
      <c r="F716" s="2">
        <v>45177.38</v>
      </c>
      <c r="G716" t="s">
        <v>650</v>
      </c>
      <c r="H716" t="s">
        <v>651</v>
      </c>
      <c r="I716" t="s">
        <v>197</v>
      </c>
      <c r="J716" s="1">
        <v>0.25069444444444444</v>
      </c>
      <c r="K716">
        <v>17562</v>
      </c>
      <c r="L716" t="s">
        <v>6490</v>
      </c>
      <c r="M716" t="s">
        <v>6491</v>
      </c>
      <c r="N716" t="s">
        <v>6492</v>
      </c>
      <c r="O716" t="s">
        <v>36</v>
      </c>
      <c r="P716" t="s">
        <v>95</v>
      </c>
      <c r="Q716" t="s">
        <v>54</v>
      </c>
    </row>
    <row r="717" spans="1:17">
      <c r="A717">
        <v>711</v>
      </c>
      <c r="B717" t="s">
        <v>6493</v>
      </c>
      <c r="C717" t="s">
        <v>6494</v>
      </c>
      <c r="D717" t="s">
        <v>6495</v>
      </c>
      <c r="E717" t="s">
        <v>6496</v>
      </c>
      <c r="F717">
        <v>591943.42000000004</v>
      </c>
      <c r="G717" t="s">
        <v>270</v>
      </c>
      <c r="H717" t="s">
        <v>2043</v>
      </c>
      <c r="I717" t="s">
        <v>529</v>
      </c>
      <c r="J717" s="1">
        <v>0.69861111111111107</v>
      </c>
      <c r="K717">
        <v>11753</v>
      </c>
      <c r="L717" t="s">
        <v>6497</v>
      </c>
      <c r="M717" t="s">
        <v>6498</v>
      </c>
      <c r="N717" t="s">
        <v>6499</v>
      </c>
      <c r="O717" t="s">
        <v>36</v>
      </c>
      <c r="P717" t="s">
        <v>62</v>
      </c>
      <c r="Q717" t="s">
        <v>58</v>
      </c>
    </row>
    <row r="718" spans="1:17">
      <c r="A718">
        <v>712</v>
      </c>
      <c r="B718" t="s">
        <v>6500</v>
      </c>
      <c r="C718" t="s">
        <v>6501</v>
      </c>
      <c r="D718" t="s">
        <v>6502</v>
      </c>
      <c r="E718" t="s">
        <v>6503</v>
      </c>
      <c r="F718" s="2" t="s">
        <v>6504</v>
      </c>
      <c r="G718" t="s">
        <v>90</v>
      </c>
      <c r="H718" t="s">
        <v>6505</v>
      </c>
      <c r="I718" t="s">
        <v>513</v>
      </c>
      <c r="J718" s="1">
        <v>0.4604166666666667</v>
      </c>
      <c r="K718">
        <v>19382</v>
      </c>
      <c r="L718" t="s">
        <v>6506</v>
      </c>
      <c r="M718" t="s">
        <v>6507</v>
      </c>
      <c r="N718" t="s">
        <v>6508</v>
      </c>
      <c r="O718" t="s">
        <v>36</v>
      </c>
      <c r="P718" t="s">
        <v>218</v>
      </c>
      <c r="Q718" t="s">
        <v>58</v>
      </c>
    </row>
    <row r="719" spans="1:17">
      <c r="A719">
        <v>713</v>
      </c>
      <c r="B719" t="s">
        <v>6509</v>
      </c>
      <c r="C719" t="s">
        <v>6510</v>
      </c>
      <c r="D719" t="s">
        <v>6511</v>
      </c>
      <c r="E719" t="s">
        <v>6512</v>
      </c>
      <c r="F719" s="2" t="s">
        <v>6513</v>
      </c>
      <c r="G719" t="s">
        <v>38</v>
      </c>
      <c r="H719" t="s">
        <v>39</v>
      </c>
      <c r="I719" t="s">
        <v>697</v>
      </c>
      <c r="J719" s="1">
        <v>0.66388888888888886</v>
      </c>
      <c r="K719">
        <v>12935</v>
      </c>
      <c r="L719" t="s">
        <v>6514</v>
      </c>
      <c r="M719" t="s">
        <v>6515</v>
      </c>
      <c r="N719" t="s">
        <v>6516</v>
      </c>
      <c r="O719" t="s">
        <v>36</v>
      </c>
      <c r="P719" t="s">
        <v>95</v>
      </c>
      <c r="Q719" t="s">
        <v>54</v>
      </c>
    </row>
    <row r="720" spans="1:17">
      <c r="A720">
        <v>714</v>
      </c>
      <c r="B720" t="s">
        <v>6517</v>
      </c>
      <c r="C720" t="s">
        <v>6518</v>
      </c>
      <c r="D720" t="s">
        <v>6519</v>
      </c>
      <c r="E720" t="s">
        <v>6520</v>
      </c>
      <c r="F720" t="s">
        <v>6521</v>
      </c>
      <c r="G720" t="s">
        <v>90</v>
      </c>
      <c r="H720" t="s">
        <v>91</v>
      </c>
      <c r="I720" t="s">
        <v>621</v>
      </c>
      <c r="J720" s="1">
        <v>0.40833333333333338</v>
      </c>
      <c r="K720">
        <v>19519</v>
      </c>
      <c r="L720" t="s">
        <v>6522</v>
      </c>
      <c r="M720" t="s">
        <v>6523</v>
      </c>
      <c r="N720" t="s">
        <v>6524</v>
      </c>
      <c r="O720" t="s">
        <v>36</v>
      </c>
      <c r="P720" t="s">
        <v>25</v>
      </c>
      <c r="Q720" t="s">
        <v>25</v>
      </c>
    </row>
    <row r="721" spans="1:17">
      <c r="A721">
        <v>715</v>
      </c>
      <c r="B721" t="s">
        <v>6525</v>
      </c>
      <c r="C721" t="s">
        <v>6526</v>
      </c>
      <c r="D721" t="s">
        <v>6527</v>
      </c>
      <c r="E721" t="s">
        <v>6528</v>
      </c>
      <c r="F721" t="s">
        <v>6529</v>
      </c>
      <c r="G721" t="s">
        <v>90</v>
      </c>
      <c r="H721" t="s">
        <v>91</v>
      </c>
      <c r="I721" t="s">
        <v>505</v>
      </c>
      <c r="J721" s="1">
        <v>0.69444444444444453</v>
      </c>
      <c r="K721">
        <v>12602</v>
      </c>
      <c r="L721" t="s">
        <v>6530</v>
      </c>
      <c r="M721" t="s">
        <v>6531</v>
      </c>
      <c r="N721" t="s">
        <v>6532</v>
      </c>
      <c r="O721" t="s">
        <v>24</v>
      </c>
      <c r="P721" t="s">
        <v>25</v>
      </c>
      <c r="Q721" t="s">
        <v>25</v>
      </c>
    </row>
    <row r="722" spans="1:17">
      <c r="A722">
        <v>716</v>
      </c>
      <c r="B722" t="s">
        <v>6533</v>
      </c>
      <c r="C722" t="s">
        <v>4261</v>
      </c>
      <c r="D722" t="s">
        <v>6534</v>
      </c>
      <c r="E722" t="s">
        <v>6535</v>
      </c>
      <c r="F722" t="s">
        <v>6536</v>
      </c>
      <c r="G722" t="s">
        <v>48</v>
      </c>
      <c r="H722" t="s">
        <v>49</v>
      </c>
      <c r="I722" t="s">
        <v>573</v>
      </c>
      <c r="J722" s="1">
        <v>0.98402777777777783</v>
      </c>
      <c r="K722">
        <v>17021</v>
      </c>
      <c r="L722" t="s">
        <v>6537</v>
      </c>
      <c r="M722" t="s">
        <v>6538</v>
      </c>
      <c r="N722" t="s">
        <v>1346</v>
      </c>
      <c r="O722" t="s">
        <v>24</v>
      </c>
      <c r="P722" t="s">
        <v>25</v>
      </c>
      <c r="Q722" t="s">
        <v>25</v>
      </c>
    </row>
    <row r="723" spans="1:17">
      <c r="A723">
        <v>717</v>
      </c>
      <c r="B723" t="s">
        <v>6539</v>
      </c>
      <c r="C723" t="s">
        <v>6540</v>
      </c>
      <c r="D723" t="s">
        <v>6541</v>
      </c>
      <c r="E723" t="s">
        <v>6542</v>
      </c>
      <c r="F723" t="s">
        <v>6543</v>
      </c>
      <c r="G723" t="s">
        <v>106</v>
      </c>
      <c r="H723" t="s">
        <v>107</v>
      </c>
      <c r="I723" t="s">
        <v>944</v>
      </c>
      <c r="J723" s="1">
        <v>0.49374999999999997</v>
      </c>
      <c r="K723">
        <v>10008</v>
      </c>
      <c r="L723" t="s">
        <v>6544</v>
      </c>
      <c r="M723" t="s">
        <v>6545</v>
      </c>
      <c r="N723" t="s">
        <v>6546</v>
      </c>
      <c r="O723" t="s">
        <v>24</v>
      </c>
      <c r="P723" t="s">
        <v>290</v>
      </c>
      <c r="Q723" t="s">
        <v>58</v>
      </c>
    </row>
    <row r="724" spans="1:17">
      <c r="A724">
        <v>718</v>
      </c>
      <c r="B724" t="s">
        <v>6547</v>
      </c>
      <c r="C724" t="s">
        <v>6548</v>
      </c>
      <c r="D724" t="s">
        <v>6549</v>
      </c>
      <c r="E724" t="s">
        <v>6550</v>
      </c>
      <c r="F724" s="2">
        <v>742391.88</v>
      </c>
      <c r="G724" t="s">
        <v>347</v>
      </c>
      <c r="H724" t="s">
        <v>348</v>
      </c>
      <c r="I724" t="s">
        <v>239</v>
      </c>
      <c r="J724" s="1">
        <v>0.71805555555555556</v>
      </c>
      <c r="K724">
        <v>13549</v>
      </c>
      <c r="L724" t="s">
        <v>6551</v>
      </c>
      <c r="M724" t="s">
        <v>6552</v>
      </c>
      <c r="N724" t="s">
        <v>6553</v>
      </c>
      <c r="O724" t="s">
        <v>36</v>
      </c>
      <c r="P724" t="s">
        <v>25</v>
      </c>
      <c r="Q724" t="s">
        <v>25</v>
      </c>
    </row>
    <row r="725" spans="1:17">
      <c r="A725">
        <v>719</v>
      </c>
      <c r="B725" t="s">
        <v>6554</v>
      </c>
      <c r="C725" t="s">
        <v>6555</v>
      </c>
      <c r="D725" t="s">
        <v>6556</v>
      </c>
      <c r="E725" t="s">
        <v>6557</v>
      </c>
      <c r="F725" s="2" t="s">
        <v>6558</v>
      </c>
      <c r="G725" t="s">
        <v>38</v>
      </c>
      <c r="H725" t="s">
        <v>39</v>
      </c>
      <c r="I725" t="s">
        <v>791</v>
      </c>
      <c r="J725" s="1">
        <v>0.11666666666666665</v>
      </c>
      <c r="K725">
        <v>13460</v>
      </c>
      <c r="L725" t="s">
        <v>6559</v>
      </c>
      <c r="M725" t="s">
        <v>5161</v>
      </c>
      <c r="N725" t="s">
        <v>5162</v>
      </c>
      <c r="O725" t="s">
        <v>24</v>
      </c>
      <c r="P725" t="s">
        <v>25</v>
      </c>
      <c r="Q725" t="s">
        <v>25</v>
      </c>
    </row>
    <row r="726" spans="1:17">
      <c r="A726">
        <v>720</v>
      </c>
      <c r="B726" t="s">
        <v>6560</v>
      </c>
      <c r="C726" t="s">
        <v>6561</v>
      </c>
      <c r="D726" t="s">
        <v>6562</v>
      </c>
      <c r="E726" t="s">
        <v>6563</v>
      </c>
      <c r="F726" s="2" t="s">
        <v>6564</v>
      </c>
      <c r="G726" t="s">
        <v>48</v>
      </c>
      <c r="H726" t="s">
        <v>49</v>
      </c>
      <c r="I726" t="s">
        <v>320</v>
      </c>
      <c r="J726" s="1">
        <v>0.62708333333333333</v>
      </c>
      <c r="K726">
        <v>12855</v>
      </c>
      <c r="L726" t="s">
        <v>6565</v>
      </c>
      <c r="M726" t="s">
        <v>6566</v>
      </c>
      <c r="N726" t="s">
        <v>6567</v>
      </c>
      <c r="O726" t="s">
        <v>36</v>
      </c>
      <c r="P726" t="s">
        <v>93</v>
      </c>
      <c r="Q726" t="s">
        <v>89</v>
      </c>
    </row>
    <row r="727" spans="1:17">
      <c r="A727">
        <v>721</v>
      </c>
      <c r="B727" t="s">
        <v>6568</v>
      </c>
      <c r="C727" t="s">
        <v>6569</v>
      </c>
      <c r="D727" t="s">
        <v>119</v>
      </c>
      <c r="E727" t="s">
        <v>6570</v>
      </c>
      <c r="F727">
        <v>546471.32999999996</v>
      </c>
      <c r="G727" t="s">
        <v>26</v>
      </c>
      <c r="H727" t="s">
        <v>27</v>
      </c>
      <c r="I727" t="s">
        <v>114</v>
      </c>
      <c r="J727" s="1">
        <v>0.27361111111111108</v>
      </c>
      <c r="K727">
        <v>10386</v>
      </c>
      <c r="L727" t="s">
        <v>6571</v>
      </c>
      <c r="M727" t="s">
        <v>6572</v>
      </c>
      <c r="N727" t="s">
        <v>6573</v>
      </c>
      <c r="O727" t="s">
        <v>36</v>
      </c>
      <c r="P727" t="s">
        <v>25</v>
      </c>
      <c r="Q727" t="s">
        <v>25</v>
      </c>
    </row>
    <row r="728" spans="1:17">
      <c r="A728">
        <v>722</v>
      </c>
      <c r="B728" t="s">
        <v>6574</v>
      </c>
      <c r="C728" t="s">
        <v>6575</v>
      </c>
      <c r="D728" t="s">
        <v>6576</v>
      </c>
      <c r="E728" t="s">
        <v>6577</v>
      </c>
      <c r="F728" s="2" t="s">
        <v>6578</v>
      </c>
      <c r="G728" t="s">
        <v>26</v>
      </c>
      <c r="H728" t="s">
        <v>27</v>
      </c>
      <c r="I728" t="s">
        <v>366</v>
      </c>
      <c r="J728" s="1">
        <v>0.43194444444444446</v>
      </c>
      <c r="K728">
        <v>17700</v>
      </c>
      <c r="L728" t="s">
        <v>6579</v>
      </c>
      <c r="M728" t="s">
        <v>6580</v>
      </c>
      <c r="N728" t="s">
        <v>6581</v>
      </c>
      <c r="O728" t="s">
        <v>24</v>
      </c>
      <c r="P728" t="s">
        <v>427</v>
      </c>
      <c r="Q728" t="s">
        <v>223</v>
      </c>
    </row>
    <row r="729" spans="1:17">
      <c r="A729">
        <v>723</v>
      </c>
      <c r="B729" t="s">
        <v>6582</v>
      </c>
      <c r="C729" t="s">
        <v>6583</v>
      </c>
      <c r="D729" t="s">
        <v>6584</v>
      </c>
      <c r="E729" t="s">
        <v>6585</v>
      </c>
      <c r="F729" t="s">
        <v>6586</v>
      </c>
      <c r="G729" t="s">
        <v>26</v>
      </c>
      <c r="H729" t="s">
        <v>27</v>
      </c>
      <c r="I729" t="s">
        <v>354</v>
      </c>
      <c r="J729" s="1">
        <v>0.67986111111111114</v>
      </c>
      <c r="K729">
        <v>10859</v>
      </c>
      <c r="L729" t="s">
        <v>6587</v>
      </c>
      <c r="M729" t="s">
        <v>6588</v>
      </c>
      <c r="N729" t="s">
        <v>6589</v>
      </c>
      <c r="O729" t="s">
        <v>24</v>
      </c>
      <c r="P729" t="s">
        <v>29</v>
      </c>
      <c r="Q729" t="s">
        <v>89</v>
      </c>
    </row>
    <row r="730" spans="1:17">
      <c r="A730">
        <v>724</v>
      </c>
      <c r="B730" t="s">
        <v>6590</v>
      </c>
      <c r="C730" t="s">
        <v>422</v>
      </c>
      <c r="D730" t="s">
        <v>6591</v>
      </c>
      <c r="E730" t="s">
        <v>6592</v>
      </c>
      <c r="F730">
        <v>629114.94999999995</v>
      </c>
      <c r="G730" t="s">
        <v>26</v>
      </c>
      <c r="H730" t="s">
        <v>27</v>
      </c>
      <c r="I730" t="s">
        <v>182</v>
      </c>
      <c r="J730" s="1">
        <v>0.4993055555555555</v>
      </c>
      <c r="K730">
        <v>13446</v>
      </c>
      <c r="L730" t="s">
        <v>6593</v>
      </c>
      <c r="M730" t="s">
        <v>6594</v>
      </c>
      <c r="N730" t="s">
        <v>6595</v>
      </c>
      <c r="O730" t="s">
        <v>36</v>
      </c>
      <c r="P730" t="s">
        <v>241</v>
      </c>
      <c r="Q730" t="s">
        <v>223</v>
      </c>
    </row>
    <row r="731" spans="1:17">
      <c r="A731">
        <v>725</v>
      </c>
      <c r="B731" t="s">
        <v>6596</v>
      </c>
      <c r="C731" t="s">
        <v>6597</v>
      </c>
      <c r="D731" t="s">
        <v>6598</v>
      </c>
      <c r="E731" t="s">
        <v>6599</v>
      </c>
      <c r="F731" t="s">
        <v>6600</v>
      </c>
      <c r="G731" t="s">
        <v>270</v>
      </c>
      <c r="H731" t="s">
        <v>271</v>
      </c>
      <c r="I731" t="s">
        <v>471</v>
      </c>
      <c r="J731" s="1">
        <v>0.62708333333333333</v>
      </c>
      <c r="K731">
        <v>15348</v>
      </c>
      <c r="L731" t="s">
        <v>6601</v>
      </c>
      <c r="M731" t="s">
        <v>6602</v>
      </c>
      <c r="N731" t="s">
        <v>6603</v>
      </c>
      <c r="O731" t="s">
        <v>24</v>
      </c>
      <c r="P731" t="s">
        <v>475</v>
      </c>
      <c r="Q731" t="s">
        <v>54</v>
      </c>
    </row>
    <row r="732" spans="1:17">
      <c r="A732">
        <v>726</v>
      </c>
      <c r="B732" t="s">
        <v>6604</v>
      </c>
      <c r="C732" t="s">
        <v>6605</v>
      </c>
      <c r="D732" t="s">
        <v>6606</v>
      </c>
      <c r="E732" t="s">
        <v>6607</v>
      </c>
      <c r="F732">
        <v>288589.32</v>
      </c>
      <c r="G732" t="s">
        <v>187</v>
      </c>
      <c r="H732" t="s">
        <v>188</v>
      </c>
      <c r="I732" t="s">
        <v>6608</v>
      </c>
      <c r="J732" s="1">
        <v>2.2916666666666669E-2</v>
      </c>
      <c r="K732">
        <v>12819</v>
      </c>
      <c r="L732" t="s">
        <v>6609</v>
      </c>
      <c r="M732" t="s">
        <v>6610</v>
      </c>
      <c r="N732" t="s">
        <v>6611</v>
      </c>
      <c r="O732" t="s">
        <v>24</v>
      </c>
      <c r="P732" t="s">
        <v>1212</v>
      </c>
      <c r="Q732" t="s">
        <v>105</v>
      </c>
    </row>
    <row r="733" spans="1:17">
      <c r="A733">
        <v>727</v>
      </c>
      <c r="B733" t="s">
        <v>6612</v>
      </c>
      <c r="C733" t="s">
        <v>3053</v>
      </c>
      <c r="D733" t="s">
        <v>6613</v>
      </c>
      <c r="E733" t="s">
        <v>6614</v>
      </c>
      <c r="F733" s="2" t="s">
        <v>6615</v>
      </c>
      <c r="G733" t="s">
        <v>371</v>
      </c>
      <c r="H733" t="s">
        <v>372</v>
      </c>
      <c r="I733" t="s">
        <v>3999</v>
      </c>
      <c r="J733" s="1">
        <v>0.82638888888888884</v>
      </c>
      <c r="K733">
        <v>16432</v>
      </c>
      <c r="L733" t="s">
        <v>6616</v>
      </c>
      <c r="M733" t="s">
        <v>6617</v>
      </c>
      <c r="N733" t="s">
        <v>6618</v>
      </c>
      <c r="O733" t="s">
        <v>24</v>
      </c>
      <c r="P733" t="s">
        <v>612</v>
      </c>
      <c r="Q733" t="s">
        <v>82</v>
      </c>
    </row>
    <row r="734" spans="1:17">
      <c r="A734">
        <v>728</v>
      </c>
      <c r="B734" t="s">
        <v>6619</v>
      </c>
      <c r="C734" t="s">
        <v>6620</v>
      </c>
      <c r="D734" t="s">
        <v>6621</v>
      </c>
      <c r="E734" t="s">
        <v>6622</v>
      </c>
      <c r="F734" s="2" t="s">
        <v>6623</v>
      </c>
      <c r="G734" t="s">
        <v>485</v>
      </c>
      <c r="H734" t="s">
        <v>486</v>
      </c>
      <c r="I734" t="s">
        <v>453</v>
      </c>
      <c r="J734" s="1">
        <v>0.11180555555555556</v>
      </c>
      <c r="K734">
        <v>17206</v>
      </c>
      <c r="L734" t="s">
        <v>6624</v>
      </c>
      <c r="M734" t="s">
        <v>6625</v>
      </c>
      <c r="N734" t="s">
        <v>6626</v>
      </c>
      <c r="O734" t="s">
        <v>24</v>
      </c>
      <c r="P734" t="s">
        <v>905</v>
      </c>
      <c r="Q734" t="s">
        <v>82</v>
      </c>
    </row>
    <row r="735" spans="1:17">
      <c r="A735">
        <v>729</v>
      </c>
      <c r="B735" t="s">
        <v>6627</v>
      </c>
      <c r="C735" t="s">
        <v>6628</v>
      </c>
      <c r="D735" t="s">
        <v>6629</v>
      </c>
      <c r="E735" t="s">
        <v>6630</v>
      </c>
      <c r="F735">
        <v>957358.98</v>
      </c>
      <c r="G735" t="s">
        <v>31</v>
      </c>
      <c r="H735" t="s">
        <v>32</v>
      </c>
      <c r="I735" t="s">
        <v>504</v>
      </c>
      <c r="J735" s="1">
        <v>0.45624999999999999</v>
      </c>
      <c r="K735">
        <v>11347</v>
      </c>
      <c r="L735" t="s">
        <v>6631</v>
      </c>
      <c r="M735" t="s">
        <v>6632</v>
      </c>
      <c r="N735" t="s">
        <v>6633</v>
      </c>
      <c r="O735" t="s">
        <v>24</v>
      </c>
      <c r="P735" t="s">
        <v>490</v>
      </c>
      <c r="Q735" t="s">
        <v>67</v>
      </c>
    </row>
    <row r="736" spans="1:17">
      <c r="A736">
        <v>730</v>
      </c>
      <c r="B736" t="s">
        <v>6634</v>
      </c>
      <c r="C736" t="s">
        <v>3292</v>
      </c>
      <c r="D736" t="s">
        <v>6635</v>
      </c>
      <c r="E736" t="s">
        <v>6636</v>
      </c>
      <c r="F736" t="s">
        <v>6637</v>
      </c>
      <c r="G736" t="s">
        <v>116</v>
      </c>
      <c r="H736" t="s">
        <v>379</v>
      </c>
      <c r="I736" t="s">
        <v>733</v>
      </c>
      <c r="J736" s="1">
        <v>0.19513888888888889</v>
      </c>
      <c r="K736">
        <v>19345</v>
      </c>
      <c r="L736" t="s">
        <v>6638</v>
      </c>
      <c r="M736" t="s">
        <v>6639</v>
      </c>
      <c r="N736" t="s">
        <v>6640</v>
      </c>
      <c r="O736" t="s">
        <v>24</v>
      </c>
      <c r="P736" t="s">
        <v>25</v>
      </c>
      <c r="Q736" t="s">
        <v>25</v>
      </c>
    </row>
    <row r="737" spans="1:17">
      <c r="A737">
        <v>731</v>
      </c>
      <c r="B737" t="s">
        <v>6641</v>
      </c>
      <c r="C737" t="s">
        <v>6642</v>
      </c>
      <c r="D737" t="s">
        <v>6643</v>
      </c>
      <c r="E737" t="s">
        <v>6644</v>
      </c>
      <c r="F737" s="2" t="s">
        <v>6645</v>
      </c>
      <c r="G737" t="s">
        <v>48</v>
      </c>
      <c r="H737" t="s">
        <v>49</v>
      </c>
      <c r="I737" t="s">
        <v>96</v>
      </c>
      <c r="J737" s="1">
        <v>0.83750000000000002</v>
      </c>
      <c r="K737">
        <v>16311</v>
      </c>
      <c r="L737" t="s">
        <v>6646</v>
      </c>
      <c r="M737" t="s">
        <v>1035</v>
      </c>
      <c r="N737" t="s">
        <v>1036</v>
      </c>
      <c r="O737" t="s">
        <v>36</v>
      </c>
      <c r="P737" t="s">
        <v>300</v>
      </c>
      <c r="Q737" t="s">
        <v>89</v>
      </c>
    </row>
    <row r="738" spans="1:17">
      <c r="A738">
        <v>732</v>
      </c>
      <c r="B738" t="s">
        <v>6647</v>
      </c>
      <c r="C738" t="s">
        <v>6648</v>
      </c>
      <c r="D738" t="s">
        <v>6649</v>
      </c>
      <c r="E738" t="s">
        <v>6650</v>
      </c>
      <c r="F738" t="s">
        <v>6651</v>
      </c>
      <c r="G738" t="s">
        <v>48</v>
      </c>
      <c r="H738" t="s">
        <v>49</v>
      </c>
      <c r="I738" t="s">
        <v>120</v>
      </c>
      <c r="J738" s="1">
        <v>0.63888888888888895</v>
      </c>
      <c r="K738">
        <v>12012</v>
      </c>
      <c r="L738" t="s">
        <v>6652</v>
      </c>
      <c r="M738" t="s">
        <v>6653</v>
      </c>
      <c r="N738" t="s">
        <v>6654</v>
      </c>
      <c r="O738" t="s">
        <v>24</v>
      </c>
      <c r="P738" t="s">
        <v>727</v>
      </c>
      <c r="Q738" t="s">
        <v>46</v>
      </c>
    </row>
    <row r="739" spans="1:17">
      <c r="A739">
        <v>733</v>
      </c>
      <c r="B739" t="s">
        <v>6655</v>
      </c>
      <c r="C739" t="s">
        <v>6656</v>
      </c>
      <c r="D739" t="s">
        <v>6657</v>
      </c>
      <c r="E739" t="s">
        <v>6658</v>
      </c>
      <c r="F739" t="s">
        <v>6659</v>
      </c>
      <c r="G739" t="s">
        <v>90</v>
      </c>
      <c r="H739" t="s">
        <v>641</v>
      </c>
      <c r="I739" t="s">
        <v>701</v>
      </c>
      <c r="J739" s="1">
        <v>0.53263888888888888</v>
      </c>
      <c r="K739">
        <v>18780</v>
      </c>
      <c r="L739" t="s">
        <v>6660</v>
      </c>
      <c r="M739" t="s">
        <v>6661</v>
      </c>
      <c r="N739" t="s">
        <v>6662</v>
      </c>
      <c r="O739" t="s">
        <v>36</v>
      </c>
      <c r="P739" t="s">
        <v>1251</v>
      </c>
      <c r="Q739" t="s">
        <v>30</v>
      </c>
    </row>
    <row r="740" spans="1:17">
      <c r="A740">
        <v>734</v>
      </c>
      <c r="B740" t="s">
        <v>6663</v>
      </c>
      <c r="C740" t="s">
        <v>6664</v>
      </c>
      <c r="D740" t="s">
        <v>6665</v>
      </c>
      <c r="E740" t="s">
        <v>6666</v>
      </c>
      <c r="F740" s="2" t="s">
        <v>6667</v>
      </c>
      <c r="G740" t="s">
        <v>116</v>
      </c>
      <c r="H740" t="s">
        <v>6668</v>
      </c>
      <c r="I740" t="s">
        <v>380</v>
      </c>
      <c r="J740" s="1">
        <v>0.96180555555555547</v>
      </c>
      <c r="K740">
        <v>18651</v>
      </c>
      <c r="L740" t="s">
        <v>6669</v>
      </c>
      <c r="M740" t="s">
        <v>6670</v>
      </c>
      <c r="N740" t="s">
        <v>6671</v>
      </c>
      <c r="O740" t="s">
        <v>36</v>
      </c>
      <c r="P740" t="s">
        <v>353</v>
      </c>
      <c r="Q740" t="s">
        <v>58</v>
      </c>
    </row>
    <row r="741" spans="1:17">
      <c r="A741">
        <v>735</v>
      </c>
      <c r="B741" t="s">
        <v>6672</v>
      </c>
      <c r="C741" t="s">
        <v>1057</v>
      </c>
      <c r="D741" t="s">
        <v>6673</v>
      </c>
      <c r="E741" t="s">
        <v>6674</v>
      </c>
      <c r="F741" s="2" t="s">
        <v>6675</v>
      </c>
      <c r="G741" t="s">
        <v>90</v>
      </c>
      <c r="H741" t="s">
        <v>641</v>
      </c>
      <c r="I741" t="s">
        <v>471</v>
      </c>
      <c r="J741" s="1">
        <v>0.57361111111111118</v>
      </c>
      <c r="K741">
        <v>12940</v>
      </c>
      <c r="L741" t="s">
        <v>6676</v>
      </c>
      <c r="M741" t="s">
        <v>6677</v>
      </c>
      <c r="N741" t="s">
        <v>6678</v>
      </c>
      <c r="O741" t="s">
        <v>36</v>
      </c>
      <c r="P741" t="s">
        <v>73</v>
      </c>
      <c r="Q741" t="s">
        <v>54</v>
      </c>
    </row>
    <row r="742" spans="1:17">
      <c r="A742">
        <v>736</v>
      </c>
      <c r="B742" t="s">
        <v>6679</v>
      </c>
      <c r="C742" t="s">
        <v>6680</v>
      </c>
      <c r="D742" t="s">
        <v>6681</v>
      </c>
      <c r="E742" t="s">
        <v>6682</v>
      </c>
      <c r="F742" t="s">
        <v>6683</v>
      </c>
      <c r="G742" t="s">
        <v>106</v>
      </c>
      <c r="H742" t="s">
        <v>107</v>
      </c>
      <c r="I742" t="s">
        <v>92</v>
      </c>
      <c r="J742" s="1">
        <v>0.96736111111111101</v>
      </c>
      <c r="K742">
        <v>12951</v>
      </c>
      <c r="L742" t="s">
        <v>6684</v>
      </c>
      <c r="M742" t="s">
        <v>6685</v>
      </c>
      <c r="N742" t="s">
        <v>6686</v>
      </c>
      <c r="O742" t="s">
        <v>36</v>
      </c>
      <c r="P742" t="s">
        <v>558</v>
      </c>
      <c r="Q742" t="s">
        <v>223</v>
      </c>
    </row>
    <row r="743" spans="1:17">
      <c r="A743">
        <v>737</v>
      </c>
      <c r="B743" t="s">
        <v>6687</v>
      </c>
      <c r="C743" t="s">
        <v>6688</v>
      </c>
      <c r="D743" t="s">
        <v>6689</v>
      </c>
      <c r="E743" t="s">
        <v>6690</v>
      </c>
      <c r="F743">
        <v>842291.39</v>
      </c>
      <c r="G743" t="s">
        <v>26</v>
      </c>
      <c r="H743" t="s">
        <v>27</v>
      </c>
      <c r="I743" t="s">
        <v>529</v>
      </c>
      <c r="J743" s="1">
        <v>0.67013888888888884</v>
      </c>
      <c r="K743">
        <v>10098</v>
      </c>
      <c r="L743" t="s">
        <v>6691</v>
      </c>
      <c r="M743" t="s">
        <v>6692</v>
      </c>
      <c r="N743" t="s">
        <v>6693</v>
      </c>
      <c r="O743" t="s">
        <v>36</v>
      </c>
      <c r="P743" t="s">
        <v>93</v>
      </c>
      <c r="Q743" t="s">
        <v>89</v>
      </c>
    </row>
    <row r="744" spans="1:17">
      <c r="A744">
        <v>738</v>
      </c>
      <c r="B744" t="s">
        <v>6694</v>
      </c>
      <c r="C744" t="s">
        <v>6695</v>
      </c>
      <c r="D744" t="s">
        <v>6696</v>
      </c>
      <c r="E744" t="s">
        <v>6697</v>
      </c>
      <c r="F744" t="s">
        <v>6698</v>
      </c>
      <c r="G744" t="s">
        <v>298</v>
      </c>
      <c r="H744" t="s">
        <v>519</v>
      </c>
      <c r="I744" t="s">
        <v>172</v>
      </c>
      <c r="J744" s="1">
        <v>0.47013888888888888</v>
      </c>
      <c r="K744">
        <v>17910</v>
      </c>
      <c r="L744" t="s">
        <v>6699</v>
      </c>
      <c r="M744" t="s">
        <v>2526</v>
      </c>
      <c r="N744" t="s">
        <v>2527</v>
      </c>
      <c r="O744" t="s">
        <v>36</v>
      </c>
      <c r="P744" t="s">
        <v>93</v>
      </c>
      <c r="Q744" t="s">
        <v>89</v>
      </c>
    </row>
    <row r="745" spans="1:17">
      <c r="A745">
        <v>739</v>
      </c>
      <c r="B745" t="s">
        <v>6700</v>
      </c>
      <c r="C745" t="s">
        <v>6701</v>
      </c>
      <c r="D745" t="s">
        <v>6702</v>
      </c>
      <c r="E745" t="s">
        <v>6703</v>
      </c>
      <c r="F745">
        <v>767864.57</v>
      </c>
      <c r="G745" t="s">
        <v>156</v>
      </c>
      <c r="H745" t="s">
        <v>599</v>
      </c>
      <c r="I745" t="s">
        <v>401</v>
      </c>
      <c r="J745" s="1">
        <v>0.26874999999999999</v>
      </c>
      <c r="K745">
        <v>14066</v>
      </c>
      <c r="L745" t="s">
        <v>6704</v>
      </c>
      <c r="M745" t="s">
        <v>6705</v>
      </c>
      <c r="N745" t="s">
        <v>6706</v>
      </c>
      <c r="O745" t="s">
        <v>36</v>
      </c>
      <c r="P745" t="s">
        <v>62</v>
      </c>
      <c r="Q745" t="s">
        <v>58</v>
      </c>
    </row>
    <row r="746" spans="1:17">
      <c r="A746">
        <v>740</v>
      </c>
      <c r="B746" t="s">
        <v>6707</v>
      </c>
      <c r="C746" t="s">
        <v>1935</v>
      </c>
      <c r="D746" t="s">
        <v>6708</v>
      </c>
      <c r="E746" t="s">
        <v>6709</v>
      </c>
      <c r="F746" t="s">
        <v>6710</v>
      </c>
      <c r="G746" t="s">
        <v>48</v>
      </c>
      <c r="H746" t="s">
        <v>49</v>
      </c>
      <c r="I746" t="s">
        <v>369</v>
      </c>
      <c r="J746" s="1">
        <v>0.17291666666666669</v>
      </c>
      <c r="K746">
        <v>19904</v>
      </c>
      <c r="L746" t="s">
        <v>6711</v>
      </c>
      <c r="M746" t="s">
        <v>1367</v>
      </c>
      <c r="N746" t="s">
        <v>1368</v>
      </c>
      <c r="O746" t="s">
        <v>24</v>
      </c>
      <c r="P746" t="s">
        <v>1369</v>
      </c>
      <c r="Q746" t="s">
        <v>54</v>
      </c>
    </row>
    <row r="747" spans="1:17">
      <c r="A747">
        <v>741</v>
      </c>
      <c r="B747" t="s">
        <v>6712</v>
      </c>
      <c r="C747" t="s">
        <v>6713</v>
      </c>
      <c r="D747" t="s">
        <v>6714</v>
      </c>
      <c r="E747" t="s">
        <v>6715</v>
      </c>
      <c r="F747" t="s">
        <v>6716</v>
      </c>
      <c r="G747" t="s">
        <v>59</v>
      </c>
      <c r="H747" t="s">
        <v>60</v>
      </c>
      <c r="I747" t="s">
        <v>229</v>
      </c>
      <c r="J747" s="1">
        <v>0.53611111111111109</v>
      </c>
      <c r="K747">
        <v>13288</v>
      </c>
      <c r="L747" t="s">
        <v>6717</v>
      </c>
      <c r="M747" t="s">
        <v>6718</v>
      </c>
      <c r="N747" t="s">
        <v>6719</v>
      </c>
      <c r="O747" t="s">
        <v>24</v>
      </c>
      <c r="P747" t="s">
        <v>565</v>
      </c>
      <c r="Q747" t="s">
        <v>54</v>
      </c>
    </row>
    <row r="748" spans="1:17">
      <c r="A748">
        <v>742</v>
      </c>
      <c r="B748" t="s">
        <v>6720</v>
      </c>
      <c r="C748" t="s">
        <v>6721</v>
      </c>
      <c r="D748" t="s">
        <v>6722</v>
      </c>
      <c r="E748" t="s">
        <v>6723</v>
      </c>
      <c r="F748">
        <v>765499.02</v>
      </c>
      <c r="G748" t="s">
        <v>116</v>
      </c>
      <c r="H748" t="s">
        <v>205</v>
      </c>
      <c r="I748" t="s">
        <v>61</v>
      </c>
      <c r="J748" s="1">
        <v>0.14791666666666667</v>
      </c>
      <c r="K748">
        <v>19840</v>
      </c>
      <c r="L748" t="s">
        <v>6724</v>
      </c>
      <c r="M748" t="s">
        <v>6725</v>
      </c>
      <c r="N748" t="s">
        <v>6726</v>
      </c>
      <c r="O748" t="s">
        <v>36</v>
      </c>
      <c r="P748" t="s">
        <v>66</v>
      </c>
      <c r="Q748" t="s">
        <v>113</v>
      </c>
    </row>
    <row r="749" spans="1:17">
      <c r="A749">
        <v>743</v>
      </c>
      <c r="B749" t="s">
        <v>6727</v>
      </c>
      <c r="C749" t="s">
        <v>6728</v>
      </c>
      <c r="D749" t="s">
        <v>121</v>
      </c>
      <c r="E749" t="s">
        <v>6729</v>
      </c>
      <c r="F749" s="2">
        <v>364148.47</v>
      </c>
      <c r="G749" t="s">
        <v>270</v>
      </c>
      <c r="H749" t="s">
        <v>606</v>
      </c>
      <c r="I749" t="s">
        <v>1047</v>
      </c>
      <c r="J749" s="1">
        <v>0.94236111111111109</v>
      </c>
      <c r="K749">
        <v>19061</v>
      </c>
      <c r="L749" t="s">
        <v>6730</v>
      </c>
      <c r="M749" t="s">
        <v>6731</v>
      </c>
      <c r="N749" t="s">
        <v>6732</v>
      </c>
      <c r="O749" t="s">
        <v>36</v>
      </c>
      <c r="P749" t="s">
        <v>97</v>
      </c>
      <c r="Q749" t="s">
        <v>54</v>
      </c>
    </row>
    <row r="750" spans="1:17">
      <c r="A750">
        <v>744</v>
      </c>
      <c r="B750" t="s">
        <v>6733</v>
      </c>
      <c r="C750" t="s">
        <v>6734</v>
      </c>
      <c r="D750" t="s">
        <v>6735</v>
      </c>
      <c r="E750" t="s">
        <v>6736</v>
      </c>
      <c r="F750" t="s">
        <v>6737</v>
      </c>
      <c r="G750" t="s">
        <v>48</v>
      </c>
      <c r="H750" t="s">
        <v>49</v>
      </c>
      <c r="I750" t="s">
        <v>597</v>
      </c>
      <c r="J750" s="1">
        <v>0.12013888888888889</v>
      </c>
      <c r="K750">
        <v>10309</v>
      </c>
      <c r="L750" t="s">
        <v>6738</v>
      </c>
      <c r="M750" t="s">
        <v>6739</v>
      </c>
      <c r="N750" t="s">
        <v>6740</v>
      </c>
      <c r="O750" t="s">
        <v>36</v>
      </c>
      <c r="P750" t="s">
        <v>752</v>
      </c>
      <c r="Q750" t="s">
        <v>58</v>
      </c>
    </row>
    <row r="751" spans="1:17">
      <c r="A751">
        <v>745</v>
      </c>
      <c r="B751" t="s">
        <v>6741</v>
      </c>
      <c r="C751" t="s">
        <v>6742</v>
      </c>
      <c r="D751" t="s">
        <v>6743</v>
      </c>
      <c r="E751" t="s">
        <v>6744</v>
      </c>
      <c r="F751" t="s">
        <v>6745</v>
      </c>
      <c r="G751" t="s">
        <v>19</v>
      </c>
      <c r="H751" t="s">
        <v>20</v>
      </c>
      <c r="I751" t="s">
        <v>899</v>
      </c>
      <c r="J751" s="1">
        <v>3.125E-2</v>
      </c>
      <c r="K751">
        <v>18524</v>
      </c>
      <c r="L751" t="s">
        <v>6746</v>
      </c>
      <c r="M751" t="s">
        <v>6747</v>
      </c>
      <c r="N751" t="s">
        <v>6748</v>
      </c>
      <c r="O751" t="s">
        <v>24</v>
      </c>
      <c r="P751" t="s">
        <v>6749</v>
      </c>
      <c r="Q751" t="s">
        <v>54</v>
      </c>
    </row>
    <row r="752" spans="1:17">
      <c r="A752">
        <v>746</v>
      </c>
      <c r="B752" t="s">
        <v>6750</v>
      </c>
      <c r="C752" t="s">
        <v>6751</v>
      </c>
      <c r="D752" t="s">
        <v>6752</v>
      </c>
      <c r="E752" t="s">
        <v>6753</v>
      </c>
      <c r="F752" s="2" t="s">
        <v>6754</v>
      </c>
      <c r="G752" t="s">
        <v>48</v>
      </c>
      <c r="H752" t="s">
        <v>49</v>
      </c>
      <c r="I752" t="s">
        <v>418</v>
      </c>
      <c r="J752" s="1">
        <v>0.39305555555555555</v>
      </c>
      <c r="K752">
        <v>16354</v>
      </c>
      <c r="L752" t="s">
        <v>6755</v>
      </c>
      <c r="M752" t="s">
        <v>6756</v>
      </c>
      <c r="N752" t="s">
        <v>6757</v>
      </c>
      <c r="O752" t="s">
        <v>24</v>
      </c>
      <c r="P752" t="s">
        <v>3306</v>
      </c>
      <c r="Q752" t="s">
        <v>82</v>
      </c>
    </row>
    <row r="753" spans="1:17">
      <c r="A753">
        <v>747</v>
      </c>
      <c r="B753" t="s">
        <v>6758</v>
      </c>
      <c r="C753" t="s">
        <v>6759</v>
      </c>
      <c r="D753" t="s">
        <v>6760</v>
      </c>
      <c r="E753" t="s">
        <v>6761</v>
      </c>
      <c r="F753" t="s">
        <v>6762</v>
      </c>
      <c r="G753" t="s">
        <v>116</v>
      </c>
      <c r="H753" t="s">
        <v>245</v>
      </c>
      <c r="I753" t="s">
        <v>21</v>
      </c>
      <c r="J753" s="1">
        <v>0.71944444444444444</v>
      </c>
      <c r="K753">
        <v>14015</v>
      </c>
      <c r="L753" t="s">
        <v>6763</v>
      </c>
      <c r="M753" t="s">
        <v>658</v>
      </c>
      <c r="N753" t="s">
        <v>659</v>
      </c>
      <c r="O753" t="s">
        <v>24</v>
      </c>
      <c r="P753" t="s">
        <v>25</v>
      </c>
      <c r="Q753" t="s">
        <v>25</v>
      </c>
    </row>
    <row r="754" spans="1:17">
      <c r="A754">
        <v>748</v>
      </c>
      <c r="B754" t="s">
        <v>6764</v>
      </c>
      <c r="C754" t="s">
        <v>6765</v>
      </c>
      <c r="D754" t="s">
        <v>6766</v>
      </c>
      <c r="E754" t="s">
        <v>6767</v>
      </c>
      <c r="F754" t="s">
        <v>6768</v>
      </c>
      <c r="G754" t="s">
        <v>38</v>
      </c>
      <c r="H754" t="s">
        <v>39</v>
      </c>
      <c r="I754" t="s">
        <v>674</v>
      </c>
      <c r="J754" s="1">
        <v>0.79722222222222217</v>
      </c>
      <c r="K754">
        <v>14279</v>
      </c>
      <c r="L754" t="s">
        <v>6769</v>
      </c>
      <c r="M754" t="s">
        <v>6770</v>
      </c>
      <c r="N754" t="s">
        <v>6771</v>
      </c>
      <c r="O754" t="s">
        <v>24</v>
      </c>
      <c r="P754" t="s">
        <v>388</v>
      </c>
      <c r="Q754" t="s">
        <v>82</v>
      </c>
    </row>
    <row r="755" spans="1:17">
      <c r="A755">
        <v>749</v>
      </c>
      <c r="B755" t="s">
        <v>6772</v>
      </c>
      <c r="C755" t="s">
        <v>703</v>
      </c>
      <c r="D755" t="s">
        <v>328</v>
      </c>
      <c r="E755" t="s">
        <v>6773</v>
      </c>
      <c r="F755" t="s">
        <v>6774</v>
      </c>
      <c r="G755" t="s">
        <v>90</v>
      </c>
      <c r="H755" t="s">
        <v>91</v>
      </c>
      <c r="I755" t="s">
        <v>342</v>
      </c>
      <c r="J755" s="1">
        <v>0.50902777777777775</v>
      </c>
      <c r="K755">
        <v>18736</v>
      </c>
      <c r="L755" t="s">
        <v>6775</v>
      </c>
      <c r="M755" t="s">
        <v>6776</v>
      </c>
      <c r="N755" t="s">
        <v>6777</v>
      </c>
      <c r="O755" t="s">
        <v>24</v>
      </c>
      <c r="P755" t="s">
        <v>25</v>
      </c>
      <c r="Q755" t="s">
        <v>25</v>
      </c>
    </row>
    <row r="756" spans="1:17">
      <c r="A756">
        <v>750</v>
      </c>
      <c r="B756" t="s">
        <v>6778</v>
      </c>
      <c r="C756" t="s">
        <v>888</v>
      </c>
      <c r="D756" t="s">
        <v>6779</v>
      </c>
      <c r="E756" t="s">
        <v>6780</v>
      </c>
      <c r="F756" t="s">
        <v>6781</v>
      </c>
      <c r="G756" t="s">
        <v>210</v>
      </c>
      <c r="H756" t="s">
        <v>211</v>
      </c>
      <c r="I756" t="s">
        <v>1327</v>
      </c>
      <c r="J756" s="1">
        <v>0.72777777777777775</v>
      </c>
      <c r="K756">
        <v>14032</v>
      </c>
      <c r="L756" t="s">
        <v>6782</v>
      </c>
      <c r="M756" t="s">
        <v>909</v>
      </c>
      <c r="N756" t="s">
        <v>910</v>
      </c>
      <c r="O756" t="s">
        <v>36</v>
      </c>
      <c r="P756" t="s">
        <v>494</v>
      </c>
      <c r="Q756" t="s">
        <v>42</v>
      </c>
    </row>
    <row r="757" spans="1:17">
      <c r="A757">
        <v>751</v>
      </c>
      <c r="B757" t="s">
        <v>6783</v>
      </c>
      <c r="C757" t="s">
        <v>6439</v>
      </c>
      <c r="D757" t="s">
        <v>6784</v>
      </c>
      <c r="E757" t="s">
        <v>6785</v>
      </c>
      <c r="F757" t="s">
        <v>6786</v>
      </c>
      <c r="G757" t="s">
        <v>338</v>
      </c>
      <c r="H757" t="s">
        <v>339</v>
      </c>
      <c r="I757" t="s">
        <v>595</v>
      </c>
      <c r="J757" s="1">
        <v>0.55069444444444449</v>
      </c>
      <c r="K757">
        <v>18319</v>
      </c>
      <c r="L757" t="s">
        <v>6787</v>
      </c>
      <c r="M757" t="s">
        <v>6788</v>
      </c>
      <c r="N757" t="s">
        <v>6789</v>
      </c>
      <c r="O757" t="s">
        <v>36</v>
      </c>
      <c r="P757" t="s">
        <v>421</v>
      </c>
      <c r="Q757" t="s">
        <v>113</v>
      </c>
    </row>
    <row r="758" spans="1:17">
      <c r="A758">
        <v>752</v>
      </c>
      <c r="B758" t="s">
        <v>6790</v>
      </c>
      <c r="C758" t="s">
        <v>6791</v>
      </c>
      <c r="D758" t="s">
        <v>6792</v>
      </c>
      <c r="E758" t="s">
        <v>6793</v>
      </c>
      <c r="F758" t="s">
        <v>6794</v>
      </c>
      <c r="G758" t="s">
        <v>106</v>
      </c>
      <c r="H758" t="s">
        <v>107</v>
      </c>
      <c r="I758" t="s">
        <v>1020</v>
      </c>
      <c r="J758" s="1">
        <v>0.52916666666666667</v>
      </c>
      <c r="K758">
        <v>11320</v>
      </c>
      <c r="L758" t="s">
        <v>6795</v>
      </c>
      <c r="M758" t="s">
        <v>2438</v>
      </c>
      <c r="N758" t="s">
        <v>2439</v>
      </c>
      <c r="O758" t="s">
        <v>36</v>
      </c>
      <c r="P758" t="s">
        <v>97</v>
      </c>
      <c r="Q758" t="s">
        <v>54</v>
      </c>
    </row>
    <row r="759" spans="1:17">
      <c r="A759">
        <v>753</v>
      </c>
      <c r="B759" t="s">
        <v>6796</v>
      </c>
      <c r="C759" t="s">
        <v>6797</v>
      </c>
      <c r="D759" t="s">
        <v>6798</v>
      </c>
      <c r="E759" t="s">
        <v>6799</v>
      </c>
      <c r="F759" s="2">
        <v>351306.15</v>
      </c>
      <c r="G759" t="s">
        <v>187</v>
      </c>
      <c r="H759" t="s">
        <v>188</v>
      </c>
      <c r="I759" t="s">
        <v>306</v>
      </c>
      <c r="J759" s="1">
        <v>0.27152777777777776</v>
      </c>
      <c r="K759">
        <v>11962</v>
      </c>
      <c r="L759" t="s">
        <v>6800</v>
      </c>
      <c r="M759" t="s">
        <v>918</v>
      </c>
      <c r="N759" t="s">
        <v>919</v>
      </c>
      <c r="O759" t="s">
        <v>24</v>
      </c>
      <c r="P759" t="s">
        <v>290</v>
      </c>
      <c r="Q759" t="s">
        <v>58</v>
      </c>
    </row>
    <row r="760" spans="1:17">
      <c r="A760">
        <v>754</v>
      </c>
      <c r="B760" t="s">
        <v>6801</v>
      </c>
      <c r="C760" t="s">
        <v>6802</v>
      </c>
      <c r="D760" t="s">
        <v>6803</v>
      </c>
      <c r="E760" t="s">
        <v>6804</v>
      </c>
      <c r="F760" t="s">
        <v>6805</v>
      </c>
      <c r="G760" t="s">
        <v>90</v>
      </c>
      <c r="H760" t="s">
        <v>91</v>
      </c>
      <c r="I760" t="s">
        <v>415</v>
      </c>
      <c r="J760" s="1">
        <v>0.77361111111111114</v>
      </c>
      <c r="K760">
        <v>15676</v>
      </c>
      <c r="L760" t="s">
        <v>6806</v>
      </c>
      <c r="M760" t="s">
        <v>6807</v>
      </c>
      <c r="N760" t="s">
        <v>6808</v>
      </c>
      <c r="O760" t="s">
        <v>24</v>
      </c>
      <c r="P760" t="s">
        <v>25</v>
      </c>
      <c r="Q760" t="s">
        <v>25</v>
      </c>
    </row>
    <row r="761" spans="1:17">
      <c r="A761">
        <v>755</v>
      </c>
      <c r="B761" t="s">
        <v>6809</v>
      </c>
      <c r="C761" t="s">
        <v>6810</v>
      </c>
      <c r="D761" t="s">
        <v>6811</v>
      </c>
      <c r="E761" t="s">
        <v>6812</v>
      </c>
      <c r="F761" s="2" t="s">
        <v>6813</v>
      </c>
      <c r="G761" t="s">
        <v>6814</v>
      </c>
      <c r="H761" t="s">
        <v>6815</v>
      </c>
      <c r="I761" t="s">
        <v>547</v>
      </c>
      <c r="J761" s="1">
        <v>0.54861111111111105</v>
      </c>
      <c r="K761">
        <v>14409</v>
      </c>
      <c r="L761" t="s">
        <v>6816</v>
      </c>
      <c r="M761" t="s">
        <v>6817</v>
      </c>
      <c r="N761" t="s">
        <v>6818</v>
      </c>
      <c r="O761" t="s">
        <v>36</v>
      </c>
      <c r="P761" t="s">
        <v>813</v>
      </c>
      <c r="Q761" t="s">
        <v>54</v>
      </c>
    </row>
    <row r="762" spans="1:17">
      <c r="A762">
        <v>756</v>
      </c>
      <c r="B762" t="s">
        <v>6819</v>
      </c>
      <c r="C762" t="s">
        <v>6820</v>
      </c>
      <c r="D762" t="s">
        <v>6821</v>
      </c>
      <c r="E762" t="s">
        <v>6822</v>
      </c>
      <c r="F762">
        <v>753814.4</v>
      </c>
      <c r="G762" t="s">
        <v>26</v>
      </c>
      <c r="H762" t="s">
        <v>27</v>
      </c>
      <c r="I762" t="s">
        <v>1158</v>
      </c>
      <c r="J762" s="1">
        <v>0.70624999999999993</v>
      </c>
      <c r="K762">
        <v>18891</v>
      </c>
      <c r="L762" t="s">
        <v>6823</v>
      </c>
      <c r="M762" t="s">
        <v>6824</v>
      </c>
      <c r="N762" t="s">
        <v>6825</v>
      </c>
      <c r="O762" t="s">
        <v>36</v>
      </c>
      <c r="P762" t="s">
        <v>148</v>
      </c>
      <c r="Q762" t="s">
        <v>67</v>
      </c>
    </row>
    <row r="763" spans="1:17">
      <c r="A763">
        <v>757</v>
      </c>
      <c r="B763" t="s">
        <v>6826</v>
      </c>
      <c r="C763" t="s">
        <v>6827</v>
      </c>
      <c r="D763" t="s">
        <v>1077</v>
      </c>
      <c r="E763" t="s">
        <v>6828</v>
      </c>
      <c r="F763" t="s">
        <v>6829</v>
      </c>
      <c r="G763" t="s">
        <v>59</v>
      </c>
      <c r="H763" t="s">
        <v>60</v>
      </c>
      <c r="I763" t="s">
        <v>361</v>
      </c>
      <c r="J763" s="1">
        <v>0.12638888888888888</v>
      </c>
      <c r="K763">
        <v>17382</v>
      </c>
      <c r="L763" t="s">
        <v>6830</v>
      </c>
      <c r="M763" t="s">
        <v>6831</v>
      </c>
      <c r="N763" t="s">
        <v>6832</v>
      </c>
      <c r="O763" t="s">
        <v>36</v>
      </c>
      <c r="P763" t="s">
        <v>88</v>
      </c>
      <c r="Q763" t="s">
        <v>89</v>
      </c>
    </row>
    <row r="764" spans="1:17">
      <c r="A764">
        <v>758</v>
      </c>
      <c r="B764" t="s">
        <v>6833</v>
      </c>
      <c r="C764" t="s">
        <v>6834</v>
      </c>
      <c r="D764" t="s">
        <v>843</v>
      </c>
      <c r="E764" t="s">
        <v>6835</v>
      </c>
      <c r="F764" t="s">
        <v>6836</v>
      </c>
      <c r="G764" t="s">
        <v>19</v>
      </c>
      <c r="H764" t="s">
        <v>20</v>
      </c>
      <c r="I764" t="s">
        <v>590</v>
      </c>
      <c r="J764" s="1">
        <v>0.44166666666666665</v>
      </c>
      <c r="K764">
        <v>11211</v>
      </c>
      <c r="L764" t="s">
        <v>6837</v>
      </c>
      <c r="M764" t="s">
        <v>6838</v>
      </c>
      <c r="N764" t="s">
        <v>6839</v>
      </c>
      <c r="O764" t="s">
        <v>36</v>
      </c>
      <c r="P764" t="s">
        <v>62</v>
      </c>
      <c r="Q764" t="s">
        <v>58</v>
      </c>
    </row>
    <row r="765" spans="1:17">
      <c r="A765">
        <v>759</v>
      </c>
      <c r="B765" t="s">
        <v>6840</v>
      </c>
      <c r="C765" t="s">
        <v>6841</v>
      </c>
      <c r="D765" t="s">
        <v>6842</v>
      </c>
      <c r="E765" t="s">
        <v>6843</v>
      </c>
      <c r="F765" t="s">
        <v>6844</v>
      </c>
      <c r="G765" t="s">
        <v>126</v>
      </c>
      <c r="H765" t="s">
        <v>127</v>
      </c>
      <c r="I765" t="s">
        <v>613</v>
      </c>
      <c r="J765" s="1">
        <v>0.35069444444444442</v>
      </c>
      <c r="K765">
        <v>11958</v>
      </c>
      <c r="L765" t="s">
        <v>6845</v>
      </c>
      <c r="M765" t="s">
        <v>6846</v>
      </c>
      <c r="N765" t="s">
        <v>6847</v>
      </c>
      <c r="O765" t="s">
        <v>36</v>
      </c>
      <c r="P765" t="s">
        <v>93</v>
      </c>
      <c r="Q765" t="s">
        <v>89</v>
      </c>
    </row>
    <row r="766" spans="1:17">
      <c r="A766">
        <v>760</v>
      </c>
      <c r="B766" t="s">
        <v>6848</v>
      </c>
      <c r="C766" t="s">
        <v>6849</v>
      </c>
      <c r="D766" t="s">
        <v>6850</v>
      </c>
      <c r="E766" t="s">
        <v>6851</v>
      </c>
      <c r="F766">
        <v>125034.01</v>
      </c>
      <c r="G766" t="s">
        <v>210</v>
      </c>
      <c r="H766" t="s">
        <v>211</v>
      </c>
      <c r="I766" t="s">
        <v>221</v>
      </c>
      <c r="J766" s="1">
        <v>0.93680555555555556</v>
      </c>
      <c r="K766">
        <v>18738</v>
      </c>
      <c r="L766" t="s">
        <v>6852</v>
      </c>
      <c r="M766" t="s">
        <v>6853</v>
      </c>
      <c r="N766" t="s">
        <v>6854</v>
      </c>
      <c r="O766" t="s">
        <v>24</v>
      </c>
      <c r="P766" t="s">
        <v>25</v>
      </c>
      <c r="Q766" t="s">
        <v>25</v>
      </c>
    </row>
    <row r="767" spans="1:17">
      <c r="A767">
        <v>761</v>
      </c>
      <c r="B767" t="s">
        <v>6855</v>
      </c>
      <c r="C767" t="s">
        <v>6856</v>
      </c>
      <c r="D767" t="s">
        <v>6857</v>
      </c>
      <c r="E767" t="s">
        <v>6858</v>
      </c>
      <c r="F767" s="2" t="s">
        <v>6859</v>
      </c>
      <c r="G767" t="s">
        <v>48</v>
      </c>
      <c r="H767" t="s">
        <v>49</v>
      </c>
      <c r="I767" t="s">
        <v>1258</v>
      </c>
      <c r="J767" s="1">
        <v>0.71736111111111101</v>
      </c>
      <c r="K767">
        <v>16338</v>
      </c>
      <c r="L767" t="s">
        <v>6860</v>
      </c>
      <c r="M767" t="s">
        <v>6861</v>
      </c>
      <c r="N767" t="s">
        <v>168</v>
      </c>
      <c r="O767" t="s">
        <v>24</v>
      </c>
      <c r="P767" t="s">
        <v>25</v>
      </c>
      <c r="Q767" t="s">
        <v>25</v>
      </c>
    </row>
    <row r="768" spans="1:17">
      <c r="A768">
        <v>762</v>
      </c>
      <c r="B768" t="s">
        <v>6862</v>
      </c>
      <c r="C768" t="s">
        <v>6863</v>
      </c>
      <c r="D768" t="s">
        <v>6864</v>
      </c>
      <c r="E768" t="s">
        <v>6865</v>
      </c>
      <c r="F768" s="2" t="s">
        <v>6866</v>
      </c>
      <c r="G768" t="s">
        <v>827</v>
      </c>
      <c r="H768" t="s">
        <v>828</v>
      </c>
      <c r="I768" t="s">
        <v>118</v>
      </c>
      <c r="J768" s="1">
        <v>0.22638888888888889</v>
      </c>
      <c r="K768">
        <v>18944</v>
      </c>
      <c r="L768" t="s">
        <v>6867</v>
      </c>
      <c r="M768" t="s">
        <v>6868</v>
      </c>
      <c r="N768" t="s">
        <v>6869</v>
      </c>
      <c r="O768" t="s">
        <v>36</v>
      </c>
      <c r="P768" t="s">
        <v>73</v>
      </c>
      <c r="Q768" t="s">
        <v>54</v>
      </c>
    </row>
    <row r="769" spans="1:17">
      <c r="A769">
        <v>763</v>
      </c>
      <c r="B769" t="s">
        <v>6870</v>
      </c>
      <c r="C769" t="s">
        <v>6871</v>
      </c>
      <c r="D769" t="s">
        <v>6872</v>
      </c>
      <c r="E769" t="s">
        <v>6873</v>
      </c>
      <c r="F769" s="2">
        <v>600617.5</v>
      </c>
      <c r="G769" t="s">
        <v>48</v>
      </c>
      <c r="H769" t="s">
        <v>49</v>
      </c>
      <c r="I769" t="s">
        <v>505</v>
      </c>
      <c r="J769" s="1">
        <v>0.60555555555555551</v>
      </c>
      <c r="K769">
        <v>17647</v>
      </c>
      <c r="L769" t="s">
        <v>6874</v>
      </c>
      <c r="M769" t="s">
        <v>6875</v>
      </c>
      <c r="N769" t="s">
        <v>6876</v>
      </c>
      <c r="O769" t="s">
        <v>36</v>
      </c>
      <c r="P769" t="s">
        <v>25</v>
      </c>
      <c r="Q769" t="s">
        <v>25</v>
      </c>
    </row>
    <row r="770" spans="1:17">
      <c r="A770">
        <v>764</v>
      </c>
      <c r="B770" t="s">
        <v>6877</v>
      </c>
      <c r="C770" t="s">
        <v>6878</v>
      </c>
      <c r="D770" t="s">
        <v>6879</v>
      </c>
      <c r="E770" t="s">
        <v>6880</v>
      </c>
      <c r="F770" t="s">
        <v>6881</v>
      </c>
      <c r="G770" t="s">
        <v>19</v>
      </c>
      <c r="H770" t="s">
        <v>20</v>
      </c>
      <c r="I770" t="s">
        <v>738</v>
      </c>
      <c r="J770" s="1">
        <v>0.76597222222222217</v>
      </c>
      <c r="K770">
        <v>18089</v>
      </c>
      <c r="L770" t="s">
        <v>6882</v>
      </c>
      <c r="M770" t="s">
        <v>6883</v>
      </c>
      <c r="N770" t="s">
        <v>6884</v>
      </c>
      <c r="O770" t="s">
        <v>24</v>
      </c>
      <c r="P770" t="s">
        <v>6885</v>
      </c>
      <c r="Q770" t="s">
        <v>82</v>
      </c>
    </row>
    <row r="771" spans="1:17">
      <c r="A771">
        <v>765</v>
      </c>
      <c r="B771" t="s">
        <v>6886</v>
      </c>
      <c r="C771" t="s">
        <v>6887</v>
      </c>
      <c r="D771" t="s">
        <v>6888</v>
      </c>
      <c r="E771" t="s">
        <v>6889</v>
      </c>
      <c r="F771">
        <v>444970.03</v>
      </c>
      <c r="G771" t="s">
        <v>48</v>
      </c>
      <c r="H771" t="s">
        <v>49</v>
      </c>
      <c r="I771" t="s">
        <v>720</v>
      </c>
      <c r="J771" s="1">
        <v>0.3666666666666667</v>
      </c>
      <c r="K771">
        <v>13792</v>
      </c>
      <c r="L771" t="s">
        <v>6890</v>
      </c>
      <c r="M771" t="s">
        <v>6891</v>
      </c>
      <c r="N771" t="s">
        <v>6892</v>
      </c>
      <c r="O771" t="s">
        <v>24</v>
      </c>
      <c r="P771" t="s">
        <v>25</v>
      </c>
      <c r="Q771" t="s">
        <v>25</v>
      </c>
    </row>
    <row r="772" spans="1:17">
      <c r="A772">
        <v>766</v>
      </c>
      <c r="B772" t="s">
        <v>6893</v>
      </c>
      <c r="C772" t="s">
        <v>1309</v>
      </c>
      <c r="D772" t="s">
        <v>6894</v>
      </c>
      <c r="E772" t="s">
        <v>6895</v>
      </c>
      <c r="F772" t="s">
        <v>6896</v>
      </c>
      <c r="G772" t="s">
        <v>48</v>
      </c>
      <c r="H772" t="s">
        <v>49</v>
      </c>
      <c r="I772" t="s">
        <v>114</v>
      </c>
      <c r="J772" s="1">
        <v>0.9784722222222223</v>
      </c>
      <c r="K772">
        <v>11740</v>
      </c>
      <c r="L772" t="s">
        <v>6897</v>
      </c>
      <c r="M772" t="s">
        <v>6898</v>
      </c>
      <c r="N772" t="s">
        <v>6899</v>
      </c>
      <c r="O772" t="s">
        <v>36</v>
      </c>
      <c r="P772" t="s">
        <v>25</v>
      </c>
      <c r="Q772" t="s">
        <v>25</v>
      </c>
    </row>
    <row r="773" spans="1:17">
      <c r="A773">
        <v>767</v>
      </c>
      <c r="B773" t="s">
        <v>6900</v>
      </c>
      <c r="C773" t="s">
        <v>6901</v>
      </c>
      <c r="D773" t="s">
        <v>1810</v>
      </c>
      <c r="E773" t="s">
        <v>6902</v>
      </c>
      <c r="F773" s="2">
        <v>532998.41</v>
      </c>
      <c r="G773" t="s">
        <v>90</v>
      </c>
      <c r="H773" t="s">
        <v>263</v>
      </c>
      <c r="I773" t="s">
        <v>310</v>
      </c>
      <c r="J773" s="1">
        <v>0.33819444444444446</v>
      </c>
      <c r="K773">
        <v>10002</v>
      </c>
      <c r="L773" t="s">
        <v>6903</v>
      </c>
      <c r="M773" t="s">
        <v>6904</v>
      </c>
      <c r="N773" t="s">
        <v>6905</v>
      </c>
      <c r="O773" t="s">
        <v>24</v>
      </c>
      <c r="P773" t="s">
        <v>25</v>
      </c>
      <c r="Q773" t="s">
        <v>25</v>
      </c>
    </row>
    <row r="774" spans="1:17">
      <c r="A774">
        <v>768</v>
      </c>
      <c r="B774" t="s">
        <v>6906</v>
      </c>
      <c r="C774" t="s">
        <v>6907</v>
      </c>
      <c r="D774" t="s">
        <v>6908</v>
      </c>
      <c r="E774" t="s">
        <v>6909</v>
      </c>
      <c r="F774" t="s">
        <v>6910</v>
      </c>
      <c r="G774" t="s">
        <v>116</v>
      </c>
      <c r="H774" t="s">
        <v>911</v>
      </c>
      <c r="I774" t="s">
        <v>805</v>
      </c>
      <c r="J774" s="1">
        <v>0.42708333333333331</v>
      </c>
      <c r="K774">
        <v>16921</v>
      </c>
      <c r="L774" t="s">
        <v>6911</v>
      </c>
      <c r="M774" t="s">
        <v>1152</v>
      </c>
      <c r="N774" t="s">
        <v>1153</v>
      </c>
      <c r="O774" t="s">
        <v>24</v>
      </c>
      <c r="P774" t="s">
        <v>503</v>
      </c>
      <c r="Q774" t="s">
        <v>223</v>
      </c>
    </row>
    <row r="775" spans="1:17">
      <c r="A775">
        <v>769</v>
      </c>
      <c r="B775" t="s">
        <v>6912</v>
      </c>
      <c r="C775" t="s">
        <v>6913</v>
      </c>
      <c r="D775" t="s">
        <v>6914</v>
      </c>
      <c r="E775" t="s">
        <v>6915</v>
      </c>
      <c r="F775" t="s">
        <v>6916</v>
      </c>
      <c r="G775" t="s">
        <v>26</v>
      </c>
      <c r="H775" t="s">
        <v>27</v>
      </c>
      <c r="I775" t="s">
        <v>235</v>
      </c>
      <c r="J775" s="1">
        <v>0.95486111111111116</v>
      </c>
      <c r="K775">
        <v>14259</v>
      </c>
      <c r="L775" t="s">
        <v>6917</v>
      </c>
      <c r="M775" t="s">
        <v>6918</v>
      </c>
      <c r="N775" t="s">
        <v>6919</v>
      </c>
      <c r="O775" t="s">
        <v>36</v>
      </c>
      <c r="P775" t="s">
        <v>66</v>
      </c>
      <c r="Q775" t="s">
        <v>67</v>
      </c>
    </row>
    <row r="776" spans="1:17">
      <c r="A776">
        <v>770</v>
      </c>
      <c r="B776" t="s">
        <v>6920</v>
      </c>
      <c r="C776" t="s">
        <v>6921</v>
      </c>
      <c r="D776" t="s">
        <v>6922</v>
      </c>
      <c r="E776" t="s">
        <v>6923</v>
      </c>
      <c r="F776">
        <v>275919.27</v>
      </c>
      <c r="G776" t="s">
        <v>704</v>
      </c>
      <c r="H776" t="s">
        <v>705</v>
      </c>
      <c r="I776" t="s">
        <v>774</v>
      </c>
      <c r="J776" s="1">
        <v>0.75277777777777777</v>
      </c>
      <c r="K776">
        <v>14960</v>
      </c>
      <c r="L776" t="s">
        <v>6924</v>
      </c>
      <c r="M776" t="s">
        <v>1218</v>
      </c>
      <c r="N776" t="s">
        <v>1219</v>
      </c>
      <c r="O776" t="s">
        <v>36</v>
      </c>
      <c r="P776" t="s">
        <v>565</v>
      </c>
      <c r="Q776" t="s">
        <v>54</v>
      </c>
    </row>
    <row r="777" spans="1:17">
      <c r="A777">
        <v>771</v>
      </c>
      <c r="B777" t="s">
        <v>6925</v>
      </c>
      <c r="C777" t="s">
        <v>6926</v>
      </c>
      <c r="D777" t="s">
        <v>6927</v>
      </c>
      <c r="E777" t="s">
        <v>6928</v>
      </c>
      <c r="F777" t="s">
        <v>6929</v>
      </c>
      <c r="G777" t="s">
        <v>331</v>
      </c>
      <c r="H777" t="s">
        <v>332</v>
      </c>
      <c r="I777" t="s">
        <v>295</v>
      </c>
      <c r="J777" s="1">
        <v>0.55277777777777781</v>
      </c>
      <c r="K777">
        <v>16777</v>
      </c>
      <c r="L777" t="s">
        <v>6930</v>
      </c>
      <c r="M777" t="s">
        <v>5476</v>
      </c>
      <c r="N777" t="s">
        <v>5477</v>
      </c>
      <c r="O777" t="s">
        <v>24</v>
      </c>
      <c r="P777" t="s">
        <v>2673</v>
      </c>
      <c r="Q777" t="s">
        <v>42</v>
      </c>
    </row>
    <row r="778" spans="1:17">
      <c r="A778">
        <v>772</v>
      </c>
      <c r="B778" t="s">
        <v>6931</v>
      </c>
      <c r="C778" t="s">
        <v>2819</v>
      </c>
      <c r="D778" t="s">
        <v>6932</v>
      </c>
      <c r="E778" t="s">
        <v>6933</v>
      </c>
      <c r="F778">
        <v>949402.65</v>
      </c>
      <c r="G778" t="s">
        <v>48</v>
      </c>
      <c r="H778" t="s">
        <v>49</v>
      </c>
      <c r="I778" t="s">
        <v>562</v>
      </c>
      <c r="J778" s="1">
        <v>0.29444444444444445</v>
      </c>
      <c r="K778">
        <v>10474</v>
      </c>
      <c r="L778" t="s">
        <v>6934</v>
      </c>
      <c r="M778" t="s">
        <v>6935</v>
      </c>
      <c r="N778" t="s">
        <v>6936</v>
      </c>
      <c r="O778" t="s">
        <v>24</v>
      </c>
      <c r="P778" t="s">
        <v>580</v>
      </c>
      <c r="Q778" t="s">
        <v>67</v>
      </c>
    </row>
    <row r="779" spans="1:17">
      <c r="A779">
        <v>773</v>
      </c>
      <c r="B779" t="s">
        <v>6937</v>
      </c>
      <c r="C779" t="s">
        <v>6938</v>
      </c>
      <c r="D779" t="s">
        <v>6939</v>
      </c>
      <c r="E779" t="s">
        <v>6940</v>
      </c>
      <c r="F779" s="2" t="s">
        <v>6941</v>
      </c>
      <c r="G779" t="s">
        <v>90</v>
      </c>
      <c r="H779" t="s">
        <v>91</v>
      </c>
      <c r="I779" t="s">
        <v>108</v>
      </c>
      <c r="J779" s="1">
        <v>0.32222222222222224</v>
      </c>
      <c r="K779">
        <v>12390</v>
      </c>
      <c r="L779" t="s">
        <v>6942</v>
      </c>
      <c r="M779" t="s">
        <v>866</v>
      </c>
      <c r="N779" t="s">
        <v>867</v>
      </c>
      <c r="O779" t="s">
        <v>24</v>
      </c>
      <c r="P779" t="s">
        <v>238</v>
      </c>
      <c r="Q779" t="s">
        <v>42</v>
      </c>
    </row>
    <row r="780" spans="1:17">
      <c r="A780">
        <v>774</v>
      </c>
      <c r="B780" t="s">
        <v>6943</v>
      </c>
      <c r="C780" t="s">
        <v>6944</v>
      </c>
      <c r="D780" t="s">
        <v>6945</v>
      </c>
      <c r="E780" t="s">
        <v>6946</v>
      </c>
      <c r="F780" t="s">
        <v>6947</v>
      </c>
      <c r="G780" t="s">
        <v>90</v>
      </c>
      <c r="H780" t="s">
        <v>263</v>
      </c>
      <c r="I780" t="s">
        <v>596</v>
      </c>
      <c r="J780" s="1">
        <v>0.98749999999999993</v>
      </c>
      <c r="K780">
        <v>10828</v>
      </c>
      <c r="L780" t="s">
        <v>6948</v>
      </c>
      <c r="M780" t="s">
        <v>3864</v>
      </c>
      <c r="N780" t="s">
        <v>3865</v>
      </c>
      <c r="O780" t="s">
        <v>36</v>
      </c>
      <c r="P780" t="s">
        <v>25</v>
      </c>
      <c r="Q780" t="s">
        <v>25</v>
      </c>
    </row>
    <row r="781" spans="1:17">
      <c r="A781">
        <v>775</v>
      </c>
      <c r="B781" t="s">
        <v>6949</v>
      </c>
      <c r="C781" t="s">
        <v>6950</v>
      </c>
      <c r="D781" t="s">
        <v>6951</v>
      </c>
      <c r="E781" t="s">
        <v>6952</v>
      </c>
      <c r="F781" s="2" t="s">
        <v>6953</v>
      </c>
      <c r="G781" t="s">
        <v>26</v>
      </c>
      <c r="H781" t="s">
        <v>27</v>
      </c>
      <c r="I781" t="s">
        <v>1019</v>
      </c>
      <c r="J781" s="1">
        <v>0.28194444444444444</v>
      </c>
      <c r="K781">
        <v>13831</v>
      </c>
      <c r="L781" t="s">
        <v>6954</v>
      </c>
      <c r="M781" t="s">
        <v>1519</v>
      </c>
      <c r="N781" t="s">
        <v>1520</v>
      </c>
      <c r="O781" t="s">
        <v>36</v>
      </c>
      <c r="P781" t="s">
        <v>588</v>
      </c>
      <c r="Q781" t="s">
        <v>89</v>
      </c>
    </row>
    <row r="782" spans="1:17">
      <c r="A782">
        <v>776</v>
      </c>
      <c r="B782" t="s">
        <v>6955</v>
      </c>
      <c r="C782" t="s">
        <v>5702</v>
      </c>
      <c r="D782" t="s">
        <v>6956</v>
      </c>
      <c r="E782" t="s">
        <v>6957</v>
      </c>
      <c r="F782" t="s">
        <v>6958</v>
      </c>
      <c r="G782" t="s">
        <v>90</v>
      </c>
      <c r="H782" t="s">
        <v>368</v>
      </c>
      <c r="I782" t="s">
        <v>333</v>
      </c>
      <c r="J782" s="1">
        <v>9.0972222222222218E-2</v>
      </c>
      <c r="K782">
        <v>18233</v>
      </c>
      <c r="L782" t="s">
        <v>6959</v>
      </c>
      <c r="M782" t="s">
        <v>1279</v>
      </c>
      <c r="N782" t="s">
        <v>1280</v>
      </c>
      <c r="O782" t="s">
        <v>24</v>
      </c>
      <c r="P782" t="s">
        <v>88</v>
      </c>
      <c r="Q782" t="s">
        <v>89</v>
      </c>
    </row>
    <row r="783" spans="1:17">
      <c r="A783">
        <v>777</v>
      </c>
      <c r="B783" t="s">
        <v>6960</v>
      </c>
      <c r="C783" t="s">
        <v>6961</v>
      </c>
      <c r="D783" t="s">
        <v>6962</v>
      </c>
      <c r="E783" t="s">
        <v>6963</v>
      </c>
      <c r="F783" s="2" t="s">
        <v>6964</v>
      </c>
      <c r="G783" t="s">
        <v>338</v>
      </c>
      <c r="H783" t="s">
        <v>339</v>
      </c>
      <c r="I783" t="s">
        <v>40</v>
      </c>
      <c r="J783" s="1">
        <v>0.8965277777777777</v>
      </c>
      <c r="K783">
        <v>15148</v>
      </c>
      <c r="L783" t="s">
        <v>6965</v>
      </c>
      <c r="M783" t="s">
        <v>6966</v>
      </c>
      <c r="N783" t="s">
        <v>6967</v>
      </c>
      <c r="O783" t="s">
        <v>36</v>
      </c>
      <c r="P783" t="s">
        <v>343</v>
      </c>
      <c r="Q783" t="s">
        <v>89</v>
      </c>
    </row>
    <row r="784" spans="1:17">
      <c r="A784">
        <v>778</v>
      </c>
      <c r="B784" t="s">
        <v>6968</v>
      </c>
      <c r="C784" t="s">
        <v>6969</v>
      </c>
      <c r="D784" t="s">
        <v>6970</v>
      </c>
      <c r="E784" t="s">
        <v>6971</v>
      </c>
      <c r="F784" s="2" t="s">
        <v>6972</v>
      </c>
      <c r="G784" t="s">
        <v>19</v>
      </c>
      <c r="H784" t="s">
        <v>20</v>
      </c>
      <c r="I784" t="s">
        <v>232</v>
      </c>
      <c r="J784" s="1">
        <v>0.56666666666666665</v>
      </c>
      <c r="K784">
        <v>17494</v>
      </c>
      <c r="L784" t="s">
        <v>6973</v>
      </c>
      <c r="M784" t="s">
        <v>110</v>
      </c>
      <c r="N784" t="s">
        <v>111</v>
      </c>
      <c r="O784" t="s">
        <v>24</v>
      </c>
      <c r="P784" t="s">
        <v>112</v>
      </c>
      <c r="Q784" t="s">
        <v>113</v>
      </c>
    </row>
    <row r="785" spans="1:17">
      <c r="A785">
        <v>779</v>
      </c>
      <c r="B785" t="s">
        <v>6974</v>
      </c>
      <c r="C785" t="s">
        <v>6975</v>
      </c>
      <c r="D785" t="s">
        <v>6976</v>
      </c>
      <c r="E785" t="s">
        <v>6977</v>
      </c>
      <c r="F785">
        <v>778128.17</v>
      </c>
      <c r="G785" t="s">
        <v>38</v>
      </c>
      <c r="H785" t="s">
        <v>39</v>
      </c>
      <c r="I785" t="s">
        <v>229</v>
      </c>
      <c r="J785" s="1">
        <v>0.43402777777777773</v>
      </c>
      <c r="K785">
        <v>13040</v>
      </c>
      <c r="L785" t="s">
        <v>6978</v>
      </c>
      <c r="M785" t="s">
        <v>5319</v>
      </c>
      <c r="N785" t="s">
        <v>5320</v>
      </c>
      <c r="O785" t="s">
        <v>24</v>
      </c>
      <c r="P785" t="s">
        <v>25</v>
      </c>
      <c r="Q785" t="s">
        <v>25</v>
      </c>
    </row>
    <row r="786" spans="1:17">
      <c r="A786">
        <v>780</v>
      </c>
      <c r="B786" t="s">
        <v>6979</v>
      </c>
      <c r="C786" t="s">
        <v>6980</v>
      </c>
      <c r="D786" t="s">
        <v>6981</v>
      </c>
      <c r="E786" t="s">
        <v>6982</v>
      </c>
      <c r="F786" t="s">
        <v>6983</v>
      </c>
      <c r="G786" t="s">
        <v>469</v>
      </c>
      <c r="H786" t="s">
        <v>470</v>
      </c>
      <c r="I786" t="s">
        <v>65</v>
      </c>
      <c r="J786" s="1">
        <v>0.4145833333333333</v>
      </c>
      <c r="K786">
        <v>10833</v>
      </c>
      <c r="L786" t="s">
        <v>6984</v>
      </c>
      <c r="M786" t="s">
        <v>6985</v>
      </c>
      <c r="N786" t="s">
        <v>691</v>
      </c>
      <c r="O786" t="s">
        <v>24</v>
      </c>
      <c r="P786" t="s">
        <v>25</v>
      </c>
      <c r="Q786" t="s">
        <v>25</v>
      </c>
    </row>
    <row r="787" spans="1:17">
      <c r="A787">
        <v>781</v>
      </c>
      <c r="B787" t="s">
        <v>6986</v>
      </c>
      <c r="C787" t="s">
        <v>6987</v>
      </c>
      <c r="D787" t="s">
        <v>360</v>
      </c>
      <c r="E787" t="s">
        <v>6988</v>
      </c>
      <c r="F787" t="s">
        <v>6989</v>
      </c>
      <c r="G787" t="s">
        <v>90</v>
      </c>
      <c r="H787" t="s">
        <v>91</v>
      </c>
      <c r="I787" t="s">
        <v>4605</v>
      </c>
      <c r="J787" s="1">
        <v>0.72083333333333333</v>
      </c>
      <c r="K787">
        <v>18314</v>
      </c>
      <c r="L787" t="s">
        <v>6990</v>
      </c>
      <c r="M787" t="s">
        <v>6991</v>
      </c>
      <c r="N787" t="s">
        <v>6992</v>
      </c>
      <c r="O787" t="s">
        <v>36</v>
      </c>
      <c r="P787" t="s">
        <v>25</v>
      </c>
      <c r="Q787" t="s">
        <v>25</v>
      </c>
    </row>
    <row r="788" spans="1:17">
      <c r="A788">
        <v>782</v>
      </c>
      <c r="B788" t="s">
        <v>6993</v>
      </c>
      <c r="C788" t="s">
        <v>1305</v>
      </c>
      <c r="D788" t="s">
        <v>6994</v>
      </c>
      <c r="E788" t="s">
        <v>6995</v>
      </c>
      <c r="F788" t="s">
        <v>6996</v>
      </c>
      <c r="G788" t="s">
        <v>48</v>
      </c>
      <c r="H788" t="s">
        <v>49</v>
      </c>
      <c r="I788" t="s">
        <v>278</v>
      </c>
      <c r="J788" s="1">
        <v>0.91111111111111109</v>
      </c>
      <c r="K788">
        <v>10402</v>
      </c>
      <c r="L788" t="s">
        <v>6997</v>
      </c>
      <c r="M788" t="s">
        <v>6998</v>
      </c>
      <c r="N788" t="s">
        <v>6999</v>
      </c>
      <c r="O788" t="s">
        <v>24</v>
      </c>
      <c r="P788" t="s">
        <v>25</v>
      </c>
      <c r="Q788" t="s">
        <v>25</v>
      </c>
    </row>
    <row r="789" spans="1:17">
      <c r="A789">
        <v>783</v>
      </c>
      <c r="B789" t="s">
        <v>7000</v>
      </c>
      <c r="C789" t="s">
        <v>7001</v>
      </c>
      <c r="D789" t="s">
        <v>7002</v>
      </c>
      <c r="E789" t="s">
        <v>7003</v>
      </c>
      <c r="F789" s="2" t="s">
        <v>7004</v>
      </c>
      <c r="G789" t="s">
        <v>59</v>
      </c>
      <c r="H789" t="s">
        <v>60</v>
      </c>
      <c r="I789" t="s">
        <v>430</v>
      </c>
      <c r="J789" s="1">
        <v>0.4826388888888889</v>
      </c>
      <c r="K789">
        <v>13221</v>
      </c>
      <c r="L789" t="s">
        <v>7005</v>
      </c>
      <c r="M789" t="s">
        <v>947</v>
      </c>
      <c r="N789" t="s">
        <v>881</v>
      </c>
      <c r="O789" t="s">
        <v>24</v>
      </c>
      <c r="P789" t="s">
        <v>25</v>
      </c>
      <c r="Q789" t="s">
        <v>25</v>
      </c>
    </row>
    <row r="790" spans="1:17">
      <c r="A790">
        <v>784</v>
      </c>
      <c r="B790" t="s">
        <v>7006</v>
      </c>
      <c r="C790" t="s">
        <v>7007</v>
      </c>
      <c r="D790" t="s">
        <v>7008</v>
      </c>
      <c r="E790" t="s">
        <v>7009</v>
      </c>
      <c r="F790">
        <v>805079.67</v>
      </c>
      <c r="G790" t="s">
        <v>26</v>
      </c>
      <c r="H790" t="s">
        <v>27</v>
      </c>
      <c r="I790" t="s">
        <v>167</v>
      </c>
      <c r="J790" s="1">
        <v>0.37986111111111115</v>
      </c>
      <c r="K790">
        <v>11793</v>
      </c>
      <c r="L790" t="s">
        <v>7010</v>
      </c>
      <c r="M790" t="s">
        <v>7011</v>
      </c>
      <c r="N790" t="s">
        <v>7012</v>
      </c>
      <c r="O790" t="s">
        <v>36</v>
      </c>
      <c r="P790" t="s">
        <v>73</v>
      </c>
      <c r="Q790" t="s">
        <v>181</v>
      </c>
    </row>
    <row r="791" spans="1:17">
      <c r="A791">
        <v>785</v>
      </c>
      <c r="B791" t="s">
        <v>7013</v>
      </c>
      <c r="C791" t="s">
        <v>1299</v>
      </c>
      <c r="D791" t="s">
        <v>7014</v>
      </c>
      <c r="E791" t="s">
        <v>7015</v>
      </c>
      <c r="F791" t="s">
        <v>7016</v>
      </c>
      <c r="G791" t="s">
        <v>5877</v>
      </c>
      <c r="H791" t="s">
        <v>5878</v>
      </c>
      <c r="I791" t="s">
        <v>738</v>
      </c>
      <c r="J791" s="1">
        <v>0.3430555555555555</v>
      </c>
      <c r="K791">
        <v>11027</v>
      </c>
      <c r="L791" t="s">
        <v>7017</v>
      </c>
      <c r="M791" t="s">
        <v>7018</v>
      </c>
      <c r="N791" t="s">
        <v>1062</v>
      </c>
      <c r="O791" t="s">
        <v>24</v>
      </c>
      <c r="P791" t="s">
        <v>25</v>
      </c>
      <c r="Q791" t="s">
        <v>25</v>
      </c>
    </row>
    <row r="792" spans="1:17">
      <c r="A792">
        <v>786</v>
      </c>
      <c r="B792" t="s">
        <v>7019</v>
      </c>
      <c r="C792" t="s">
        <v>7020</v>
      </c>
      <c r="D792" t="s">
        <v>7021</v>
      </c>
      <c r="E792" t="s">
        <v>7022</v>
      </c>
      <c r="F792" t="s">
        <v>7023</v>
      </c>
      <c r="G792" t="s">
        <v>26</v>
      </c>
      <c r="H792" t="s">
        <v>27</v>
      </c>
      <c r="I792" t="s">
        <v>1078</v>
      </c>
      <c r="J792" s="1">
        <v>0.44444444444444442</v>
      </c>
      <c r="K792">
        <v>10774</v>
      </c>
      <c r="L792" t="s">
        <v>7024</v>
      </c>
      <c r="M792" t="s">
        <v>7025</v>
      </c>
      <c r="N792" t="s">
        <v>1629</v>
      </c>
      <c r="O792" t="s">
        <v>24</v>
      </c>
      <c r="P792" t="s">
        <v>446</v>
      </c>
      <c r="Q792" t="s">
        <v>223</v>
      </c>
    </row>
    <row r="793" spans="1:17">
      <c r="A793">
        <v>787</v>
      </c>
      <c r="B793" t="s">
        <v>7026</v>
      </c>
      <c r="C793" t="s">
        <v>7027</v>
      </c>
      <c r="D793" t="s">
        <v>7028</v>
      </c>
      <c r="E793" t="s">
        <v>7029</v>
      </c>
      <c r="F793" t="s">
        <v>7030</v>
      </c>
      <c r="G793" t="s">
        <v>19</v>
      </c>
      <c r="H793" t="s">
        <v>20</v>
      </c>
      <c r="I793" t="s">
        <v>1377</v>
      </c>
      <c r="J793" s="1">
        <v>5.5555555555555558E-3</v>
      </c>
      <c r="K793">
        <v>12967</v>
      </c>
      <c r="L793" t="s">
        <v>7031</v>
      </c>
      <c r="M793" t="s">
        <v>6154</v>
      </c>
      <c r="N793" t="s">
        <v>6155</v>
      </c>
      <c r="O793" t="s">
        <v>36</v>
      </c>
      <c r="P793" t="s">
        <v>829</v>
      </c>
      <c r="Q793" t="s">
        <v>89</v>
      </c>
    </row>
    <row r="794" spans="1:17">
      <c r="A794">
        <v>788</v>
      </c>
      <c r="B794" t="s">
        <v>7032</v>
      </c>
      <c r="C794" t="s">
        <v>7033</v>
      </c>
      <c r="D794" t="s">
        <v>7034</v>
      </c>
      <c r="E794" t="s">
        <v>7035</v>
      </c>
      <c r="F794" s="2" t="s">
        <v>7036</v>
      </c>
      <c r="G794" t="s">
        <v>59</v>
      </c>
      <c r="H794" t="s">
        <v>60</v>
      </c>
      <c r="I794" t="s">
        <v>167</v>
      </c>
      <c r="J794" s="1">
        <v>0.41180555555555554</v>
      </c>
      <c r="K794">
        <v>11583</v>
      </c>
      <c r="L794" t="s">
        <v>7037</v>
      </c>
      <c r="M794" t="s">
        <v>7038</v>
      </c>
      <c r="N794" t="s">
        <v>985</v>
      </c>
      <c r="O794" t="s">
        <v>24</v>
      </c>
      <c r="P794" t="s">
        <v>25</v>
      </c>
      <c r="Q794" t="s">
        <v>25</v>
      </c>
    </row>
    <row r="795" spans="1:17">
      <c r="A795">
        <v>789</v>
      </c>
      <c r="B795" t="s">
        <v>7039</v>
      </c>
      <c r="C795" t="s">
        <v>834</v>
      </c>
      <c r="D795" t="s">
        <v>7040</v>
      </c>
      <c r="E795" t="s">
        <v>7041</v>
      </c>
      <c r="F795" t="s">
        <v>7042</v>
      </c>
      <c r="G795" t="s">
        <v>7043</v>
      </c>
      <c r="H795" t="s">
        <v>7044</v>
      </c>
      <c r="I795" t="s">
        <v>269</v>
      </c>
      <c r="J795" s="1">
        <v>0.12916666666666668</v>
      </c>
      <c r="K795">
        <v>19268</v>
      </c>
      <c r="L795" t="s">
        <v>7045</v>
      </c>
      <c r="M795" t="s">
        <v>7046</v>
      </c>
      <c r="N795" t="s">
        <v>7047</v>
      </c>
      <c r="O795" t="s">
        <v>24</v>
      </c>
      <c r="P795" t="s">
        <v>816</v>
      </c>
      <c r="Q795" t="s">
        <v>67</v>
      </c>
    </row>
    <row r="796" spans="1:17">
      <c r="A796">
        <v>790</v>
      </c>
      <c r="B796" t="s">
        <v>7048</v>
      </c>
      <c r="C796" t="s">
        <v>7049</v>
      </c>
      <c r="D796" t="s">
        <v>365</v>
      </c>
      <c r="E796" t="s">
        <v>7050</v>
      </c>
      <c r="F796" s="2" t="s">
        <v>7051</v>
      </c>
      <c r="G796" t="s">
        <v>19</v>
      </c>
      <c r="H796" t="s">
        <v>20</v>
      </c>
      <c r="I796" t="s">
        <v>928</v>
      </c>
      <c r="J796" s="1">
        <v>0.20069444444444443</v>
      </c>
      <c r="K796">
        <v>10218</v>
      </c>
      <c r="L796" t="s">
        <v>7052</v>
      </c>
      <c r="M796" t="s">
        <v>716</v>
      </c>
      <c r="N796" t="s">
        <v>717</v>
      </c>
      <c r="O796" t="s">
        <v>24</v>
      </c>
      <c r="P796" t="s">
        <v>718</v>
      </c>
      <c r="Q796" t="s">
        <v>42</v>
      </c>
    </row>
    <row r="797" spans="1:17">
      <c r="A797">
        <v>791</v>
      </c>
      <c r="B797" t="s">
        <v>7053</v>
      </c>
      <c r="C797" t="s">
        <v>7054</v>
      </c>
      <c r="D797" t="s">
        <v>7055</v>
      </c>
      <c r="E797" t="s">
        <v>7056</v>
      </c>
      <c r="F797" t="s">
        <v>7057</v>
      </c>
      <c r="G797" t="s">
        <v>38</v>
      </c>
      <c r="H797" t="s">
        <v>39</v>
      </c>
      <c r="I797" t="s">
        <v>835</v>
      </c>
      <c r="J797" s="1">
        <v>0.68472222222222223</v>
      </c>
      <c r="K797">
        <v>13486</v>
      </c>
      <c r="L797" t="s">
        <v>7058</v>
      </c>
      <c r="M797" t="s">
        <v>408</v>
      </c>
      <c r="N797" t="s">
        <v>409</v>
      </c>
      <c r="O797" t="s">
        <v>24</v>
      </c>
      <c r="P797" t="s">
        <v>25</v>
      </c>
      <c r="Q797" t="s">
        <v>25</v>
      </c>
    </row>
    <row r="798" spans="1:17">
      <c r="A798">
        <v>792</v>
      </c>
      <c r="B798" t="s">
        <v>7059</v>
      </c>
      <c r="C798" t="s">
        <v>7060</v>
      </c>
      <c r="D798" t="s">
        <v>7061</v>
      </c>
      <c r="E798" t="s">
        <v>7062</v>
      </c>
      <c r="F798" t="s">
        <v>7063</v>
      </c>
      <c r="G798" t="s">
        <v>132</v>
      </c>
      <c r="H798" t="s">
        <v>133</v>
      </c>
      <c r="I798" t="s">
        <v>235</v>
      </c>
      <c r="J798" s="1">
        <v>0.71458333333333324</v>
      </c>
      <c r="K798">
        <v>18321</v>
      </c>
      <c r="L798" t="s">
        <v>7064</v>
      </c>
      <c r="M798" t="s">
        <v>7065</v>
      </c>
      <c r="N798" t="s">
        <v>1107</v>
      </c>
      <c r="O798" t="s">
        <v>36</v>
      </c>
      <c r="P798" t="s">
        <v>446</v>
      </c>
      <c r="Q798" t="s">
        <v>223</v>
      </c>
    </row>
    <row r="799" spans="1:17">
      <c r="A799">
        <v>793</v>
      </c>
      <c r="B799" t="s">
        <v>7066</v>
      </c>
      <c r="C799" t="s">
        <v>7067</v>
      </c>
      <c r="D799" t="s">
        <v>7068</v>
      </c>
      <c r="E799" t="s">
        <v>7069</v>
      </c>
      <c r="F799" t="s">
        <v>7070</v>
      </c>
      <c r="G799" t="s">
        <v>275</v>
      </c>
      <c r="H799" t="s">
        <v>276</v>
      </c>
      <c r="I799" t="s">
        <v>361</v>
      </c>
      <c r="J799" s="1">
        <v>0.55694444444444446</v>
      </c>
      <c r="K799">
        <v>18828</v>
      </c>
      <c r="L799" t="s">
        <v>7071</v>
      </c>
      <c r="M799" t="s">
        <v>7072</v>
      </c>
      <c r="N799" t="s">
        <v>7073</v>
      </c>
      <c r="O799" t="s">
        <v>36</v>
      </c>
      <c r="P799" t="s">
        <v>62</v>
      </c>
      <c r="Q799" t="s">
        <v>58</v>
      </c>
    </row>
    <row r="800" spans="1:17">
      <c r="A800">
        <v>794</v>
      </c>
      <c r="B800" t="s">
        <v>7074</v>
      </c>
      <c r="C800" t="s">
        <v>7075</v>
      </c>
      <c r="D800" t="s">
        <v>7076</v>
      </c>
      <c r="E800" t="s">
        <v>7077</v>
      </c>
      <c r="F800" t="s">
        <v>7078</v>
      </c>
      <c r="G800" t="s">
        <v>48</v>
      </c>
      <c r="H800" t="s">
        <v>49</v>
      </c>
      <c r="I800" t="s">
        <v>56</v>
      </c>
      <c r="J800" s="1">
        <v>0.2951388888888889</v>
      </c>
      <c r="K800">
        <v>16414</v>
      </c>
      <c r="L800" t="s">
        <v>7079</v>
      </c>
      <c r="M800" t="s">
        <v>7080</v>
      </c>
      <c r="N800" t="s">
        <v>7081</v>
      </c>
      <c r="O800" t="s">
        <v>24</v>
      </c>
      <c r="P800" t="s">
        <v>148</v>
      </c>
      <c r="Q800" t="s">
        <v>67</v>
      </c>
    </row>
    <row r="801" spans="1:17">
      <c r="A801">
        <v>795</v>
      </c>
      <c r="B801" t="s">
        <v>7082</v>
      </c>
      <c r="C801" t="s">
        <v>7083</v>
      </c>
      <c r="D801" t="s">
        <v>1299</v>
      </c>
      <c r="E801" t="s">
        <v>7084</v>
      </c>
      <c r="F801" t="s">
        <v>7085</v>
      </c>
      <c r="G801" t="s">
        <v>48</v>
      </c>
      <c r="H801" t="s">
        <v>49</v>
      </c>
      <c r="I801" t="s">
        <v>754</v>
      </c>
      <c r="J801" s="1">
        <v>0.12291666666666667</v>
      </c>
      <c r="K801">
        <v>15676</v>
      </c>
      <c r="L801" t="s">
        <v>7086</v>
      </c>
      <c r="M801" t="s">
        <v>532</v>
      </c>
      <c r="N801" t="s">
        <v>533</v>
      </c>
      <c r="O801" t="s">
        <v>24</v>
      </c>
      <c r="P801" t="s">
        <v>45</v>
      </c>
      <c r="Q801" t="s">
        <v>46</v>
      </c>
    </row>
    <row r="802" spans="1:17">
      <c r="A802">
        <v>796</v>
      </c>
      <c r="B802" t="s">
        <v>7087</v>
      </c>
      <c r="C802" t="s">
        <v>1314</v>
      </c>
      <c r="D802" t="s">
        <v>7088</v>
      </c>
      <c r="E802" t="s">
        <v>7089</v>
      </c>
      <c r="F802">
        <v>821452.97</v>
      </c>
      <c r="G802" t="s">
        <v>26</v>
      </c>
      <c r="H802" t="s">
        <v>27</v>
      </c>
      <c r="I802" t="s">
        <v>373</v>
      </c>
      <c r="J802" s="1">
        <v>0.25347222222222221</v>
      </c>
      <c r="K802">
        <v>15060</v>
      </c>
      <c r="L802" t="s">
        <v>7090</v>
      </c>
      <c r="M802" t="s">
        <v>7091</v>
      </c>
      <c r="N802" t="s">
        <v>7092</v>
      </c>
      <c r="O802" t="s">
        <v>24</v>
      </c>
      <c r="P802" t="s">
        <v>25</v>
      </c>
      <c r="Q802" t="s">
        <v>25</v>
      </c>
    </row>
    <row r="803" spans="1:17">
      <c r="A803">
        <v>797</v>
      </c>
      <c r="B803" t="s">
        <v>7093</v>
      </c>
      <c r="C803" t="s">
        <v>7094</v>
      </c>
      <c r="D803" t="s">
        <v>7095</v>
      </c>
      <c r="E803" t="s">
        <v>7096</v>
      </c>
      <c r="F803" t="s">
        <v>7097</v>
      </c>
      <c r="G803" t="s">
        <v>347</v>
      </c>
      <c r="H803" t="s">
        <v>348</v>
      </c>
      <c r="I803" t="s">
        <v>281</v>
      </c>
      <c r="J803" s="1">
        <v>0.71388888888888891</v>
      </c>
      <c r="K803">
        <v>10128</v>
      </c>
      <c r="L803" t="s">
        <v>7098</v>
      </c>
      <c r="M803" t="s">
        <v>938</v>
      </c>
      <c r="N803" t="s">
        <v>939</v>
      </c>
      <c r="O803" t="s">
        <v>24</v>
      </c>
      <c r="P803" t="s">
        <v>446</v>
      </c>
      <c r="Q803" t="s">
        <v>223</v>
      </c>
    </row>
    <row r="804" spans="1:17">
      <c r="A804">
        <v>798</v>
      </c>
      <c r="B804" t="s">
        <v>7099</v>
      </c>
      <c r="C804" t="s">
        <v>7100</v>
      </c>
      <c r="D804" t="s">
        <v>7101</v>
      </c>
      <c r="E804" t="s">
        <v>7102</v>
      </c>
      <c r="F804">
        <v>639735.91</v>
      </c>
      <c r="G804" t="s">
        <v>126</v>
      </c>
      <c r="H804" t="s">
        <v>127</v>
      </c>
      <c r="I804" t="s">
        <v>231</v>
      </c>
      <c r="J804" s="1">
        <v>0.38541666666666669</v>
      </c>
      <c r="K804">
        <v>15079</v>
      </c>
      <c r="L804" t="s">
        <v>7103</v>
      </c>
      <c r="M804" t="s">
        <v>7104</v>
      </c>
      <c r="N804" t="s">
        <v>7105</v>
      </c>
      <c r="O804" t="s">
        <v>24</v>
      </c>
      <c r="P804" t="s">
        <v>192</v>
      </c>
      <c r="Q804" t="s">
        <v>46</v>
      </c>
    </row>
    <row r="805" spans="1:17">
      <c r="A805">
        <v>799</v>
      </c>
      <c r="B805" t="s">
        <v>7106</v>
      </c>
      <c r="C805" t="s">
        <v>7107</v>
      </c>
      <c r="D805" t="s">
        <v>1235</v>
      </c>
      <c r="E805" t="s">
        <v>7108</v>
      </c>
      <c r="F805" t="s">
        <v>7109</v>
      </c>
      <c r="G805" t="s">
        <v>48</v>
      </c>
      <c r="H805" t="s">
        <v>49</v>
      </c>
      <c r="I805" t="s">
        <v>527</v>
      </c>
      <c r="J805" s="1">
        <v>0.15347222222222223</v>
      </c>
      <c r="K805">
        <v>16324</v>
      </c>
      <c r="L805" t="s">
        <v>7110</v>
      </c>
      <c r="M805" t="s">
        <v>7111</v>
      </c>
      <c r="N805" t="s">
        <v>7112</v>
      </c>
      <c r="O805" t="s">
        <v>24</v>
      </c>
      <c r="P805" t="s">
        <v>88</v>
      </c>
      <c r="Q805" t="s">
        <v>89</v>
      </c>
    </row>
    <row r="806" spans="1:17">
      <c r="A806">
        <v>800</v>
      </c>
      <c r="B806" t="s">
        <v>7113</v>
      </c>
      <c r="C806" t="s">
        <v>6387</v>
      </c>
      <c r="D806" t="s">
        <v>7114</v>
      </c>
      <c r="E806" t="s">
        <v>7115</v>
      </c>
      <c r="F806">
        <v>17180.38</v>
      </c>
      <c r="G806" t="s">
        <v>347</v>
      </c>
      <c r="H806" t="s">
        <v>348</v>
      </c>
      <c r="I806" t="s">
        <v>498</v>
      </c>
      <c r="J806" s="1">
        <v>0.69513888888888886</v>
      </c>
      <c r="K806">
        <v>11057</v>
      </c>
      <c r="L806" t="s">
        <v>7116</v>
      </c>
      <c r="M806" t="s">
        <v>7117</v>
      </c>
      <c r="N806" t="s">
        <v>7118</v>
      </c>
      <c r="O806" t="s">
        <v>24</v>
      </c>
      <c r="P806" t="s">
        <v>25</v>
      </c>
      <c r="Q806" t="s">
        <v>25</v>
      </c>
    </row>
    <row r="807" spans="1:17">
      <c r="A807">
        <v>801</v>
      </c>
      <c r="B807" t="s">
        <v>7119</v>
      </c>
      <c r="C807" t="s">
        <v>779</v>
      </c>
      <c r="D807" t="s">
        <v>7120</v>
      </c>
      <c r="E807" t="s">
        <v>7121</v>
      </c>
      <c r="F807" t="s">
        <v>7122</v>
      </c>
      <c r="G807" t="s">
        <v>48</v>
      </c>
      <c r="H807" t="s">
        <v>49</v>
      </c>
      <c r="I807" t="s">
        <v>737</v>
      </c>
      <c r="J807" s="1">
        <v>0.75486111111111109</v>
      </c>
      <c r="K807">
        <v>19714</v>
      </c>
      <c r="L807" t="s">
        <v>7123</v>
      </c>
      <c r="M807" t="s">
        <v>7124</v>
      </c>
      <c r="N807" t="s">
        <v>7125</v>
      </c>
      <c r="O807" t="s">
        <v>24</v>
      </c>
      <c r="P807" t="s">
        <v>677</v>
      </c>
      <c r="Q807" t="s">
        <v>54</v>
      </c>
    </row>
    <row r="808" spans="1:17">
      <c r="A808">
        <v>802</v>
      </c>
      <c r="B808" t="s">
        <v>7126</v>
      </c>
      <c r="C808" t="s">
        <v>7127</v>
      </c>
      <c r="D808" t="s">
        <v>7128</v>
      </c>
      <c r="E808" t="s">
        <v>7129</v>
      </c>
      <c r="F808" t="s">
        <v>7130</v>
      </c>
      <c r="G808" t="s">
        <v>195</v>
      </c>
      <c r="H808" t="s">
        <v>196</v>
      </c>
      <c r="I808" t="s">
        <v>720</v>
      </c>
      <c r="J808" s="1">
        <v>0.83819444444444446</v>
      </c>
      <c r="K808">
        <v>12174</v>
      </c>
      <c r="L808" t="s">
        <v>7131</v>
      </c>
      <c r="M808" t="s">
        <v>6337</v>
      </c>
      <c r="N808" t="s">
        <v>6338</v>
      </c>
      <c r="O808" t="s">
        <v>24</v>
      </c>
      <c r="P808" t="s">
        <v>222</v>
      </c>
      <c r="Q808" t="s">
        <v>223</v>
      </c>
    </row>
    <row r="809" spans="1:17">
      <c r="A809">
        <v>803</v>
      </c>
      <c r="B809" t="s">
        <v>7132</v>
      </c>
      <c r="C809" t="s">
        <v>561</v>
      </c>
      <c r="D809" t="s">
        <v>7133</v>
      </c>
      <c r="E809" t="s">
        <v>7134</v>
      </c>
      <c r="F809" t="s">
        <v>7135</v>
      </c>
      <c r="G809" t="s">
        <v>48</v>
      </c>
      <c r="H809" t="s">
        <v>49</v>
      </c>
      <c r="I809" t="s">
        <v>315</v>
      </c>
      <c r="J809" s="1">
        <v>0.96875</v>
      </c>
      <c r="K809">
        <v>14128</v>
      </c>
      <c r="L809" t="s">
        <v>7136</v>
      </c>
      <c r="M809" t="s">
        <v>7137</v>
      </c>
      <c r="N809" t="s">
        <v>7138</v>
      </c>
      <c r="O809" t="s">
        <v>36</v>
      </c>
      <c r="P809" t="s">
        <v>163</v>
      </c>
      <c r="Q809" t="s">
        <v>54</v>
      </c>
    </row>
    <row r="810" spans="1:17">
      <c r="A810">
        <v>804</v>
      </c>
      <c r="B810" t="s">
        <v>7139</v>
      </c>
      <c r="C810" t="s">
        <v>7140</v>
      </c>
      <c r="D810" t="s">
        <v>7141</v>
      </c>
      <c r="E810" t="s">
        <v>7142</v>
      </c>
      <c r="F810" s="2" t="s">
        <v>7143</v>
      </c>
      <c r="G810" t="s">
        <v>384</v>
      </c>
      <c r="H810" t="s">
        <v>385</v>
      </c>
      <c r="I810" t="s">
        <v>33</v>
      </c>
      <c r="J810" s="1">
        <v>8.3333333333333332E-3</v>
      </c>
      <c r="K810">
        <v>12625</v>
      </c>
      <c r="L810" t="s">
        <v>7144</v>
      </c>
      <c r="M810" t="s">
        <v>7145</v>
      </c>
      <c r="N810" t="s">
        <v>7146</v>
      </c>
      <c r="O810" t="s">
        <v>36</v>
      </c>
      <c r="P810" t="s">
        <v>66</v>
      </c>
      <c r="Q810" t="s">
        <v>223</v>
      </c>
    </row>
    <row r="811" spans="1:17">
      <c r="A811">
        <v>805</v>
      </c>
      <c r="B811" t="s">
        <v>7147</v>
      </c>
      <c r="C811" t="s">
        <v>605</v>
      </c>
      <c r="D811" t="s">
        <v>7148</v>
      </c>
      <c r="E811" t="s">
        <v>7149</v>
      </c>
      <c r="F811" t="s">
        <v>7150</v>
      </c>
      <c r="G811" t="s">
        <v>275</v>
      </c>
      <c r="H811" t="s">
        <v>276</v>
      </c>
      <c r="I811" t="s">
        <v>844</v>
      </c>
      <c r="J811" s="1">
        <v>0.52013888888888882</v>
      </c>
      <c r="K811">
        <v>13755</v>
      </c>
      <c r="L811" t="s">
        <v>7151</v>
      </c>
      <c r="M811" t="s">
        <v>4088</v>
      </c>
      <c r="N811" t="s">
        <v>4089</v>
      </c>
      <c r="O811" t="s">
        <v>24</v>
      </c>
      <c r="P811" t="s">
        <v>446</v>
      </c>
      <c r="Q811" t="s">
        <v>223</v>
      </c>
    </row>
    <row r="812" spans="1:17">
      <c r="A812">
        <v>806</v>
      </c>
      <c r="B812" t="s">
        <v>7152</v>
      </c>
      <c r="C812" t="s">
        <v>7153</v>
      </c>
      <c r="D812" t="s">
        <v>7154</v>
      </c>
      <c r="E812" t="s">
        <v>7155</v>
      </c>
      <c r="F812">
        <v>666669.19999999995</v>
      </c>
      <c r="G812" t="s">
        <v>83</v>
      </c>
      <c r="H812" t="s">
        <v>460</v>
      </c>
      <c r="I812" t="s">
        <v>868</v>
      </c>
      <c r="J812" s="1">
        <v>0.85486111111111107</v>
      </c>
      <c r="K812">
        <v>10385</v>
      </c>
      <c r="L812" t="s">
        <v>7156</v>
      </c>
      <c r="M812" t="s">
        <v>7157</v>
      </c>
      <c r="N812" t="s">
        <v>7158</v>
      </c>
      <c r="O812" t="s">
        <v>36</v>
      </c>
      <c r="P812" t="s">
        <v>1251</v>
      </c>
      <c r="Q812" t="s">
        <v>30</v>
      </c>
    </row>
    <row r="813" spans="1:17">
      <c r="A813">
        <v>807</v>
      </c>
      <c r="B813" t="s">
        <v>7159</v>
      </c>
      <c r="C813" t="s">
        <v>7160</v>
      </c>
      <c r="D813" t="s">
        <v>7161</v>
      </c>
      <c r="E813" t="s">
        <v>7162</v>
      </c>
      <c r="F813" s="2">
        <v>309372.90000000002</v>
      </c>
      <c r="G813" t="s">
        <v>116</v>
      </c>
      <c r="H813" t="s">
        <v>245</v>
      </c>
      <c r="I813" t="s">
        <v>256</v>
      </c>
      <c r="J813" s="1">
        <v>0.94791666666666663</v>
      </c>
      <c r="K813">
        <v>16764</v>
      </c>
      <c r="L813" t="s">
        <v>7163</v>
      </c>
      <c r="M813" t="s">
        <v>7164</v>
      </c>
      <c r="N813" t="s">
        <v>7165</v>
      </c>
      <c r="O813" t="s">
        <v>24</v>
      </c>
      <c r="P813" t="s">
        <v>53</v>
      </c>
      <c r="Q813" t="s">
        <v>54</v>
      </c>
    </row>
    <row r="814" spans="1:17">
      <c r="A814">
        <v>808</v>
      </c>
      <c r="B814" t="s">
        <v>7166</v>
      </c>
      <c r="C814" t="s">
        <v>7167</v>
      </c>
      <c r="D814" t="s">
        <v>7168</v>
      </c>
      <c r="E814" t="s">
        <v>7169</v>
      </c>
      <c r="F814" s="2">
        <v>335225.59999999998</v>
      </c>
      <c r="G814" t="s">
        <v>48</v>
      </c>
      <c r="H814" t="s">
        <v>49</v>
      </c>
      <c r="I814" t="s">
        <v>325</v>
      </c>
      <c r="J814" s="1">
        <v>0.66805555555555562</v>
      </c>
      <c r="K814">
        <v>11901</v>
      </c>
      <c r="L814" t="s">
        <v>7170</v>
      </c>
      <c r="M814" t="s">
        <v>7171</v>
      </c>
      <c r="N814" t="s">
        <v>7172</v>
      </c>
      <c r="O814" t="s">
        <v>36</v>
      </c>
      <c r="P814" t="s">
        <v>610</v>
      </c>
      <c r="Q814" t="s">
        <v>30</v>
      </c>
    </row>
    <row r="815" spans="1:17">
      <c r="A815">
        <v>809</v>
      </c>
      <c r="B815" t="s">
        <v>7173</v>
      </c>
      <c r="C815" t="s">
        <v>817</v>
      </c>
      <c r="D815" t="s">
        <v>43</v>
      </c>
      <c r="E815" t="s">
        <v>7174</v>
      </c>
      <c r="F815" t="s">
        <v>7175</v>
      </c>
      <c r="G815" t="s">
        <v>48</v>
      </c>
      <c r="H815" t="s">
        <v>49</v>
      </c>
      <c r="I815" t="s">
        <v>1019</v>
      </c>
      <c r="J815" s="1">
        <v>0.7583333333333333</v>
      </c>
      <c r="K815">
        <v>19108</v>
      </c>
      <c r="L815" t="s">
        <v>7176</v>
      </c>
      <c r="M815" t="s">
        <v>5752</v>
      </c>
      <c r="N815" t="s">
        <v>5753</v>
      </c>
      <c r="O815" t="s">
        <v>36</v>
      </c>
      <c r="P815" t="s">
        <v>62</v>
      </c>
      <c r="Q815" t="s">
        <v>58</v>
      </c>
    </row>
    <row r="816" spans="1:17">
      <c r="A816">
        <v>810</v>
      </c>
      <c r="B816" t="s">
        <v>7177</v>
      </c>
      <c r="C816" t="s">
        <v>7178</v>
      </c>
      <c r="D816" t="s">
        <v>7179</v>
      </c>
      <c r="E816" t="s">
        <v>7180</v>
      </c>
      <c r="F816" t="s">
        <v>7181</v>
      </c>
      <c r="G816" t="s">
        <v>26</v>
      </c>
      <c r="H816" t="s">
        <v>27</v>
      </c>
      <c r="I816" t="s">
        <v>701</v>
      </c>
      <c r="J816" s="1">
        <v>0.39652777777777781</v>
      </c>
      <c r="K816">
        <v>14598</v>
      </c>
      <c r="L816" t="s">
        <v>7182</v>
      </c>
      <c r="M816" t="s">
        <v>5010</v>
      </c>
      <c r="N816" t="s">
        <v>5011</v>
      </c>
      <c r="O816" t="s">
        <v>36</v>
      </c>
      <c r="P816" t="s">
        <v>62</v>
      </c>
      <c r="Q816" t="s">
        <v>58</v>
      </c>
    </row>
    <row r="817" spans="1:17">
      <c r="A817">
        <v>811</v>
      </c>
      <c r="B817" t="s">
        <v>7183</v>
      </c>
      <c r="C817" t="s">
        <v>7184</v>
      </c>
      <c r="D817" t="s">
        <v>7185</v>
      </c>
      <c r="E817" t="s">
        <v>7186</v>
      </c>
      <c r="F817" t="s">
        <v>7187</v>
      </c>
      <c r="G817" t="s">
        <v>90</v>
      </c>
      <c r="H817" t="s">
        <v>641</v>
      </c>
      <c r="I817" t="s">
        <v>411</v>
      </c>
      <c r="J817" s="1">
        <v>0.97916666666666663</v>
      </c>
      <c r="K817">
        <v>13698</v>
      </c>
      <c r="L817" t="s">
        <v>7188</v>
      </c>
      <c r="M817" t="s">
        <v>7189</v>
      </c>
      <c r="N817" t="s">
        <v>7190</v>
      </c>
      <c r="O817" t="s">
        <v>36</v>
      </c>
      <c r="P817" t="s">
        <v>25</v>
      </c>
      <c r="Q817" t="s">
        <v>25</v>
      </c>
    </row>
    <row r="818" spans="1:17">
      <c r="A818">
        <v>812</v>
      </c>
      <c r="B818" t="s">
        <v>7191</v>
      </c>
      <c r="C818" t="s">
        <v>7192</v>
      </c>
      <c r="D818" t="s">
        <v>7193</v>
      </c>
      <c r="E818" t="s">
        <v>7194</v>
      </c>
      <c r="F818" s="2" t="s">
        <v>7195</v>
      </c>
      <c r="G818" t="s">
        <v>38</v>
      </c>
      <c r="H818" t="s">
        <v>39</v>
      </c>
      <c r="I818" t="s">
        <v>719</v>
      </c>
      <c r="J818" s="1">
        <v>0.68125000000000002</v>
      </c>
      <c r="K818">
        <v>11295</v>
      </c>
      <c r="L818" t="s">
        <v>7196</v>
      </c>
      <c r="M818" t="s">
        <v>7197</v>
      </c>
      <c r="N818" t="s">
        <v>7198</v>
      </c>
      <c r="O818" t="s">
        <v>36</v>
      </c>
      <c r="P818" t="s">
        <v>2801</v>
      </c>
      <c r="Q818" t="s">
        <v>223</v>
      </c>
    </row>
    <row r="819" spans="1:17">
      <c r="A819">
        <v>813</v>
      </c>
      <c r="B819" t="s">
        <v>7199</v>
      </c>
      <c r="C819" t="s">
        <v>7200</v>
      </c>
      <c r="D819" t="s">
        <v>7201</v>
      </c>
      <c r="E819" t="s">
        <v>7202</v>
      </c>
      <c r="F819" t="s">
        <v>7203</v>
      </c>
      <c r="G819" t="s">
        <v>347</v>
      </c>
      <c r="H819" t="s">
        <v>7204</v>
      </c>
      <c r="I819" t="s">
        <v>1051</v>
      </c>
      <c r="J819" s="1">
        <v>0.5805555555555556</v>
      </c>
      <c r="K819">
        <v>13099</v>
      </c>
      <c r="L819" t="s">
        <v>7205</v>
      </c>
      <c r="M819" t="s">
        <v>7206</v>
      </c>
      <c r="N819" t="s">
        <v>7207</v>
      </c>
      <c r="O819" t="s">
        <v>36</v>
      </c>
      <c r="P819" t="s">
        <v>57</v>
      </c>
      <c r="Q819" t="s">
        <v>58</v>
      </c>
    </row>
    <row r="820" spans="1:17">
      <c r="A820">
        <v>814</v>
      </c>
      <c r="B820" t="s">
        <v>7208</v>
      </c>
      <c r="C820" t="s">
        <v>7209</v>
      </c>
      <c r="D820" t="s">
        <v>7210</v>
      </c>
      <c r="E820" t="s">
        <v>7211</v>
      </c>
      <c r="F820" s="2">
        <v>771440.72</v>
      </c>
      <c r="G820" t="s">
        <v>26</v>
      </c>
      <c r="H820" t="s">
        <v>27</v>
      </c>
      <c r="I820" t="s">
        <v>402</v>
      </c>
      <c r="J820" s="1">
        <v>0.87986111111111109</v>
      </c>
      <c r="K820">
        <v>10963</v>
      </c>
      <c r="L820" t="s">
        <v>7212</v>
      </c>
      <c r="M820" t="s">
        <v>405</v>
      </c>
      <c r="N820" t="s">
        <v>406</v>
      </c>
      <c r="O820" t="s">
        <v>24</v>
      </c>
      <c r="P820" t="s">
        <v>25</v>
      </c>
      <c r="Q820" t="s">
        <v>25</v>
      </c>
    </row>
    <row r="821" spans="1:17">
      <c r="A821">
        <v>815</v>
      </c>
      <c r="B821" t="s">
        <v>7213</v>
      </c>
      <c r="C821" t="s">
        <v>593</v>
      </c>
      <c r="D821" t="s">
        <v>7214</v>
      </c>
      <c r="E821" t="s">
        <v>7215</v>
      </c>
      <c r="F821">
        <v>236756.96</v>
      </c>
      <c r="G821" t="s">
        <v>19</v>
      </c>
      <c r="H821" t="s">
        <v>20</v>
      </c>
      <c r="I821" t="s">
        <v>1482</v>
      </c>
      <c r="J821" s="1">
        <v>0.70208333333333339</v>
      </c>
      <c r="K821">
        <v>15739</v>
      </c>
      <c r="L821" t="s">
        <v>7216</v>
      </c>
      <c r="M821" t="s">
        <v>960</v>
      </c>
      <c r="N821" t="s">
        <v>961</v>
      </c>
      <c r="O821" t="s">
        <v>36</v>
      </c>
      <c r="P821" t="s">
        <v>261</v>
      </c>
      <c r="Q821" t="s">
        <v>223</v>
      </c>
    </row>
    <row r="822" spans="1:17">
      <c r="A822">
        <v>816</v>
      </c>
      <c r="B822" t="s">
        <v>7217</v>
      </c>
      <c r="C822" t="s">
        <v>7218</v>
      </c>
      <c r="D822" t="s">
        <v>878</v>
      </c>
      <c r="E822" t="s">
        <v>7219</v>
      </c>
      <c r="F822" t="s">
        <v>7220</v>
      </c>
      <c r="G822" t="s">
        <v>571</v>
      </c>
      <c r="H822" t="s">
        <v>572</v>
      </c>
      <c r="I822" t="s">
        <v>545</v>
      </c>
      <c r="J822" s="1">
        <v>0.46597222222222223</v>
      </c>
      <c r="K822">
        <v>13833</v>
      </c>
      <c r="L822" t="s">
        <v>7221</v>
      </c>
      <c r="M822" t="s">
        <v>2402</v>
      </c>
      <c r="N822" t="s">
        <v>2403</v>
      </c>
      <c r="O822" t="s">
        <v>24</v>
      </c>
      <c r="P822" t="s">
        <v>45</v>
      </c>
      <c r="Q822" t="s">
        <v>46</v>
      </c>
    </row>
    <row r="823" spans="1:17">
      <c r="A823">
        <v>817</v>
      </c>
      <c r="B823" t="s">
        <v>7222</v>
      </c>
      <c r="C823" t="s">
        <v>7223</v>
      </c>
      <c r="D823" t="s">
        <v>7224</v>
      </c>
      <c r="E823" t="s">
        <v>7225</v>
      </c>
      <c r="F823" s="2" t="s">
        <v>7226</v>
      </c>
      <c r="G823" t="s">
        <v>26</v>
      </c>
      <c r="H823" t="s">
        <v>27</v>
      </c>
      <c r="I823" t="s">
        <v>965</v>
      </c>
      <c r="J823" s="1">
        <v>0.19999999999999998</v>
      </c>
      <c r="K823">
        <v>15739</v>
      </c>
      <c r="L823" t="s">
        <v>7227</v>
      </c>
      <c r="M823" t="s">
        <v>7228</v>
      </c>
      <c r="N823" t="s">
        <v>7229</v>
      </c>
      <c r="O823" t="s">
        <v>24</v>
      </c>
      <c r="P823" t="s">
        <v>580</v>
      </c>
      <c r="Q823" t="s">
        <v>46</v>
      </c>
    </row>
    <row r="824" spans="1:17">
      <c r="A824">
        <v>818</v>
      </c>
      <c r="B824" t="s">
        <v>7230</v>
      </c>
      <c r="C824" t="s">
        <v>7231</v>
      </c>
      <c r="D824" t="s">
        <v>7232</v>
      </c>
      <c r="E824" t="s">
        <v>7233</v>
      </c>
      <c r="F824">
        <v>105191.75</v>
      </c>
      <c r="G824" t="s">
        <v>63</v>
      </c>
      <c r="H824" t="s">
        <v>64</v>
      </c>
      <c r="I824" t="s">
        <v>517</v>
      </c>
      <c r="J824" s="1">
        <v>0.52986111111111112</v>
      </c>
      <c r="K824">
        <v>11900</v>
      </c>
      <c r="L824" t="s">
        <v>7234</v>
      </c>
      <c r="M824" t="s">
        <v>7235</v>
      </c>
      <c r="N824" t="s">
        <v>7236</v>
      </c>
      <c r="O824" t="s">
        <v>36</v>
      </c>
      <c r="P824" t="s">
        <v>97</v>
      </c>
      <c r="Q824" t="s">
        <v>54</v>
      </c>
    </row>
    <row r="825" spans="1:17">
      <c r="A825">
        <v>819</v>
      </c>
      <c r="B825" t="s">
        <v>7237</v>
      </c>
      <c r="C825" t="s">
        <v>7238</v>
      </c>
      <c r="D825" t="s">
        <v>7239</v>
      </c>
      <c r="E825" t="s">
        <v>7240</v>
      </c>
      <c r="F825" t="s">
        <v>7241</v>
      </c>
      <c r="G825" t="s">
        <v>48</v>
      </c>
      <c r="H825" t="s">
        <v>49</v>
      </c>
      <c r="I825" t="s">
        <v>527</v>
      </c>
      <c r="J825" s="1">
        <v>0.2590277777777778</v>
      </c>
      <c r="K825">
        <v>15227</v>
      </c>
      <c r="L825" t="s">
        <v>7242</v>
      </c>
      <c r="M825" t="s">
        <v>7243</v>
      </c>
      <c r="N825" t="s">
        <v>4659</v>
      </c>
      <c r="O825" t="s">
        <v>24</v>
      </c>
      <c r="P825" t="s">
        <v>97</v>
      </c>
      <c r="Q825" t="s">
        <v>54</v>
      </c>
    </row>
    <row r="826" spans="1:17">
      <c r="A826">
        <v>820</v>
      </c>
      <c r="B826" t="s">
        <v>7244</v>
      </c>
      <c r="C826" t="s">
        <v>7245</v>
      </c>
      <c r="D826" t="s">
        <v>7246</v>
      </c>
      <c r="E826" t="s">
        <v>7247</v>
      </c>
      <c r="F826" s="2" t="s">
        <v>7248</v>
      </c>
      <c r="G826" t="s">
        <v>132</v>
      </c>
      <c r="H826" t="s">
        <v>133</v>
      </c>
      <c r="I826" t="s">
        <v>295</v>
      </c>
      <c r="J826" s="1">
        <v>0.15625</v>
      </c>
      <c r="K826">
        <v>19567</v>
      </c>
      <c r="L826" t="s">
        <v>7249</v>
      </c>
      <c r="M826" t="s">
        <v>7250</v>
      </c>
      <c r="N826" t="s">
        <v>7251</v>
      </c>
      <c r="O826" t="s">
        <v>24</v>
      </c>
      <c r="P826" t="s">
        <v>446</v>
      </c>
      <c r="Q826" t="s">
        <v>223</v>
      </c>
    </row>
    <row r="827" spans="1:17">
      <c r="A827">
        <v>821</v>
      </c>
      <c r="B827" t="s">
        <v>7252</v>
      </c>
      <c r="C827" t="s">
        <v>443</v>
      </c>
      <c r="D827" t="s">
        <v>7253</v>
      </c>
      <c r="E827" t="s">
        <v>7254</v>
      </c>
      <c r="F827" t="s">
        <v>7255</v>
      </c>
      <c r="G827" t="s">
        <v>26</v>
      </c>
      <c r="H827" t="s">
        <v>27</v>
      </c>
      <c r="I827" t="s">
        <v>369</v>
      </c>
      <c r="J827" s="1">
        <v>0.44027777777777777</v>
      </c>
      <c r="K827">
        <v>13681</v>
      </c>
      <c r="L827" t="s">
        <v>7256</v>
      </c>
      <c r="M827" t="s">
        <v>7257</v>
      </c>
      <c r="N827" t="s">
        <v>7258</v>
      </c>
      <c r="O827" t="s">
        <v>24</v>
      </c>
      <c r="P827" t="s">
        <v>66</v>
      </c>
      <c r="Q827" t="s">
        <v>67</v>
      </c>
    </row>
    <row r="828" spans="1:17">
      <c r="A828">
        <v>822</v>
      </c>
      <c r="B828" t="s">
        <v>7259</v>
      </c>
      <c r="C828" t="s">
        <v>7260</v>
      </c>
      <c r="D828" t="s">
        <v>7261</v>
      </c>
      <c r="E828" t="s">
        <v>7262</v>
      </c>
      <c r="F828" t="s">
        <v>7263</v>
      </c>
      <c r="G828" t="s">
        <v>74</v>
      </c>
      <c r="H828" t="s">
        <v>75</v>
      </c>
      <c r="I828" t="s">
        <v>208</v>
      </c>
      <c r="J828" s="1">
        <v>0.84166666666666667</v>
      </c>
      <c r="K828">
        <v>13164</v>
      </c>
      <c r="L828" t="s">
        <v>7264</v>
      </c>
      <c r="M828" t="s">
        <v>7265</v>
      </c>
      <c r="N828" t="s">
        <v>7266</v>
      </c>
      <c r="O828" t="s">
        <v>24</v>
      </c>
      <c r="P828" t="s">
        <v>321</v>
      </c>
      <c r="Q828" t="s">
        <v>54</v>
      </c>
    </row>
    <row r="829" spans="1:17">
      <c r="A829">
        <v>823</v>
      </c>
      <c r="B829" t="s">
        <v>7267</v>
      </c>
      <c r="C829" t="s">
        <v>7268</v>
      </c>
      <c r="D829" t="s">
        <v>7269</v>
      </c>
      <c r="E829" t="s">
        <v>7270</v>
      </c>
      <c r="F829" t="s">
        <v>7271</v>
      </c>
      <c r="G829" t="s">
        <v>19</v>
      </c>
      <c r="H829" t="s">
        <v>20</v>
      </c>
      <c r="I829" t="s">
        <v>544</v>
      </c>
      <c r="J829" s="1">
        <v>0.74930555555555556</v>
      </c>
      <c r="K829">
        <v>14547</v>
      </c>
      <c r="L829" t="s">
        <v>7272</v>
      </c>
      <c r="M829" t="s">
        <v>1139</v>
      </c>
      <c r="N829" t="s">
        <v>1140</v>
      </c>
      <c r="O829" t="s">
        <v>36</v>
      </c>
      <c r="P829" t="s">
        <v>73</v>
      </c>
      <c r="Q829" t="s">
        <v>181</v>
      </c>
    </row>
    <row r="830" spans="1:17">
      <c r="A830">
        <v>824</v>
      </c>
      <c r="B830" t="s">
        <v>7273</v>
      </c>
      <c r="C830" t="s">
        <v>7274</v>
      </c>
      <c r="D830" t="s">
        <v>7275</v>
      </c>
      <c r="E830" t="s">
        <v>7276</v>
      </c>
      <c r="F830" t="s">
        <v>7277</v>
      </c>
      <c r="G830" t="s">
        <v>323</v>
      </c>
      <c r="H830" t="s">
        <v>630</v>
      </c>
      <c r="I830" t="s">
        <v>520</v>
      </c>
      <c r="J830" s="1">
        <v>0.50416666666666665</v>
      </c>
      <c r="K830">
        <v>16917</v>
      </c>
      <c r="L830" t="s">
        <v>7278</v>
      </c>
      <c r="M830" t="s">
        <v>7279</v>
      </c>
      <c r="N830" t="s">
        <v>7280</v>
      </c>
      <c r="O830" t="s">
        <v>36</v>
      </c>
      <c r="P830" t="s">
        <v>175</v>
      </c>
      <c r="Q830" t="s">
        <v>30</v>
      </c>
    </row>
    <row r="831" spans="1:17">
      <c r="A831">
        <v>825</v>
      </c>
      <c r="B831" t="s">
        <v>7281</v>
      </c>
      <c r="C831" t="s">
        <v>7282</v>
      </c>
      <c r="D831" t="s">
        <v>7283</v>
      </c>
      <c r="E831" t="s">
        <v>7284</v>
      </c>
      <c r="F831" s="2" t="s">
        <v>7285</v>
      </c>
      <c r="G831" t="s">
        <v>195</v>
      </c>
      <c r="H831" t="s">
        <v>196</v>
      </c>
      <c r="I831" t="s">
        <v>3999</v>
      </c>
      <c r="J831" s="1">
        <v>0.91388888888888886</v>
      </c>
      <c r="K831">
        <v>11107</v>
      </c>
      <c r="L831" t="s">
        <v>7286</v>
      </c>
      <c r="M831" t="s">
        <v>7287</v>
      </c>
      <c r="N831" t="s">
        <v>7288</v>
      </c>
      <c r="O831" t="s">
        <v>24</v>
      </c>
      <c r="P831" t="s">
        <v>175</v>
      </c>
      <c r="Q831" t="s">
        <v>30</v>
      </c>
    </row>
    <row r="832" spans="1:17">
      <c r="A832">
        <v>826</v>
      </c>
      <c r="B832" t="s">
        <v>7289</v>
      </c>
      <c r="C832" t="s">
        <v>7290</v>
      </c>
      <c r="D832" t="s">
        <v>7291</v>
      </c>
      <c r="E832" t="s">
        <v>7292</v>
      </c>
      <c r="F832" s="2">
        <v>34916.81</v>
      </c>
      <c r="G832" t="s">
        <v>1179</v>
      </c>
      <c r="H832" t="s">
        <v>1180</v>
      </c>
      <c r="I832" t="s">
        <v>359</v>
      </c>
      <c r="J832" s="1">
        <v>0.55277777777777781</v>
      </c>
      <c r="K832">
        <v>19382</v>
      </c>
      <c r="L832" t="s">
        <v>7293</v>
      </c>
      <c r="M832" t="s">
        <v>7294</v>
      </c>
      <c r="N832" t="s">
        <v>7295</v>
      </c>
      <c r="O832" t="s">
        <v>36</v>
      </c>
      <c r="P832" t="s">
        <v>752</v>
      </c>
      <c r="Q832" t="s">
        <v>58</v>
      </c>
    </row>
    <row r="833" spans="1:17">
      <c r="A833">
        <v>827</v>
      </c>
      <c r="B833" t="s">
        <v>7296</v>
      </c>
      <c r="C833" t="s">
        <v>7297</v>
      </c>
      <c r="D833" t="s">
        <v>7298</v>
      </c>
      <c r="E833" t="s">
        <v>7299</v>
      </c>
      <c r="F833" s="2">
        <v>541635.93999999994</v>
      </c>
      <c r="G833" t="s">
        <v>106</v>
      </c>
      <c r="H833" t="s">
        <v>107</v>
      </c>
      <c r="I833" t="s">
        <v>1089</v>
      </c>
      <c r="J833" s="1">
        <v>3.0555555555555555E-2</v>
      </c>
      <c r="K833">
        <v>17441</v>
      </c>
      <c r="L833" t="s">
        <v>7300</v>
      </c>
      <c r="M833" t="s">
        <v>5966</v>
      </c>
      <c r="N833" t="s">
        <v>1105</v>
      </c>
      <c r="O833" t="s">
        <v>24</v>
      </c>
      <c r="P833" t="s">
        <v>25</v>
      </c>
      <c r="Q833" t="s">
        <v>25</v>
      </c>
    </row>
    <row r="834" spans="1:17">
      <c r="A834">
        <v>828</v>
      </c>
      <c r="B834" t="s">
        <v>7301</v>
      </c>
      <c r="C834" t="s">
        <v>7302</v>
      </c>
      <c r="D834" t="s">
        <v>7303</v>
      </c>
      <c r="E834" t="s">
        <v>7304</v>
      </c>
      <c r="F834">
        <v>915695.65</v>
      </c>
      <c r="G834" t="s">
        <v>156</v>
      </c>
      <c r="H834" t="s">
        <v>157</v>
      </c>
      <c r="I834" t="s">
        <v>621</v>
      </c>
      <c r="J834" s="1">
        <v>0.21875</v>
      </c>
      <c r="K834">
        <v>11904</v>
      </c>
      <c r="L834" t="s">
        <v>7305</v>
      </c>
      <c r="M834" t="s">
        <v>6322</v>
      </c>
      <c r="N834" t="s">
        <v>6323</v>
      </c>
      <c r="O834" t="s">
        <v>36</v>
      </c>
      <c r="P834" t="s">
        <v>192</v>
      </c>
      <c r="Q834" t="s">
        <v>105</v>
      </c>
    </row>
    <row r="835" spans="1:17">
      <c r="A835">
        <v>829</v>
      </c>
      <c r="B835" t="s">
        <v>7306</v>
      </c>
      <c r="C835" t="s">
        <v>7307</v>
      </c>
      <c r="D835" t="s">
        <v>7308</v>
      </c>
      <c r="E835" t="s">
        <v>7309</v>
      </c>
      <c r="F835" t="s">
        <v>7310</v>
      </c>
      <c r="G835" t="s">
        <v>90</v>
      </c>
      <c r="H835" t="s">
        <v>6505</v>
      </c>
      <c r="I835" t="s">
        <v>344</v>
      </c>
      <c r="J835" s="1">
        <v>0.64166666666666672</v>
      </c>
      <c r="K835">
        <v>18992</v>
      </c>
      <c r="L835" t="s">
        <v>7311</v>
      </c>
      <c r="M835" t="s">
        <v>7312</v>
      </c>
      <c r="N835" t="s">
        <v>7313</v>
      </c>
      <c r="O835" t="s">
        <v>36</v>
      </c>
      <c r="P835" t="s">
        <v>230</v>
      </c>
      <c r="Q835" t="s">
        <v>89</v>
      </c>
    </row>
    <row r="836" spans="1:17">
      <c r="A836">
        <v>830</v>
      </c>
      <c r="B836" t="s">
        <v>7314</v>
      </c>
      <c r="C836" t="s">
        <v>7315</v>
      </c>
      <c r="D836" t="s">
        <v>7316</v>
      </c>
      <c r="E836" t="s">
        <v>7317</v>
      </c>
      <c r="F836" t="s">
        <v>7318</v>
      </c>
      <c r="G836" t="s">
        <v>176</v>
      </c>
      <c r="H836" t="s">
        <v>177</v>
      </c>
      <c r="I836" t="s">
        <v>281</v>
      </c>
      <c r="J836" s="1">
        <v>0.95347222222222217</v>
      </c>
      <c r="K836">
        <v>11637</v>
      </c>
      <c r="L836" t="s">
        <v>7319</v>
      </c>
      <c r="M836" t="s">
        <v>7320</v>
      </c>
      <c r="N836" t="s">
        <v>7321</v>
      </c>
      <c r="O836" t="s">
        <v>24</v>
      </c>
      <c r="P836" t="s">
        <v>246</v>
      </c>
      <c r="Q836" t="s">
        <v>223</v>
      </c>
    </row>
    <row r="837" spans="1:17">
      <c r="A837">
        <v>831</v>
      </c>
      <c r="B837" t="s">
        <v>7322</v>
      </c>
      <c r="C837" t="s">
        <v>7323</v>
      </c>
      <c r="D837" t="s">
        <v>7324</v>
      </c>
      <c r="E837" t="s">
        <v>7325</v>
      </c>
      <c r="F837" s="2" t="s">
        <v>7326</v>
      </c>
      <c r="G837" t="s">
        <v>338</v>
      </c>
      <c r="H837" t="s">
        <v>339</v>
      </c>
      <c r="I837" t="s">
        <v>1123</v>
      </c>
      <c r="J837" s="1">
        <v>0.64166666666666672</v>
      </c>
      <c r="K837">
        <v>12584</v>
      </c>
      <c r="L837" t="s">
        <v>7327</v>
      </c>
      <c r="M837" t="s">
        <v>7328</v>
      </c>
      <c r="N837" t="s">
        <v>7329</v>
      </c>
      <c r="O837" t="s">
        <v>36</v>
      </c>
      <c r="P837" t="s">
        <v>25</v>
      </c>
      <c r="Q837" t="s">
        <v>25</v>
      </c>
    </row>
    <row r="838" spans="1:17">
      <c r="A838">
        <v>832</v>
      </c>
      <c r="B838" t="s">
        <v>7330</v>
      </c>
      <c r="C838" t="s">
        <v>7331</v>
      </c>
      <c r="D838" t="s">
        <v>7332</v>
      </c>
      <c r="E838" t="s">
        <v>7333</v>
      </c>
      <c r="F838" s="2">
        <v>470766.68</v>
      </c>
      <c r="G838" t="s">
        <v>48</v>
      </c>
      <c r="H838" t="s">
        <v>49</v>
      </c>
      <c r="I838" t="s">
        <v>197</v>
      </c>
      <c r="J838" s="1">
        <v>0.59166666666666667</v>
      </c>
      <c r="K838">
        <v>15349</v>
      </c>
      <c r="L838" t="s">
        <v>7334</v>
      </c>
      <c r="M838" t="s">
        <v>7335</v>
      </c>
      <c r="N838" t="s">
        <v>7336</v>
      </c>
      <c r="O838" t="s">
        <v>24</v>
      </c>
      <c r="P838" t="s">
        <v>25</v>
      </c>
      <c r="Q838" t="s">
        <v>25</v>
      </c>
    </row>
    <row r="839" spans="1:17">
      <c r="A839">
        <v>833</v>
      </c>
      <c r="B839" t="s">
        <v>7337</v>
      </c>
      <c r="C839" t="s">
        <v>7338</v>
      </c>
      <c r="D839" t="s">
        <v>7339</v>
      </c>
      <c r="E839" t="s">
        <v>7340</v>
      </c>
      <c r="F839" s="2" t="s">
        <v>7341</v>
      </c>
      <c r="G839" t="s">
        <v>90</v>
      </c>
      <c r="H839" t="s">
        <v>91</v>
      </c>
      <c r="I839" t="s">
        <v>182</v>
      </c>
      <c r="J839" s="1">
        <v>0.32430555555555557</v>
      </c>
      <c r="K839">
        <v>14193</v>
      </c>
      <c r="L839" t="s">
        <v>7342</v>
      </c>
      <c r="M839" t="s">
        <v>5047</v>
      </c>
      <c r="N839" t="s">
        <v>5048</v>
      </c>
      <c r="O839" t="s">
        <v>24</v>
      </c>
      <c r="P839" t="s">
        <v>908</v>
      </c>
      <c r="Q839" t="s">
        <v>82</v>
      </c>
    </row>
    <row r="840" spans="1:17">
      <c r="A840">
        <v>834</v>
      </c>
      <c r="B840" t="s">
        <v>7343</v>
      </c>
      <c r="C840" t="s">
        <v>7344</v>
      </c>
      <c r="D840" t="s">
        <v>7345</v>
      </c>
      <c r="E840" t="s">
        <v>7346</v>
      </c>
      <c r="F840" t="s">
        <v>7347</v>
      </c>
      <c r="G840" t="s">
        <v>338</v>
      </c>
      <c r="H840" t="s">
        <v>339</v>
      </c>
      <c r="I840" t="s">
        <v>420</v>
      </c>
      <c r="J840" s="1">
        <v>0.54166666666666663</v>
      </c>
      <c r="K840">
        <v>16306</v>
      </c>
      <c r="L840" t="s">
        <v>7348</v>
      </c>
      <c r="M840" t="s">
        <v>7349</v>
      </c>
      <c r="N840" t="s">
        <v>4797</v>
      </c>
      <c r="O840" t="s">
        <v>24</v>
      </c>
      <c r="P840" t="s">
        <v>163</v>
      </c>
      <c r="Q840" t="s">
        <v>54</v>
      </c>
    </row>
    <row r="841" spans="1:17">
      <c r="A841">
        <v>835</v>
      </c>
      <c r="B841" t="s">
        <v>7350</v>
      </c>
      <c r="C841" t="s">
        <v>7351</v>
      </c>
      <c r="D841" t="s">
        <v>7352</v>
      </c>
      <c r="E841" t="s">
        <v>7353</v>
      </c>
      <c r="F841" t="s">
        <v>7354</v>
      </c>
      <c r="G841" t="s">
        <v>48</v>
      </c>
      <c r="H841" t="s">
        <v>49</v>
      </c>
      <c r="I841" t="s">
        <v>231</v>
      </c>
      <c r="J841" s="1">
        <v>0.4368055555555555</v>
      </c>
      <c r="K841">
        <v>17443</v>
      </c>
      <c r="L841" t="s">
        <v>7355</v>
      </c>
      <c r="M841" t="s">
        <v>7356</v>
      </c>
      <c r="N841" t="s">
        <v>1781</v>
      </c>
      <c r="O841" t="s">
        <v>24</v>
      </c>
      <c r="P841" t="s">
        <v>25</v>
      </c>
      <c r="Q841" t="s">
        <v>25</v>
      </c>
    </row>
    <row r="842" spans="1:17">
      <c r="A842">
        <v>836</v>
      </c>
      <c r="B842" t="s">
        <v>7357</v>
      </c>
      <c r="C842" t="s">
        <v>7358</v>
      </c>
      <c r="D842" t="s">
        <v>7359</v>
      </c>
      <c r="E842" t="s">
        <v>7360</v>
      </c>
      <c r="F842" s="2">
        <v>851272.28</v>
      </c>
      <c r="G842" t="s">
        <v>198</v>
      </c>
      <c r="H842" t="s">
        <v>199</v>
      </c>
      <c r="I842" t="s">
        <v>513</v>
      </c>
      <c r="J842" s="1">
        <v>0.7104166666666667</v>
      </c>
      <c r="K842">
        <v>11636</v>
      </c>
      <c r="L842" t="s">
        <v>7361</v>
      </c>
      <c r="M842" t="s">
        <v>7362</v>
      </c>
      <c r="N842" t="s">
        <v>7363</v>
      </c>
      <c r="O842" t="s">
        <v>36</v>
      </c>
      <c r="P842" t="s">
        <v>97</v>
      </c>
      <c r="Q842" t="s">
        <v>54</v>
      </c>
    </row>
    <row r="843" spans="1:17">
      <c r="A843">
        <v>837</v>
      </c>
      <c r="B843" t="s">
        <v>7364</v>
      </c>
      <c r="C843" t="s">
        <v>1319</v>
      </c>
      <c r="D843" t="s">
        <v>7365</v>
      </c>
      <c r="E843" t="s">
        <v>7366</v>
      </c>
      <c r="F843" t="s">
        <v>7367</v>
      </c>
      <c r="G843" t="s">
        <v>90</v>
      </c>
      <c r="H843" t="s">
        <v>263</v>
      </c>
      <c r="I843" t="s">
        <v>836</v>
      </c>
      <c r="J843" s="1">
        <v>0.29444444444444445</v>
      </c>
      <c r="K843">
        <v>15332</v>
      </c>
      <c r="L843" t="s">
        <v>7368</v>
      </c>
      <c r="M843" t="s">
        <v>7369</v>
      </c>
      <c r="N843" t="s">
        <v>7370</v>
      </c>
      <c r="O843" t="s">
        <v>24</v>
      </c>
      <c r="P843" t="s">
        <v>25</v>
      </c>
      <c r="Q843" t="s">
        <v>25</v>
      </c>
    </row>
    <row r="844" spans="1:17">
      <c r="A844">
        <v>838</v>
      </c>
      <c r="B844" t="s">
        <v>7371</v>
      </c>
      <c r="C844" t="s">
        <v>1355</v>
      </c>
      <c r="D844" t="s">
        <v>7372</v>
      </c>
      <c r="E844" t="s">
        <v>7373</v>
      </c>
      <c r="F844" t="s">
        <v>7374</v>
      </c>
      <c r="G844" t="s">
        <v>48</v>
      </c>
      <c r="H844" t="s">
        <v>49</v>
      </c>
      <c r="I844" t="s">
        <v>418</v>
      </c>
      <c r="J844" s="1">
        <v>0.60555555555555551</v>
      </c>
      <c r="K844">
        <v>17015</v>
      </c>
      <c r="L844" t="s">
        <v>7375</v>
      </c>
      <c r="M844" t="s">
        <v>5365</v>
      </c>
      <c r="N844" t="s">
        <v>5366</v>
      </c>
      <c r="O844" t="s">
        <v>24</v>
      </c>
      <c r="P844" t="s">
        <v>66</v>
      </c>
      <c r="Q844" t="s">
        <v>67</v>
      </c>
    </row>
    <row r="845" spans="1:17">
      <c r="A845">
        <v>839</v>
      </c>
      <c r="B845" t="s">
        <v>7376</v>
      </c>
      <c r="C845" t="s">
        <v>7377</v>
      </c>
      <c r="D845" t="s">
        <v>7378</v>
      </c>
      <c r="E845" t="s">
        <v>7379</v>
      </c>
      <c r="F845" s="2" t="s">
        <v>7380</v>
      </c>
      <c r="G845" t="s">
        <v>90</v>
      </c>
      <c r="H845" t="s">
        <v>91</v>
      </c>
      <c r="I845" t="s">
        <v>217</v>
      </c>
      <c r="J845" s="1">
        <v>0.5444444444444444</v>
      </c>
      <c r="K845">
        <v>12652</v>
      </c>
      <c r="L845" t="s">
        <v>7381</v>
      </c>
      <c r="M845" t="s">
        <v>1080</v>
      </c>
      <c r="N845" t="s">
        <v>1081</v>
      </c>
      <c r="O845" t="s">
        <v>36</v>
      </c>
      <c r="P845" t="s">
        <v>88</v>
      </c>
      <c r="Q845" t="s">
        <v>89</v>
      </c>
    </row>
    <row r="846" spans="1:17">
      <c r="A846">
        <v>840</v>
      </c>
      <c r="B846" t="s">
        <v>7382</v>
      </c>
      <c r="C846" t="s">
        <v>7383</v>
      </c>
      <c r="D846" t="s">
        <v>7384</v>
      </c>
      <c r="E846" t="s">
        <v>7385</v>
      </c>
      <c r="F846">
        <v>807043.21</v>
      </c>
      <c r="G846" t="s">
        <v>90</v>
      </c>
      <c r="H846" t="s">
        <v>641</v>
      </c>
      <c r="I846" t="s">
        <v>189</v>
      </c>
      <c r="J846" s="1">
        <v>0.50416666666666665</v>
      </c>
      <c r="K846">
        <v>10447</v>
      </c>
      <c r="L846" t="s">
        <v>7386</v>
      </c>
      <c r="M846" t="s">
        <v>2854</v>
      </c>
      <c r="N846" t="s">
        <v>2855</v>
      </c>
      <c r="O846" t="s">
        <v>24</v>
      </c>
      <c r="P846" t="s">
        <v>639</v>
      </c>
      <c r="Q846" t="s">
        <v>46</v>
      </c>
    </row>
    <row r="847" spans="1:17">
      <c r="A847">
        <v>841</v>
      </c>
      <c r="B847" t="s">
        <v>7387</v>
      </c>
      <c r="C847" t="s">
        <v>7388</v>
      </c>
      <c r="D847" t="s">
        <v>7389</v>
      </c>
      <c r="E847" t="s">
        <v>7390</v>
      </c>
      <c r="F847" t="s">
        <v>7391</v>
      </c>
      <c r="G847" t="s">
        <v>48</v>
      </c>
      <c r="H847" t="s">
        <v>49</v>
      </c>
      <c r="I847" t="s">
        <v>838</v>
      </c>
      <c r="J847" s="1">
        <v>0.37083333333333335</v>
      </c>
      <c r="K847">
        <v>13050</v>
      </c>
      <c r="L847" t="s">
        <v>7392</v>
      </c>
      <c r="M847" t="s">
        <v>7393</v>
      </c>
      <c r="N847" t="s">
        <v>7394</v>
      </c>
      <c r="O847" t="s">
        <v>36</v>
      </c>
      <c r="P847" t="s">
        <v>88</v>
      </c>
      <c r="Q847" t="s">
        <v>89</v>
      </c>
    </row>
    <row r="848" spans="1:17">
      <c r="A848">
        <v>842</v>
      </c>
      <c r="B848" t="s">
        <v>7395</v>
      </c>
      <c r="C848" t="s">
        <v>1058</v>
      </c>
      <c r="D848" t="s">
        <v>7396</v>
      </c>
      <c r="E848" t="s">
        <v>7397</v>
      </c>
      <c r="F848" t="s">
        <v>7398</v>
      </c>
      <c r="G848" t="s">
        <v>270</v>
      </c>
      <c r="H848" t="s">
        <v>271</v>
      </c>
      <c r="I848" t="s">
        <v>256</v>
      </c>
      <c r="J848" s="1">
        <v>0.26041666666666669</v>
      </c>
      <c r="K848">
        <v>18137</v>
      </c>
      <c r="L848" t="s">
        <v>7399</v>
      </c>
      <c r="M848" t="s">
        <v>668</v>
      </c>
      <c r="N848" t="s">
        <v>669</v>
      </c>
      <c r="O848" t="s">
        <v>36</v>
      </c>
      <c r="P848" t="s">
        <v>670</v>
      </c>
      <c r="Q848" t="s">
        <v>181</v>
      </c>
    </row>
    <row r="849" spans="1:17">
      <c r="A849">
        <v>843</v>
      </c>
      <c r="B849" t="s">
        <v>7400</v>
      </c>
      <c r="C849" t="s">
        <v>7401</v>
      </c>
      <c r="D849" t="s">
        <v>7402</v>
      </c>
      <c r="E849" t="s">
        <v>7403</v>
      </c>
      <c r="F849">
        <v>626211.19999999995</v>
      </c>
      <c r="G849" t="s">
        <v>323</v>
      </c>
      <c r="H849" t="s">
        <v>630</v>
      </c>
      <c r="I849" t="s">
        <v>1158</v>
      </c>
      <c r="J849" s="1">
        <v>0.85277777777777775</v>
      </c>
      <c r="K849">
        <v>17780</v>
      </c>
      <c r="L849" t="s">
        <v>7404</v>
      </c>
      <c r="M849" t="s">
        <v>6705</v>
      </c>
      <c r="N849" t="s">
        <v>6706</v>
      </c>
      <c r="O849" t="s">
        <v>36</v>
      </c>
      <c r="P849" t="s">
        <v>62</v>
      </c>
      <c r="Q849" t="s">
        <v>58</v>
      </c>
    </row>
    <row r="850" spans="1:17">
      <c r="A850">
        <v>844</v>
      </c>
      <c r="B850" t="s">
        <v>7405</v>
      </c>
      <c r="C850" t="s">
        <v>7406</v>
      </c>
      <c r="D850" t="s">
        <v>7407</v>
      </c>
      <c r="E850" t="s">
        <v>7408</v>
      </c>
      <c r="F850" t="s">
        <v>7409</v>
      </c>
      <c r="G850" t="s">
        <v>19</v>
      </c>
      <c r="H850" t="s">
        <v>20</v>
      </c>
      <c r="I850" t="s">
        <v>517</v>
      </c>
      <c r="J850" s="1">
        <v>0.78819444444444453</v>
      </c>
      <c r="K850">
        <v>15977</v>
      </c>
      <c r="L850" t="s">
        <v>7410</v>
      </c>
      <c r="M850" t="s">
        <v>7411</v>
      </c>
      <c r="N850" t="s">
        <v>7412</v>
      </c>
      <c r="O850" t="s">
        <v>36</v>
      </c>
      <c r="P850" t="s">
        <v>62</v>
      </c>
      <c r="Q850" t="s">
        <v>58</v>
      </c>
    </row>
    <row r="851" spans="1:17">
      <c r="A851">
        <v>845</v>
      </c>
      <c r="B851" t="s">
        <v>7413</v>
      </c>
      <c r="C851" t="s">
        <v>7007</v>
      </c>
      <c r="D851" t="s">
        <v>7414</v>
      </c>
      <c r="E851" t="s">
        <v>7415</v>
      </c>
      <c r="F851">
        <v>874394.23</v>
      </c>
      <c r="G851" t="s">
        <v>704</v>
      </c>
      <c r="H851" t="s">
        <v>705</v>
      </c>
      <c r="I851" t="s">
        <v>295</v>
      </c>
      <c r="J851" s="1">
        <v>0.55555555555555558</v>
      </c>
      <c r="K851">
        <v>16739</v>
      </c>
      <c r="L851" t="s">
        <v>7416</v>
      </c>
      <c r="M851" t="s">
        <v>7417</v>
      </c>
      <c r="N851" t="s">
        <v>7418</v>
      </c>
      <c r="O851" t="s">
        <v>24</v>
      </c>
      <c r="P851" t="s">
        <v>261</v>
      </c>
      <c r="Q851" t="s">
        <v>223</v>
      </c>
    </row>
    <row r="852" spans="1:17">
      <c r="A852">
        <v>846</v>
      </c>
      <c r="B852" t="s">
        <v>7419</v>
      </c>
      <c r="C852" t="s">
        <v>1131</v>
      </c>
      <c r="D852" t="s">
        <v>7420</v>
      </c>
      <c r="E852" t="s">
        <v>7421</v>
      </c>
      <c r="F852" t="s">
        <v>7422</v>
      </c>
      <c r="G852" t="s">
        <v>116</v>
      </c>
      <c r="H852" t="s">
        <v>245</v>
      </c>
      <c r="I852" t="s">
        <v>702</v>
      </c>
      <c r="J852" s="1">
        <v>0.93055555555555547</v>
      </c>
      <c r="K852">
        <v>15769</v>
      </c>
      <c r="L852" t="s">
        <v>7423</v>
      </c>
      <c r="M852" t="s">
        <v>7424</v>
      </c>
      <c r="N852" t="s">
        <v>7425</v>
      </c>
      <c r="O852" t="s">
        <v>36</v>
      </c>
      <c r="P852" t="s">
        <v>446</v>
      </c>
      <c r="Q852" t="s">
        <v>223</v>
      </c>
    </row>
    <row r="853" spans="1:17">
      <c r="A853">
        <v>847</v>
      </c>
      <c r="B853" t="s">
        <v>7426</v>
      </c>
      <c r="C853" t="s">
        <v>7427</v>
      </c>
      <c r="D853" t="s">
        <v>7428</v>
      </c>
      <c r="E853" t="s">
        <v>7429</v>
      </c>
      <c r="F853">
        <v>267676.06</v>
      </c>
      <c r="G853" t="s">
        <v>38</v>
      </c>
      <c r="H853" t="s">
        <v>39</v>
      </c>
      <c r="I853" t="s">
        <v>355</v>
      </c>
      <c r="J853" s="1">
        <v>0.26250000000000001</v>
      </c>
      <c r="K853">
        <v>13947</v>
      </c>
      <c r="L853" t="s">
        <v>7430</v>
      </c>
      <c r="M853" t="s">
        <v>7431</v>
      </c>
      <c r="N853" t="s">
        <v>7432</v>
      </c>
      <c r="O853" t="s">
        <v>24</v>
      </c>
      <c r="P853" t="s">
        <v>185</v>
      </c>
      <c r="Q853" t="s">
        <v>46</v>
      </c>
    </row>
    <row r="854" spans="1:17">
      <c r="A854">
        <v>848</v>
      </c>
      <c r="B854" t="s">
        <v>7433</v>
      </c>
      <c r="C854" t="s">
        <v>7434</v>
      </c>
      <c r="D854" t="s">
        <v>7435</v>
      </c>
      <c r="E854" t="s">
        <v>7436</v>
      </c>
      <c r="F854">
        <v>661910.28</v>
      </c>
      <c r="G854" t="s">
        <v>19</v>
      </c>
      <c r="H854" t="s">
        <v>20</v>
      </c>
      <c r="I854" t="s">
        <v>78</v>
      </c>
      <c r="J854" s="1">
        <v>0.74513888888888891</v>
      </c>
      <c r="K854">
        <v>13234</v>
      </c>
      <c r="L854" t="s">
        <v>7437</v>
      </c>
      <c r="M854" t="s">
        <v>7438</v>
      </c>
      <c r="N854" t="s">
        <v>7439</v>
      </c>
      <c r="O854" t="s">
        <v>36</v>
      </c>
      <c r="P854" t="s">
        <v>163</v>
      </c>
      <c r="Q854" t="s">
        <v>54</v>
      </c>
    </row>
    <row r="855" spans="1:17">
      <c r="A855">
        <v>849</v>
      </c>
      <c r="B855" t="s">
        <v>7440</v>
      </c>
      <c r="C855" t="s">
        <v>7441</v>
      </c>
      <c r="D855" t="s">
        <v>7442</v>
      </c>
      <c r="E855" t="s">
        <v>7443</v>
      </c>
      <c r="F855" s="2" t="s">
        <v>7444</v>
      </c>
      <c r="G855" t="s">
        <v>469</v>
      </c>
      <c r="H855" t="s">
        <v>470</v>
      </c>
      <c r="I855" t="s">
        <v>466</v>
      </c>
      <c r="J855" s="1">
        <v>0.41180555555555554</v>
      </c>
      <c r="K855">
        <v>11956</v>
      </c>
      <c r="L855" t="s">
        <v>7445</v>
      </c>
      <c r="M855" t="s">
        <v>7446</v>
      </c>
      <c r="N855" t="s">
        <v>7447</v>
      </c>
      <c r="O855" t="s">
        <v>36</v>
      </c>
      <c r="P855" t="s">
        <v>421</v>
      </c>
      <c r="Q855" t="s">
        <v>82</v>
      </c>
    </row>
    <row r="856" spans="1:17">
      <c r="A856">
        <v>850</v>
      </c>
      <c r="B856" t="s">
        <v>7448</v>
      </c>
      <c r="C856" t="s">
        <v>1529</v>
      </c>
      <c r="D856" t="s">
        <v>7449</v>
      </c>
      <c r="E856" t="s">
        <v>7450</v>
      </c>
      <c r="F856" t="s">
        <v>7451</v>
      </c>
      <c r="G856" t="s">
        <v>198</v>
      </c>
      <c r="H856" t="s">
        <v>199</v>
      </c>
      <c r="I856" t="s">
        <v>103</v>
      </c>
      <c r="J856" s="1">
        <v>0.33124999999999999</v>
      </c>
      <c r="K856">
        <v>17038</v>
      </c>
      <c r="L856" t="s">
        <v>7452</v>
      </c>
      <c r="M856" t="s">
        <v>2107</v>
      </c>
      <c r="N856" t="s">
        <v>2108</v>
      </c>
      <c r="O856" t="s">
        <v>24</v>
      </c>
      <c r="P856" t="s">
        <v>388</v>
      </c>
      <c r="Q856" t="s">
        <v>82</v>
      </c>
    </row>
    <row r="857" spans="1:17">
      <c r="A857">
        <v>851</v>
      </c>
      <c r="B857" t="s">
        <v>7453</v>
      </c>
      <c r="C857" t="s">
        <v>3995</v>
      </c>
      <c r="D857" t="s">
        <v>501</v>
      </c>
      <c r="E857" t="s">
        <v>7454</v>
      </c>
      <c r="F857" s="2" t="s">
        <v>7455</v>
      </c>
      <c r="G857" t="s">
        <v>48</v>
      </c>
      <c r="H857" t="s">
        <v>49</v>
      </c>
      <c r="I857" t="s">
        <v>370</v>
      </c>
      <c r="J857" s="1">
        <v>0.3972222222222222</v>
      </c>
      <c r="K857">
        <v>13615</v>
      </c>
      <c r="L857" t="s">
        <v>7456</v>
      </c>
      <c r="M857" t="s">
        <v>7457</v>
      </c>
      <c r="N857" t="s">
        <v>7458</v>
      </c>
      <c r="O857" t="s">
        <v>24</v>
      </c>
      <c r="P857" t="s">
        <v>45</v>
      </c>
      <c r="Q857" t="s">
        <v>46</v>
      </c>
    </row>
    <row r="858" spans="1:17">
      <c r="A858">
        <v>852</v>
      </c>
      <c r="B858" t="s">
        <v>7459</v>
      </c>
      <c r="C858" t="s">
        <v>7460</v>
      </c>
      <c r="D858" t="s">
        <v>7461</v>
      </c>
      <c r="E858" t="s">
        <v>7462</v>
      </c>
      <c r="F858" t="s">
        <v>7463</v>
      </c>
      <c r="G858" t="s">
        <v>116</v>
      </c>
      <c r="H858" t="s">
        <v>245</v>
      </c>
      <c r="I858" t="s">
        <v>577</v>
      </c>
      <c r="J858" s="1">
        <v>0.30972222222222223</v>
      </c>
      <c r="K858">
        <v>18734</v>
      </c>
      <c r="L858" t="s">
        <v>7464</v>
      </c>
      <c r="M858" t="s">
        <v>7465</v>
      </c>
      <c r="N858" t="s">
        <v>7466</v>
      </c>
      <c r="O858" t="s">
        <v>36</v>
      </c>
      <c r="P858" t="s">
        <v>246</v>
      </c>
      <c r="Q858" t="s">
        <v>223</v>
      </c>
    </row>
    <row r="859" spans="1:17">
      <c r="A859">
        <v>853</v>
      </c>
      <c r="B859" t="s">
        <v>7467</v>
      </c>
      <c r="C859" t="s">
        <v>7468</v>
      </c>
      <c r="D859" t="s">
        <v>7469</v>
      </c>
      <c r="E859" t="s">
        <v>7470</v>
      </c>
      <c r="F859">
        <v>455475.84</v>
      </c>
      <c r="G859" t="s">
        <v>19</v>
      </c>
      <c r="H859" t="s">
        <v>20</v>
      </c>
      <c r="I859" t="s">
        <v>1482</v>
      </c>
      <c r="J859" s="1">
        <v>2.013888888888889E-2</v>
      </c>
      <c r="K859">
        <v>13531</v>
      </c>
      <c r="L859" t="s">
        <v>7471</v>
      </c>
      <c r="M859" t="s">
        <v>7472</v>
      </c>
      <c r="N859" t="s">
        <v>7473</v>
      </c>
      <c r="O859" t="s">
        <v>24</v>
      </c>
      <c r="P859" t="s">
        <v>25</v>
      </c>
      <c r="Q859" t="s">
        <v>25</v>
      </c>
    </row>
    <row r="860" spans="1:17">
      <c r="A860">
        <v>854</v>
      </c>
      <c r="B860" t="s">
        <v>7474</v>
      </c>
      <c r="C860" t="s">
        <v>7475</v>
      </c>
      <c r="D860" t="s">
        <v>7476</v>
      </c>
      <c r="E860" t="s">
        <v>7477</v>
      </c>
      <c r="F860" t="s">
        <v>7478</v>
      </c>
      <c r="G860" t="s">
        <v>38</v>
      </c>
      <c r="H860" t="s">
        <v>39</v>
      </c>
      <c r="I860" t="s">
        <v>466</v>
      </c>
      <c r="J860" s="1">
        <v>0.49236111111111108</v>
      </c>
      <c r="K860">
        <v>17557</v>
      </c>
      <c r="L860" t="s">
        <v>7479</v>
      </c>
      <c r="M860" t="s">
        <v>7480</v>
      </c>
      <c r="N860" t="s">
        <v>7481</v>
      </c>
      <c r="O860" t="s">
        <v>36</v>
      </c>
      <c r="P860" t="s">
        <v>41</v>
      </c>
      <c r="Q860" t="s">
        <v>42</v>
      </c>
    </row>
    <row r="861" spans="1:17">
      <c r="A861">
        <v>855</v>
      </c>
      <c r="B861" t="s">
        <v>7482</v>
      </c>
      <c r="C861" t="s">
        <v>7483</v>
      </c>
      <c r="D861" t="s">
        <v>7484</v>
      </c>
      <c r="E861" t="s">
        <v>7485</v>
      </c>
      <c r="F861" s="2" t="s">
        <v>7486</v>
      </c>
      <c r="G861" t="s">
        <v>116</v>
      </c>
      <c r="H861" t="s">
        <v>245</v>
      </c>
      <c r="I861" t="s">
        <v>453</v>
      </c>
      <c r="J861" s="1">
        <v>0.3347222222222222</v>
      </c>
      <c r="K861">
        <v>17733</v>
      </c>
      <c r="L861" t="s">
        <v>7487</v>
      </c>
      <c r="M861" t="s">
        <v>7488</v>
      </c>
      <c r="N861" t="s">
        <v>7489</v>
      </c>
      <c r="O861" t="s">
        <v>36</v>
      </c>
      <c r="P861" t="s">
        <v>1070</v>
      </c>
      <c r="Q861" t="s">
        <v>58</v>
      </c>
    </row>
    <row r="862" spans="1:17">
      <c r="A862">
        <v>856</v>
      </c>
      <c r="B862" t="s">
        <v>7490</v>
      </c>
      <c r="C862" t="s">
        <v>7491</v>
      </c>
      <c r="D862" t="s">
        <v>7492</v>
      </c>
      <c r="E862" t="s">
        <v>7493</v>
      </c>
      <c r="F862">
        <v>37121.07</v>
      </c>
      <c r="G862" t="s">
        <v>90</v>
      </c>
      <c r="H862" t="s">
        <v>641</v>
      </c>
      <c r="I862" t="s">
        <v>560</v>
      </c>
      <c r="J862" s="1">
        <v>0.96388888888888891</v>
      </c>
      <c r="K862">
        <v>19351</v>
      </c>
      <c r="L862" t="s">
        <v>7494</v>
      </c>
      <c r="M862" t="s">
        <v>7495</v>
      </c>
      <c r="N862" t="s">
        <v>7496</v>
      </c>
      <c r="O862" t="s">
        <v>36</v>
      </c>
      <c r="P862" t="s">
        <v>62</v>
      </c>
      <c r="Q862" t="s">
        <v>58</v>
      </c>
    </row>
    <row r="863" spans="1:17">
      <c r="A863">
        <v>857</v>
      </c>
      <c r="B863" t="s">
        <v>7497</v>
      </c>
      <c r="C863" t="s">
        <v>7498</v>
      </c>
      <c r="D863" t="s">
        <v>7499</v>
      </c>
      <c r="E863" t="s">
        <v>7500</v>
      </c>
      <c r="F863" t="s">
        <v>7501</v>
      </c>
      <c r="G863" t="s">
        <v>38</v>
      </c>
      <c r="H863" t="s">
        <v>39</v>
      </c>
      <c r="I863" t="s">
        <v>837</v>
      </c>
      <c r="J863" s="1">
        <v>0.54027777777777775</v>
      </c>
      <c r="K863">
        <v>10850</v>
      </c>
      <c r="L863" t="s">
        <v>7502</v>
      </c>
      <c r="M863" t="s">
        <v>7503</v>
      </c>
      <c r="N863" t="s">
        <v>7504</v>
      </c>
      <c r="O863" t="s">
        <v>24</v>
      </c>
      <c r="P863" t="s">
        <v>25</v>
      </c>
      <c r="Q863" t="s">
        <v>25</v>
      </c>
    </row>
    <row r="864" spans="1:17">
      <c r="A864">
        <v>858</v>
      </c>
      <c r="B864" t="s">
        <v>7505</v>
      </c>
      <c r="C864" t="s">
        <v>7506</v>
      </c>
      <c r="D864" t="s">
        <v>7507</v>
      </c>
      <c r="E864" t="s">
        <v>7508</v>
      </c>
      <c r="F864" t="s">
        <v>7509</v>
      </c>
      <c r="G864" t="s">
        <v>26</v>
      </c>
      <c r="H864" t="s">
        <v>27</v>
      </c>
      <c r="I864" t="s">
        <v>596</v>
      </c>
      <c r="J864" s="1">
        <v>0.49444444444444446</v>
      </c>
      <c r="K864">
        <v>17787</v>
      </c>
      <c r="L864" t="s">
        <v>7510</v>
      </c>
      <c r="M864" t="s">
        <v>7511</v>
      </c>
      <c r="N864" t="s">
        <v>1913</v>
      </c>
      <c r="O864" t="s">
        <v>36</v>
      </c>
      <c r="P864" t="s">
        <v>192</v>
      </c>
      <c r="Q864" t="s">
        <v>105</v>
      </c>
    </row>
    <row r="865" spans="1:17">
      <c r="A865">
        <v>859</v>
      </c>
      <c r="B865" t="s">
        <v>7512</v>
      </c>
      <c r="C865" t="s">
        <v>7513</v>
      </c>
      <c r="D865" t="s">
        <v>7514</v>
      </c>
      <c r="E865" t="s">
        <v>7515</v>
      </c>
      <c r="F865" t="s">
        <v>7516</v>
      </c>
      <c r="G865" t="s">
        <v>116</v>
      </c>
      <c r="H865" t="s">
        <v>379</v>
      </c>
      <c r="I865" t="s">
        <v>728</v>
      </c>
      <c r="J865" s="1">
        <v>0.75694444444444453</v>
      </c>
      <c r="K865">
        <v>15486</v>
      </c>
      <c r="L865" t="s">
        <v>7517</v>
      </c>
      <c r="M865" t="s">
        <v>7518</v>
      </c>
      <c r="N865" t="s">
        <v>7519</v>
      </c>
      <c r="O865" t="s">
        <v>24</v>
      </c>
      <c r="P865" t="s">
        <v>148</v>
      </c>
      <c r="Q865" t="s">
        <v>67</v>
      </c>
    </row>
    <row r="866" spans="1:17">
      <c r="A866">
        <v>860</v>
      </c>
      <c r="B866" t="s">
        <v>7520</v>
      </c>
      <c r="C866" t="s">
        <v>2048</v>
      </c>
      <c r="D866" t="s">
        <v>7521</v>
      </c>
      <c r="E866" t="s">
        <v>7522</v>
      </c>
      <c r="F866" t="s">
        <v>7523</v>
      </c>
      <c r="G866" t="s">
        <v>19</v>
      </c>
      <c r="H866" t="s">
        <v>20</v>
      </c>
      <c r="I866" t="s">
        <v>398</v>
      </c>
      <c r="J866" s="1">
        <v>0.33958333333333335</v>
      </c>
      <c r="K866">
        <v>10301</v>
      </c>
      <c r="L866" t="s">
        <v>7524</v>
      </c>
      <c r="M866" t="s">
        <v>993</v>
      </c>
      <c r="N866" t="s">
        <v>994</v>
      </c>
      <c r="O866" t="s">
        <v>24</v>
      </c>
      <c r="P866" t="s">
        <v>25</v>
      </c>
      <c r="Q866" t="s">
        <v>25</v>
      </c>
    </row>
    <row r="867" spans="1:17">
      <c r="A867">
        <v>861</v>
      </c>
      <c r="B867" t="s">
        <v>7525</v>
      </c>
      <c r="C867" t="s">
        <v>403</v>
      </c>
      <c r="D867" t="s">
        <v>7526</v>
      </c>
      <c r="E867" t="s">
        <v>7527</v>
      </c>
      <c r="F867">
        <v>563885.76</v>
      </c>
      <c r="G867" t="s">
        <v>132</v>
      </c>
      <c r="H867" t="s">
        <v>133</v>
      </c>
      <c r="I867" t="s">
        <v>733</v>
      </c>
      <c r="J867" s="1">
        <v>5.5555555555555552E-2</v>
      </c>
      <c r="K867">
        <v>12658</v>
      </c>
      <c r="L867" t="s">
        <v>7528</v>
      </c>
      <c r="M867" t="s">
        <v>5365</v>
      </c>
      <c r="N867" t="s">
        <v>5366</v>
      </c>
      <c r="O867" t="s">
        <v>24</v>
      </c>
      <c r="P867" t="s">
        <v>66</v>
      </c>
      <c r="Q867" t="s">
        <v>67</v>
      </c>
    </row>
    <row r="868" spans="1:17">
      <c r="A868">
        <v>862</v>
      </c>
      <c r="B868" t="s">
        <v>7529</v>
      </c>
      <c r="C868" t="s">
        <v>7530</v>
      </c>
      <c r="D868" t="s">
        <v>7531</v>
      </c>
      <c r="E868" t="s">
        <v>7532</v>
      </c>
      <c r="F868" t="s">
        <v>7533</v>
      </c>
      <c r="G868" t="s">
        <v>26</v>
      </c>
      <c r="H868" t="s">
        <v>27</v>
      </c>
      <c r="I868" t="s">
        <v>479</v>
      </c>
      <c r="J868" s="1">
        <v>0.4055555555555555</v>
      </c>
      <c r="K868">
        <v>16756</v>
      </c>
      <c r="L868" t="s">
        <v>7534</v>
      </c>
      <c r="M868" t="s">
        <v>7535</v>
      </c>
      <c r="N868" t="s">
        <v>7536</v>
      </c>
      <c r="O868" t="s">
        <v>36</v>
      </c>
      <c r="P868" t="s">
        <v>463</v>
      </c>
      <c r="Q868" t="s">
        <v>223</v>
      </c>
    </row>
    <row r="869" spans="1:17">
      <c r="A869">
        <v>863</v>
      </c>
      <c r="B869" t="s">
        <v>7537</v>
      </c>
      <c r="C869" t="s">
        <v>1136</v>
      </c>
      <c r="D869" t="s">
        <v>7538</v>
      </c>
      <c r="E869" t="s">
        <v>7539</v>
      </c>
      <c r="F869" t="s">
        <v>7540</v>
      </c>
      <c r="G869" t="s">
        <v>48</v>
      </c>
      <c r="H869" t="s">
        <v>49</v>
      </c>
      <c r="I869" t="s">
        <v>320</v>
      </c>
      <c r="J869" s="1">
        <v>0.19513888888888889</v>
      </c>
      <c r="K869">
        <v>18401</v>
      </c>
      <c r="L869" t="s">
        <v>7541</v>
      </c>
      <c r="M869" t="s">
        <v>7542</v>
      </c>
      <c r="N869" t="s">
        <v>7543</v>
      </c>
      <c r="O869" t="s">
        <v>36</v>
      </c>
      <c r="P869" t="s">
        <v>97</v>
      </c>
      <c r="Q869" t="s">
        <v>54</v>
      </c>
    </row>
    <row r="870" spans="1:17">
      <c r="A870">
        <v>864</v>
      </c>
      <c r="B870" t="s">
        <v>7544</v>
      </c>
      <c r="C870" t="s">
        <v>7545</v>
      </c>
      <c r="D870" t="s">
        <v>7546</v>
      </c>
      <c r="E870" t="s">
        <v>7547</v>
      </c>
      <c r="F870" t="s">
        <v>7548</v>
      </c>
      <c r="G870" t="s">
        <v>19</v>
      </c>
      <c r="H870" t="s">
        <v>20</v>
      </c>
      <c r="I870" t="s">
        <v>590</v>
      </c>
      <c r="J870" s="1">
        <v>1.3194444444444444E-2</v>
      </c>
      <c r="K870">
        <v>13165</v>
      </c>
      <c r="L870" t="s">
        <v>7549</v>
      </c>
      <c r="M870" t="s">
        <v>7550</v>
      </c>
      <c r="N870" t="s">
        <v>7551</v>
      </c>
      <c r="O870" t="s">
        <v>24</v>
      </c>
      <c r="P870" t="s">
        <v>152</v>
      </c>
      <c r="Q870" t="s">
        <v>113</v>
      </c>
    </row>
    <row r="871" spans="1:17">
      <c r="A871">
        <v>865</v>
      </c>
      <c r="B871" t="s">
        <v>7552</v>
      </c>
      <c r="C871" t="s">
        <v>7553</v>
      </c>
      <c r="D871" t="s">
        <v>7554</v>
      </c>
      <c r="E871" t="s">
        <v>7555</v>
      </c>
      <c r="F871">
        <v>105995.59</v>
      </c>
      <c r="G871" t="s">
        <v>116</v>
      </c>
      <c r="H871" t="s">
        <v>379</v>
      </c>
      <c r="I871" t="s">
        <v>805</v>
      </c>
      <c r="J871" s="1">
        <v>0.61041666666666672</v>
      </c>
      <c r="K871">
        <v>18263</v>
      </c>
      <c r="L871" t="s">
        <v>7556</v>
      </c>
      <c r="M871" t="s">
        <v>7557</v>
      </c>
      <c r="N871" t="s">
        <v>7558</v>
      </c>
      <c r="O871" t="s">
        <v>36</v>
      </c>
      <c r="P871" t="s">
        <v>73</v>
      </c>
      <c r="Q871" t="s">
        <v>54</v>
      </c>
    </row>
    <row r="872" spans="1:17">
      <c r="A872">
        <v>866</v>
      </c>
      <c r="B872" t="s">
        <v>7559</v>
      </c>
      <c r="C872" t="s">
        <v>7560</v>
      </c>
      <c r="D872" t="s">
        <v>7561</v>
      </c>
      <c r="E872" t="s">
        <v>7562</v>
      </c>
      <c r="F872" s="2" t="s">
        <v>7563</v>
      </c>
      <c r="G872" t="s">
        <v>90</v>
      </c>
      <c r="H872" t="s">
        <v>357</v>
      </c>
      <c r="I872" t="s">
        <v>520</v>
      </c>
      <c r="J872" s="1">
        <v>0.41944444444444445</v>
      </c>
      <c r="K872">
        <v>19626</v>
      </c>
      <c r="L872" t="s">
        <v>7564</v>
      </c>
      <c r="M872" t="s">
        <v>7565</v>
      </c>
      <c r="N872" t="s">
        <v>7566</v>
      </c>
      <c r="O872" t="s">
        <v>24</v>
      </c>
      <c r="P872" t="s">
        <v>463</v>
      </c>
      <c r="Q872" t="s">
        <v>223</v>
      </c>
    </row>
    <row r="873" spans="1:17">
      <c r="A873">
        <v>867</v>
      </c>
      <c r="B873" t="s">
        <v>7567</v>
      </c>
      <c r="C873" t="s">
        <v>7568</v>
      </c>
      <c r="D873" t="s">
        <v>7569</v>
      </c>
      <c r="E873" t="s">
        <v>7570</v>
      </c>
      <c r="F873" t="s">
        <v>7571</v>
      </c>
      <c r="G873" t="s">
        <v>247</v>
      </c>
      <c r="H873" t="s">
        <v>7572</v>
      </c>
      <c r="I873" t="s">
        <v>232</v>
      </c>
      <c r="J873" s="1">
        <v>0.73402777777777783</v>
      </c>
      <c r="K873">
        <v>18170</v>
      </c>
      <c r="L873" t="s">
        <v>7573</v>
      </c>
      <c r="M873" t="s">
        <v>7574</v>
      </c>
      <c r="N873" t="s">
        <v>3389</v>
      </c>
      <c r="O873" t="s">
        <v>24</v>
      </c>
      <c r="P873" t="s">
        <v>25</v>
      </c>
      <c r="Q873" t="s">
        <v>25</v>
      </c>
    </row>
    <row r="874" spans="1:17">
      <c r="A874">
        <v>868</v>
      </c>
      <c r="B874" t="s">
        <v>7575</v>
      </c>
      <c r="C874" t="s">
        <v>7576</v>
      </c>
      <c r="D874" t="s">
        <v>7577</v>
      </c>
      <c r="E874" t="s">
        <v>7578</v>
      </c>
      <c r="F874" t="s">
        <v>7579</v>
      </c>
      <c r="G874" t="s">
        <v>137</v>
      </c>
      <c r="H874" t="s">
        <v>138</v>
      </c>
      <c r="I874" t="s">
        <v>3999</v>
      </c>
      <c r="J874" s="1">
        <v>0.52708333333333335</v>
      </c>
      <c r="K874">
        <v>18006</v>
      </c>
      <c r="L874" t="s">
        <v>7580</v>
      </c>
      <c r="M874" t="s">
        <v>7581</v>
      </c>
      <c r="N874" t="s">
        <v>327</v>
      </c>
      <c r="O874" t="s">
        <v>24</v>
      </c>
      <c r="P874" t="s">
        <v>25</v>
      </c>
      <c r="Q874" t="s">
        <v>25</v>
      </c>
    </row>
    <row r="875" spans="1:17">
      <c r="A875">
        <v>869</v>
      </c>
      <c r="B875" t="s">
        <v>7582</v>
      </c>
      <c r="C875" t="s">
        <v>7583</v>
      </c>
      <c r="D875" t="s">
        <v>7584</v>
      </c>
      <c r="E875" t="s">
        <v>7585</v>
      </c>
      <c r="F875">
        <v>733624.37</v>
      </c>
      <c r="G875" t="s">
        <v>48</v>
      </c>
      <c r="H875" t="s">
        <v>49</v>
      </c>
      <c r="I875" t="s">
        <v>155</v>
      </c>
      <c r="J875" s="1">
        <v>0.5541666666666667</v>
      </c>
      <c r="K875">
        <v>17849</v>
      </c>
      <c r="L875" t="s">
        <v>7586</v>
      </c>
      <c r="M875" t="s">
        <v>7587</v>
      </c>
      <c r="N875" t="s">
        <v>7588</v>
      </c>
      <c r="O875" t="s">
        <v>24</v>
      </c>
      <c r="P875" t="s">
        <v>25</v>
      </c>
      <c r="Q875" t="s">
        <v>25</v>
      </c>
    </row>
    <row r="876" spans="1:17">
      <c r="A876">
        <v>870</v>
      </c>
      <c r="B876" t="s">
        <v>7589</v>
      </c>
      <c r="C876" t="s">
        <v>7590</v>
      </c>
      <c r="D876" t="s">
        <v>7591</v>
      </c>
      <c r="E876" t="s">
        <v>7592</v>
      </c>
      <c r="F876">
        <v>25111.84</v>
      </c>
      <c r="G876" t="s">
        <v>90</v>
      </c>
      <c r="H876" t="s">
        <v>91</v>
      </c>
      <c r="I876" t="s">
        <v>434</v>
      </c>
      <c r="J876" s="1">
        <v>0.51666666666666672</v>
      </c>
      <c r="K876">
        <v>18029</v>
      </c>
      <c r="L876" t="s">
        <v>7593</v>
      </c>
      <c r="M876" t="s">
        <v>7594</v>
      </c>
      <c r="N876" t="s">
        <v>1121</v>
      </c>
      <c r="O876" t="s">
        <v>24</v>
      </c>
      <c r="P876" t="s">
        <v>565</v>
      </c>
      <c r="Q876" t="s">
        <v>54</v>
      </c>
    </row>
    <row r="877" spans="1:17">
      <c r="A877">
        <v>871</v>
      </c>
      <c r="B877" t="s">
        <v>7595</v>
      </c>
      <c r="C877" t="s">
        <v>7596</v>
      </c>
      <c r="D877" t="s">
        <v>7597</v>
      </c>
      <c r="E877" t="s">
        <v>7598</v>
      </c>
      <c r="F877" t="s">
        <v>7599</v>
      </c>
      <c r="G877" t="s">
        <v>338</v>
      </c>
      <c r="H877" t="s">
        <v>339</v>
      </c>
      <c r="I877" t="s">
        <v>33</v>
      </c>
      <c r="J877" s="1">
        <v>0.92222222222222217</v>
      </c>
      <c r="K877">
        <v>14168</v>
      </c>
      <c r="L877" t="s">
        <v>7600</v>
      </c>
      <c r="M877" t="s">
        <v>7601</v>
      </c>
      <c r="N877" t="s">
        <v>7602</v>
      </c>
      <c r="O877" t="s">
        <v>24</v>
      </c>
      <c r="P877" t="s">
        <v>25</v>
      </c>
      <c r="Q877" t="s">
        <v>25</v>
      </c>
    </row>
    <row r="878" spans="1:17">
      <c r="A878">
        <v>872</v>
      </c>
      <c r="B878" t="s">
        <v>7603</v>
      </c>
      <c r="C878" t="s">
        <v>2441</v>
      </c>
      <c r="D878" t="s">
        <v>7604</v>
      </c>
      <c r="E878" t="s">
        <v>7605</v>
      </c>
      <c r="F878" t="s">
        <v>7606</v>
      </c>
      <c r="G878" t="s">
        <v>48</v>
      </c>
      <c r="H878" t="s">
        <v>49</v>
      </c>
      <c r="I878" t="s">
        <v>407</v>
      </c>
      <c r="J878" s="1">
        <v>0.4201388888888889</v>
      </c>
      <c r="K878">
        <v>15745</v>
      </c>
      <c r="L878" t="s">
        <v>7607</v>
      </c>
      <c r="M878" t="s">
        <v>7608</v>
      </c>
      <c r="N878" t="s">
        <v>7609</v>
      </c>
      <c r="O878" t="s">
        <v>36</v>
      </c>
      <c r="P878" t="s">
        <v>626</v>
      </c>
      <c r="Q878" t="s">
        <v>58</v>
      </c>
    </row>
    <row r="879" spans="1:17">
      <c r="A879">
        <v>873</v>
      </c>
      <c r="B879" t="s">
        <v>7610</v>
      </c>
      <c r="C879" t="s">
        <v>7611</v>
      </c>
      <c r="D879" t="s">
        <v>7612</v>
      </c>
      <c r="E879" t="s">
        <v>7613</v>
      </c>
      <c r="F879">
        <v>466166.11</v>
      </c>
      <c r="G879" t="s">
        <v>48</v>
      </c>
      <c r="H879" t="s">
        <v>49</v>
      </c>
      <c r="I879" t="s">
        <v>697</v>
      </c>
      <c r="J879" s="1">
        <v>0.62847222222222221</v>
      </c>
      <c r="K879">
        <v>11743</v>
      </c>
      <c r="L879" t="s">
        <v>7614</v>
      </c>
      <c r="M879" t="s">
        <v>7615</v>
      </c>
      <c r="N879" t="s">
        <v>7616</v>
      </c>
      <c r="O879" t="s">
        <v>24</v>
      </c>
      <c r="P879" t="s">
        <v>25</v>
      </c>
      <c r="Q879" t="s">
        <v>25</v>
      </c>
    </row>
    <row r="880" spans="1:17">
      <c r="A880">
        <v>874</v>
      </c>
      <c r="B880" t="s">
        <v>7617</v>
      </c>
      <c r="C880" t="s">
        <v>789</v>
      </c>
      <c r="D880" t="s">
        <v>7618</v>
      </c>
      <c r="E880" t="s">
        <v>7619</v>
      </c>
      <c r="F880" t="s">
        <v>7620</v>
      </c>
      <c r="G880" t="s">
        <v>19</v>
      </c>
      <c r="H880" t="s">
        <v>20</v>
      </c>
      <c r="I880" t="s">
        <v>584</v>
      </c>
      <c r="J880" s="1">
        <v>0.31527777777777777</v>
      </c>
      <c r="K880">
        <v>12468</v>
      </c>
      <c r="L880" t="s">
        <v>7621</v>
      </c>
      <c r="M880" t="s">
        <v>7622</v>
      </c>
      <c r="N880" t="s">
        <v>7623</v>
      </c>
      <c r="O880" t="s">
        <v>36</v>
      </c>
      <c r="P880" t="s">
        <v>73</v>
      </c>
      <c r="Q880" t="s">
        <v>54</v>
      </c>
    </row>
    <row r="881" spans="1:17">
      <c r="A881">
        <v>875</v>
      </c>
      <c r="B881" t="s">
        <v>7624</v>
      </c>
      <c r="C881" t="s">
        <v>1332</v>
      </c>
      <c r="D881" t="s">
        <v>7625</v>
      </c>
      <c r="E881" t="s">
        <v>7626</v>
      </c>
      <c r="F881" t="s">
        <v>7627</v>
      </c>
      <c r="G881" t="s">
        <v>19</v>
      </c>
      <c r="H881" t="s">
        <v>20</v>
      </c>
      <c r="I881" t="s">
        <v>235</v>
      </c>
      <c r="J881" s="1">
        <v>0.10277777777777779</v>
      </c>
      <c r="K881">
        <v>15566</v>
      </c>
      <c r="L881" t="s">
        <v>7628</v>
      </c>
      <c r="M881" t="s">
        <v>7629</v>
      </c>
      <c r="N881" t="s">
        <v>975</v>
      </c>
      <c r="O881" t="s">
        <v>24</v>
      </c>
      <c r="P881" t="s">
        <v>25</v>
      </c>
      <c r="Q881" t="s">
        <v>25</v>
      </c>
    </row>
    <row r="882" spans="1:17">
      <c r="A882">
        <v>876</v>
      </c>
      <c r="B882" t="s">
        <v>7630</v>
      </c>
      <c r="C882" t="s">
        <v>7631</v>
      </c>
      <c r="D882" t="s">
        <v>7632</v>
      </c>
      <c r="E882" t="s">
        <v>7633</v>
      </c>
      <c r="F882" s="2" t="s">
        <v>7634</v>
      </c>
      <c r="G882" t="s">
        <v>876</v>
      </c>
      <c r="H882" t="s">
        <v>877</v>
      </c>
      <c r="I882" t="s">
        <v>401</v>
      </c>
      <c r="J882" s="1">
        <v>0.47083333333333338</v>
      </c>
      <c r="K882">
        <v>16862</v>
      </c>
      <c r="L882" t="s">
        <v>7635</v>
      </c>
      <c r="M882" t="s">
        <v>7636</v>
      </c>
      <c r="N882" t="s">
        <v>7637</v>
      </c>
      <c r="O882" t="s">
        <v>36</v>
      </c>
      <c r="P882" t="s">
        <v>446</v>
      </c>
      <c r="Q882" t="s">
        <v>223</v>
      </c>
    </row>
    <row r="883" spans="1:17">
      <c r="A883">
        <v>877</v>
      </c>
      <c r="B883" t="s">
        <v>7638</v>
      </c>
      <c r="C883" t="s">
        <v>7639</v>
      </c>
      <c r="D883" t="s">
        <v>7640</v>
      </c>
      <c r="E883" t="s">
        <v>7641</v>
      </c>
      <c r="F883" t="s">
        <v>7642</v>
      </c>
      <c r="G883" t="s">
        <v>90</v>
      </c>
      <c r="H883" t="s">
        <v>91</v>
      </c>
      <c r="I883" t="s">
        <v>1393</v>
      </c>
      <c r="J883" s="1">
        <v>7.9166666666666663E-2</v>
      </c>
      <c r="K883">
        <v>16629</v>
      </c>
      <c r="L883" t="s">
        <v>7643</v>
      </c>
      <c r="M883" t="s">
        <v>7644</v>
      </c>
      <c r="N883" t="s">
        <v>7645</v>
      </c>
      <c r="O883" t="s">
        <v>36</v>
      </c>
      <c r="P883" t="s">
        <v>81</v>
      </c>
      <c r="Q883" t="s">
        <v>82</v>
      </c>
    </row>
    <row r="884" spans="1:17">
      <c r="A884">
        <v>878</v>
      </c>
      <c r="B884" t="s">
        <v>7646</v>
      </c>
      <c r="C884" t="s">
        <v>951</v>
      </c>
      <c r="D884" t="s">
        <v>7647</v>
      </c>
      <c r="E884" t="s">
        <v>7648</v>
      </c>
      <c r="F884" t="s">
        <v>7649</v>
      </c>
      <c r="G884" t="s">
        <v>106</v>
      </c>
      <c r="H884" t="s">
        <v>107</v>
      </c>
      <c r="I884" t="s">
        <v>711</v>
      </c>
      <c r="J884" s="1">
        <v>0.55763888888888891</v>
      </c>
      <c r="K884">
        <v>10078</v>
      </c>
      <c r="L884" t="s">
        <v>7650</v>
      </c>
      <c r="M884" t="s">
        <v>7651</v>
      </c>
      <c r="N884" t="s">
        <v>6274</v>
      </c>
      <c r="O884" t="s">
        <v>24</v>
      </c>
      <c r="P884" t="s">
        <v>475</v>
      </c>
      <c r="Q884" t="s">
        <v>54</v>
      </c>
    </row>
    <row r="885" spans="1:17">
      <c r="A885">
        <v>879</v>
      </c>
      <c r="B885" t="s">
        <v>7652</v>
      </c>
      <c r="C885" t="s">
        <v>7653</v>
      </c>
      <c r="D885" t="s">
        <v>7654</v>
      </c>
      <c r="E885" t="s">
        <v>7655</v>
      </c>
      <c r="F885" s="2" t="s">
        <v>7656</v>
      </c>
      <c r="G885" t="s">
        <v>126</v>
      </c>
      <c r="H885" t="s">
        <v>127</v>
      </c>
      <c r="I885" t="s">
        <v>309</v>
      </c>
      <c r="J885" s="1">
        <v>0.30624999999999997</v>
      </c>
      <c r="K885">
        <v>15109</v>
      </c>
      <c r="L885" t="s">
        <v>7657</v>
      </c>
      <c r="M885" t="s">
        <v>1229</v>
      </c>
      <c r="N885" t="s">
        <v>1230</v>
      </c>
      <c r="O885" t="s">
        <v>24</v>
      </c>
      <c r="P885" t="s">
        <v>25</v>
      </c>
      <c r="Q885" t="s">
        <v>25</v>
      </c>
    </row>
    <row r="886" spans="1:17">
      <c r="A886">
        <v>880</v>
      </c>
      <c r="B886" t="s">
        <v>7658</v>
      </c>
      <c r="C886" t="s">
        <v>7659</v>
      </c>
      <c r="D886" t="s">
        <v>7660</v>
      </c>
      <c r="E886" t="s">
        <v>7661</v>
      </c>
      <c r="F886" t="s">
        <v>7662</v>
      </c>
      <c r="G886" t="s">
        <v>48</v>
      </c>
      <c r="H886" t="s">
        <v>49</v>
      </c>
      <c r="I886" t="s">
        <v>728</v>
      </c>
      <c r="J886" s="1">
        <v>0.22430555555555556</v>
      </c>
      <c r="K886">
        <v>13922</v>
      </c>
      <c r="L886" t="s">
        <v>7663</v>
      </c>
      <c r="M886" t="s">
        <v>7664</v>
      </c>
      <c r="N886" t="s">
        <v>7665</v>
      </c>
      <c r="O886" t="s">
        <v>24</v>
      </c>
      <c r="P886" t="s">
        <v>588</v>
      </c>
      <c r="Q886" t="s">
        <v>89</v>
      </c>
    </row>
    <row r="887" spans="1:17">
      <c r="A887">
        <v>881</v>
      </c>
      <c r="B887" t="s">
        <v>7666</v>
      </c>
      <c r="C887" t="s">
        <v>7667</v>
      </c>
      <c r="D887" t="s">
        <v>7668</v>
      </c>
      <c r="E887" t="s">
        <v>7669</v>
      </c>
      <c r="F887" s="2" t="s">
        <v>7670</v>
      </c>
      <c r="G887" t="s">
        <v>210</v>
      </c>
      <c r="H887" t="s">
        <v>211</v>
      </c>
      <c r="I887" t="s">
        <v>254</v>
      </c>
      <c r="J887" s="1">
        <v>0.79375000000000007</v>
      </c>
      <c r="K887">
        <v>18925</v>
      </c>
      <c r="L887" t="s">
        <v>7671</v>
      </c>
      <c r="M887" t="s">
        <v>7672</v>
      </c>
      <c r="N887" t="s">
        <v>7673</v>
      </c>
      <c r="O887" t="s">
        <v>36</v>
      </c>
      <c r="P887" t="s">
        <v>222</v>
      </c>
      <c r="Q887" t="s">
        <v>223</v>
      </c>
    </row>
    <row r="888" spans="1:17">
      <c r="A888">
        <v>882</v>
      </c>
      <c r="B888" t="s">
        <v>7674</v>
      </c>
      <c r="C888" t="s">
        <v>7675</v>
      </c>
      <c r="D888" t="s">
        <v>7676</v>
      </c>
      <c r="E888" t="s">
        <v>7677</v>
      </c>
      <c r="F888" s="2" t="s">
        <v>7678</v>
      </c>
      <c r="G888" t="s">
        <v>198</v>
      </c>
      <c r="H888" t="s">
        <v>199</v>
      </c>
      <c r="I888" t="s">
        <v>40</v>
      </c>
      <c r="J888" s="1">
        <v>0.84652777777777777</v>
      </c>
      <c r="K888">
        <v>12334</v>
      </c>
      <c r="L888" t="s">
        <v>7679</v>
      </c>
      <c r="M888" t="s">
        <v>7680</v>
      </c>
      <c r="N888" t="s">
        <v>7681</v>
      </c>
      <c r="O888" t="s">
        <v>36</v>
      </c>
      <c r="P888" t="s">
        <v>73</v>
      </c>
      <c r="Q888" t="s">
        <v>181</v>
      </c>
    </row>
    <row r="889" spans="1:17">
      <c r="A889">
        <v>883</v>
      </c>
      <c r="B889" t="s">
        <v>7682</v>
      </c>
      <c r="C889" t="s">
        <v>7683</v>
      </c>
      <c r="D889" t="s">
        <v>7684</v>
      </c>
      <c r="E889" t="s">
        <v>7685</v>
      </c>
      <c r="F889">
        <v>920513.2</v>
      </c>
      <c r="G889" t="s">
        <v>48</v>
      </c>
      <c r="H889" t="s">
        <v>49</v>
      </c>
      <c r="I889" t="s">
        <v>3999</v>
      </c>
      <c r="J889" s="1">
        <v>0.51666666666666672</v>
      </c>
      <c r="K889">
        <v>10141</v>
      </c>
      <c r="L889" t="s">
        <v>7686</v>
      </c>
      <c r="M889" t="s">
        <v>7687</v>
      </c>
      <c r="N889" t="s">
        <v>7688</v>
      </c>
      <c r="O889" t="s">
        <v>36</v>
      </c>
      <c r="P889" t="s">
        <v>25</v>
      </c>
      <c r="Q889" t="s">
        <v>25</v>
      </c>
    </row>
    <row r="890" spans="1:17">
      <c r="A890">
        <v>884</v>
      </c>
      <c r="B890" t="s">
        <v>7689</v>
      </c>
      <c r="C890" t="s">
        <v>5330</v>
      </c>
      <c r="D890" t="s">
        <v>7690</v>
      </c>
      <c r="E890" t="s">
        <v>7691</v>
      </c>
      <c r="F890" s="2" t="s">
        <v>7692</v>
      </c>
      <c r="G890" t="s">
        <v>90</v>
      </c>
      <c r="H890" t="s">
        <v>263</v>
      </c>
      <c r="I890" t="s">
        <v>178</v>
      </c>
      <c r="J890" s="1">
        <v>0.49027777777777781</v>
      </c>
      <c r="K890">
        <v>14941</v>
      </c>
      <c r="L890" t="s">
        <v>7693</v>
      </c>
      <c r="M890" t="s">
        <v>7694</v>
      </c>
      <c r="N890" t="s">
        <v>7695</v>
      </c>
      <c r="O890" t="s">
        <v>24</v>
      </c>
      <c r="P890" t="s">
        <v>25</v>
      </c>
      <c r="Q890" t="s">
        <v>25</v>
      </c>
    </row>
    <row r="891" spans="1:17">
      <c r="A891">
        <v>885</v>
      </c>
      <c r="B891" t="s">
        <v>7696</v>
      </c>
      <c r="C891" t="s">
        <v>7697</v>
      </c>
      <c r="D891" t="s">
        <v>1115</v>
      </c>
      <c r="E891" t="s">
        <v>7698</v>
      </c>
      <c r="F891" s="2" t="s">
        <v>7699</v>
      </c>
      <c r="G891" t="s">
        <v>26</v>
      </c>
      <c r="H891" t="s">
        <v>27</v>
      </c>
      <c r="I891" t="s">
        <v>239</v>
      </c>
      <c r="J891" s="1">
        <v>0.57638888888888895</v>
      </c>
      <c r="K891">
        <v>17004</v>
      </c>
      <c r="L891" t="s">
        <v>7700</v>
      </c>
      <c r="M891" t="s">
        <v>7701</v>
      </c>
      <c r="N891" t="s">
        <v>7702</v>
      </c>
      <c r="O891" t="s">
        <v>36</v>
      </c>
      <c r="P891" t="s">
        <v>66</v>
      </c>
      <c r="Q891" t="s">
        <v>223</v>
      </c>
    </row>
    <row r="892" spans="1:17">
      <c r="A892">
        <v>886</v>
      </c>
      <c r="B892" t="s">
        <v>7703</v>
      </c>
      <c r="C892" t="s">
        <v>973</v>
      </c>
      <c r="D892" t="s">
        <v>7704</v>
      </c>
      <c r="E892" t="s">
        <v>7705</v>
      </c>
      <c r="F892" t="s">
        <v>7706</v>
      </c>
      <c r="G892" t="s">
        <v>48</v>
      </c>
      <c r="H892" t="s">
        <v>49</v>
      </c>
      <c r="I892" t="s">
        <v>458</v>
      </c>
      <c r="J892" s="1">
        <v>0.55347222222222225</v>
      </c>
      <c r="K892">
        <v>18111</v>
      </c>
      <c r="L892" t="s">
        <v>7707</v>
      </c>
      <c r="M892" t="s">
        <v>7708</v>
      </c>
      <c r="N892" t="s">
        <v>7709</v>
      </c>
      <c r="O892" t="s">
        <v>24</v>
      </c>
      <c r="P892" t="s">
        <v>290</v>
      </c>
      <c r="Q892" t="s">
        <v>58</v>
      </c>
    </row>
    <row r="893" spans="1:17">
      <c r="A893">
        <v>887</v>
      </c>
      <c r="B893" t="s">
        <v>7710</v>
      </c>
      <c r="C893" t="s">
        <v>892</v>
      </c>
      <c r="D893" t="s">
        <v>7711</v>
      </c>
      <c r="E893" t="s">
        <v>7712</v>
      </c>
      <c r="F893">
        <v>203983.51</v>
      </c>
      <c r="G893" t="s">
        <v>270</v>
      </c>
      <c r="H893" t="s">
        <v>271</v>
      </c>
      <c r="I893" t="s">
        <v>6608</v>
      </c>
      <c r="J893" s="1">
        <v>0.35555555555555557</v>
      </c>
      <c r="K893">
        <v>12893</v>
      </c>
      <c r="L893" t="s">
        <v>7713</v>
      </c>
      <c r="M893" t="s">
        <v>7714</v>
      </c>
      <c r="N893" t="s">
        <v>7715</v>
      </c>
      <c r="O893" t="s">
        <v>24</v>
      </c>
      <c r="P893" t="s">
        <v>97</v>
      </c>
      <c r="Q893" t="s">
        <v>54</v>
      </c>
    </row>
    <row r="894" spans="1:17">
      <c r="A894">
        <v>888</v>
      </c>
      <c r="B894" t="s">
        <v>7716</v>
      </c>
      <c r="C894" t="s">
        <v>7717</v>
      </c>
      <c r="D894" t="s">
        <v>7718</v>
      </c>
      <c r="E894" t="s">
        <v>7719</v>
      </c>
      <c r="F894" s="2" t="s">
        <v>7720</v>
      </c>
      <c r="G894" t="s">
        <v>85</v>
      </c>
      <c r="H894" t="s">
        <v>86</v>
      </c>
      <c r="I894" t="s">
        <v>6608</v>
      </c>
      <c r="J894" s="1">
        <v>0.98958333333333337</v>
      </c>
      <c r="K894">
        <v>15108</v>
      </c>
      <c r="L894" t="s">
        <v>7721</v>
      </c>
      <c r="M894" t="s">
        <v>340</v>
      </c>
      <c r="N894" t="s">
        <v>341</v>
      </c>
      <c r="O894" t="s">
        <v>36</v>
      </c>
      <c r="P894" t="s">
        <v>25</v>
      </c>
      <c r="Q894" t="s">
        <v>25</v>
      </c>
    </row>
    <row r="895" spans="1:17">
      <c r="A895">
        <v>889</v>
      </c>
      <c r="B895" t="s">
        <v>7722</v>
      </c>
      <c r="C895" t="s">
        <v>7723</v>
      </c>
      <c r="D895" t="s">
        <v>7724</v>
      </c>
      <c r="E895" t="s">
        <v>7725</v>
      </c>
      <c r="F895" t="s">
        <v>7726</v>
      </c>
      <c r="G895" t="s">
        <v>169</v>
      </c>
      <c r="H895" t="s">
        <v>170</v>
      </c>
      <c r="I895" t="s">
        <v>687</v>
      </c>
      <c r="J895" s="1">
        <v>0.57777777777777783</v>
      </c>
      <c r="K895">
        <v>18004</v>
      </c>
      <c r="L895" t="s">
        <v>7727</v>
      </c>
      <c r="M895" t="s">
        <v>668</v>
      </c>
      <c r="N895" t="s">
        <v>669</v>
      </c>
      <c r="O895" t="s">
        <v>24</v>
      </c>
      <c r="P895" t="s">
        <v>670</v>
      </c>
      <c r="Q895" t="s">
        <v>181</v>
      </c>
    </row>
    <row r="896" spans="1:17">
      <c r="A896">
        <v>890</v>
      </c>
      <c r="B896" t="s">
        <v>7728</v>
      </c>
      <c r="C896" t="s">
        <v>7323</v>
      </c>
      <c r="D896" t="s">
        <v>7729</v>
      </c>
      <c r="E896" t="s">
        <v>7730</v>
      </c>
      <c r="F896" t="s">
        <v>7731</v>
      </c>
      <c r="G896" t="s">
        <v>132</v>
      </c>
      <c r="H896" t="s">
        <v>133</v>
      </c>
      <c r="I896" t="s">
        <v>465</v>
      </c>
      <c r="J896" s="1">
        <v>0.75763888888888886</v>
      </c>
      <c r="K896">
        <v>10989</v>
      </c>
      <c r="L896" t="s">
        <v>7732</v>
      </c>
      <c r="M896" t="s">
        <v>7733</v>
      </c>
      <c r="N896" t="s">
        <v>7734</v>
      </c>
      <c r="O896" t="s">
        <v>24</v>
      </c>
      <c r="P896" t="s">
        <v>66</v>
      </c>
      <c r="Q896" t="s">
        <v>67</v>
      </c>
    </row>
    <row r="897" spans="1:17">
      <c r="A897">
        <v>891</v>
      </c>
      <c r="B897" t="s">
        <v>7735</v>
      </c>
      <c r="C897" t="s">
        <v>7736</v>
      </c>
      <c r="D897" t="s">
        <v>3676</v>
      </c>
      <c r="E897" t="s">
        <v>7737</v>
      </c>
      <c r="F897" t="s">
        <v>7738</v>
      </c>
      <c r="G897" t="s">
        <v>169</v>
      </c>
      <c r="H897" t="s">
        <v>170</v>
      </c>
      <c r="I897" t="s">
        <v>257</v>
      </c>
      <c r="J897" s="1">
        <v>0.53749999999999998</v>
      </c>
      <c r="K897">
        <v>12512</v>
      </c>
      <c r="L897" t="s">
        <v>7739</v>
      </c>
      <c r="M897" t="s">
        <v>6692</v>
      </c>
      <c r="N897" t="s">
        <v>6693</v>
      </c>
      <c r="O897" t="s">
        <v>36</v>
      </c>
      <c r="P897" t="s">
        <v>93</v>
      </c>
      <c r="Q897" t="s">
        <v>89</v>
      </c>
    </row>
    <row r="898" spans="1:17">
      <c r="A898">
        <v>892</v>
      </c>
      <c r="B898" t="s">
        <v>7740</v>
      </c>
      <c r="C898" t="s">
        <v>7741</v>
      </c>
      <c r="D898" t="s">
        <v>7742</v>
      </c>
      <c r="E898" t="s">
        <v>7743</v>
      </c>
      <c r="F898">
        <v>540005.13</v>
      </c>
      <c r="G898" t="s">
        <v>169</v>
      </c>
      <c r="H898" t="s">
        <v>170</v>
      </c>
      <c r="I898" t="s">
        <v>536</v>
      </c>
      <c r="J898" s="1">
        <v>0.57222222222222219</v>
      </c>
      <c r="K898">
        <v>18811</v>
      </c>
      <c r="L898" t="s">
        <v>7744</v>
      </c>
      <c r="M898" t="s">
        <v>7745</v>
      </c>
      <c r="N898" t="s">
        <v>439</v>
      </c>
      <c r="O898" t="s">
        <v>24</v>
      </c>
      <c r="P898" t="s">
        <v>66</v>
      </c>
      <c r="Q898" t="s">
        <v>67</v>
      </c>
    </row>
    <row r="899" spans="1:17">
      <c r="A899">
        <v>893</v>
      </c>
      <c r="B899" t="s">
        <v>7746</v>
      </c>
      <c r="C899" t="s">
        <v>7747</v>
      </c>
      <c r="D899" t="s">
        <v>7748</v>
      </c>
      <c r="E899" t="s">
        <v>7749</v>
      </c>
      <c r="F899" t="s">
        <v>7750</v>
      </c>
      <c r="G899" t="s">
        <v>106</v>
      </c>
      <c r="H899" t="s">
        <v>107</v>
      </c>
      <c r="I899" t="s">
        <v>122</v>
      </c>
      <c r="J899" s="1">
        <v>0.26250000000000001</v>
      </c>
      <c r="K899">
        <v>16674</v>
      </c>
      <c r="L899" t="s">
        <v>7751</v>
      </c>
      <c r="M899" t="s">
        <v>7752</v>
      </c>
      <c r="N899" t="s">
        <v>756</v>
      </c>
      <c r="O899" t="s">
        <v>36</v>
      </c>
      <c r="P899" t="s">
        <v>757</v>
      </c>
      <c r="Q899" t="s">
        <v>30</v>
      </c>
    </row>
    <row r="900" spans="1:17">
      <c r="A900">
        <v>894</v>
      </c>
      <c r="B900" t="s">
        <v>7753</v>
      </c>
      <c r="C900" t="s">
        <v>7754</v>
      </c>
      <c r="D900" t="s">
        <v>7755</v>
      </c>
      <c r="E900" t="s">
        <v>7756</v>
      </c>
      <c r="F900" t="s">
        <v>7757</v>
      </c>
      <c r="G900" t="s">
        <v>48</v>
      </c>
      <c r="H900" t="s">
        <v>49</v>
      </c>
      <c r="I900" t="s">
        <v>122</v>
      </c>
      <c r="J900" s="1">
        <v>0.67986111111111114</v>
      </c>
      <c r="K900">
        <v>16372</v>
      </c>
      <c r="L900" t="s">
        <v>7758</v>
      </c>
      <c r="M900" t="s">
        <v>7759</v>
      </c>
      <c r="N900" t="s">
        <v>7760</v>
      </c>
      <c r="O900" t="s">
        <v>24</v>
      </c>
      <c r="P900" t="s">
        <v>142</v>
      </c>
      <c r="Q900" t="s">
        <v>223</v>
      </c>
    </row>
    <row r="901" spans="1:17">
      <c r="A901">
        <v>895</v>
      </c>
      <c r="B901" t="s">
        <v>7761</v>
      </c>
      <c r="C901" t="s">
        <v>7762</v>
      </c>
      <c r="D901" t="s">
        <v>7763</v>
      </c>
      <c r="E901" t="s">
        <v>7764</v>
      </c>
      <c r="F901" t="s">
        <v>7765</v>
      </c>
      <c r="G901" t="s">
        <v>26</v>
      </c>
      <c r="H901" t="s">
        <v>27</v>
      </c>
      <c r="I901" t="s">
        <v>197</v>
      </c>
      <c r="J901" s="1">
        <v>3.7499999999999999E-2</v>
      </c>
      <c r="K901">
        <v>15550</v>
      </c>
      <c r="L901" t="s">
        <v>7766</v>
      </c>
      <c r="M901" t="s">
        <v>7767</v>
      </c>
      <c r="N901" t="s">
        <v>7768</v>
      </c>
      <c r="O901" t="s">
        <v>36</v>
      </c>
      <c r="P901" t="s">
        <v>1239</v>
      </c>
      <c r="Q901" t="s">
        <v>223</v>
      </c>
    </row>
    <row r="902" spans="1:17">
      <c r="A902">
        <v>896</v>
      </c>
      <c r="B902" t="s">
        <v>7769</v>
      </c>
      <c r="C902" t="s">
        <v>7770</v>
      </c>
      <c r="D902" t="s">
        <v>7771</v>
      </c>
      <c r="E902" t="s">
        <v>7772</v>
      </c>
      <c r="F902">
        <v>670326.27</v>
      </c>
      <c r="G902" t="s">
        <v>90</v>
      </c>
      <c r="H902" t="s">
        <v>91</v>
      </c>
      <c r="I902" t="s">
        <v>737</v>
      </c>
      <c r="J902" s="1">
        <v>0.61875000000000002</v>
      </c>
      <c r="K902">
        <v>10911</v>
      </c>
      <c r="L902" t="s">
        <v>7773</v>
      </c>
      <c r="M902" t="s">
        <v>7774</v>
      </c>
      <c r="N902" t="s">
        <v>7775</v>
      </c>
      <c r="O902" t="s">
        <v>24</v>
      </c>
      <c r="P902" t="s">
        <v>81</v>
      </c>
      <c r="Q902" t="s">
        <v>82</v>
      </c>
    </row>
    <row r="903" spans="1:17">
      <c r="A903">
        <v>897</v>
      </c>
      <c r="B903" t="s">
        <v>7776</v>
      </c>
      <c r="C903" t="s">
        <v>7777</v>
      </c>
      <c r="D903" t="s">
        <v>7778</v>
      </c>
      <c r="E903" t="s">
        <v>7779</v>
      </c>
      <c r="F903" s="2" t="s">
        <v>7780</v>
      </c>
      <c r="G903" t="s">
        <v>270</v>
      </c>
      <c r="H903" t="s">
        <v>2043</v>
      </c>
      <c r="I903" t="s">
        <v>1020</v>
      </c>
      <c r="J903" s="1">
        <v>0.3444444444444445</v>
      </c>
      <c r="K903">
        <v>18726</v>
      </c>
      <c r="L903" t="s">
        <v>7781</v>
      </c>
      <c r="M903" t="s">
        <v>7782</v>
      </c>
      <c r="N903" t="s">
        <v>7783</v>
      </c>
      <c r="O903" t="s">
        <v>36</v>
      </c>
      <c r="P903" t="s">
        <v>185</v>
      </c>
      <c r="Q903" t="s">
        <v>30</v>
      </c>
    </row>
    <row r="904" spans="1:17">
      <c r="A904">
        <v>898</v>
      </c>
      <c r="B904" t="s">
        <v>7784</v>
      </c>
      <c r="C904" t="s">
        <v>7785</v>
      </c>
      <c r="D904" t="s">
        <v>7786</v>
      </c>
      <c r="E904" t="s">
        <v>7787</v>
      </c>
      <c r="F904" s="2" t="s">
        <v>7788</v>
      </c>
      <c r="G904" t="s">
        <v>19</v>
      </c>
      <c r="H904" t="s">
        <v>20</v>
      </c>
      <c r="I904" t="s">
        <v>174</v>
      </c>
      <c r="J904" s="1">
        <v>0.27916666666666667</v>
      </c>
      <c r="K904">
        <v>18394</v>
      </c>
      <c r="L904" t="s">
        <v>7789</v>
      </c>
      <c r="M904" t="s">
        <v>6302</v>
      </c>
      <c r="N904" t="s">
        <v>6303</v>
      </c>
      <c r="O904" t="s">
        <v>24</v>
      </c>
      <c r="P904" t="s">
        <v>45</v>
      </c>
      <c r="Q904" t="s">
        <v>46</v>
      </c>
    </row>
    <row r="905" spans="1:17">
      <c r="A905">
        <v>899</v>
      </c>
      <c r="B905" t="s">
        <v>7790</v>
      </c>
      <c r="C905" t="s">
        <v>7791</v>
      </c>
      <c r="D905" t="s">
        <v>7792</v>
      </c>
      <c r="E905" t="s">
        <v>7793</v>
      </c>
      <c r="F905" s="2">
        <v>209799.41</v>
      </c>
      <c r="G905" t="s">
        <v>116</v>
      </c>
      <c r="H905" t="s">
        <v>245</v>
      </c>
      <c r="I905" t="s">
        <v>264</v>
      </c>
      <c r="J905" s="1">
        <v>2.9166666666666664E-2</v>
      </c>
      <c r="K905">
        <v>12241</v>
      </c>
      <c r="L905" t="s">
        <v>7794</v>
      </c>
      <c r="M905" t="s">
        <v>7795</v>
      </c>
      <c r="N905" t="s">
        <v>1213</v>
      </c>
      <c r="O905" t="s">
        <v>36</v>
      </c>
      <c r="P905" t="s">
        <v>62</v>
      </c>
      <c r="Q905" t="s">
        <v>58</v>
      </c>
    </row>
    <row r="906" spans="1:17">
      <c r="A906">
        <v>900</v>
      </c>
      <c r="B906" t="s">
        <v>7796</v>
      </c>
      <c r="C906" t="s">
        <v>6980</v>
      </c>
      <c r="D906" t="s">
        <v>7797</v>
      </c>
      <c r="E906" t="s">
        <v>7798</v>
      </c>
      <c r="F906" t="s">
        <v>7799</v>
      </c>
      <c r="G906" t="s">
        <v>169</v>
      </c>
      <c r="H906" t="s">
        <v>170</v>
      </c>
      <c r="I906" t="s">
        <v>315</v>
      </c>
      <c r="J906" s="1">
        <v>0.75</v>
      </c>
      <c r="K906">
        <v>18829</v>
      </c>
      <c r="L906" t="s">
        <v>7800</v>
      </c>
      <c r="M906" t="s">
        <v>7801</v>
      </c>
      <c r="N906" t="s">
        <v>7802</v>
      </c>
      <c r="O906" t="s">
        <v>36</v>
      </c>
      <c r="P906" t="s">
        <v>218</v>
      </c>
      <c r="Q906" t="s">
        <v>58</v>
      </c>
    </row>
    <row r="907" spans="1:17">
      <c r="A907">
        <v>901</v>
      </c>
      <c r="B907" t="s">
        <v>7803</v>
      </c>
      <c r="C907" t="s">
        <v>7804</v>
      </c>
      <c r="D907" t="s">
        <v>7805</v>
      </c>
      <c r="E907" t="s">
        <v>7806</v>
      </c>
      <c r="F907" t="s">
        <v>7807</v>
      </c>
      <c r="G907" t="s">
        <v>90</v>
      </c>
      <c r="H907" t="s">
        <v>357</v>
      </c>
      <c r="I907" t="s">
        <v>502</v>
      </c>
      <c r="J907" s="1">
        <v>0.60972222222222217</v>
      </c>
      <c r="K907">
        <v>18857</v>
      </c>
      <c r="L907" t="s">
        <v>7808</v>
      </c>
      <c r="M907" t="s">
        <v>7809</v>
      </c>
      <c r="N907" t="s">
        <v>7810</v>
      </c>
      <c r="O907" t="s">
        <v>36</v>
      </c>
      <c r="P907" t="s">
        <v>66</v>
      </c>
      <c r="Q907" t="s">
        <v>67</v>
      </c>
    </row>
    <row r="908" spans="1:17">
      <c r="A908">
        <v>902</v>
      </c>
      <c r="B908" t="s">
        <v>7811</v>
      </c>
      <c r="C908" t="s">
        <v>7812</v>
      </c>
      <c r="D908" t="s">
        <v>7813</v>
      </c>
      <c r="E908" t="s">
        <v>7814</v>
      </c>
      <c r="F908" t="s">
        <v>7815</v>
      </c>
      <c r="G908" t="s">
        <v>323</v>
      </c>
      <c r="H908" t="s">
        <v>630</v>
      </c>
      <c r="I908" t="s">
        <v>738</v>
      </c>
      <c r="J908" s="1">
        <v>0.7909722222222223</v>
      </c>
      <c r="K908">
        <v>13197</v>
      </c>
      <c r="L908" t="s">
        <v>7816</v>
      </c>
      <c r="M908" t="s">
        <v>7817</v>
      </c>
      <c r="N908" t="s">
        <v>7818</v>
      </c>
      <c r="O908" t="s">
        <v>24</v>
      </c>
      <c r="P908" t="s">
        <v>246</v>
      </c>
      <c r="Q908" t="s">
        <v>223</v>
      </c>
    </row>
    <row r="909" spans="1:17">
      <c r="A909">
        <v>903</v>
      </c>
      <c r="B909" t="s">
        <v>7819</v>
      </c>
      <c r="C909" t="s">
        <v>4908</v>
      </c>
      <c r="D909" t="s">
        <v>7820</v>
      </c>
      <c r="E909" t="s">
        <v>7821</v>
      </c>
      <c r="F909" t="s">
        <v>7822</v>
      </c>
      <c r="G909" t="s">
        <v>48</v>
      </c>
      <c r="H909" t="s">
        <v>49</v>
      </c>
      <c r="I909" t="s">
        <v>359</v>
      </c>
      <c r="J909" s="1">
        <v>0.45555555555555555</v>
      </c>
      <c r="K909">
        <v>13622</v>
      </c>
      <c r="L909" t="s">
        <v>7823</v>
      </c>
      <c r="M909" t="s">
        <v>830</v>
      </c>
      <c r="N909" t="s">
        <v>831</v>
      </c>
      <c r="O909" t="s">
        <v>36</v>
      </c>
      <c r="P909" t="s">
        <v>832</v>
      </c>
      <c r="Q909" t="s">
        <v>223</v>
      </c>
    </row>
    <row r="910" spans="1:17">
      <c r="A910">
        <v>904</v>
      </c>
      <c r="B910" t="s">
        <v>7824</v>
      </c>
      <c r="C910" t="s">
        <v>7825</v>
      </c>
      <c r="D910" t="s">
        <v>7826</v>
      </c>
      <c r="E910" t="s">
        <v>7827</v>
      </c>
      <c r="F910" t="s">
        <v>7828</v>
      </c>
      <c r="G910" t="s">
        <v>19</v>
      </c>
      <c r="H910" t="s">
        <v>20</v>
      </c>
      <c r="I910" t="s">
        <v>738</v>
      </c>
      <c r="J910" s="1">
        <v>6.3194444444444442E-2</v>
      </c>
      <c r="K910">
        <v>15135</v>
      </c>
      <c r="L910" t="s">
        <v>7829</v>
      </c>
      <c r="M910" t="s">
        <v>7830</v>
      </c>
      <c r="N910" t="s">
        <v>7831</v>
      </c>
      <c r="O910" t="s">
        <v>36</v>
      </c>
      <c r="P910" t="s">
        <v>25</v>
      </c>
      <c r="Q910" t="s">
        <v>25</v>
      </c>
    </row>
    <row r="911" spans="1:17">
      <c r="A911">
        <v>905</v>
      </c>
      <c r="B911" t="s">
        <v>7832</v>
      </c>
      <c r="C911" t="s">
        <v>1220</v>
      </c>
      <c r="D911" t="s">
        <v>7833</v>
      </c>
      <c r="E911" t="s">
        <v>7834</v>
      </c>
      <c r="F911" t="s">
        <v>7835</v>
      </c>
      <c r="G911" t="s">
        <v>48</v>
      </c>
      <c r="H911" t="s">
        <v>49</v>
      </c>
      <c r="I911" t="s">
        <v>838</v>
      </c>
      <c r="J911" s="1">
        <v>0.68888888888888899</v>
      </c>
      <c r="K911">
        <v>19108</v>
      </c>
      <c r="L911" t="s">
        <v>7836</v>
      </c>
      <c r="M911" t="s">
        <v>7837</v>
      </c>
      <c r="N911" t="s">
        <v>7838</v>
      </c>
      <c r="O911" t="s">
        <v>36</v>
      </c>
      <c r="P911" t="s">
        <v>29</v>
      </c>
      <c r="Q911" t="s">
        <v>30</v>
      </c>
    </row>
    <row r="912" spans="1:17">
      <c r="A912">
        <v>906</v>
      </c>
      <c r="B912" t="s">
        <v>7839</v>
      </c>
      <c r="C912" t="s">
        <v>7840</v>
      </c>
      <c r="D912" t="s">
        <v>7841</v>
      </c>
      <c r="E912" t="s">
        <v>7842</v>
      </c>
      <c r="F912" s="2" t="s">
        <v>7843</v>
      </c>
      <c r="G912" t="s">
        <v>48</v>
      </c>
      <c r="H912" t="s">
        <v>49</v>
      </c>
      <c r="I912" t="s">
        <v>407</v>
      </c>
      <c r="J912" s="1">
        <v>0.16805555555555554</v>
      </c>
      <c r="K912">
        <v>13380</v>
      </c>
      <c r="L912" t="s">
        <v>7844</v>
      </c>
      <c r="M912" t="s">
        <v>7845</v>
      </c>
      <c r="N912" t="s">
        <v>7846</v>
      </c>
      <c r="O912" t="s">
        <v>36</v>
      </c>
      <c r="P912" t="s">
        <v>93</v>
      </c>
      <c r="Q912" t="s">
        <v>89</v>
      </c>
    </row>
    <row r="913" spans="1:17">
      <c r="A913">
        <v>907</v>
      </c>
      <c r="B913" t="s">
        <v>7847</v>
      </c>
      <c r="C913" t="s">
        <v>973</v>
      </c>
      <c r="D913" t="s">
        <v>7848</v>
      </c>
      <c r="E913" t="s">
        <v>7849</v>
      </c>
      <c r="F913" t="s">
        <v>7850</v>
      </c>
      <c r="G913" t="s">
        <v>90</v>
      </c>
      <c r="H913" t="s">
        <v>91</v>
      </c>
      <c r="I913" t="s">
        <v>1318</v>
      </c>
      <c r="J913" s="1">
        <v>0.82152777777777775</v>
      </c>
      <c r="K913">
        <v>11631</v>
      </c>
      <c r="L913" t="s">
        <v>7851</v>
      </c>
      <c r="M913" t="s">
        <v>511</v>
      </c>
      <c r="N913" t="s">
        <v>512</v>
      </c>
      <c r="O913" t="s">
        <v>24</v>
      </c>
      <c r="P913" t="s">
        <v>446</v>
      </c>
      <c r="Q913" t="s">
        <v>223</v>
      </c>
    </row>
    <row r="914" spans="1:17">
      <c r="A914">
        <v>908</v>
      </c>
      <c r="B914" t="s">
        <v>7852</v>
      </c>
      <c r="C914" t="s">
        <v>7853</v>
      </c>
      <c r="D914" t="s">
        <v>7854</v>
      </c>
      <c r="E914" t="s">
        <v>7855</v>
      </c>
      <c r="F914" t="s">
        <v>7856</v>
      </c>
      <c r="G914" t="s">
        <v>338</v>
      </c>
      <c r="H914" t="s">
        <v>339</v>
      </c>
      <c r="I914" t="s">
        <v>118</v>
      </c>
      <c r="J914" s="1">
        <v>0.16180555555555556</v>
      </c>
      <c r="K914">
        <v>19658</v>
      </c>
      <c r="L914" t="s">
        <v>7857</v>
      </c>
      <c r="M914" t="s">
        <v>7680</v>
      </c>
      <c r="N914" t="s">
        <v>7681</v>
      </c>
      <c r="O914" t="s">
        <v>36</v>
      </c>
      <c r="P914" t="s">
        <v>73</v>
      </c>
      <c r="Q914" t="s">
        <v>181</v>
      </c>
    </row>
    <row r="915" spans="1:17">
      <c r="A915">
        <v>909</v>
      </c>
      <c r="B915" t="s">
        <v>7858</v>
      </c>
      <c r="C915" t="s">
        <v>1207</v>
      </c>
      <c r="D915" t="s">
        <v>7859</v>
      </c>
      <c r="E915" t="s">
        <v>7860</v>
      </c>
      <c r="F915" s="2" t="s">
        <v>7861</v>
      </c>
      <c r="G915" t="s">
        <v>116</v>
      </c>
      <c r="H915" t="s">
        <v>245</v>
      </c>
      <c r="I915" t="s">
        <v>625</v>
      </c>
      <c r="J915" s="1">
        <v>4.7916666666666663E-2</v>
      </c>
      <c r="K915">
        <v>10165</v>
      </c>
      <c r="L915" t="s">
        <v>7862</v>
      </c>
      <c r="M915" t="s">
        <v>7863</v>
      </c>
      <c r="N915" t="s">
        <v>7864</v>
      </c>
      <c r="O915" t="s">
        <v>36</v>
      </c>
      <c r="P915" t="s">
        <v>181</v>
      </c>
      <c r="Q915" t="s">
        <v>82</v>
      </c>
    </row>
    <row r="916" spans="1:17">
      <c r="A916">
        <v>910</v>
      </c>
      <c r="B916" t="s">
        <v>7865</v>
      </c>
      <c r="C916" t="s">
        <v>1647</v>
      </c>
      <c r="D916" t="s">
        <v>7866</v>
      </c>
      <c r="E916" t="s">
        <v>7867</v>
      </c>
      <c r="F916">
        <v>511329.87</v>
      </c>
      <c r="G916" t="s">
        <v>19</v>
      </c>
      <c r="H916" t="s">
        <v>20</v>
      </c>
      <c r="I916" t="s">
        <v>754</v>
      </c>
      <c r="J916" s="1">
        <v>0.74513888888888891</v>
      </c>
      <c r="K916">
        <v>13539</v>
      </c>
      <c r="L916" t="s">
        <v>7868</v>
      </c>
      <c r="M916" t="s">
        <v>7431</v>
      </c>
      <c r="N916" t="s">
        <v>7432</v>
      </c>
      <c r="O916" t="s">
        <v>24</v>
      </c>
      <c r="P916" t="s">
        <v>185</v>
      </c>
      <c r="Q916" t="s">
        <v>46</v>
      </c>
    </row>
    <row r="917" spans="1:17">
      <c r="A917">
        <v>911</v>
      </c>
      <c r="B917" t="s">
        <v>7869</v>
      </c>
      <c r="C917" t="s">
        <v>7870</v>
      </c>
      <c r="D917" t="s">
        <v>7871</v>
      </c>
      <c r="E917" t="s">
        <v>7872</v>
      </c>
      <c r="F917" s="2" t="s">
        <v>7873</v>
      </c>
      <c r="G917" t="s">
        <v>38</v>
      </c>
      <c r="H917" t="s">
        <v>39</v>
      </c>
      <c r="I917" t="s">
        <v>545</v>
      </c>
      <c r="J917" s="1">
        <v>0.8569444444444444</v>
      </c>
      <c r="K917">
        <v>15593</v>
      </c>
      <c r="L917" t="s">
        <v>7874</v>
      </c>
      <c r="M917" t="s">
        <v>7875</v>
      </c>
      <c r="N917" t="s">
        <v>7876</v>
      </c>
      <c r="O917" t="s">
        <v>24</v>
      </c>
      <c r="P917" t="s">
        <v>25</v>
      </c>
      <c r="Q917" t="s">
        <v>25</v>
      </c>
    </row>
    <row r="918" spans="1:17">
      <c r="A918">
        <v>912</v>
      </c>
      <c r="B918" t="s">
        <v>7877</v>
      </c>
      <c r="C918" t="s">
        <v>7878</v>
      </c>
      <c r="D918" t="s">
        <v>7879</v>
      </c>
      <c r="E918" t="s">
        <v>7880</v>
      </c>
      <c r="F918" t="s">
        <v>7881</v>
      </c>
      <c r="G918" t="s">
        <v>26</v>
      </c>
      <c r="H918" t="s">
        <v>27</v>
      </c>
      <c r="I918" t="s">
        <v>316</v>
      </c>
      <c r="J918" s="1">
        <v>0.20972222222222223</v>
      </c>
      <c r="K918">
        <v>15624</v>
      </c>
      <c r="L918" t="s">
        <v>7882</v>
      </c>
      <c r="M918" t="s">
        <v>7883</v>
      </c>
      <c r="N918" t="s">
        <v>7884</v>
      </c>
      <c r="O918" t="s">
        <v>36</v>
      </c>
      <c r="P918" t="s">
        <v>300</v>
      </c>
      <c r="Q918" t="s">
        <v>89</v>
      </c>
    </row>
    <row r="919" spans="1:17">
      <c r="A919">
        <v>913</v>
      </c>
      <c r="B919" t="s">
        <v>7885</v>
      </c>
      <c r="C919" t="s">
        <v>7886</v>
      </c>
      <c r="D919" t="s">
        <v>7887</v>
      </c>
      <c r="E919" t="s">
        <v>7888</v>
      </c>
      <c r="F919" t="s">
        <v>7889</v>
      </c>
      <c r="G919" t="s">
        <v>126</v>
      </c>
      <c r="H919" t="s">
        <v>127</v>
      </c>
      <c r="I919" t="s">
        <v>1082</v>
      </c>
      <c r="J919" s="1">
        <v>1.1805555555555555E-2</v>
      </c>
      <c r="K919">
        <v>12354</v>
      </c>
      <c r="L919" t="s">
        <v>7890</v>
      </c>
      <c r="M919" t="s">
        <v>7891</v>
      </c>
      <c r="N919" t="s">
        <v>7892</v>
      </c>
      <c r="O919" t="s">
        <v>36</v>
      </c>
      <c r="P919" t="s">
        <v>25</v>
      </c>
      <c r="Q919" t="s">
        <v>25</v>
      </c>
    </row>
    <row r="920" spans="1:17">
      <c r="A920">
        <v>914</v>
      </c>
      <c r="B920" t="s">
        <v>7893</v>
      </c>
      <c r="C920" t="s">
        <v>7894</v>
      </c>
      <c r="D920" t="s">
        <v>7895</v>
      </c>
      <c r="E920" t="s">
        <v>7896</v>
      </c>
      <c r="F920">
        <v>374516.15</v>
      </c>
      <c r="G920" t="s">
        <v>48</v>
      </c>
      <c r="H920" t="s">
        <v>49</v>
      </c>
      <c r="I920" t="s">
        <v>28</v>
      </c>
      <c r="J920" s="1">
        <v>0.78819444444444453</v>
      </c>
      <c r="K920">
        <v>12697</v>
      </c>
      <c r="L920" t="s">
        <v>7897</v>
      </c>
      <c r="M920" t="s">
        <v>7898</v>
      </c>
      <c r="N920" t="s">
        <v>7899</v>
      </c>
      <c r="O920" t="s">
        <v>24</v>
      </c>
      <c r="P920" t="s">
        <v>503</v>
      </c>
      <c r="Q920" t="s">
        <v>223</v>
      </c>
    </row>
    <row r="921" spans="1:17">
      <c r="A921">
        <v>915</v>
      </c>
      <c r="B921" t="s">
        <v>7900</v>
      </c>
      <c r="C921" t="s">
        <v>3454</v>
      </c>
      <c r="D921" t="s">
        <v>7901</v>
      </c>
      <c r="E921" t="s">
        <v>7902</v>
      </c>
      <c r="F921">
        <v>169519.85</v>
      </c>
      <c r="G921" t="s">
        <v>38</v>
      </c>
      <c r="H921" t="s">
        <v>39</v>
      </c>
      <c r="I921" t="s">
        <v>178</v>
      </c>
      <c r="J921" s="1">
        <v>5.6250000000000001E-2</v>
      </c>
      <c r="K921">
        <v>14239</v>
      </c>
      <c r="L921" t="s">
        <v>7903</v>
      </c>
      <c r="M921" t="s">
        <v>7904</v>
      </c>
      <c r="N921" t="s">
        <v>7905</v>
      </c>
      <c r="O921" t="s">
        <v>24</v>
      </c>
      <c r="P921" t="s">
        <v>343</v>
      </c>
      <c r="Q921" t="s">
        <v>89</v>
      </c>
    </row>
    <row r="922" spans="1:17">
      <c r="A922">
        <v>916</v>
      </c>
      <c r="B922" t="s">
        <v>7906</v>
      </c>
      <c r="C922" t="s">
        <v>510</v>
      </c>
      <c r="D922" t="s">
        <v>7907</v>
      </c>
      <c r="E922" t="s">
        <v>7908</v>
      </c>
      <c r="F922" t="s">
        <v>7909</v>
      </c>
      <c r="G922" t="s">
        <v>338</v>
      </c>
      <c r="H922" t="s">
        <v>339</v>
      </c>
      <c r="I922" t="s">
        <v>656</v>
      </c>
      <c r="J922" s="1">
        <v>0.20416666666666669</v>
      </c>
      <c r="K922">
        <v>13075</v>
      </c>
      <c r="L922" t="s">
        <v>7910</v>
      </c>
      <c r="M922" t="s">
        <v>7911</v>
      </c>
      <c r="N922" t="s">
        <v>7912</v>
      </c>
      <c r="O922" t="s">
        <v>36</v>
      </c>
      <c r="P922" t="s">
        <v>62</v>
      </c>
      <c r="Q922" t="s">
        <v>58</v>
      </c>
    </row>
    <row r="923" spans="1:17">
      <c r="A923">
        <v>917</v>
      </c>
      <c r="B923" t="s">
        <v>7913</v>
      </c>
      <c r="C923" t="s">
        <v>1021</v>
      </c>
      <c r="D923" t="s">
        <v>7914</v>
      </c>
      <c r="E923" t="s">
        <v>7915</v>
      </c>
      <c r="F923" t="s">
        <v>7916</v>
      </c>
      <c r="G923" t="s">
        <v>106</v>
      </c>
      <c r="H923" t="s">
        <v>107</v>
      </c>
      <c r="I923" t="s">
        <v>584</v>
      </c>
      <c r="J923" s="1">
        <v>0.62847222222222221</v>
      </c>
      <c r="K923">
        <v>15224</v>
      </c>
      <c r="L923" t="s">
        <v>7917</v>
      </c>
      <c r="M923" t="s">
        <v>7918</v>
      </c>
      <c r="N923" t="s">
        <v>7919</v>
      </c>
      <c r="O923" t="s">
        <v>36</v>
      </c>
      <c r="P923" t="s">
        <v>45</v>
      </c>
      <c r="Q923" t="s">
        <v>46</v>
      </c>
    </row>
    <row r="924" spans="1:17">
      <c r="A924">
        <v>918</v>
      </c>
      <c r="B924" t="s">
        <v>7920</v>
      </c>
      <c r="C924" t="s">
        <v>7921</v>
      </c>
      <c r="D924" t="s">
        <v>7922</v>
      </c>
      <c r="E924" t="s">
        <v>7923</v>
      </c>
      <c r="F924" t="s">
        <v>7924</v>
      </c>
      <c r="G924" t="s">
        <v>48</v>
      </c>
      <c r="H924" t="s">
        <v>49</v>
      </c>
      <c r="I924" t="s">
        <v>124</v>
      </c>
      <c r="J924" s="1">
        <v>0.73472222222222217</v>
      </c>
      <c r="K924">
        <v>12741</v>
      </c>
      <c r="L924" t="s">
        <v>7925</v>
      </c>
      <c r="M924" t="s">
        <v>7926</v>
      </c>
      <c r="N924" t="s">
        <v>7927</v>
      </c>
      <c r="O924" t="s">
        <v>36</v>
      </c>
      <c r="P924" t="s">
        <v>25</v>
      </c>
      <c r="Q924" t="s">
        <v>25</v>
      </c>
    </row>
    <row r="925" spans="1:17">
      <c r="A925">
        <v>919</v>
      </c>
      <c r="B925" t="s">
        <v>7928</v>
      </c>
      <c r="C925" t="s">
        <v>7929</v>
      </c>
      <c r="D925" t="s">
        <v>7930</v>
      </c>
      <c r="E925" t="s">
        <v>7931</v>
      </c>
      <c r="F925" t="s">
        <v>7932</v>
      </c>
      <c r="G925" t="s">
        <v>90</v>
      </c>
      <c r="H925" t="s">
        <v>263</v>
      </c>
      <c r="I925" t="s">
        <v>56</v>
      </c>
      <c r="J925" s="1">
        <v>0.93055555555555547</v>
      </c>
      <c r="K925">
        <v>17782</v>
      </c>
      <c r="L925" t="s">
        <v>7933</v>
      </c>
      <c r="M925" t="s">
        <v>7934</v>
      </c>
      <c r="N925" t="s">
        <v>7935</v>
      </c>
      <c r="O925" t="s">
        <v>24</v>
      </c>
      <c r="P925" t="s">
        <v>446</v>
      </c>
      <c r="Q925" t="s">
        <v>223</v>
      </c>
    </row>
    <row r="926" spans="1:17">
      <c r="A926">
        <v>920</v>
      </c>
      <c r="B926" t="s">
        <v>7936</v>
      </c>
      <c r="C926" t="s">
        <v>7937</v>
      </c>
      <c r="D926" t="s">
        <v>7938</v>
      </c>
      <c r="E926" t="s">
        <v>7939</v>
      </c>
      <c r="F926" t="s">
        <v>7940</v>
      </c>
      <c r="G926" t="s">
        <v>323</v>
      </c>
      <c r="H926" t="s">
        <v>630</v>
      </c>
      <c r="I926" t="s">
        <v>527</v>
      </c>
      <c r="J926" s="1">
        <v>0.93333333333333324</v>
      </c>
      <c r="K926">
        <v>14454</v>
      </c>
      <c r="L926" t="s">
        <v>7941</v>
      </c>
      <c r="M926" t="s">
        <v>7942</v>
      </c>
      <c r="N926" t="s">
        <v>7943</v>
      </c>
      <c r="O926" t="s">
        <v>24</v>
      </c>
      <c r="P926" t="s">
        <v>97</v>
      </c>
      <c r="Q926" t="s">
        <v>54</v>
      </c>
    </row>
    <row r="927" spans="1:17">
      <c r="A927">
        <v>921</v>
      </c>
      <c r="B927" t="s">
        <v>7944</v>
      </c>
      <c r="C927" t="s">
        <v>1775</v>
      </c>
      <c r="D927" t="s">
        <v>7945</v>
      </c>
      <c r="E927" t="s">
        <v>7946</v>
      </c>
      <c r="F927">
        <v>145792.29999999999</v>
      </c>
      <c r="G927" t="s">
        <v>19</v>
      </c>
      <c r="H927" t="s">
        <v>20</v>
      </c>
      <c r="I927" t="s">
        <v>292</v>
      </c>
      <c r="J927" s="1">
        <v>0.75138888888888899</v>
      </c>
      <c r="K927">
        <v>10952</v>
      </c>
      <c r="L927" t="s">
        <v>7947</v>
      </c>
      <c r="M927" t="s">
        <v>6273</v>
      </c>
      <c r="N927" t="s">
        <v>6274</v>
      </c>
      <c r="O927" t="s">
        <v>24</v>
      </c>
      <c r="P927" t="s">
        <v>475</v>
      </c>
      <c r="Q927" t="s">
        <v>54</v>
      </c>
    </row>
    <row r="928" spans="1:17">
      <c r="A928">
        <v>922</v>
      </c>
      <c r="B928" t="s">
        <v>7948</v>
      </c>
      <c r="C928" t="s">
        <v>1095</v>
      </c>
      <c r="D928" t="s">
        <v>7949</v>
      </c>
      <c r="E928" t="s">
        <v>7950</v>
      </c>
      <c r="F928" s="2" t="s">
        <v>7951</v>
      </c>
      <c r="G928" t="s">
        <v>90</v>
      </c>
      <c r="H928" t="s">
        <v>357</v>
      </c>
      <c r="I928" t="s">
        <v>78</v>
      </c>
      <c r="J928" s="1">
        <v>0.90902777777777777</v>
      </c>
      <c r="K928">
        <v>16528</v>
      </c>
      <c r="L928" t="s">
        <v>7952</v>
      </c>
      <c r="M928" t="s">
        <v>7953</v>
      </c>
      <c r="N928" t="s">
        <v>7954</v>
      </c>
      <c r="O928" t="s">
        <v>24</v>
      </c>
      <c r="P928" t="s">
        <v>230</v>
      </c>
      <c r="Q928" t="s">
        <v>89</v>
      </c>
    </row>
    <row r="929" spans="1:17">
      <c r="A929">
        <v>923</v>
      </c>
      <c r="B929" t="s">
        <v>7955</v>
      </c>
      <c r="C929" t="s">
        <v>7956</v>
      </c>
      <c r="D929" t="s">
        <v>7957</v>
      </c>
      <c r="E929" t="s">
        <v>7958</v>
      </c>
      <c r="F929" t="s">
        <v>7959</v>
      </c>
      <c r="G929" t="s">
        <v>48</v>
      </c>
      <c r="H929" t="s">
        <v>49</v>
      </c>
      <c r="I929" t="s">
        <v>333</v>
      </c>
      <c r="J929" s="1">
        <v>0.5805555555555556</v>
      </c>
      <c r="K929">
        <v>15008</v>
      </c>
      <c r="L929" t="s">
        <v>7960</v>
      </c>
      <c r="M929" t="s">
        <v>7961</v>
      </c>
      <c r="N929" t="s">
        <v>7962</v>
      </c>
      <c r="O929" t="s">
        <v>36</v>
      </c>
      <c r="P929" t="s">
        <v>238</v>
      </c>
      <c r="Q929" t="s">
        <v>42</v>
      </c>
    </row>
    <row r="930" spans="1:17">
      <c r="A930">
        <v>924</v>
      </c>
      <c r="B930" t="s">
        <v>7963</v>
      </c>
      <c r="C930" t="s">
        <v>518</v>
      </c>
      <c r="D930" t="s">
        <v>3684</v>
      </c>
      <c r="E930" t="s">
        <v>7964</v>
      </c>
      <c r="F930">
        <v>656998.61</v>
      </c>
      <c r="G930" t="s">
        <v>90</v>
      </c>
      <c r="H930" t="s">
        <v>91</v>
      </c>
      <c r="I930" t="s">
        <v>239</v>
      </c>
      <c r="J930" s="1">
        <v>0.63750000000000007</v>
      </c>
      <c r="K930">
        <v>19838</v>
      </c>
      <c r="L930" t="s">
        <v>7965</v>
      </c>
      <c r="M930" t="s">
        <v>7966</v>
      </c>
      <c r="N930" t="s">
        <v>7967</v>
      </c>
      <c r="O930" t="s">
        <v>36</v>
      </c>
      <c r="P930" t="s">
        <v>62</v>
      </c>
      <c r="Q930" t="s">
        <v>58</v>
      </c>
    </row>
    <row r="931" spans="1:17">
      <c r="A931">
        <v>925</v>
      </c>
      <c r="B931" t="s">
        <v>7968</v>
      </c>
      <c r="C931" t="s">
        <v>966</v>
      </c>
      <c r="D931" t="s">
        <v>7969</v>
      </c>
      <c r="E931" t="s">
        <v>7970</v>
      </c>
      <c r="F931">
        <v>474062.41</v>
      </c>
      <c r="G931" t="s">
        <v>48</v>
      </c>
      <c r="H931" t="s">
        <v>49</v>
      </c>
      <c r="I931" t="s">
        <v>380</v>
      </c>
      <c r="J931" s="1">
        <v>0.50902777777777775</v>
      </c>
      <c r="K931">
        <v>10950</v>
      </c>
      <c r="L931" t="s">
        <v>7971</v>
      </c>
      <c r="M931" t="s">
        <v>7972</v>
      </c>
      <c r="N931" t="s">
        <v>7973</v>
      </c>
      <c r="O931" t="s">
        <v>36</v>
      </c>
      <c r="P931" t="s">
        <v>446</v>
      </c>
      <c r="Q931" t="s">
        <v>223</v>
      </c>
    </row>
    <row r="932" spans="1:17">
      <c r="A932">
        <v>926</v>
      </c>
      <c r="B932" t="s">
        <v>7974</v>
      </c>
      <c r="C932" t="s">
        <v>7975</v>
      </c>
      <c r="D932" t="s">
        <v>7976</v>
      </c>
      <c r="E932" t="s">
        <v>7977</v>
      </c>
      <c r="F932" t="s">
        <v>7978</v>
      </c>
      <c r="G932" t="s">
        <v>26</v>
      </c>
      <c r="H932" t="s">
        <v>27</v>
      </c>
      <c r="I932" t="s">
        <v>237</v>
      </c>
      <c r="J932" s="1">
        <v>8.3333333333333329E-2</v>
      </c>
      <c r="K932">
        <v>19651</v>
      </c>
      <c r="L932" t="s">
        <v>7979</v>
      </c>
      <c r="M932" t="s">
        <v>890</v>
      </c>
      <c r="N932" t="s">
        <v>891</v>
      </c>
      <c r="O932" t="s">
        <v>24</v>
      </c>
      <c r="P932" t="s">
        <v>25</v>
      </c>
      <c r="Q932" t="s">
        <v>25</v>
      </c>
    </row>
    <row r="933" spans="1:17">
      <c r="A933">
        <v>927</v>
      </c>
      <c r="B933" t="s">
        <v>7980</v>
      </c>
      <c r="C933" t="s">
        <v>1240</v>
      </c>
      <c r="D933" t="s">
        <v>7981</v>
      </c>
      <c r="E933" t="s">
        <v>7982</v>
      </c>
      <c r="F933" t="s">
        <v>7983</v>
      </c>
      <c r="G933" t="s">
        <v>48</v>
      </c>
      <c r="H933" t="s">
        <v>49</v>
      </c>
      <c r="I933" t="s">
        <v>656</v>
      </c>
      <c r="J933" s="1">
        <v>0.73333333333333339</v>
      </c>
      <c r="K933">
        <v>15494</v>
      </c>
      <c r="L933" t="s">
        <v>7984</v>
      </c>
      <c r="M933" t="s">
        <v>7985</v>
      </c>
      <c r="N933" t="s">
        <v>7986</v>
      </c>
      <c r="O933" t="s">
        <v>24</v>
      </c>
      <c r="P933" t="s">
        <v>1008</v>
      </c>
      <c r="Q933" t="s">
        <v>89</v>
      </c>
    </row>
    <row r="934" spans="1:17">
      <c r="A934">
        <v>928</v>
      </c>
      <c r="B934" t="s">
        <v>7987</v>
      </c>
      <c r="C934" t="s">
        <v>7988</v>
      </c>
      <c r="D934" t="s">
        <v>7989</v>
      </c>
      <c r="E934" t="s">
        <v>7990</v>
      </c>
      <c r="F934" t="s">
        <v>7991</v>
      </c>
      <c r="G934" t="s">
        <v>38</v>
      </c>
      <c r="H934" t="s">
        <v>39</v>
      </c>
      <c r="I934" t="s">
        <v>244</v>
      </c>
      <c r="J934" s="1">
        <v>0.48194444444444445</v>
      </c>
      <c r="K934">
        <v>10872</v>
      </c>
      <c r="L934" t="s">
        <v>7992</v>
      </c>
      <c r="M934" t="s">
        <v>7993</v>
      </c>
      <c r="N934" t="s">
        <v>7994</v>
      </c>
      <c r="O934" t="s">
        <v>36</v>
      </c>
      <c r="P934" t="s">
        <v>93</v>
      </c>
      <c r="Q934" t="s">
        <v>89</v>
      </c>
    </row>
    <row r="935" spans="1:17">
      <c r="A935">
        <v>929</v>
      </c>
      <c r="B935" t="s">
        <v>7995</v>
      </c>
      <c r="C935" t="s">
        <v>7996</v>
      </c>
      <c r="D935" t="s">
        <v>7997</v>
      </c>
      <c r="E935" t="s">
        <v>7998</v>
      </c>
      <c r="F935" t="s">
        <v>7999</v>
      </c>
      <c r="G935" t="s">
        <v>19</v>
      </c>
      <c r="H935" t="s">
        <v>20</v>
      </c>
      <c r="I935" t="s">
        <v>1089</v>
      </c>
      <c r="J935" s="1">
        <v>0.44444444444444442</v>
      </c>
      <c r="K935">
        <v>15494</v>
      </c>
      <c r="L935" t="s">
        <v>8000</v>
      </c>
      <c r="M935" t="s">
        <v>8001</v>
      </c>
      <c r="N935" t="s">
        <v>8002</v>
      </c>
      <c r="O935" t="s">
        <v>24</v>
      </c>
      <c r="P935" t="s">
        <v>2801</v>
      </c>
      <c r="Q935" t="s">
        <v>223</v>
      </c>
    </row>
    <row r="936" spans="1:17">
      <c r="A936">
        <v>930</v>
      </c>
      <c r="B936" t="s">
        <v>8003</v>
      </c>
      <c r="C936" t="s">
        <v>4426</v>
      </c>
      <c r="D936" t="s">
        <v>8004</v>
      </c>
      <c r="E936" t="s">
        <v>8005</v>
      </c>
      <c r="F936" t="s">
        <v>8006</v>
      </c>
      <c r="G936" t="s">
        <v>338</v>
      </c>
      <c r="H936" t="s">
        <v>339</v>
      </c>
      <c r="I936" t="s">
        <v>657</v>
      </c>
      <c r="J936" s="1">
        <v>0.47847222222222219</v>
      </c>
      <c r="K936">
        <v>10386</v>
      </c>
      <c r="L936" t="s">
        <v>8007</v>
      </c>
      <c r="M936" t="s">
        <v>8008</v>
      </c>
      <c r="N936" t="s">
        <v>314</v>
      </c>
      <c r="O936" t="s">
        <v>24</v>
      </c>
      <c r="P936" t="s">
        <v>25</v>
      </c>
      <c r="Q936" t="s">
        <v>25</v>
      </c>
    </row>
    <row r="937" spans="1:17">
      <c r="A937">
        <v>931</v>
      </c>
      <c r="B937" t="s">
        <v>8009</v>
      </c>
      <c r="C937" t="s">
        <v>8010</v>
      </c>
      <c r="D937" t="s">
        <v>8011</v>
      </c>
      <c r="E937" t="s">
        <v>8012</v>
      </c>
      <c r="F937" s="2" t="s">
        <v>8013</v>
      </c>
      <c r="G937" t="s">
        <v>48</v>
      </c>
      <c r="H937" t="s">
        <v>49</v>
      </c>
      <c r="I937" t="s">
        <v>584</v>
      </c>
      <c r="J937" s="1">
        <v>0.61319444444444449</v>
      </c>
      <c r="K937">
        <v>17228</v>
      </c>
      <c r="L937" t="s">
        <v>8014</v>
      </c>
      <c r="M937" t="s">
        <v>8015</v>
      </c>
      <c r="N937" t="s">
        <v>8016</v>
      </c>
      <c r="O937" t="s">
        <v>36</v>
      </c>
      <c r="P937" t="s">
        <v>95</v>
      </c>
      <c r="Q937" t="s">
        <v>54</v>
      </c>
    </row>
    <row r="938" spans="1:17">
      <c r="A938">
        <v>932</v>
      </c>
      <c r="B938" t="s">
        <v>8017</v>
      </c>
      <c r="C938" t="s">
        <v>8018</v>
      </c>
      <c r="D938" t="s">
        <v>8019</v>
      </c>
      <c r="E938" t="s">
        <v>8020</v>
      </c>
      <c r="F938" t="s">
        <v>8021</v>
      </c>
      <c r="G938" t="s">
        <v>90</v>
      </c>
      <c r="H938" t="s">
        <v>91</v>
      </c>
      <c r="I938" t="s">
        <v>941</v>
      </c>
      <c r="J938" s="1">
        <v>0.55277777777777781</v>
      </c>
      <c r="K938">
        <v>13882</v>
      </c>
      <c r="L938" t="s">
        <v>8022</v>
      </c>
      <c r="M938" t="s">
        <v>8023</v>
      </c>
      <c r="N938" t="s">
        <v>8024</v>
      </c>
      <c r="O938" t="s">
        <v>24</v>
      </c>
      <c r="P938" t="s">
        <v>727</v>
      </c>
      <c r="Q938" t="s">
        <v>46</v>
      </c>
    </row>
    <row r="939" spans="1:17">
      <c r="A939">
        <v>933</v>
      </c>
      <c r="B939" t="s">
        <v>8025</v>
      </c>
      <c r="C939" t="s">
        <v>330</v>
      </c>
      <c r="D939" t="s">
        <v>8026</v>
      </c>
      <c r="E939" t="s">
        <v>8027</v>
      </c>
      <c r="F939">
        <v>559625.1</v>
      </c>
      <c r="G939" t="s">
        <v>26</v>
      </c>
      <c r="H939" t="s">
        <v>27</v>
      </c>
      <c r="I939" t="s">
        <v>1065</v>
      </c>
      <c r="J939" s="1">
        <v>7.6388888888888886E-3</v>
      </c>
      <c r="K939">
        <v>10651</v>
      </c>
      <c r="L939" t="s">
        <v>8028</v>
      </c>
      <c r="M939" t="s">
        <v>2995</v>
      </c>
      <c r="N939" t="s">
        <v>2996</v>
      </c>
      <c r="O939" t="s">
        <v>36</v>
      </c>
      <c r="P939" t="s">
        <v>97</v>
      </c>
      <c r="Q939" t="s">
        <v>54</v>
      </c>
    </row>
    <row r="940" spans="1:17">
      <c r="A940">
        <v>934</v>
      </c>
      <c r="B940" t="s">
        <v>8029</v>
      </c>
      <c r="C940" t="s">
        <v>8030</v>
      </c>
      <c r="D940" t="s">
        <v>8031</v>
      </c>
      <c r="E940" t="s">
        <v>8032</v>
      </c>
      <c r="F940" t="s">
        <v>8033</v>
      </c>
      <c r="G940" t="s">
        <v>90</v>
      </c>
      <c r="H940" t="s">
        <v>263</v>
      </c>
      <c r="I940" t="s">
        <v>125</v>
      </c>
      <c r="J940" s="1">
        <v>0.8881944444444444</v>
      </c>
      <c r="K940">
        <v>19477</v>
      </c>
      <c r="L940" t="s">
        <v>8034</v>
      </c>
      <c r="M940" t="s">
        <v>1244</v>
      </c>
      <c r="N940" t="s">
        <v>1245</v>
      </c>
      <c r="O940" t="s">
        <v>24</v>
      </c>
      <c r="P940" t="s">
        <v>374</v>
      </c>
      <c r="Q940" t="s">
        <v>82</v>
      </c>
    </row>
    <row r="941" spans="1:17">
      <c r="A941">
        <v>935</v>
      </c>
      <c r="B941" t="s">
        <v>8035</v>
      </c>
      <c r="C941" t="s">
        <v>8036</v>
      </c>
      <c r="D941" t="s">
        <v>8037</v>
      </c>
      <c r="E941" t="s">
        <v>8038</v>
      </c>
      <c r="F941" t="s">
        <v>8039</v>
      </c>
      <c r="G941" t="s">
        <v>48</v>
      </c>
      <c r="H941" t="s">
        <v>49</v>
      </c>
      <c r="I941" t="s">
        <v>3999</v>
      </c>
      <c r="J941" s="1">
        <v>0.73888888888888893</v>
      </c>
      <c r="K941">
        <v>18868</v>
      </c>
      <c r="L941" t="s">
        <v>8040</v>
      </c>
      <c r="M941" t="s">
        <v>8041</v>
      </c>
      <c r="N941" t="s">
        <v>464</v>
      </c>
      <c r="O941" t="s">
        <v>36</v>
      </c>
      <c r="P941" t="s">
        <v>45</v>
      </c>
      <c r="Q941" t="s">
        <v>67</v>
      </c>
    </row>
    <row r="942" spans="1:17">
      <c r="A942">
        <v>936</v>
      </c>
      <c r="B942" t="s">
        <v>8042</v>
      </c>
      <c r="C942" t="s">
        <v>8043</v>
      </c>
      <c r="D942" t="s">
        <v>8044</v>
      </c>
      <c r="E942" t="s">
        <v>8045</v>
      </c>
      <c r="F942" s="2" t="s">
        <v>8046</v>
      </c>
      <c r="G942" t="s">
        <v>347</v>
      </c>
      <c r="H942" t="s">
        <v>348</v>
      </c>
      <c r="I942" t="s">
        <v>292</v>
      </c>
      <c r="J942" s="1">
        <v>0.62430555555555556</v>
      </c>
      <c r="K942">
        <v>16623</v>
      </c>
      <c r="L942" t="s">
        <v>8047</v>
      </c>
      <c r="M942" t="s">
        <v>34</v>
      </c>
      <c r="N942" t="s">
        <v>35</v>
      </c>
      <c r="O942" t="s">
        <v>36</v>
      </c>
      <c r="P942" t="s">
        <v>37</v>
      </c>
      <c r="Q942" t="s">
        <v>30</v>
      </c>
    </row>
    <row r="943" spans="1:17">
      <c r="A943">
        <v>937</v>
      </c>
      <c r="B943" t="s">
        <v>8048</v>
      </c>
      <c r="C943" t="s">
        <v>8049</v>
      </c>
      <c r="D943" t="s">
        <v>8050</v>
      </c>
      <c r="E943" t="s">
        <v>8051</v>
      </c>
      <c r="F943" t="s">
        <v>8052</v>
      </c>
      <c r="G943" t="s">
        <v>132</v>
      </c>
      <c r="H943" t="s">
        <v>133</v>
      </c>
      <c r="I943" t="s">
        <v>200</v>
      </c>
      <c r="J943" s="1">
        <v>0.96805555555555556</v>
      </c>
      <c r="K943">
        <v>18459</v>
      </c>
      <c r="L943" t="s">
        <v>8053</v>
      </c>
      <c r="M943" t="s">
        <v>8054</v>
      </c>
      <c r="N943" t="s">
        <v>8055</v>
      </c>
      <c r="O943" t="s">
        <v>36</v>
      </c>
      <c r="P943" t="s">
        <v>238</v>
      </c>
      <c r="Q943" t="s">
        <v>42</v>
      </c>
    </row>
    <row r="944" spans="1:17">
      <c r="A944">
        <v>938</v>
      </c>
      <c r="B944" t="s">
        <v>8056</v>
      </c>
      <c r="C944" t="s">
        <v>1027</v>
      </c>
      <c r="D944" t="s">
        <v>8057</v>
      </c>
      <c r="E944" t="s">
        <v>8058</v>
      </c>
      <c r="F944" t="s">
        <v>8059</v>
      </c>
      <c r="G944" t="s">
        <v>106</v>
      </c>
      <c r="H944" t="s">
        <v>107</v>
      </c>
      <c r="I944" t="s">
        <v>791</v>
      </c>
      <c r="J944" s="1">
        <v>0.33819444444444446</v>
      </c>
      <c r="K944">
        <v>18918</v>
      </c>
      <c r="L944" t="s">
        <v>8060</v>
      </c>
      <c r="M944" t="s">
        <v>8061</v>
      </c>
      <c r="N944" t="s">
        <v>8062</v>
      </c>
      <c r="O944" t="s">
        <v>24</v>
      </c>
      <c r="P944" t="s">
        <v>45</v>
      </c>
      <c r="Q944" t="s">
        <v>46</v>
      </c>
    </row>
    <row r="945" spans="1:17">
      <c r="A945">
        <v>939</v>
      </c>
      <c r="B945" t="s">
        <v>8063</v>
      </c>
      <c r="C945" t="s">
        <v>8064</v>
      </c>
      <c r="D945" t="s">
        <v>8065</v>
      </c>
      <c r="E945" t="s">
        <v>8066</v>
      </c>
      <c r="F945" t="s">
        <v>8067</v>
      </c>
      <c r="G945" t="s">
        <v>872</v>
      </c>
      <c r="H945" t="s">
        <v>557</v>
      </c>
      <c r="I945" t="s">
        <v>278</v>
      </c>
      <c r="J945" s="1">
        <v>0.53541666666666665</v>
      </c>
      <c r="K945">
        <v>10975</v>
      </c>
      <c r="L945" t="s">
        <v>8068</v>
      </c>
      <c r="M945" t="s">
        <v>7934</v>
      </c>
      <c r="N945" t="s">
        <v>7935</v>
      </c>
      <c r="O945" t="s">
        <v>24</v>
      </c>
      <c r="P945" t="s">
        <v>446</v>
      </c>
      <c r="Q945" t="s">
        <v>223</v>
      </c>
    </row>
    <row r="946" spans="1:17">
      <c r="A946">
        <v>940</v>
      </c>
      <c r="B946" t="s">
        <v>8069</v>
      </c>
      <c r="C946" t="s">
        <v>318</v>
      </c>
      <c r="D946" t="s">
        <v>609</v>
      </c>
      <c r="E946" t="s">
        <v>8070</v>
      </c>
      <c r="F946" s="2" t="s">
        <v>8071</v>
      </c>
      <c r="G946" t="s">
        <v>4197</v>
      </c>
      <c r="H946" t="s">
        <v>4198</v>
      </c>
      <c r="I946" t="s">
        <v>514</v>
      </c>
      <c r="J946" s="1">
        <v>0.70208333333333339</v>
      </c>
      <c r="K946">
        <v>13774</v>
      </c>
      <c r="L946" t="s">
        <v>8072</v>
      </c>
      <c r="M946" t="s">
        <v>4533</v>
      </c>
      <c r="N946" t="s">
        <v>4534</v>
      </c>
      <c r="O946" t="s">
        <v>24</v>
      </c>
      <c r="P946" t="s">
        <v>446</v>
      </c>
      <c r="Q946" t="s">
        <v>223</v>
      </c>
    </row>
    <row r="947" spans="1:17">
      <c r="A947">
        <v>941</v>
      </c>
      <c r="B947" t="s">
        <v>8073</v>
      </c>
      <c r="C947" t="s">
        <v>8074</v>
      </c>
      <c r="D947" t="s">
        <v>8075</v>
      </c>
      <c r="E947" t="s">
        <v>8076</v>
      </c>
      <c r="F947" t="s">
        <v>8077</v>
      </c>
      <c r="G947" t="s">
        <v>298</v>
      </c>
      <c r="H947" t="s">
        <v>519</v>
      </c>
      <c r="I947" t="s">
        <v>573</v>
      </c>
      <c r="J947" s="1">
        <v>0.68888888888888899</v>
      </c>
      <c r="K947">
        <v>16304</v>
      </c>
      <c r="L947" t="s">
        <v>8078</v>
      </c>
      <c r="M947" t="s">
        <v>601</v>
      </c>
      <c r="N947" t="s">
        <v>602</v>
      </c>
      <c r="O947" t="s">
        <v>36</v>
      </c>
      <c r="P947" t="s">
        <v>66</v>
      </c>
      <c r="Q947" t="s">
        <v>67</v>
      </c>
    </row>
    <row r="948" spans="1:17">
      <c r="A948">
        <v>942</v>
      </c>
      <c r="B948" t="s">
        <v>8079</v>
      </c>
      <c r="C948" t="s">
        <v>8080</v>
      </c>
      <c r="D948" t="s">
        <v>8081</v>
      </c>
      <c r="E948" t="s">
        <v>8082</v>
      </c>
      <c r="F948">
        <v>991753.52</v>
      </c>
      <c r="G948" t="s">
        <v>137</v>
      </c>
      <c r="H948" t="s">
        <v>138</v>
      </c>
      <c r="I948" t="s">
        <v>731</v>
      </c>
      <c r="J948" s="1">
        <v>0.51458333333333328</v>
      </c>
      <c r="K948">
        <v>18857</v>
      </c>
      <c r="L948" t="s">
        <v>8083</v>
      </c>
      <c r="M948" t="s">
        <v>8084</v>
      </c>
      <c r="N948" t="s">
        <v>8085</v>
      </c>
      <c r="O948" t="s">
        <v>36</v>
      </c>
      <c r="P948" t="s">
        <v>829</v>
      </c>
      <c r="Q948" t="s">
        <v>89</v>
      </c>
    </row>
    <row r="949" spans="1:17">
      <c r="A949">
        <v>943</v>
      </c>
      <c r="B949" t="s">
        <v>8086</v>
      </c>
      <c r="C949" t="s">
        <v>8087</v>
      </c>
      <c r="D949" t="s">
        <v>8088</v>
      </c>
      <c r="E949" t="s">
        <v>8089</v>
      </c>
      <c r="F949" t="s">
        <v>8090</v>
      </c>
      <c r="G949" t="s">
        <v>48</v>
      </c>
      <c r="H949" t="s">
        <v>49</v>
      </c>
      <c r="I949" t="s">
        <v>256</v>
      </c>
      <c r="J949" s="1">
        <v>0.14375000000000002</v>
      </c>
      <c r="K949">
        <v>15536</v>
      </c>
      <c r="L949" t="s">
        <v>8091</v>
      </c>
      <c r="M949" t="s">
        <v>8092</v>
      </c>
      <c r="N949" t="s">
        <v>619</v>
      </c>
      <c r="O949" t="s">
        <v>36</v>
      </c>
      <c r="P949" t="s">
        <v>73</v>
      </c>
      <c r="Q949" t="s">
        <v>54</v>
      </c>
    </row>
    <row r="950" spans="1:17">
      <c r="A950">
        <v>944</v>
      </c>
      <c r="B950" t="s">
        <v>8093</v>
      </c>
      <c r="C950" t="s">
        <v>8094</v>
      </c>
      <c r="D950" t="s">
        <v>8095</v>
      </c>
      <c r="E950" t="s">
        <v>8096</v>
      </c>
      <c r="F950">
        <v>863071.64</v>
      </c>
      <c r="G950" t="s">
        <v>116</v>
      </c>
      <c r="H950" t="s">
        <v>245</v>
      </c>
      <c r="I950" t="s">
        <v>1149</v>
      </c>
      <c r="J950" s="1">
        <v>2.013888888888889E-2</v>
      </c>
      <c r="K950">
        <v>18407</v>
      </c>
      <c r="L950" t="s">
        <v>8097</v>
      </c>
      <c r="M950" t="s">
        <v>8098</v>
      </c>
      <c r="N950" t="s">
        <v>8099</v>
      </c>
      <c r="O950" t="s">
        <v>36</v>
      </c>
      <c r="P950" t="s">
        <v>41</v>
      </c>
      <c r="Q950" t="s">
        <v>42</v>
      </c>
    </row>
    <row r="951" spans="1:17">
      <c r="A951">
        <v>945</v>
      </c>
      <c r="B951" t="s">
        <v>8100</v>
      </c>
      <c r="C951" t="s">
        <v>8101</v>
      </c>
      <c r="D951" t="s">
        <v>8102</v>
      </c>
      <c r="E951" t="s">
        <v>8103</v>
      </c>
      <c r="F951" t="s">
        <v>8104</v>
      </c>
      <c r="G951" t="s">
        <v>8105</v>
      </c>
      <c r="H951" t="s">
        <v>8106</v>
      </c>
      <c r="I951" t="s">
        <v>505</v>
      </c>
      <c r="J951" s="1">
        <v>0.7055555555555556</v>
      </c>
      <c r="K951">
        <v>17205</v>
      </c>
      <c r="L951" t="s">
        <v>8107</v>
      </c>
      <c r="M951" t="s">
        <v>8108</v>
      </c>
      <c r="N951" t="s">
        <v>8109</v>
      </c>
      <c r="O951" t="s">
        <v>36</v>
      </c>
      <c r="P951" t="s">
        <v>29</v>
      </c>
      <c r="Q951" t="s">
        <v>30</v>
      </c>
    </row>
    <row r="952" spans="1:17">
      <c r="A952">
        <v>946</v>
      </c>
      <c r="B952" t="s">
        <v>8110</v>
      </c>
      <c r="C952" t="s">
        <v>8111</v>
      </c>
      <c r="D952" t="s">
        <v>8112</v>
      </c>
      <c r="E952" t="s">
        <v>8113</v>
      </c>
      <c r="F952" t="s">
        <v>8114</v>
      </c>
      <c r="G952" t="s">
        <v>247</v>
      </c>
      <c r="H952" t="s">
        <v>248</v>
      </c>
      <c r="I952" t="s">
        <v>451</v>
      </c>
      <c r="J952" s="1">
        <v>0.43472222222222223</v>
      </c>
      <c r="K952">
        <v>14770</v>
      </c>
      <c r="L952" t="s">
        <v>8115</v>
      </c>
      <c r="M952" t="s">
        <v>1004</v>
      </c>
      <c r="N952" t="s">
        <v>1005</v>
      </c>
      <c r="O952" t="s">
        <v>36</v>
      </c>
      <c r="P952" t="s">
        <v>95</v>
      </c>
      <c r="Q952" t="s">
        <v>54</v>
      </c>
    </row>
    <row r="953" spans="1:17">
      <c r="A953">
        <v>947</v>
      </c>
      <c r="B953" t="s">
        <v>8116</v>
      </c>
      <c r="C953" t="s">
        <v>8080</v>
      </c>
      <c r="D953" t="s">
        <v>8117</v>
      </c>
      <c r="E953" t="s">
        <v>8118</v>
      </c>
      <c r="F953">
        <v>262072.34</v>
      </c>
      <c r="G953" t="s">
        <v>48</v>
      </c>
      <c r="H953" t="s">
        <v>49</v>
      </c>
      <c r="I953" t="s">
        <v>672</v>
      </c>
      <c r="J953" s="1">
        <v>0.39652777777777781</v>
      </c>
      <c r="K953">
        <v>13528</v>
      </c>
      <c r="L953" t="s">
        <v>8119</v>
      </c>
      <c r="M953" t="s">
        <v>8120</v>
      </c>
      <c r="N953" t="s">
        <v>8121</v>
      </c>
      <c r="O953" t="s">
        <v>24</v>
      </c>
      <c r="P953" t="s">
        <v>142</v>
      </c>
      <c r="Q953" t="s">
        <v>30</v>
      </c>
    </row>
    <row r="954" spans="1:17">
      <c r="A954">
        <v>948</v>
      </c>
      <c r="B954" t="s">
        <v>8122</v>
      </c>
      <c r="C954" t="s">
        <v>8123</v>
      </c>
      <c r="D954" t="s">
        <v>8124</v>
      </c>
      <c r="E954" t="s">
        <v>8125</v>
      </c>
      <c r="F954" s="2" t="s">
        <v>8126</v>
      </c>
      <c r="G954" t="s">
        <v>38</v>
      </c>
      <c r="H954" t="s">
        <v>39</v>
      </c>
      <c r="I954" t="s">
        <v>664</v>
      </c>
      <c r="J954" s="1">
        <v>0.74375000000000002</v>
      </c>
      <c r="K954">
        <v>15047</v>
      </c>
      <c r="L954" t="s">
        <v>8127</v>
      </c>
      <c r="M954" t="s">
        <v>8128</v>
      </c>
      <c r="N954" t="s">
        <v>8129</v>
      </c>
      <c r="O954" t="s">
        <v>36</v>
      </c>
      <c r="P954" t="s">
        <v>66</v>
      </c>
      <c r="Q954" t="s">
        <v>113</v>
      </c>
    </row>
    <row r="955" spans="1:17">
      <c r="A955">
        <v>949</v>
      </c>
      <c r="B955" t="s">
        <v>8130</v>
      </c>
      <c r="C955" t="s">
        <v>8131</v>
      </c>
      <c r="D955" t="s">
        <v>8132</v>
      </c>
      <c r="E955" t="s">
        <v>8133</v>
      </c>
      <c r="F955" s="2" t="s">
        <v>8134</v>
      </c>
      <c r="G955" t="s">
        <v>963</v>
      </c>
      <c r="H955" t="s">
        <v>964</v>
      </c>
      <c r="I955" t="s">
        <v>180</v>
      </c>
      <c r="J955" s="1">
        <v>0.41666666666666669</v>
      </c>
      <c r="K955">
        <v>12040</v>
      </c>
      <c r="L955" t="s">
        <v>8135</v>
      </c>
      <c r="M955" t="s">
        <v>5504</v>
      </c>
      <c r="N955" t="s">
        <v>917</v>
      </c>
      <c r="O955" t="s">
        <v>24</v>
      </c>
      <c r="P955" t="s">
        <v>25</v>
      </c>
      <c r="Q955" t="s">
        <v>25</v>
      </c>
    </row>
    <row r="956" spans="1:17">
      <c r="A956">
        <v>950</v>
      </c>
      <c r="B956" t="s">
        <v>8136</v>
      </c>
      <c r="C956" t="s">
        <v>8137</v>
      </c>
      <c r="D956" t="s">
        <v>1200</v>
      </c>
      <c r="E956" t="s">
        <v>8138</v>
      </c>
      <c r="F956" t="s">
        <v>8139</v>
      </c>
      <c r="G956" t="s">
        <v>48</v>
      </c>
      <c r="H956" t="s">
        <v>49</v>
      </c>
      <c r="I956" t="s">
        <v>235</v>
      </c>
      <c r="J956" s="1">
        <v>0.39861111111111108</v>
      </c>
      <c r="K956">
        <v>16835</v>
      </c>
      <c r="L956" t="s">
        <v>8140</v>
      </c>
      <c r="M956" t="s">
        <v>8141</v>
      </c>
      <c r="N956" t="s">
        <v>8142</v>
      </c>
      <c r="O956" t="s">
        <v>36</v>
      </c>
      <c r="P956" t="s">
        <v>53</v>
      </c>
      <c r="Q956" t="s">
        <v>54</v>
      </c>
    </row>
    <row r="957" spans="1:17">
      <c r="A957">
        <v>951</v>
      </c>
      <c r="B957" t="s">
        <v>8143</v>
      </c>
      <c r="C957" t="s">
        <v>8144</v>
      </c>
      <c r="D957" t="s">
        <v>8145</v>
      </c>
      <c r="E957" t="s">
        <v>8146</v>
      </c>
      <c r="F957">
        <v>994055.08</v>
      </c>
      <c r="G957" t="s">
        <v>132</v>
      </c>
      <c r="H957" t="s">
        <v>133</v>
      </c>
      <c r="I957" t="s">
        <v>743</v>
      </c>
      <c r="J957" s="1">
        <v>0.96319444444444446</v>
      </c>
      <c r="K957">
        <v>15714</v>
      </c>
      <c r="L957" t="s">
        <v>8147</v>
      </c>
      <c r="M957" t="s">
        <v>1014</v>
      </c>
      <c r="N957" t="s">
        <v>1015</v>
      </c>
      <c r="O957" t="s">
        <v>24</v>
      </c>
      <c r="P957" t="s">
        <v>97</v>
      </c>
      <c r="Q957" t="s">
        <v>54</v>
      </c>
    </row>
    <row r="958" spans="1:17">
      <c r="A958">
        <v>952</v>
      </c>
      <c r="B958" t="s">
        <v>8148</v>
      </c>
      <c r="C958" t="s">
        <v>8149</v>
      </c>
      <c r="D958" t="s">
        <v>8150</v>
      </c>
      <c r="E958" t="s">
        <v>8151</v>
      </c>
      <c r="F958" t="s">
        <v>8152</v>
      </c>
      <c r="G958" t="s">
        <v>48</v>
      </c>
      <c r="H958" t="s">
        <v>49</v>
      </c>
      <c r="I958" t="s">
        <v>504</v>
      </c>
      <c r="J958" s="1">
        <v>0.67013888888888884</v>
      </c>
      <c r="K958">
        <v>15193</v>
      </c>
      <c r="L958" t="s">
        <v>8153</v>
      </c>
      <c r="M958" t="s">
        <v>8154</v>
      </c>
      <c r="N958" t="s">
        <v>8155</v>
      </c>
      <c r="O958" t="s">
        <v>24</v>
      </c>
      <c r="P958" t="s">
        <v>849</v>
      </c>
      <c r="Q958" t="s">
        <v>42</v>
      </c>
    </row>
    <row r="959" spans="1:17">
      <c r="A959">
        <v>953</v>
      </c>
      <c r="B959" t="s">
        <v>8156</v>
      </c>
      <c r="C959" t="s">
        <v>8157</v>
      </c>
      <c r="D959" t="s">
        <v>8158</v>
      </c>
      <c r="E959" t="s">
        <v>8159</v>
      </c>
      <c r="F959" t="s">
        <v>8160</v>
      </c>
      <c r="G959" t="s">
        <v>198</v>
      </c>
      <c r="H959" t="s">
        <v>199</v>
      </c>
      <c r="I959" t="s">
        <v>708</v>
      </c>
      <c r="J959" s="1">
        <v>9.9999999999999992E-2</v>
      </c>
      <c r="K959">
        <v>12412</v>
      </c>
      <c r="L959" t="s">
        <v>8161</v>
      </c>
      <c r="M959" t="s">
        <v>8162</v>
      </c>
      <c r="N959" t="s">
        <v>8163</v>
      </c>
      <c r="O959" t="s">
        <v>36</v>
      </c>
      <c r="P959" t="s">
        <v>218</v>
      </c>
      <c r="Q959" t="s">
        <v>58</v>
      </c>
    </row>
    <row r="960" spans="1:17">
      <c r="A960">
        <v>954</v>
      </c>
      <c r="B960" t="s">
        <v>8164</v>
      </c>
      <c r="C960" t="s">
        <v>8165</v>
      </c>
      <c r="D960" t="s">
        <v>8166</v>
      </c>
      <c r="E960" t="s">
        <v>8167</v>
      </c>
      <c r="F960" s="2" t="s">
        <v>8168</v>
      </c>
      <c r="G960" t="s">
        <v>876</v>
      </c>
      <c r="H960" t="s">
        <v>877</v>
      </c>
      <c r="I960" t="s">
        <v>719</v>
      </c>
      <c r="J960" s="1">
        <v>6.25E-2</v>
      </c>
      <c r="K960">
        <v>16722</v>
      </c>
      <c r="L960" t="s">
        <v>8169</v>
      </c>
      <c r="M960" t="s">
        <v>8170</v>
      </c>
      <c r="N960" t="s">
        <v>8171</v>
      </c>
      <c r="O960" t="s">
        <v>36</v>
      </c>
      <c r="P960" t="s">
        <v>230</v>
      </c>
      <c r="Q960" t="s">
        <v>89</v>
      </c>
    </row>
    <row r="961" spans="1:17">
      <c r="A961">
        <v>955</v>
      </c>
      <c r="B961" t="s">
        <v>8172</v>
      </c>
      <c r="C961" t="s">
        <v>8173</v>
      </c>
      <c r="D961" t="s">
        <v>8174</v>
      </c>
      <c r="E961" t="s">
        <v>8175</v>
      </c>
      <c r="F961" t="s">
        <v>8176</v>
      </c>
      <c r="G961" t="s">
        <v>90</v>
      </c>
      <c r="H961" t="s">
        <v>357</v>
      </c>
      <c r="I961" t="s">
        <v>240</v>
      </c>
      <c r="J961" s="1">
        <v>0.4291666666666667</v>
      </c>
      <c r="K961">
        <v>12868</v>
      </c>
      <c r="L961" t="s">
        <v>8177</v>
      </c>
      <c r="M961" t="s">
        <v>8178</v>
      </c>
      <c r="N961" t="s">
        <v>8179</v>
      </c>
      <c r="O961" t="s">
        <v>36</v>
      </c>
      <c r="P961" t="s">
        <v>752</v>
      </c>
      <c r="Q961" t="s">
        <v>58</v>
      </c>
    </row>
    <row r="962" spans="1:17">
      <c r="A962">
        <v>956</v>
      </c>
      <c r="B962" t="s">
        <v>8180</v>
      </c>
      <c r="C962" t="s">
        <v>8181</v>
      </c>
      <c r="D962" t="s">
        <v>8182</v>
      </c>
      <c r="E962" t="s">
        <v>8183</v>
      </c>
      <c r="F962" t="s">
        <v>8184</v>
      </c>
      <c r="G962" t="s">
        <v>338</v>
      </c>
      <c r="H962" t="s">
        <v>339</v>
      </c>
      <c r="I962" t="s">
        <v>965</v>
      </c>
      <c r="J962" s="1">
        <v>0.44236111111111115</v>
      </c>
      <c r="K962">
        <v>13366</v>
      </c>
      <c r="L962" t="s">
        <v>8185</v>
      </c>
      <c r="M962" t="s">
        <v>438</v>
      </c>
      <c r="N962" t="s">
        <v>439</v>
      </c>
      <c r="O962" t="s">
        <v>24</v>
      </c>
      <c r="P962" t="s">
        <v>66</v>
      </c>
      <c r="Q962" t="s">
        <v>67</v>
      </c>
    </row>
    <row r="963" spans="1:17">
      <c r="A963">
        <v>957</v>
      </c>
      <c r="B963" t="s">
        <v>8186</v>
      </c>
      <c r="C963" t="s">
        <v>8187</v>
      </c>
      <c r="D963" t="s">
        <v>8188</v>
      </c>
      <c r="E963" t="s">
        <v>8189</v>
      </c>
      <c r="F963" t="s">
        <v>8190</v>
      </c>
      <c r="G963" t="s">
        <v>48</v>
      </c>
      <c r="H963" t="s">
        <v>49</v>
      </c>
      <c r="I963" t="s">
        <v>946</v>
      </c>
      <c r="J963" s="1">
        <v>0.97361111111111109</v>
      </c>
      <c r="K963">
        <v>16380</v>
      </c>
      <c r="L963" t="s">
        <v>8191</v>
      </c>
      <c r="M963" t="s">
        <v>8192</v>
      </c>
      <c r="N963" t="s">
        <v>8193</v>
      </c>
      <c r="O963" t="s">
        <v>36</v>
      </c>
      <c r="P963" t="s">
        <v>97</v>
      </c>
      <c r="Q963" t="s">
        <v>54</v>
      </c>
    </row>
    <row r="964" spans="1:17">
      <c r="A964">
        <v>958</v>
      </c>
      <c r="B964" t="s">
        <v>8194</v>
      </c>
      <c r="C964" t="s">
        <v>8195</v>
      </c>
      <c r="D964" t="s">
        <v>8196</v>
      </c>
      <c r="E964" t="s">
        <v>8197</v>
      </c>
      <c r="F964">
        <v>429267.42</v>
      </c>
      <c r="G964" t="s">
        <v>48</v>
      </c>
      <c r="H964" t="s">
        <v>49</v>
      </c>
      <c r="I964" t="s">
        <v>1013</v>
      </c>
      <c r="J964" s="1">
        <v>0.55208333333333337</v>
      </c>
      <c r="K964">
        <v>11571</v>
      </c>
      <c r="L964" t="s">
        <v>8198</v>
      </c>
      <c r="M964" t="s">
        <v>8199</v>
      </c>
      <c r="N964" t="s">
        <v>8200</v>
      </c>
      <c r="O964" t="s">
        <v>24</v>
      </c>
      <c r="P964" t="s">
        <v>88</v>
      </c>
      <c r="Q964" t="s">
        <v>89</v>
      </c>
    </row>
    <row r="965" spans="1:17">
      <c r="A965">
        <v>959</v>
      </c>
      <c r="B965" t="s">
        <v>8201</v>
      </c>
      <c r="C965" t="s">
        <v>7323</v>
      </c>
      <c r="D965" t="s">
        <v>8202</v>
      </c>
      <c r="E965" t="s">
        <v>8203</v>
      </c>
      <c r="F965" s="2" t="s">
        <v>8204</v>
      </c>
      <c r="G965" t="s">
        <v>48</v>
      </c>
      <c r="H965" t="s">
        <v>49</v>
      </c>
      <c r="I965" t="s">
        <v>587</v>
      </c>
      <c r="J965" s="1">
        <v>0.86458333333333337</v>
      </c>
      <c r="K965">
        <v>15660</v>
      </c>
      <c r="L965" t="s">
        <v>8205</v>
      </c>
      <c r="M965" t="s">
        <v>869</v>
      </c>
      <c r="N965" t="s">
        <v>870</v>
      </c>
      <c r="O965" t="s">
        <v>24</v>
      </c>
      <c r="P965" t="s">
        <v>727</v>
      </c>
      <c r="Q965" t="s">
        <v>46</v>
      </c>
    </row>
    <row r="966" spans="1:17">
      <c r="A966">
        <v>960</v>
      </c>
      <c r="B966" t="s">
        <v>8206</v>
      </c>
      <c r="C966" t="s">
        <v>8207</v>
      </c>
      <c r="D966" t="s">
        <v>8208</v>
      </c>
      <c r="E966" t="s">
        <v>8209</v>
      </c>
      <c r="F966" t="s">
        <v>8210</v>
      </c>
      <c r="G966" t="s">
        <v>85</v>
      </c>
      <c r="H966" t="s">
        <v>86</v>
      </c>
      <c r="I966" t="s">
        <v>322</v>
      </c>
      <c r="J966" s="1">
        <v>0.36180555555555555</v>
      </c>
      <c r="K966">
        <v>11081</v>
      </c>
      <c r="L966" t="s">
        <v>8211</v>
      </c>
      <c r="M966" t="s">
        <v>8212</v>
      </c>
      <c r="N966" t="s">
        <v>8213</v>
      </c>
      <c r="O966" t="s">
        <v>24</v>
      </c>
      <c r="P966" t="s">
        <v>580</v>
      </c>
      <c r="Q966" t="s">
        <v>67</v>
      </c>
    </row>
    <row r="967" spans="1:17">
      <c r="A967">
        <v>961</v>
      </c>
      <c r="B967" t="s">
        <v>8214</v>
      </c>
      <c r="C967" t="s">
        <v>8215</v>
      </c>
      <c r="D967" t="s">
        <v>8216</v>
      </c>
      <c r="E967" t="s">
        <v>8217</v>
      </c>
      <c r="F967" t="s">
        <v>8218</v>
      </c>
      <c r="G967" t="s">
        <v>48</v>
      </c>
      <c r="H967" t="s">
        <v>49</v>
      </c>
      <c r="I967" t="s">
        <v>244</v>
      </c>
      <c r="J967" s="1">
        <v>0.68541666666666667</v>
      </c>
      <c r="K967">
        <v>11869</v>
      </c>
      <c r="L967" t="s">
        <v>8219</v>
      </c>
      <c r="M967" t="s">
        <v>5994</v>
      </c>
      <c r="N967" t="s">
        <v>5995</v>
      </c>
      <c r="O967" t="s">
        <v>24</v>
      </c>
      <c r="P967" t="s">
        <v>757</v>
      </c>
      <c r="Q967" t="s">
        <v>113</v>
      </c>
    </row>
    <row r="968" spans="1:17">
      <c r="A968">
        <v>962</v>
      </c>
      <c r="B968" t="s">
        <v>8220</v>
      </c>
      <c r="C968" t="s">
        <v>8221</v>
      </c>
      <c r="D968" t="s">
        <v>8222</v>
      </c>
      <c r="E968" t="s">
        <v>8223</v>
      </c>
      <c r="F968" t="s">
        <v>8224</v>
      </c>
      <c r="G968" t="s">
        <v>19</v>
      </c>
      <c r="H968" t="s">
        <v>20</v>
      </c>
      <c r="I968" t="s">
        <v>359</v>
      </c>
      <c r="J968" s="1">
        <v>0.3125</v>
      </c>
      <c r="K968">
        <v>16157</v>
      </c>
      <c r="L968" t="s">
        <v>8225</v>
      </c>
      <c r="M968" t="s">
        <v>5835</v>
      </c>
      <c r="N968" t="s">
        <v>879</v>
      </c>
      <c r="O968" t="s">
        <v>24</v>
      </c>
      <c r="P968" t="s">
        <v>25</v>
      </c>
      <c r="Q968" t="s">
        <v>25</v>
      </c>
    </row>
    <row r="969" spans="1:17">
      <c r="A969">
        <v>963</v>
      </c>
      <c r="B969" t="s">
        <v>8226</v>
      </c>
      <c r="C969" t="s">
        <v>958</v>
      </c>
      <c r="D969" t="s">
        <v>8227</v>
      </c>
      <c r="E969" t="s">
        <v>8228</v>
      </c>
      <c r="F969" t="s">
        <v>8229</v>
      </c>
      <c r="G969" t="s">
        <v>19</v>
      </c>
      <c r="H969" t="s">
        <v>20</v>
      </c>
      <c r="I969" t="s">
        <v>250</v>
      </c>
      <c r="J969" s="1">
        <v>0.73402777777777783</v>
      </c>
      <c r="K969">
        <v>10047</v>
      </c>
      <c r="L969" t="s">
        <v>8230</v>
      </c>
      <c r="M969" t="s">
        <v>8231</v>
      </c>
      <c r="N969" t="s">
        <v>8232</v>
      </c>
      <c r="O969" t="s">
        <v>36</v>
      </c>
      <c r="P969" t="s">
        <v>230</v>
      </c>
      <c r="Q969" t="s">
        <v>89</v>
      </c>
    </row>
    <row r="970" spans="1:17">
      <c r="A970">
        <v>964</v>
      </c>
      <c r="B970" t="s">
        <v>8233</v>
      </c>
      <c r="C970" t="s">
        <v>8234</v>
      </c>
      <c r="D970" t="s">
        <v>8235</v>
      </c>
      <c r="E970" t="s">
        <v>8236</v>
      </c>
      <c r="F970">
        <v>458356.66</v>
      </c>
      <c r="G970" t="s">
        <v>416</v>
      </c>
      <c r="H970" t="s">
        <v>417</v>
      </c>
      <c r="I970" t="s">
        <v>354</v>
      </c>
      <c r="J970" s="1">
        <v>0.80555555555555547</v>
      </c>
      <c r="K970">
        <v>14561</v>
      </c>
      <c r="L970" t="s">
        <v>8237</v>
      </c>
      <c r="M970" t="s">
        <v>8238</v>
      </c>
      <c r="N970" t="s">
        <v>8239</v>
      </c>
      <c r="O970" t="s">
        <v>36</v>
      </c>
      <c r="P970" t="s">
        <v>73</v>
      </c>
      <c r="Q970" t="s">
        <v>181</v>
      </c>
    </row>
    <row r="971" spans="1:17">
      <c r="A971">
        <v>965</v>
      </c>
      <c r="B971" t="s">
        <v>8240</v>
      </c>
      <c r="C971" t="s">
        <v>8241</v>
      </c>
      <c r="D971" t="s">
        <v>8242</v>
      </c>
      <c r="E971" t="s">
        <v>8243</v>
      </c>
      <c r="F971" s="2">
        <v>498691.87</v>
      </c>
      <c r="G971" t="s">
        <v>38</v>
      </c>
      <c r="H971" t="s">
        <v>39</v>
      </c>
      <c r="I971" t="s">
        <v>2852</v>
      </c>
      <c r="J971" s="1">
        <v>0.68125000000000002</v>
      </c>
      <c r="K971">
        <v>12591</v>
      </c>
      <c r="L971" t="s">
        <v>8244</v>
      </c>
      <c r="M971" t="s">
        <v>5801</v>
      </c>
      <c r="N971" t="s">
        <v>5802</v>
      </c>
      <c r="O971" t="s">
        <v>24</v>
      </c>
      <c r="P971" t="s">
        <v>580</v>
      </c>
      <c r="Q971" t="s">
        <v>67</v>
      </c>
    </row>
    <row r="972" spans="1:17">
      <c r="A972">
        <v>966</v>
      </c>
      <c r="B972" t="s">
        <v>8245</v>
      </c>
      <c r="C972" t="s">
        <v>8246</v>
      </c>
      <c r="D972" t="s">
        <v>8247</v>
      </c>
      <c r="E972" t="s">
        <v>8248</v>
      </c>
      <c r="F972" t="s">
        <v>8249</v>
      </c>
      <c r="G972" t="s">
        <v>116</v>
      </c>
      <c r="H972" t="s">
        <v>245</v>
      </c>
      <c r="I972" t="s">
        <v>720</v>
      </c>
      <c r="J972" s="1">
        <v>0.26041666666666669</v>
      </c>
      <c r="K972">
        <v>18316</v>
      </c>
      <c r="L972" t="s">
        <v>8250</v>
      </c>
      <c r="M972" t="s">
        <v>8251</v>
      </c>
      <c r="N972" t="s">
        <v>8252</v>
      </c>
      <c r="O972" t="s">
        <v>24</v>
      </c>
      <c r="P972" t="s">
        <v>25</v>
      </c>
      <c r="Q972" t="s">
        <v>25</v>
      </c>
    </row>
    <row r="973" spans="1:17">
      <c r="A973">
        <v>967</v>
      </c>
      <c r="B973" t="s">
        <v>8253</v>
      </c>
      <c r="C973" t="s">
        <v>8254</v>
      </c>
      <c r="D973" t="s">
        <v>8255</v>
      </c>
      <c r="E973" t="s">
        <v>8256</v>
      </c>
      <c r="F973" s="2" t="s">
        <v>8257</v>
      </c>
      <c r="G973" t="s">
        <v>156</v>
      </c>
      <c r="H973" t="s">
        <v>1281</v>
      </c>
      <c r="I973" t="s">
        <v>562</v>
      </c>
      <c r="J973" s="1">
        <v>0.65486111111111112</v>
      </c>
      <c r="K973">
        <v>16282</v>
      </c>
      <c r="L973" t="s">
        <v>8258</v>
      </c>
      <c r="M973" t="s">
        <v>8259</v>
      </c>
      <c r="N973" t="s">
        <v>8260</v>
      </c>
      <c r="O973" t="s">
        <v>36</v>
      </c>
      <c r="P973" t="s">
        <v>57</v>
      </c>
      <c r="Q973" t="s">
        <v>58</v>
      </c>
    </row>
    <row r="974" spans="1:17">
      <c r="A974">
        <v>968</v>
      </c>
      <c r="B974" t="s">
        <v>8261</v>
      </c>
      <c r="C974" t="s">
        <v>8262</v>
      </c>
      <c r="D974" t="s">
        <v>8263</v>
      </c>
      <c r="E974" t="s">
        <v>8264</v>
      </c>
      <c r="F974" s="2" t="s">
        <v>8265</v>
      </c>
      <c r="G974" t="s">
        <v>90</v>
      </c>
      <c r="H974" t="s">
        <v>91</v>
      </c>
      <c r="I974" t="s">
        <v>219</v>
      </c>
      <c r="J974" s="1">
        <v>0.40347222222222223</v>
      </c>
      <c r="K974">
        <v>11877</v>
      </c>
      <c r="L974" t="s">
        <v>8266</v>
      </c>
      <c r="M974" t="s">
        <v>71</v>
      </c>
      <c r="N974" t="s">
        <v>72</v>
      </c>
      <c r="O974" t="s">
        <v>36</v>
      </c>
      <c r="P974" t="s">
        <v>73</v>
      </c>
      <c r="Q974" t="s">
        <v>54</v>
      </c>
    </row>
    <row r="975" spans="1:17">
      <c r="A975">
        <v>969</v>
      </c>
      <c r="B975" t="s">
        <v>8267</v>
      </c>
      <c r="C975" t="s">
        <v>8268</v>
      </c>
      <c r="D975" t="s">
        <v>8269</v>
      </c>
      <c r="E975" t="s">
        <v>8270</v>
      </c>
      <c r="F975" t="s">
        <v>8271</v>
      </c>
      <c r="G975" t="s">
        <v>132</v>
      </c>
      <c r="H975" t="s">
        <v>133</v>
      </c>
      <c r="I975" t="s">
        <v>590</v>
      </c>
      <c r="J975" s="1">
        <v>0.49236111111111108</v>
      </c>
      <c r="K975">
        <v>11837</v>
      </c>
      <c r="L975" t="s">
        <v>8272</v>
      </c>
      <c r="M975" t="s">
        <v>8273</v>
      </c>
      <c r="N975" t="s">
        <v>8274</v>
      </c>
      <c r="O975" t="s">
        <v>36</v>
      </c>
      <c r="P975" t="s">
        <v>695</v>
      </c>
      <c r="Q975" t="s">
        <v>54</v>
      </c>
    </row>
    <row r="976" spans="1:17">
      <c r="A976">
        <v>970</v>
      </c>
      <c r="B976" t="s">
        <v>8275</v>
      </c>
      <c r="C976" t="s">
        <v>8276</v>
      </c>
      <c r="D976" t="s">
        <v>8277</v>
      </c>
      <c r="E976" t="s">
        <v>8278</v>
      </c>
      <c r="F976" s="2" t="s">
        <v>8279</v>
      </c>
      <c r="G976" t="s">
        <v>26</v>
      </c>
      <c r="H976" t="s">
        <v>27</v>
      </c>
      <c r="I976" t="s">
        <v>702</v>
      </c>
      <c r="J976" s="1">
        <v>0.63680555555555551</v>
      </c>
      <c r="K976">
        <v>13365</v>
      </c>
      <c r="L976" t="s">
        <v>8280</v>
      </c>
      <c r="M976" t="s">
        <v>8281</v>
      </c>
      <c r="N976" t="s">
        <v>8282</v>
      </c>
      <c r="O976" t="s">
        <v>36</v>
      </c>
      <c r="P976" t="s">
        <v>321</v>
      </c>
      <c r="Q976" t="s">
        <v>54</v>
      </c>
    </row>
    <row r="977" spans="1:17">
      <c r="A977">
        <v>971</v>
      </c>
      <c r="B977" t="s">
        <v>8283</v>
      </c>
      <c r="C977" t="s">
        <v>8284</v>
      </c>
      <c r="D977" t="s">
        <v>8285</v>
      </c>
      <c r="E977" t="s">
        <v>8286</v>
      </c>
      <c r="F977">
        <v>372903.87</v>
      </c>
      <c r="G977" t="s">
        <v>247</v>
      </c>
      <c r="H977" t="s">
        <v>248</v>
      </c>
      <c r="I977" t="s">
        <v>334</v>
      </c>
      <c r="J977" s="1">
        <v>0.40208333333333335</v>
      </c>
      <c r="K977">
        <v>19788</v>
      </c>
      <c r="L977" t="s">
        <v>8287</v>
      </c>
      <c r="M977" t="s">
        <v>8288</v>
      </c>
      <c r="N977" t="s">
        <v>8289</v>
      </c>
      <c r="O977" t="s">
        <v>24</v>
      </c>
      <c r="P977" t="s">
        <v>300</v>
      </c>
      <c r="Q977" t="s">
        <v>89</v>
      </c>
    </row>
    <row r="978" spans="1:17">
      <c r="A978">
        <v>972</v>
      </c>
      <c r="B978" t="s">
        <v>8290</v>
      </c>
      <c r="C978" t="s">
        <v>5078</v>
      </c>
      <c r="D978" t="s">
        <v>8291</v>
      </c>
      <c r="E978" t="s">
        <v>8292</v>
      </c>
      <c r="F978" s="2">
        <v>203575.75</v>
      </c>
      <c r="G978" t="s">
        <v>116</v>
      </c>
      <c r="H978" t="s">
        <v>117</v>
      </c>
      <c r="I978" t="s">
        <v>733</v>
      </c>
      <c r="J978" s="1">
        <v>0.73819444444444438</v>
      </c>
      <c r="K978">
        <v>15541</v>
      </c>
      <c r="L978" t="s">
        <v>8293</v>
      </c>
      <c r="M978" t="s">
        <v>8294</v>
      </c>
      <c r="N978" t="s">
        <v>1105</v>
      </c>
      <c r="O978" t="s">
        <v>24</v>
      </c>
      <c r="P978" t="s">
        <v>25</v>
      </c>
      <c r="Q978" t="s">
        <v>25</v>
      </c>
    </row>
    <row r="979" spans="1:17">
      <c r="A979">
        <v>973</v>
      </c>
      <c r="B979" t="s">
        <v>8295</v>
      </c>
      <c r="C979" t="s">
        <v>8296</v>
      </c>
      <c r="D979" t="s">
        <v>8297</v>
      </c>
      <c r="E979" t="s">
        <v>8298</v>
      </c>
      <c r="F979" s="2" t="s">
        <v>8299</v>
      </c>
      <c r="G979" t="s">
        <v>90</v>
      </c>
      <c r="H979" t="s">
        <v>91</v>
      </c>
      <c r="I979" t="s">
        <v>370</v>
      </c>
      <c r="J979" s="1">
        <v>0.18888888888888888</v>
      </c>
      <c r="K979">
        <v>19644</v>
      </c>
      <c r="L979" t="s">
        <v>8300</v>
      </c>
      <c r="M979" t="s">
        <v>8301</v>
      </c>
      <c r="N979" t="s">
        <v>8302</v>
      </c>
      <c r="O979" t="s">
        <v>36</v>
      </c>
      <c r="P979" t="s">
        <v>73</v>
      </c>
      <c r="Q979" t="s">
        <v>54</v>
      </c>
    </row>
    <row r="980" spans="1:17">
      <c r="A980">
        <v>974</v>
      </c>
      <c r="B980" t="s">
        <v>8303</v>
      </c>
      <c r="C980" t="s">
        <v>5514</v>
      </c>
      <c r="D980" t="s">
        <v>8304</v>
      </c>
      <c r="E980" t="s">
        <v>8305</v>
      </c>
      <c r="F980">
        <v>101559.78</v>
      </c>
      <c r="G980" t="s">
        <v>132</v>
      </c>
      <c r="H980" t="s">
        <v>133</v>
      </c>
      <c r="I980" t="s">
        <v>1327</v>
      </c>
      <c r="J980" s="1">
        <v>0.24791666666666667</v>
      </c>
      <c r="K980">
        <v>19832</v>
      </c>
      <c r="L980" t="s">
        <v>8306</v>
      </c>
      <c r="M980" t="s">
        <v>8307</v>
      </c>
      <c r="N980" t="s">
        <v>8308</v>
      </c>
      <c r="O980" t="s">
        <v>36</v>
      </c>
      <c r="P980" t="s">
        <v>313</v>
      </c>
      <c r="Q980" t="s">
        <v>30</v>
      </c>
    </row>
    <row r="981" spans="1:17">
      <c r="A981">
        <v>975</v>
      </c>
      <c r="B981" t="s">
        <v>8309</v>
      </c>
      <c r="C981" t="s">
        <v>8310</v>
      </c>
      <c r="D981" t="s">
        <v>8311</v>
      </c>
      <c r="E981" t="s">
        <v>8312</v>
      </c>
      <c r="F981" s="2" t="s">
        <v>8313</v>
      </c>
      <c r="G981" t="s">
        <v>26</v>
      </c>
      <c r="H981" t="s">
        <v>27</v>
      </c>
      <c r="I981" t="s">
        <v>520</v>
      </c>
      <c r="J981" s="1">
        <v>0.45763888888888887</v>
      </c>
      <c r="K981">
        <v>10144</v>
      </c>
      <c r="L981" t="s">
        <v>8314</v>
      </c>
      <c r="M981" t="s">
        <v>8315</v>
      </c>
      <c r="N981" t="s">
        <v>8316</v>
      </c>
      <c r="O981" t="s">
        <v>36</v>
      </c>
      <c r="P981" t="s">
        <v>25</v>
      </c>
      <c r="Q981" t="s">
        <v>25</v>
      </c>
    </row>
    <row r="982" spans="1:17">
      <c r="A982">
        <v>976</v>
      </c>
      <c r="B982" t="s">
        <v>8317</v>
      </c>
      <c r="C982" t="s">
        <v>8318</v>
      </c>
      <c r="D982" t="s">
        <v>8319</v>
      </c>
      <c r="E982" t="s">
        <v>8320</v>
      </c>
      <c r="F982" s="2">
        <v>601522.74</v>
      </c>
      <c r="G982" t="s">
        <v>106</v>
      </c>
      <c r="H982" t="s">
        <v>107</v>
      </c>
      <c r="I982" t="s">
        <v>355</v>
      </c>
      <c r="J982" s="1">
        <v>0.69097222222222221</v>
      </c>
      <c r="K982">
        <v>11866</v>
      </c>
      <c r="L982" t="s">
        <v>8321</v>
      </c>
      <c r="M982" t="s">
        <v>8322</v>
      </c>
      <c r="N982" t="s">
        <v>8323</v>
      </c>
      <c r="O982" t="s">
        <v>24</v>
      </c>
      <c r="P982" t="s">
        <v>610</v>
      </c>
      <c r="Q982" t="s">
        <v>82</v>
      </c>
    </row>
    <row r="983" spans="1:17">
      <c r="A983">
        <v>977</v>
      </c>
      <c r="B983" t="s">
        <v>8324</v>
      </c>
      <c r="C983" t="s">
        <v>8325</v>
      </c>
      <c r="D983" t="s">
        <v>8326</v>
      </c>
      <c r="E983" t="s">
        <v>8327</v>
      </c>
      <c r="F983" s="2" t="s">
        <v>8328</v>
      </c>
      <c r="G983" t="s">
        <v>323</v>
      </c>
      <c r="H983" t="s">
        <v>630</v>
      </c>
      <c r="I983" t="s">
        <v>219</v>
      </c>
      <c r="J983" s="1">
        <v>0.80972222222222223</v>
      </c>
      <c r="K983">
        <v>17936</v>
      </c>
      <c r="L983" t="s">
        <v>8329</v>
      </c>
      <c r="M983" t="s">
        <v>8330</v>
      </c>
      <c r="N983" t="s">
        <v>8331</v>
      </c>
      <c r="O983" t="s">
        <v>24</v>
      </c>
      <c r="P983" t="s">
        <v>88</v>
      </c>
      <c r="Q983" t="s">
        <v>89</v>
      </c>
    </row>
    <row r="984" spans="1:17">
      <c r="A984">
        <v>978</v>
      </c>
      <c r="B984" t="s">
        <v>8332</v>
      </c>
      <c r="C984" t="s">
        <v>8333</v>
      </c>
      <c r="D984" t="s">
        <v>8334</v>
      </c>
      <c r="E984" t="s">
        <v>8335</v>
      </c>
      <c r="F984" s="2" t="s">
        <v>8336</v>
      </c>
      <c r="G984" t="s">
        <v>169</v>
      </c>
      <c r="H984" t="s">
        <v>170</v>
      </c>
      <c r="I984" t="s">
        <v>1079</v>
      </c>
      <c r="J984" s="1">
        <v>0.95972222222222225</v>
      </c>
      <c r="K984">
        <v>14466</v>
      </c>
      <c r="L984" t="s">
        <v>8337</v>
      </c>
      <c r="M984" t="s">
        <v>5895</v>
      </c>
      <c r="N984" t="s">
        <v>5896</v>
      </c>
      <c r="O984" t="s">
        <v>36</v>
      </c>
      <c r="P984" t="s">
        <v>804</v>
      </c>
      <c r="Q984" t="s">
        <v>113</v>
      </c>
    </row>
    <row r="985" spans="1:17">
      <c r="A985">
        <v>979</v>
      </c>
      <c r="B985" t="s">
        <v>8338</v>
      </c>
      <c r="C985" t="s">
        <v>8339</v>
      </c>
      <c r="D985" t="s">
        <v>8340</v>
      </c>
      <c r="E985" t="s">
        <v>8341</v>
      </c>
      <c r="F985" t="s">
        <v>8342</v>
      </c>
      <c r="G985" t="s">
        <v>116</v>
      </c>
      <c r="H985" t="s">
        <v>761</v>
      </c>
      <c r="I985" t="s">
        <v>442</v>
      </c>
      <c r="J985" s="1">
        <v>0.79791666666666661</v>
      </c>
      <c r="K985">
        <v>14786</v>
      </c>
      <c r="L985" t="s">
        <v>8343</v>
      </c>
      <c r="M985" t="s">
        <v>8344</v>
      </c>
      <c r="N985" t="s">
        <v>8345</v>
      </c>
      <c r="O985" t="s">
        <v>36</v>
      </c>
      <c r="P985" t="s">
        <v>93</v>
      </c>
      <c r="Q985" t="s">
        <v>89</v>
      </c>
    </row>
    <row r="986" spans="1:17">
      <c r="A986">
        <v>980</v>
      </c>
      <c r="B986" t="s">
        <v>8346</v>
      </c>
      <c r="C986" t="s">
        <v>8347</v>
      </c>
      <c r="D986" t="s">
        <v>8348</v>
      </c>
      <c r="E986" t="s">
        <v>8349</v>
      </c>
      <c r="F986" t="s">
        <v>8350</v>
      </c>
      <c r="G986" t="s">
        <v>38</v>
      </c>
      <c r="H986" t="s">
        <v>39</v>
      </c>
      <c r="I986" t="s">
        <v>604</v>
      </c>
      <c r="J986" s="1">
        <v>0.64236111111111105</v>
      </c>
      <c r="K986">
        <v>17012</v>
      </c>
      <c r="L986" t="s">
        <v>8351</v>
      </c>
      <c r="M986" t="s">
        <v>8352</v>
      </c>
      <c r="N986" t="s">
        <v>8353</v>
      </c>
      <c r="O986" t="s">
        <v>36</v>
      </c>
      <c r="P986" t="s">
        <v>670</v>
      </c>
      <c r="Q986" t="s">
        <v>181</v>
      </c>
    </row>
    <row r="987" spans="1:17">
      <c r="A987">
        <v>981</v>
      </c>
      <c r="B987" t="s">
        <v>8354</v>
      </c>
      <c r="C987" t="s">
        <v>8355</v>
      </c>
      <c r="D987" t="s">
        <v>8356</v>
      </c>
      <c r="E987" t="s">
        <v>8357</v>
      </c>
      <c r="F987" t="s">
        <v>8358</v>
      </c>
      <c r="G987" t="s">
        <v>90</v>
      </c>
      <c r="H987" t="s">
        <v>263</v>
      </c>
      <c r="I987" t="s">
        <v>369</v>
      </c>
      <c r="J987" s="1">
        <v>9.5138888888888884E-2</v>
      </c>
      <c r="K987">
        <v>19557</v>
      </c>
      <c r="L987" t="s">
        <v>8359</v>
      </c>
      <c r="M987" t="s">
        <v>8360</v>
      </c>
      <c r="N987" t="s">
        <v>8361</v>
      </c>
      <c r="O987" t="s">
        <v>36</v>
      </c>
      <c r="P987" t="s">
        <v>25</v>
      </c>
      <c r="Q987" t="s">
        <v>25</v>
      </c>
    </row>
    <row r="988" spans="1:17">
      <c r="A988">
        <v>982</v>
      </c>
      <c r="B988" t="s">
        <v>8362</v>
      </c>
      <c r="C988" t="s">
        <v>8363</v>
      </c>
      <c r="D988" t="s">
        <v>8364</v>
      </c>
      <c r="E988" t="s">
        <v>8365</v>
      </c>
      <c r="F988">
        <v>503737.02</v>
      </c>
      <c r="G988" t="s">
        <v>19</v>
      </c>
      <c r="H988" t="s">
        <v>20</v>
      </c>
      <c r="I988" t="s">
        <v>125</v>
      </c>
      <c r="J988" s="1">
        <v>0.78194444444444444</v>
      </c>
      <c r="K988">
        <v>14664</v>
      </c>
      <c r="L988" t="s">
        <v>8366</v>
      </c>
      <c r="M988" t="s">
        <v>8367</v>
      </c>
      <c r="N988" t="s">
        <v>526</v>
      </c>
      <c r="O988" t="s">
        <v>24</v>
      </c>
      <c r="P988" t="s">
        <v>446</v>
      </c>
      <c r="Q988" t="s">
        <v>223</v>
      </c>
    </row>
    <row r="989" spans="1:17">
      <c r="A989">
        <v>983</v>
      </c>
      <c r="B989" t="s">
        <v>8368</v>
      </c>
      <c r="C989" t="s">
        <v>8369</v>
      </c>
      <c r="D989" t="s">
        <v>8370</v>
      </c>
      <c r="E989" t="s">
        <v>8371</v>
      </c>
      <c r="F989" t="s">
        <v>8372</v>
      </c>
      <c r="G989" t="s">
        <v>571</v>
      </c>
      <c r="H989" t="s">
        <v>572</v>
      </c>
      <c r="I989" t="s">
        <v>262</v>
      </c>
      <c r="J989" s="1">
        <v>0.19722222222222222</v>
      </c>
      <c r="K989">
        <v>10731</v>
      </c>
      <c r="L989" t="s">
        <v>8373</v>
      </c>
      <c r="M989" t="s">
        <v>8374</v>
      </c>
      <c r="N989" t="s">
        <v>8375</v>
      </c>
      <c r="O989" t="s">
        <v>36</v>
      </c>
      <c r="P989" t="s">
        <v>97</v>
      </c>
      <c r="Q989" t="s">
        <v>54</v>
      </c>
    </row>
    <row r="990" spans="1:17">
      <c r="A990">
        <v>984</v>
      </c>
      <c r="B990" t="s">
        <v>8376</v>
      </c>
      <c r="C990" t="s">
        <v>136</v>
      </c>
      <c r="D990" t="s">
        <v>1200</v>
      </c>
      <c r="E990" t="s">
        <v>8377</v>
      </c>
      <c r="F990" t="s">
        <v>8378</v>
      </c>
      <c r="G990" t="s">
        <v>74</v>
      </c>
      <c r="H990" t="s">
        <v>75</v>
      </c>
      <c r="I990" t="s">
        <v>309</v>
      </c>
      <c r="J990" s="1">
        <v>0.73055555555555562</v>
      </c>
      <c r="K990">
        <v>12746</v>
      </c>
      <c r="L990" t="s">
        <v>8379</v>
      </c>
      <c r="M990" t="s">
        <v>8380</v>
      </c>
      <c r="N990" t="s">
        <v>8381</v>
      </c>
      <c r="O990" t="s">
        <v>36</v>
      </c>
      <c r="P990" t="s">
        <v>383</v>
      </c>
      <c r="Q990" t="s">
        <v>89</v>
      </c>
    </row>
    <row r="991" spans="1:17">
      <c r="A991">
        <v>985</v>
      </c>
      <c r="B991" t="s">
        <v>8382</v>
      </c>
      <c r="C991" t="s">
        <v>6297</v>
      </c>
      <c r="D991" t="s">
        <v>8383</v>
      </c>
      <c r="E991" t="s">
        <v>8384</v>
      </c>
      <c r="F991" t="s">
        <v>8385</v>
      </c>
      <c r="G991" t="s">
        <v>48</v>
      </c>
      <c r="H991" t="s">
        <v>49</v>
      </c>
      <c r="I991" t="s">
        <v>229</v>
      </c>
      <c r="J991" s="1">
        <v>0.92569444444444438</v>
      </c>
      <c r="K991">
        <v>12418</v>
      </c>
      <c r="L991" t="s">
        <v>8386</v>
      </c>
      <c r="M991" t="s">
        <v>8387</v>
      </c>
      <c r="N991" t="s">
        <v>8388</v>
      </c>
      <c r="O991" t="s">
        <v>36</v>
      </c>
      <c r="P991" t="s">
        <v>73</v>
      </c>
      <c r="Q991" t="s">
        <v>54</v>
      </c>
    </row>
    <row r="992" spans="1:17">
      <c r="A992">
        <v>986</v>
      </c>
      <c r="B992" t="s">
        <v>8389</v>
      </c>
      <c r="C992" t="s">
        <v>8390</v>
      </c>
      <c r="D992" t="s">
        <v>8391</v>
      </c>
      <c r="E992" t="s">
        <v>8392</v>
      </c>
      <c r="F992">
        <v>572285.59</v>
      </c>
      <c r="G992" t="s">
        <v>90</v>
      </c>
      <c r="H992" t="s">
        <v>357</v>
      </c>
      <c r="I992" t="s">
        <v>547</v>
      </c>
      <c r="J992" s="1">
        <v>0.15208333333333332</v>
      </c>
      <c r="K992">
        <v>11818</v>
      </c>
      <c r="L992" t="s">
        <v>8393</v>
      </c>
      <c r="M992" t="s">
        <v>8394</v>
      </c>
      <c r="N992" t="s">
        <v>8395</v>
      </c>
      <c r="O992" t="s">
        <v>36</v>
      </c>
      <c r="P992" t="s">
        <v>66</v>
      </c>
      <c r="Q992" t="s">
        <v>113</v>
      </c>
    </row>
    <row r="993" spans="1:17">
      <c r="A993">
        <v>987</v>
      </c>
      <c r="B993" t="s">
        <v>8396</v>
      </c>
      <c r="C993" t="s">
        <v>747</v>
      </c>
      <c r="D993" t="s">
        <v>8397</v>
      </c>
      <c r="E993" t="s">
        <v>8398</v>
      </c>
      <c r="F993">
        <v>247431.87</v>
      </c>
      <c r="G993" t="s">
        <v>19</v>
      </c>
      <c r="H993" t="s">
        <v>20</v>
      </c>
      <c r="I993" t="s">
        <v>194</v>
      </c>
      <c r="J993" s="1">
        <v>0.33124999999999999</v>
      </c>
      <c r="K993">
        <v>10982</v>
      </c>
      <c r="L993" t="s">
        <v>8399</v>
      </c>
      <c r="M993" t="s">
        <v>8400</v>
      </c>
      <c r="N993" t="s">
        <v>8401</v>
      </c>
      <c r="O993" t="s">
        <v>36</v>
      </c>
      <c r="P993" t="s">
        <v>62</v>
      </c>
      <c r="Q993" t="s">
        <v>58</v>
      </c>
    </row>
    <row r="994" spans="1:17">
      <c r="A994">
        <v>988</v>
      </c>
      <c r="B994" t="s">
        <v>8402</v>
      </c>
      <c r="C994" t="s">
        <v>8403</v>
      </c>
      <c r="D994" t="s">
        <v>8404</v>
      </c>
      <c r="E994" t="s">
        <v>8405</v>
      </c>
      <c r="F994" t="s">
        <v>8406</v>
      </c>
      <c r="G994" t="s">
        <v>298</v>
      </c>
      <c r="H994" t="s">
        <v>519</v>
      </c>
      <c r="I994" t="s">
        <v>155</v>
      </c>
      <c r="J994" s="1">
        <v>0.41597222222222219</v>
      </c>
      <c r="K994">
        <v>13368</v>
      </c>
      <c r="L994" t="s">
        <v>8407</v>
      </c>
      <c r="M994" t="s">
        <v>8408</v>
      </c>
      <c r="N994" t="s">
        <v>8409</v>
      </c>
      <c r="O994" t="s">
        <v>36</v>
      </c>
      <c r="P994" t="s">
        <v>88</v>
      </c>
      <c r="Q994" t="s">
        <v>89</v>
      </c>
    </row>
    <row r="995" spans="1:17">
      <c r="A995">
        <v>989</v>
      </c>
      <c r="B995" t="s">
        <v>8410</v>
      </c>
      <c r="C995" t="s">
        <v>8411</v>
      </c>
      <c r="D995" t="s">
        <v>8412</v>
      </c>
      <c r="E995" t="s">
        <v>8413</v>
      </c>
      <c r="F995" s="2" t="s">
        <v>8414</v>
      </c>
      <c r="G995" t="s">
        <v>90</v>
      </c>
      <c r="H995" t="s">
        <v>357</v>
      </c>
      <c r="I995" t="s">
        <v>315</v>
      </c>
      <c r="J995" s="1">
        <v>4.9999999999999996E-2</v>
      </c>
      <c r="K995">
        <v>11924</v>
      </c>
      <c r="L995" t="s">
        <v>8415</v>
      </c>
      <c r="M995" t="s">
        <v>8416</v>
      </c>
      <c r="N995" t="s">
        <v>8417</v>
      </c>
      <c r="O995" t="s">
        <v>24</v>
      </c>
      <c r="P995" t="s">
        <v>25</v>
      </c>
      <c r="Q995" t="s">
        <v>25</v>
      </c>
    </row>
    <row r="996" spans="1:17">
      <c r="A996">
        <v>990</v>
      </c>
      <c r="B996" t="s">
        <v>8418</v>
      </c>
      <c r="C996" t="s">
        <v>8419</v>
      </c>
      <c r="D996" t="s">
        <v>8420</v>
      </c>
      <c r="E996" t="s">
        <v>8421</v>
      </c>
      <c r="F996" t="s">
        <v>8422</v>
      </c>
      <c r="G996" t="s">
        <v>48</v>
      </c>
      <c r="H996" t="s">
        <v>49</v>
      </c>
      <c r="I996" t="s">
        <v>415</v>
      </c>
      <c r="J996" s="1">
        <v>0.80347222222222225</v>
      </c>
      <c r="K996">
        <v>10002</v>
      </c>
      <c r="L996" t="s">
        <v>8423</v>
      </c>
      <c r="M996" t="s">
        <v>8424</v>
      </c>
      <c r="N996" t="s">
        <v>8425</v>
      </c>
      <c r="O996" t="s">
        <v>36</v>
      </c>
      <c r="P996" t="s">
        <v>238</v>
      </c>
      <c r="Q996" t="s">
        <v>42</v>
      </c>
    </row>
    <row r="997" spans="1:17">
      <c r="A997">
        <v>991</v>
      </c>
      <c r="B997" t="s">
        <v>8426</v>
      </c>
      <c r="C997" t="s">
        <v>8427</v>
      </c>
      <c r="D997" t="s">
        <v>8428</v>
      </c>
      <c r="E997" t="s">
        <v>8429</v>
      </c>
      <c r="F997">
        <v>943730.2</v>
      </c>
      <c r="G997" t="s">
        <v>198</v>
      </c>
      <c r="H997" t="s">
        <v>199</v>
      </c>
      <c r="I997" t="s">
        <v>262</v>
      </c>
      <c r="J997" s="1">
        <v>0.84791666666666676</v>
      </c>
      <c r="K997">
        <v>13001</v>
      </c>
      <c r="L997" t="s">
        <v>8430</v>
      </c>
      <c r="M997" t="s">
        <v>8431</v>
      </c>
      <c r="N997" t="s">
        <v>8432</v>
      </c>
      <c r="O997" t="s">
        <v>36</v>
      </c>
      <c r="P997" t="s">
        <v>37</v>
      </c>
      <c r="Q997" t="s">
        <v>82</v>
      </c>
    </row>
    <row r="998" spans="1:17">
      <c r="A998">
        <v>992</v>
      </c>
      <c r="B998" t="s">
        <v>8433</v>
      </c>
      <c r="C998" t="s">
        <v>1192</v>
      </c>
      <c r="D998" t="s">
        <v>8434</v>
      </c>
      <c r="E998" t="s">
        <v>8435</v>
      </c>
      <c r="F998" t="s">
        <v>8436</v>
      </c>
      <c r="G998" t="s">
        <v>116</v>
      </c>
      <c r="H998" t="s">
        <v>379</v>
      </c>
      <c r="I998" t="s">
        <v>824</v>
      </c>
      <c r="J998" s="1">
        <v>0.25972222222222224</v>
      </c>
      <c r="K998">
        <v>19510</v>
      </c>
      <c r="L998" t="s">
        <v>8437</v>
      </c>
      <c r="M998" t="s">
        <v>8438</v>
      </c>
      <c r="N998" t="s">
        <v>8439</v>
      </c>
      <c r="O998" t="s">
        <v>24</v>
      </c>
      <c r="P998" t="s">
        <v>598</v>
      </c>
      <c r="Q998" t="s">
        <v>223</v>
      </c>
    </row>
    <row r="999" spans="1:17">
      <c r="A999">
        <v>993</v>
      </c>
      <c r="B999" t="s">
        <v>8440</v>
      </c>
      <c r="C999" t="s">
        <v>8441</v>
      </c>
      <c r="D999" t="s">
        <v>8442</v>
      </c>
      <c r="E999" t="s">
        <v>8443</v>
      </c>
      <c r="F999" t="s">
        <v>8444</v>
      </c>
      <c r="G999" t="s">
        <v>48</v>
      </c>
      <c r="H999" t="s">
        <v>49</v>
      </c>
      <c r="I999" t="s">
        <v>754</v>
      </c>
      <c r="J999" s="1">
        <v>0.96527777777777779</v>
      </c>
      <c r="K999">
        <v>15395</v>
      </c>
      <c r="L999" t="s">
        <v>8445</v>
      </c>
      <c r="M999" t="s">
        <v>8446</v>
      </c>
      <c r="N999" t="s">
        <v>1054</v>
      </c>
      <c r="O999" t="s">
        <v>24</v>
      </c>
      <c r="P999" t="s">
        <v>25</v>
      </c>
      <c r="Q999" t="s">
        <v>25</v>
      </c>
    </row>
    <row r="1000" spans="1:17">
      <c r="A1000">
        <v>994</v>
      </c>
      <c r="B1000" t="s">
        <v>8447</v>
      </c>
      <c r="C1000" t="s">
        <v>810</v>
      </c>
      <c r="D1000" t="s">
        <v>8448</v>
      </c>
      <c r="E1000" t="s">
        <v>8449</v>
      </c>
      <c r="F1000">
        <v>974422.81</v>
      </c>
      <c r="G1000" t="s">
        <v>48</v>
      </c>
      <c r="H1000" t="s">
        <v>49</v>
      </c>
      <c r="I1000" t="s">
        <v>660</v>
      </c>
      <c r="J1000" s="1">
        <v>0.34166666666666662</v>
      </c>
      <c r="K1000">
        <v>15551</v>
      </c>
      <c r="L1000" t="s">
        <v>8450</v>
      </c>
      <c r="M1000" t="s">
        <v>8451</v>
      </c>
      <c r="N1000" t="s">
        <v>8452</v>
      </c>
      <c r="O1000" t="s">
        <v>36</v>
      </c>
      <c r="P1000" t="s">
        <v>353</v>
      </c>
      <c r="Q1000" t="s">
        <v>58</v>
      </c>
    </row>
    <row r="1001" spans="1:17">
      <c r="A1001">
        <v>995</v>
      </c>
      <c r="B1001" t="s">
        <v>8453</v>
      </c>
      <c r="C1001" t="s">
        <v>1299</v>
      </c>
      <c r="D1001" t="s">
        <v>8454</v>
      </c>
      <c r="E1001" t="s">
        <v>8455</v>
      </c>
      <c r="F1001" s="2" t="s">
        <v>8456</v>
      </c>
      <c r="G1001" t="s">
        <v>126</v>
      </c>
      <c r="H1001" t="s">
        <v>127</v>
      </c>
      <c r="I1001" t="s">
        <v>118</v>
      </c>
      <c r="J1001" s="1">
        <v>0.70833333333333337</v>
      </c>
      <c r="K1001">
        <v>13047</v>
      </c>
      <c r="L1001" t="s">
        <v>8457</v>
      </c>
      <c r="M1001" t="s">
        <v>8458</v>
      </c>
      <c r="N1001" t="s">
        <v>8459</v>
      </c>
      <c r="O1001" t="s">
        <v>24</v>
      </c>
      <c r="P1001" t="s">
        <v>25</v>
      </c>
      <c r="Q1001" t="s">
        <v>25</v>
      </c>
    </row>
    <row r="1002" spans="1:17">
      <c r="A1002">
        <v>996</v>
      </c>
      <c r="B1002" t="s">
        <v>8460</v>
      </c>
      <c r="C1002" t="s">
        <v>8461</v>
      </c>
      <c r="D1002" t="s">
        <v>8462</v>
      </c>
      <c r="E1002" t="s">
        <v>8463</v>
      </c>
      <c r="F1002" s="2" t="s">
        <v>8464</v>
      </c>
      <c r="G1002" t="s">
        <v>48</v>
      </c>
      <c r="H1002" t="s">
        <v>49</v>
      </c>
      <c r="I1002" t="s">
        <v>114</v>
      </c>
      <c r="J1002" s="1">
        <v>0.96111111111111114</v>
      </c>
      <c r="K1002">
        <v>13949</v>
      </c>
      <c r="L1002" t="s">
        <v>8465</v>
      </c>
      <c r="M1002" t="s">
        <v>8466</v>
      </c>
      <c r="N1002" t="s">
        <v>1301</v>
      </c>
      <c r="O1002" t="s">
        <v>24</v>
      </c>
      <c r="P1002" t="s">
        <v>97</v>
      </c>
      <c r="Q1002" t="s">
        <v>54</v>
      </c>
    </row>
    <row r="1003" spans="1:17">
      <c r="A1003">
        <v>997</v>
      </c>
      <c r="B1003" t="s">
        <v>8467</v>
      </c>
      <c r="C1003" t="s">
        <v>8468</v>
      </c>
      <c r="D1003" t="s">
        <v>8469</v>
      </c>
      <c r="E1003" t="s">
        <v>8470</v>
      </c>
      <c r="F1003" t="s">
        <v>8471</v>
      </c>
      <c r="G1003" t="s">
        <v>19</v>
      </c>
      <c r="H1003" t="s">
        <v>20</v>
      </c>
      <c r="I1003" t="s">
        <v>505</v>
      </c>
      <c r="J1003" s="1">
        <v>0.73333333333333339</v>
      </c>
      <c r="K1003">
        <v>19843</v>
      </c>
      <c r="L1003" t="s">
        <v>8472</v>
      </c>
      <c r="M1003" t="s">
        <v>8473</v>
      </c>
      <c r="N1003" t="s">
        <v>8474</v>
      </c>
      <c r="O1003" t="s">
        <v>24</v>
      </c>
      <c r="P1003" t="s">
        <v>677</v>
      </c>
      <c r="Q1003" t="s">
        <v>54</v>
      </c>
    </row>
    <row r="1004" spans="1:17">
      <c r="A1004">
        <v>998</v>
      </c>
      <c r="B1004" t="s">
        <v>8475</v>
      </c>
      <c r="C1004" t="s">
        <v>8476</v>
      </c>
      <c r="D1004" t="s">
        <v>8477</v>
      </c>
      <c r="E1004" t="s">
        <v>8478</v>
      </c>
      <c r="F1004" t="s">
        <v>8479</v>
      </c>
      <c r="G1004" t="s">
        <v>26</v>
      </c>
      <c r="H1004" t="s">
        <v>27</v>
      </c>
      <c r="I1004" t="s">
        <v>240</v>
      </c>
      <c r="J1004" s="1">
        <v>0.87152777777777779</v>
      </c>
      <c r="K1004">
        <v>12527</v>
      </c>
      <c r="L1004" t="s">
        <v>8480</v>
      </c>
      <c r="M1004" t="s">
        <v>8481</v>
      </c>
      <c r="N1004" t="s">
        <v>8482</v>
      </c>
      <c r="O1004" t="s">
        <v>24</v>
      </c>
      <c r="P1004" t="s">
        <v>25</v>
      </c>
      <c r="Q1004" t="s">
        <v>25</v>
      </c>
    </row>
    <row r="1005" spans="1:17">
      <c r="A1005">
        <v>999</v>
      </c>
      <c r="B1005" t="s">
        <v>8483</v>
      </c>
      <c r="C1005" t="s">
        <v>8484</v>
      </c>
      <c r="D1005" t="s">
        <v>8485</v>
      </c>
      <c r="E1005" t="s">
        <v>8486</v>
      </c>
      <c r="F1005" t="s">
        <v>8487</v>
      </c>
      <c r="G1005" t="s">
        <v>26</v>
      </c>
      <c r="H1005" t="s">
        <v>27</v>
      </c>
      <c r="I1005" t="s">
        <v>87</v>
      </c>
      <c r="J1005" s="1">
        <v>0.36527777777777781</v>
      </c>
      <c r="K1005">
        <v>14716</v>
      </c>
      <c r="L1005" t="s">
        <v>8488</v>
      </c>
      <c r="M1005" t="s">
        <v>8489</v>
      </c>
      <c r="N1005" t="s">
        <v>8490</v>
      </c>
      <c r="O1005" t="s">
        <v>24</v>
      </c>
      <c r="P1005" t="s">
        <v>446</v>
      </c>
      <c r="Q1005" t="s">
        <v>223</v>
      </c>
    </row>
    <row r="1006" spans="1:17">
      <c r="A1006">
        <v>1000</v>
      </c>
      <c r="B1006" t="s">
        <v>8491</v>
      </c>
      <c r="C1006" t="s">
        <v>936</v>
      </c>
      <c r="D1006" t="s">
        <v>8492</v>
      </c>
      <c r="E1006" t="s">
        <v>8493</v>
      </c>
      <c r="F1006" t="s">
        <v>8494</v>
      </c>
      <c r="G1006" t="s">
        <v>19</v>
      </c>
      <c r="H1006" t="s">
        <v>20</v>
      </c>
      <c r="I1006" t="s">
        <v>167</v>
      </c>
      <c r="J1006" s="1">
        <v>0.34375</v>
      </c>
      <c r="K1006">
        <v>10780</v>
      </c>
      <c r="L1006" t="s">
        <v>8495</v>
      </c>
      <c r="M1006" t="s">
        <v>8496</v>
      </c>
      <c r="N1006" t="s">
        <v>8497</v>
      </c>
      <c r="O1006" t="s">
        <v>24</v>
      </c>
      <c r="P1006" t="s">
        <v>53</v>
      </c>
      <c r="Q1006" t="s">
        <v>54</v>
      </c>
    </row>
  </sheetData>
  <mergeCells count="5">
    <mergeCell ref="A1:Q1"/>
    <mergeCell ref="A2:Q2"/>
    <mergeCell ref="A3:Q3"/>
    <mergeCell ref="A5:Q5"/>
    <mergeCell ref="A4:Q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20687-9A3E-0C41-BF74-F1E18C583901}">
  <sheetPr>
    <tabColor rgb="FFC00000"/>
  </sheetPr>
  <dimension ref="A1:R967"/>
  <sheetViews>
    <sheetView topLeftCell="A6" workbookViewId="0">
      <selection activeCell="D19" sqref="D19"/>
    </sheetView>
  </sheetViews>
  <sheetFormatPr baseColWidth="10" defaultColWidth="10.6640625" defaultRowHeight="16"/>
  <cols>
    <col min="1" max="1" width="11.1640625" customWidth="1"/>
  </cols>
  <sheetData>
    <row r="1" spans="1:18" ht="32" thickBot="1">
      <c r="B1" s="28" t="s">
        <v>0</v>
      </c>
      <c r="C1" s="28"/>
      <c r="D1" s="28"/>
      <c r="E1" s="28"/>
      <c r="F1" s="28"/>
      <c r="G1" s="28"/>
      <c r="H1" s="28"/>
      <c r="I1" s="28"/>
      <c r="J1" s="28"/>
      <c r="K1" s="28"/>
      <c r="L1" s="28"/>
      <c r="M1" s="28"/>
      <c r="N1" s="28"/>
      <c r="O1" s="28"/>
      <c r="P1" s="28"/>
      <c r="Q1" s="28"/>
      <c r="R1" s="28"/>
    </row>
    <row r="2" spans="1:18" ht="24">
      <c r="B2" s="29" t="s">
        <v>1380</v>
      </c>
      <c r="C2" s="29"/>
      <c r="D2" s="29"/>
      <c r="E2" s="29"/>
      <c r="F2" s="29"/>
      <c r="G2" s="29"/>
      <c r="H2" s="29"/>
      <c r="I2" s="29"/>
      <c r="J2" s="29"/>
      <c r="K2" s="29"/>
      <c r="L2" s="29"/>
      <c r="M2" s="29"/>
      <c r="N2" s="29"/>
      <c r="O2" s="29"/>
      <c r="P2" s="29"/>
      <c r="Q2" s="29"/>
      <c r="R2" s="29"/>
    </row>
    <row r="3" spans="1:18" ht="24">
      <c r="B3" s="30" t="s">
        <v>1382</v>
      </c>
      <c r="C3" s="30"/>
      <c r="D3" s="30"/>
      <c r="E3" s="30"/>
      <c r="F3" s="30"/>
      <c r="G3" s="30"/>
      <c r="H3" s="30"/>
      <c r="I3" s="30"/>
      <c r="J3" s="30"/>
      <c r="K3" s="30"/>
      <c r="L3" s="30"/>
      <c r="M3" s="30"/>
      <c r="N3" s="30"/>
      <c r="O3" s="30"/>
      <c r="P3" s="30"/>
      <c r="Q3" s="30"/>
      <c r="R3" s="30"/>
    </row>
    <row r="4" spans="1:18" ht="24">
      <c r="B4" s="30" t="s">
        <v>15183</v>
      </c>
      <c r="C4" s="30"/>
      <c r="D4" s="30"/>
      <c r="E4" s="30"/>
      <c r="F4" s="30"/>
      <c r="G4" s="30"/>
      <c r="H4" s="30"/>
      <c r="I4" s="30"/>
      <c r="J4" s="30"/>
      <c r="K4" s="30"/>
      <c r="L4" s="30"/>
      <c r="M4" s="30"/>
      <c r="N4" s="30"/>
      <c r="O4" s="30"/>
      <c r="P4" s="30"/>
      <c r="Q4" s="30"/>
      <c r="R4" s="30"/>
    </row>
    <row r="5" spans="1:18" ht="24">
      <c r="B5" s="31" t="s">
        <v>1381</v>
      </c>
      <c r="C5" s="31"/>
      <c r="D5" s="31"/>
      <c r="E5" s="31"/>
      <c r="F5" s="31"/>
      <c r="G5" s="31"/>
      <c r="H5" s="31"/>
      <c r="I5" s="31"/>
      <c r="J5" s="31"/>
      <c r="K5" s="31"/>
      <c r="L5" s="31"/>
      <c r="M5" s="31"/>
      <c r="N5" s="31"/>
      <c r="O5" s="31"/>
      <c r="P5" s="31"/>
      <c r="Q5" s="31"/>
      <c r="R5" s="31"/>
    </row>
    <row r="6" spans="1:18">
      <c r="B6" s="4" t="s">
        <v>1</v>
      </c>
      <c r="C6" s="4" t="s">
        <v>2</v>
      </c>
      <c r="D6" s="4" t="s">
        <v>3</v>
      </c>
      <c r="E6" s="4" t="s">
        <v>4</v>
      </c>
      <c r="F6" s="4" t="s">
        <v>5</v>
      </c>
      <c r="G6" s="4" t="s">
        <v>6</v>
      </c>
      <c r="H6" s="4" t="s">
        <v>7</v>
      </c>
      <c r="I6" s="4" t="s">
        <v>8</v>
      </c>
      <c r="J6" s="4" t="s">
        <v>9</v>
      </c>
      <c r="K6" s="4" t="s">
        <v>10</v>
      </c>
      <c r="L6" s="4" t="s">
        <v>11</v>
      </c>
      <c r="M6" s="4" t="s">
        <v>12</v>
      </c>
      <c r="N6" s="4" t="s">
        <v>13</v>
      </c>
      <c r="O6" s="4" t="s">
        <v>14</v>
      </c>
      <c r="P6" s="4" t="s">
        <v>15</v>
      </c>
      <c r="Q6" s="4" t="s">
        <v>16</v>
      </c>
      <c r="R6" s="4" t="s">
        <v>17</v>
      </c>
    </row>
    <row r="7" spans="1:18">
      <c r="A7" t="str">
        <f>_xlfn.CONCAT(C7:R7)</f>
        <v>kbortoletti0KorenBortoletti169.15.60.87¬•342188.92RupiahIDR5/29/20190.13055555555555615843SM87 Z606 6273 871O 3VEN 57HR 6Z0CRTOCriteo S.A.NASDAQAdvertisingTechnology</v>
      </c>
      <c r="B7" s="13">
        <v>1</v>
      </c>
      <c r="C7" s="13" t="s">
        <v>8498</v>
      </c>
      <c r="D7" s="13" t="s">
        <v>8499</v>
      </c>
      <c r="E7" s="13" t="s">
        <v>8500</v>
      </c>
      <c r="F7" s="13" t="s">
        <v>8501</v>
      </c>
      <c r="G7" s="13" t="s">
        <v>8502</v>
      </c>
      <c r="H7" s="13" t="s">
        <v>19</v>
      </c>
      <c r="I7" s="13" t="s">
        <v>20</v>
      </c>
      <c r="J7" s="13" t="s">
        <v>171</v>
      </c>
      <c r="K7" s="14">
        <v>0.13055555555555556</v>
      </c>
      <c r="L7" s="13">
        <v>15843</v>
      </c>
      <c r="M7" s="13" t="s">
        <v>8503</v>
      </c>
      <c r="N7" s="13" t="s">
        <v>8084</v>
      </c>
      <c r="O7" s="13" t="s">
        <v>8085</v>
      </c>
      <c r="P7" s="13" t="s">
        <v>36</v>
      </c>
      <c r="Q7" s="13" t="s">
        <v>829</v>
      </c>
      <c r="R7" s="13" t="s">
        <v>89</v>
      </c>
    </row>
    <row r="8" spans="1:18">
      <c r="A8" t="str">
        <f t="shared" ref="A8:A71" si="0">_xlfn.CONCAT(C8:R8)</f>
        <v>afrohock1AnitraFrohock240.101.170.255‚Ç¨192615,34RubleRUB8/23/20190.50416666666666710777FR05 9097 3447 76AS UKVV HUF7 Q15CBTCabot CorporationNYSEMajor ChemicalsBasic Industries</v>
      </c>
      <c r="B8" s="13">
        <v>2</v>
      </c>
      <c r="C8" s="13" t="s">
        <v>8504</v>
      </c>
      <c r="D8" s="13" t="s">
        <v>8505</v>
      </c>
      <c r="E8" s="13" t="s">
        <v>8506</v>
      </c>
      <c r="F8" s="13" t="s">
        <v>8507</v>
      </c>
      <c r="G8" s="13" t="s">
        <v>8508</v>
      </c>
      <c r="H8" s="13" t="s">
        <v>38</v>
      </c>
      <c r="I8" s="13" t="s">
        <v>39</v>
      </c>
      <c r="J8" s="13" t="s">
        <v>354</v>
      </c>
      <c r="K8" s="14">
        <v>0.50416666666666665</v>
      </c>
      <c r="L8" s="13">
        <v>10777</v>
      </c>
      <c r="M8" s="13" t="s">
        <v>8509</v>
      </c>
      <c r="N8" s="13" t="s">
        <v>8510</v>
      </c>
      <c r="O8" s="13" t="s">
        <v>8511</v>
      </c>
      <c r="P8" s="13" t="s">
        <v>24</v>
      </c>
      <c r="Q8" s="13" t="s">
        <v>81</v>
      </c>
      <c r="R8" s="13" t="s">
        <v>82</v>
      </c>
    </row>
    <row r="9" spans="1:18">
      <c r="A9" t="str">
        <f t="shared" si="0"/>
        <v>acanadine2AdamCanadine133.254.134.157‚Ç¨561213,55RupiahIDR5/4/20190.6312515204CH73 0015 0BNT KCG2 LJQE 9VIPSVipshop Holdings LimitedNYSECatalog/Specialty DistributionConsumer Services</v>
      </c>
      <c r="B9" s="13">
        <v>3</v>
      </c>
      <c r="C9" s="13" t="s">
        <v>8512</v>
      </c>
      <c r="D9" s="13" t="s">
        <v>8513</v>
      </c>
      <c r="E9" s="13" t="s">
        <v>8514</v>
      </c>
      <c r="F9" s="13" t="s">
        <v>8515</v>
      </c>
      <c r="G9" s="15" t="s">
        <v>8516</v>
      </c>
      <c r="H9" s="13" t="s">
        <v>19</v>
      </c>
      <c r="I9" s="13" t="s">
        <v>20</v>
      </c>
      <c r="J9" s="13" t="s">
        <v>182</v>
      </c>
      <c r="K9" s="14">
        <v>0.63124999999999998</v>
      </c>
      <c r="L9" s="13">
        <v>15204</v>
      </c>
      <c r="M9" s="13" t="s">
        <v>8517</v>
      </c>
      <c r="N9" s="13" t="s">
        <v>4921</v>
      </c>
      <c r="O9" s="13" t="s">
        <v>4922</v>
      </c>
      <c r="P9" s="13" t="s">
        <v>24</v>
      </c>
      <c r="Q9" s="13" t="s">
        <v>317</v>
      </c>
      <c r="R9" s="13" t="s">
        <v>223</v>
      </c>
    </row>
    <row r="10" spans="1:18">
      <c r="A10" t="str">
        <f t="shared" si="0"/>
        <v>tlinskey3TorranceLinskey252.207.242.14¬•125469.98PesoARS1/29/20190.21666666666666712614SA95 20XK K5ZW KBRE SOBD MGMCPNIPimco New York Municipal Income Fund IINYSEn/an/a</v>
      </c>
      <c r="B10" s="13">
        <v>4</v>
      </c>
      <c r="C10" s="13" t="s">
        <v>8518</v>
      </c>
      <c r="D10" s="13" t="s">
        <v>8519</v>
      </c>
      <c r="E10" s="13" t="s">
        <v>8520</v>
      </c>
      <c r="F10" s="13" t="s">
        <v>8521</v>
      </c>
      <c r="G10" s="13" t="s">
        <v>8522</v>
      </c>
      <c r="H10" s="13" t="s">
        <v>90</v>
      </c>
      <c r="I10" s="13" t="s">
        <v>263</v>
      </c>
      <c r="J10" s="13" t="s">
        <v>1082</v>
      </c>
      <c r="K10" s="14">
        <v>0.21666666666666667</v>
      </c>
      <c r="L10" s="13">
        <v>12614</v>
      </c>
      <c r="M10" s="13" t="s">
        <v>8523</v>
      </c>
      <c r="N10" s="13" t="s">
        <v>8524</v>
      </c>
      <c r="O10" s="13" t="s">
        <v>8525</v>
      </c>
      <c r="P10" s="13" t="s">
        <v>24</v>
      </c>
      <c r="Q10" s="13" t="s">
        <v>25</v>
      </c>
      <c r="R10" s="13" t="s">
        <v>25</v>
      </c>
    </row>
    <row r="11" spans="1:18">
      <c r="A11" t="str">
        <f t="shared" si="0"/>
        <v>sorteaux4SergentOrteaux71.27.24.163411718.48PesoARS3/7/20190.85833333333333310270NO72 6703 1250 448HRHealthcare Realty Trust IncorporatedNYSEReal Estate Investment TrustsConsumer Services</v>
      </c>
      <c r="B11" s="13">
        <v>5</v>
      </c>
      <c r="C11" s="13" t="s">
        <v>8526</v>
      </c>
      <c r="D11" s="13" t="s">
        <v>8527</v>
      </c>
      <c r="E11" s="13" t="s">
        <v>8528</v>
      </c>
      <c r="F11" s="13" t="s">
        <v>8529</v>
      </c>
      <c r="G11" s="15">
        <v>411718.48</v>
      </c>
      <c r="H11" s="13" t="s">
        <v>90</v>
      </c>
      <c r="I11" s="13" t="s">
        <v>263</v>
      </c>
      <c r="J11" s="13" t="s">
        <v>316</v>
      </c>
      <c r="K11" s="14">
        <v>0.85833333333333339</v>
      </c>
      <c r="L11" s="13">
        <v>10270</v>
      </c>
      <c r="M11" s="13" t="s">
        <v>8530</v>
      </c>
      <c r="N11" s="13" t="s">
        <v>8531</v>
      </c>
      <c r="O11" s="13" t="s">
        <v>8532</v>
      </c>
      <c r="P11" s="13" t="s">
        <v>24</v>
      </c>
      <c r="Q11" s="13" t="s">
        <v>446</v>
      </c>
      <c r="R11" s="13" t="s">
        <v>223</v>
      </c>
    </row>
    <row r="12" spans="1:18">
      <c r="A12" t="str">
        <f t="shared" si="0"/>
        <v>ballday5BunnieAllday74.130.187.13391074.42DollarJMD1/13/20190.81805555555555614128AE22 6554 9545 0831 2618 029COHCoach, Inc.NYSEApparelConsumer Non-Durables</v>
      </c>
      <c r="B12" s="13">
        <v>6</v>
      </c>
      <c r="C12" s="13" t="s">
        <v>8533</v>
      </c>
      <c r="D12" s="13" t="s">
        <v>3223</v>
      </c>
      <c r="E12" s="13" t="s">
        <v>8534</v>
      </c>
      <c r="F12" s="13" t="s">
        <v>8535</v>
      </c>
      <c r="G12" s="15">
        <v>391074.42</v>
      </c>
      <c r="H12" s="13" t="s">
        <v>116</v>
      </c>
      <c r="I12" s="13" t="s">
        <v>761</v>
      </c>
      <c r="J12" s="13" t="s">
        <v>595</v>
      </c>
      <c r="K12" s="14">
        <v>0.81805555555555554</v>
      </c>
      <c r="L12" s="13">
        <v>14128</v>
      </c>
      <c r="M12" s="13" t="s">
        <v>8536</v>
      </c>
      <c r="N12" s="13" t="s">
        <v>8537</v>
      </c>
      <c r="O12" s="13" t="s">
        <v>8538</v>
      </c>
      <c r="P12" s="13" t="s">
        <v>24</v>
      </c>
      <c r="Q12" s="13" t="s">
        <v>179</v>
      </c>
      <c r="R12" s="13" t="s">
        <v>42</v>
      </c>
    </row>
    <row r="13" spans="1:18">
      <c r="A13" t="str">
        <f t="shared" si="0"/>
        <v>bkevane6BrodieKevane138.7.225.62¬•926577.37EuroEUR6/6/20190.75347222222222210685PL04 3797 6788 4192 0190 4871 6723NBBNuveen Build America Bond FundNYSEn/an/a</v>
      </c>
      <c r="B13" s="13">
        <v>7</v>
      </c>
      <c r="C13" s="13" t="s">
        <v>8539</v>
      </c>
      <c r="D13" s="13" t="s">
        <v>6269</v>
      </c>
      <c r="E13" s="13" t="s">
        <v>8540</v>
      </c>
      <c r="F13" s="13" t="s">
        <v>8541</v>
      </c>
      <c r="G13" s="15" t="s">
        <v>8542</v>
      </c>
      <c r="H13" s="13" t="s">
        <v>26</v>
      </c>
      <c r="I13" s="13" t="s">
        <v>27</v>
      </c>
      <c r="J13" s="13" t="s">
        <v>420</v>
      </c>
      <c r="K13" s="14">
        <v>0.75347222222222221</v>
      </c>
      <c r="L13" s="13">
        <v>10685</v>
      </c>
      <c r="M13" s="13" t="s">
        <v>8543</v>
      </c>
      <c r="N13" s="13" t="s">
        <v>1378</v>
      </c>
      <c r="O13" s="13" t="s">
        <v>1379</v>
      </c>
      <c r="P13" s="13" t="s">
        <v>24</v>
      </c>
      <c r="Q13" s="13" t="s">
        <v>25</v>
      </c>
      <c r="R13" s="13" t="s">
        <v>25</v>
      </c>
    </row>
    <row r="14" spans="1:18">
      <c r="A14" t="str">
        <f t="shared" si="0"/>
        <v>sdevita7SallieDevita39.244.79.178‚Ç¨245071,02RupiahIDR9/6/20190.47916666666666714148HR81 5593 2578 7328 1639 6ALLTAllot Communications Ltd.NASDAQComputer Communications EquipmentTechnology</v>
      </c>
      <c r="B14" s="13">
        <v>8</v>
      </c>
      <c r="C14" s="13" t="s">
        <v>8544</v>
      </c>
      <c r="D14" s="13" t="s">
        <v>8545</v>
      </c>
      <c r="E14" s="13" t="s">
        <v>8546</v>
      </c>
      <c r="F14" s="13" t="s">
        <v>8547</v>
      </c>
      <c r="G14" s="13" t="s">
        <v>8548</v>
      </c>
      <c r="H14" s="13" t="s">
        <v>19</v>
      </c>
      <c r="I14" s="13" t="s">
        <v>20</v>
      </c>
      <c r="J14" s="13" t="s">
        <v>244</v>
      </c>
      <c r="K14" s="14">
        <v>0.47916666666666669</v>
      </c>
      <c r="L14" s="13">
        <v>14148</v>
      </c>
      <c r="M14" s="13" t="s">
        <v>8549</v>
      </c>
      <c r="N14" s="13" t="s">
        <v>688</v>
      </c>
      <c r="O14" s="13" t="s">
        <v>689</v>
      </c>
      <c r="P14" s="13" t="s">
        <v>36</v>
      </c>
      <c r="Q14" s="13" t="s">
        <v>300</v>
      </c>
      <c r="R14" s="13" t="s">
        <v>89</v>
      </c>
    </row>
    <row r="15" spans="1:18">
      <c r="A15" t="str">
        <f t="shared" si="0"/>
        <v>jsouthby8JuanSouthby86.249.104.87584374.17DinarRSD6/19/20190.24305555555555615988LI70 4101 1J5C OHDW 6AR8 STNP^ETsakos Energy Navigation LtdNYSEn/an/a</v>
      </c>
      <c r="B15" s="13">
        <v>9</v>
      </c>
      <c r="C15" s="10" t="s">
        <v>8550</v>
      </c>
      <c r="D15" s="10" t="s">
        <v>8551</v>
      </c>
      <c r="E15" s="10" t="s">
        <v>8552</v>
      </c>
      <c r="F15" s="10" t="s">
        <v>8553</v>
      </c>
      <c r="G15" s="10">
        <v>584374.17000000004</v>
      </c>
      <c r="H15" s="10" t="s">
        <v>247</v>
      </c>
      <c r="I15" s="10" t="s">
        <v>248</v>
      </c>
      <c r="J15" s="10" t="s">
        <v>498</v>
      </c>
      <c r="K15" s="11">
        <v>0.24305555555555555</v>
      </c>
      <c r="L15" s="13">
        <v>15988</v>
      </c>
      <c r="M15" s="10" t="s">
        <v>8554</v>
      </c>
      <c r="N15" s="10" t="s">
        <v>8555</v>
      </c>
      <c r="O15" s="10" t="s">
        <v>207</v>
      </c>
      <c r="P15" s="10" t="s">
        <v>24</v>
      </c>
      <c r="Q15" s="10" t="s">
        <v>25</v>
      </c>
      <c r="R15" s="10" t="s">
        <v>25</v>
      </c>
    </row>
    <row r="16" spans="1:18">
      <c r="A16" t="str">
        <f t="shared" si="0"/>
        <v>jparrish9JocelynParrish103.140.10.253¬£319364.92Yuan RenminbiCNY5/15/20190.27519720FR49 0580 0541 676E 3GJR MHYC A27NYMXNymox Pharmaceutical CorporationNASDAQBiotechnology: In Vitro &amp; In Vivo Diagnostic SubstancesHealth Care</v>
      </c>
      <c r="B16" s="13">
        <v>10</v>
      </c>
      <c r="C16" s="10" t="s">
        <v>8556</v>
      </c>
      <c r="D16" s="10" t="s">
        <v>8557</v>
      </c>
      <c r="E16" s="10" t="s">
        <v>8558</v>
      </c>
      <c r="F16" s="10" t="s">
        <v>8559</v>
      </c>
      <c r="G16" s="12" t="s">
        <v>8560</v>
      </c>
      <c r="H16" s="10" t="s">
        <v>48</v>
      </c>
      <c r="I16" s="10" t="s">
        <v>49</v>
      </c>
      <c r="J16" s="10" t="s">
        <v>128</v>
      </c>
      <c r="K16" s="11">
        <v>0.27499999999999997</v>
      </c>
      <c r="L16" s="13">
        <v>19720</v>
      </c>
      <c r="M16" s="10" t="s">
        <v>8561</v>
      </c>
      <c r="N16" s="10" t="s">
        <v>8562</v>
      </c>
      <c r="O16" s="10" t="s">
        <v>8563</v>
      </c>
      <c r="P16" s="10" t="s">
        <v>36</v>
      </c>
      <c r="Q16" s="10" t="s">
        <v>736</v>
      </c>
      <c r="R16" s="10" t="s">
        <v>58</v>
      </c>
    </row>
    <row r="17" spans="1:18">
      <c r="A17" t="str">
        <f t="shared" si="0"/>
        <v>ftimlinaFerneTimlin47.56.47.60¬•440073.03LitasLTL6/25/20190.5187510112LT35 8873 4589 8804 0179CTSCTS CorporationNYSEElectrical ProductsTechnology</v>
      </c>
      <c r="B17" s="13">
        <v>11</v>
      </c>
      <c r="C17" s="10" t="s">
        <v>8564</v>
      </c>
      <c r="D17" s="10" t="s">
        <v>8565</v>
      </c>
      <c r="E17" s="10" t="s">
        <v>8566</v>
      </c>
      <c r="F17" s="10" t="s">
        <v>8567</v>
      </c>
      <c r="G17" s="10" t="s">
        <v>8568</v>
      </c>
      <c r="H17" s="10" t="s">
        <v>825</v>
      </c>
      <c r="I17" s="10" t="s">
        <v>826</v>
      </c>
      <c r="J17" s="10" t="s">
        <v>467</v>
      </c>
      <c r="K17" s="11">
        <v>0.51874999999999993</v>
      </c>
      <c r="L17" s="13">
        <v>10112</v>
      </c>
      <c r="M17" s="10" t="s">
        <v>8569</v>
      </c>
      <c r="N17" s="10" t="s">
        <v>8570</v>
      </c>
      <c r="O17" s="10" t="s">
        <v>8571</v>
      </c>
      <c r="P17" s="10" t="s">
        <v>24</v>
      </c>
      <c r="Q17" s="10" t="s">
        <v>394</v>
      </c>
      <c r="R17" s="10" t="s">
        <v>89</v>
      </c>
    </row>
    <row r="18" spans="1:18">
      <c r="A18" t="str">
        <f t="shared" si="0"/>
        <v>bdemongeotbBonnibelleDemongeot174.30.137.216¬£556497.66Yuan RenminbiCNY4/13/20190.72152777777777819323AZ10 OJKY EB5R ABLQ NKXB 5W01 UT6SAMTXAemetis, IncNASDAQMajor ChemicalsBasic Industries</v>
      </c>
      <c r="B18" s="13">
        <v>12</v>
      </c>
      <c r="C18" s="10" t="s">
        <v>8572</v>
      </c>
      <c r="D18" s="10" t="s">
        <v>8573</v>
      </c>
      <c r="E18" s="10" t="s">
        <v>8574</v>
      </c>
      <c r="F18" s="10" t="s">
        <v>8575</v>
      </c>
      <c r="G18" s="10" t="s">
        <v>8576</v>
      </c>
      <c r="H18" s="10" t="s">
        <v>48</v>
      </c>
      <c r="I18" s="10" t="s">
        <v>49</v>
      </c>
      <c r="J18" s="10" t="s">
        <v>1149</v>
      </c>
      <c r="K18" s="11">
        <v>0.72152777777777777</v>
      </c>
      <c r="L18" s="13">
        <v>19323</v>
      </c>
      <c r="M18" s="10" t="s">
        <v>8577</v>
      </c>
      <c r="N18" s="10" t="s">
        <v>8578</v>
      </c>
      <c r="O18" s="10" t="s">
        <v>8579</v>
      </c>
      <c r="P18" s="10" t="s">
        <v>36</v>
      </c>
      <c r="Q18" s="10" t="s">
        <v>81</v>
      </c>
      <c r="R18" s="10" t="s">
        <v>82</v>
      </c>
    </row>
    <row r="19" spans="1:18">
      <c r="A19" t="str">
        <f t="shared" si="0"/>
        <v>crainscClotildaRains95.151.161.47‚Ç¨224085,26RealBRL3/4/20190.53888888888888917592CH46 9956 1HTD DGS6 XZ7F XNHANuveen Municipal 2021 Target Term FundNYSEn/an/a</v>
      </c>
      <c r="B19" s="13">
        <v>13</v>
      </c>
      <c r="C19" s="10" t="s">
        <v>8580</v>
      </c>
      <c r="D19" s="10" t="s">
        <v>4551</v>
      </c>
      <c r="E19" s="10" t="s">
        <v>8581</v>
      </c>
      <c r="F19" s="10" t="s">
        <v>8582</v>
      </c>
      <c r="G19" s="10" t="s">
        <v>8583</v>
      </c>
      <c r="H19" s="10" t="s">
        <v>132</v>
      </c>
      <c r="I19" s="10" t="s">
        <v>133</v>
      </c>
      <c r="J19" s="10" t="s">
        <v>376</v>
      </c>
      <c r="K19" s="11">
        <v>0.53888888888888886</v>
      </c>
      <c r="L19" s="13">
        <v>17592</v>
      </c>
      <c r="M19" s="10" t="s">
        <v>8584</v>
      </c>
      <c r="N19" s="10" t="s">
        <v>8585</v>
      </c>
      <c r="O19" s="10" t="s">
        <v>8586</v>
      </c>
      <c r="P19" s="10" t="s">
        <v>24</v>
      </c>
      <c r="Q19" s="10" t="s">
        <v>25</v>
      </c>
      <c r="R19" s="10" t="s">
        <v>25</v>
      </c>
    </row>
    <row r="20" spans="1:18">
      <c r="A20" t="str">
        <f t="shared" si="0"/>
        <v>gkneatheGypsyKneath28.245.253.81271722.44PesoPHP7/21/20190.23194444444444412007BA35 7197 9432 3458 3386VXUSVanguard Total International Stock ETFNASDAQn/an/a</v>
      </c>
      <c r="B20" s="13">
        <v>14</v>
      </c>
      <c r="C20" t="s">
        <v>8594</v>
      </c>
      <c r="D20" t="s">
        <v>8595</v>
      </c>
      <c r="E20" t="s">
        <v>8596</v>
      </c>
      <c r="F20" t="s">
        <v>8597</v>
      </c>
      <c r="G20">
        <v>271722.44</v>
      </c>
      <c r="H20" t="s">
        <v>90</v>
      </c>
      <c r="I20" t="s">
        <v>91</v>
      </c>
      <c r="J20" t="s">
        <v>471</v>
      </c>
      <c r="K20" s="1">
        <v>0.23194444444444443</v>
      </c>
      <c r="L20" s="13">
        <v>12007</v>
      </c>
      <c r="M20" t="s">
        <v>8598</v>
      </c>
      <c r="N20" t="s">
        <v>8599</v>
      </c>
      <c r="O20" t="s">
        <v>8600</v>
      </c>
      <c r="P20" t="s">
        <v>36</v>
      </c>
      <c r="Q20" t="s">
        <v>25</v>
      </c>
      <c r="R20" t="s">
        <v>25</v>
      </c>
    </row>
    <row r="21" spans="1:18">
      <c r="A21" t="str">
        <f t="shared" si="0"/>
        <v>ffarriesfFlinnFarries163.63.68.164¬•681612.81DongVND7/22/20190.1187515641PT50 6878 0890 4677 9579 9193 8CUBNCommerce Union Bancshares, Inc.NASDAQn/an/a</v>
      </c>
      <c r="B21" s="13">
        <v>15</v>
      </c>
      <c r="C21" t="s">
        <v>8601</v>
      </c>
      <c r="D21" t="s">
        <v>8602</v>
      </c>
      <c r="E21" t="s">
        <v>8603</v>
      </c>
      <c r="F21" t="s">
        <v>8604</v>
      </c>
      <c r="G21" s="2" t="s">
        <v>8605</v>
      </c>
      <c r="H21" t="s">
        <v>275</v>
      </c>
      <c r="I21" t="s">
        <v>276</v>
      </c>
      <c r="J21" t="s">
        <v>76</v>
      </c>
      <c r="K21" s="1">
        <v>0.11875000000000001</v>
      </c>
      <c r="L21" s="13">
        <v>15641</v>
      </c>
      <c r="M21" t="s">
        <v>8606</v>
      </c>
      <c r="N21" t="s">
        <v>787</v>
      </c>
      <c r="O21" t="s">
        <v>788</v>
      </c>
      <c r="P21" t="s">
        <v>36</v>
      </c>
      <c r="Q21" t="s">
        <v>25</v>
      </c>
      <c r="R21" t="s">
        <v>25</v>
      </c>
    </row>
    <row r="22" spans="1:18">
      <c r="A22" t="str">
        <f t="shared" si="0"/>
        <v>jbesseygJulieBessey96.76.96.240¬£624968.59KunaHRK4/22/20190.90416666666666716057LT87 7568 0269 9965 6652UFPIUniversal Forest Products, Inc.NASDAQForest ProductsBasic Industries</v>
      </c>
      <c r="B22" s="13">
        <v>16</v>
      </c>
      <c r="C22" t="s">
        <v>8607</v>
      </c>
      <c r="D22" t="s">
        <v>8608</v>
      </c>
      <c r="E22" t="s">
        <v>8609</v>
      </c>
      <c r="F22" t="s">
        <v>8610</v>
      </c>
      <c r="G22" t="s">
        <v>8611</v>
      </c>
      <c r="H22" t="s">
        <v>63</v>
      </c>
      <c r="I22" t="s">
        <v>64</v>
      </c>
      <c r="J22" t="s">
        <v>711</v>
      </c>
      <c r="K22" s="1">
        <v>0.90416666666666667</v>
      </c>
      <c r="L22" s="13">
        <v>16057</v>
      </c>
      <c r="M22" t="s">
        <v>8612</v>
      </c>
      <c r="N22" t="s">
        <v>8613</v>
      </c>
      <c r="O22" t="s">
        <v>8614</v>
      </c>
      <c r="P22" t="s">
        <v>36</v>
      </c>
      <c r="Q22" t="s">
        <v>374</v>
      </c>
      <c r="R22" t="s">
        <v>82</v>
      </c>
    </row>
    <row r="23" spans="1:18">
      <c r="A23" t="str">
        <f t="shared" si="0"/>
        <v>mlemerchanthMarielLe Merchant99.122.28.127‚Ç¨622235,11RupiahIDR4/30/20190.25486111111111119716TN11 6618 6710 2373 4025 9802UTIUniversal Technical Institute IncNYSEOther Consumer ServicesConsumer Services</v>
      </c>
      <c r="B23" s="13">
        <v>17</v>
      </c>
      <c r="C23" t="s">
        <v>8615</v>
      </c>
      <c r="D23" t="s">
        <v>790</v>
      </c>
      <c r="E23" t="s">
        <v>8616</v>
      </c>
      <c r="F23" t="s">
        <v>8617</v>
      </c>
      <c r="G23" s="2" t="s">
        <v>8618</v>
      </c>
      <c r="H23" t="s">
        <v>19</v>
      </c>
      <c r="I23" t="s">
        <v>20</v>
      </c>
      <c r="J23" t="s">
        <v>544</v>
      </c>
      <c r="K23" s="1">
        <v>0.25486111111111109</v>
      </c>
      <c r="L23" s="13">
        <v>19716</v>
      </c>
      <c r="M23" t="s">
        <v>8619</v>
      </c>
      <c r="N23" t="s">
        <v>8620</v>
      </c>
      <c r="O23" t="s">
        <v>8621</v>
      </c>
      <c r="P23" t="s">
        <v>24</v>
      </c>
      <c r="Q23" t="s">
        <v>246</v>
      </c>
      <c r="R23" t="s">
        <v>223</v>
      </c>
    </row>
    <row r="24" spans="1:18">
      <c r="A24" t="str">
        <f t="shared" si="0"/>
        <v>hpierroiHadPierro221.188.3.23¬£567743.16PesoARS5/22/20190.762513105FR35 7849 9291 77Y6 LI9C 7AP3 830MOSYMoSys, Inc.NASDAQSemiconductorsTechnology</v>
      </c>
      <c r="B24" s="13">
        <v>18</v>
      </c>
      <c r="C24" t="s">
        <v>8622</v>
      </c>
      <c r="D24" t="s">
        <v>2683</v>
      </c>
      <c r="E24" t="s">
        <v>8623</v>
      </c>
      <c r="F24" t="s">
        <v>8624</v>
      </c>
      <c r="G24" s="2" t="s">
        <v>8625</v>
      </c>
      <c r="H24" t="s">
        <v>90</v>
      </c>
      <c r="I24" t="s">
        <v>263</v>
      </c>
      <c r="J24" t="s">
        <v>193</v>
      </c>
      <c r="K24" s="1">
        <v>0.76250000000000007</v>
      </c>
      <c r="L24" s="13">
        <v>13105</v>
      </c>
      <c r="M24" t="s">
        <v>8626</v>
      </c>
      <c r="N24" t="s">
        <v>541</v>
      </c>
      <c r="O24" t="s">
        <v>542</v>
      </c>
      <c r="P24" t="s">
        <v>36</v>
      </c>
      <c r="Q24" t="s">
        <v>230</v>
      </c>
      <c r="R24" t="s">
        <v>89</v>
      </c>
    </row>
    <row r="25" spans="1:18">
      <c r="A25" t="str">
        <f t="shared" si="0"/>
        <v>cgritlandjCelestaGritland118.44.66.59‚Ç¨394033,81DollarCAD7/10/20190.58888888888888912915FR47 9334 1035 35VB FNVU FJIC W56AMNAMN Healthcare Services IncNYSEProfessional ServicesTechnology</v>
      </c>
      <c r="B25" s="13">
        <v>19</v>
      </c>
      <c r="C25" t="s">
        <v>8627</v>
      </c>
      <c r="D25" t="s">
        <v>8628</v>
      </c>
      <c r="E25" t="s">
        <v>8629</v>
      </c>
      <c r="F25" t="s">
        <v>8630</v>
      </c>
      <c r="G25" t="s">
        <v>8631</v>
      </c>
      <c r="H25" t="s">
        <v>116</v>
      </c>
      <c r="I25" t="s">
        <v>379</v>
      </c>
      <c r="J25" t="s">
        <v>239</v>
      </c>
      <c r="K25" s="1">
        <v>0.58888888888888891</v>
      </c>
      <c r="L25" s="13">
        <v>12915</v>
      </c>
      <c r="M25" t="s">
        <v>8632</v>
      </c>
      <c r="N25" t="s">
        <v>575</v>
      </c>
      <c r="O25" t="s">
        <v>576</v>
      </c>
      <c r="P25" t="s">
        <v>24</v>
      </c>
      <c r="Q25" t="s">
        <v>383</v>
      </c>
      <c r="R25" t="s">
        <v>89</v>
      </c>
    </row>
    <row r="26" spans="1:18">
      <c r="A26" t="str">
        <f t="shared" si="0"/>
        <v>rthresherkRobeniaThresher213.199.0.241243465.31PoundEGP4/14/20190.44513888888888910992PS84 OUNY 2M8F SPH6 RFLS VSGC T74P FLCAHULandcadia Holdings, Inc.NASDAQBusiness ServicesFinance</v>
      </c>
      <c r="B26" s="13">
        <v>20</v>
      </c>
      <c r="C26" t="s">
        <v>8633</v>
      </c>
      <c r="D26" t="s">
        <v>937</v>
      </c>
      <c r="E26" t="s">
        <v>8634</v>
      </c>
      <c r="F26" t="s">
        <v>8635</v>
      </c>
      <c r="G26">
        <v>243465.31</v>
      </c>
      <c r="H26" t="s">
        <v>270</v>
      </c>
      <c r="I26" t="s">
        <v>271</v>
      </c>
      <c r="J26" t="s">
        <v>672</v>
      </c>
      <c r="K26" s="1">
        <v>0.44513888888888892</v>
      </c>
      <c r="L26" s="13">
        <v>10992</v>
      </c>
      <c r="M26" t="s">
        <v>8636</v>
      </c>
      <c r="N26" t="s">
        <v>8637</v>
      </c>
      <c r="O26" t="s">
        <v>8638</v>
      </c>
      <c r="P26" t="s">
        <v>36</v>
      </c>
      <c r="Q26" t="s">
        <v>73</v>
      </c>
      <c r="R26" t="s">
        <v>54</v>
      </c>
    </row>
    <row r="27" spans="1:18">
      <c r="A27" t="str">
        <f t="shared" si="0"/>
        <v>bbootherstonelBuckyBootherstone2.26.239.14878467.76RupiahIDR8/12/20190.69652777777777810411IL19 0106 8589 2092 3232 516SMISemiconductor  Manufacturing International CorporationNYSESemiconductorsTechnology</v>
      </c>
      <c r="B27" s="13">
        <v>21</v>
      </c>
      <c r="C27" t="s">
        <v>8639</v>
      </c>
      <c r="D27" t="s">
        <v>8640</v>
      </c>
      <c r="E27" t="s">
        <v>5447</v>
      </c>
      <c r="F27" t="s">
        <v>8641</v>
      </c>
      <c r="G27" s="2">
        <v>878467.76</v>
      </c>
      <c r="H27" t="s">
        <v>19</v>
      </c>
      <c r="I27" t="s">
        <v>20</v>
      </c>
      <c r="J27" t="s">
        <v>139</v>
      </c>
      <c r="K27" s="1">
        <v>0.69652777777777775</v>
      </c>
      <c r="L27" s="13">
        <v>10411</v>
      </c>
      <c r="M27" t="s">
        <v>8642</v>
      </c>
      <c r="N27" t="s">
        <v>1016</v>
      </c>
      <c r="O27" t="s">
        <v>1017</v>
      </c>
      <c r="P27" t="s">
        <v>24</v>
      </c>
      <c r="Q27" t="s">
        <v>230</v>
      </c>
      <c r="R27" t="s">
        <v>89</v>
      </c>
    </row>
    <row r="28" spans="1:18">
      <c r="A28" t="str">
        <f t="shared" si="0"/>
        <v>yswetlandmYardSwetland157.60.20.44198080.59EuroEUR6/9/20190.00069444444444444417796PL14 3124 0390 1992 0754 3435 7825CYBRCyberArk Software Ltd.NASDAQComputer Software: Prepackaged SoftwareTechnology</v>
      </c>
      <c r="B28" s="13">
        <v>22</v>
      </c>
      <c r="C28" t="s">
        <v>8643</v>
      </c>
      <c r="D28" t="s">
        <v>810</v>
      </c>
      <c r="E28" t="s">
        <v>1208</v>
      </c>
      <c r="F28" t="s">
        <v>8644</v>
      </c>
      <c r="G28">
        <v>198080.59</v>
      </c>
      <c r="H28" t="s">
        <v>26</v>
      </c>
      <c r="I28" t="s">
        <v>27</v>
      </c>
      <c r="J28" t="s">
        <v>402</v>
      </c>
      <c r="K28" s="1">
        <v>6.9444444444444447E-4</v>
      </c>
      <c r="L28" s="13">
        <v>17796</v>
      </c>
      <c r="M28" t="s">
        <v>8645</v>
      </c>
      <c r="N28" t="s">
        <v>8646</v>
      </c>
      <c r="O28" t="s">
        <v>8647</v>
      </c>
      <c r="P28" t="s">
        <v>36</v>
      </c>
      <c r="Q28" t="s">
        <v>93</v>
      </c>
      <c r="R28" t="s">
        <v>89</v>
      </c>
    </row>
    <row r="29" spans="1:18">
      <c r="A29" t="str">
        <f t="shared" si="0"/>
        <v>jsreenannJuddSreenan71.255.209.11941642.16ZlotyPLN1/22/20190.69027777777777811441GI16 EAZG AHIW H3G7 ZGBU KSTBCEIBonanza Creek Energy, Inc.NYSEOil &amp; Gas ProductionEnergy</v>
      </c>
      <c r="B29" s="13">
        <v>23</v>
      </c>
      <c r="C29" t="s">
        <v>8648</v>
      </c>
      <c r="D29" t="s">
        <v>8649</v>
      </c>
      <c r="E29" t="s">
        <v>8650</v>
      </c>
      <c r="F29" t="s">
        <v>8651</v>
      </c>
      <c r="G29">
        <v>941642.16</v>
      </c>
      <c r="H29" t="s">
        <v>338</v>
      </c>
      <c r="I29" t="s">
        <v>339</v>
      </c>
      <c r="J29" t="s">
        <v>98</v>
      </c>
      <c r="K29" s="1">
        <v>0.69027777777777777</v>
      </c>
      <c r="L29" s="13">
        <v>11441</v>
      </c>
      <c r="M29" t="s">
        <v>8652</v>
      </c>
      <c r="N29" t="s">
        <v>8653</v>
      </c>
      <c r="O29" t="s">
        <v>8654</v>
      </c>
      <c r="P29" t="s">
        <v>24</v>
      </c>
      <c r="Q29" t="s">
        <v>45</v>
      </c>
      <c r="R29" t="s">
        <v>46</v>
      </c>
    </row>
    <row r="30" spans="1:18">
      <c r="A30" t="str">
        <f t="shared" si="0"/>
        <v>gwormstoneoGiorgiWormstone27.126.215.54¬£872962.43Yuan RenminbiCNY8/6/20190.3062519737MR96 3086 4283 7655 0979 8194 284GCV^BGabelli Convertible and Income Securities Fund, Inc. (The)NYSEn/an/a</v>
      </c>
      <c r="B30" s="13">
        <v>24</v>
      </c>
      <c r="C30" t="s">
        <v>8655</v>
      </c>
      <c r="D30" t="s">
        <v>8656</v>
      </c>
      <c r="E30" t="s">
        <v>8657</v>
      </c>
      <c r="F30" t="s">
        <v>8658</v>
      </c>
      <c r="G30" s="2" t="s">
        <v>8659</v>
      </c>
      <c r="H30" t="s">
        <v>48</v>
      </c>
      <c r="I30" t="s">
        <v>49</v>
      </c>
      <c r="J30" t="s">
        <v>578</v>
      </c>
      <c r="K30" s="1">
        <v>0.30624999999999997</v>
      </c>
      <c r="L30" s="13">
        <v>19737</v>
      </c>
      <c r="M30" t="s">
        <v>8660</v>
      </c>
      <c r="N30" t="s">
        <v>6776</v>
      </c>
      <c r="O30" t="s">
        <v>6777</v>
      </c>
      <c r="P30" t="s">
        <v>24</v>
      </c>
      <c r="Q30" t="s">
        <v>25</v>
      </c>
      <c r="R30" t="s">
        <v>25</v>
      </c>
    </row>
    <row r="31" spans="1:18">
      <c r="A31" t="str">
        <f t="shared" si="0"/>
        <v>bkemballpBeliaKemball52.16.77.239¬£362245.96RubleRUB3/14/20190.49097222222222218577VG52 FTFT 2647 0325 0405 2082QADBQAD Inc.NASDAQComputer Software: Prepackaged SoftwareTechnology</v>
      </c>
      <c r="B31" s="13">
        <v>25</v>
      </c>
      <c r="C31" t="s">
        <v>8661</v>
      </c>
      <c r="D31" t="s">
        <v>8662</v>
      </c>
      <c r="E31" t="s">
        <v>8663</v>
      </c>
      <c r="F31" t="s">
        <v>8664</v>
      </c>
      <c r="G31" t="s">
        <v>8665</v>
      </c>
      <c r="H31" t="s">
        <v>38</v>
      </c>
      <c r="I31" t="s">
        <v>39</v>
      </c>
      <c r="J31" t="s">
        <v>1019</v>
      </c>
      <c r="K31" s="1">
        <v>0.4909722222222222</v>
      </c>
      <c r="L31" s="13">
        <v>18577</v>
      </c>
      <c r="M31" t="s">
        <v>8666</v>
      </c>
      <c r="N31" t="s">
        <v>8667</v>
      </c>
      <c r="O31" t="s">
        <v>7846</v>
      </c>
      <c r="P31" t="s">
        <v>36</v>
      </c>
      <c r="Q31" t="s">
        <v>93</v>
      </c>
      <c r="R31" t="s">
        <v>89</v>
      </c>
    </row>
    <row r="32" spans="1:18">
      <c r="A32" t="str">
        <f t="shared" si="0"/>
        <v>bsnoddyqBryantySnoddy77.222.239.185¬•492472.63Yuan RenminbiCNY4/5/20190.80416666666666713638FR18 4980 4070 34XV IZR7 DKMN U35RUNSunrun Inc.NASDAQIndustrial SpecialtiesCapital Goods</v>
      </c>
      <c r="B32" s="13">
        <v>26</v>
      </c>
      <c r="C32" t="s">
        <v>8668</v>
      </c>
      <c r="D32" t="s">
        <v>8669</v>
      </c>
      <c r="E32" t="s">
        <v>8670</v>
      </c>
      <c r="F32" t="s">
        <v>8671</v>
      </c>
      <c r="G32" t="s">
        <v>8672</v>
      </c>
      <c r="H32" t="s">
        <v>48</v>
      </c>
      <c r="I32" t="s">
        <v>49</v>
      </c>
      <c r="J32" t="s">
        <v>491</v>
      </c>
      <c r="K32" s="1">
        <v>0.8041666666666667</v>
      </c>
      <c r="L32" s="13">
        <v>13638</v>
      </c>
      <c r="M32" t="s">
        <v>8673</v>
      </c>
      <c r="N32" t="s">
        <v>8674</v>
      </c>
      <c r="O32" t="s">
        <v>8675</v>
      </c>
      <c r="P32" t="s">
        <v>36</v>
      </c>
      <c r="Q32" t="s">
        <v>626</v>
      </c>
      <c r="R32" t="s">
        <v>30</v>
      </c>
    </row>
    <row r="33" spans="1:18">
      <c r="A33" t="str">
        <f t="shared" si="0"/>
        <v>wbrandlerWillardBrandle121.90.22.98¬£154237.06PesoPHP9/3/20190.52152777777777815288GB47 WKVY 0918 5658 7190 76PEB^DPebblebrook Hotel TrustNYSEn/an/a</v>
      </c>
      <c r="B33" s="13">
        <v>27</v>
      </c>
      <c r="C33" t="s">
        <v>8676</v>
      </c>
      <c r="D33" t="s">
        <v>8677</v>
      </c>
      <c r="E33" t="s">
        <v>8678</v>
      </c>
      <c r="F33" t="s">
        <v>8679</v>
      </c>
      <c r="G33" t="s">
        <v>8680</v>
      </c>
      <c r="H33" t="s">
        <v>90</v>
      </c>
      <c r="I33" t="s">
        <v>91</v>
      </c>
      <c r="J33" t="s">
        <v>194</v>
      </c>
      <c r="K33" s="1">
        <v>0.52152777777777781</v>
      </c>
      <c r="L33" s="13">
        <v>15288</v>
      </c>
      <c r="M33" t="s">
        <v>8681</v>
      </c>
      <c r="N33" t="s">
        <v>8682</v>
      </c>
      <c r="O33" t="s">
        <v>933</v>
      </c>
      <c r="P33" t="s">
        <v>24</v>
      </c>
      <c r="Q33" t="s">
        <v>25</v>
      </c>
      <c r="R33" t="s">
        <v>25</v>
      </c>
    </row>
    <row r="34" spans="1:18">
      <c r="A34" t="str">
        <f t="shared" si="0"/>
        <v>acaskeysAlasteirCaskey212.254.235.88¬•12782.71Yuan RenminbiCNY6/21/20190.63263888888888916971FR37 2840 3465 70UJ FAIQ OCJG R88IRLNew Ireland Fund, Inc. (The)NYSEn/an/a</v>
      </c>
      <c r="B34" s="13">
        <v>28</v>
      </c>
      <c r="C34" t="s">
        <v>8683</v>
      </c>
      <c r="D34" t="s">
        <v>8684</v>
      </c>
      <c r="E34" t="s">
        <v>8685</v>
      </c>
      <c r="F34" t="s">
        <v>8686</v>
      </c>
      <c r="G34" s="2" t="s">
        <v>8687</v>
      </c>
      <c r="H34" t="s">
        <v>48</v>
      </c>
      <c r="I34" t="s">
        <v>49</v>
      </c>
      <c r="J34" t="s">
        <v>208</v>
      </c>
      <c r="K34" s="1">
        <v>0.63263888888888886</v>
      </c>
      <c r="L34" s="13">
        <v>16971</v>
      </c>
      <c r="M34" t="s">
        <v>8688</v>
      </c>
      <c r="N34" t="s">
        <v>8689</v>
      </c>
      <c r="O34" t="s">
        <v>8690</v>
      </c>
      <c r="P34" t="s">
        <v>24</v>
      </c>
      <c r="Q34" t="s">
        <v>25</v>
      </c>
      <c r="R34" t="s">
        <v>25</v>
      </c>
    </row>
    <row r="35" spans="1:18">
      <c r="A35" t="str">
        <f t="shared" si="0"/>
        <v>emailetEsteleMaile247.219.85.92¬£597128.85PesoARS2/16/20190.087512458MU34 PRLC 6583 7965 6568 4214 844E TPSYBTStock Yards Bancorp, Inc.NASDAQMajor BanksFinance</v>
      </c>
      <c r="B35" s="13">
        <v>29</v>
      </c>
      <c r="C35" t="s">
        <v>8691</v>
      </c>
      <c r="D35" t="s">
        <v>364</v>
      </c>
      <c r="E35" t="s">
        <v>8692</v>
      </c>
      <c r="F35" t="s">
        <v>8693</v>
      </c>
      <c r="G35" s="2" t="s">
        <v>8694</v>
      </c>
      <c r="H35" t="s">
        <v>90</v>
      </c>
      <c r="I35" t="s">
        <v>263</v>
      </c>
      <c r="J35" t="s">
        <v>155</v>
      </c>
      <c r="K35" s="1">
        <v>8.7500000000000008E-2</v>
      </c>
      <c r="L35" s="13">
        <v>12458</v>
      </c>
      <c r="M35" t="s">
        <v>8695</v>
      </c>
      <c r="N35" t="s">
        <v>2687</v>
      </c>
      <c r="O35" t="s">
        <v>2688</v>
      </c>
      <c r="P35" t="s">
        <v>36</v>
      </c>
      <c r="Q35" t="s">
        <v>97</v>
      </c>
      <c r="R35" t="s">
        <v>54</v>
      </c>
    </row>
    <row r="36" spans="1:18">
      <c r="A36" t="str">
        <f t="shared" si="0"/>
        <v>dbenboughuDenneyBenbough251.114.24.130¬£194320.30PesoPHP5/15/20190.07517363FR60 0121 4444 18DD DKMZ TXML B24CCVComcast CorporationNYSETelevision ServicesConsumer Services</v>
      </c>
      <c r="B36" s="13">
        <v>30</v>
      </c>
      <c r="C36" t="s">
        <v>8696</v>
      </c>
      <c r="D36" t="s">
        <v>8697</v>
      </c>
      <c r="E36" t="s">
        <v>8698</v>
      </c>
      <c r="F36" t="s">
        <v>8699</v>
      </c>
      <c r="G36" t="s">
        <v>8700</v>
      </c>
      <c r="H36" t="s">
        <v>90</v>
      </c>
      <c r="I36" t="s">
        <v>91</v>
      </c>
      <c r="J36" t="s">
        <v>128</v>
      </c>
      <c r="K36" s="1">
        <v>7.4999999999999997E-2</v>
      </c>
      <c r="L36" s="13">
        <v>17363</v>
      </c>
      <c r="M36" t="s">
        <v>8701</v>
      </c>
      <c r="N36" t="s">
        <v>8702</v>
      </c>
      <c r="O36" t="s">
        <v>1128</v>
      </c>
      <c r="P36" t="s">
        <v>24</v>
      </c>
      <c r="Q36" t="s">
        <v>1011</v>
      </c>
      <c r="R36" t="s">
        <v>223</v>
      </c>
    </row>
    <row r="37" spans="1:18">
      <c r="A37" t="str">
        <f t="shared" si="0"/>
        <v>emaccarrickvEmogeneMacCarrick216.15.30.107376499.22MarkaBAM3/1/20190.32013888888888911620FR60 2134 4756 35XF WTNO CSCV V68ICBMS Income Securities, Inc.NYSEn/an/a</v>
      </c>
      <c r="B37" s="13">
        <v>31</v>
      </c>
      <c r="C37" t="s">
        <v>8703</v>
      </c>
      <c r="D37" t="s">
        <v>8704</v>
      </c>
      <c r="E37" t="s">
        <v>8705</v>
      </c>
      <c r="F37" t="s">
        <v>8706</v>
      </c>
      <c r="G37">
        <v>376499.22</v>
      </c>
      <c r="H37" t="s">
        <v>872</v>
      </c>
      <c r="I37" t="s">
        <v>557</v>
      </c>
      <c r="J37" t="s">
        <v>355</v>
      </c>
      <c r="K37" s="1">
        <v>0.32013888888888892</v>
      </c>
      <c r="L37" s="13">
        <v>11620</v>
      </c>
      <c r="M37" t="s">
        <v>8707</v>
      </c>
      <c r="N37" t="s">
        <v>8708</v>
      </c>
      <c r="O37" t="s">
        <v>8709</v>
      </c>
      <c r="P37" t="s">
        <v>24</v>
      </c>
      <c r="Q37" t="s">
        <v>25</v>
      </c>
      <c r="R37" t="s">
        <v>25</v>
      </c>
    </row>
    <row r="38" spans="1:18">
      <c r="A38" t="str">
        <f t="shared" si="0"/>
        <v>tplaitwThaddusPlait245.189.219.91226647.76Yuan RenminbiCNY3/21/20190.84583333333333315328TN91 2521 1691 2175 8854 4783NYMTONew York Mortgage Trust, Inc.NASDAQReal Estate Investment TrustsConsumer Services</v>
      </c>
      <c r="B38" s="13">
        <v>32</v>
      </c>
      <c r="C38" t="s">
        <v>8710</v>
      </c>
      <c r="D38" t="s">
        <v>8711</v>
      </c>
      <c r="E38" t="s">
        <v>8712</v>
      </c>
      <c r="F38" t="s">
        <v>8713</v>
      </c>
      <c r="G38">
        <v>226647.76</v>
      </c>
      <c r="H38" t="s">
        <v>48</v>
      </c>
      <c r="I38" t="s">
        <v>49</v>
      </c>
      <c r="J38" t="s">
        <v>737</v>
      </c>
      <c r="K38" s="1">
        <v>0.84583333333333333</v>
      </c>
      <c r="L38" s="13">
        <v>15328</v>
      </c>
      <c r="M38" t="s">
        <v>8714</v>
      </c>
      <c r="N38" t="s">
        <v>8715</v>
      </c>
      <c r="O38" t="s">
        <v>8716</v>
      </c>
      <c r="P38" t="s">
        <v>36</v>
      </c>
      <c r="Q38" t="s">
        <v>446</v>
      </c>
      <c r="R38" t="s">
        <v>223</v>
      </c>
    </row>
    <row r="39" spans="1:18">
      <c r="A39" t="str">
        <f t="shared" si="0"/>
        <v>rsorbeyxRafaelSorbey172.163.109.65762335.33LempiraHNL1/3/20190.77361111111111119980LT60 5970 1694 0511 4998CRWSCrown Crafts, Inc.NASDAQTextilesBasic Industries</v>
      </c>
      <c r="B39" s="13">
        <v>33</v>
      </c>
      <c r="C39" t="s">
        <v>8717</v>
      </c>
      <c r="D39" t="s">
        <v>1104</v>
      </c>
      <c r="E39" t="s">
        <v>481</v>
      </c>
      <c r="F39" t="s">
        <v>8718</v>
      </c>
      <c r="G39">
        <v>762335.33</v>
      </c>
      <c r="H39" t="s">
        <v>704</v>
      </c>
      <c r="I39" t="s">
        <v>705</v>
      </c>
      <c r="J39" t="s">
        <v>373</v>
      </c>
      <c r="K39" s="1">
        <v>0.77361111111111114</v>
      </c>
      <c r="L39" s="13">
        <v>19980</v>
      </c>
      <c r="M39" t="s">
        <v>8719</v>
      </c>
      <c r="N39" t="s">
        <v>8720</v>
      </c>
      <c r="O39" t="s">
        <v>8721</v>
      </c>
      <c r="P39" t="s">
        <v>36</v>
      </c>
      <c r="Q39" t="s">
        <v>1144</v>
      </c>
      <c r="R39" t="s">
        <v>82</v>
      </c>
    </row>
    <row r="40" spans="1:18">
      <c r="A40" t="str">
        <f t="shared" si="0"/>
        <v>mshreeveyMartainnShreeve9.156.146.4‚Ç¨522572,85PesoCLP9/2/20190.9312512192KZ55 892N 40CL NFYQ L9GEUFIUnifi, Inc.NYSETextilesConsumer Non-Durables</v>
      </c>
      <c r="B40" s="13">
        <v>34</v>
      </c>
      <c r="C40" t="s">
        <v>8722</v>
      </c>
      <c r="D40" t="s">
        <v>8723</v>
      </c>
      <c r="E40" t="s">
        <v>8724</v>
      </c>
      <c r="F40" t="s">
        <v>8725</v>
      </c>
      <c r="G40" s="2" t="s">
        <v>8726</v>
      </c>
      <c r="H40" t="s">
        <v>90</v>
      </c>
      <c r="I40" t="s">
        <v>368</v>
      </c>
      <c r="J40" t="s">
        <v>437</v>
      </c>
      <c r="K40" s="1">
        <v>0.93125000000000002</v>
      </c>
      <c r="L40" s="13">
        <v>12192</v>
      </c>
      <c r="M40" t="s">
        <v>8727</v>
      </c>
      <c r="N40" t="s">
        <v>8728</v>
      </c>
      <c r="O40" t="s">
        <v>8729</v>
      </c>
      <c r="P40" t="s">
        <v>24</v>
      </c>
      <c r="Q40" t="s">
        <v>1144</v>
      </c>
      <c r="R40" t="s">
        <v>42</v>
      </c>
    </row>
    <row r="41" spans="1:18">
      <c r="A41" t="str">
        <f t="shared" si="0"/>
        <v>sharrowayzSandorHarroway92.169.153.105143043.12RupiahIDR4/19/20190.114882LT03 8656 9390 5852 3051WOWWideOpenWest, Inc.NYSETelevision ServicesConsumer Services</v>
      </c>
      <c r="B41" s="13">
        <v>35</v>
      </c>
      <c r="C41" t="s">
        <v>8730</v>
      </c>
      <c r="D41" t="s">
        <v>6229</v>
      </c>
      <c r="E41" t="s">
        <v>8731</v>
      </c>
      <c r="F41" t="s">
        <v>8732</v>
      </c>
      <c r="G41">
        <v>143043.12</v>
      </c>
      <c r="H41" t="s">
        <v>19</v>
      </c>
      <c r="I41" t="s">
        <v>20</v>
      </c>
      <c r="J41" t="s">
        <v>708</v>
      </c>
      <c r="K41" s="1">
        <v>9.9999999999999992E-2</v>
      </c>
      <c r="L41" s="13">
        <v>14882</v>
      </c>
      <c r="M41" t="s">
        <v>8733</v>
      </c>
      <c r="N41" t="s">
        <v>8734</v>
      </c>
      <c r="O41" t="s">
        <v>8735</v>
      </c>
      <c r="P41" t="s">
        <v>24</v>
      </c>
      <c r="Q41" t="s">
        <v>1011</v>
      </c>
      <c r="R41" t="s">
        <v>223</v>
      </c>
    </row>
    <row r="42" spans="1:18">
      <c r="A42" t="str">
        <f t="shared" si="0"/>
        <v>lguarnier10LettaGuarnier100.247.146.244‚Ç¨842257,36RealBRL4/2/20190.70763888888888915156CY30 6198 9683 0AA7 BXVE RYQW HZ9ZRILYZB. Riley Financial, Inc.NASDAQBusiness ServicesMiscellaneous</v>
      </c>
      <c r="B42" s="13">
        <v>36</v>
      </c>
      <c r="C42" t="s">
        <v>8736</v>
      </c>
      <c r="D42" t="s">
        <v>8737</v>
      </c>
      <c r="E42" t="s">
        <v>8738</v>
      </c>
      <c r="F42" t="s">
        <v>8739</v>
      </c>
      <c r="G42" t="s">
        <v>8740</v>
      </c>
      <c r="H42" t="s">
        <v>132</v>
      </c>
      <c r="I42" t="s">
        <v>133</v>
      </c>
      <c r="J42" t="s">
        <v>451</v>
      </c>
      <c r="K42" s="1">
        <v>0.70763888888888893</v>
      </c>
      <c r="L42" s="13">
        <v>15156</v>
      </c>
      <c r="M42" t="s">
        <v>8741</v>
      </c>
      <c r="N42" t="s">
        <v>8742</v>
      </c>
      <c r="O42" t="s">
        <v>786</v>
      </c>
      <c r="P42" t="s">
        <v>36</v>
      </c>
      <c r="Q42" t="s">
        <v>73</v>
      </c>
      <c r="R42" t="s">
        <v>181</v>
      </c>
    </row>
    <row r="43" spans="1:18">
      <c r="A43" t="str">
        <f t="shared" si="0"/>
        <v>sdyett11StephaDyett86.45.94.92¬•865788.21AfghaniAFN6/1/20190.85486111111111110979DO58 WF3C 7608 0007 6410 7290 9112STWDSTARWOOD PROPERTY TRUST, INC.NYSEReal Estate Investment TrustsConsumer Services</v>
      </c>
      <c r="B43" s="13">
        <v>37</v>
      </c>
      <c r="C43" t="s">
        <v>8743</v>
      </c>
      <c r="D43" t="s">
        <v>1803</v>
      </c>
      <c r="E43" t="s">
        <v>8744</v>
      </c>
      <c r="F43" t="s">
        <v>8745</v>
      </c>
      <c r="G43" s="2" t="s">
        <v>8746</v>
      </c>
      <c r="H43" t="s">
        <v>210</v>
      </c>
      <c r="I43" t="s">
        <v>211</v>
      </c>
      <c r="J43" t="s">
        <v>380</v>
      </c>
      <c r="K43" s="1">
        <v>0.85486111111111107</v>
      </c>
      <c r="L43" s="13">
        <v>10979</v>
      </c>
      <c r="M43" t="s">
        <v>8747</v>
      </c>
      <c r="N43" t="s">
        <v>8748</v>
      </c>
      <c r="O43" t="s">
        <v>8749</v>
      </c>
      <c r="P43" t="s">
        <v>24</v>
      </c>
      <c r="Q43" t="s">
        <v>446</v>
      </c>
      <c r="R43" t="s">
        <v>223</v>
      </c>
    </row>
    <row r="44" spans="1:18">
      <c r="A44" t="str">
        <f t="shared" si="0"/>
        <v>hbrookz12HumphreyBrookz73.172.8.236¬£125186.60PesoMXN7/18/20190.37013888888888911388RS78 7449 0499 1276 4355 99SBRASabra Healthcare REIT, Inc.NASDAQReal Estate Investment TrustsConsumer Services</v>
      </c>
      <c r="B44" s="13">
        <v>38</v>
      </c>
      <c r="C44" t="s">
        <v>8750</v>
      </c>
      <c r="D44" t="s">
        <v>8751</v>
      </c>
      <c r="E44" t="s">
        <v>8752</v>
      </c>
      <c r="F44" t="s">
        <v>8753</v>
      </c>
      <c r="G44" s="2" t="s">
        <v>8754</v>
      </c>
      <c r="H44" t="s">
        <v>90</v>
      </c>
      <c r="I44" t="s">
        <v>641</v>
      </c>
      <c r="J44" t="s">
        <v>301</v>
      </c>
      <c r="K44" s="1">
        <v>0.37013888888888885</v>
      </c>
      <c r="L44" s="13">
        <v>11388</v>
      </c>
      <c r="M44" t="s">
        <v>8755</v>
      </c>
      <c r="N44" t="s">
        <v>8756</v>
      </c>
      <c r="O44" t="s">
        <v>8757</v>
      </c>
      <c r="P44" t="s">
        <v>36</v>
      </c>
      <c r="Q44" t="s">
        <v>446</v>
      </c>
      <c r="R44" t="s">
        <v>223</v>
      </c>
    </row>
    <row r="45" spans="1:18">
      <c r="A45" t="str">
        <f t="shared" si="0"/>
        <v>csaurin13CandisSaurin158.61.14.160‚Ç¨691335,23Yuan RenminbiCNY3/3/20190.36180555555555617434MU80 EYBB 8848 2018 8290 3250 003P TOEMCGWisdomTree Emerging Markets Consumer Growth FundNASDAQn/an/a</v>
      </c>
      <c r="B45" s="13">
        <v>39</v>
      </c>
      <c r="C45" t="s">
        <v>8758</v>
      </c>
      <c r="D45" t="s">
        <v>5678</v>
      </c>
      <c r="E45" t="s">
        <v>8759</v>
      </c>
      <c r="F45" t="s">
        <v>8760</v>
      </c>
      <c r="G45" t="s">
        <v>8761</v>
      </c>
      <c r="H45" t="s">
        <v>48</v>
      </c>
      <c r="I45" t="s">
        <v>49</v>
      </c>
      <c r="J45" t="s">
        <v>660</v>
      </c>
      <c r="K45" s="1">
        <v>0.36180555555555555</v>
      </c>
      <c r="L45" s="13">
        <v>17434</v>
      </c>
      <c r="M45" t="s">
        <v>8762</v>
      </c>
      <c r="N45" t="s">
        <v>7926</v>
      </c>
      <c r="O45" t="s">
        <v>7927</v>
      </c>
      <c r="P45" t="s">
        <v>36</v>
      </c>
      <c r="Q45" t="s">
        <v>25</v>
      </c>
      <c r="R45" t="s">
        <v>25</v>
      </c>
    </row>
    <row r="46" spans="1:18">
      <c r="A46" t="str">
        <f t="shared" si="0"/>
        <v>lgiacomucci14LucianoGiacomucci7.5.146.119¬£950539.63Yuan RenminbiCNY2/18/20190.28819444444444415334AE08 9675 4175 9556 6571 403CXWCoreCivic, Inc.NYSEReal Estate Investment TrustsConsumer Services</v>
      </c>
      <c r="B46" s="13">
        <v>40</v>
      </c>
      <c r="C46" t="s">
        <v>8763</v>
      </c>
      <c r="D46" t="s">
        <v>8764</v>
      </c>
      <c r="E46" t="s">
        <v>8765</v>
      </c>
      <c r="F46" t="s">
        <v>8766</v>
      </c>
      <c r="G46" t="s">
        <v>8767</v>
      </c>
      <c r="H46" t="s">
        <v>48</v>
      </c>
      <c r="I46" t="s">
        <v>49</v>
      </c>
      <c r="J46" t="s">
        <v>197</v>
      </c>
      <c r="K46" s="1">
        <v>0.28819444444444448</v>
      </c>
      <c r="L46" s="13">
        <v>15334</v>
      </c>
      <c r="M46" t="s">
        <v>8768</v>
      </c>
      <c r="N46" t="s">
        <v>8769</v>
      </c>
      <c r="O46" t="s">
        <v>8770</v>
      </c>
      <c r="P46" t="s">
        <v>24</v>
      </c>
      <c r="Q46" t="s">
        <v>446</v>
      </c>
      <c r="R46" t="s">
        <v>223</v>
      </c>
    </row>
    <row r="47" spans="1:18">
      <c r="A47" t="str">
        <f t="shared" si="0"/>
        <v>smacavaddy15SusiMacAvaddy164.201.21.58942058.63KorunaCZK6/8/20190.65486111111111114719AZ56 IJRH VLW3 XQD3 JTKY 3E46 RQ2CHAFCHanmi Financial CorporationNASDAQMajor BanksFinance</v>
      </c>
      <c r="B47" s="13">
        <v>41</v>
      </c>
      <c r="C47" t="s">
        <v>8771</v>
      </c>
      <c r="D47" t="s">
        <v>8772</v>
      </c>
      <c r="E47" t="s">
        <v>8773</v>
      </c>
      <c r="F47" t="s">
        <v>8774</v>
      </c>
      <c r="G47" s="2">
        <v>942058.63</v>
      </c>
      <c r="H47" t="s">
        <v>59</v>
      </c>
      <c r="I47" t="s">
        <v>60</v>
      </c>
      <c r="J47" t="s">
        <v>309</v>
      </c>
      <c r="K47" s="1">
        <v>0.65486111111111112</v>
      </c>
      <c r="L47" s="13">
        <v>14719</v>
      </c>
      <c r="M47" t="s">
        <v>8775</v>
      </c>
      <c r="N47" t="s">
        <v>233</v>
      </c>
      <c r="O47" t="s">
        <v>234</v>
      </c>
      <c r="P47" t="s">
        <v>36</v>
      </c>
      <c r="Q47" t="s">
        <v>97</v>
      </c>
      <c r="R47" t="s">
        <v>54</v>
      </c>
    </row>
    <row r="48" spans="1:18">
      <c r="A48" t="str">
        <f t="shared" si="0"/>
        <v>cgiovanazzi16ClaudioGiovanazzi23.78.212.132630079.81EuroEUR5/8/20190.7812519719BR92 3134 3641 3286 7319 9354 605A MPERYPerry Ellis International Inc.NASDAQApparelConsumer Non-Durables</v>
      </c>
      <c r="B48" s="13">
        <v>42</v>
      </c>
      <c r="C48" t="s">
        <v>8776</v>
      </c>
      <c r="D48" t="s">
        <v>8777</v>
      </c>
      <c r="E48" t="s">
        <v>8778</v>
      </c>
      <c r="F48" t="s">
        <v>8779</v>
      </c>
      <c r="G48">
        <v>630079.81000000006</v>
      </c>
      <c r="H48" t="s">
        <v>26</v>
      </c>
      <c r="I48" t="s">
        <v>27</v>
      </c>
      <c r="J48" t="s">
        <v>108</v>
      </c>
      <c r="K48" s="1">
        <v>0.78125</v>
      </c>
      <c r="L48" s="13">
        <v>19719</v>
      </c>
      <c r="M48" t="s">
        <v>8780</v>
      </c>
      <c r="N48" t="s">
        <v>8781</v>
      </c>
      <c r="O48" t="s">
        <v>8782</v>
      </c>
      <c r="P48" t="s">
        <v>36</v>
      </c>
      <c r="Q48" t="s">
        <v>179</v>
      </c>
      <c r="R48" t="s">
        <v>42</v>
      </c>
    </row>
    <row r="49" spans="1:18">
      <c r="A49" t="str">
        <f t="shared" si="0"/>
        <v>lbunson17LydonBunson87.45.157.246‚Ç¨437309,92EuroEUR4/15/20190.83819444444444411029ME78 6856 5396 6694 3114 69JILLJ. Jill, Inc.NYSEApparelConsumer Non-Durables</v>
      </c>
      <c r="B49" s="13">
        <v>43</v>
      </c>
      <c r="C49" t="s">
        <v>8783</v>
      </c>
      <c r="D49" t="s">
        <v>2223</v>
      </c>
      <c r="E49" t="s">
        <v>8784</v>
      </c>
      <c r="F49" t="s">
        <v>8785</v>
      </c>
      <c r="G49" t="s">
        <v>8786</v>
      </c>
      <c r="H49" t="s">
        <v>26</v>
      </c>
      <c r="I49" t="s">
        <v>27</v>
      </c>
      <c r="J49" t="s">
        <v>320</v>
      </c>
      <c r="K49" s="1">
        <v>0.83819444444444446</v>
      </c>
      <c r="L49" s="13">
        <v>11029</v>
      </c>
      <c r="M49" t="s">
        <v>8787</v>
      </c>
      <c r="N49" t="s">
        <v>8788</v>
      </c>
      <c r="O49" t="s">
        <v>8789</v>
      </c>
      <c r="P49" t="s">
        <v>24</v>
      </c>
      <c r="Q49" t="s">
        <v>179</v>
      </c>
      <c r="R49" t="s">
        <v>42</v>
      </c>
    </row>
    <row r="50" spans="1:18">
      <c r="A50" t="str">
        <f t="shared" si="0"/>
        <v>gguirau18GigiGuirau117.34.155.24¬£314838.54RupiahIDR7/20/20190.915024VG74 QYHL 4359 8124 9886 9345EDConsolidated Edison IncNYSEPower GenerationPublic Utilities</v>
      </c>
      <c r="B50" s="13">
        <v>44</v>
      </c>
      <c r="C50" t="s">
        <v>8790</v>
      </c>
      <c r="D50" t="s">
        <v>8791</v>
      </c>
      <c r="E50" t="s">
        <v>8792</v>
      </c>
      <c r="F50" t="s">
        <v>8793</v>
      </c>
      <c r="G50" t="s">
        <v>8794</v>
      </c>
      <c r="H50" t="s">
        <v>19</v>
      </c>
      <c r="I50" t="s">
        <v>20</v>
      </c>
      <c r="J50" t="s">
        <v>240</v>
      </c>
      <c r="K50" s="1">
        <v>0.9</v>
      </c>
      <c r="L50" s="13">
        <v>15024</v>
      </c>
      <c r="M50" t="s">
        <v>8795</v>
      </c>
      <c r="N50" t="s">
        <v>8796</v>
      </c>
      <c r="O50" t="s">
        <v>8797</v>
      </c>
      <c r="P50" t="s">
        <v>24</v>
      </c>
      <c r="Q50" t="s">
        <v>490</v>
      </c>
      <c r="R50" t="s">
        <v>67</v>
      </c>
    </row>
    <row r="51" spans="1:18">
      <c r="A51" t="str">
        <f t="shared" si="0"/>
        <v>hzoanetti19HildegardeZoanetti211.54.78.202¬•618333.35ZlotyPLN3/29/20190.412513083TN64 9123 6927 3669 8784 4990STAASTAAR Surgical CompanyNASDAQOphthalmic GoodsHealth Care</v>
      </c>
      <c r="B51" s="13">
        <v>45</v>
      </c>
      <c r="C51" t="s">
        <v>8798</v>
      </c>
      <c r="D51" t="s">
        <v>8799</v>
      </c>
      <c r="E51" t="s">
        <v>8800</v>
      </c>
      <c r="F51" t="s">
        <v>8801</v>
      </c>
      <c r="G51" s="2" t="s">
        <v>8802</v>
      </c>
      <c r="H51" t="s">
        <v>338</v>
      </c>
      <c r="I51" t="s">
        <v>339</v>
      </c>
      <c r="J51" t="s">
        <v>577</v>
      </c>
      <c r="K51" s="1">
        <v>0.41250000000000003</v>
      </c>
      <c r="L51" s="13">
        <v>13083</v>
      </c>
      <c r="M51" t="s">
        <v>8803</v>
      </c>
      <c r="N51" t="s">
        <v>1365</v>
      </c>
      <c r="O51" t="s">
        <v>1366</v>
      </c>
      <c r="P51" t="s">
        <v>36</v>
      </c>
      <c r="Q51" t="s">
        <v>700</v>
      </c>
      <c r="R51" t="s">
        <v>58</v>
      </c>
    </row>
    <row r="52" spans="1:18">
      <c r="A52" t="str">
        <f t="shared" si="0"/>
        <v>cbunson1aCirilloBunson222.51.158.117¬•159701.34PesoPHP1/28/20190.15833333333333315791AD86 3006 5896 TYQX RWSH IYHJCADCChina Advanced Construction Materials Group, Inc.NASDAQEngineering &amp; ConstructionBasic Industries</v>
      </c>
      <c r="B52" s="13">
        <v>46</v>
      </c>
      <c r="C52" t="s">
        <v>8804</v>
      </c>
      <c r="D52" t="s">
        <v>8805</v>
      </c>
      <c r="E52" t="s">
        <v>8784</v>
      </c>
      <c r="F52" t="s">
        <v>8806</v>
      </c>
      <c r="G52" t="s">
        <v>8807</v>
      </c>
      <c r="H52" t="s">
        <v>90</v>
      </c>
      <c r="I52" t="s">
        <v>91</v>
      </c>
      <c r="J52" t="s">
        <v>68</v>
      </c>
      <c r="K52" s="1">
        <v>0.15833333333333333</v>
      </c>
      <c r="L52" s="13">
        <v>15791</v>
      </c>
      <c r="M52" t="s">
        <v>8808</v>
      </c>
      <c r="N52" t="s">
        <v>3304</v>
      </c>
      <c r="O52" t="s">
        <v>3305</v>
      </c>
      <c r="P52" t="s">
        <v>36</v>
      </c>
      <c r="Q52" t="s">
        <v>3306</v>
      </c>
      <c r="R52" t="s">
        <v>82</v>
      </c>
    </row>
    <row r="53" spans="1:18">
      <c r="A53" t="str">
        <f t="shared" si="0"/>
        <v>gmcluckie1bGarrickMcLuckie76.191.241.91‚Ç¨105982,35RupiahIDR6/14/20190.219476CY82 5484 4134 EK8W TTYL SKAQ P1UWVLYValley National BancorpNYSEMajor BanksFinance</v>
      </c>
      <c r="B53" s="13">
        <v>47</v>
      </c>
      <c r="C53" t="s">
        <v>8809</v>
      </c>
      <c r="D53" t="s">
        <v>8810</v>
      </c>
      <c r="E53" t="s">
        <v>8811</v>
      </c>
      <c r="F53" t="s">
        <v>8812</v>
      </c>
      <c r="G53" t="s">
        <v>8813</v>
      </c>
      <c r="H53" t="s">
        <v>19</v>
      </c>
      <c r="I53" t="s">
        <v>20</v>
      </c>
      <c r="J53" t="s">
        <v>370</v>
      </c>
      <c r="K53" s="1">
        <v>0.19999999999999998</v>
      </c>
      <c r="L53" s="13">
        <v>19476</v>
      </c>
      <c r="M53" t="s">
        <v>8814</v>
      </c>
      <c r="N53" t="s">
        <v>8815</v>
      </c>
      <c r="O53" t="s">
        <v>8816</v>
      </c>
      <c r="P53" t="s">
        <v>24</v>
      </c>
      <c r="Q53" t="s">
        <v>97</v>
      </c>
      <c r="R53" t="s">
        <v>54</v>
      </c>
    </row>
    <row r="54" spans="1:18">
      <c r="A54" t="str">
        <f t="shared" si="0"/>
        <v>yhynam1cYokoHynam64.2.162.204‚Ç¨225877,67KroneNOK8/26/20190.61944444444444418999FR78 8774 5745 76AA MQGG BRFP P01TRUPTrupanion, Inc.NASDAQMedical SpecialitiesHealth Care</v>
      </c>
      <c r="B54" s="13">
        <v>48</v>
      </c>
      <c r="C54" t="s">
        <v>8817</v>
      </c>
      <c r="D54" t="s">
        <v>8818</v>
      </c>
      <c r="E54" t="s">
        <v>8819</v>
      </c>
      <c r="F54" t="s">
        <v>8820</v>
      </c>
      <c r="G54" t="s">
        <v>8821</v>
      </c>
      <c r="H54" t="s">
        <v>331</v>
      </c>
      <c r="I54" t="s">
        <v>332</v>
      </c>
      <c r="J54" t="s">
        <v>404</v>
      </c>
      <c r="K54" s="1">
        <v>0.61944444444444446</v>
      </c>
      <c r="L54" s="13">
        <v>18999</v>
      </c>
      <c r="M54" t="s">
        <v>8822</v>
      </c>
      <c r="N54" t="s">
        <v>8823</v>
      </c>
      <c r="O54" t="s">
        <v>8824</v>
      </c>
      <c r="P54" t="s">
        <v>36</v>
      </c>
      <c r="Q54" t="s">
        <v>353</v>
      </c>
      <c r="R54" t="s">
        <v>58</v>
      </c>
    </row>
    <row r="55" spans="1:18">
      <c r="A55" t="str">
        <f t="shared" si="0"/>
        <v>randree1dRobinetAndree242.91.121.17¬•695344.74RealBRL6/23/20190.19722222222222210364EE08 8155 0422 2377 5527RZAReinsurance Group of America, IncorporatedNYSELife InsuranceFinance</v>
      </c>
      <c r="B55" s="13">
        <v>49</v>
      </c>
      <c r="C55" t="s">
        <v>8825</v>
      </c>
      <c r="D55" t="s">
        <v>2955</v>
      </c>
      <c r="E55" t="s">
        <v>8826</v>
      </c>
      <c r="F55" t="s">
        <v>8827</v>
      </c>
      <c r="G55" t="s">
        <v>8828</v>
      </c>
      <c r="H55" t="s">
        <v>132</v>
      </c>
      <c r="I55" t="s">
        <v>133</v>
      </c>
      <c r="J55" t="s">
        <v>1393</v>
      </c>
      <c r="K55" s="1">
        <v>0.19722222222222222</v>
      </c>
      <c r="L55" s="13">
        <v>10364</v>
      </c>
      <c r="M55" t="s">
        <v>8829</v>
      </c>
      <c r="N55" t="s">
        <v>8830</v>
      </c>
      <c r="O55" t="s">
        <v>8831</v>
      </c>
      <c r="P55" t="s">
        <v>24</v>
      </c>
      <c r="Q55" t="s">
        <v>679</v>
      </c>
      <c r="R55" t="s">
        <v>54</v>
      </c>
    </row>
    <row r="56" spans="1:18">
      <c r="A56" t="str">
        <f t="shared" si="0"/>
        <v>rgrim1eRogersGrim45.121.78.23697131.44EuroEUR8/28/20190.71666666666666716630BA69 3683 2226 8717 6535ABBVAbbVie Inc.NYSEMajor PharmaceuticalsHealth Care</v>
      </c>
      <c r="B56" s="13">
        <v>50</v>
      </c>
      <c r="C56" t="s">
        <v>8832</v>
      </c>
      <c r="D56" t="s">
        <v>8833</v>
      </c>
      <c r="E56" t="s">
        <v>8834</v>
      </c>
      <c r="F56" t="s">
        <v>8835</v>
      </c>
      <c r="G56" s="2">
        <v>697131.44</v>
      </c>
      <c r="H56" t="s">
        <v>26</v>
      </c>
      <c r="I56" t="s">
        <v>27</v>
      </c>
      <c r="J56" t="s">
        <v>369</v>
      </c>
      <c r="K56" s="1">
        <v>0.71666666666666667</v>
      </c>
      <c r="L56" s="13">
        <v>16630</v>
      </c>
      <c r="M56" t="s">
        <v>8836</v>
      </c>
      <c r="N56" t="s">
        <v>991</v>
      </c>
      <c r="O56" t="s">
        <v>992</v>
      </c>
      <c r="P56" t="s">
        <v>24</v>
      </c>
      <c r="Q56" t="s">
        <v>62</v>
      </c>
      <c r="R56" t="s">
        <v>58</v>
      </c>
    </row>
    <row r="57" spans="1:18">
      <c r="A57" t="str">
        <f t="shared" si="0"/>
        <v>pmibourne1fPepitoMibourne191.243.47.113¬•542866.31DollarZWL8/17/20190.072916666666666717199CH43 4304 2V54 UP1F VDWZ YSHWSherwin-Williams Company (The)NYSERETAIL: Building MaterialsConsumer Services</v>
      </c>
      <c r="B57" s="13">
        <v>51</v>
      </c>
      <c r="C57" t="s">
        <v>8837</v>
      </c>
      <c r="D57" t="s">
        <v>4217</v>
      </c>
      <c r="E57" t="s">
        <v>8838</v>
      </c>
      <c r="F57" t="s">
        <v>8839</v>
      </c>
      <c r="G57" t="s">
        <v>8840</v>
      </c>
      <c r="H57" t="s">
        <v>116</v>
      </c>
      <c r="I57" t="s">
        <v>1061</v>
      </c>
      <c r="J57" t="s">
        <v>4605</v>
      </c>
      <c r="K57" s="1">
        <v>7.2916666666666671E-2</v>
      </c>
      <c r="L57" s="13">
        <v>17199</v>
      </c>
      <c r="M57" t="s">
        <v>8841</v>
      </c>
      <c r="N57" t="s">
        <v>8842</v>
      </c>
      <c r="O57" t="s">
        <v>8843</v>
      </c>
      <c r="P57" t="s">
        <v>24</v>
      </c>
      <c r="Q57" t="s">
        <v>2801</v>
      </c>
      <c r="R57" t="s">
        <v>223</v>
      </c>
    </row>
    <row r="58" spans="1:18">
      <c r="A58" t="str">
        <f t="shared" si="0"/>
        <v>mfursey1gMikkelFursey182.2.24.186¬£96155.20RupiahIDR6/25/20190.14930555555555617295DO66 NNNT 8990 8763 6519 2682 5261MOBLMobileIron, Inc.NASDAQComputer Software: Prepackaged SoftwareTechnology</v>
      </c>
      <c r="B58" s="13">
        <v>52</v>
      </c>
      <c r="C58" t="s">
        <v>8844</v>
      </c>
      <c r="D58" t="s">
        <v>8845</v>
      </c>
      <c r="E58" t="s">
        <v>8846</v>
      </c>
      <c r="F58" t="s">
        <v>8847</v>
      </c>
      <c r="G58" s="2" t="s">
        <v>8848</v>
      </c>
      <c r="H58" t="s">
        <v>19</v>
      </c>
      <c r="I58" t="s">
        <v>20</v>
      </c>
      <c r="J58" t="s">
        <v>467</v>
      </c>
      <c r="K58" s="1">
        <v>0.14930555555555555</v>
      </c>
      <c r="L58" s="13">
        <v>17295</v>
      </c>
      <c r="M58" t="s">
        <v>8849</v>
      </c>
      <c r="N58" t="s">
        <v>8344</v>
      </c>
      <c r="O58" t="s">
        <v>8345</v>
      </c>
      <c r="P58" t="s">
        <v>36</v>
      </c>
      <c r="Q58" t="s">
        <v>93</v>
      </c>
      <c r="R58" t="s">
        <v>89</v>
      </c>
    </row>
    <row r="59" spans="1:18">
      <c r="A59" t="str">
        <f t="shared" si="0"/>
        <v>ssudddard1hSibylSudddard37.237.163.207639055.15EuroEUR7/4/20190.517614PS67 XPEN ILGL 8YOH VGTH MM1E 9KG3 WTPREThird Point Reinsurance Ltd.NYSEProperty-Casualty InsurersFinance</v>
      </c>
      <c r="B59" s="13">
        <v>53</v>
      </c>
      <c r="C59" t="s">
        <v>8850</v>
      </c>
      <c r="D59" t="s">
        <v>1373</v>
      </c>
      <c r="E59" t="s">
        <v>8851</v>
      </c>
      <c r="F59" t="s">
        <v>8852</v>
      </c>
      <c r="G59" s="2">
        <v>639055.15</v>
      </c>
      <c r="H59" t="s">
        <v>26</v>
      </c>
      <c r="I59" t="s">
        <v>27</v>
      </c>
      <c r="J59" t="s">
        <v>359</v>
      </c>
      <c r="K59" s="1">
        <v>0.5</v>
      </c>
      <c r="L59" s="13">
        <v>17614</v>
      </c>
      <c r="M59" t="s">
        <v>8853</v>
      </c>
      <c r="N59" t="s">
        <v>8854</v>
      </c>
      <c r="O59" t="s">
        <v>8855</v>
      </c>
      <c r="P59" t="s">
        <v>24</v>
      </c>
      <c r="Q59" t="s">
        <v>813</v>
      </c>
      <c r="R59" t="s">
        <v>54</v>
      </c>
    </row>
    <row r="60" spans="1:18">
      <c r="A60" t="str">
        <f t="shared" si="0"/>
        <v>dharteley1iDaltHarteley185.179.119.18274774.73EuroEUR2/7/20190.71319444444444410069GT06 MZXS VYKL SGHD DDOO F7WR CUVDMTFBWMotif Bio plcNASDAQMajor PharmaceuticalsHealth Care</v>
      </c>
      <c r="B60" s="13">
        <v>54</v>
      </c>
      <c r="C60" t="s">
        <v>8856</v>
      </c>
      <c r="D60" t="s">
        <v>1122</v>
      </c>
      <c r="E60" t="s">
        <v>8857</v>
      </c>
      <c r="F60" t="s">
        <v>8858</v>
      </c>
      <c r="G60" s="2">
        <v>74774.73</v>
      </c>
      <c r="H60" t="s">
        <v>26</v>
      </c>
      <c r="I60" t="s">
        <v>27</v>
      </c>
      <c r="J60" t="s">
        <v>791</v>
      </c>
      <c r="K60" s="1">
        <v>0.71319444444444446</v>
      </c>
      <c r="L60" s="13">
        <v>10069</v>
      </c>
      <c r="M60" t="s">
        <v>8859</v>
      </c>
      <c r="N60" t="s">
        <v>8860</v>
      </c>
      <c r="O60" t="s">
        <v>8861</v>
      </c>
      <c r="P60" t="s">
        <v>36</v>
      </c>
      <c r="Q60" t="s">
        <v>62</v>
      </c>
      <c r="R60" t="s">
        <v>58</v>
      </c>
    </row>
    <row r="61" spans="1:18">
      <c r="A61" t="str">
        <f t="shared" si="0"/>
        <v>mgreenroyd1jMarylynneGreenroyd127.151.65.164474869.21RupiahIDR6/15/20190.62222222222222214489BG20 RWIH 0617 38SX N25M JZUSDPUSD Partners LPNYSERailroadsTransportation</v>
      </c>
      <c r="B61" s="13">
        <v>55</v>
      </c>
      <c r="C61" t="s">
        <v>8862</v>
      </c>
      <c r="D61" t="s">
        <v>8863</v>
      </c>
      <c r="E61" t="s">
        <v>8864</v>
      </c>
      <c r="F61" t="s">
        <v>8865</v>
      </c>
      <c r="G61" s="2">
        <v>474869.21</v>
      </c>
      <c r="H61" t="s">
        <v>19</v>
      </c>
      <c r="I61" t="s">
        <v>20</v>
      </c>
      <c r="J61" t="s">
        <v>758</v>
      </c>
      <c r="K61" s="1">
        <v>0.62222222222222223</v>
      </c>
      <c r="L61" s="13">
        <v>14489</v>
      </c>
      <c r="M61" t="s">
        <v>8866</v>
      </c>
      <c r="N61" t="s">
        <v>1210</v>
      </c>
      <c r="O61" t="s">
        <v>1211</v>
      </c>
      <c r="P61" t="s">
        <v>24</v>
      </c>
      <c r="Q61" t="s">
        <v>1212</v>
      </c>
      <c r="R61" t="s">
        <v>105</v>
      </c>
    </row>
    <row r="62" spans="1:18">
      <c r="A62" t="str">
        <f t="shared" si="0"/>
        <v>fbratt1kFabianoBratt245.133.113.150‚Ç¨678527,85Yuan RenminbiCNY5/27/20190.25902777777777815571SI47 7312 0984 5747 522NLNL Industries, Inc.NYSEMajor ChemicalsBasic Industries</v>
      </c>
      <c r="B62" s="13">
        <v>56</v>
      </c>
      <c r="C62" t="s">
        <v>8867</v>
      </c>
      <c r="D62" t="s">
        <v>8868</v>
      </c>
      <c r="E62" t="s">
        <v>8869</v>
      </c>
      <c r="F62" t="s">
        <v>8870</v>
      </c>
      <c r="G62" t="s">
        <v>8871</v>
      </c>
      <c r="H62" t="s">
        <v>48</v>
      </c>
      <c r="I62" t="s">
        <v>49</v>
      </c>
      <c r="J62" t="s">
        <v>1069</v>
      </c>
      <c r="K62" s="1">
        <v>0.2590277777777778</v>
      </c>
      <c r="L62" s="13">
        <v>15571</v>
      </c>
      <c r="M62" t="s">
        <v>8872</v>
      </c>
      <c r="N62" t="s">
        <v>7774</v>
      </c>
      <c r="O62" t="s">
        <v>7775</v>
      </c>
      <c r="P62" t="s">
        <v>24</v>
      </c>
      <c r="Q62" t="s">
        <v>81</v>
      </c>
      <c r="R62" t="s">
        <v>82</v>
      </c>
    </row>
    <row r="63" spans="1:18">
      <c r="A63" t="str">
        <f t="shared" si="0"/>
        <v>lpiele1lLonnyPiele159.224.213.66¬•418018.72RialIRR1/12/20190.91388888888888919360RS61 2852 6023 5532 5159 91ATRIAtrion CorporationNASDAQMedical/Dental InstrumentsHealth Care</v>
      </c>
      <c r="B63" s="13">
        <v>57</v>
      </c>
      <c r="C63" t="s">
        <v>8873</v>
      </c>
      <c r="D63" t="s">
        <v>8874</v>
      </c>
      <c r="E63" t="s">
        <v>8875</v>
      </c>
      <c r="F63" t="s">
        <v>8876</v>
      </c>
      <c r="G63" t="s">
        <v>8877</v>
      </c>
      <c r="H63" t="s">
        <v>323</v>
      </c>
      <c r="I63" t="s">
        <v>630</v>
      </c>
      <c r="J63" t="s">
        <v>944</v>
      </c>
      <c r="K63" s="1">
        <v>0.91388888888888886</v>
      </c>
      <c r="L63" s="13">
        <v>19360</v>
      </c>
      <c r="M63" t="s">
        <v>8878</v>
      </c>
      <c r="N63" t="s">
        <v>8879</v>
      </c>
      <c r="O63" t="s">
        <v>8880</v>
      </c>
      <c r="P63" t="s">
        <v>36</v>
      </c>
      <c r="Q63" t="s">
        <v>218</v>
      </c>
      <c r="R63" t="s">
        <v>58</v>
      </c>
    </row>
    <row r="64" spans="1:18">
      <c r="A64" t="str">
        <f t="shared" si="0"/>
        <v>hfarman1mHalimedaFarman101.204.93.213580439.38RupiahIDR1/4/20190.34930555555555616201FR02 4339 4412 29XG WQEY F14W 121SSBISummit State BankNASDAQn/an/a</v>
      </c>
      <c r="B64" s="13">
        <v>58</v>
      </c>
      <c r="C64" t="s">
        <v>8881</v>
      </c>
      <c r="D64" t="s">
        <v>8882</v>
      </c>
      <c r="E64" t="s">
        <v>8883</v>
      </c>
      <c r="F64" t="s">
        <v>8884</v>
      </c>
      <c r="G64">
        <v>580439.38</v>
      </c>
      <c r="H64" t="s">
        <v>19</v>
      </c>
      <c r="I64" t="s">
        <v>20</v>
      </c>
      <c r="J64" t="s">
        <v>772</v>
      </c>
      <c r="K64" s="1">
        <v>0.34930555555555554</v>
      </c>
      <c r="L64" s="13">
        <v>16201</v>
      </c>
      <c r="M64" t="s">
        <v>8885</v>
      </c>
      <c r="N64" t="s">
        <v>8886</v>
      </c>
      <c r="O64" t="s">
        <v>8887</v>
      </c>
      <c r="P64" t="s">
        <v>36</v>
      </c>
      <c r="Q64" t="s">
        <v>25</v>
      </c>
      <c r="R64" t="s">
        <v>25</v>
      </c>
    </row>
    <row r="65" spans="1:18">
      <c r="A65" t="str">
        <f t="shared" si="0"/>
        <v>awinney1nAugusteWinney206.154.23.28¬•759162.36EuroEUR1/6/20190.88263888888888915943FO84 2857 6747 5382 46PNNTPennantPark Investment CorporationNASDAQn/an/a</v>
      </c>
      <c r="B65" s="13">
        <v>59</v>
      </c>
      <c r="C65" t="s">
        <v>8888</v>
      </c>
      <c r="D65" t="s">
        <v>8889</v>
      </c>
      <c r="E65" t="s">
        <v>8890</v>
      </c>
      <c r="F65" t="s">
        <v>8891</v>
      </c>
      <c r="G65" t="s">
        <v>8892</v>
      </c>
      <c r="H65" t="s">
        <v>26</v>
      </c>
      <c r="I65" t="s">
        <v>27</v>
      </c>
      <c r="J65" t="s">
        <v>269</v>
      </c>
      <c r="K65" s="1">
        <v>0.88263888888888886</v>
      </c>
      <c r="L65" s="13">
        <v>15943</v>
      </c>
      <c r="M65" t="s">
        <v>8893</v>
      </c>
      <c r="N65" t="s">
        <v>8894</v>
      </c>
      <c r="O65" t="s">
        <v>8895</v>
      </c>
      <c r="P65" t="s">
        <v>36</v>
      </c>
      <c r="Q65" t="s">
        <v>25</v>
      </c>
      <c r="R65" t="s">
        <v>25</v>
      </c>
    </row>
    <row r="66" spans="1:18">
      <c r="A66" t="str">
        <f t="shared" si="0"/>
        <v>skey1oSayreKey43.97.119.16¬£978810.49PesoPHP1/31/20190.82013888888888914625BR60 2587 2264 5896 5455 1755 422X 5JCIJohnson Controls International plcNYSEOther Consumer ServicesConsumer Services</v>
      </c>
      <c r="B66" s="13">
        <v>60</v>
      </c>
      <c r="C66" t="s">
        <v>8896</v>
      </c>
      <c r="D66" t="s">
        <v>3253</v>
      </c>
      <c r="E66" t="s">
        <v>8897</v>
      </c>
      <c r="F66" t="s">
        <v>8898</v>
      </c>
      <c r="G66" t="s">
        <v>8899</v>
      </c>
      <c r="H66" t="s">
        <v>90</v>
      </c>
      <c r="I66" t="s">
        <v>91</v>
      </c>
      <c r="J66" t="s">
        <v>824</v>
      </c>
      <c r="K66" s="1">
        <v>0.82013888888888886</v>
      </c>
      <c r="L66" s="13">
        <v>14625</v>
      </c>
      <c r="M66" t="s">
        <v>8900</v>
      </c>
      <c r="N66" t="s">
        <v>1163</v>
      </c>
      <c r="O66" t="s">
        <v>1164</v>
      </c>
      <c r="P66" t="s">
        <v>24</v>
      </c>
      <c r="Q66" t="s">
        <v>246</v>
      </c>
      <c r="R66" t="s">
        <v>223</v>
      </c>
    </row>
    <row r="67" spans="1:18">
      <c r="A67" t="str">
        <f t="shared" si="0"/>
        <v>mdighton1pMirandaDighton229.91.172.117‚Ç¨105620,02EuroEUR8/31/20190.95347222222222218266MK87 281C UTVX ECQS B42ZBRAZebra Technologies CorporationNASDAQIndustrial Machinery/ComponentsTechnology</v>
      </c>
      <c r="B67" s="13">
        <v>61</v>
      </c>
      <c r="C67" t="s">
        <v>8901</v>
      </c>
      <c r="D67" t="s">
        <v>8902</v>
      </c>
      <c r="E67" t="s">
        <v>8903</v>
      </c>
      <c r="F67" t="s">
        <v>8904</v>
      </c>
      <c r="G67" s="2" t="s">
        <v>8905</v>
      </c>
      <c r="H67" t="s">
        <v>26</v>
      </c>
      <c r="I67" t="s">
        <v>27</v>
      </c>
      <c r="J67" t="s">
        <v>94</v>
      </c>
      <c r="K67" s="1">
        <v>0.95347222222222217</v>
      </c>
      <c r="L67" s="13">
        <v>18266</v>
      </c>
      <c r="M67" t="s">
        <v>8906</v>
      </c>
      <c r="N67" t="s">
        <v>8907</v>
      </c>
      <c r="O67" t="s">
        <v>8908</v>
      </c>
      <c r="P67" t="s">
        <v>36</v>
      </c>
      <c r="Q67" t="s">
        <v>29</v>
      </c>
      <c r="R67" t="s">
        <v>89</v>
      </c>
    </row>
    <row r="68" spans="1:18">
      <c r="A68" t="str">
        <f t="shared" si="0"/>
        <v>mhuggins1rMarijoHuggins189.209.202.187‚Ç¨915765,60Yuan RenminbiCNY2/26/20190.17986111111111119571FR17 9189 6739 26UG WMMB BO1K 679STMSTMicroelectronics N.V.NYSESemiconductorsTechnology</v>
      </c>
      <c r="B68" s="13">
        <v>62</v>
      </c>
      <c r="C68" t="s">
        <v>8914</v>
      </c>
      <c r="D68" t="s">
        <v>4975</v>
      </c>
      <c r="E68" t="s">
        <v>8915</v>
      </c>
      <c r="F68" t="s">
        <v>8916</v>
      </c>
      <c r="G68" t="s">
        <v>8917</v>
      </c>
      <c r="H68" t="s">
        <v>48</v>
      </c>
      <c r="I68" t="s">
        <v>49</v>
      </c>
      <c r="J68" t="s">
        <v>1258</v>
      </c>
      <c r="K68" s="1">
        <v>0.17986111111111111</v>
      </c>
      <c r="L68" s="13">
        <v>19571</v>
      </c>
      <c r="M68" t="s">
        <v>8918</v>
      </c>
      <c r="N68" t="s">
        <v>7953</v>
      </c>
      <c r="O68" t="s">
        <v>7954</v>
      </c>
      <c r="P68" t="s">
        <v>24</v>
      </c>
      <c r="Q68" t="s">
        <v>230</v>
      </c>
      <c r="R68" t="s">
        <v>89</v>
      </c>
    </row>
    <row r="69" spans="1:18">
      <c r="A69" t="str">
        <f t="shared" si="0"/>
        <v>aabarrow1sAmabelA'Barrow82.111.103.39704390.13RupiahIDR9/6/20190.13888888888888916468FI31 7300 8159 0977 44SABRSabre CorporationNASDAQComputer Software: Programming, Data ProcessingTechnology</v>
      </c>
      <c r="B69" s="13">
        <v>63</v>
      </c>
      <c r="C69" t="s">
        <v>8919</v>
      </c>
      <c r="D69" t="s">
        <v>8920</v>
      </c>
      <c r="E69" t="s">
        <v>8921</v>
      </c>
      <c r="F69" t="s">
        <v>8922</v>
      </c>
      <c r="G69">
        <v>704390.13</v>
      </c>
      <c r="H69" t="s">
        <v>19</v>
      </c>
      <c r="I69" t="s">
        <v>20</v>
      </c>
      <c r="J69" t="s">
        <v>244</v>
      </c>
      <c r="K69" s="1">
        <v>0.1388888888888889</v>
      </c>
      <c r="L69" s="13">
        <v>16468</v>
      </c>
      <c r="M69" t="s">
        <v>8923</v>
      </c>
      <c r="N69" t="s">
        <v>8924</v>
      </c>
      <c r="O69" t="s">
        <v>8925</v>
      </c>
      <c r="P69" t="s">
        <v>36</v>
      </c>
      <c r="Q69" t="s">
        <v>588</v>
      </c>
      <c r="R69" t="s">
        <v>89</v>
      </c>
    </row>
    <row r="70" spans="1:18">
      <c r="A70" t="str">
        <f t="shared" si="0"/>
        <v>cstud1tCorillaStud186.225.7.51¬•812253.58HryvniaUAH5/16/20190.32291666666666712898RS42 3860 7072 3083 1760 58GULFWisdomTree Middle East Dividend FundNASDAQn/an/a</v>
      </c>
      <c r="B70" s="13">
        <v>64</v>
      </c>
      <c r="C70" t="s">
        <v>8926</v>
      </c>
      <c r="D70" t="s">
        <v>8927</v>
      </c>
      <c r="E70" t="s">
        <v>8928</v>
      </c>
      <c r="F70" t="s">
        <v>8929</v>
      </c>
      <c r="G70" t="s">
        <v>8930</v>
      </c>
      <c r="H70" t="s">
        <v>198</v>
      </c>
      <c r="I70" t="s">
        <v>199</v>
      </c>
      <c r="J70" t="s">
        <v>527</v>
      </c>
      <c r="K70" s="1">
        <v>0.32291666666666669</v>
      </c>
      <c r="L70" s="13">
        <v>12898</v>
      </c>
      <c r="M70" t="s">
        <v>8931</v>
      </c>
      <c r="N70" t="s">
        <v>8932</v>
      </c>
      <c r="O70" t="s">
        <v>8933</v>
      </c>
      <c r="P70" t="s">
        <v>36</v>
      </c>
      <c r="Q70" t="s">
        <v>25</v>
      </c>
      <c r="R70" t="s">
        <v>25</v>
      </c>
    </row>
    <row r="71" spans="1:18">
      <c r="A71" t="str">
        <f t="shared" si="0"/>
        <v>strimby1uSherieTrimby229.4.135.119‚Ç¨411137,27AfghaniAFN8/31/20190.43819444444444419831PL10 3345 6705 5296 9171 2004 1334BGGBriggs &amp; Stratton CorporationNYSEIndustrial Machinery/ComponentsEnergy</v>
      </c>
      <c r="B71" s="13">
        <v>65</v>
      </c>
      <c r="C71" t="s">
        <v>8934</v>
      </c>
      <c r="D71" t="s">
        <v>8935</v>
      </c>
      <c r="E71" t="s">
        <v>8936</v>
      </c>
      <c r="F71" t="s">
        <v>8937</v>
      </c>
      <c r="G71" t="s">
        <v>8938</v>
      </c>
      <c r="H71" t="s">
        <v>210</v>
      </c>
      <c r="I71" t="s">
        <v>211</v>
      </c>
      <c r="J71" t="s">
        <v>94</v>
      </c>
      <c r="K71" s="1">
        <v>0.4381944444444445</v>
      </c>
      <c r="L71" s="13">
        <v>19831</v>
      </c>
      <c r="M71" t="s">
        <v>8939</v>
      </c>
      <c r="N71" t="s">
        <v>8940</v>
      </c>
      <c r="O71" t="s">
        <v>8941</v>
      </c>
      <c r="P71" t="s">
        <v>24</v>
      </c>
      <c r="Q71" t="s">
        <v>29</v>
      </c>
      <c r="R71" t="s">
        <v>46</v>
      </c>
    </row>
    <row r="72" spans="1:18">
      <c r="A72" t="str">
        <f t="shared" ref="A72:A135" si="1">_xlfn.CONCAT(C72:R72)</f>
        <v>horrocks1vHoratioOrrocks37.226.47.126‚Ç¨25318,60ZlotyPLN6/6/20190.7312511677BR90 1319 0969 9535 4865 1416 711S QBPTBP Prudhoe Bay Royalty TrustNYSEIntegrated oil CompaniesEnergy</v>
      </c>
      <c r="B72" s="13">
        <v>66</v>
      </c>
      <c r="C72" t="s">
        <v>8942</v>
      </c>
      <c r="D72" t="s">
        <v>6201</v>
      </c>
      <c r="E72" t="s">
        <v>8943</v>
      </c>
      <c r="F72" t="s">
        <v>8944</v>
      </c>
      <c r="G72" t="s">
        <v>8945</v>
      </c>
      <c r="H72" t="s">
        <v>338</v>
      </c>
      <c r="I72" t="s">
        <v>339</v>
      </c>
      <c r="J72" t="s">
        <v>420</v>
      </c>
      <c r="K72" s="1">
        <v>0.73125000000000007</v>
      </c>
      <c r="L72" s="13">
        <v>11677</v>
      </c>
      <c r="M72" t="s">
        <v>8946</v>
      </c>
      <c r="N72" t="s">
        <v>8947</v>
      </c>
      <c r="O72" t="s">
        <v>8948</v>
      </c>
      <c r="P72" t="s">
        <v>24</v>
      </c>
      <c r="Q72" t="s">
        <v>727</v>
      </c>
      <c r="R72" t="s">
        <v>46</v>
      </c>
    </row>
    <row r="73" spans="1:18">
      <c r="A73" t="str">
        <f t="shared" si="1"/>
        <v>kyule1wKimbraYule132.76.246.252¬•144641.10EuroEUR6/14/20190.87519668FR83 3226 9522 431S I9OC ZIRO P50WHFWhiteHorse Finance, Inc.NASDAQn/an/a</v>
      </c>
      <c r="B73" s="13">
        <v>67</v>
      </c>
      <c r="C73" t="s">
        <v>8949</v>
      </c>
      <c r="D73" t="s">
        <v>6352</v>
      </c>
      <c r="E73" t="s">
        <v>969</v>
      </c>
      <c r="F73" t="s">
        <v>8950</v>
      </c>
      <c r="G73" t="s">
        <v>8951</v>
      </c>
      <c r="H73" t="s">
        <v>26</v>
      </c>
      <c r="I73" t="s">
        <v>27</v>
      </c>
      <c r="J73" t="s">
        <v>370</v>
      </c>
      <c r="K73" s="1">
        <v>0.875</v>
      </c>
      <c r="L73" s="13">
        <v>19668</v>
      </c>
      <c r="M73" t="s">
        <v>8952</v>
      </c>
      <c r="N73" t="s">
        <v>8953</v>
      </c>
      <c r="O73" t="s">
        <v>3673</v>
      </c>
      <c r="P73" t="s">
        <v>36</v>
      </c>
      <c r="Q73" t="s">
        <v>25</v>
      </c>
      <c r="R73" t="s">
        <v>25</v>
      </c>
    </row>
    <row r="74" spans="1:18">
      <c r="A74" t="str">
        <f t="shared" si="1"/>
        <v>hserck1xHarounSerck94.206.85.20242730.75EuroEUR8/19/20190.54583333333333311306FR17 1598 1313 07C3 SSCX 4BYV K58NWHMNew Home Company Inc. (The)NYSEHomebuildingCapital Goods</v>
      </c>
      <c r="B74" s="13">
        <v>68</v>
      </c>
      <c r="C74" t="s">
        <v>8954</v>
      </c>
      <c r="D74" t="s">
        <v>258</v>
      </c>
      <c r="E74" t="s">
        <v>8955</v>
      </c>
      <c r="F74" t="s">
        <v>8956</v>
      </c>
      <c r="G74">
        <v>42730.75</v>
      </c>
      <c r="H74" t="s">
        <v>26</v>
      </c>
      <c r="I74" t="s">
        <v>27</v>
      </c>
      <c r="J74" t="s">
        <v>322</v>
      </c>
      <c r="K74" s="1">
        <v>0.54583333333333328</v>
      </c>
      <c r="L74" s="13">
        <v>11306</v>
      </c>
      <c r="M74" t="s">
        <v>8957</v>
      </c>
      <c r="N74" t="s">
        <v>8958</v>
      </c>
      <c r="O74" t="s">
        <v>8959</v>
      </c>
      <c r="P74" t="s">
        <v>24</v>
      </c>
      <c r="Q74" t="s">
        <v>37</v>
      </c>
      <c r="R74" t="s">
        <v>30</v>
      </c>
    </row>
    <row r="75" spans="1:18">
      <c r="A75" t="str">
        <f t="shared" si="1"/>
        <v>jelby1yJamiElby184.86.247.177770965.71Yuan RenminbiCNY7/10/20190.4937517865BA71 8446 2223 6768 9330ANSSANSYS, Inc.NASDAQComputer Software: Prepackaged SoftwareTechnology</v>
      </c>
      <c r="B75" s="13">
        <v>69</v>
      </c>
      <c r="C75" t="s">
        <v>8960</v>
      </c>
      <c r="D75" t="s">
        <v>8961</v>
      </c>
      <c r="E75" t="s">
        <v>8962</v>
      </c>
      <c r="F75" t="s">
        <v>8963</v>
      </c>
      <c r="G75">
        <v>770965.71</v>
      </c>
      <c r="H75" t="s">
        <v>48</v>
      </c>
      <c r="I75" t="s">
        <v>49</v>
      </c>
      <c r="J75" t="s">
        <v>239</v>
      </c>
      <c r="K75" s="1">
        <v>0.49374999999999997</v>
      </c>
      <c r="L75" s="13">
        <v>17865</v>
      </c>
      <c r="M75" t="s">
        <v>8964</v>
      </c>
      <c r="N75" t="s">
        <v>8965</v>
      </c>
      <c r="O75" t="s">
        <v>8966</v>
      </c>
      <c r="P75" t="s">
        <v>36</v>
      </c>
      <c r="Q75" t="s">
        <v>93</v>
      </c>
      <c r="R75" t="s">
        <v>89</v>
      </c>
    </row>
    <row r="76" spans="1:18">
      <c r="A76" t="str">
        <f t="shared" si="1"/>
        <v>lolivetta1zLeoraOlivetta65.70.67.189943334.5RubleRUB1/28/20190.1937513214MR95 6420 5517 8094 6200 3791 754WABCWestamerica BancorporationNASDAQMajor BanksFinance</v>
      </c>
      <c r="B76" s="13">
        <v>70</v>
      </c>
      <c r="C76" t="s">
        <v>8967</v>
      </c>
      <c r="D76" t="s">
        <v>8968</v>
      </c>
      <c r="E76" t="s">
        <v>8969</v>
      </c>
      <c r="F76" t="s">
        <v>8970</v>
      </c>
      <c r="G76" s="2">
        <v>943334.5</v>
      </c>
      <c r="H76" t="s">
        <v>38</v>
      </c>
      <c r="I76" t="s">
        <v>39</v>
      </c>
      <c r="J76" t="s">
        <v>68</v>
      </c>
      <c r="K76" s="1">
        <v>0.19375000000000001</v>
      </c>
      <c r="L76" s="13">
        <v>13214</v>
      </c>
      <c r="M76" t="s">
        <v>8971</v>
      </c>
      <c r="N76" t="s">
        <v>3784</v>
      </c>
      <c r="O76" t="s">
        <v>3785</v>
      </c>
      <c r="P76" t="s">
        <v>36</v>
      </c>
      <c r="Q76" t="s">
        <v>97</v>
      </c>
      <c r="R76" t="s">
        <v>54</v>
      </c>
    </row>
    <row r="77" spans="1:18">
      <c r="A77" t="str">
        <f t="shared" si="1"/>
        <v>aprevost21AngyPrevost194.168.142.222¬•579674.74KronaSEK3/10/20190.712519619GR86 5387 785Z SRWL SSMZ BABG DSAFTFranklin Universal TrustNYSEn/an/a</v>
      </c>
      <c r="B77" s="13">
        <v>71</v>
      </c>
      <c r="C77" t="s">
        <v>8980</v>
      </c>
      <c r="D77" t="s">
        <v>8981</v>
      </c>
      <c r="E77" t="s">
        <v>8982</v>
      </c>
      <c r="F77" t="s">
        <v>8983</v>
      </c>
      <c r="G77" t="s">
        <v>8984</v>
      </c>
      <c r="H77" t="s">
        <v>347</v>
      </c>
      <c r="I77" t="s">
        <v>348</v>
      </c>
      <c r="J77" t="s">
        <v>455</v>
      </c>
      <c r="K77" s="1">
        <v>0.71250000000000002</v>
      </c>
      <c r="L77" s="13">
        <v>19619</v>
      </c>
      <c r="M77" t="s">
        <v>8985</v>
      </c>
      <c r="N77" t="s">
        <v>8986</v>
      </c>
      <c r="O77" t="s">
        <v>8987</v>
      </c>
      <c r="P77" t="s">
        <v>24</v>
      </c>
      <c r="Q77" t="s">
        <v>25</v>
      </c>
      <c r="R77" t="s">
        <v>25</v>
      </c>
    </row>
    <row r="78" spans="1:18">
      <c r="A78" t="str">
        <f t="shared" si="1"/>
        <v>ccooley22CassandryCooley230.3.102.246¬•695830.18RealBRL3/25/20190.12512488KZ70 464R BSAF F56Q UUSTAPEIAmerican Public Education, Inc.NASDAQOther Consumer ServicesConsumer Services</v>
      </c>
      <c r="B78" s="13">
        <v>72</v>
      </c>
      <c r="C78" t="s">
        <v>8988</v>
      </c>
      <c r="D78" t="s">
        <v>8989</v>
      </c>
      <c r="E78" t="s">
        <v>8990</v>
      </c>
      <c r="F78" t="s">
        <v>8991</v>
      </c>
      <c r="G78" t="s">
        <v>8992</v>
      </c>
      <c r="H78" t="s">
        <v>132</v>
      </c>
      <c r="I78" t="s">
        <v>133</v>
      </c>
      <c r="J78" t="s">
        <v>342</v>
      </c>
      <c r="K78" s="1">
        <v>0.125</v>
      </c>
      <c r="L78" s="13">
        <v>12488</v>
      </c>
      <c r="M78" t="s">
        <v>8993</v>
      </c>
      <c r="N78" t="s">
        <v>8994</v>
      </c>
      <c r="O78" t="s">
        <v>8995</v>
      </c>
      <c r="P78" t="s">
        <v>36</v>
      </c>
      <c r="Q78" t="s">
        <v>246</v>
      </c>
      <c r="R78" t="s">
        <v>223</v>
      </c>
    </row>
    <row r="79" spans="1:18">
      <c r="A79" t="str">
        <f t="shared" si="1"/>
        <v>mmorilla24MerraleeMorilla139.73.174.218¬£452818.52EuroEUR8/7/20190.55972222222222213101FO40 8816 4549 9967 42ACHNAchillion Pharmaceuticals, Inc.NASDAQMajor PharmaceuticalsHealth Care</v>
      </c>
      <c r="B79" s="13">
        <v>73</v>
      </c>
      <c r="C79" t="s">
        <v>9004</v>
      </c>
      <c r="D79" t="s">
        <v>2077</v>
      </c>
      <c r="E79" t="s">
        <v>9005</v>
      </c>
      <c r="F79" t="s">
        <v>9006</v>
      </c>
      <c r="G79" t="s">
        <v>9007</v>
      </c>
      <c r="H79" t="s">
        <v>26</v>
      </c>
      <c r="I79" t="s">
        <v>27</v>
      </c>
      <c r="J79" t="s">
        <v>415</v>
      </c>
      <c r="K79" s="1">
        <v>0.55972222222222223</v>
      </c>
      <c r="L79" s="13">
        <v>13101</v>
      </c>
      <c r="M79" t="s">
        <v>9008</v>
      </c>
      <c r="N79" t="s">
        <v>9009</v>
      </c>
      <c r="O79" t="s">
        <v>9010</v>
      </c>
      <c r="P79" t="s">
        <v>36</v>
      </c>
      <c r="Q79" t="s">
        <v>62</v>
      </c>
      <c r="R79" t="s">
        <v>58</v>
      </c>
    </row>
    <row r="80" spans="1:18">
      <c r="A80" t="str">
        <f t="shared" si="1"/>
        <v>hjozwik25HanaJozwik14.221.93.49¬£490898.89RealBRL8/11/20190.64652777777777812612FR80 9000 1455 56UC 1CAB D67B 406HEI.AHeico CorporationNYSEn/an/a</v>
      </c>
      <c r="B80" s="13">
        <v>74</v>
      </c>
      <c r="C80" t="s">
        <v>9011</v>
      </c>
      <c r="D80" t="s">
        <v>9012</v>
      </c>
      <c r="E80" t="s">
        <v>9013</v>
      </c>
      <c r="F80" t="s">
        <v>9014</v>
      </c>
      <c r="G80" t="s">
        <v>9015</v>
      </c>
      <c r="H80" t="s">
        <v>132</v>
      </c>
      <c r="I80" t="s">
        <v>133</v>
      </c>
      <c r="J80" t="s">
        <v>517</v>
      </c>
      <c r="K80" s="1">
        <v>0.64652777777777781</v>
      </c>
      <c r="L80" s="13">
        <v>12612</v>
      </c>
      <c r="M80" t="s">
        <v>9016</v>
      </c>
      <c r="N80" t="s">
        <v>22</v>
      </c>
      <c r="O80" t="s">
        <v>23</v>
      </c>
      <c r="P80" t="s">
        <v>24</v>
      </c>
      <c r="Q80" t="s">
        <v>25</v>
      </c>
      <c r="R80" t="s">
        <v>25</v>
      </c>
    </row>
    <row r="81" spans="1:18">
      <c r="A81" t="str">
        <f t="shared" si="1"/>
        <v>phegerty26PenHegerty94.233.54.86‚Ç¨476833,52LempiraHNL9/4/20190.65902777777777815959RS22 2884 6584 2849 5578 15MPACUMatlin &amp; Partners Acquisition CorporationNASDAQBusiness ServicesFinance</v>
      </c>
      <c r="B81" s="13">
        <v>75</v>
      </c>
      <c r="C81" t="s">
        <v>9017</v>
      </c>
      <c r="D81" t="s">
        <v>1263</v>
      </c>
      <c r="E81" t="s">
        <v>9018</v>
      </c>
      <c r="F81" t="s">
        <v>9019</v>
      </c>
      <c r="G81" t="s">
        <v>9020</v>
      </c>
      <c r="H81" t="s">
        <v>704</v>
      </c>
      <c r="I81" t="s">
        <v>705</v>
      </c>
      <c r="J81" t="s">
        <v>178</v>
      </c>
      <c r="K81" s="1">
        <v>0.65902777777777777</v>
      </c>
      <c r="L81" s="13">
        <v>15959</v>
      </c>
      <c r="M81" t="s">
        <v>9021</v>
      </c>
      <c r="N81" t="s">
        <v>9022</v>
      </c>
      <c r="O81" t="s">
        <v>9023</v>
      </c>
      <c r="P81" t="s">
        <v>36</v>
      </c>
      <c r="Q81" t="s">
        <v>73</v>
      </c>
      <c r="R81" t="s">
        <v>54</v>
      </c>
    </row>
    <row r="82" spans="1:18">
      <c r="A82" t="str">
        <f t="shared" si="1"/>
        <v>afisby27AlexeiFisby0.69.84.248¬£422613.76Yuan RenminbiCNY6/1/20190.29861111111111112848FR55 9140 6763 97D9 JPWM 1L73 P10PGTIPGT Innovations, Inc.NASDAQBuilding ProductsCapital Goods</v>
      </c>
      <c r="B82" s="13">
        <v>76</v>
      </c>
      <c r="C82" t="s">
        <v>9024</v>
      </c>
      <c r="D82" t="s">
        <v>9025</v>
      </c>
      <c r="E82" t="s">
        <v>9026</v>
      </c>
      <c r="F82" t="s">
        <v>9027</v>
      </c>
      <c r="G82" t="s">
        <v>9028</v>
      </c>
      <c r="H82" t="s">
        <v>48</v>
      </c>
      <c r="I82" t="s">
        <v>49</v>
      </c>
      <c r="J82" t="s">
        <v>380</v>
      </c>
      <c r="K82" s="1">
        <v>0.2986111111111111</v>
      </c>
      <c r="L82" s="13">
        <v>12848</v>
      </c>
      <c r="M82" t="s">
        <v>9029</v>
      </c>
      <c r="N82" t="s">
        <v>9030</v>
      </c>
      <c r="O82" t="s">
        <v>9031</v>
      </c>
      <c r="P82" t="s">
        <v>36</v>
      </c>
      <c r="Q82" t="s">
        <v>757</v>
      </c>
      <c r="R82" t="s">
        <v>30</v>
      </c>
    </row>
    <row r="83" spans="1:18">
      <c r="A83" t="str">
        <f t="shared" si="1"/>
        <v>cdahmke28ChristoforoDahmke209.146.106.162650828.7RubleRUB8/8/20190.22083333333333312378IS81 8338 2251 2948 0916 4773 45OTTROtter Tail CorporationNASDAQElectric Utilities: CentralPublic Utilities</v>
      </c>
      <c r="B83" s="13">
        <v>77</v>
      </c>
      <c r="C83" t="s">
        <v>9032</v>
      </c>
      <c r="D83" t="s">
        <v>9033</v>
      </c>
      <c r="E83" t="s">
        <v>9034</v>
      </c>
      <c r="F83" t="s">
        <v>9035</v>
      </c>
      <c r="G83">
        <v>650828.69999999995</v>
      </c>
      <c r="H83" t="s">
        <v>38</v>
      </c>
      <c r="I83" t="s">
        <v>39</v>
      </c>
      <c r="J83" t="s">
        <v>407</v>
      </c>
      <c r="K83" s="1">
        <v>0.22083333333333333</v>
      </c>
      <c r="L83" s="13">
        <v>12378</v>
      </c>
      <c r="M83" t="s">
        <v>9036</v>
      </c>
      <c r="N83" t="s">
        <v>3178</v>
      </c>
      <c r="O83" t="s">
        <v>3179</v>
      </c>
      <c r="P83" t="s">
        <v>36</v>
      </c>
      <c r="Q83" t="s">
        <v>148</v>
      </c>
      <c r="R83" t="s">
        <v>67</v>
      </c>
    </row>
    <row r="84" spans="1:18">
      <c r="A84" t="str">
        <f t="shared" si="1"/>
        <v>mmushawe29MarsiellaMushawe81.139.224.72‚Ç¨824795,67Yuan RenminbiCNY6/10/20190.60277777777777815461FR71 1225 1365 61GM 8TAK SOAW 885TDToronto Dominion Bank (The)NYSECommercial BanksFinance</v>
      </c>
      <c r="B84" s="13">
        <v>78</v>
      </c>
      <c r="C84" t="s">
        <v>9037</v>
      </c>
      <c r="D84" t="s">
        <v>9038</v>
      </c>
      <c r="E84" t="s">
        <v>9039</v>
      </c>
      <c r="F84" t="s">
        <v>9040</v>
      </c>
      <c r="G84" t="s">
        <v>9041</v>
      </c>
      <c r="H84" t="s">
        <v>48</v>
      </c>
      <c r="I84" t="s">
        <v>49</v>
      </c>
      <c r="J84" t="s">
        <v>625</v>
      </c>
      <c r="K84" s="1">
        <v>0.60277777777777775</v>
      </c>
      <c r="L84" s="13">
        <v>15461</v>
      </c>
      <c r="M84" t="s">
        <v>9042</v>
      </c>
      <c r="N84" t="s">
        <v>9043</v>
      </c>
      <c r="O84" t="s">
        <v>9044</v>
      </c>
      <c r="P84" t="s">
        <v>24</v>
      </c>
      <c r="Q84" t="s">
        <v>565</v>
      </c>
      <c r="R84" t="s">
        <v>54</v>
      </c>
    </row>
    <row r="85" spans="1:18">
      <c r="A85" t="str">
        <f t="shared" si="1"/>
        <v>clepick2aClemmyLepick81.63.98.111276837.11DollarCAD6/3/20190.19236111111111115714BH61 NIPW BWNE 3V1G VR9X 1EPTENPatterson-UTI Energy, Inc.NASDAQOil &amp; Gas ProductionEnergy</v>
      </c>
      <c r="B85" s="13">
        <v>79</v>
      </c>
      <c r="C85" t="s">
        <v>9045</v>
      </c>
      <c r="D85" t="s">
        <v>3779</v>
      </c>
      <c r="E85" t="s">
        <v>9046</v>
      </c>
      <c r="F85" t="s">
        <v>9047</v>
      </c>
      <c r="G85" s="2">
        <v>276837.11</v>
      </c>
      <c r="H85" t="s">
        <v>116</v>
      </c>
      <c r="I85" t="s">
        <v>379</v>
      </c>
      <c r="J85" t="s">
        <v>453</v>
      </c>
      <c r="K85" s="1">
        <v>0.19236111111111112</v>
      </c>
      <c r="L85" s="13">
        <v>15714</v>
      </c>
      <c r="M85" t="s">
        <v>9048</v>
      </c>
      <c r="N85" t="s">
        <v>9049</v>
      </c>
      <c r="O85" t="s">
        <v>9050</v>
      </c>
      <c r="P85" t="s">
        <v>36</v>
      </c>
      <c r="Q85" t="s">
        <v>45</v>
      </c>
      <c r="R85" t="s">
        <v>46</v>
      </c>
    </row>
    <row r="86" spans="1:18">
      <c r="A86" t="str">
        <f t="shared" si="1"/>
        <v>mjedrysik2bMargoJedrysik115.83.174.31‚Ç¨899918,91EuroEUR4/25/20190.51458333333333316944FI65 1860 9079 1763 77VLRSControladora Vuela Compania de Aviacion, S.A.B. de C.V.NYSEAir Freight/Delivery ServicesTransportation</v>
      </c>
      <c r="B86" s="13">
        <v>80</v>
      </c>
      <c r="C86" t="s">
        <v>9051</v>
      </c>
      <c r="D86" t="s">
        <v>9052</v>
      </c>
      <c r="E86" t="s">
        <v>9053</v>
      </c>
      <c r="F86" t="s">
        <v>9054</v>
      </c>
      <c r="G86" t="s">
        <v>9055</v>
      </c>
      <c r="H86" t="s">
        <v>26</v>
      </c>
      <c r="I86" t="s">
        <v>27</v>
      </c>
      <c r="J86" t="s">
        <v>560</v>
      </c>
      <c r="K86" s="1">
        <v>0.51458333333333328</v>
      </c>
      <c r="L86" s="13">
        <v>16944</v>
      </c>
      <c r="M86" t="s">
        <v>9056</v>
      </c>
      <c r="N86" t="s">
        <v>9057</v>
      </c>
      <c r="O86" t="s">
        <v>9058</v>
      </c>
      <c r="P86" t="s">
        <v>24</v>
      </c>
      <c r="Q86" t="s">
        <v>4881</v>
      </c>
      <c r="R86" t="s">
        <v>105</v>
      </c>
    </row>
    <row r="87" spans="1:18">
      <c r="A87" t="str">
        <f t="shared" si="1"/>
        <v>rmaccaughan2cRoddMacCaughan61.18.233.64¬£655037.55Yuan RenminbiCNY5/19/20190.98819444444444411205GT24 K6SC U5OU L0TD MDVS 7MNR 9KMWUBNTUbiquiti Networks, Inc.NASDAQRadio And Television Broadcasting And Communications EquipmentTechnology</v>
      </c>
      <c r="B87" s="13">
        <v>81</v>
      </c>
      <c r="C87" t="s">
        <v>9059</v>
      </c>
      <c r="D87" t="s">
        <v>9060</v>
      </c>
      <c r="E87" t="s">
        <v>9061</v>
      </c>
      <c r="F87" t="s">
        <v>9062</v>
      </c>
      <c r="G87" t="s">
        <v>9063</v>
      </c>
      <c r="H87" t="s">
        <v>48</v>
      </c>
      <c r="I87" t="s">
        <v>49</v>
      </c>
      <c r="J87" t="s">
        <v>525</v>
      </c>
      <c r="K87" s="1">
        <v>0.98819444444444438</v>
      </c>
      <c r="L87" s="13">
        <v>11205</v>
      </c>
      <c r="M87" t="s">
        <v>9064</v>
      </c>
      <c r="N87" t="s">
        <v>9065</v>
      </c>
      <c r="O87" t="s">
        <v>9066</v>
      </c>
      <c r="P87" t="s">
        <v>36</v>
      </c>
      <c r="Q87" t="s">
        <v>190</v>
      </c>
      <c r="R87" t="s">
        <v>89</v>
      </c>
    </row>
    <row r="88" spans="1:18">
      <c r="A88" t="str">
        <f t="shared" si="1"/>
        <v>lsmewings2eLilahSmewings68.181.157.133¬•292386.51Yuan RenminbiCNY7/31/20190.79027777777777816259FR24 4036 0438 56D2 IW5E LUQR E17GOODMGladstone Commercial CorporationNASDAQReal EstateConsumer Services</v>
      </c>
      <c r="B88" s="13">
        <v>82</v>
      </c>
      <c r="C88" t="s">
        <v>9074</v>
      </c>
      <c r="D88" t="s">
        <v>9075</v>
      </c>
      <c r="E88" t="s">
        <v>9076</v>
      </c>
      <c r="F88" t="s">
        <v>9077</v>
      </c>
      <c r="G88" t="s">
        <v>9078</v>
      </c>
      <c r="H88" t="s">
        <v>48</v>
      </c>
      <c r="I88" t="s">
        <v>49</v>
      </c>
      <c r="J88" t="s">
        <v>719</v>
      </c>
      <c r="K88" s="1">
        <v>0.79027777777777775</v>
      </c>
      <c r="L88" s="13">
        <v>16259</v>
      </c>
      <c r="M88" t="s">
        <v>9079</v>
      </c>
      <c r="N88" t="s">
        <v>9080</v>
      </c>
      <c r="O88" t="s">
        <v>9081</v>
      </c>
      <c r="P88" t="s">
        <v>36</v>
      </c>
      <c r="Q88" t="s">
        <v>53</v>
      </c>
      <c r="R88" t="s">
        <v>223</v>
      </c>
    </row>
    <row r="89" spans="1:18">
      <c r="A89" t="str">
        <f t="shared" si="1"/>
        <v>rportman2fRowenaPortman100.155.177.249‚Ç¨868761,07KronaSEK7/18/20190.962514479PS50 LTZI JVSB DKHR FNB2 YUBY HF7L MKINSKingstone Companies, IncNASDAQProperty-Casualty InsurersFinance</v>
      </c>
      <c r="B89" s="13">
        <v>83</v>
      </c>
      <c r="C89" t="s">
        <v>9082</v>
      </c>
      <c r="D89" t="s">
        <v>9083</v>
      </c>
      <c r="E89" t="s">
        <v>9084</v>
      </c>
      <c r="F89" t="s">
        <v>9085</v>
      </c>
      <c r="G89" t="s">
        <v>9086</v>
      </c>
      <c r="H89" t="s">
        <v>347</v>
      </c>
      <c r="I89" t="s">
        <v>348</v>
      </c>
      <c r="J89" t="s">
        <v>301</v>
      </c>
      <c r="K89" s="1">
        <v>0.96250000000000002</v>
      </c>
      <c r="L89" s="13">
        <v>14479</v>
      </c>
      <c r="M89" t="s">
        <v>9087</v>
      </c>
      <c r="N89" t="s">
        <v>9088</v>
      </c>
      <c r="O89" t="s">
        <v>9089</v>
      </c>
      <c r="P89" t="s">
        <v>36</v>
      </c>
      <c r="Q89" t="s">
        <v>813</v>
      </c>
      <c r="R89" t="s">
        <v>54</v>
      </c>
    </row>
    <row r="90" spans="1:18">
      <c r="A90" t="str">
        <f t="shared" si="1"/>
        <v>bbernardotte2gBronnyBernardotte118.249.93.7706171.84PesoPHP2/2/20190.011805555555555610751IE63 DGBI 0855 1633 1923 37RRDR.R. Donnelley &amp; Sons CompanyNYSEPublishingMiscellaneous</v>
      </c>
      <c r="B90" s="13">
        <v>84</v>
      </c>
      <c r="C90" t="s">
        <v>9090</v>
      </c>
      <c r="D90" t="s">
        <v>1225</v>
      </c>
      <c r="E90" t="s">
        <v>9091</v>
      </c>
      <c r="F90" t="s">
        <v>9092</v>
      </c>
      <c r="G90">
        <v>706171.84</v>
      </c>
      <c r="H90" t="s">
        <v>90</v>
      </c>
      <c r="I90" t="s">
        <v>91</v>
      </c>
      <c r="J90" t="s">
        <v>429</v>
      </c>
      <c r="K90" s="1">
        <v>1.1805555555555555E-2</v>
      </c>
      <c r="L90" s="13">
        <v>10751</v>
      </c>
      <c r="M90" t="s">
        <v>9093</v>
      </c>
      <c r="N90" t="s">
        <v>668</v>
      </c>
      <c r="O90" t="s">
        <v>669</v>
      </c>
      <c r="P90" t="s">
        <v>24</v>
      </c>
      <c r="Q90" t="s">
        <v>670</v>
      </c>
      <c r="R90" t="s">
        <v>181</v>
      </c>
    </row>
    <row r="91" spans="1:18">
      <c r="A91" t="str">
        <f t="shared" si="1"/>
        <v>ghubball2iGaleHubball93.213.4.230¬•674355.36BalboaPAB6/4/20190.34513888888888911845ME33 8205 0356 8445 8838 52KEYWThe KEYW Holding CorporationNASDAQEDP ServicesTechnology</v>
      </c>
      <c r="B91" s="13">
        <v>85</v>
      </c>
      <c r="C91" t="s">
        <v>9101</v>
      </c>
      <c r="D91" t="s">
        <v>1420</v>
      </c>
      <c r="E91" t="s">
        <v>9102</v>
      </c>
      <c r="F91" t="s">
        <v>9103</v>
      </c>
      <c r="G91" t="s">
        <v>9104</v>
      </c>
      <c r="H91" t="s">
        <v>187</v>
      </c>
      <c r="I91" t="s">
        <v>188</v>
      </c>
      <c r="J91" t="s">
        <v>103</v>
      </c>
      <c r="K91" s="1">
        <v>0.34513888888888888</v>
      </c>
      <c r="L91" s="13">
        <v>11845</v>
      </c>
      <c r="M91" t="s">
        <v>9105</v>
      </c>
      <c r="N91" t="s">
        <v>9106</v>
      </c>
      <c r="O91" t="s">
        <v>9107</v>
      </c>
      <c r="P91" t="s">
        <v>36</v>
      </c>
      <c r="Q91" t="s">
        <v>88</v>
      </c>
      <c r="R91" t="s">
        <v>89</v>
      </c>
    </row>
    <row r="92" spans="1:18">
      <c r="A92" t="str">
        <f t="shared" si="1"/>
        <v>lgreenway2jLiraGreenway181.168.215.187283821.75PesoPHP3/28/20190.95416666666666714974RO61 LLID 89BG G913 F4M9 09FMDXTRDextera Surgical Inc.NASDAQMedical/Dental InstrumentsHealth Care</v>
      </c>
      <c r="B92" s="13">
        <v>86</v>
      </c>
      <c r="C92" t="s">
        <v>9108</v>
      </c>
      <c r="D92" t="s">
        <v>9109</v>
      </c>
      <c r="E92" t="s">
        <v>9110</v>
      </c>
      <c r="F92" t="s">
        <v>9111</v>
      </c>
      <c r="G92" s="2">
        <v>283821.75</v>
      </c>
      <c r="H92" t="s">
        <v>90</v>
      </c>
      <c r="I92" t="s">
        <v>91</v>
      </c>
      <c r="J92" t="s">
        <v>219</v>
      </c>
      <c r="K92" s="1">
        <v>0.95416666666666661</v>
      </c>
      <c r="L92" s="13">
        <v>14974</v>
      </c>
      <c r="M92" t="s">
        <v>9112</v>
      </c>
      <c r="N92" t="s">
        <v>9113</v>
      </c>
      <c r="O92" t="s">
        <v>9114</v>
      </c>
      <c r="P92" t="s">
        <v>36</v>
      </c>
      <c r="Q92" t="s">
        <v>218</v>
      </c>
      <c r="R92" t="s">
        <v>58</v>
      </c>
    </row>
    <row r="93" spans="1:18">
      <c r="A93" t="str">
        <f t="shared" si="1"/>
        <v>fkrikorian2kFieldsKrikorian42.57.17.218816854.5RubleRUB1/7/20190.87430555555555614733HR47 3416 4393 0222 1998 2CNDTConduent IncorporatedNYSEBusiness ServicesMiscellaneous</v>
      </c>
      <c r="B93" s="13">
        <v>87</v>
      </c>
      <c r="C93" t="s">
        <v>9115</v>
      </c>
      <c r="D93" t="s">
        <v>9116</v>
      </c>
      <c r="E93" t="s">
        <v>9117</v>
      </c>
      <c r="F93" t="s">
        <v>9118</v>
      </c>
      <c r="G93">
        <v>816854.5</v>
      </c>
      <c r="H93" t="s">
        <v>38</v>
      </c>
      <c r="I93" t="s">
        <v>39</v>
      </c>
      <c r="J93" t="s">
        <v>729</v>
      </c>
      <c r="K93" s="1">
        <v>0.87430555555555556</v>
      </c>
      <c r="L93" s="13">
        <v>14733</v>
      </c>
      <c r="M93" t="s">
        <v>9119</v>
      </c>
      <c r="N93" t="s">
        <v>9120</v>
      </c>
      <c r="O93" t="s">
        <v>9121</v>
      </c>
      <c r="P93" t="s">
        <v>24</v>
      </c>
      <c r="Q93" t="s">
        <v>73</v>
      </c>
      <c r="R93" t="s">
        <v>181</v>
      </c>
    </row>
    <row r="94" spans="1:18">
      <c r="A94" t="str">
        <f t="shared" si="1"/>
        <v>dburehill2lDarbBurehill93.246.31.9¬£146587.33HryvniaUAH3/2/20190.4937515715DO19 QQBC 3642 1856 3551 2605 8804XRMXerium Technologies, Inc.NYSETextilesBasic Industries</v>
      </c>
      <c r="B94" s="13">
        <v>88</v>
      </c>
      <c r="C94" t="s">
        <v>9122</v>
      </c>
      <c r="D94" t="s">
        <v>9123</v>
      </c>
      <c r="E94" t="s">
        <v>9124</v>
      </c>
      <c r="F94" t="s">
        <v>9125</v>
      </c>
      <c r="G94" t="s">
        <v>9126</v>
      </c>
      <c r="H94" t="s">
        <v>198</v>
      </c>
      <c r="I94" t="s">
        <v>199</v>
      </c>
      <c r="J94" t="s">
        <v>545</v>
      </c>
      <c r="K94" s="1">
        <v>0.49374999999999997</v>
      </c>
      <c r="L94" s="13">
        <v>15715</v>
      </c>
      <c r="M94" t="s">
        <v>9127</v>
      </c>
      <c r="N94" t="s">
        <v>9128</v>
      </c>
      <c r="O94" t="s">
        <v>9129</v>
      </c>
      <c r="P94" t="s">
        <v>24</v>
      </c>
      <c r="Q94" t="s">
        <v>1144</v>
      </c>
      <c r="R94" t="s">
        <v>82</v>
      </c>
    </row>
    <row r="95" spans="1:18">
      <c r="A95" t="str">
        <f t="shared" si="1"/>
        <v>rcivitillo2mReadeCivitillo201.116.5.231¬•12124.58RupiahIDR3/24/20190.045833333333333311504FI36 4091 5354 9601 60CADECadence BancorporationNYSEMajor BanksFinance</v>
      </c>
      <c r="B95" s="13">
        <v>89</v>
      </c>
      <c r="C95" t="s">
        <v>9130</v>
      </c>
      <c r="D95" t="s">
        <v>9131</v>
      </c>
      <c r="E95" t="s">
        <v>9132</v>
      </c>
      <c r="F95" t="s">
        <v>9133</v>
      </c>
      <c r="G95" t="s">
        <v>9134</v>
      </c>
      <c r="H95" t="s">
        <v>19</v>
      </c>
      <c r="I95" t="s">
        <v>20</v>
      </c>
      <c r="J95" t="s">
        <v>96</v>
      </c>
      <c r="K95" s="1">
        <v>4.5833333333333337E-2</v>
      </c>
      <c r="L95" s="13">
        <v>11504</v>
      </c>
      <c r="M95" t="s">
        <v>9135</v>
      </c>
      <c r="N95" t="s">
        <v>9136</v>
      </c>
      <c r="O95" t="s">
        <v>9137</v>
      </c>
      <c r="P95" t="s">
        <v>24</v>
      </c>
      <c r="Q95" t="s">
        <v>97</v>
      </c>
      <c r="R95" t="s">
        <v>54</v>
      </c>
    </row>
    <row r="96" spans="1:18">
      <c r="A96" t="str">
        <f t="shared" si="1"/>
        <v>jsein2nJackieSein26.80.64.138¬•987292.56Yuan RenminbiCNY6/1/20190.63472222222222216577LU37 483S TTUN AFAF RWHMBKBank Of New York Mellon Corporation (The)NYSEMajor BanksFinance</v>
      </c>
      <c r="B96" s="13">
        <v>90</v>
      </c>
      <c r="C96" t="s">
        <v>9138</v>
      </c>
      <c r="D96" t="s">
        <v>9139</v>
      </c>
      <c r="E96" t="s">
        <v>9140</v>
      </c>
      <c r="F96" t="s">
        <v>9141</v>
      </c>
      <c r="G96" s="2" t="s">
        <v>9142</v>
      </c>
      <c r="H96" t="s">
        <v>48</v>
      </c>
      <c r="I96" t="s">
        <v>49</v>
      </c>
      <c r="J96" t="s">
        <v>380</v>
      </c>
      <c r="K96" s="1">
        <v>0.63472222222222219</v>
      </c>
      <c r="L96" s="13">
        <v>16577</v>
      </c>
      <c r="M96" t="s">
        <v>9143</v>
      </c>
      <c r="N96" t="s">
        <v>952</v>
      </c>
      <c r="O96" t="s">
        <v>953</v>
      </c>
      <c r="P96" t="s">
        <v>24</v>
      </c>
      <c r="Q96" t="s">
        <v>97</v>
      </c>
      <c r="R96" t="s">
        <v>54</v>
      </c>
    </row>
    <row r="97" spans="1:18">
      <c r="A97" t="str">
        <f t="shared" si="1"/>
        <v>zmincini2oZachariahMincini212.175.129.115¬£910160.44Yuan RenminbiCNY3/31/20190.66180555555555611785GT15 IFJW SDTE KFPV AEN6 UQQ8 UIJEUSATUSA Technologies, Inc.NASDAQOffice Equipment/Supplies/ServicesMiscellaneous</v>
      </c>
      <c r="B97" s="13">
        <v>91</v>
      </c>
      <c r="C97" t="s">
        <v>9144</v>
      </c>
      <c r="D97" t="s">
        <v>9145</v>
      </c>
      <c r="E97" t="s">
        <v>9146</v>
      </c>
      <c r="F97" t="s">
        <v>9147</v>
      </c>
      <c r="G97" t="s">
        <v>9148</v>
      </c>
      <c r="H97" t="s">
        <v>48</v>
      </c>
      <c r="I97" t="s">
        <v>49</v>
      </c>
      <c r="J97" t="s">
        <v>1288</v>
      </c>
      <c r="K97" s="1">
        <v>0.66180555555555554</v>
      </c>
      <c r="L97" s="13">
        <v>11785</v>
      </c>
      <c r="M97" t="s">
        <v>9149</v>
      </c>
      <c r="N97" t="s">
        <v>6219</v>
      </c>
      <c r="O97" t="s">
        <v>1040</v>
      </c>
      <c r="P97" t="s">
        <v>36</v>
      </c>
      <c r="Q97" t="s">
        <v>161</v>
      </c>
      <c r="R97" t="s">
        <v>181</v>
      </c>
    </row>
    <row r="98" spans="1:18">
      <c r="A98" t="str">
        <f t="shared" si="1"/>
        <v>harkle2pHewetArkle24.150.22.88¬£452758.52RupiahIDR2/23/20190.37152777777777816936FR64 8729 1669 84GL QWIX YBRS 371RTNBroot9B Holdings, Inc. NASDAQProfessional ServicesConsumer Services</v>
      </c>
      <c r="B98" s="13">
        <v>92</v>
      </c>
      <c r="C98" t="s">
        <v>9150</v>
      </c>
      <c r="D98" t="s">
        <v>753</v>
      </c>
      <c r="E98" t="s">
        <v>9151</v>
      </c>
      <c r="F98" t="s">
        <v>9152</v>
      </c>
      <c r="G98" s="2" t="s">
        <v>9153</v>
      </c>
      <c r="H98" t="s">
        <v>19</v>
      </c>
      <c r="I98" t="s">
        <v>20</v>
      </c>
      <c r="J98" t="s">
        <v>520</v>
      </c>
      <c r="K98" s="1">
        <v>0.37152777777777773</v>
      </c>
      <c r="L98" s="13">
        <v>16936</v>
      </c>
      <c r="M98" t="s">
        <v>9154</v>
      </c>
      <c r="N98" t="s">
        <v>9155</v>
      </c>
      <c r="O98" t="s">
        <v>9156</v>
      </c>
      <c r="P98" t="s">
        <v>36</v>
      </c>
      <c r="Q98" t="s">
        <v>383</v>
      </c>
      <c r="R98" t="s">
        <v>223</v>
      </c>
    </row>
    <row r="99" spans="1:18">
      <c r="A99" t="str">
        <f t="shared" si="1"/>
        <v>ftreherne2qFrasierTreherne136.36.91.71‚Ç¨26855,21DollarUSD1/2/20190.82430555555555618769LI66 1387 4KMV P48B USOL XPAGPPlains Group Holdings, L.P.NYSENatural Gas DistributionEnergy</v>
      </c>
      <c r="B99" s="13">
        <v>93</v>
      </c>
      <c r="C99" t="s">
        <v>9157</v>
      </c>
      <c r="D99" t="s">
        <v>9158</v>
      </c>
      <c r="E99" t="s">
        <v>4435</v>
      </c>
      <c r="F99" t="s">
        <v>9159</v>
      </c>
      <c r="G99" t="s">
        <v>9160</v>
      </c>
      <c r="H99" t="s">
        <v>116</v>
      </c>
      <c r="I99" t="s">
        <v>245</v>
      </c>
      <c r="J99" t="s">
        <v>40</v>
      </c>
      <c r="K99" s="1">
        <v>0.82430555555555562</v>
      </c>
      <c r="L99" s="13">
        <v>18769</v>
      </c>
      <c r="M99" t="s">
        <v>9161</v>
      </c>
      <c r="N99" t="s">
        <v>5418</v>
      </c>
      <c r="O99" t="s">
        <v>5419</v>
      </c>
      <c r="P99" t="s">
        <v>24</v>
      </c>
      <c r="Q99" t="s">
        <v>580</v>
      </c>
      <c r="R99" t="s">
        <v>46</v>
      </c>
    </row>
    <row r="100" spans="1:18">
      <c r="A100" t="str">
        <f t="shared" si="1"/>
        <v>talmak2rTeenaAlmak129.221.84.63‚Ç¨592064,24RupeePKR5/17/20190.80277777777777811747SM70 S728 9007 773O IZN0 O2TC UFNFNTEFinTech Acquisition Corp. IINASDAQBusiness ServicesFinance</v>
      </c>
      <c r="B100" s="13">
        <v>94</v>
      </c>
      <c r="C100" t="s">
        <v>9162</v>
      </c>
      <c r="D100" t="s">
        <v>9163</v>
      </c>
      <c r="E100" t="s">
        <v>9164</v>
      </c>
      <c r="F100" t="s">
        <v>9165</v>
      </c>
      <c r="G100" t="s">
        <v>9166</v>
      </c>
      <c r="H100" t="s">
        <v>83</v>
      </c>
      <c r="I100" t="s">
        <v>305</v>
      </c>
      <c r="J100" t="s">
        <v>720</v>
      </c>
      <c r="K100" s="1">
        <v>0.8027777777777777</v>
      </c>
      <c r="L100" s="13">
        <v>11747</v>
      </c>
      <c r="M100" t="s">
        <v>9167</v>
      </c>
      <c r="N100" t="s">
        <v>9168</v>
      </c>
      <c r="O100" t="s">
        <v>9169</v>
      </c>
      <c r="P100" t="s">
        <v>36</v>
      </c>
      <c r="Q100" t="s">
        <v>73</v>
      </c>
      <c r="R100" t="s">
        <v>54</v>
      </c>
    </row>
    <row r="101" spans="1:18">
      <c r="A101" t="str">
        <f t="shared" si="1"/>
        <v>hstegers2sHaydonStegers172.106.100.181176381.59Yuan RenminbiCNY8/16/20190.75972222222222217995HU22 0185 9441 9768 4192 2300 7502WRB^CW.R. Berkley CorporationNYSEn/an/a</v>
      </c>
      <c r="B101" s="13">
        <v>95</v>
      </c>
      <c r="C101" t="s">
        <v>9170</v>
      </c>
      <c r="D101" t="s">
        <v>9171</v>
      </c>
      <c r="E101" t="s">
        <v>131</v>
      </c>
      <c r="F101" t="s">
        <v>9172</v>
      </c>
      <c r="G101">
        <v>176381.59</v>
      </c>
      <c r="H101" t="s">
        <v>48</v>
      </c>
      <c r="I101" t="s">
        <v>49</v>
      </c>
      <c r="J101" t="s">
        <v>1078</v>
      </c>
      <c r="K101" s="1">
        <v>0.7597222222222223</v>
      </c>
      <c r="L101" s="13">
        <v>17995</v>
      </c>
      <c r="M101" t="s">
        <v>9173</v>
      </c>
      <c r="N101" t="s">
        <v>9174</v>
      </c>
      <c r="O101" t="s">
        <v>2924</v>
      </c>
      <c r="P101" t="s">
        <v>24</v>
      </c>
      <c r="Q101" t="s">
        <v>25</v>
      </c>
      <c r="R101" t="s">
        <v>25</v>
      </c>
    </row>
    <row r="102" spans="1:18">
      <c r="A102" t="str">
        <f t="shared" si="1"/>
        <v>nosment2tNelsOsment232.133.125.48‚Ç¨151762,19SolPEN1/19/20190.4437514111MC78 9154 5589 098X HADE OSB1 C99JRJCChina Finance Online Co. LimitedNASDAQInvestment Bankers/Brokers/ServiceFinance</v>
      </c>
      <c r="B102" s="13">
        <v>96</v>
      </c>
      <c r="C102" t="s">
        <v>9175</v>
      </c>
      <c r="D102" t="s">
        <v>895</v>
      </c>
      <c r="E102" t="s">
        <v>9176</v>
      </c>
      <c r="F102" t="s">
        <v>9177</v>
      </c>
      <c r="G102" t="s">
        <v>9178</v>
      </c>
      <c r="H102" t="s">
        <v>126</v>
      </c>
      <c r="I102" t="s">
        <v>127</v>
      </c>
      <c r="J102" t="s">
        <v>307</v>
      </c>
      <c r="K102" s="1">
        <v>0.44375000000000003</v>
      </c>
      <c r="L102" s="13">
        <v>14111</v>
      </c>
      <c r="M102" t="s">
        <v>9179</v>
      </c>
      <c r="N102" t="s">
        <v>9180</v>
      </c>
      <c r="O102" t="s">
        <v>9181</v>
      </c>
      <c r="P102" t="s">
        <v>36</v>
      </c>
      <c r="Q102" t="s">
        <v>163</v>
      </c>
      <c r="R102" t="s">
        <v>54</v>
      </c>
    </row>
    <row r="103" spans="1:18">
      <c r="A103" t="str">
        <f t="shared" si="1"/>
        <v>jtezure2uJacobTezure74.251.132.23757395.86ZlotyPLN9/2/20190.96180555555555518262DK12 4529 8694 5521 52AMNAMN Healthcare Services IncNYSEProfessional ServicesTechnology</v>
      </c>
      <c r="B103" s="13">
        <v>97</v>
      </c>
      <c r="C103" t="s">
        <v>9182</v>
      </c>
      <c r="D103" t="s">
        <v>603</v>
      </c>
      <c r="E103" t="s">
        <v>9183</v>
      </c>
      <c r="F103" t="s">
        <v>9184</v>
      </c>
      <c r="G103" s="2">
        <v>757395.86</v>
      </c>
      <c r="H103" t="s">
        <v>338</v>
      </c>
      <c r="I103" t="s">
        <v>339</v>
      </c>
      <c r="J103" t="s">
        <v>437</v>
      </c>
      <c r="K103" s="1">
        <v>0.96180555555555547</v>
      </c>
      <c r="L103" s="13">
        <v>18262</v>
      </c>
      <c r="M103" t="s">
        <v>9185</v>
      </c>
      <c r="N103" t="s">
        <v>575</v>
      </c>
      <c r="O103" t="s">
        <v>576</v>
      </c>
      <c r="P103" t="s">
        <v>24</v>
      </c>
      <c r="Q103" t="s">
        <v>383</v>
      </c>
      <c r="R103" t="s">
        <v>89</v>
      </c>
    </row>
    <row r="104" spans="1:18">
      <c r="A104" t="str">
        <f t="shared" si="1"/>
        <v>mscholl2vMaggeeScholl18.35.0.9369347.6EuroEUR2/16/20190.53819444444444410783LI46 2632 5MFB ZCGY ZJDR LQUOTQuotient Technology Inc.NYSEAdvertisingConsumer Services</v>
      </c>
      <c r="B104" s="13">
        <v>98</v>
      </c>
      <c r="C104" t="s">
        <v>9186</v>
      </c>
      <c r="D104" t="s">
        <v>9187</v>
      </c>
      <c r="E104" t="s">
        <v>9188</v>
      </c>
      <c r="F104" t="s">
        <v>9189</v>
      </c>
      <c r="G104">
        <v>69347.600000000006</v>
      </c>
      <c r="H104" t="s">
        <v>26</v>
      </c>
      <c r="I104" t="s">
        <v>27</v>
      </c>
      <c r="J104" t="s">
        <v>155</v>
      </c>
      <c r="K104" s="1">
        <v>0.53819444444444442</v>
      </c>
      <c r="L104" s="13">
        <v>10783</v>
      </c>
      <c r="M104" t="s">
        <v>9190</v>
      </c>
      <c r="N104" t="s">
        <v>9191</v>
      </c>
      <c r="O104" t="s">
        <v>9192</v>
      </c>
      <c r="P104" t="s">
        <v>24</v>
      </c>
      <c r="Q104" t="s">
        <v>829</v>
      </c>
      <c r="R104" t="s">
        <v>223</v>
      </c>
    </row>
    <row r="105" spans="1:18">
      <c r="A105" t="str">
        <f t="shared" si="1"/>
        <v>lgarrattley2wLeonoraGarrattley30.250.134.46‚Ç¨877987,72EuroEUR8/3/20190.27514633DO15 DQGN 8315 1078 5969 5432 1630XHRXenia Hotels &amp; Resorts, Inc.NYSEHotels/ResortsConsumer Services</v>
      </c>
      <c r="B105" s="13">
        <v>99</v>
      </c>
      <c r="C105" t="s">
        <v>9193</v>
      </c>
      <c r="D105" t="s">
        <v>9194</v>
      </c>
      <c r="E105" t="s">
        <v>9195</v>
      </c>
      <c r="F105" t="s">
        <v>9196</v>
      </c>
      <c r="G105" t="s">
        <v>9197</v>
      </c>
      <c r="H105" t="s">
        <v>26</v>
      </c>
      <c r="I105" t="s">
        <v>27</v>
      </c>
      <c r="J105" t="s">
        <v>1031</v>
      </c>
      <c r="K105" s="1">
        <v>0.27499999999999997</v>
      </c>
      <c r="L105" s="13">
        <v>14633</v>
      </c>
      <c r="M105" t="s">
        <v>9198</v>
      </c>
      <c r="N105" t="s">
        <v>9199</v>
      </c>
      <c r="O105" t="s">
        <v>9200</v>
      </c>
      <c r="P105" t="s">
        <v>24</v>
      </c>
      <c r="Q105" t="s">
        <v>222</v>
      </c>
      <c r="R105" t="s">
        <v>223</v>
      </c>
    </row>
    <row r="106" spans="1:18">
      <c r="A106" t="str">
        <f t="shared" si="1"/>
        <v>aleney2xAlonLeney230.208.246.199¬•323502.79EuroEUR5/31/20190.39236111111111118083SE81 7131 9918 8992 5232 5242RTNBroot9B Holdings, Inc. NASDAQProfessional ServicesConsumer Services</v>
      </c>
      <c r="B106" s="13">
        <v>100</v>
      </c>
      <c r="C106" t="s">
        <v>9201</v>
      </c>
      <c r="D106" t="s">
        <v>9202</v>
      </c>
      <c r="E106" t="s">
        <v>9203</v>
      </c>
      <c r="F106" t="s">
        <v>9204</v>
      </c>
      <c r="G106" t="s">
        <v>9205</v>
      </c>
      <c r="H106" t="s">
        <v>26</v>
      </c>
      <c r="I106" t="s">
        <v>27</v>
      </c>
      <c r="J106" t="s">
        <v>678</v>
      </c>
      <c r="K106" s="1">
        <v>0.3923611111111111</v>
      </c>
      <c r="L106" s="13">
        <v>18083</v>
      </c>
      <c r="M106" t="s">
        <v>9206</v>
      </c>
      <c r="N106" t="s">
        <v>9155</v>
      </c>
      <c r="O106" t="s">
        <v>9156</v>
      </c>
      <c r="P106" t="s">
        <v>36</v>
      </c>
      <c r="Q106" t="s">
        <v>383</v>
      </c>
      <c r="R106" t="s">
        <v>223</v>
      </c>
    </row>
    <row r="107" spans="1:18">
      <c r="A107" t="str">
        <f t="shared" si="1"/>
        <v>jmattersley2yJaneneMattersley161.104.136.195‚Ç¨395523,84PesoPHP3/11/20190.30347222222222210292FO34 3969 7332 7748 98PXDPioneer Natural Resources CompanyNYSEOil &amp; Gas ProductionEnergy</v>
      </c>
      <c r="B107" s="13">
        <v>101</v>
      </c>
      <c r="C107" t="s">
        <v>9207</v>
      </c>
      <c r="D107" t="s">
        <v>9208</v>
      </c>
      <c r="E107" t="s">
        <v>9209</v>
      </c>
      <c r="F107" t="s">
        <v>9210</v>
      </c>
      <c r="G107" s="2" t="s">
        <v>9211</v>
      </c>
      <c r="H107" t="s">
        <v>90</v>
      </c>
      <c r="I107" t="s">
        <v>91</v>
      </c>
      <c r="J107" t="s">
        <v>514</v>
      </c>
      <c r="K107" s="1">
        <v>0.3034722222222222</v>
      </c>
      <c r="L107" s="13">
        <v>10292</v>
      </c>
      <c r="M107" t="s">
        <v>9212</v>
      </c>
      <c r="N107" t="s">
        <v>9213</v>
      </c>
      <c r="O107" t="s">
        <v>9214</v>
      </c>
      <c r="P107" t="s">
        <v>24</v>
      </c>
      <c r="Q107" t="s">
        <v>45</v>
      </c>
      <c r="R107" t="s">
        <v>46</v>
      </c>
    </row>
    <row r="108" spans="1:18">
      <c r="A108" t="str">
        <f t="shared" si="1"/>
        <v>phounsham2zPatriziusHounsham147.26.29.25‚Ç¨558713,20Yuan RenminbiCNY5/26/20190.99027777777777812436HU20 9477 3060 3714 8703 3302 2529OMAMOM Asset Management plcNYSEInvestment ManagersFinance</v>
      </c>
      <c r="B108" s="13">
        <v>102</v>
      </c>
      <c r="C108" t="s">
        <v>9215</v>
      </c>
      <c r="D108" t="s">
        <v>9216</v>
      </c>
      <c r="E108" t="s">
        <v>9217</v>
      </c>
      <c r="F108" t="s">
        <v>9218</v>
      </c>
      <c r="G108" t="s">
        <v>9219</v>
      </c>
      <c r="H108" t="s">
        <v>48</v>
      </c>
      <c r="I108" t="s">
        <v>49</v>
      </c>
      <c r="J108" t="s">
        <v>28</v>
      </c>
      <c r="K108" s="1">
        <v>0.9902777777777777</v>
      </c>
      <c r="L108" s="13">
        <v>12436</v>
      </c>
      <c r="M108" t="s">
        <v>9220</v>
      </c>
      <c r="N108" t="s">
        <v>9221</v>
      </c>
      <c r="O108" t="s">
        <v>474</v>
      </c>
      <c r="P108" t="s">
        <v>24</v>
      </c>
      <c r="Q108" t="s">
        <v>475</v>
      </c>
      <c r="R108" t="s">
        <v>54</v>
      </c>
    </row>
    <row r="109" spans="1:18">
      <c r="A109" t="str">
        <f t="shared" si="1"/>
        <v>lcorp30LoryCorp131.59.164.58265283.52YenJPY4/25/20190.84444444444444411514MT40 ZHPD 3926 3QU2 WF64 DOIR RFPT ABKFNCXFunction(x) Inc.NASDAQComputer Software: Programming, Data ProcessingTechnology</v>
      </c>
      <c r="B109" s="13">
        <v>103</v>
      </c>
      <c r="C109" t="s">
        <v>9222</v>
      </c>
      <c r="D109" t="s">
        <v>9223</v>
      </c>
      <c r="E109" t="s">
        <v>9224</v>
      </c>
      <c r="F109" t="s">
        <v>9225</v>
      </c>
      <c r="G109" s="2">
        <v>265283.52</v>
      </c>
      <c r="H109" t="s">
        <v>106</v>
      </c>
      <c r="I109" t="s">
        <v>107</v>
      </c>
      <c r="J109" t="s">
        <v>560</v>
      </c>
      <c r="K109" s="1">
        <v>0.84444444444444444</v>
      </c>
      <c r="L109" s="13">
        <v>11514</v>
      </c>
      <c r="M109" t="s">
        <v>9226</v>
      </c>
      <c r="N109" t="s">
        <v>9227</v>
      </c>
      <c r="O109" t="s">
        <v>9228</v>
      </c>
      <c r="P109" t="s">
        <v>36</v>
      </c>
      <c r="Q109" t="s">
        <v>588</v>
      </c>
      <c r="R109" t="s">
        <v>89</v>
      </c>
    </row>
    <row r="110" spans="1:18">
      <c r="A110" t="str">
        <f t="shared" si="1"/>
        <v>thuncote31TyeHuncote123.112.14.126‚Ç¨84778,48EuroEUR4/26/20190.33541666666666719155SI04 9975 3675 4591 699SFSSmartNYSEFood ChainsConsumer Services</v>
      </c>
      <c r="B110" s="13">
        <v>104</v>
      </c>
      <c r="C110" t="s">
        <v>9229</v>
      </c>
      <c r="D110" t="s">
        <v>9230</v>
      </c>
      <c r="E110" t="s">
        <v>9231</v>
      </c>
      <c r="F110" t="s">
        <v>9232</v>
      </c>
      <c r="G110" t="s">
        <v>9233</v>
      </c>
      <c r="H110" t="s">
        <v>26</v>
      </c>
      <c r="I110" t="s">
        <v>27</v>
      </c>
      <c r="J110" t="s">
        <v>33</v>
      </c>
      <c r="K110" s="1">
        <v>0.3354166666666667</v>
      </c>
      <c r="L110" s="13">
        <v>19155</v>
      </c>
      <c r="M110" t="s">
        <v>9234</v>
      </c>
      <c r="N110" t="s">
        <v>492</v>
      </c>
      <c r="O110" t="s">
        <v>493</v>
      </c>
      <c r="P110" t="s">
        <v>24</v>
      </c>
      <c r="Q110" t="s">
        <v>494</v>
      </c>
      <c r="R110" t="s">
        <v>223</v>
      </c>
    </row>
    <row r="111" spans="1:18">
      <c r="A111" t="str">
        <f t="shared" si="1"/>
        <v>crichemont32ClaudieRichemont11.167.185.98‚Ç¨797251,21ZlotyPLN1/29/20190.77291666666666716894SI44 6433 3989 9390 690LMFAWLM Funding America, Inc.NASDAQFinance: Consumer ServicesFinance</v>
      </c>
      <c r="B111" s="13">
        <v>105</v>
      </c>
      <c r="C111" t="s">
        <v>9235</v>
      </c>
      <c r="D111" t="s">
        <v>149</v>
      </c>
      <c r="E111" t="s">
        <v>9236</v>
      </c>
      <c r="F111" t="s">
        <v>9237</v>
      </c>
      <c r="G111" t="s">
        <v>9238</v>
      </c>
      <c r="H111" t="s">
        <v>338</v>
      </c>
      <c r="I111" t="s">
        <v>339</v>
      </c>
      <c r="J111" t="s">
        <v>1082</v>
      </c>
      <c r="K111" s="1">
        <v>0.7729166666666667</v>
      </c>
      <c r="L111" s="13">
        <v>16894</v>
      </c>
      <c r="M111" t="s">
        <v>9239</v>
      </c>
      <c r="N111" t="s">
        <v>9240</v>
      </c>
      <c r="O111" t="s">
        <v>9241</v>
      </c>
      <c r="P111" t="s">
        <v>36</v>
      </c>
      <c r="Q111" t="s">
        <v>321</v>
      </c>
      <c r="R111" t="s">
        <v>54</v>
      </c>
    </row>
    <row r="112" spans="1:18">
      <c r="A112" t="str">
        <f t="shared" si="1"/>
        <v>bmcquode33BeretMcQuode109.195.67.130¬•625303.67PesoPHP5/10/20190.8437515803KW29 EMYZ CPBW LIVU QIAD R3UG HCIY M8TRTootsie Roll Industries, Inc.NYSESpecialty FoodsConsumer Non-Durables</v>
      </c>
      <c r="B112" s="13">
        <v>106</v>
      </c>
      <c r="C112" t="s">
        <v>9242</v>
      </c>
      <c r="D112" t="s">
        <v>9243</v>
      </c>
      <c r="E112" t="s">
        <v>9244</v>
      </c>
      <c r="F112" t="s">
        <v>9245</v>
      </c>
      <c r="G112" t="s">
        <v>9246</v>
      </c>
      <c r="H112" t="s">
        <v>90</v>
      </c>
      <c r="I112" t="s">
        <v>91</v>
      </c>
      <c r="J112" t="s">
        <v>145</v>
      </c>
      <c r="K112" s="1">
        <v>0.84375</v>
      </c>
      <c r="L112" s="13">
        <v>15803</v>
      </c>
      <c r="M112" t="s">
        <v>9247</v>
      </c>
      <c r="N112" t="s">
        <v>9248</v>
      </c>
      <c r="O112" t="s">
        <v>9249</v>
      </c>
      <c r="P112" t="s">
        <v>24</v>
      </c>
      <c r="Q112" t="s">
        <v>220</v>
      </c>
      <c r="R112" t="s">
        <v>42</v>
      </c>
    </row>
    <row r="113" spans="1:18">
      <c r="A113" t="str">
        <f t="shared" si="1"/>
        <v>ppenas34PattinPenas158.57.120.125¬£838451.37Yuan RenminbiCNY4/26/20190.40902777777777812658LU32 127P VWKP V5TX CEJ2DOORMasonite International CorporationNYSEForest ProductsBasic Industries</v>
      </c>
      <c r="B113" s="13">
        <v>107</v>
      </c>
      <c r="C113" t="s">
        <v>9250</v>
      </c>
      <c r="D113" t="s">
        <v>9251</v>
      </c>
      <c r="E113" t="s">
        <v>9252</v>
      </c>
      <c r="F113" t="s">
        <v>9253</v>
      </c>
      <c r="G113" t="s">
        <v>9254</v>
      </c>
      <c r="H113" t="s">
        <v>48</v>
      </c>
      <c r="I113" t="s">
        <v>49</v>
      </c>
      <c r="J113" t="s">
        <v>33</v>
      </c>
      <c r="K113" s="1">
        <v>0.40902777777777777</v>
      </c>
      <c r="L113" s="13">
        <v>12658</v>
      </c>
      <c r="M113" t="s">
        <v>9255</v>
      </c>
      <c r="N113" t="s">
        <v>768</v>
      </c>
      <c r="O113" t="s">
        <v>769</v>
      </c>
      <c r="P113" t="s">
        <v>24</v>
      </c>
      <c r="Q113" t="s">
        <v>374</v>
      </c>
      <c r="R113" t="s">
        <v>82</v>
      </c>
    </row>
    <row r="114" spans="1:18">
      <c r="A114" t="str">
        <f t="shared" si="1"/>
        <v>aspears35AllixSpears182.96.43.209317376.72SolPEN3/29/20190.58194444444444412934KW25 AHMY 4IO4 UEUV LIUR ZUAJ 9UGT 1ZSSTKShutterstock, Inc.NYSEEDP ServicesTechnology</v>
      </c>
      <c r="B114" s="13">
        <v>108</v>
      </c>
      <c r="C114" t="s">
        <v>9256</v>
      </c>
      <c r="D114" t="s">
        <v>9257</v>
      </c>
      <c r="E114" t="s">
        <v>9258</v>
      </c>
      <c r="F114" t="s">
        <v>9259</v>
      </c>
      <c r="G114">
        <v>317376.71999999997</v>
      </c>
      <c r="H114" t="s">
        <v>126</v>
      </c>
      <c r="I114" t="s">
        <v>127</v>
      </c>
      <c r="J114" t="s">
        <v>577</v>
      </c>
      <c r="K114" s="1">
        <v>0.58194444444444449</v>
      </c>
      <c r="L114" s="13">
        <v>12934</v>
      </c>
      <c r="M114" t="s">
        <v>9260</v>
      </c>
      <c r="N114" t="s">
        <v>8330</v>
      </c>
      <c r="O114" t="s">
        <v>8331</v>
      </c>
      <c r="P114" t="s">
        <v>24</v>
      </c>
      <c r="Q114" t="s">
        <v>88</v>
      </c>
      <c r="R114" t="s">
        <v>89</v>
      </c>
    </row>
    <row r="115" spans="1:18">
      <c r="A115" t="str">
        <f t="shared" si="1"/>
        <v>mcesaric36MerleCesaric141.93.215.247‚Ç¨263009,44Yuan RenminbiCNY4/25/20190.14166666666666710804AE96 7459 2357 3142 2943 586CNITChina Information Technology, Inc.NASDAQComputer Software: Prepackaged SoftwareTechnology</v>
      </c>
      <c r="B115" s="13">
        <v>109</v>
      </c>
      <c r="C115" t="s">
        <v>9261</v>
      </c>
      <c r="D115" t="s">
        <v>9262</v>
      </c>
      <c r="E115" t="s">
        <v>9263</v>
      </c>
      <c r="F115" t="s">
        <v>9264</v>
      </c>
      <c r="G115" s="2" t="s">
        <v>9265</v>
      </c>
      <c r="H115" t="s">
        <v>48</v>
      </c>
      <c r="I115" t="s">
        <v>49</v>
      </c>
      <c r="J115" t="s">
        <v>560</v>
      </c>
      <c r="K115" s="1">
        <v>0.14166666666666666</v>
      </c>
      <c r="L115" s="13">
        <v>10804</v>
      </c>
      <c r="M115" t="s">
        <v>9266</v>
      </c>
      <c r="N115" t="s">
        <v>2779</v>
      </c>
      <c r="O115" t="s">
        <v>2780</v>
      </c>
      <c r="P115" t="s">
        <v>36</v>
      </c>
      <c r="Q115" t="s">
        <v>93</v>
      </c>
      <c r="R115" t="s">
        <v>89</v>
      </c>
    </row>
    <row r="116" spans="1:18">
      <c r="A116" t="str">
        <f t="shared" si="1"/>
        <v>nscorton37NadeanScorton223.251.37.6‚Ç¨867266,20Yuan RenminbiCNY2/28/20190.72777777777777819050RS11 8219 3556 7406 0791 40RGCORGC Resources Inc.NASDAQOil &amp; Gas ProductionPublic Utilities</v>
      </c>
      <c r="B116" s="13">
        <v>110</v>
      </c>
      <c r="C116" t="s">
        <v>9267</v>
      </c>
      <c r="D116" t="s">
        <v>1068</v>
      </c>
      <c r="E116" t="s">
        <v>9268</v>
      </c>
      <c r="F116" t="s">
        <v>9269</v>
      </c>
      <c r="G116" t="s">
        <v>9270</v>
      </c>
      <c r="H116" t="s">
        <v>48</v>
      </c>
      <c r="I116" t="s">
        <v>49</v>
      </c>
      <c r="J116" t="s">
        <v>278</v>
      </c>
      <c r="K116" s="1">
        <v>0.72777777777777775</v>
      </c>
      <c r="L116" s="13">
        <v>19050</v>
      </c>
      <c r="M116" t="s">
        <v>9271</v>
      </c>
      <c r="N116" t="s">
        <v>9272</v>
      </c>
      <c r="O116" t="s">
        <v>9273</v>
      </c>
      <c r="P116" t="s">
        <v>36</v>
      </c>
      <c r="Q116" t="s">
        <v>45</v>
      </c>
      <c r="R116" t="s">
        <v>67</v>
      </c>
    </row>
    <row r="117" spans="1:18">
      <c r="A117" t="str">
        <f t="shared" si="1"/>
        <v>gwombwell38GlynWombwell7.234.45.18¬£294953.77Yuan RenminbiCNY4/17/20190.78402777777777818248FR76 7634 5662 32PY PB0O T1FE G50HMTAHomeTown Bankshares CorporationNASDAQMajor BanksFinance</v>
      </c>
      <c r="B117" s="13">
        <v>111</v>
      </c>
      <c r="C117" t="s">
        <v>9274</v>
      </c>
      <c r="D117" t="s">
        <v>9275</v>
      </c>
      <c r="E117" t="s">
        <v>9276</v>
      </c>
      <c r="F117" t="s">
        <v>9277</v>
      </c>
      <c r="G117" s="2" t="s">
        <v>9278</v>
      </c>
      <c r="H117" t="s">
        <v>48</v>
      </c>
      <c r="I117" t="s">
        <v>49</v>
      </c>
      <c r="J117" t="s">
        <v>880</v>
      </c>
      <c r="K117" s="1">
        <v>0.78402777777777777</v>
      </c>
      <c r="L117" s="13">
        <v>18248</v>
      </c>
      <c r="M117" t="s">
        <v>9279</v>
      </c>
      <c r="N117" t="s">
        <v>499</v>
      </c>
      <c r="O117" t="s">
        <v>500</v>
      </c>
      <c r="P117" t="s">
        <v>36</v>
      </c>
      <c r="Q117" t="s">
        <v>97</v>
      </c>
      <c r="R117" t="s">
        <v>54</v>
      </c>
    </row>
    <row r="118" spans="1:18">
      <c r="A118" t="str">
        <f t="shared" si="1"/>
        <v>edigg39EmmelineDigg30.213.140.168¬£239144.22RupiahIDR7/25/20190.031944444444444412077FR87 0338 2218 75OY RCJS TI1O T76CHTRCharter Communications, Inc.NASDAQTelevision ServicesConsumer Services</v>
      </c>
      <c r="B118" s="13">
        <v>112</v>
      </c>
      <c r="C118" t="s">
        <v>9280</v>
      </c>
      <c r="D118" t="s">
        <v>9281</v>
      </c>
      <c r="E118" t="s">
        <v>9282</v>
      </c>
      <c r="F118" t="s">
        <v>9283</v>
      </c>
      <c r="G118" s="2" t="s">
        <v>9284</v>
      </c>
      <c r="H118" t="s">
        <v>19</v>
      </c>
      <c r="I118" t="s">
        <v>20</v>
      </c>
      <c r="J118" t="s">
        <v>206</v>
      </c>
      <c r="K118" s="1">
        <v>3.1944444444444449E-2</v>
      </c>
      <c r="L118" s="13">
        <v>12077</v>
      </c>
      <c r="M118" t="s">
        <v>9285</v>
      </c>
      <c r="N118" t="s">
        <v>9286</v>
      </c>
      <c r="O118" t="s">
        <v>9287</v>
      </c>
      <c r="P118" t="s">
        <v>36</v>
      </c>
      <c r="Q118" t="s">
        <v>1011</v>
      </c>
      <c r="R118" t="s">
        <v>223</v>
      </c>
    </row>
    <row r="119" spans="1:18">
      <c r="A119" t="str">
        <f t="shared" si="1"/>
        <v>mife3aMinettaIfe21.174.24.187320581.28RupiahIDR8/19/20190.45833333333333319377AL56 0362 3210 IQRH RFOT G5OR MHBZWMGIWright Medical Group N.V.NASDAQIndustrial SpecialtiesHealth Care</v>
      </c>
      <c r="B119" s="13">
        <v>113</v>
      </c>
      <c r="C119" t="s">
        <v>9288</v>
      </c>
      <c r="D119" t="s">
        <v>9289</v>
      </c>
      <c r="E119" t="s">
        <v>9290</v>
      </c>
      <c r="F119" t="s">
        <v>9291</v>
      </c>
      <c r="G119">
        <v>320581.28000000003</v>
      </c>
      <c r="H119" t="s">
        <v>19</v>
      </c>
      <c r="I119" t="s">
        <v>20</v>
      </c>
      <c r="J119" t="s">
        <v>322</v>
      </c>
      <c r="K119" s="1">
        <v>0.45833333333333331</v>
      </c>
      <c r="L119" s="13">
        <v>19377</v>
      </c>
      <c r="M119" t="s">
        <v>9292</v>
      </c>
      <c r="N119" t="s">
        <v>7608</v>
      </c>
      <c r="O119" t="s">
        <v>7609</v>
      </c>
      <c r="P119" t="s">
        <v>36</v>
      </c>
      <c r="Q119" t="s">
        <v>626</v>
      </c>
      <c r="R119" t="s">
        <v>58</v>
      </c>
    </row>
    <row r="120" spans="1:18">
      <c r="A120" t="str">
        <f t="shared" si="1"/>
        <v>mfreschi3cMikaelFreschi55.88.247.244‚Ç¨733420,28RupiahIDR2/17/20190.37518717CZ33 3212 0402 3609 9902 4932WFC^YWells Fargo &amp; CompanyNYSEn/an/a</v>
      </c>
      <c r="B120" s="13">
        <v>114</v>
      </c>
      <c r="C120" t="s">
        <v>9299</v>
      </c>
      <c r="D120" t="s">
        <v>9300</v>
      </c>
      <c r="E120" t="s">
        <v>9301</v>
      </c>
      <c r="F120" t="s">
        <v>9302</v>
      </c>
      <c r="G120" t="s">
        <v>9303</v>
      </c>
      <c r="H120" t="s">
        <v>19</v>
      </c>
      <c r="I120" t="s">
        <v>20</v>
      </c>
      <c r="J120" t="s">
        <v>92</v>
      </c>
      <c r="K120" s="1">
        <v>0.375</v>
      </c>
      <c r="L120" s="13">
        <v>18717</v>
      </c>
      <c r="M120" t="s">
        <v>9304</v>
      </c>
      <c r="N120" t="s">
        <v>579</v>
      </c>
      <c r="O120" t="s">
        <v>456</v>
      </c>
      <c r="P120" t="s">
        <v>24</v>
      </c>
      <c r="Q120" t="s">
        <v>25</v>
      </c>
      <c r="R120" t="s">
        <v>25</v>
      </c>
    </row>
    <row r="121" spans="1:18">
      <c r="A121" t="str">
        <f t="shared" si="1"/>
        <v>lrisely3dLowellRisely163.69.121.143¬•828783.52RubleRUB7/1/20190.60208333333333313510PK79 PMHW VUBU UH97 OCZN K2Z1QDELQuidel CorporationNASDAQBiotechnology: In Vitro &amp; In Vivo Diagnostic SubstancesHealth Care</v>
      </c>
      <c r="B121" s="13">
        <v>115</v>
      </c>
      <c r="C121" t="s">
        <v>9305</v>
      </c>
      <c r="D121" t="s">
        <v>9306</v>
      </c>
      <c r="E121" t="s">
        <v>9307</v>
      </c>
      <c r="F121" t="s">
        <v>9308</v>
      </c>
      <c r="G121" t="s">
        <v>9309</v>
      </c>
      <c r="H121" t="s">
        <v>38</v>
      </c>
      <c r="I121" t="s">
        <v>39</v>
      </c>
      <c r="J121" t="s">
        <v>1073</v>
      </c>
      <c r="K121" s="1">
        <v>0.6020833333333333</v>
      </c>
      <c r="L121" s="13">
        <v>13510</v>
      </c>
      <c r="M121" t="s">
        <v>9310</v>
      </c>
      <c r="N121" t="s">
        <v>1343</v>
      </c>
      <c r="O121" t="s">
        <v>1344</v>
      </c>
      <c r="P121" t="s">
        <v>36</v>
      </c>
      <c r="Q121" t="s">
        <v>736</v>
      </c>
      <c r="R121" t="s">
        <v>58</v>
      </c>
    </row>
    <row r="122" spans="1:18">
      <c r="A122" t="str">
        <f t="shared" si="1"/>
        <v>scauston3eSusieCauston101.202.177.93¬£958906.00DollarCAD8/5/20190.26458333333333312076KZ76 214G BMFL COVL VMPSDISCKDiscovery Communications, Inc.NASDAQTelevision ServicesConsumer Services</v>
      </c>
      <c r="B122" s="13">
        <v>116</v>
      </c>
      <c r="C122" t="s">
        <v>9311</v>
      </c>
      <c r="D122" t="s">
        <v>9312</v>
      </c>
      <c r="E122" t="s">
        <v>9313</v>
      </c>
      <c r="F122" t="s">
        <v>9314</v>
      </c>
      <c r="G122" t="s">
        <v>9315</v>
      </c>
      <c r="H122" t="s">
        <v>116</v>
      </c>
      <c r="I122" t="s">
        <v>379</v>
      </c>
      <c r="J122" t="s">
        <v>423</v>
      </c>
      <c r="K122" s="1">
        <v>0.26458333333333334</v>
      </c>
      <c r="L122" s="13">
        <v>12076</v>
      </c>
      <c r="M122" t="s">
        <v>9316</v>
      </c>
      <c r="N122" t="s">
        <v>1009</v>
      </c>
      <c r="O122" t="s">
        <v>1010</v>
      </c>
      <c r="P122" t="s">
        <v>36</v>
      </c>
      <c r="Q122" t="s">
        <v>1011</v>
      </c>
      <c r="R122" t="s">
        <v>223</v>
      </c>
    </row>
    <row r="123" spans="1:18">
      <c r="A123" t="str">
        <f t="shared" si="1"/>
        <v>hpennells3fHillaryPennells99.209.23.136¬•464230.01QuetzalGTQ6/19/20190.71180555555555513973MC16 2670 6427 91V0 KJVZ HFK4 I33PRTKParatek Pharmaceuticals, Inc. NASDAQMajor PharmaceuticalsHealth Care</v>
      </c>
      <c r="B123" s="13">
        <v>117</v>
      </c>
      <c r="C123" t="s">
        <v>9317</v>
      </c>
      <c r="D123" t="s">
        <v>9318</v>
      </c>
      <c r="E123" t="s">
        <v>9319</v>
      </c>
      <c r="F123" t="s">
        <v>9320</v>
      </c>
      <c r="G123" t="s">
        <v>9321</v>
      </c>
      <c r="H123" t="s">
        <v>284</v>
      </c>
      <c r="I123" t="s">
        <v>285</v>
      </c>
      <c r="J123" t="s">
        <v>498</v>
      </c>
      <c r="K123" s="1">
        <v>0.71180555555555547</v>
      </c>
      <c r="L123" s="13">
        <v>13973</v>
      </c>
      <c r="M123" t="s">
        <v>9322</v>
      </c>
      <c r="N123" t="s">
        <v>9323</v>
      </c>
      <c r="O123" t="s">
        <v>9324</v>
      </c>
      <c r="P123" t="s">
        <v>36</v>
      </c>
      <c r="Q123" t="s">
        <v>62</v>
      </c>
      <c r="R123" t="s">
        <v>58</v>
      </c>
    </row>
    <row r="124" spans="1:18">
      <c r="A124" t="str">
        <f t="shared" si="1"/>
        <v>rtight3gRandallTight97.177.93.83867698.72PesoPHP6/12/20190.77013888888888917397LT17 1197 7261 9078 7586MZFManaged Duration Investment Grade Municipal FundNYSEn/an/a</v>
      </c>
      <c r="B124" s="13">
        <v>118</v>
      </c>
      <c r="C124" t="s">
        <v>9325</v>
      </c>
      <c r="D124" t="s">
        <v>9326</v>
      </c>
      <c r="E124" t="s">
        <v>9327</v>
      </c>
      <c r="F124" t="s">
        <v>9328</v>
      </c>
      <c r="G124">
        <v>867698.72</v>
      </c>
      <c r="H124" t="s">
        <v>90</v>
      </c>
      <c r="I124" t="s">
        <v>91</v>
      </c>
      <c r="J124" t="s">
        <v>687</v>
      </c>
      <c r="K124" s="1">
        <v>0.77013888888888893</v>
      </c>
      <c r="L124" s="13">
        <v>17397</v>
      </c>
      <c r="M124" t="s">
        <v>9329</v>
      </c>
      <c r="N124" t="s">
        <v>9330</v>
      </c>
      <c r="O124" t="s">
        <v>9331</v>
      </c>
      <c r="P124" t="s">
        <v>24</v>
      </c>
      <c r="Q124" t="s">
        <v>25</v>
      </c>
      <c r="R124" t="s">
        <v>25</v>
      </c>
    </row>
    <row r="125" spans="1:18">
      <c r="A125" t="str">
        <f t="shared" si="1"/>
        <v>rdjuricic3hRinaldoDjuricic112.129.69.82169983.83PesoMXN1/27/20190.67013888888888915693HR73 9925 5766 1712 1657 7MARPSMarine Petroleum TrustNASDAQOil &amp; Gas ProductionEnergy</v>
      </c>
      <c r="B125" s="13">
        <v>119</v>
      </c>
      <c r="C125" t="s">
        <v>9332</v>
      </c>
      <c r="D125" t="s">
        <v>9333</v>
      </c>
      <c r="E125" t="s">
        <v>9334</v>
      </c>
      <c r="F125" t="s">
        <v>9335</v>
      </c>
      <c r="G125">
        <v>169983.83</v>
      </c>
      <c r="H125" t="s">
        <v>90</v>
      </c>
      <c r="I125" t="s">
        <v>641</v>
      </c>
      <c r="J125" t="s">
        <v>334</v>
      </c>
      <c r="K125" s="1">
        <v>0.67013888888888884</v>
      </c>
      <c r="L125" s="13">
        <v>15693</v>
      </c>
      <c r="M125" t="s">
        <v>9336</v>
      </c>
      <c r="N125" t="s">
        <v>9337</v>
      </c>
      <c r="O125" t="s">
        <v>9338</v>
      </c>
      <c r="P125" t="s">
        <v>36</v>
      </c>
      <c r="Q125" t="s">
        <v>45</v>
      </c>
      <c r="R125" t="s">
        <v>46</v>
      </c>
    </row>
    <row r="126" spans="1:18">
      <c r="A126" t="str">
        <f t="shared" si="1"/>
        <v>rellissen3jRandieEllissen234.245.55.255¬£836061.81Yuan RenminbiCNY9/3/20190.31666666666666710288DE63 7386 1186 6639 5713 55CXDCChina XD Plastics Company LimitedNASDAQContainers/PackagingCapital Goods</v>
      </c>
      <c r="B126" s="13">
        <v>120</v>
      </c>
      <c r="C126" t="s">
        <v>9344</v>
      </c>
      <c r="D126" t="s">
        <v>9345</v>
      </c>
      <c r="E126" t="s">
        <v>9346</v>
      </c>
      <c r="F126" t="s">
        <v>9347</v>
      </c>
      <c r="G126" t="s">
        <v>9348</v>
      </c>
      <c r="H126" t="s">
        <v>48</v>
      </c>
      <c r="I126" t="s">
        <v>49</v>
      </c>
      <c r="J126" t="s">
        <v>194</v>
      </c>
      <c r="K126" s="1">
        <v>0.31666666666666665</v>
      </c>
      <c r="L126" s="13">
        <v>10288</v>
      </c>
      <c r="M126" t="s">
        <v>9349</v>
      </c>
      <c r="N126" t="s">
        <v>9350</v>
      </c>
      <c r="O126" t="s">
        <v>9351</v>
      </c>
      <c r="P126" t="s">
        <v>36</v>
      </c>
      <c r="Q126" t="s">
        <v>855</v>
      </c>
      <c r="R126" t="s">
        <v>30</v>
      </c>
    </row>
    <row r="127" spans="1:18">
      <c r="A127" t="str">
        <f t="shared" si="1"/>
        <v>learry3kLeonelleEarry167.218.56.156770696.42Yuan RenminbiCNY4/20/20190.49305555555555611774FO50 6630 0472 8072 28ABCAmerisourceBergen Corporation (Holding Co)NYSEOther PharmaceuticalsHealth Care</v>
      </c>
      <c r="B127" s="13">
        <v>121</v>
      </c>
      <c r="C127" t="s">
        <v>9352</v>
      </c>
      <c r="D127" t="s">
        <v>9353</v>
      </c>
      <c r="E127" t="s">
        <v>9354</v>
      </c>
      <c r="F127" t="s">
        <v>9355</v>
      </c>
      <c r="G127">
        <v>770696.42</v>
      </c>
      <c r="H127" t="s">
        <v>48</v>
      </c>
      <c r="I127" t="s">
        <v>49</v>
      </c>
      <c r="J127" t="s">
        <v>217</v>
      </c>
      <c r="K127" s="1">
        <v>0.49305555555555558</v>
      </c>
      <c r="L127" s="13">
        <v>11774</v>
      </c>
      <c r="M127" t="s">
        <v>9356</v>
      </c>
      <c r="N127" t="s">
        <v>9357</v>
      </c>
      <c r="O127" t="s">
        <v>9358</v>
      </c>
      <c r="P127" t="s">
        <v>24</v>
      </c>
      <c r="Q127" t="s">
        <v>1662</v>
      </c>
      <c r="R127" t="s">
        <v>58</v>
      </c>
    </row>
    <row r="128" spans="1:18">
      <c r="A128" t="str">
        <f t="shared" si="1"/>
        <v>kdanilowicz3lKerrieDanilowicz223.151.154.147¬•917616.41Yuan RenminbiCNY3/24/20190.51805555555555613950FR68 8618 5812 13PO NLNC UET6 F93EIGREiger BioPharmaceuticals, Inc.NASDAQBiotechnology: Biological Products (No Diagnostic Substances)Health Care</v>
      </c>
      <c r="B128" s="13">
        <v>122</v>
      </c>
      <c r="C128" t="s">
        <v>9359</v>
      </c>
      <c r="D128" t="s">
        <v>367</v>
      </c>
      <c r="E128" t="s">
        <v>9360</v>
      </c>
      <c r="F128" t="s">
        <v>9361</v>
      </c>
      <c r="G128" t="s">
        <v>9362</v>
      </c>
      <c r="H128" t="s">
        <v>48</v>
      </c>
      <c r="I128" t="s">
        <v>49</v>
      </c>
      <c r="J128" t="s">
        <v>96</v>
      </c>
      <c r="K128" s="1">
        <v>0.5180555555555556</v>
      </c>
      <c r="L128" s="13">
        <v>13950</v>
      </c>
      <c r="M128" t="s">
        <v>9363</v>
      </c>
      <c r="N128" t="s">
        <v>9364</v>
      </c>
      <c r="O128" t="s">
        <v>9365</v>
      </c>
      <c r="P128" t="s">
        <v>36</v>
      </c>
      <c r="Q128" t="s">
        <v>57</v>
      </c>
      <c r="R128" t="s">
        <v>58</v>
      </c>
    </row>
    <row r="129" spans="1:18">
      <c r="A129" t="str">
        <f t="shared" si="1"/>
        <v>gruzek3mGayleneRuzek102.241.232.197‚Ç¨659555,23PesoPHP8/10/20190.287510936AZ90 NFDR ES9F 8Z3P 3YNA IZIG VEBUPIOPowerShares Global Water PortfolioNASDAQn/an/a</v>
      </c>
      <c r="B129" s="13">
        <v>123</v>
      </c>
      <c r="C129" t="s">
        <v>9366</v>
      </c>
      <c r="D129" t="s">
        <v>9367</v>
      </c>
      <c r="E129" t="s">
        <v>9368</v>
      </c>
      <c r="F129" t="s">
        <v>9369</v>
      </c>
      <c r="G129" t="s">
        <v>9370</v>
      </c>
      <c r="H129" t="s">
        <v>90</v>
      </c>
      <c r="I129" t="s">
        <v>91</v>
      </c>
      <c r="J129" t="s">
        <v>286</v>
      </c>
      <c r="K129" s="1">
        <v>0.28750000000000003</v>
      </c>
      <c r="L129" s="13">
        <v>10936</v>
      </c>
      <c r="M129" t="s">
        <v>9371</v>
      </c>
      <c r="N129" t="s">
        <v>242</v>
      </c>
      <c r="O129" t="s">
        <v>243</v>
      </c>
      <c r="P129" t="s">
        <v>36</v>
      </c>
      <c r="Q129" t="s">
        <v>25</v>
      </c>
      <c r="R129" t="s">
        <v>25</v>
      </c>
    </row>
    <row r="130" spans="1:18">
      <c r="A130" t="str">
        <f t="shared" si="1"/>
        <v>dbirbeck3nDruciBirbeck0.88.16.71‚Ç¨102288,34DramAMD2/9/20190.11458333333333310106CH67 2849 6K21 5SKW LRIY XWBSWebster Financial CorporationNYSEMajor BanksFinance</v>
      </c>
      <c r="B130" s="13">
        <v>124</v>
      </c>
      <c r="C130" t="s">
        <v>9372</v>
      </c>
      <c r="D130" t="s">
        <v>9373</v>
      </c>
      <c r="E130" t="s">
        <v>9374</v>
      </c>
      <c r="F130" t="s">
        <v>9375</v>
      </c>
      <c r="G130" t="s">
        <v>9376</v>
      </c>
      <c r="H130" t="s">
        <v>176</v>
      </c>
      <c r="I130" t="s">
        <v>177</v>
      </c>
      <c r="J130" t="s">
        <v>1032</v>
      </c>
      <c r="K130" s="1">
        <v>0.11458333333333333</v>
      </c>
      <c r="L130" s="13">
        <v>10106</v>
      </c>
      <c r="M130" t="s">
        <v>9377</v>
      </c>
      <c r="N130" t="s">
        <v>9378</v>
      </c>
      <c r="O130" t="s">
        <v>9379</v>
      </c>
      <c r="P130" t="s">
        <v>24</v>
      </c>
      <c r="Q130" t="s">
        <v>97</v>
      </c>
      <c r="R130" t="s">
        <v>54</v>
      </c>
    </row>
    <row r="131" spans="1:18">
      <c r="A131" t="str">
        <f t="shared" si="1"/>
        <v>acorrao3oAdorneCorrao53.115.151.34589614.69Yuan RenminbiCNY2/25/20190.35694444444444413788RO87 RGGS L1A2 Z21A MD7E ZDICGTNGray Television, Inc.NYSEBroadcastingConsumer Services</v>
      </c>
      <c r="B131" s="13">
        <v>125</v>
      </c>
      <c r="C131" t="s">
        <v>9380</v>
      </c>
      <c r="D131" t="s">
        <v>9381</v>
      </c>
      <c r="E131" t="s">
        <v>9382</v>
      </c>
      <c r="F131" t="s">
        <v>9383</v>
      </c>
      <c r="G131">
        <v>589614.68999999994</v>
      </c>
      <c r="H131" t="s">
        <v>48</v>
      </c>
      <c r="I131" t="s">
        <v>49</v>
      </c>
      <c r="J131" t="s">
        <v>162</v>
      </c>
      <c r="K131" s="1">
        <v>0.35694444444444445</v>
      </c>
      <c r="L131" s="13">
        <v>13788</v>
      </c>
      <c r="M131" t="s">
        <v>9384</v>
      </c>
      <c r="N131" t="s">
        <v>259</v>
      </c>
      <c r="O131" t="s">
        <v>260</v>
      </c>
      <c r="P131" t="s">
        <v>24</v>
      </c>
      <c r="Q131" t="s">
        <v>261</v>
      </c>
      <c r="R131" t="s">
        <v>223</v>
      </c>
    </row>
    <row r="132" spans="1:18">
      <c r="A132" t="str">
        <f t="shared" si="1"/>
        <v>cdadd3pCielDadd95.5.114.73‚Ç¨118112,63KronaSEK3/8/20190.93611111111111119132MU46 JUPB 0622 4690 8037 4282 904D SXCYRXWCryoPort, Inc.NASDAQOil Refining/MarketingTransportation</v>
      </c>
      <c r="B132" s="13">
        <v>126</v>
      </c>
      <c r="C132" t="s">
        <v>9385</v>
      </c>
      <c r="D132" t="s">
        <v>1310</v>
      </c>
      <c r="E132" t="s">
        <v>9386</v>
      </c>
      <c r="F132" t="s">
        <v>9387</v>
      </c>
      <c r="G132" t="s">
        <v>9388</v>
      </c>
      <c r="H132" t="s">
        <v>347</v>
      </c>
      <c r="I132" t="s">
        <v>348</v>
      </c>
      <c r="J132" t="s">
        <v>1051</v>
      </c>
      <c r="K132" s="1">
        <v>0.93611111111111101</v>
      </c>
      <c r="L132" s="13">
        <v>19132</v>
      </c>
      <c r="M132" t="s">
        <v>9389</v>
      </c>
      <c r="N132" t="s">
        <v>7511</v>
      </c>
      <c r="O132" t="s">
        <v>1913</v>
      </c>
      <c r="P132" t="s">
        <v>36</v>
      </c>
      <c r="Q132" t="s">
        <v>192</v>
      </c>
      <c r="R132" t="s">
        <v>105</v>
      </c>
    </row>
    <row r="133" spans="1:18">
      <c r="A133" t="str">
        <f t="shared" si="1"/>
        <v>bgartin3qBrockyGartin227.154.173.65406685.98ShillingUGX8/31/20190.53611111111111114365LV40 PAIG CLUJ AX46 FGTK OMSIMotorola Solutions, Inc.NYSERadio And Television Broadcasting And Communications EquipmentTechnology</v>
      </c>
      <c r="B133" s="13">
        <v>127</v>
      </c>
      <c r="C133" t="s">
        <v>9390</v>
      </c>
      <c r="D133" t="s">
        <v>9391</v>
      </c>
      <c r="E133" t="s">
        <v>9392</v>
      </c>
      <c r="F133" t="s">
        <v>9393</v>
      </c>
      <c r="G133" s="2">
        <v>406685.98</v>
      </c>
      <c r="H133" t="s">
        <v>137</v>
      </c>
      <c r="I133" t="s">
        <v>559</v>
      </c>
      <c r="J133" t="s">
        <v>94</v>
      </c>
      <c r="K133" s="1">
        <v>0.53611111111111109</v>
      </c>
      <c r="L133" s="13">
        <v>14365</v>
      </c>
      <c r="M133" t="s">
        <v>9394</v>
      </c>
      <c r="N133" t="s">
        <v>9395</v>
      </c>
      <c r="O133" t="s">
        <v>9396</v>
      </c>
      <c r="P133" t="s">
        <v>24</v>
      </c>
      <c r="Q133" t="s">
        <v>190</v>
      </c>
      <c r="R133" t="s">
        <v>89</v>
      </c>
    </row>
    <row r="134" spans="1:18">
      <c r="A134" t="str">
        <f t="shared" si="1"/>
        <v>handryushin3rHelsaAndryushin201.116.70.10¬£557314.60SolPEN4/10/20190.6687514841BR31 3023 1608 2216 5330 1165 090O VSLGNSilgan Holdings Inc.NASDAQContainers/PackagingConsumer Durables</v>
      </c>
      <c r="B134" s="13">
        <v>128</v>
      </c>
      <c r="C134" t="s">
        <v>9397</v>
      </c>
      <c r="D134" t="s">
        <v>9398</v>
      </c>
      <c r="E134" t="s">
        <v>9399</v>
      </c>
      <c r="F134" t="s">
        <v>9400</v>
      </c>
      <c r="G134" s="2" t="s">
        <v>9401</v>
      </c>
      <c r="H134" t="s">
        <v>126</v>
      </c>
      <c r="I134" t="s">
        <v>127</v>
      </c>
      <c r="J134" t="s">
        <v>302</v>
      </c>
      <c r="K134" s="1">
        <v>0.66875000000000007</v>
      </c>
      <c r="L134" s="13">
        <v>14841</v>
      </c>
      <c r="M134" t="s">
        <v>9402</v>
      </c>
      <c r="N134" t="s">
        <v>1150</v>
      </c>
      <c r="O134" t="s">
        <v>1151</v>
      </c>
      <c r="P134" t="s">
        <v>36</v>
      </c>
      <c r="Q134" t="s">
        <v>855</v>
      </c>
      <c r="R134" t="s">
        <v>113</v>
      </c>
    </row>
    <row r="135" spans="1:18">
      <c r="A135" t="str">
        <f t="shared" si="1"/>
        <v>rmoubray3sRoslynMoubray6.74.22.222¬•912016.35RubleRUB8/11/20190.2937510612BA76 6871 0221 6429 8278QCOMQUALCOMM IncorporatedNASDAQRadio And Television Broadcasting And Communications EquipmentTechnology</v>
      </c>
      <c r="B135" s="13">
        <v>129</v>
      </c>
      <c r="C135" t="s">
        <v>9403</v>
      </c>
      <c r="D135" t="s">
        <v>9404</v>
      </c>
      <c r="E135" t="s">
        <v>9405</v>
      </c>
      <c r="F135" t="s">
        <v>9406</v>
      </c>
      <c r="G135" s="2" t="s">
        <v>9407</v>
      </c>
      <c r="H135" t="s">
        <v>38</v>
      </c>
      <c r="I135" t="s">
        <v>39</v>
      </c>
      <c r="J135" t="s">
        <v>517</v>
      </c>
      <c r="K135" s="1">
        <v>0.29375000000000001</v>
      </c>
      <c r="L135" s="13">
        <v>10612</v>
      </c>
      <c r="M135" t="s">
        <v>9408</v>
      </c>
      <c r="N135" t="s">
        <v>9409</v>
      </c>
      <c r="O135" t="s">
        <v>9410</v>
      </c>
      <c r="P135" t="s">
        <v>36</v>
      </c>
      <c r="Q135" t="s">
        <v>190</v>
      </c>
      <c r="R135" t="s">
        <v>89</v>
      </c>
    </row>
    <row r="136" spans="1:18">
      <c r="A136" t="str">
        <f t="shared" ref="A136:A199" si="2">_xlfn.CONCAT(C136:R136)</f>
        <v>ddaniau3tDionisioDaniau126.97.244.1466836.19HryvniaUAH1/26/20190.51527777777777814098PT68 9678 8464 1314 7112 8973 3SJWSJW GroupNYSEWater SupplyPublic Utilities</v>
      </c>
      <c r="B136" s="13">
        <v>130</v>
      </c>
      <c r="C136" t="s">
        <v>9411</v>
      </c>
      <c r="D136" t="s">
        <v>9412</v>
      </c>
      <c r="E136" t="s">
        <v>9413</v>
      </c>
      <c r="F136" t="s">
        <v>9414</v>
      </c>
      <c r="G136">
        <v>466836.19</v>
      </c>
      <c r="H136" t="s">
        <v>198</v>
      </c>
      <c r="I136" t="s">
        <v>199</v>
      </c>
      <c r="J136" t="s">
        <v>172</v>
      </c>
      <c r="K136" s="1">
        <v>0.51527777777777783</v>
      </c>
      <c r="L136" s="13">
        <v>14098</v>
      </c>
      <c r="M136" t="s">
        <v>9415</v>
      </c>
      <c r="N136" t="s">
        <v>9416</v>
      </c>
      <c r="O136" t="s">
        <v>9417</v>
      </c>
      <c r="P136" t="s">
        <v>24</v>
      </c>
      <c r="Q136" t="s">
        <v>816</v>
      </c>
      <c r="R136" t="s">
        <v>67</v>
      </c>
    </row>
    <row r="137" spans="1:18">
      <c r="A137" t="str">
        <f t="shared" si="2"/>
        <v>jvaughan3uJacoboVaughan15.63.152.12543009.33ZlotyPLN4/7/20190.059722222222222215731LI75 4304 5KB9 ED1V JPUQ XRRGBRed Robin Gourmet Burgers, Inc.NASDAQRestaurantsConsumer Services</v>
      </c>
      <c r="B137" s="13">
        <v>131</v>
      </c>
      <c r="C137" t="s">
        <v>9418</v>
      </c>
      <c r="D137" t="s">
        <v>9419</v>
      </c>
      <c r="E137" t="s">
        <v>742</v>
      </c>
      <c r="F137" t="s">
        <v>9420</v>
      </c>
      <c r="G137" s="2">
        <v>43009.33</v>
      </c>
      <c r="H137" t="s">
        <v>338</v>
      </c>
      <c r="I137" t="s">
        <v>339</v>
      </c>
      <c r="J137" t="s">
        <v>174</v>
      </c>
      <c r="K137" s="1">
        <v>5.9722222222222225E-2</v>
      </c>
      <c r="L137" s="13">
        <v>15731</v>
      </c>
      <c r="M137" t="s">
        <v>9421</v>
      </c>
      <c r="N137" t="s">
        <v>9422</v>
      </c>
      <c r="O137" t="s">
        <v>9423</v>
      </c>
      <c r="P137" t="s">
        <v>36</v>
      </c>
      <c r="Q137" t="s">
        <v>463</v>
      </c>
      <c r="R137" t="s">
        <v>223</v>
      </c>
    </row>
    <row r="138" spans="1:18">
      <c r="A138" t="str">
        <f t="shared" si="2"/>
        <v>rdwyer3vRaymondDwyer126.174.186.101‚Ç¨203315,22RupiahIDR5/19/20190.70069444444444411228FR84 7978 0419 04OD QNM2 X2M9 I80OXBRWOxbridge Re Holdings LimitedNASDAQProperty-Casualty InsurersFinance</v>
      </c>
      <c r="B138" s="13">
        <v>132</v>
      </c>
      <c r="C138" t="s">
        <v>9424</v>
      </c>
      <c r="D138" t="s">
        <v>9425</v>
      </c>
      <c r="E138" t="s">
        <v>9426</v>
      </c>
      <c r="F138" t="s">
        <v>9427</v>
      </c>
      <c r="G138" t="s">
        <v>9428</v>
      </c>
      <c r="H138" t="s">
        <v>19</v>
      </c>
      <c r="I138" t="s">
        <v>20</v>
      </c>
      <c r="J138" t="s">
        <v>525</v>
      </c>
      <c r="K138" s="1">
        <v>0.7006944444444444</v>
      </c>
      <c r="L138" s="13">
        <v>11228</v>
      </c>
      <c r="M138" t="s">
        <v>9429</v>
      </c>
      <c r="N138" t="s">
        <v>9430</v>
      </c>
      <c r="O138" t="s">
        <v>6258</v>
      </c>
      <c r="P138" t="s">
        <v>36</v>
      </c>
      <c r="Q138" t="s">
        <v>813</v>
      </c>
      <c r="R138" t="s">
        <v>54</v>
      </c>
    </row>
    <row r="139" spans="1:18">
      <c r="A139" t="str">
        <f t="shared" si="2"/>
        <v>kpenhalurick3wKimPenhalurick122.209.14.14¬•897403.15Yuan RenminbiCNY9/5/20190.73541666666666713346NL45 IGVW 8341 4568 33ELFe.l.f. Beauty, Inc.NYSEPackage Goods/CosmeticsConsumer Non-Durables</v>
      </c>
      <c r="B139" s="13">
        <v>133</v>
      </c>
      <c r="C139" t="s">
        <v>9431</v>
      </c>
      <c r="D139" t="s">
        <v>9432</v>
      </c>
      <c r="E139" t="s">
        <v>9433</v>
      </c>
      <c r="F139" t="s">
        <v>9434</v>
      </c>
      <c r="G139" s="2" t="s">
        <v>9435</v>
      </c>
      <c r="H139" t="s">
        <v>48</v>
      </c>
      <c r="I139" t="s">
        <v>49</v>
      </c>
      <c r="J139" t="s">
        <v>836</v>
      </c>
      <c r="K139" s="1">
        <v>0.73541666666666661</v>
      </c>
      <c r="L139" s="13">
        <v>13346</v>
      </c>
      <c r="M139" t="s">
        <v>9436</v>
      </c>
      <c r="N139" t="s">
        <v>9437</v>
      </c>
      <c r="O139" t="s">
        <v>9438</v>
      </c>
      <c r="P139" t="s">
        <v>24</v>
      </c>
      <c r="Q139" t="s">
        <v>718</v>
      </c>
      <c r="R139" t="s">
        <v>42</v>
      </c>
    </row>
    <row r="140" spans="1:18">
      <c r="A140" t="str">
        <f t="shared" si="2"/>
        <v>tscneider3xThibautScneider142.99.58.166¬•43033.03DollarUSD7/7/20190.83055555555555613983FR37 0448 8642 67EX YJS2 INIL Q98ZZillow Group, Inc.NASDAQBusiness ServicesMiscellaneous</v>
      </c>
      <c r="B140" s="13">
        <v>134</v>
      </c>
      <c r="C140" t="s">
        <v>9439</v>
      </c>
      <c r="D140" t="s">
        <v>2675</v>
      </c>
      <c r="E140" t="s">
        <v>9440</v>
      </c>
      <c r="F140" t="s">
        <v>9441</v>
      </c>
      <c r="G140" t="s">
        <v>9442</v>
      </c>
      <c r="H140" t="s">
        <v>116</v>
      </c>
      <c r="I140" t="s">
        <v>245</v>
      </c>
      <c r="J140" t="s">
        <v>281</v>
      </c>
      <c r="K140" s="1">
        <v>0.8305555555555556</v>
      </c>
      <c r="L140" s="13">
        <v>13983</v>
      </c>
      <c r="M140" t="s">
        <v>9443</v>
      </c>
      <c r="N140" t="s">
        <v>811</v>
      </c>
      <c r="O140" t="s">
        <v>812</v>
      </c>
      <c r="P140" t="s">
        <v>36</v>
      </c>
      <c r="Q140" t="s">
        <v>73</v>
      </c>
      <c r="R140" t="s">
        <v>181</v>
      </c>
    </row>
    <row r="141" spans="1:18">
      <c r="A141" t="str">
        <f t="shared" si="2"/>
        <v>tverriour3yTrennaVerriour67.41.251.221730873.26DollarNZD1/21/20190.036805555555555615970TR78 9565 6TFL EGFN J26W 322U FFNUVNuveen AMT-Free Municipal Value FundNYSEn/an/a</v>
      </c>
      <c r="B141" s="13">
        <v>135</v>
      </c>
      <c r="C141" t="s">
        <v>9444</v>
      </c>
      <c r="D141" t="s">
        <v>9445</v>
      </c>
      <c r="E141" t="s">
        <v>9446</v>
      </c>
      <c r="F141" t="s">
        <v>9447</v>
      </c>
      <c r="G141">
        <v>730873.26</v>
      </c>
      <c r="H141" t="s">
        <v>116</v>
      </c>
      <c r="I141" t="s">
        <v>205</v>
      </c>
      <c r="J141" t="s">
        <v>856</v>
      </c>
      <c r="K141" s="1">
        <v>3.6805555555555557E-2</v>
      </c>
      <c r="L141" s="13">
        <v>15970</v>
      </c>
      <c r="M141" t="s">
        <v>9448</v>
      </c>
      <c r="N141" t="s">
        <v>974</v>
      </c>
      <c r="O141" t="s">
        <v>975</v>
      </c>
      <c r="P141" t="s">
        <v>24</v>
      </c>
      <c r="Q141" t="s">
        <v>25</v>
      </c>
      <c r="R141" t="s">
        <v>25</v>
      </c>
    </row>
    <row r="142" spans="1:18">
      <c r="A142" t="str">
        <f t="shared" si="2"/>
        <v>kmcloney3zKingstonMcLoney254.142.84.21¬£906953.47RubleRUB8/22/20190.2062510637KZ90 838M UAXQ UNOJ L4ORECAEncana CorporationNYSEOil &amp; Gas ProductionEnergy</v>
      </c>
      <c r="B142" s="13">
        <v>136</v>
      </c>
      <c r="C142" t="s">
        <v>9449</v>
      </c>
      <c r="D142" t="s">
        <v>6367</v>
      </c>
      <c r="E142" t="s">
        <v>9450</v>
      </c>
      <c r="F142" t="s">
        <v>9451</v>
      </c>
      <c r="G142" s="2" t="s">
        <v>9452</v>
      </c>
      <c r="H142" t="s">
        <v>38</v>
      </c>
      <c r="I142" t="s">
        <v>39</v>
      </c>
      <c r="J142" t="s">
        <v>249</v>
      </c>
      <c r="K142" s="1">
        <v>0.20625000000000002</v>
      </c>
      <c r="L142" s="13">
        <v>10637</v>
      </c>
      <c r="M142" t="s">
        <v>9453</v>
      </c>
      <c r="N142" t="s">
        <v>1187</v>
      </c>
      <c r="O142" t="s">
        <v>1188</v>
      </c>
      <c r="P142" t="s">
        <v>24</v>
      </c>
      <c r="Q142" t="s">
        <v>45</v>
      </c>
      <c r="R142" t="s">
        <v>46</v>
      </c>
    </row>
    <row r="143" spans="1:18">
      <c r="A143" t="str">
        <f t="shared" si="2"/>
        <v>avlies40AllixVlies135.48.232.53¬£641502.76Yuan RenminbiCNY4/21/20190.75486111111111110605HR61 1042 2920 1787 7001 1NDRAUENDRA Life Sciences Inc.NASDAQBiotechnology: Electromedical &amp; Electrotherapeutic ApparatusHealth Care</v>
      </c>
      <c r="B143" s="13">
        <v>137</v>
      </c>
      <c r="C143" t="s">
        <v>9454</v>
      </c>
      <c r="D143" t="s">
        <v>9257</v>
      </c>
      <c r="E143" t="s">
        <v>9455</v>
      </c>
      <c r="F143" t="s">
        <v>9456</v>
      </c>
      <c r="G143" t="s">
        <v>9457</v>
      </c>
      <c r="H143" t="s">
        <v>48</v>
      </c>
      <c r="I143" t="s">
        <v>49</v>
      </c>
      <c r="J143" t="s">
        <v>941</v>
      </c>
      <c r="K143" s="1">
        <v>0.75486111111111109</v>
      </c>
      <c r="L143" s="13">
        <v>10605</v>
      </c>
      <c r="M143" t="s">
        <v>9458</v>
      </c>
      <c r="N143" t="s">
        <v>9459</v>
      </c>
      <c r="O143" t="s">
        <v>9460</v>
      </c>
      <c r="P143" t="s">
        <v>36</v>
      </c>
      <c r="Q143" t="s">
        <v>859</v>
      </c>
      <c r="R143" t="s">
        <v>58</v>
      </c>
    </row>
    <row r="144" spans="1:18">
      <c r="A144" t="str">
        <f t="shared" si="2"/>
        <v>natcheson41NikoliaAtcheson209.93.140.227¬•937019.79RealBRL1/27/20190.038194444444444418387LU22 045N L3PF PCN4 RCQKSUPNSupernus Pharmaceuticals, Inc.NASDAQMajor PharmaceuticalsHealth Care</v>
      </c>
      <c r="B144" s="13">
        <v>138</v>
      </c>
      <c r="C144" t="s">
        <v>9461</v>
      </c>
      <c r="D144" t="s">
        <v>9462</v>
      </c>
      <c r="E144" t="s">
        <v>9463</v>
      </c>
      <c r="F144" t="s">
        <v>9464</v>
      </c>
      <c r="G144" t="s">
        <v>9465</v>
      </c>
      <c r="H144" t="s">
        <v>132</v>
      </c>
      <c r="I144" t="s">
        <v>133</v>
      </c>
      <c r="J144" t="s">
        <v>334</v>
      </c>
      <c r="K144" s="1">
        <v>3.8194444444444441E-2</v>
      </c>
      <c r="L144" s="13">
        <v>18387</v>
      </c>
      <c r="M144" t="s">
        <v>9466</v>
      </c>
      <c r="N144" t="s">
        <v>9467</v>
      </c>
      <c r="O144" t="s">
        <v>9468</v>
      </c>
      <c r="P144" t="s">
        <v>36</v>
      </c>
      <c r="Q144" t="s">
        <v>62</v>
      </c>
      <c r="R144" t="s">
        <v>58</v>
      </c>
    </row>
    <row r="145" spans="1:18">
      <c r="A145" t="str">
        <f t="shared" si="2"/>
        <v>fcordero42FrederigoCordero70.227.112.225¬•971647.55RubleRUB1/18/20190.40555555555555613741SI12 6685 2175 6651 044BYFCBroadway Financial CorporationNASDAQSavings InstitutionsFinance</v>
      </c>
      <c r="B145" s="13">
        <v>139</v>
      </c>
      <c r="C145" t="s">
        <v>9469</v>
      </c>
      <c r="D145" t="s">
        <v>9470</v>
      </c>
      <c r="E145" t="s">
        <v>9471</v>
      </c>
      <c r="F145" t="s">
        <v>9472</v>
      </c>
      <c r="G145" s="2" t="s">
        <v>9473</v>
      </c>
      <c r="H145" t="s">
        <v>38</v>
      </c>
      <c r="I145" t="s">
        <v>39</v>
      </c>
      <c r="J145" t="s">
        <v>1158</v>
      </c>
      <c r="K145" s="1">
        <v>0.4055555555555555</v>
      </c>
      <c r="L145" s="13">
        <v>13741</v>
      </c>
      <c r="M145" t="s">
        <v>9474</v>
      </c>
      <c r="N145" t="s">
        <v>9475</v>
      </c>
      <c r="O145" t="s">
        <v>9476</v>
      </c>
      <c r="P145" t="s">
        <v>36</v>
      </c>
      <c r="Q145" t="s">
        <v>95</v>
      </c>
      <c r="R145" t="s">
        <v>54</v>
      </c>
    </row>
    <row r="146" spans="1:18">
      <c r="A146" t="str">
        <f t="shared" si="2"/>
        <v>memerine43ManonEmerine187.28.255.34‚Ç¨463483,16DollarUSD2/23/20190.37708333333333315410DK25 1912 0081 3654 28SUNSunoco LPNYSEOil Refining/MarketingEnergy</v>
      </c>
      <c r="B146" s="13">
        <v>140</v>
      </c>
      <c r="C146" t="s">
        <v>9477</v>
      </c>
      <c r="D146" t="s">
        <v>9478</v>
      </c>
      <c r="E146" t="s">
        <v>9479</v>
      </c>
      <c r="F146" t="s">
        <v>9480</v>
      </c>
      <c r="G146" t="s">
        <v>9481</v>
      </c>
      <c r="H146" t="s">
        <v>116</v>
      </c>
      <c r="I146" t="s">
        <v>245</v>
      </c>
      <c r="J146" t="s">
        <v>520</v>
      </c>
      <c r="K146" s="1">
        <v>0.37708333333333338</v>
      </c>
      <c r="L146" s="13">
        <v>15410</v>
      </c>
      <c r="M146" t="s">
        <v>9482</v>
      </c>
      <c r="N146" t="s">
        <v>1764</v>
      </c>
      <c r="O146" t="s">
        <v>1765</v>
      </c>
      <c r="P146" t="s">
        <v>24</v>
      </c>
      <c r="Q146" t="s">
        <v>192</v>
      </c>
      <c r="R146" t="s">
        <v>46</v>
      </c>
    </row>
    <row r="147" spans="1:18">
      <c r="A147" t="str">
        <f t="shared" si="2"/>
        <v>svoisey44ShalnaVoisey42.100.21.19085527.92Yuan RenminbiCNY4/15/20190.29027777777777813407LB70 5285 EVIM XSAI CYIX E2FK M0WRANFIAmira Nature Foods LtdNYSEPackaged FoodsConsumer Non-Durables</v>
      </c>
      <c r="B147" s="13">
        <v>141</v>
      </c>
      <c r="C147" t="s">
        <v>9483</v>
      </c>
      <c r="D147" t="s">
        <v>9484</v>
      </c>
      <c r="E147" t="s">
        <v>9485</v>
      </c>
      <c r="F147" t="s">
        <v>9486</v>
      </c>
      <c r="G147">
        <v>85527.92</v>
      </c>
      <c r="H147" t="s">
        <v>48</v>
      </c>
      <c r="I147" t="s">
        <v>49</v>
      </c>
      <c r="J147" t="s">
        <v>320</v>
      </c>
      <c r="K147" s="1">
        <v>0.2902777777777778</v>
      </c>
      <c r="L147" s="13">
        <v>13407</v>
      </c>
      <c r="M147" t="s">
        <v>9487</v>
      </c>
      <c r="N147" t="s">
        <v>9488</v>
      </c>
      <c r="O147" t="s">
        <v>9489</v>
      </c>
      <c r="P147" t="s">
        <v>24</v>
      </c>
      <c r="Q147" t="s">
        <v>238</v>
      </c>
      <c r="R147" t="s">
        <v>42</v>
      </c>
    </row>
    <row r="148" spans="1:18">
      <c r="A148" t="str">
        <f t="shared" si="2"/>
        <v>tohare45TaitO'Hare144.203.9.215¬•661610.14Yuan RenminbiCNY3/31/20190.0083333333333333316136SK51 1761 2382 2655 6529 6553SYKStryker CorporationNYSEMedical/Dental InstrumentsHealth Care</v>
      </c>
      <c r="B148" s="13">
        <v>142</v>
      </c>
      <c r="C148" t="s">
        <v>9490</v>
      </c>
      <c r="D148" t="s">
        <v>6195</v>
      </c>
      <c r="E148" t="s">
        <v>9491</v>
      </c>
      <c r="F148" t="s">
        <v>9492</v>
      </c>
      <c r="G148" t="s">
        <v>9493</v>
      </c>
      <c r="H148" t="s">
        <v>48</v>
      </c>
      <c r="I148" t="s">
        <v>49</v>
      </c>
      <c r="J148" t="s">
        <v>1288</v>
      </c>
      <c r="K148" s="1">
        <v>8.3333333333333332E-3</v>
      </c>
      <c r="L148" s="13">
        <v>16136</v>
      </c>
      <c r="M148" t="s">
        <v>9494</v>
      </c>
      <c r="N148" t="s">
        <v>9495</v>
      </c>
      <c r="O148" t="s">
        <v>9496</v>
      </c>
      <c r="P148" t="s">
        <v>24</v>
      </c>
      <c r="Q148" t="s">
        <v>218</v>
      </c>
      <c r="R148" t="s">
        <v>58</v>
      </c>
    </row>
    <row r="149" spans="1:18">
      <c r="A149" t="str">
        <f t="shared" si="2"/>
        <v>tedmonston46ThaddusEdmonston69.28.103.203300987.66DinarIQD8/12/20190.83541666666666719380AD31 1090 7053 T5CE XTJY CNEURIGLRigel Pharmaceuticals, Inc.NASDAQMajor PharmaceuticalsHealth Care</v>
      </c>
      <c r="B149" s="13">
        <v>143</v>
      </c>
      <c r="C149" t="s">
        <v>9497</v>
      </c>
      <c r="D149" t="s">
        <v>8711</v>
      </c>
      <c r="E149" t="s">
        <v>9498</v>
      </c>
      <c r="F149" t="s">
        <v>9499</v>
      </c>
      <c r="G149">
        <v>300987.65999999997</v>
      </c>
      <c r="H149" t="s">
        <v>247</v>
      </c>
      <c r="I149" t="s">
        <v>9500</v>
      </c>
      <c r="J149" t="s">
        <v>139</v>
      </c>
      <c r="K149" s="1">
        <v>0.8354166666666667</v>
      </c>
      <c r="L149" s="13">
        <v>19380</v>
      </c>
      <c r="M149" t="s">
        <v>9501</v>
      </c>
      <c r="N149" t="s">
        <v>9502</v>
      </c>
      <c r="O149" t="s">
        <v>9503</v>
      </c>
      <c r="P149" t="s">
        <v>36</v>
      </c>
      <c r="Q149" t="s">
        <v>62</v>
      </c>
      <c r="R149" t="s">
        <v>58</v>
      </c>
    </row>
    <row r="150" spans="1:18">
      <c r="A150" t="str">
        <f t="shared" si="2"/>
        <v>lbogays47LianBogays187.117.165.247¬•460186.10Yuan RenminbiCNY8/31/20190.89097222222222215342NO80 1213 9835 138IROQIF Bancorp, Inc.NASDAQSavings InstitutionsFinance</v>
      </c>
      <c r="B150" s="13">
        <v>144</v>
      </c>
      <c r="C150" t="s">
        <v>9504</v>
      </c>
      <c r="D150" t="s">
        <v>3216</v>
      </c>
      <c r="E150" t="s">
        <v>9505</v>
      </c>
      <c r="F150" t="s">
        <v>9506</v>
      </c>
      <c r="G150" t="s">
        <v>9507</v>
      </c>
      <c r="H150" t="s">
        <v>48</v>
      </c>
      <c r="I150" t="s">
        <v>49</v>
      </c>
      <c r="J150" t="s">
        <v>94</v>
      </c>
      <c r="K150" s="1">
        <v>0.89097222222222217</v>
      </c>
      <c r="L150" s="13">
        <v>15342</v>
      </c>
      <c r="M150" t="s">
        <v>9508</v>
      </c>
      <c r="N150" t="s">
        <v>2626</v>
      </c>
      <c r="O150" t="s">
        <v>2627</v>
      </c>
      <c r="P150" t="s">
        <v>36</v>
      </c>
      <c r="Q150" t="s">
        <v>95</v>
      </c>
      <c r="R150" t="s">
        <v>54</v>
      </c>
    </row>
    <row r="151" spans="1:18">
      <c r="A151" t="str">
        <f t="shared" si="2"/>
        <v>fattwill48FredrickAttwill1.150.201.19‚Ç¨438523,32RupiahIDR6/7/20190.63958333333333314840GE98 HJ86 1711 4730 3195 99MTXMinerals Technologies Inc.NYSEMajor ChemicalsBasic Industries</v>
      </c>
      <c r="B151" s="13">
        <v>145</v>
      </c>
      <c r="C151" t="s">
        <v>9509</v>
      </c>
      <c r="D151" t="s">
        <v>9510</v>
      </c>
      <c r="E151" t="s">
        <v>9511</v>
      </c>
      <c r="F151" t="s">
        <v>9512</v>
      </c>
      <c r="G151" t="s">
        <v>9513</v>
      </c>
      <c r="H151" t="s">
        <v>19</v>
      </c>
      <c r="I151" t="s">
        <v>20</v>
      </c>
      <c r="J151" t="s">
        <v>122</v>
      </c>
      <c r="K151" s="1">
        <v>0.63958333333333328</v>
      </c>
      <c r="L151" s="13">
        <v>14840</v>
      </c>
      <c r="M151" t="s">
        <v>9514</v>
      </c>
      <c r="N151" t="s">
        <v>9515</v>
      </c>
      <c r="O151" t="s">
        <v>9516</v>
      </c>
      <c r="P151" t="s">
        <v>24</v>
      </c>
      <c r="Q151" t="s">
        <v>81</v>
      </c>
      <c r="R151" t="s">
        <v>82</v>
      </c>
    </row>
    <row r="152" spans="1:18">
      <c r="A152" t="str">
        <f t="shared" si="2"/>
        <v>gmcevilly49GenniMcEvilly154.53.238.86333745.72ZlotyPLN6/21/20190.63472222222222218002EE11 7296 0966 6416 6420IXYSIXYS CorporationNASDAQSemiconductorsTechnology</v>
      </c>
      <c r="B152" s="13">
        <v>146</v>
      </c>
      <c r="C152" t="s">
        <v>9517</v>
      </c>
      <c r="D152" t="s">
        <v>9518</v>
      </c>
      <c r="E152" t="s">
        <v>9519</v>
      </c>
      <c r="F152" t="s">
        <v>9520</v>
      </c>
      <c r="G152">
        <v>333745.71999999997</v>
      </c>
      <c r="H152" t="s">
        <v>338</v>
      </c>
      <c r="I152" t="s">
        <v>339</v>
      </c>
      <c r="J152" t="s">
        <v>208</v>
      </c>
      <c r="K152" s="1">
        <v>0.63472222222222219</v>
      </c>
      <c r="L152" s="13">
        <v>18002</v>
      </c>
      <c r="M152" t="s">
        <v>9521</v>
      </c>
      <c r="N152" t="s">
        <v>9522</v>
      </c>
      <c r="O152" t="s">
        <v>9523</v>
      </c>
      <c r="P152" t="s">
        <v>36</v>
      </c>
      <c r="Q152" t="s">
        <v>230</v>
      </c>
      <c r="R152" t="s">
        <v>89</v>
      </c>
    </row>
    <row r="153" spans="1:18">
      <c r="A153" t="str">
        <f t="shared" si="2"/>
        <v>jsparham4aJohnSparham146.18.201.13¬•514968.08Yuan RenminbiCNY1/7/20190.075694444444444411123RO61 ZVWV 7EZ2 IZXO AIHI B6P1PNC.WSPNC Financial Services Group, Inc. (The)NYSEn/an/a</v>
      </c>
      <c r="B153" s="13">
        <v>147</v>
      </c>
      <c r="C153" t="s">
        <v>9524</v>
      </c>
      <c r="D153" t="s">
        <v>9525</v>
      </c>
      <c r="E153" t="s">
        <v>9526</v>
      </c>
      <c r="F153" t="s">
        <v>9527</v>
      </c>
      <c r="G153" t="s">
        <v>9528</v>
      </c>
      <c r="H153" t="s">
        <v>48</v>
      </c>
      <c r="I153" t="s">
        <v>49</v>
      </c>
      <c r="J153" t="s">
        <v>729</v>
      </c>
      <c r="K153" s="1">
        <v>7.5694444444444439E-2</v>
      </c>
      <c r="L153" s="13">
        <v>11123</v>
      </c>
      <c r="M153" t="s">
        <v>9529</v>
      </c>
      <c r="N153" t="s">
        <v>9530</v>
      </c>
      <c r="O153" t="s">
        <v>9531</v>
      </c>
      <c r="P153" t="s">
        <v>24</v>
      </c>
      <c r="Q153" t="s">
        <v>25</v>
      </c>
      <c r="R153" t="s">
        <v>25</v>
      </c>
    </row>
    <row r="154" spans="1:18">
      <c r="A154" t="str">
        <f t="shared" si="2"/>
        <v>bdibdall4cBinkDibdall244.195.202.234¬•199335.51DinarLYD9/5/20190.25416666666666711716NO14 0345 2741 269TVETennessee Valley AuthorityNYSEElectric Utilities: CentralPublic Utilities</v>
      </c>
      <c r="B154" s="13">
        <v>148</v>
      </c>
      <c r="C154" t="s">
        <v>9540</v>
      </c>
      <c r="D154" t="s">
        <v>3203</v>
      </c>
      <c r="E154" t="s">
        <v>9541</v>
      </c>
      <c r="F154" t="s">
        <v>9542</v>
      </c>
      <c r="G154" s="2" t="s">
        <v>9543</v>
      </c>
      <c r="H154" t="s">
        <v>247</v>
      </c>
      <c r="I154" t="s">
        <v>329</v>
      </c>
      <c r="J154" t="s">
        <v>836</v>
      </c>
      <c r="K154" s="1">
        <v>0.25416666666666665</v>
      </c>
      <c r="L154" s="13">
        <v>11716</v>
      </c>
      <c r="M154" t="s">
        <v>9544</v>
      </c>
      <c r="N154" t="s">
        <v>1463</v>
      </c>
      <c r="O154" t="s">
        <v>1464</v>
      </c>
      <c r="P154" t="s">
        <v>24</v>
      </c>
      <c r="Q154" t="s">
        <v>148</v>
      </c>
      <c r="R154" t="s">
        <v>67</v>
      </c>
    </row>
    <row r="155" spans="1:18">
      <c r="A155" t="str">
        <f t="shared" si="2"/>
        <v>dhaughton4dDaisyHaughton211.254.121.86¬•767538.60PesoMXN8/25/20190.013888888888888915639FI34 6697 2777 8672 58EVTCEvertec, Inc.NYSEEDP ServicesTechnology</v>
      </c>
      <c r="B155" s="13">
        <v>149</v>
      </c>
      <c r="C155" t="s">
        <v>9545</v>
      </c>
      <c r="D155" t="s">
        <v>9546</v>
      </c>
      <c r="E155" t="s">
        <v>9547</v>
      </c>
      <c r="F155" t="s">
        <v>9548</v>
      </c>
      <c r="G155" t="s">
        <v>9549</v>
      </c>
      <c r="H155" t="s">
        <v>90</v>
      </c>
      <c r="I155" t="s">
        <v>641</v>
      </c>
      <c r="J155" t="s">
        <v>531</v>
      </c>
      <c r="K155" s="1">
        <v>1.3888888888888888E-2</v>
      </c>
      <c r="L155" s="13">
        <v>15639</v>
      </c>
      <c r="M155" t="s">
        <v>9550</v>
      </c>
      <c r="N155" t="s">
        <v>9551</v>
      </c>
      <c r="O155" t="s">
        <v>9552</v>
      </c>
      <c r="P155" t="s">
        <v>24</v>
      </c>
      <c r="Q155" t="s">
        <v>88</v>
      </c>
      <c r="R155" t="s">
        <v>89</v>
      </c>
    </row>
    <row r="156" spans="1:18">
      <c r="A156" t="str">
        <f t="shared" si="2"/>
        <v>dsheals4eDemeterSheals47.110.248.99517691.66Yuan RenminbiCNY2/28/20190.42777777777777815695SA79 48VZ F1KV MP5D 6QXS XD8UBRKRBruker CorporationNASDAQBiotechnology: Laboratory Analytical InstrumentsCapital Goods</v>
      </c>
      <c r="B156" s="13">
        <v>150</v>
      </c>
      <c r="C156" t="s">
        <v>9553</v>
      </c>
      <c r="D156" t="s">
        <v>8049</v>
      </c>
      <c r="E156" t="s">
        <v>9554</v>
      </c>
      <c r="F156" t="s">
        <v>9555</v>
      </c>
      <c r="G156" s="2">
        <v>517691.66</v>
      </c>
      <c r="H156" t="s">
        <v>48</v>
      </c>
      <c r="I156" t="s">
        <v>49</v>
      </c>
      <c r="J156" t="s">
        <v>278</v>
      </c>
      <c r="K156" s="1">
        <v>0.42777777777777781</v>
      </c>
      <c r="L156" s="13">
        <v>15695</v>
      </c>
      <c r="M156" t="s">
        <v>9556</v>
      </c>
      <c r="N156" t="s">
        <v>9557</v>
      </c>
      <c r="O156" t="s">
        <v>9558</v>
      </c>
      <c r="P156" t="s">
        <v>36</v>
      </c>
      <c r="Q156" t="s">
        <v>1251</v>
      </c>
      <c r="R156" t="s">
        <v>30</v>
      </c>
    </row>
    <row r="157" spans="1:18">
      <c r="A157" t="str">
        <f t="shared" si="2"/>
        <v>jvasechkin4fJessiVasechkin157.168.65.141917321.45Yuan RenminbiCNY3/30/20190.77361111111111114213VG52 DOEX 4550 5304 9777 4742PNC^PPNC Financial Services Group, Inc. (The)NYSEn/an/a</v>
      </c>
      <c r="B157" s="13">
        <v>151</v>
      </c>
      <c r="C157" t="s">
        <v>9559</v>
      </c>
      <c r="D157" t="s">
        <v>9560</v>
      </c>
      <c r="E157" t="s">
        <v>9561</v>
      </c>
      <c r="F157" t="s">
        <v>9562</v>
      </c>
      <c r="G157">
        <v>917321.45</v>
      </c>
      <c r="H157" t="s">
        <v>48</v>
      </c>
      <c r="I157" t="s">
        <v>49</v>
      </c>
      <c r="J157" t="s">
        <v>932</v>
      </c>
      <c r="K157" s="1">
        <v>0.77361111111111114</v>
      </c>
      <c r="L157" s="13">
        <v>14213</v>
      </c>
      <c r="M157" t="s">
        <v>9563</v>
      </c>
      <c r="N157" t="s">
        <v>9564</v>
      </c>
      <c r="O157" t="s">
        <v>9531</v>
      </c>
      <c r="P157" t="s">
        <v>24</v>
      </c>
      <c r="Q157" t="s">
        <v>25</v>
      </c>
      <c r="R157" t="s">
        <v>25</v>
      </c>
    </row>
    <row r="158" spans="1:18">
      <c r="A158" t="str">
        <f t="shared" si="2"/>
        <v>bmckeaney4gBrandyMcKeaney199.138.54.37¬£719937.85EuroEUR4/9/20190.47847222222222215552HR85 5102 4385 0724 7898 3MFNCMackinac Financial CorporationNASDAQMajor BanksFinance</v>
      </c>
      <c r="B158" s="13">
        <v>152</v>
      </c>
      <c r="C158" t="s">
        <v>9565</v>
      </c>
      <c r="D158" t="s">
        <v>9566</v>
      </c>
      <c r="E158" t="s">
        <v>9567</v>
      </c>
      <c r="F158" t="s">
        <v>9568</v>
      </c>
      <c r="G158" t="s">
        <v>9569</v>
      </c>
      <c r="H158" t="s">
        <v>26</v>
      </c>
      <c r="I158" t="s">
        <v>27</v>
      </c>
      <c r="J158" t="s">
        <v>134</v>
      </c>
      <c r="K158" s="1">
        <v>0.47847222222222219</v>
      </c>
      <c r="L158" s="13">
        <v>15552</v>
      </c>
      <c r="M158" t="s">
        <v>9570</v>
      </c>
      <c r="N158" t="s">
        <v>9571</v>
      </c>
      <c r="O158" t="s">
        <v>9572</v>
      </c>
      <c r="P158" t="s">
        <v>36</v>
      </c>
      <c r="Q158" t="s">
        <v>97</v>
      </c>
      <c r="R158" t="s">
        <v>54</v>
      </c>
    </row>
    <row r="159" spans="1:18">
      <c r="A159" t="str">
        <f t="shared" si="2"/>
        <v>ldunkersley4hLoretteDunkersley197.3.109.18‚Ç¨453690,76Yuan RenminbiCNY2/23/20190.40972222222222217863BG50 KICF 6936 19EJ 3VRS RLBIOABioAmber Inc.NYSEMajor ChemicalsBasic Industries</v>
      </c>
      <c r="B159" s="13">
        <v>153</v>
      </c>
      <c r="C159" t="s">
        <v>9573</v>
      </c>
      <c r="D159" t="s">
        <v>9574</v>
      </c>
      <c r="E159" t="s">
        <v>9575</v>
      </c>
      <c r="F159" t="s">
        <v>9576</v>
      </c>
      <c r="G159" s="2" t="s">
        <v>9577</v>
      </c>
      <c r="H159" t="s">
        <v>48</v>
      </c>
      <c r="I159" t="s">
        <v>49</v>
      </c>
      <c r="J159" t="s">
        <v>520</v>
      </c>
      <c r="K159" s="1">
        <v>0.40972222222222227</v>
      </c>
      <c r="L159" s="13">
        <v>17863</v>
      </c>
      <c r="M159" t="s">
        <v>9578</v>
      </c>
      <c r="N159" t="s">
        <v>9579</v>
      </c>
      <c r="O159" t="s">
        <v>9580</v>
      </c>
      <c r="P159" t="s">
        <v>24</v>
      </c>
      <c r="Q159" t="s">
        <v>81</v>
      </c>
      <c r="R159" t="s">
        <v>82</v>
      </c>
    </row>
    <row r="160" spans="1:18">
      <c r="A160" t="str">
        <f t="shared" si="2"/>
        <v>thussell4iTabbieHussell22.215.14.100‚Ç¨778354,31RialYER1/12/20190.28055555555555611383BA39 4458 7912 0448 7428VIVEViveve Medical, Inc.NASDAQBiotechnology: Electromedical &amp; Electrotherapeutic ApparatusHealth Care</v>
      </c>
      <c r="B160" s="13">
        <v>154</v>
      </c>
      <c r="C160" t="s">
        <v>9581</v>
      </c>
      <c r="D160" t="s">
        <v>692</v>
      </c>
      <c r="E160" t="s">
        <v>9582</v>
      </c>
      <c r="F160" t="s">
        <v>9583</v>
      </c>
      <c r="G160" t="s">
        <v>9584</v>
      </c>
      <c r="H160" t="s">
        <v>323</v>
      </c>
      <c r="I160" t="s">
        <v>324</v>
      </c>
      <c r="J160" t="s">
        <v>944</v>
      </c>
      <c r="K160" s="1">
        <v>0.28055555555555556</v>
      </c>
      <c r="L160" s="13">
        <v>11383</v>
      </c>
      <c r="M160" t="s">
        <v>9585</v>
      </c>
      <c r="N160" t="s">
        <v>6074</v>
      </c>
      <c r="O160" t="s">
        <v>6075</v>
      </c>
      <c r="P160" t="s">
        <v>36</v>
      </c>
      <c r="Q160" t="s">
        <v>859</v>
      </c>
      <c r="R160" t="s">
        <v>58</v>
      </c>
    </row>
    <row r="161" spans="1:18">
      <c r="A161" t="str">
        <f t="shared" si="2"/>
        <v>hnottingam4jHortenseNottingam182.129.89.120662080.61Yuan RenminbiCNY1/14/20190.69652777777777810481PK22 PXFP KZAK GCWM VGTN OK4HLTRPBLiberty TripAdvisor Holdings, Inc.NASDAQEDP ServicesTechnology</v>
      </c>
      <c r="B161" s="13">
        <v>155</v>
      </c>
      <c r="C161" t="s">
        <v>9586</v>
      </c>
      <c r="D161" t="s">
        <v>9587</v>
      </c>
      <c r="E161" t="s">
        <v>9588</v>
      </c>
      <c r="F161" t="s">
        <v>9589</v>
      </c>
      <c r="G161">
        <v>662080.61</v>
      </c>
      <c r="H161" t="s">
        <v>48</v>
      </c>
      <c r="I161" t="s">
        <v>49</v>
      </c>
      <c r="J161" t="s">
        <v>21</v>
      </c>
      <c r="K161" s="1">
        <v>0.69652777777777775</v>
      </c>
      <c r="L161" s="13">
        <v>10481</v>
      </c>
      <c r="M161" t="s">
        <v>9590</v>
      </c>
      <c r="N161" t="s">
        <v>9591</v>
      </c>
      <c r="O161" t="s">
        <v>5099</v>
      </c>
      <c r="P161" t="s">
        <v>36</v>
      </c>
      <c r="Q161" t="s">
        <v>88</v>
      </c>
      <c r="R161" t="s">
        <v>89</v>
      </c>
    </row>
    <row r="162" spans="1:18">
      <c r="A162" t="str">
        <f t="shared" si="2"/>
        <v>rjeandeau4kRannaJeandeau86.180.104.239223599.36EuroEUR8/13/20190.86527777777777815820FR78 2922 4921 60Y0 0KL8 POMA E95PCSBPCSB Financial CorporationNASDAQBanksFinance</v>
      </c>
      <c r="B162" s="13">
        <v>156</v>
      </c>
      <c r="C162" t="s">
        <v>9592</v>
      </c>
      <c r="D162" t="s">
        <v>9593</v>
      </c>
      <c r="E162" t="s">
        <v>9594</v>
      </c>
      <c r="F162" t="s">
        <v>9595</v>
      </c>
      <c r="G162">
        <v>223599.35999999999</v>
      </c>
      <c r="H162" t="s">
        <v>26</v>
      </c>
      <c r="I162" t="s">
        <v>27</v>
      </c>
      <c r="J162" t="s">
        <v>465</v>
      </c>
      <c r="K162" s="1">
        <v>0.8652777777777777</v>
      </c>
      <c r="L162" s="13">
        <v>15820</v>
      </c>
      <c r="M162" t="s">
        <v>9596</v>
      </c>
      <c r="N162" t="s">
        <v>8273</v>
      </c>
      <c r="O162" t="s">
        <v>8274</v>
      </c>
      <c r="P162" t="s">
        <v>36</v>
      </c>
      <c r="Q162" t="s">
        <v>695</v>
      </c>
      <c r="R162" t="s">
        <v>54</v>
      </c>
    </row>
    <row r="163" spans="1:18">
      <c r="A163" t="str">
        <f t="shared" si="2"/>
        <v>tochterlony4lTremaineOchterlony93.190.221.146¬•483974.99PesoPHP7/26/20190.137517721LT28 4924 7219 0334 0621PKIPerkinElmer, Inc.NYSEBiotechnology: Laboratory Analytical InstrumentsCapital Goods</v>
      </c>
      <c r="B163" s="13">
        <v>157</v>
      </c>
      <c r="C163" t="s">
        <v>9597</v>
      </c>
      <c r="D163" t="s">
        <v>9598</v>
      </c>
      <c r="E163" t="s">
        <v>9599</v>
      </c>
      <c r="F163" t="s">
        <v>9600</v>
      </c>
      <c r="G163" s="2" t="s">
        <v>9601</v>
      </c>
      <c r="H163" t="s">
        <v>90</v>
      </c>
      <c r="I163" t="s">
        <v>91</v>
      </c>
      <c r="J163" t="s">
        <v>1318</v>
      </c>
      <c r="K163" s="1">
        <v>0.13749999999999998</v>
      </c>
      <c r="L163" s="13">
        <v>17721</v>
      </c>
      <c r="M163" t="s">
        <v>9602</v>
      </c>
      <c r="N163" t="s">
        <v>9603</v>
      </c>
      <c r="O163" t="s">
        <v>9604</v>
      </c>
      <c r="P163" t="s">
        <v>24</v>
      </c>
      <c r="Q163" t="s">
        <v>1251</v>
      </c>
      <c r="R163" t="s">
        <v>30</v>
      </c>
    </row>
    <row r="164" spans="1:18">
      <c r="A164" t="str">
        <f t="shared" si="2"/>
        <v>dgeaveny4mDevaGeaveny101.59.91.3‚Ç¨886660,70RupiahIDR5/25/20190.35763888888888914936SK54 3703 4712 0947 2093 5582MTBCMedical Transcription Billing, Corp.NASDAQComputer Software: Prepackaged SoftwareTechnology</v>
      </c>
      <c r="B164" s="13">
        <v>158</v>
      </c>
      <c r="C164" t="s">
        <v>9605</v>
      </c>
      <c r="D164" t="s">
        <v>3875</v>
      </c>
      <c r="E164" t="s">
        <v>9606</v>
      </c>
      <c r="F164" t="s">
        <v>9607</v>
      </c>
      <c r="G164" t="s">
        <v>9608</v>
      </c>
      <c r="H164" t="s">
        <v>19</v>
      </c>
      <c r="I164" t="s">
        <v>20</v>
      </c>
      <c r="J164" t="s">
        <v>366</v>
      </c>
      <c r="K164" s="1">
        <v>0.3576388888888889</v>
      </c>
      <c r="L164" s="13">
        <v>14936</v>
      </c>
      <c r="M164" t="s">
        <v>9609</v>
      </c>
      <c r="N164" t="s">
        <v>9610</v>
      </c>
      <c r="O164" t="s">
        <v>2425</v>
      </c>
      <c r="P164" t="s">
        <v>36</v>
      </c>
      <c r="Q164" t="s">
        <v>93</v>
      </c>
      <c r="R164" t="s">
        <v>89</v>
      </c>
    </row>
    <row r="165" spans="1:18">
      <c r="A165" t="str">
        <f t="shared" si="2"/>
        <v>nnockells4nNevsaNockells130.162.160.238¬£977892.40NairaNGN4/25/20190.56041666666666712849MD89 32GZ OPHZ IAAZ IEFK VBT5ESGEiShares MSCI EM ESG Optimized ETFNASDAQn/an/a</v>
      </c>
      <c r="B165" s="13">
        <v>159</v>
      </c>
      <c r="C165" t="s">
        <v>9611</v>
      </c>
      <c r="D165" t="s">
        <v>9612</v>
      </c>
      <c r="E165" t="s">
        <v>9613</v>
      </c>
      <c r="F165" t="s">
        <v>9614</v>
      </c>
      <c r="G165" t="s">
        <v>9615</v>
      </c>
      <c r="H165" t="s">
        <v>267</v>
      </c>
      <c r="I165" t="s">
        <v>268</v>
      </c>
      <c r="J165" t="s">
        <v>560</v>
      </c>
      <c r="K165" s="1">
        <v>0.56041666666666667</v>
      </c>
      <c r="L165" s="13">
        <v>12849</v>
      </c>
      <c r="M165" t="s">
        <v>9616</v>
      </c>
      <c r="N165" t="s">
        <v>9617</v>
      </c>
      <c r="O165" t="s">
        <v>9618</v>
      </c>
      <c r="P165" t="s">
        <v>36</v>
      </c>
      <c r="Q165" t="s">
        <v>25</v>
      </c>
      <c r="R165" t="s">
        <v>25</v>
      </c>
    </row>
    <row r="166" spans="1:18">
      <c r="A166" t="str">
        <f t="shared" si="2"/>
        <v>egeaves4oEttoreGeaves67.145.220.144¬•485589.21TugrikMNT4/2/20190.53611111111111111264BG04 CREQ 6532 49BC LY0N XGEMCBWisdomTree Emerging Markets Corporate Bond FundNASDAQn/an/a</v>
      </c>
      <c r="B166" s="13">
        <v>160</v>
      </c>
      <c r="C166" t="s">
        <v>9619</v>
      </c>
      <c r="D166" t="s">
        <v>9620</v>
      </c>
      <c r="E166" t="s">
        <v>3953</v>
      </c>
      <c r="F166" t="s">
        <v>9621</v>
      </c>
      <c r="G166" s="2" t="s">
        <v>9622</v>
      </c>
      <c r="H166" t="s">
        <v>74</v>
      </c>
      <c r="I166" t="s">
        <v>75</v>
      </c>
      <c r="J166" t="s">
        <v>451</v>
      </c>
      <c r="K166" s="1">
        <v>0.53611111111111109</v>
      </c>
      <c r="L166" s="13">
        <v>11264</v>
      </c>
      <c r="M166" t="s">
        <v>9623</v>
      </c>
      <c r="N166" t="s">
        <v>303</v>
      </c>
      <c r="O166" t="s">
        <v>304</v>
      </c>
      <c r="P166" t="s">
        <v>36</v>
      </c>
      <c r="Q166" t="s">
        <v>25</v>
      </c>
      <c r="R166" t="s">
        <v>25</v>
      </c>
    </row>
    <row r="167" spans="1:18">
      <c r="A167" t="str">
        <f t="shared" si="2"/>
        <v>sstinson4qSammyStinson201.117.180.82728301.32RupiahIDR6/7/20190.74513888888888911904GT75 R6EU UCRP YRUA 8JFA 4MJJ SKWATPICTPI Composites, Inc.NASDAQIndustrial Machinery/ComponentsEnergy</v>
      </c>
      <c r="B167" s="13">
        <v>161</v>
      </c>
      <c r="C167" t="s">
        <v>9630</v>
      </c>
      <c r="D167" t="s">
        <v>9631</v>
      </c>
      <c r="E167" t="s">
        <v>9632</v>
      </c>
      <c r="F167" t="s">
        <v>9633</v>
      </c>
      <c r="G167">
        <v>728301.32</v>
      </c>
      <c r="H167" t="s">
        <v>19</v>
      </c>
      <c r="I167" t="s">
        <v>20</v>
      </c>
      <c r="J167" t="s">
        <v>122</v>
      </c>
      <c r="K167" s="1">
        <v>0.74513888888888891</v>
      </c>
      <c r="L167" s="13">
        <v>11904</v>
      </c>
      <c r="M167" t="s">
        <v>9634</v>
      </c>
      <c r="N167" t="s">
        <v>2029</v>
      </c>
      <c r="O167" t="s">
        <v>2030</v>
      </c>
      <c r="P167" t="s">
        <v>36</v>
      </c>
      <c r="Q167" t="s">
        <v>29</v>
      </c>
      <c r="R167" t="s">
        <v>46</v>
      </c>
    </row>
    <row r="168" spans="1:18">
      <c r="A168" t="str">
        <f t="shared" si="2"/>
        <v>mcaswill4sMortenCaswill105.19.151.106¬£77697.06NairaNGN3/19/20190.73263888888888918049FR28 3632 0680 51CV ZKGQ AIV4 R33SIMOSilicon Motion Technology CorporationNASDAQSemiconductorsTechnology</v>
      </c>
      <c r="B168" s="13">
        <v>162</v>
      </c>
      <c r="C168" t="s">
        <v>9642</v>
      </c>
      <c r="D168" t="s">
        <v>4545</v>
      </c>
      <c r="E168" t="s">
        <v>9643</v>
      </c>
      <c r="F168" t="s">
        <v>9644</v>
      </c>
      <c r="G168" t="s">
        <v>9645</v>
      </c>
      <c r="H168" t="s">
        <v>267</v>
      </c>
      <c r="I168" t="s">
        <v>268</v>
      </c>
      <c r="J168" t="s">
        <v>1087</v>
      </c>
      <c r="K168" s="1">
        <v>0.73263888888888884</v>
      </c>
      <c r="L168" s="13">
        <v>18049</v>
      </c>
      <c r="M168" t="s">
        <v>9646</v>
      </c>
      <c r="N168" t="s">
        <v>9647</v>
      </c>
      <c r="O168" t="s">
        <v>9648</v>
      </c>
      <c r="P168" t="s">
        <v>36</v>
      </c>
      <c r="Q168" t="s">
        <v>230</v>
      </c>
      <c r="R168" t="s">
        <v>89</v>
      </c>
    </row>
    <row r="169" spans="1:18">
      <c r="A169" t="str">
        <f t="shared" si="2"/>
        <v>rplumridege4tRoycePlumridege239.154.11.152526646.72BolivianoBOB2/20/20190.77916666666666719826DE35 6147 7625 6636 0462 28CGGCGGNYSEOil &amp; Gas ProductionEnergy</v>
      </c>
      <c r="B169" s="13">
        <v>163</v>
      </c>
      <c r="C169" t="s">
        <v>9649</v>
      </c>
      <c r="D169" t="s">
        <v>9650</v>
      </c>
      <c r="E169" t="s">
        <v>9651</v>
      </c>
      <c r="F169" t="s">
        <v>9652</v>
      </c>
      <c r="G169" s="2">
        <v>526646.72</v>
      </c>
      <c r="H169" t="s">
        <v>721</v>
      </c>
      <c r="I169" t="s">
        <v>722</v>
      </c>
      <c r="J169" t="s">
        <v>264</v>
      </c>
      <c r="K169" s="1">
        <v>0.77916666666666667</v>
      </c>
      <c r="L169" s="13">
        <v>19826</v>
      </c>
      <c r="M169" t="s">
        <v>9653</v>
      </c>
      <c r="N169" t="s">
        <v>9654</v>
      </c>
      <c r="O169" t="s">
        <v>9654</v>
      </c>
      <c r="P169" t="s">
        <v>24</v>
      </c>
      <c r="Q169" t="s">
        <v>45</v>
      </c>
      <c r="R169" t="s">
        <v>46</v>
      </c>
    </row>
    <row r="170" spans="1:18">
      <c r="A170" t="str">
        <f t="shared" si="2"/>
        <v>balenin4uBillieAlenin148.168.208.55¬£876513.06RupiahIDR4/15/20190.712516126KZ59 579C K67C CYPX FZX8IVACIntevac, Inc.NASDAQIndustrial Machinery/ComponentsTechnology</v>
      </c>
      <c r="B170" s="13">
        <v>164</v>
      </c>
      <c r="C170" t="s">
        <v>9655</v>
      </c>
      <c r="D170" t="s">
        <v>9656</v>
      </c>
      <c r="E170" t="s">
        <v>9657</v>
      </c>
      <c r="F170" t="s">
        <v>9658</v>
      </c>
      <c r="G170" t="s">
        <v>9659</v>
      </c>
      <c r="H170" t="s">
        <v>19</v>
      </c>
      <c r="I170" t="s">
        <v>20</v>
      </c>
      <c r="J170" t="s">
        <v>320</v>
      </c>
      <c r="K170" s="1">
        <v>0.71250000000000002</v>
      </c>
      <c r="L170" s="13">
        <v>16126</v>
      </c>
      <c r="M170" t="s">
        <v>9660</v>
      </c>
      <c r="N170" t="s">
        <v>9661</v>
      </c>
      <c r="O170" t="s">
        <v>9662</v>
      </c>
      <c r="P170" t="s">
        <v>36</v>
      </c>
      <c r="Q170" t="s">
        <v>29</v>
      </c>
      <c r="R170" t="s">
        <v>89</v>
      </c>
    </row>
    <row r="171" spans="1:18">
      <c r="A171" t="str">
        <f t="shared" si="2"/>
        <v>akeyte4vAndresKeyte30.90.131.96¬•24168.73EuroEUR4/29/20190.27708333333333319867AT32 2708 5755 7993 3898CCECoca-Cola European Partners plcNYSEBeverages (Production/Distribution)Consumer Non-Durables</v>
      </c>
      <c r="B171" s="13">
        <v>165</v>
      </c>
      <c r="C171" t="s">
        <v>9663</v>
      </c>
      <c r="D171" t="s">
        <v>9664</v>
      </c>
      <c r="E171" t="s">
        <v>9665</v>
      </c>
      <c r="F171" t="s">
        <v>9666</v>
      </c>
      <c r="G171" t="s">
        <v>9667</v>
      </c>
      <c r="H171" t="s">
        <v>26</v>
      </c>
      <c r="I171" t="s">
        <v>27</v>
      </c>
      <c r="J171" t="s">
        <v>1090</v>
      </c>
      <c r="K171" s="1">
        <v>0.27708333333333335</v>
      </c>
      <c r="L171" s="13">
        <v>19867</v>
      </c>
      <c r="M171" t="s">
        <v>9668</v>
      </c>
      <c r="N171" t="s">
        <v>9669</v>
      </c>
      <c r="O171" t="s">
        <v>9670</v>
      </c>
      <c r="P171" t="s">
        <v>24</v>
      </c>
      <c r="Q171" t="s">
        <v>2673</v>
      </c>
      <c r="R171" t="s">
        <v>42</v>
      </c>
    </row>
    <row r="172" spans="1:18">
      <c r="A172" t="str">
        <f t="shared" si="2"/>
        <v>flambertson4wFrazierLambertson236.165.142.8071933.65GuaraniPYG5/23/20190.65902777777777819719SM35 D463 6886 470S UPUW LDB8 HCBAVTAvnet, Inc.NYSEElectronic ComponentsConsumer Non-Durables</v>
      </c>
      <c r="B172" s="13">
        <v>166</v>
      </c>
      <c r="C172" t="s">
        <v>9671</v>
      </c>
      <c r="D172" t="s">
        <v>9672</v>
      </c>
      <c r="E172" t="s">
        <v>9673</v>
      </c>
      <c r="F172" t="s">
        <v>9674</v>
      </c>
      <c r="G172" s="2">
        <v>71933.649999999994</v>
      </c>
      <c r="H172" t="s">
        <v>9675</v>
      </c>
      <c r="I172" t="s">
        <v>9676</v>
      </c>
      <c r="J172" t="s">
        <v>118</v>
      </c>
      <c r="K172" s="1">
        <v>0.65902777777777777</v>
      </c>
      <c r="L172" s="13">
        <v>19719</v>
      </c>
      <c r="M172" t="s">
        <v>9677</v>
      </c>
      <c r="N172" t="s">
        <v>99</v>
      </c>
      <c r="O172" t="s">
        <v>100</v>
      </c>
      <c r="P172" t="s">
        <v>24</v>
      </c>
      <c r="Q172" t="s">
        <v>101</v>
      </c>
      <c r="R172" t="s">
        <v>42</v>
      </c>
    </row>
    <row r="173" spans="1:18">
      <c r="A173" t="str">
        <f t="shared" si="2"/>
        <v>dsinden4xDardaSinden234.221.201.18¬•767657.35EuroEUR2/1/20190.57986111111111110658FR19 5777 4189 53I6 IZ2B ZAPL Z54CXOConcho Resources Inc.NYSEOil &amp; Gas ProductionEnergy</v>
      </c>
      <c r="B173" s="13">
        <v>167</v>
      </c>
      <c r="C173" t="s">
        <v>9678</v>
      </c>
      <c r="D173" t="s">
        <v>739</v>
      </c>
      <c r="E173" t="s">
        <v>9679</v>
      </c>
      <c r="F173" t="s">
        <v>9680</v>
      </c>
      <c r="G173" t="s">
        <v>9681</v>
      </c>
      <c r="H173" t="s">
        <v>26</v>
      </c>
      <c r="I173" t="s">
        <v>27</v>
      </c>
      <c r="J173" t="s">
        <v>999</v>
      </c>
      <c r="K173" s="1">
        <v>0.57986111111111105</v>
      </c>
      <c r="L173" s="13">
        <v>10658</v>
      </c>
      <c r="M173" t="s">
        <v>9682</v>
      </c>
      <c r="N173" t="s">
        <v>9683</v>
      </c>
      <c r="O173" t="s">
        <v>9684</v>
      </c>
      <c r="P173" t="s">
        <v>24</v>
      </c>
      <c r="Q173" t="s">
        <v>45</v>
      </c>
      <c r="R173" t="s">
        <v>46</v>
      </c>
    </row>
    <row r="174" spans="1:18">
      <c r="A174" t="str">
        <f t="shared" si="2"/>
        <v>rduferie4yRoseannaDuferie34.3.226.44‚Ç¨629153,78PoundGBP7/28/20190.56319444444444414895GB26 XIXW 4669 3105 1474 15AXPAmerican Express CompanyNYSEFinance: Consumer ServicesFinance</v>
      </c>
      <c r="B174" s="13">
        <v>168</v>
      </c>
      <c r="C174" t="s">
        <v>9685</v>
      </c>
      <c r="D174" t="s">
        <v>9686</v>
      </c>
      <c r="E174" t="s">
        <v>9687</v>
      </c>
      <c r="F174" t="s">
        <v>9688</v>
      </c>
      <c r="G174" s="2" t="s">
        <v>9689</v>
      </c>
      <c r="H174" t="s">
        <v>270</v>
      </c>
      <c r="I174" t="s">
        <v>1091</v>
      </c>
      <c r="J174" t="s">
        <v>600</v>
      </c>
      <c r="K174" s="1">
        <v>0.56319444444444444</v>
      </c>
      <c r="L174" s="13">
        <v>14895</v>
      </c>
      <c r="M174" t="s">
        <v>9690</v>
      </c>
      <c r="N174" t="s">
        <v>4008</v>
      </c>
      <c r="O174" t="s">
        <v>4009</v>
      </c>
      <c r="P174" t="s">
        <v>24</v>
      </c>
      <c r="Q174" t="s">
        <v>321</v>
      </c>
      <c r="R174" t="s">
        <v>54</v>
      </c>
    </row>
    <row r="175" spans="1:18">
      <c r="A175" t="str">
        <f t="shared" si="2"/>
        <v>msiderfin4zMinneSiderfin62.250.116.89185050.35Yuan RenminbiCNY3/15/20190.25069444444444412468FR45 2528 5044 176A WI2O B8TR W98TCMDTactile Systems Technology, Inc.NASDAQMedical/Dental InstrumentsHealth Care</v>
      </c>
      <c r="B175" s="13">
        <v>169</v>
      </c>
      <c r="C175" t="s">
        <v>9691</v>
      </c>
      <c r="D175" t="s">
        <v>1300</v>
      </c>
      <c r="E175" t="s">
        <v>9692</v>
      </c>
      <c r="F175" t="s">
        <v>9693</v>
      </c>
      <c r="G175" s="2">
        <v>185050.35</v>
      </c>
      <c r="H175" t="s">
        <v>48</v>
      </c>
      <c r="I175" t="s">
        <v>49</v>
      </c>
      <c r="J175" t="s">
        <v>1047</v>
      </c>
      <c r="K175" s="1">
        <v>0.25069444444444444</v>
      </c>
      <c r="L175" s="13">
        <v>12468</v>
      </c>
      <c r="M175" t="s">
        <v>9694</v>
      </c>
      <c r="N175" t="s">
        <v>9695</v>
      </c>
      <c r="O175" t="s">
        <v>9696</v>
      </c>
      <c r="P175" t="s">
        <v>36</v>
      </c>
      <c r="Q175" t="s">
        <v>218</v>
      </c>
      <c r="R175" t="s">
        <v>58</v>
      </c>
    </row>
    <row r="176" spans="1:18">
      <c r="A176" t="str">
        <f t="shared" si="2"/>
        <v>ckaysor50CortyKaysor114.43.116.222¬£810311.51EuroEUR1/8/20190.080555555555555610005MD83 D21X OHKE A9LG 0TRA JZ33NVRONevro Corp.NYSEMedical/Dental InstrumentsHealth Care</v>
      </c>
      <c r="B176" s="13">
        <v>170</v>
      </c>
      <c r="C176" t="s">
        <v>9697</v>
      </c>
      <c r="D176" t="s">
        <v>981</v>
      </c>
      <c r="E176" t="s">
        <v>375</v>
      </c>
      <c r="F176" t="s">
        <v>9698</v>
      </c>
      <c r="G176" t="s">
        <v>9699</v>
      </c>
      <c r="H176" t="s">
        <v>26</v>
      </c>
      <c r="I176" t="s">
        <v>27</v>
      </c>
      <c r="J176" t="s">
        <v>310</v>
      </c>
      <c r="K176" s="1">
        <v>8.0555555555555561E-2</v>
      </c>
      <c r="L176" s="13">
        <v>10005</v>
      </c>
      <c r="M176" t="s">
        <v>9700</v>
      </c>
      <c r="N176" t="s">
        <v>9701</v>
      </c>
      <c r="O176" t="s">
        <v>9702</v>
      </c>
      <c r="P176" t="s">
        <v>24</v>
      </c>
      <c r="Q176" t="s">
        <v>218</v>
      </c>
      <c r="R176" t="s">
        <v>58</v>
      </c>
    </row>
    <row r="177" spans="1:18">
      <c r="A177" t="str">
        <f t="shared" si="2"/>
        <v>akorda51AsherKorda10.244.218.205737448.05AriaryMGA5/19/20190.5437512627NO10 9766 6659 811ARCIAppliance Recycling Centers of America, Inc.NASDAQHome FurnishingsConsumer Services</v>
      </c>
      <c r="B177" s="13">
        <v>171</v>
      </c>
      <c r="C177" t="s">
        <v>9703</v>
      </c>
      <c r="D177" t="s">
        <v>4367</v>
      </c>
      <c r="E177" t="s">
        <v>9704</v>
      </c>
      <c r="F177" t="s">
        <v>9705</v>
      </c>
      <c r="G177">
        <v>737448.05</v>
      </c>
      <c r="H177" t="s">
        <v>1290</v>
      </c>
      <c r="I177" t="s">
        <v>1291</v>
      </c>
      <c r="J177" t="s">
        <v>525</v>
      </c>
      <c r="K177" s="1">
        <v>0.54375000000000007</v>
      </c>
      <c r="L177" s="13">
        <v>12627</v>
      </c>
      <c r="M177" t="s">
        <v>9706</v>
      </c>
      <c r="N177" t="s">
        <v>6476</v>
      </c>
      <c r="O177" t="s">
        <v>6477</v>
      </c>
      <c r="P177" t="s">
        <v>36</v>
      </c>
      <c r="Q177" t="s">
        <v>152</v>
      </c>
      <c r="R177" t="s">
        <v>223</v>
      </c>
    </row>
    <row r="178" spans="1:18">
      <c r="A178" t="str">
        <f t="shared" si="2"/>
        <v>hanstie52HarriotAnstie160.129.103.168¬•946939.49Yuan RenminbiCNY5/3/20190.0027777777777777819747FR59 5181 3267 77M5 2OEE 4UTY B82RESRPC, Inc.NYSEOilfield Services/EquipmentEnergy</v>
      </c>
      <c r="B178" s="13">
        <v>172</v>
      </c>
      <c r="C178" t="s">
        <v>9707</v>
      </c>
      <c r="D178" t="s">
        <v>9708</v>
      </c>
      <c r="E178" t="s">
        <v>9709</v>
      </c>
      <c r="F178" t="s">
        <v>9710</v>
      </c>
      <c r="G178" s="2" t="s">
        <v>9711</v>
      </c>
      <c r="H178" t="s">
        <v>48</v>
      </c>
      <c r="I178" t="s">
        <v>49</v>
      </c>
      <c r="J178" t="s">
        <v>835</v>
      </c>
      <c r="K178" s="1">
        <v>2.7777777777777779E-3</v>
      </c>
      <c r="L178" s="13">
        <v>19747</v>
      </c>
      <c r="M178" t="s">
        <v>9712</v>
      </c>
      <c r="N178" t="s">
        <v>9713</v>
      </c>
      <c r="O178" t="s">
        <v>9714</v>
      </c>
      <c r="P178" t="s">
        <v>24</v>
      </c>
      <c r="Q178" t="s">
        <v>209</v>
      </c>
      <c r="R178" t="s">
        <v>46</v>
      </c>
    </row>
    <row r="179" spans="1:18">
      <c r="A179" t="str">
        <f t="shared" si="2"/>
        <v>apegrum53AdrienPegrum84.219.69.72690629.75Yuan RenminbiCNY9/5/20190.83611111111111111774KZ08 197W ONAR UEBI ELTOSCHW^CThe Charles Schwab CorporationNYSEn/an/a</v>
      </c>
      <c r="B179" s="13">
        <v>173</v>
      </c>
      <c r="C179" t="s">
        <v>9715</v>
      </c>
      <c r="D179" t="s">
        <v>9716</v>
      </c>
      <c r="E179" t="s">
        <v>9717</v>
      </c>
      <c r="F179" t="s">
        <v>9718</v>
      </c>
      <c r="G179" s="2">
        <v>690629.75</v>
      </c>
      <c r="H179" t="s">
        <v>48</v>
      </c>
      <c r="I179" t="s">
        <v>49</v>
      </c>
      <c r="J179" t="s">
        <v>836</v>
      </c>
      <c r="K179" s="1">
        <v>0.83611111111111114</v>
      </c>
      <c r="L179" s="13">
        <v>11774</v>
      </c>
      <c r="M179" t="s">
        <v>9719</v>
      </c>
      <c r="N179" t="s">
        <v>9720</v>
      </c>
      <c r="O179" t="s">
        <v>7695</v>
      </c>
      <c r="P179" t="s">
        <v>24</v>
      </c>
      <c r="Q179" t="s">
        <v>25</v>
      </c>
      <c r="R179" t="s">
        <v>25</v>
      </c>
    </row>
    <row r="180" spans="1:18">
      <c r="A180" t="str">
        <f t="shared" si="2"/>
        <v>gyurlov54GillesYurlov139.5.246.42¬•565283.19PesoPHP3/9/20190.20347222222222211806AL29 5903 8342 JBC1 FQZJ V014 KGIDMSEXMiddlesex Water CompanyNASDAQWater SupplyPublic Utilities</v>
      </c>
      <c r="B180" s="13">
        <v>174</v>
      </c>
      <c r="C180" t="s">
        <v>9721</v>
      </c>
      <c r="D180" t="s">
        <v>9722</v>
      </c>
      <c r="E180" t="s">
        <v>9723</v>
      </c>
      <c r="F180" t="s">
        <v>9724</v>
      </c>
      <c r="G180" t="s">
        <v>9725</v>
      </c>
      <c r="H180" t="s">
        <v>90</v>
      </c>
      <c r="I180" t="s">
        <v>91</v>
      </c>
      <c r="J180" t="s">
        <v>738</v>
      </c>
      <c r="K180" s="1">
        <v>0.20347222222222219</v>
      </c>
      <c r="L180" s="13">
        <v>11806</v>
      </c>
      <c r="M180" t="s">
        <v>9726</v>
      </c>
      <c r="N180" t="s">
        <v>9727</v>
      </c>
      <c r="O180" t="s">
        <v>9728</v>
      </c>
      <c r="P180" t="s">
        <v>36</v>
      </c>
      <c r="Q180" t="s">
        <v>816</v>
      </c>
      <c r="R180" t="s">
        <v>67</v>
      </c>
    </row>
    <row r="181" spans="1:18">
      <c r="A181" t="str">
        <f t="shared" si="2"/>
        <v>lbecaris55LilianeBecaris71.238.235.125179764.9TengeKZT7/1/20190.76736111111111114238KZ58 046Z HIHE MNJF BQKKDMBDreyfus Municipal Bond Infrastructure Fund, Inc.NYSEn/an/a</v>
      </c>
      <c r="B181" s="13">
        <v>175</v>
      </c>
      <c r="C181" t="s">
        <v>9729</v>
      </c>
      <c r="D181" t="s">
        <v>9730</v>
      </c>
      <c r="E181" t="s">
        <v>9731</v>
      </c>
      <c r="F181" t="s">
        <v>9732</v>
      </c>
      <c r="G181">
        <v>179764.9</v>
      </c>
      <c r="H181" t="s">
        <v>31</v>
      </c>
      <c r="I181" t="s">
        <v>32</v>
      </c>
      <c r="J181" t="s">
        <v>1073</v>
      </c>
      <c r="K181" s="1">
        <v>0.76736111111111116</v>
      </c>
      <c r="L181" s="13">
        <v>14238</v>
      </c>
      <c r="M181" t="s">
        <v>9733</v>
      </c>
      <c r="N181" t="s">
        <v>9734</v>
      </c>
      <c r="O181" t="s">
        <v>9735</v>
      </c>
      <c r="P181" t="s">
        <v>24</v>
      </c>
      <c r="Q181" t="s">
        <v>25</v>
      </c>
      <c r="R181" t="s">
        <v>25</v>
      </c>
    </row>
    <row r="182" spans="1:18">
      <c r="A182" t="str">
        <f t="shared" si="2"/>
        <v>rburgyn56RosemaryBurgyn166.44.245.99¬£228144.18PesoPHP8/29/20190.45972222222222216675FO96 4595 7866 1104 12SCKTSocket Mobile, Inc.NASDAQComputer ManufacturingTechnology</v>
      </c>
      <c r="B182" s="13">
        <v>176</v>
      </c>
      <c r="C182" t="s">
        <v>9736</v>
      </c>
      <c r="D182" t="s">
        <v>47</v>
      </c>
      <c r="E182" t="s">
        <v>9737</v>
      </c>
      <c r="F182" t="s">
        <v>9738</v>
      </c>
      <c r="G182" t="s">
        <v>9739</v>
      </c>
      <c r="H182" t="s">
        <v>90</v>
      </c>
      <c r="I182" t="s">
        <v>91</v>
      </c>
      <c r="J182" t="s">
        <v>715</v>
      </c>
      <c r="K182" s="1">
        <v>0.4597222222222222</v>
      </c>
      <c r="L182" s="13">
        <v>16675</v>
      </c>
      <c r="M182" t="s">
        <v>9740</v>
      </c>
      <c r="N182" t="s">
        <v>1006</v>
      </c>
      <c r="O182" t="s">
        <v>1007</v>
      </c>
      <c r="P182" t="s">
        <v>36</v>
      </c>
      <c r="Q182" t="s">
        <v>1008</v>
      </c>
      <c r="R182" t="s">
        <v>89</v>
      </c>
    </row>
    <row r="183" spans="1:18">
      <c r="A183" t="str">
        <f t="shared" si="2"/>
        <v>jickovitz58JohannesIckovitz32.221.29.74‚Ç¨799864,33KunaHRK7/6/20190.73472222222222210983SK55 7276 1720 0713 6466 3930FYXFirst Trust Small Cap Core AlphaDEX FundNASDAQn/an/a</v>
      </c>
      <c r="B183" s="13">
        <v>177</v>
      </c>
      <c r="C183" t="s">
        <v>9746</v>
      </c>
      <c r="D183" t="s">
        <v>9747</v>
      </c>
      <c r="E183" t="s">
        <v>9748</v>
      </c>
      <c r="F183" t="s">
        <v>9749</v>
      </c>
      <c r="G183" t="s">
        <v>9750</v>
      </c>
      <c r="H183" t="s">
        <v>63</v>
      </c>
      <c r="I183" t="s">
        <v>64</v>
      </c>
      <c r="J183" t="s">
        <v>618</v>
      </c>
      <c r="K183" s="1">
        <v>0.73472222222222217</v>
      </c>
      <c r="L183" s="13">
        <v>10983</v>
      </c>
      <c r="M183" t="s">
        <v>9751</v>
      </c>
      <c r="N183" t="s">
        <v>1231</v>
      </c>
      <c r="O183" t="s">
        <v>1232</v>
      </c>
      <c r="P183" t="s">
        <v>36</v>
      </c>
      <c r="Q183" t="s">
        <v>25</v>
      </c>
      <c r="R183" t="s">
        <v>25</v>
      </c>
    </row>
    <row r="184" spans="1:18">
      <c r="A184" t="str">
        <f t="shared" si="2"/>
        <v>bpolland59BeatrixPolland14.92.169.51¬£213063.55FrancXAF5/17/20190.17013888888888911472FR69 3318 3687 93IK UYFH EGJW M26UNTUnit CorporationNYSEOil &amp; Gas ProductionEnergy</v>
      </c>
      <c r="B184" s="13">
        <v>178</v>
      </c>
      <c r="C184" t="s">
        <v>9752</v>
      </c>
      <c r="D184" t="s">
        <v>9753</v>
      </c>
      <c r="E184" t="s">
        <v>9754</v>
      </c>
      <c r="F184" t="s">
        <v>9755</v>
      </c>
      <c r="G184" t="s">
        <v>9756</v>
      </c>
      <c r="H184" t="s">
        <v>156</v>
      </c>
      <c r="I184" t="s">
        <v>599</v>
      </c>
      <c r="J184" t="s">
        <v>720</v>
      </c>
      <c r="K184" s="1">
        <v>0.17013888888888887</v>
      </c>
      <c r="L184" s="13">
        <v>11472</v>
      </c>
      <c r="M184" t="s">
        <v>9757</v>
      </c>
      <c r="N184" t="s">
        <v>9758</v>
      </c>
      <c r="O184" t="s">
        <v>9759</v>
      </c>
      <c r="P184" t="s">
        <v>24</v>
      </c>
      <c r="Q184" t="s">
        <v>45</v>
      </c>
      <c r="R184" t="s">
        <v>46</v>
      </c>
    </row>
    <row r="185" spans="1:18">
      <c r="A185" t="str">
        <f t="shared" si="2"/>
        <v>mklehn5aMichaelinaKlehn116.222.108.49¬•673334.77Yuan RenminbiCNY4/27/20190.34513888888888913132BG44 OJDK 5245 07HA GVXL NTOIBR.COi S.A.NYSEn/an/a</v>
      </c>
      <c r="B185" s="13">
        <v>179</v>
      </c>
      <c r="C185" t="s">
        <v>9760</v>
      </c>
      <c r="D185" t="s">
        <v>9761</v>
      </c>
      <c r="E185" t="s">
        <v>9762</v>
      </c>
      <c r="F185" t="s">
        <v>9763</v>
      </c>
      <c r="G185" t="s">
        <v>9764</v>
      </c>
      <c r="H185" t="s">
        <v>48</v>
      </c>
      <c r="I185" t="s">
        <v>49</v>
      </c>
      <c r="J185" t="s">
        <v>221</v>
      </c>
      <c r="K185" s="1">
        <v>0.34513888888888888</v>
      </c>
      <c r="L185" s="13">
        <v>13132</v>
      </c>
      <c r="M185" t="s">
        <v>9765</v>
      </c>
      <c r="N185" t="s">
        <v>9766</v>
      </c>
      <c r="O185" t="s">
        <v>9767</v>
      </c>
      <c r="P185" t="s">
        <v>24</v>
      </c>
      <c r="Q185" t="s">
        <v>25</v>
      </c>
      <c r="R185" t="s">
        <v>25</v>
      </c>
    </row>
    <row r="186" spans="1:18">
      <c r="A186" t="str">
        <f t="shared" si="2"/>
        <v>jelloit5bJulianaElloit88.148.116.105‚Ç¨130537,15Yuan RenminbiCNY2/23/20190.96805555555555617307VG11 PZGZ 0758 1099 7945 4949STAR^IiStar Financial Inc.NYSEn/an/a</v>
      </c>
      <c r="B186" s="13">
        <v>180</v>
      </c>
      <c r="C186" t="s">
        <v>9768</v>
      </c>
      <c r="D186" t="s">
        <v>9769</v>
      </c>
      <c r="E186" t="s">
        <v>9770</v>
      </c>
      <c r="F186" t="s">
        <v>9771</v>
      </c>
      <c r="G186" t="s">
        <v>9772</v>
      </c>
      <c r="H186" t="s">
        <v>48</v>
      </c>
      <c r="I186" t="s">
        <v>49</v>
      </c>
      <c r="J186" t="s">
        <v>520</v>
      </c>
      <c r="K186" s="1">
        <v>0.96805555555555556</v>
      </c>
      <c r="L186" s="13">
        <v>17307</v>
      </c>
      <c r="M186" t="s">
        <v>9773</v>
      </c>
      <c r="N186" t="s">
        <v>947</v>
      </c>
      <c r="O186" t="s">
        <v>881</v>
      </c>
      <c r="P186" t="s">
        <v>24</v>
      </c>
      <c r="Q186" t="s">
        <v>25</v>
      </c>
      <c r="R186" t="s">
        <v>25</v>
      </c>
    </row>
    <row r="187" spans="1:18">
      <c r="A187" t="str">
        <f t="shared" si="2"/>
        <v>mbaccus5cMillardBaccus157.207.225.133¬£598743.08DirhamMAD4/19/20190.072222222222222215766KW84 ZGQG Z0HG WGOT VWBI XDZD UQH1 PFLINKInterlink Electronics, Inc.NASDAQComputer peripheral equipmentTechnology</v>
      </c>
      <c r="B187" s="13">
        <v>181</v>
      </c>
      <c r="C187" t="s">
        <v>9774</v>
      </c>
      <c r="D187" t="s">
        <v>2558</v>
      </c>
      <c r="E187" t="s">
        <v>9775</v>
      </c>
      <c r="F187" t="s">
        <v>9776</v>
      </c>
      <c r="G187" s="2" t="s">
        <v>9777</v>
      </c>
      <c r="H187" t="s">
        <v>827</v>
      </c>
      <c r="I187" t="s">
        <v>828</v>
      </c>
      <c r="J187" t="s">
        <v>708</v>
      </c>
      <c r="K187" s="1">
        <v>7.2222222222222229E-2</v>
      </c>
      <c r="L187" s="13">
        <v>15766</v>
      </c>
      <c r="M187" t="s">
        <v>9778</v>
      </c>
      <c r="N187" t="s">
        <v>9779</v>
      </c>
      <c r="O187" t="s">
        <v>9780</v>
      </c>
      <c r="P187" t="s">
        <v>36</v>
      </c>
      <c r="Q187" t="s">
        <v>343</v>
      </c>
      <c r="R187" t="s">
        <v>89</v>
      </c>
    </row>
    <row r="188" spans="1:18">
      <c r="A188" t="str">
        <f t="shared" si="2"/>
        <v>rjovovic5dReggyJovovic123.204.122.66¬•814762.44RupiahIDR9/3/20190.50972222222222218130FR61 2163 3654 58X2 D81E TIRZ N51DDR^JDDR Corp.NYSEn/an/a</v>
      </c>
      <c r="B188" s="13">
        <v>182</v>
      </c>
      <c r="C188" t="s">
        <v>9781</v>
      </c>
      <c r="D188" t="s">
        <v>9782</v>
      </c>
      <c r="E188" t="s">
        <v>9783</v>
      </c>
      <c r="F188" t="s">
        <v>9784</v>
      </c>
      <c r="G188" s="2" t="s">
        <v>9785</v>
      </c>
      <c r="H188" t="s">
        <v>19</v>
      </c>
      <c r="I188" t="s">
        <v>20</v>
      </c>
      <c r="J188" t="s">
        <v>194</v>
      </c>
      <c r="K188" s="1">
        <v>0.50972222222222219</v>
      </c>
      <c r="L188" s="13">
        <v>18130</v>
      </c>
      <c r="M188" t="s">
        <v>9786</v>
      </c>
      <c r="N188" t="s">
        <v>1101</v>
      </c>
      <c r="O188" t="s">
        <v>1054</v>
      </c>
      <c r="P188" t="s">
        <v>24</v>
      </c>
      <c r="Q188" t="s">
        <v>25</v>
      </c>
      <c r="R188" t="s">
        <v>25</v>
      </c>
    </row>
    <row r="189" spans="1:18">
      <c r="A189" t="str">
        <f t="shared" si="2"/>
        <v>kkingcott5eKassiKingcott140.77.117.106‚Ç¨399126,46DollarUSD3/23/20190.5312513568IT41 B560 0182 783V 8W6G BLTC PG2BJRIBJ's Restaurants, Inc.NASDAQRestaurantsConsumer Services</v>
      </c>
      <c r="B189" s="13">
        <v>183</v>
      </c>
      <c r="C189" t="s">
        <v>9787</v>
      </c>
      <c r="D189" t="s">
        <v>589</v>
      </c>
      <c r="E189" t="s">
        <v>9788</v>
      </c>
      <c r="F189" t="s">
        <v>9789</v>
      </c>
      <c r="G189" s="2" t="s">
        <v>9790</v>
      </c>
      <c r="H189" t="s">
        <v>116</v>
      </c>
      <c r="I189" t="s">
        <v>245</v>
      </c>
      <c r="J189" t="s">
        <v>395</v>
      </c>
      <c r="K189" s="1">
        <v>0.53125</v>
      </c>
      <c r="L189" s="13">
        <v>13568</v>
      </c>
      <c r="M189" t="s">
        <v>9791</v>
      </c>
      <c r="N189" t="s">
        <v>9792</v>
      </c>
      <c r="O189" t="s">
        <v>9793</v>
      </c>
      <c r="P189" t="s">
        <v>36</v>
      </c>
      <c r="Q189" t="s">
        <v>463</v>
      </c>
      <c r="R189" t="s">
        <v>223</v>
      </c>
    </row>
    <row r="190" spans="1:18">
      <c r="A190" t="str">
        <f t="shared" si="2"/>
        <v>farckoll5fFloriaArckoll92.78.142.54¬•927636.54RealBRL8/3/20190.038194444444444419569DE54 7351 0603 2120 8161 99ELUEntergy Louisiana, Inc.NYSEElectric Utilities: CentralPublic Utilities</v>
      </c>
      <c r="B190" s="13">
        <v>184</v>
      </c>
      <c r="C190" t="s">
        <v>9794</v>
      </c>
      <c r="D190" t="s">
        <v>9795</v>
      </c>
      <c r="E190" t="s">
        <v>9796</v>
      </c>
      <c r="F190" t="s">
        <v>9797</v>
      </c>
      <c r="G190" s="2" t="s">
        <v>9798</v>
      </c>
      <c r="H190" t="s">
        <v>132</v>
      </c>
      <c r="I190" t="s">
        <v>133</v>
      </c>
      <c r="J190" t="s">
        <v>1031</v>
      </c>
      <c r="K190" s="1">
        <v>3.8194444444444441E-2</v>
      </c>
      <c r="L190" s="13">
        <v>19569</v>
      </c>
      <c r="M190" t="s">
        <v>9799</v>
      </c>
      <c r="N190" t="s">
        <v>706</v>
      </c>
      <c r="O190" t="s">
        <v>707</v>
      </c>
      <c r="P190" t="s">
        <v>24</v>
      </c>
      <c r="Q190" t="s">
        <v>148</v>
      </c>
      <c r="R190" t="s">
        <v>67</v>
      </c>
    </row>
    <row r="191" spans="1:18">
      <c r="A191" t="str">
        <f t="shared" si="2"/>
        <v>dfibbens5gDelilahFibbens65.191.52.0¬•96232.02YenJPY1/16/20190.20208333333333313949HU18 2797 4300 4088 7059 5534 0294PLABPhotronics, Inc.NASDAQSemiconductorsTechnology</v>
      </c>
      <c r="B191" s="13">
        <v>185</v>
      </c>
      <c r="C191" t="s">
        <v>9800</v>
      </c>
      <c r="D191" t="s">
        <v>9801</v>
      </c>
      <c r="E191" t="s">
        <v>9802</v>
      </c>
      <c r="F191" t="s">
        <v>9803</v>
      </c>
      <c r="G191" t="s">
        <v>9804</v>
      </c>
      <c r="H191" t="s">
        <v>106</v>
      </c>
      <c r="I191" t="s">
        <v>107</v>
      </c>
      <c r="J191" t="s">
        <v>584</v>
      </c>
      <c r="K191" s="1">
        <v>0.20208333333333331</v>
      </c>
      <c r="L191" s="13">
        <v>13949</v>
      </c>
      <c r="M191" t="s">
        <v>9805</v>
      </c>
      <c r="N191" t="s">
        <v>9806</v>
      </c>
      <c r="O191" t="s">
        <v>9807</v>
      </c>
      <c r="P191" t="s">
        <v>36</v>
      </c>
      <c r="Q191" t="s">
        <v>230</v>
      </c>
      <c r="R191" t="s">
        <v>89</v>
      </c>
    </row>
    <row r="192" spans="1:18">
      <c r="A192" t="str">
        <f t="shared" si="2"/>
        <v>hduggary5hHarmoniaDuggary33.202.118.74820359.96EuroEUR8/29/20190.076388888888888915395PL73 7604 9335 8616 1325 0592 3326RMRThe RMR Group Inc.NASDAQProfessional ServicesConsumer Services</v>
      </c>
      <c r="B192" s="13">
        <v>186</v>
      </c>
      <c r="C192" t="s">
        <v>9808</v>
      </c>
      <c r="D192" t="s">
        <v>9809</v>
      </c>
      <c r="E192" t="s">
        <v>9810</v>
      </c>
      <c r="F192" t="s">
        <v>9811</v>
      </c>
      <c r="G192" s="2">
        <v>820359.96</v>
      </c>
      <c r="H192" t="s">
        <v>26</v>
      </c>
      <c r="I192" t="s">
        <v>27</v>
      </c>
      <c r="J192" t="s">
        <v>715</v>
      </c>
      <c r="K192" s="1">
        <v>7.6388888888888895E-2</v>
      </c>
      <c r="L192" s="13">
        <v>15395</v>
      </c>
      <c r="M192" t="s">
        <v>9812</v>
      </c>
      <c r="N192" t="s">
        <v>3972</v>
      </c>
      <c r="O192" t="s">
        <v>3973</v>
      </c>
      <c r="P192" t="s">
        <v>36</v>
      </c>
      <c r="Q192" t="s">
        <v>383</v>
      </c>
      <c r="R192" t="s">
        <v>223</v>
      </c>
    </row>
    <row r="193" spans="1:18">
      <c r="A193" t="str">
        <f t="shared" si="2"/>
        <v>mpetronis5iMavraPetronis141.48.97.228173420.78EuroEUR1/2/20190.88055555555555614535BR57 1742 2013 5234 3376 3314 173R DMINMFS Intermediate Income TrustNYSEn/an/a</v>
      </c>
      <c r="B193" s="13">
        <v>187</v>
      </c>
      <c r="C193" t="s">
        <v>9813</v>
      </c>
      <c r="D193" t="s">
        <v>9814</v>
      </c>
      <c r="E193" t="s">
        <v>9815</v>
      </c>
      <c r="F193" t="s">
        <v>9816</v>
      </c>
      <c r="G193">
        <v>173420.78</v>
      </c>
      <c r="H193" t="s">
        <v>26</v>
      </c>
      <c r="I193" t="s">
        <v>27</v>
      </c>
      <c r="J193" t="s">
        <v>40</v>
      </c>
      <c r="K193" s="1">
        <v>0.88055555555555554</v>
      </c>
      <c r="L193" s="13">
        <v>14535</v>
      </c>
      <c r="M193" t="s">
        <v>9817</v>
      </c>
      <c r="N193" t="s">
        <v>9818</v>
      </c>
      <c r="O193" t="s">
        <v>9819</v>
      </c>
      <c r="P193" t="s">
        <v>24</v>
      </c>
      <c r="Q193" t="s">
        <v>25</v>
      </c>
      <c r="R193" t="s">
        <v>25</v>
      </c>
    </row>
    <row r="194" spans="1:18">
      <c r="A194" t="str">
        <f t="shared" si="2"/>
        <v>celwyn5jCrystalElwyn206.204.127.183¬£636832.25KronaSEK1/17/20190.0937519532MT41 NQAH 9752 2OIS G5CS XGA0 9DBI 5DQSRNESorrento Therapeutics, Inc.NASDAQBiotechnology: Commercial Physical &amp; Biological ResarchHealth Care</v>
      </c>
      <c r="B194" s="13">
        <v>188</v>
      </c>
      <c r="C194" t="s">
        <v>9820</v>
      </c>
      <c r="D194" t="s">
        <v>9821</v>
      </c>
      <c r="E194" t="s">
        <v>9822</v>
      </c>
      <c r="F194" t="s">
        <v>9823</v>
      </c>
      <c r="G194" t="s">
        <v>9824</v>
      </c>
      <c r="H194" t="s">
        <v>347</v>
      </c>
      <c r="I194" t="s">
        <v>348</v>
      </c>
      <c r="J194" t="s">
        <v>418</v>
      </c>
      <c r="K194" s="1">
        <v>9.375E-2</v>
      </c>
      <c r="L194" s="13">
        <v>19532</v>
      </c>
      <c r="M194" t="s">
        <v>9825</v>
      </c>
      <c r="N194" t="s">
        <v>750</v>
      </c>
      <c r="O194" t="s">
        <v>751</v>
      </c>
      <c r="P194" t="s">
        <v>36</v>
      </c>
      <c r="Q194" t="s">
        <v>752</v>
      </c>
      <c r="R194" t="s">
        <v>58</v>
      </c>
    </row>
    <row r="195" spans="1:18">
      <c r="A195" t="str">
        <f t="shared" si="2"/>
        <v>blidden5kBuddLidden146.64.171.92934582.85KorunaCZK3/12/20190.37569444444444416447BG85 MHYT 4758 96EJ MYMF 7OMNRMonmouth Real Estate Investment CorporationNYSEReal Estate Investment TrustsConsumer Services</v>
      </c>
      <c r="B195" s="13">
        <v>189</v>
      </c>
      <c r="C195" t="s">
        <v>9826</v>
      </c>
      <c r="D195" t="s">
        <v>9827</v>
      </c>
      <c r="E195" t="s">
        <v>9828</v>
      </c>
      <c r="F195" t="s">
        <v>9829</v>
      </c>
      <c r="G195">
        <v>934582.85</v>
      </c>
      <c r="H195" t="s">
        <v>59</v>
      </c>
      <c r="I195" t="s">
        <v>60</v>
      </c>
      <c r="J195" t="s">
        <v>109</v>
      </c>
      <c r="K195" s="1">
        <v>0.3756944444444445</v>
      </c>
      <c r="L195" s="13">
        <v>16447</v>
      </c>
      <c r="M195" t="s">
        <v>9830</v>
      </c>
      <c r="N195" t="s">
        <v>766</v>
      </c>
      <c r="O195" t="s">
        <v>767</v>
      </c>
      <c r="P195" t="s">
        <v>24</v>
      </c>
      <c r="Q195" t="s">
        <v>446</v>
      </c>
      <c r="R195" t="s">
        <v>223</v>
      </c>
    </row>
    <row r="196" spans="1:18">
      <c r="A196" t="str">
        <f t="shared" si="2"/>
        <v>odeaville5lOttoDeaville91.88.83.1395547.05SolPEN3/29/20190.77638888888888914140GI49 TCTN M6GF OY10 UMLP KSBCUBSCustomers Bancorp, IncNYSEMajor BanksFinance</v>
      </c>
      <c r="B196" s="13">
        <v>190</v>
      </c>
      <c r="C196" t="s">
        <v>9831</v>
      </c>
      <c r="D196" t="s">
        <v>9832</v>
      </c>
      <c r="E196" t="s">
        <v>9833</v>
      </c>
      <c r="F196" t="s">
        <v>9834</v>
      </c>
      <c r="G196">
        <v>95547.05</v>
      </c>
      <c r="H196" t="s">
        <v>126</v>
      </c>
      <c r="I196" t="s">
        <v>127</v>
      </c>
      <c r="J196" t="s">
        <v>577</v>
      </c>
      <c r="K196" s="1">
        <v>0.77638888888888891</v>
      </c>
      <c r="L196" s="13">
        <v>14140</v>
      </c>
      <c r="M196" t="s">
        <v>9835</v>
      </c>
      <c r="N196" t="s">
        <v>9836</v>
      </c>
      <c r="O196" t="s">
        <v>4811</v>
      </c>
      <c r="P196" t="s">
        <v>24</v>
      </c>
      <c r="Q196" t="s">
        <v>97</v>
      </c>
      <c r="R196" t="s">
        <v>54</v>
      </c>
    </row>
    <row r="197" spans="1:18">
      <c r="A197" t="str">
        <f t="shared" si="2"/>
        <v>cminghella5mCaroljeanMinghella141.128.2.157‚Ç¨358202,24EuroEUR6/11/20190.62512262MT86 PEME 5041 5HSW IEHA 9LMI RLG0 KHTBBarnes Group, Inc.NYSEMetal FabricationsCapital Goods</v>
      </c>
      <c r="B197" s="13">
        <v>191</v>
      </c>
      <c r="C197" t="s">
        <v>9837</v>
      </c>
      <c r="D197" t="s">
        <v>9838</v>
      </c>
      <c r="E197" t="s">
        <v>9839</v>
      </c>
      <c r="F197" t="s">
        <v>9840</v>
      </c>
      <c r="G197" s="2" t="s">
        <v>9841</v>
      </c>
      <c r="H197" t="s">
        <v>26</v>
      </c>
      <c r="I197" t="s">
        <v>27</v>
      </c>
      <c r="J197" t="s">
        <v>56</v>
      </c>
      <c r="K197" s="1">
        <v>0.625</v>
      </c>
      <c r="L197" s="13">
        <v>12262</v>
      </c>
      <c r="M197" t="s">
        <v>9842</v>
      </c>
      <c r="N197" t="s">
        <v>9843</v>
      </c>
      <c r="O197" t="s">
        <v>9844</v>
      </c>
      <c r="P197" t="s">
        <v>24</v>
      </c>
      <c r="Q197" t="s">
        <v>185</v>
      </c>
      <c r="R197" t="s">
        <v>30</v>
      </c>
    </row>
    <row r="198" spans="1:18">
      <c r="A198" t="str">
        <f t="shared" si="2"/>
        <v>fmuggeridge5nFredrickMuggeridge106.69.147.255‚Ç¨654028,87RubleRUB9/1/20190.20763888888888911056IL91 4125 2127 5132 0325 173VTNInvesco Trust  for Investment Grade New York MunicipalNYSEn/an/a</v>
      </c>
      <c r="B198" s="13">
        <v>192</v>
      </c>
      <c r="C198" t="s">
        <v>9845</v>
      </c>
      <c r="D198" t="s">
        <v>9510</v>
      </c>
      <c r="E198" t="s">
        <v>9846</v>
      </c>
      <c r="F198" t="s">
        <v>9847</v>
      </c>
      <c r="G198" t="s">
        <v>9848</v>
      </c>
      <c r="H198" t="s">
        <v>38</v>
      </c>
      <c r="I198" t="s">
        <v>39</v>
      </c>
      <c r="J198" t="s">
        <v>434</v>
      </c>
      <c r="K198" s="1">
        <v>0.2076388888888889</v>
      </c>
      <c r="L198" s="13">
        <v>11056</v>
      </c>
      <c r="M198" t="s">
        <v>9849</v>
      </c>
      <c r="N198" t="s">
        <v>9850</v>
      </c>
      <c r="O198" t="s">
        <v>9851</v>
      </c>
      <c r="P198" t="s">
        <v>24</v>
      </c>
      <c r="Q198" t="s">
        <v>25</v>
      </c>
      <c r="R198" t="s">
        <v>25</v>
      </c>
    </row>
    <row r="199" spans="1:18">
      <c r="A199" t="str">
        <f t="shared" si="2"/>
        <v>rchilderhouse5oRussChilderhouse222.151.211.239814185.03EuroEUR1/5/20190.36736111111111111425FR26 2457 6256 32WZ X1UV DCCU F77BIO.BBio-Rad Laboratories, Inc.NYSEn/an/a</v>
      </c>
      <c r="B199" s="13">
        <v>193</v>
      </c>
      <c r="C199" t="s">
        <v>9852</v>
      </c>
      <c r="D199" t="s">
        <v>9853</v>
      </c>
      <c r="E199" t="s">
        <v>9854</v>
      </c>
      <c r="F199" t="s">
        <v>9855</v>
      </c>
      <c r="G199">
        <v>814185.03</v>
      </c>
      <c r="H199" t="s">
        <v>26</v>
      </c>
      <c r="I199" t="s">
        <v>27</v>
      </c>
      <c r="J199" t="s">
        <v>529</v>
      </c>
      <c r="K199" s="1">
        <v>0.36736111111111108</v>
      </c>
      <c r="L199" s="13">
        <v>11425</v>
      </c>
      <c r="M199" t="s">
        <v>9856</v>
      </c>
      <c r="N199" t="s">
        <v>9857</v>
      </c>
      <c r="O199" t="s">
        <v>9858</v>
      </c>
      <c r="P199" t="s">
        <v>24</v>
      </c>
      <c r="Q199" t="s">
        <v>25</v>
      </c>
      <c r="R199" t="s">
        <v>25</v>
      </c>
    </row>
    <row r="200" spans="1:18">
      <c r="A200" t="str">
        <f t="shared" ref="A200:A263" si="3">_xlfn.CONCAT(C200:R200)</f>
        <v>bbrame5pBobbieBrame152.146.154.180¬•388346.31TengeKZT3/3/20190.39583333333333313000SI62 5610 1296 7519 663LFGRLeaf Group Ltd.NYSEEDP ServicesTechnology</v>
      </c>
      <c r="B200" s="13">
        <v>194</v>
      </c>
      <c r="C200" t="s">
        <v>9859</v>
      </c>
      <c r="D200" t="s">
        <v>9860</v>
      </c>
      <c r="E200" t="s">
        <v>9861</v>
      </c>
      <c r="F200" t="s">
        <v>9862</v>
      </c>
      <c r="G200" t="s">
        <v>9863</v>
      </c>
      <c r="H200" t="s">
        <v>31</v>
      </c>
      <c r="I200" t="s">
        <v>32</v>
      </c>
      <c r="J200" t="s">
        <v>660</v>
      </c>
      <c r="K200" s="1">
        <v>0.39583333333333331</v>
      </c>
      <c r="L200" s="13">
        <v>13000</v>
      </c>
      <c r="M200" t="s">
        <v>9864</v>
      </c>
      <c r="N200" t="s">
        <v>9865</v>
      </c>
      <c r="O200" t="s">
        <v>9866</v>
      </c>
      <c r="P200" t="s">
        <v>24</v>
      </c>
      <c r="Q200" t="s">
        <v>88</v>
      </c>
      <c r="R200" t="s">
        <v>89</v>
      </c>
    </row>
    <row r="201" spans="1:18">
      <c r="A201" t="str">
        <f t="shared" si="3"/>
        <v>kbrattan5qKlimentBrattan69.241.91.84‚Ç¨389791,28KroneNOK5/8/20190.66527777777777811242SI89 7590 6207 9614 100LRCXLam Research CorporationNASDAQIndustrial Machinery/ComponentsTechnology</v>
      </c>
      <c r="B201" s="13">
        <v>195</v>
      </c>
      <c r="C201" t="s">
        <v>9867</v>
      </c>
      <c r="D201" t="s">
        <v>1000</v>
      </c>
      <c r="E201" t="s">
        <v>9868</v>
      </c>
      <c r="F201" t="s">
        <v>9869</v>
      </c>
      <c r="G201" t="s">
        <v>9870</v>
      </c>
      <c r="H201" t="s">
        <v>331</v>
      </c>
      <c r="I201" t="s">
        <v>332</v>
      </c>
      <c r="J201" t="s">
        <v>108</v>
      </c>
      <c r="K201" s="1">
        <v>0.66527777777777775</v>
      </c>
      <c r="L201" s="13">
        <v>11242</v>
      </c>
      <c r="M201" t="s">
        <v>9871</v>
      </c>
      <c r="N201" t="s">
        <v>9872</v>
      </c>
      <c r="O201" t="s">
        <v>9873</v>
      </c>
      <c r="P201" t="s">
        <v>36</v>
      </c>
      <c r="Q201" t="s">
        <v>29</v>
      </c>
      <c r="R201" t="s">
        <v>89</v>
      </c>
    </row>
    <row r="202" spans="1:18">
      <c r="A202" t="str">
        <f t="shared" si="3"/>
        <v>djirsa5rDonnellJirsa10.192.4.162‚Ç¨58286,71EuroEUR6/27/20190.020833333333333318668CY88 4583 1585 RLCO PAKN CBPS W2M2MEOHMethanex CorporationNASDAQMajor ChemicalsBasic Industries</v>
      </c>
      <c r="B202" s="13">
        <v>196</v>
      </c>
      <c r="C202" t="s">
        <v>9874</v>
      </c>
      <c r="D202" t="s">
        <v>9875</v>
      </c>
      <c r="E202" t="s">
        <v>9876</v>
      </c>
      <c r="F202" t="s">
        <v>9877</v>
      </c>
      <c r="G202" t="s">
        <v>9878</v>
      </c>
      <c r="H202" t="s">
        <v>26</v>
      </c>
      <c r="I202" t="s">
        <v>27</v>
      </c>
      <c r="J202" t="s">
        <v>505</v>
      </c>
      <c r="K202" s="1">
        <v>2.0833333333333332E-2</v>
      </c>
      <c r="L202" s="13">
        <v>18668</v>
      </c>
      <c r="M202" t="s">
        <v>9879</v>
      </c>
      <c r="N202" t="s">
        <v>9880</v>
      </c>
      <c r="O202" t="s">
        <v>9881</v>
      </c>
      <c r="P202" t="s">
        <v>36</v>
      </c>
      <c r="Q202" t="s">
        <v>81</v>
      </c>
      <c r="R202" t="s">
        <v>82</v>
      </c>
    </row>
    <row r="203" spans="1:18">
      <c r="A203" t="str">
        <f t="shared" si="3"/>
        <v>ggoldhill5sGeorgGoldhill119.152.213.219‚Ç¨411427,26PesoARS2/20/20190.88402777777777812607SE22 5458 0547 1016 8639 0873RPTRamco-Gershenson Properties TrustNYSEReal Estate Investment TrustsConsumer Services</v>
      </c>
      <c r="B203" s="13">
        <v>197</v>
      </c>
      <c r="C203" t="s">
        <v>9882</v>
      </c>
      <c r="D203" t="s">
        <v>3809</v>
      </c>
      <c r="E203" t="s">
        <v>9883</v>
      </c>
      <c r="F203" t="s">
        <v>9884</v>
      </c>
      <c r="G203" t="s">
        <v>9885</v>
      </c>
      <c r="H203" t="s">
        <v>90</v>
      </c>
      <c r="I203" t="s">
        <v>263</v>
      </c>
      <c r="J203" t="s">
        <v>264</v>
      </c>
      <c r="K203" s="1">
        <v>0.88402777777777775</v>
      </c>
      <c r="L203" s="13">
        <v>12607</v>
      </c>
      <c r="M203" t="s">
        <v>9886</v>
      </c>
      <c r="N203" t="s">
        <v>9887</v>
      </c>
      <c r="O203" t="s">
        <v>1176</v>
      </c>
      <c r="P203" t="s">
        <v>24</v>
      </c>
      <c r="Q203" t="s">
        <v>446</v>
      </c>
      <c r="R203" t="s">
        <v>223</v>
      </c>
    </row>
    <row r="204" spans="1:18">
      <c r="A204" t="str">
        <f t="shared" si="3"/>
        <v>lenston5uLuluEnston35.185.175.129¬•443019.12EuroEUR7/11/20190.82291666666666712443ME25 6234 0426 5942 9269 95AAWWAtlas Air Worldwide HoldingsNASDAQTransportation ServicesTransportation</v>
      </c>
      <c r="B204" s="13">
        <v>198</v>
      </c>
      <c r="C204" t="s">
        <v>9894</v>
      </c>
      <c r="D204" t="s">
        <v>9895</v>
      </c>
      <c r="E204" t="s">
        <v>9896</v>
      </c>
      <c r="F204" t="s">
        <v>9897</v>
      </c>
      <c r="G204" t="s">
        <v>9898</v>
      </c>
      <c r="H204" t="s">
        <v>26</v>
      </c>
      <c r="I204" t="s">
        <v>27</v>
      </c>
      <c r="J204" t="s">
        <v>597</v>
      </c>
      <c r="K204" s="1">
        <v>0.82291666666666663</v>
      </c>
      <c r="L204" s="13">
        <v>12443</v>
      </c>
      <c r="M204" t="s">
        <v>9899</v>
      </c>
      <c r="N204" t="s">
        <v>9900</v>
      </c>
      <c r="O204" t="s">
        <v>9901</v>
      </c>
      <c r="P204" t="s">
        <v>36</v>
      </c>
      <c r="Q204" t="s">
        <v>184</v>
      </c>
      <c r="R204" t="s">
        <v>105</v>
      </c>
    </row>
    <row r="205" spans="1:18">
      <c r="A205" t="str">
        <f t="shared" si="3"/>
        <v>jhendriksen5wJustineHendriksen5.168.154.114¬•676644.09NairaNGN4/12/20190.25833333333333312629MK43 733R ZNUR RF4C A04HYLSFirst Trust High Yield Long/Short ETFNASDAQn/an/a</v>
      </c>
      <c r="B205" s="13">
        <v>199</v>
      </c>
      <c r="C205" t="s">
        <v>9909</v>
      </c>
      <c r="D205" t="s">
        <v>9910</v>
      </c>
      <c r="E205" t="s">
        <v>9911</v>
      </c>
      <c r="F205" t="s">
        <v>9912</v>
      </c>
      <c r="G205" t="s">
        <v>9913</v>
      </c>
      <c r="H205" t="s">
        <v>267</v>
      </c>
      <c r="I205" t="s">
        <v>268</v>
      </c>
      <c r="J205" t="s">
        <v>844</v>
      </c>
      <c r="K205" s="1">
        <v>0.25833333333333336</v>
      </c>
      <c r="L205" s="13">
        <v>12629</v>
      </c>
      <c r="M205" t="s">
        <v>9914</v>
      </c>
      <c r="N205" t="s">
        <v>808</v>
      </c>
      <c r="O205" t="s">
        <v>809</v>
      </c>
      <c r="P205" t="s">
        <v>36</v>
      </c>
      <c r="Q205" t="s">
        <v>25</v>
      </c>
      <c r="R205" t="s">
        <v>25</v>
      </c>
    </row>
    <row r="206" spans="1:18">
      <c r="A206" t="str">
        <f t="shared" si="3"/>
        <v>pwudeland5xPhipWudeland100.34.69.117¬£320262.28FrancXOF5/18/20190.033333333333333310955FR51 1628 0635 90CL 1CW1 ICUO X16AGNDWisdomTree Barclays Negative Duration U.S. Aggregate Bond FundNASDAQn/an/a</v>
      </c>
      <c r="B206" s="13">
        <v>200</v>
      </c>
      <c r="C206" t="s">
        <v>9915</v>
      </c>
      <c r="D206" t="s">
        <v>9916</v>
      </c>
      <c r="E206" t="s">
        <v>9917</v>
      </c>
      <c r="F206" t="s">
        <v>9918</v>
      </c>
      <c r="G206" t="s">
        <v>9919</v>
      </c>
      <c r="H206" t="s">
        <v>156</v>
      </c>
      <c r="I206" t="s">
        <v>157</v>
      </c>
      <c r="J206" t="s">
        <v>868</v>
      </c>
      <c r="K206" s="1">
        <v>3.3333333333333333E-2</v>
      </c>
      <c r="L206" s="13">
        <v>10955</v>
      </c>
      <c r="M206" t="s">
        <v>9920</v>
      </c>
      <c r="N206" t="s">
        <v>9921</v>
      </c>
      <c r="O206" t="s">
        <v>9922</v>
      </c>
      <c r="P206" t="s">
        <v>36</v>
      </c>
      <c r="Q206" t="s">
        <v>25</v>
      </c>
      <c r="R206" t="s">
        <v>25</v>
      </c>
    </row>
    <row r="207" spans="1:18">
      <c r="A207" t="str">
        <f t="shared" si="3"/>
        <v>lboschmann5yLyonBoschmann48.202.225.155¬•951844.13DinarLYD8/6/20190.3517464DK62 7996 6476 7553 41HBPHuttig Building Products, Inc.NASDAQRETAIL: Building MaterialsConsumer Services</v>
      </c>
      <c r="B207" s="13">
        <v>201</v>
      </c>
      <c r="C207" t="s">
        <v>9923</v>
      </c>
      <c r="D207" t="s">
        <v>9924</v>
      </c>
      <c r="E207" t="s">
        <v>9925</v>
      </c>
      <c r="F207" t="s">
        <v>9926</v>
      </c>
      <c r="G207" t="s">
        <v>9927</v>
      </c>
      <c r="H207" t="s">
        <v>247</v>
      </c>
      <c r="I207" t="s">
        <v>329</v>
      </c>
      <c r="J207" t="s">
        <v>578</v>
      </c>
      <c r="K207" s="1">
        <v>0.35000000000000003</v>
      </c>
      <c r="L207" s="13">
        <v>17464</v>
      </c>
      <c r="M207" t="s">
        <v>9928</v>
      </c>
      <c r="N207" t="s">
        <v>9929</v>
      </c>
      <c r="O207" t="s">
        <v>9930</v>
      </c>
      <c r="P207" t="s">
        <v>36</v>
      </c>
      <c r="Q207" t="s">
        <v>2801</v>
      </c>
      <c r="R207" t="s">
        <v>223</v>
      </c>
    </row>
    <row r="208" spans="1:18">
      <c r="A208" t="str">
        <f t="shared" si="3"/>
        <v>rcolqueran5zRubenColqueran49.126.201.103¬£531414.54EuroEUR8/17/20190.087511002FR83 7628 3158 59NC FUAS AHMN Z11NEONeoGenomics, Inc.NASDAQPrecision InstrumentsHealth Care</v>
      </c>
      <c r="B208" s="13">
        <v>202</v>
      </c>
      <c r="C208" t="s">
        <v>9931</v>
      </c>
      <c r="D208" t="s">
        <v>2083</v>
      </c>
      <c r="E208" t="s">
        <v>9932</v>
      </c>
      <c r="F208" t="s">
        <v>9933</v>
      </c>
      <c r="G208" t="s">
        <v>9934</v>
      </c>
      <c r="H208" t="s">
        <v>26</v>
      </c>
      <c r="I208" t="s">
        <v>27</v>
      </c>
      <c r="J208" t="s">
        <v>4605</v>
      </c>
      <c r="K208" s="1">
        <v>8.7500000000000008E-2</v>
      </c>
      <c r="L208" s="13">
        <v>11002</v>
      </c>
      <c r="M208" t="s">
        <v>9935</v>
      </c>
      <c r="N208" t="s">
        <v>9936</v>
      </c>
      <c r="O208" t="s">
        <v>9937</v>
      </c>
      <c r="P208" t="s">
        <v>36</v>
      </c>
      <c r="Q208" t="s">
        <v>9938</v>
      </c>
      <c r="R208" t="s">
        <v>58</v>
      </c>
    </row>
    <row r="209" spans="1:18">
      <c r="A209" t="str">
        <f t="shared" si="3"/>
        <v>jpinnion60JoyannPinnion225.154.143.163¬£835688.32DollarUSD8/8/20190.81319444444444416666SM42 V920 9360 111P WGAL W3YT HJCSOSouthern Company (The)NYSEElectric Utilities: CentralPublic Utilities</v>
      </c>
      <c r="B209" s="13">
        <v>203</v>
      </c>
      <c r="C209" t="s">
        <v>9939</v>
      </c>
      <c r="D209" t="s">
        <v>489</v>
      </c>
      <c r="E209" t="s">
        <v>9940</v>
      </c>
      <c r="F209" t="s">
        <v>9941</v>
      </c>
      <c r="G209" t="s">
        <v>9942</v>
      </c>
      <c r="H209" t="s">
        <v>116</v>
      </c>
      <c r="I209" t="s">
        <v>245</v>
      </c>
      <c r="J209" t="s">
        <v>407</v>
      </c>
      <c r="K209" s="1">
        <v>0.81319444444444444</v>
      </c>
      <c r="L209" s="13">
        <v>16666</v>
      </c>
      <c r="M209" t="s">
        <v>9943</v>
      </c>
      <c r="N209" t="s">
        <v>1307</v>
      </c>
      <c r="O209" t="s">
        <v>1308</v>
      </c>
      <c r="P209" t="s">
        <v>24</v>
      </c>
      <c r="Q209" t="s">
        <v>148</v>
      </c>
      <c r="R209" t="s">
        <v>67</v>
      </c>
    </row>
    <row r="210" spans="1:18">
      <c r="A210" t="str">
        <f t="shared" si="3"/>
        <v>gboas61GeorgiaBoas179.62.5.10404889.7PesoPHP7/13/20190.10763888888888918610IT26 P224 9904 483Y 9VC0 86QU 1SEDDR^JDDR Corp.NYSEn/an/a</v>
      </c>
      <c r="B210" s="13">
        <v>204</v>
      </c>
      <c r="C210" t="s">
        <v>9944</v>
      </c>
      <c r="D210" t="s">
        <v>9945</v>
      </c>
      <c r="E210" t="s">
        <v>9946</v>
      </c>
      <c r="F210" t="s">
        <v>9947</v>
      </c>
      <c r="G210">
        <v>404889.7</v>
      </c>
      <c r="H210" t="s">
        <v>90</v>
      </c>
      <c r="I210" t="s">
        <v>91</v>
      </c>
      <c r="J210" t="s">
        <v>562</v>
      </c>
      <c r="K210" s="1">
        <v>0.1076388888888889</v>
      </c>
      <c r="L210" s="13">
        <v>18610</v>
      </c>
      <c r="M210" t="s">
        <v>9948</v>
      </c>
      <c r="N210" t="s">
        <v>1101</v>
      </c>
      <c r="O210" t="s">
        <v>1054</v>
      </c>
      <c r="P210" t="s">
        <v>24</v>
      </c>
      <c r="Q210" t="s">
        <v>25</v>
      </c>
      <c r="R210" t="s">
        <v>25</v>
      </c>
    </row>
    <row r="211" spans="1:18">
      <c r="A211" t="str">
        <f t="shared" si="3"/>
        <v>dpriestnall62DoloresPriestnall159.242.113.54‚Ç¨381306,17WonKRW8/28/20190.75277777777777819935PL10 7699 3261 3780 1239 9170 6648WEBWeb.com Group, Inc.NASDAQComputer Software: Prepackaged SoftwareTechnology</v>
      </c>
      <c r="B211" s="13">
        <v>205</v>
      </c>
      <c r="C211" t="s">
        <v>9949</v>
      </c>
      <c r="D211" t="s">
        <v>9950</v>
      </c>
      <c r="E211" t="s">
        <v>9951</v>
      </c>
      <c r="F211" t="s">
        <v>9952</v>
      </c>
      <c r="G211" t="s">
        <v>9953</v>
      </c>
      <c r="H211" t="s">
        <v>298</v>
      </c>
      <c r="I211" t="s">
        <v>519</v>
      </c>
      <c r="J211" t="s">
        <v>369</v>
      </c>
      <c r="K211" s="1">
        <v>0.75277777777777777</v>
      </c>
      <c r="L211" s="13">
        <v>19935</v>
      </c>
      <c r="M211" t="s">
        <v>9954</v>
      </c>
      <c r="N211" t="s">
        <v>6206</v>
      </c>
      <c r="O211" t="s">
        <v>6207</v>
      </c>
      <c r="P211" t="s">
        <v>36</v>
      </c>
      <c r="Q211" t="s">
        <v>93</v>
      </c>
      <c r="R211" t="s">
        <v>89</v>
      </c>
    </row>
    <row r="212" spans="1:18">
      <c r="A212" t="str">
        <f t="shared" si="3"/>
        <v>amccrohon63AubretteMcCrohon244.248.245.118¬•332647.32BalboaPAB5/4/20190.30138888888888912618SM18 K199 4555 955Z 9ONX EMJH AIRMSGNMSG Networks Inc.NYSETelevision ServicesConsumer Services</v>
      </c>
      <c r="B212" s="13">
        <v>206</v>
      </c>
      <c r="C212" t="s">
        <v>9955</v>
      </c>
      <c r="D212" t="s">
        <v>9956</v>
      </c>
      <c r="E212" t="s">
        <v>9957</v>
      </c>
      <c r="F212" t="s">
        <v>9958</v>
      </c>
      <c r="G212" s="2" t="s">
        <v>9959</v>
      </c>
      <c r="H212" t="s">
        <v>187</v>
      </c>
      <c r="I212" t="s">
        <v>188</v>
      </c>
      <c r="J212" t="s">
        <v>182</v>
      </c>
      <c r="K212" s="1">
        <v>0.30138888888888887</v>
      </c>
      <c r="L212" s="13">
        <v>12618</v>
      </c>
      <c r="M212" t="s">
        <v>9960</v>
      </c>
      <c r="N212" t="s">
        <v>9961</v>
      </c>
      <c r="O212" t="s">
        <v>9962</v>
      </c>
      <c r="P212" t="s">
        <v>24</v>
      </c>
      <c r="Q212" t="s">
        <v>1011</v>
      </c>
      <c r="R212" t="s">
        <v>223</v>
      </c>
    </row>
    <row r="213" spans="1:18">
      <c r="A213" t="str">
        <f t="shared" si="3"/>
        <v>fbailess64FultonBailess84.97.171.131‚Ç¨15748,29KronaSEK8/2/20190.90208333333333312136AZ77 JODY V15M CFPV 5KS3 1UOO FGY9NSCNorfolk Souther CorporationNYSERailroadsTransportation</v>
      </c>
      <c r="B213" s="13">
        <v>207</v>
      </c>
      <c r="C213" t="s">
        <v>9963</v>
      </c>
      <c r="D213" t="s">
        <v>9964</v>
      </c>
      <c r="E213" t="s">
        <v>9965</v>
      </c>
      <c r="F213" t="s">
        <v>9966</v>
      </c>
      <c r="G213" t="s">
        <v>9967</v>
      </c>
      <c r="H213" t="s">
        <v>347</v>
      </c>
      <c r="I213" t="s">
        <v>348</v>
      </c>
      <c r="J213" t="s">
        <v>1065</v>
      </c>
      <c r="K213" s="1">
        <v>0.90208333333333324</v>
      </c>
      <c r="L213" s="13">
        <v>12136</v>
      </c>
      <c r="M213" t="s">
        <v>9968</v>
      </c>
      <c r="N213" t="s">
        <v>9969</v>
      </c>
      <c r="O213" t="s">
        <v>9970</v>
      </c>
      <c r="P213" t="s">
        <v>24</v>
      </c>
      <c r="Q213" t="s">
        <v>1212</v>
      </c>
      <c r="R213" t="s">
        <v>105</v>
      </c>
    </row>
    <row r="214" spans="1:18">
      <c r="A214" t="str">
        <f t="shared" si="3"/>
        <v>ohandrik65OdellaHandrik188.255.249.2‚Ç¨527349,84ZlotyPLN5/21/20190.74166666666666713314IS49 7322 1271 8533 5837 5269 66GS^JGoldman Sachs Group, Inc. (The)NYSEn/an/a</v>
      </c>
      <c r="B214" s="13">
        <v>208</v>
      </c>
      <c r="C214" t="s">
        <v>9971</v>
      </c>
      <c r="D214" t="s">
        <v>9972</v>
      </c>
      <c r="E214" t="s">
        <v>9973</v>
      </c>
      <c r="F214" t="s">
        <v>9974</v>
      </c>
      <c r="G214" s="2" t="s">
        <v>9975</v>
      </c>
      <c r="H214" t="s">
        <v>338</v>
      </c>
      <c r="I214" t="s">
        <v>339</v>
      </c>
      <c r="J214" t="s">
        <v>6608</v>
      </c>
      <c r="K214" s="1">
        <v>0.7416666666666667</v>
      </c>
      <c r="L214" s="13">
        <v>13314</v>
      </c>
      <c r="M214" t="s">
        <v>9976</v>
      </c>
      <c r="N214" t="s">
        <v>9977</v>
      </c>
      <c r="O214" t="s">
        <v>1135</v>
      </c>
      <c r="P214" t="s">
        <v>24</v>
      </c>
      <c r="Q214" t="s">
        <v>25</v>
      </c>
      <c r="R214" t="s">
        <v>25</v>
      </c>
    </row>
    <row r="215" spans="1:18">
      <c r="A215" t="str">
        <f t="shared" si="3"/>
        <v>cgolston66CesyaGolston180.15.107.145¬•418255.06ZlotyPLN3/8/20190.039583333333333319284FR12 8293 8962 26V1 OKBQ SAAF T01LPXLouisiana-Pacific CorporationNYSEForest ProductsBasic Industries</v>
      </c>
      <c r="B215" s="13">
        <v>209</v>
      </c>
      <c r="C215" t="s">
        <v>9978</v>
      </c>
      <c r="D215" t="s">
        <v>9979</v>
      </c>
      <c r="E215" t="s">
        <v>9980</v>
      </c>
      <c r="F215" t="s">
        <v>9981</v>
      </c>
      <c r="G215" t="s">
        <v>9982</v>
      </c>
      <c r="H215" t="s">
        <v>338</v>
      </c>
      <c r="I215" t="s">
        <v>339</v>
      </c>
      <c r="J215" t="s">
        <v>1051</v>
      </c>
      <c r="K215" s="1">
        <v>3.9583333333333331E-2</v>
      </c>
      <c r="L215" s="13">
        <v>19284</v>
      </c>
      <c r="M215" t="s">
        <v>9983</v>
      </c>
      <c r="N215" t="s">
        <v>9984</v>
      </c>
      <c r="O215" t="s">
        <v>9985</v>
      </c>
      <c r="P215" t="s">
        <v>24</v>
      </c>
      <c r="Q215" t="s">
        <v>374</v>
      </c>
      <c r="R215" t="s">
        <v>82</v>
      </c>
    </row>
    <row r="216" spans="1:18">
      <c r="A216" t="str">
        <f t="shared" si="3"/>
        <v>bwilloughway67BethinaWilloughway118.189.106.79‚Ç¨621460,95RupiahIDR4/13/20190.54583333333333312180MR56 4867 6765 7428 0760 4808 124QVCBLiberty Interactive CorporationNASDAQCatalog/Specialty DistributionConsumer Services</v>
      </c>
      <c r="B216" s="13">
        <v>210</v>
      </c>
      <c r="C216" t="s">
        <v>9986</v>
      </c>
      <c r="D216" t="s">
        <v>9987</v>
      </c>
      <c r="E216" t="s">
        <v>9988</v>
      </c>
      <c r="F216" t="s">
        <v>9989</v>
      </c>
      <c r="G216" t="s">
        <v>9990</v>
      </c>
      <c r="H216" t="s">
        <v>19</v>
      </c>
      <c r="I216" t="s">
        <v>20</v>
      </c>
      <c r="J216" t="s">
        <v>1149</v>
      </c>
      <c r="K216" s="1">
        <v>0.54583333333333328</v>
      </c>
      <c r="L216" s="13">
        <v>12180</v>
      </c>
      <c r="M216" t="s">
        <v>9991</v>
      </c>
      <c r="N216" t="s">
        <v>3798</v>
      </c>
      <c r="O216" t="s">
        <v>3799</v>
      </c>
      <c r="P216" t="s">
        <v>36</v>
      </c>
      <c r="Q216" t="s">
        <v>317</v>
      </c>
      <c r="R216" t="s">
        <v>223</v>
      </c>
    </row>
    <row r="217" spans="1:18">
      <c r="A217" t="str">
        <f t="shared" si="3"/>
        <v>lutteridge68LaneUtteridge212.185.21.168¬£691177.49PesoPHP2/7/20190.51180555555555612308IL05 8321 7725 3967 6977 878NDLSNoodles &amp; CompanyNASDAQRestaurantsConsumer Services</v>
      </c>
      <c r="B217" s="13">
        <v>211</v>
      </c>
      <c r="C217" t="s">
        <v>9992</v>
      </c>
      <c r="D217" t="s">
        <v>9993</v>
      </c>
      <c r="E217" t="s">
        <v>9994</v>
      </c>
      <c r="F217" t="s">
        <v>9995</v>
      </c>
      <c r="G217" s="2" t="s">
        <v>9996</v>
      </c>
      <c r="H217" t="s">
        <v>90</v>
      </c>
      <c r="I217" t="s">
        <v>91</v>
      </c>
      <c r="J217" t="s">
        <v>791</v>
      </c>
      <c r="K217" s="1">
        <v>0.51180555555555551</v>
      </c>
      <c r="L217" s="13">
        <v>12308</v>
      </c>
      <c r="M217" t="s">
        <v>9997</v>
      </c>
      <c r="N217" t="s">
        <v>9998</v>
      </c>
      <c r="O217" t="s">
        <v>9999</v>
      </c>
      <c r="P217" t="s">
        <v>36</v>
      </c>
      <c r="Q217" t="s">
        <v>463</v>
      </c>
      <c r="R217" t="s">
        <v>223</v>
      </c>
    </row>
    <row r="218" spans="1:18">
      <c r="A218" t="str">
        <f t="shared" si="3"/>
        <v>pwrates69ParrnellWrates178.133.61.2¬£60792.32WonKRW6/7/20190.46597222222222215267BG32 VBRD 8250 41HZ 0CFR VYANCXAccess National CorporationNASDAQSavings InstitutionsFinance</v>
      </c>
      <c r="B218" s="13">
        <v>212</v>
      </c>
      <c r="C218" t="s">
        <v>10000</v>
      </c>
      <c r="D218" t="s">
        <v>10001</v>
      </c>
      <c r="E218" t="s">
        <v>10002</v>
      </c>
      <c r="F218" t="s">
        <v>10003</v>
      </c>
      <c r="G218" s="2" t="s">
        <v>10004</v>
      </c>
      <c r="H218" t="s">
        <v>298</v>
      </c>
      <c r="I218" t="s">
        <v>519</v>
      </c>
      <c r="J218" t="s">
        <v>122</v>
      </c>
      <c r="K218" s="1">
        <v>0.46597222222222223</v>
      </c>
      <c r="L218" s="13">
        <v>15267</v>
      </c>
      <c r="M218" t="s">
        <v>10005</v>
      </c>
      <c r="N218" t="s">
        <v>10006</v>
      </c>
      <c r="O218" t="s">
        <v>10007</v>
      </c>
      <c r="P218" t="s">
        <v>36</v>
      </c>
      <c r="Q218" t="s">
        <v>95</v>
      </c>
      <c r="R218" t="s">
        <v>54</v>
      </c>
    </row>
    <row r="219" spans="1:18">
      <c r="A219" t="str">
        <f t="shared" si="3"/>
        <v>hcrusham6aHeathCrusham151.214.200.114¬£247933.04Yuan RenminbiCNY5/6/20190.75486111111111117763GL59 5737 4966 6241 43HRIHerc Holdings Inc.NYSEn/an/a</v>
      </c>
      <c r="B219" s="13">
        <v>213</v>
      </c>
      <c r="C219" t="s">
        <v>10008</v>
      </c>
      <c r="D219" t="s">
        <v>10009</v>
      </c>
      <c r="E219" t="s">
        <v>10010</v>
      </c>
      <c r="F219" t="s">
        <v>10011</v>
      </c>
      <c r="G219" t="s">
        <v>10012</v>
      </c>
      <c r="H219" t="s">
        <v>48</v>
      </c>
      <c r="I219" t="s">
        <v>49</v>
      </c>
      <c r="J219" t="s">
        <v>552</v>
      </c>
      <c r="K219" s="1">
        <v>0.75486111111111109</v>
      </c>
      <c r="L219" s="13">
        <v>17763</v>
      </c>
      <c r="M219" t="s">
        <v>10013</v>
      </c>
      <c r="N219" t="s">
        <v>10014</v>
      </c>
      <c r="O219" t="s">
        <v>10015</v>
      </c>
      <c r="P219" t="s">
        <v>24</v>
      </c>
      <c r="Q219" t="s">
        <v>25</v>
      </c>
      <c r="R219" t="s">
        <v>25</v>
      </c>
    </row>
    <row r="220" spans="1:18">
      <c r="A220" t="str">
        <f t="shared" si="3"/>
        <v>adymoke6bAlfDymoke61.128.140.241‚Ç¨252649,03RubleRUB1/25/20190.96944444444444416602FR30 2484 1855 69W5 C7J9 BNYZ D20AKERAkers Biosciences IncNASDAQBiotechnology: In Vitro &amp; In Vivo Diagnostic SubstancesHealth Care</v>
      </c>
      <c r="B220" s="13">
        <v>214</v>
      </c>
      <c r="C220" t="s">
        <v>10016</v>
      </c>
      <c r="D220" t="s">
        <v>10017</v>
      </c>
      <c r="E220" t="s">
        <v>10018</v>
      </c>
      <c r="F220" t="s">
        <v>10019</v>
      </c>
      <c r="G220" t="s">
        <v>10020</v>
      </c>
      <c r="H220" t="s">
        <v>38</v>
      </c>
      <c r="I220" t="s">
        <v>39</v>
      </c>
      <c r="J220" t="s">
        <v>114</v>
      </c>
      <c r="K220" s="1">
        <v>0.96944444444444444</v>
      </c>
      <c r="L220" s="13">
        <v>16602</v>
      </c>
      <c r="M220" t="s">
        <v>10021</v>
      </c>
      <c r="N220" t="s">
        <v>734</v>
      </c>
      <c r="O220" t="s">
        <v>735</v>
      </c>
      <c r="P220" t="s">
        <v>36</v>
      </c>
      <c r="Q220" t="s">
        <v>736</v>
      </c>
      <c r="R220" t="s">
        <v>58</v>
      </c>
    </row>
    <row r="221" spans="1:18">
      <c r="A221" t="str">
        <f t="shared" si="3"/>
        <v>wsoughton6cWallisSoughton77.148.60.137¬£162431.15EuroEUR2/20/20190.31944444444444416907LB48 8256 R9PX YGPF 2F1J 9YW2 YCFQGPREGreen Plains, Inc.NASDAQMajor ChemicalsBasic Industries</v>
      </c>
      <c r="B221" s="13">
        <v>215</v>
      </c>
      <c r="C221" t="s">
        <v>10022</v>
      </c>
      <c r="D221" t="s">
        <v>10023</v>
      </c>
      <c r="E221" t="s">
        <v>10024</v>
      </c>
      <c r="F221" t="s">
        <v>10025</v>
      </c>
      <c r="G221" t="s">
        <v>10026</v>
      </c>
      <c r="H221" t="s">
        <v>26</v>
      </c>
      <c r="I221" t="s">
        <v>27</v>
      </c>
      <c r="J221" t="s">
        <v>264</v>
      </c>
      <c r="K221" s="1">
        <v>0.31944444444444448</v>
      </c>
      <c r="L221" s="13">
        <v>16907</v>
      </c>
      <c r="M221" t="s">
        <v>10027</v>
      </c>
      <c r="N221" t="s">
        <v>2596</v>
      </c>
      <c r="O221" t="s">
        <v>2597</v>
      </c>
      <c r="P221" t="s">
        <v>36</v>
      </c>
      <c r="Q221" t="s">
        <v>81</v>
      </c>
      <c r="R221" t="s">
        <v>82</v>
      </c>
    </row>
    <row r="222" spans="1:18">
      <c r="A222" t="str">
        <f t="shared" si="3"/>
        <v>tstaresmeare6dThorsteinStaresmeare74.42.8.92¬•283500.13RupiahIDR5/15/20190.53888888888888912592LU56 370E JTFB LQKI TAZXPBNCParagon Commercial CorporationNASDAQMajor BanksFinance</v>
      </c>
      <c r="B222" s="13">
        <v>216</v>
      </c>
      <c r="C222" t="s">
        <v>10028</v>
      </c>
      <c r="D222" t="s">
        <v>10029</v>
      </c>
      <c r="E222" t="s">
        <v>10030</v>
      </c>
      <c r="F222" t="s">
        <v>10031</v>
      </c>
      <c r="G222" s="2" t="s">
        <v>10032</v>
      </c>
      <c r="H222" t="s">
        <v>19</v>
      </c>
      <c r="I222" t="s">
        <v>20</v>
      </c>
      <c r="J222" t="s">
        <v>128</v>
      </c>
      <c r="K222" s="1">
        <v>0.53888888888888886</v>
      </c>
      <c r="L222" s="13">
        <v>12592</v>
      </c>
      <c r="M222" t="s">
        <v>10033</v>
      </c>
      <c r="N222" t="s">
        <v>10034</v>
      </c>
      <c r="O222" t="s">
        <v>10035</v>
      </c>
      <c r="P222" t="s">
        <v>36</v>
      </c>
      <c r="Q222" t="s">
        <v>97</v>
      </c>
      <c r="R222" t="s">
        <v>54</v>
      </c>
    </row>
    <row r="223" spans="1:18">
      <c r="A223" t="str">
        <f t="shared" si="3"/>
        <v>sfiridolfi6eSereneFiridolfi59.151.82.162¬£827942.47AfghaniAFN6/14/20190.3437513419GR38 8033 110G LF79 7DJM YTXG 6XODXCMDexCom, Inc.NASDAQMedical/Dental InstrumentsHealth Care</v>
      </c>
      <c r="B223" s="13">
        <v>217</v>
      </c>
      <c r="C223" t="s">
        <v>10036</v>
      </c>
      <c r="D223" t="s">
        <v>1458</v>
      </c>
      <c r="E223" t="s">
        <v>10037</v>
      </c>
      <c r="F223" t="s">
        <v>10038</v>
      </c>
      <c r="G223" s="2" t="s">
        <v>10039</v>
      </c>
      <c r="H223" t="s">
        <v>210</v>
      </c>
      <c r="I223" t="s">
        <v>211</v>
      </c>
      <c r="J223" t="s">
        <v>370</v>
      </c>
      <c r="K223" s="1">
        <v>0.34375</v>
      </c>
      <c r="L223" s="13">
        <v>13419</v>
      </c>
      <c r="M223" t="s">
        <v>10040</v>
      </c>
      <c r="N223" t="s">
        <v>1181</v>
      </c>
      <c r="O223" t="s">
        <v>1182</v>
      </c>
      <c r="P223" t="s">
        <v>36</v>
      </c>
      <c r="Q223" t="s">
        <v>218</v>
      </c>
      <c r="R223" t="s">
        <v>58</v>
      </c>
    </row>
    <row r="224" spans="1:18">
      <c r="A224" t="str">
        <f t="shared" si="3"/>
        <v>omatyukon6fOlenkaMatyukon153.20.59.73¬•24040.23DramAMD5/3/20190.022916666666666715416FR06 0547 6268 56JY SQUK EQTT Z06HDBHDFC Bank LimitedNYSECommercial BanksFinance</v>
      </c>
      <c r="B224" s="13">
        <v>218</v>
      </c>
      <c r="C224" t="s">
        <v>10041</v>
      </c>
      <c r="D224" t="s">
        <v>10042</v>
      </c>
      <c r="E224" t="s">
        <v>10043</v>
      </c>
      <c r="F224" t="s">
        <v>10044</v>
      </c>
      <c r="G224" t="s">
        <v>10045</v>
      </c>
      <c r="H224" t="s">
        <v>176</v>
      </c>
      <c r="I224" t="s">
        <v>177</v>
      </c>
      <c r="J224" t="s">
        <v>835</v>
      </c>
      <c r="K224" s="1">
        <v>2.2916666666666669E-2</v>
      </c>
      <c r="L224" s="13">
        <v>15416</v>
      </c>
      <c r="M224" t="s">
        <v>10046</v>
      </c>
      <c r="N224" t="s">
        <v>10047</v>
      </c>
      <c r="O224" t="s">
        <v>10048</v>
      </c>
      <c r="P224" t="s">
        <v>24</v>
      </c>
      <c r="Q224" t="s">
        <v>565</v>
      </c>
      <c r="R224" t="s">
        <v>54</v>
      </c>
    </row>
    <row r="225" spans="1:18">
      <c r="A225" t="str">
        <f t="shared" si="3"/>
        <v>ahuggard6gAnselmHuggard161.57.170.50‚Ç¨508104,47DollarUSD8/11/20190.36666666666666719138FR61 8667 2603 22ZW T5ZH Z1KU A27IEXIDEX CorporationNYSEFluid ControlsCapital Goods</v>
      </c>
      <c r="B225" s="13">
        <v>219</v>
      </c>
      <c r="C225" t="s">
        <v>10049</v>
      </c>
      <c r="D225" t="s">
        <v>10050</v>
      </c>
      <c r="E225" t="s">
        <v>10051</v>
      </c>
      <c r="F225" t="s">
        <v>10052</v>
      </c>
      <c r="G225" s="2" t="s">
        <v>10053</v>
      </c>
      <c r="H225" t="s">
        <v>116</v>
      </c>
      <c r="I225" t="s">
        <v>245</v>
      </c>
      <c r="J225" t="s">
        <v>517</v>
      </c>
      <c r="K225" s="1">
        <v>0.3666666666666667</v>
      </c>
      <c r="L225" s="13">
        <v>19138</v>
      </c>
      <c r="M225" t="s">
        <v>10054</v>
      </c>
      <c r="N225" t="s">
        <v>10055</v>
      </c>
      <c r="O225" t="s">
        <v>10056</v>
      </c>
      <c r="P225" t="s">
        <v>24</v>
      </c>
      <c r="Q225" t="s">
        <v>1296</v>
      </c>
      <c r="R225" t="s">
        <v>30</v>
      </c>
    </row>
    <row r="226" spans="1:18">
      <c r="A226" t="str">
        <f t="shared" si="3"/>
        <v>lmaddick6hLeilaMaddick180.216.114.240¬•461414.00BahtTHB9/2/20190.12291666666666711331CR30 6141 9322 4935 4457 5ENICEnel Chile S.A.NYSEElectric Utilities: CentralPublic Utilities</v>
      </c>
      <c r="B226" s="13">
        <v>220</v>
      </c>
      <c r="C226" t="s">
        <v>10057</v>
      </c>
      <c r="D226" t="s">
        <v>10058</v>
      </c>
      <c r="E226" t="s">
        <v>10059</v>
      </c>
      <c r="F226" t="s">
        <v>10060</v>
      </c>
      <c r="G226" t="s">
        <v>10061</v>
      </c>
      <c r="H226" t="s">
        <v>169</v>
      </c>
      <c r="I226" t="s">
        <v>170</v>
      </c>
      <c r="J226" t="s">
        <v>437</v>
      </c>
      <c r="K226" s="1">
        <v>0.12291666666666667</v>
      </c>
      <c r="L226" s="13">
        <v>11331</v>
      </c>
      <c r="M226" t="s">
        <v>10062</v>
      </c>
      <c r="N226" t="s">
        <v>10063</v>
      </c>
      <c r="O226" t="s">
        <v>10064</v>
      </c>
      <c r="P226" t="s">
        <v>24</v>
      </c>
      <c r="Q226" t="s">
        <v>148</v>
      </c>
      <c r="R226" t="s">
        <v>67</v>
      </c>
    </row>
    <row r="227" spans="1:18">
      <c r="A227" t="str">
        <f t="shared" si="3"/>
        <v>jaddekin6iJeremyAddekin100.40.36.113¬•456299.04DollarCAD5/26/20190.065972222222222210937DO54 MCEH 1410 6231 1704 0286 2505HFWAHeritage Financial CorporationNASDAQBanksFinance</v>
      </c>
      <c r="B227" s="13">
        <v>221</v>
      </c>
      <c r="C227" t="s">
        <v>10065</v>
      </c>
      <c r="D227" t="s">
        <v>10066</v>
      </c>
      <c r="E227" t="s">
        <v>10067</v>
      </c>
      <c r="F227" t="s">
        <v>10068</v>
      </c>
      <c r="G227" t="s">
        <v>10069</v>
      </c>
      <c r="H227" t="s">
        <v>116</v>
      </c>
      <c r="I227" t="s">
        <v>379</v>
      </c>
      <c r="J227" t="s">
        <v>28</v>
      </c>
      <c r="K227" s="1">
        <v>6.5972222222222224E-2</v>
      </c>
      <c r="L227" s="13">
        <v>10937</v>
      </c>
      <c r="M227" t="s">
        <v>10070</v>
      </c>
      <c r="N227" t="s">
        <v>693</v>
      </c>
      <c r="O227" t="s">
        <v>694</v>
      </c>
      <c r="P227" t="s">
        <v>36</v>
      </c>
      <c r="Q227" t="s">
        <v>695</v>
      </c>
      <c r="R227" t="s">
        <v>54</v>
      </c>
    </row>
    <row r="228" spans="1:18">
      <c r="A228" t="str">
        <f t="shared" si="3"/>
        <v>aramage6jAhmadRamage201.213.4.174¬•555448.38PesoPHP5/20/20190.9437512522MC12 8567 2376 51RY GOBP DHUF H10KNDKindred Healthcare, Inc.NYSEHospital/Nursing ManagementHealth Care</v>
      </c>
      <c r="B228" s="13">
        <v>222</v>
      </c>
      <c r="C228" t="s">
        <v>10071</v>
      </c>
      <c r="D228" t="s">
        <v>10072</v>
      </c>
      <c r="E228" t="s">
        <v>10073</v>
      </c>
      <c r="F228" t="s">
        <v>10074</v>
      </c>
      <c r="G228" t="s">
        <v>10075</v>
      </c>
      <c r="H228" t="s">
        <v>90</v>
      </c>
      <c r="I228" t="s">
        <v>91</v>
      </c>
      <c r="J228" t="s">
        <v>256</v>
      </c>
      <c r="K228" s="1">
        <v>0.94374999999999998</v>
      </c>
      <c r="L228" s="13">
        <v>12522</v>
      </c>
      <c r="M228" t="s">
        <v>10076</v>
      </c>
      <c r="N228" t="s">
        <v>10077</v>
      </c>
      <c r="O228" t="s">
        <v>10078</v>
      </c>
      <c r="P228" t="s">
        <v>24</v>
      </c>
      <c r="Q228" t="s">
        <v>290</v>
      </c>
      <c r="R228" t="s">
        <v>58</v>
      </c>
    </row>
    <row r="229" spans="1:18">
      <c r="A229" t="str">
        <f t="shared" si="3"/>
        <v>msimonett6kMaryleeSimonett215.69.77.34¬•892630.31RupiahIDR2/3/20190.39722222222222216298GT46 59GS ZFKN 7VS8 CGBU 0JRZ ZJSGGEVOGevo, Inc.NASDAQMajor ChemicalsBasic Industries</v>
      </c>
      <c r="B229" s="13">
        <v>223</v>
      </c>
      <c r="C229" t="s">
        <v>10079</v>
      </c>
      <c r="D229" t="s">
        <v>10080</v>
      </c>
      <c r="E229" t="s">
        <v>10081</v>
      </c>
      <c r="F229" t="s">
        <v>10082</v>
      </c>
      <c r="G229" s="2" t="s">
        <v>10083</v>
      </c>
      <c r="H229" t="s">
        <v>19</v>
      </c>
      <c r="I229" t="s">
        <v>20</v>
      </c>
      <c r="J229" t="s">
        <v>1089</v>
      </c>
      <c r="K229" s="1">
        <v>0.3972222222222222</v>
      </c>
      <c r="L229" s="13">
        <v>16298</v>
      </c>
      <c r="M229" t="s">
        <v>10084</v>
      </c>
      <c r="N229" t="s">
        <v>10085</v>
      </c>
      <c r="O229" t="s">
        <v>10086</v>
      </c>
      <c r="P229" t="s">
        <v>36</v>
      </c>
      <c r="Q229" t="s">
        <v>81</v>
      </c>
      <c r="R229" t="s">
        <v>82</v>
      </c>
    </row>
    <row r="230" spans="1:18">
      <c r="A230" t="str">
        <f t="shared" si="3"/>
        <v>vsmullin6lVivianneSmullin233.60.163.228‚Ç¨1283,40ShillingUGX5/10/20190.81111111111111115017LT84 9611 4311 3540 6392BSDBlackRock Strategic Municipal Trust Inc. (The)NYSEn/an/a</v>
      </c>
      <c r="B230" s="13">
        <v>224</v>
      </c>
      <c r="C230" t="s">
        <v>10087</v>
      </c>
      <c r="D230" t="s">
        <v>10088</v>
      </c>
      <c r="E230" t="s">
        <v>10089</v>
      </c>
      <c r="F230" t="s">
        <v>10090</v>
      </c>
      <c r="G230" t="s">
        <v>10091</v>
      </c>
      <c r="H230" t="s">
        <v>137</v>
      </c>
      <c r="I230" t="s">
        <v>559</v>
      </c>
      <c r="J230" t="s">
        <v>145</v>
      </c>
      <c r="K230" s="1">
        <v>0.81111111111111101</v>
      </c>
      <c r="L230" s="13">
        <v>15017</v>
      </c>
      <c r="M230" t="s">
        <v>10092</v>
      </c>
      <c r="N230" t="s">
        <v>1198</v>
      </c>
      <c r="O230" t="s">
        <v>1199</v>
      </c>
      <c r="P230" t="s">
        <v>24</v>
      </c>
      <c r="Q230" t="s">
        <v>25</v>
      </c>
      <c r="R230" t="s">
        <v>25</v>
      </c>
    </row>
    <row r="231" spans="1:18">
      <c r="A231" t="str">
        <f t="shared" si="3"/>
        <v>radrianello6mRosamondAdrianello178.143.0.51¬£278890.42YenJPY8/22/20190.36597222222222217270CY22 0562 3768 SG9J Y2NT LOWK I4LHUCTTUltra Clean Holdings, Inc.NASDAQSemiconductorsTechnology</v>
      </c>
      <c r="B231" s="13">
        <v>225</v>
      </c>
      <c r="C231" t="s">
        <v>10093</v>
      </c>
      <c r="D231" t="s">
        <v>10094</v>
      </c>
      <c r="E231" t="s">
        <v>10095</v>
      </c>
      <c r="F231" t="s">
        <v>10096</v>
      </c>
      <c r="G231" t="s">
        <v>10097</v>
      </c>
      <c r="H231" t="s">
        <v>106</v>
      </c>
      <c r="I231" t="s">
        <v>107</v>
      </c>
      <c r="J231" t="s">
        <v>249</v>
      </c>
      <c r="K231" s="1">
        <v>0.3659722222222222</v>
      </c>
      <c r="L231" s="13">
        <v>17270</v>
      </c>
      <c r="M231" t="s">
        <v>10098</v>
      </c>
      <c r="N231" t="s">
        <v>10099</v>
      </c>
      <c r="O231" t="s">
        <v>10100</v>
      </c>
      <c r="P231" t="s">
        <v>36</v>
      </c>
      <c r="Q231" t="s">
        <v>230</v>
      </c>
      <c r="R231" t="s">
        <v>89</v>
      </c>
    </row>
    <row r="232" spans="1:18">
      <c r="A232" t="str">
        <f t="shared" si="3"/>
        <v>csolesbury6nChristopherSolesbury187.142.187.245‚Ç¨88650,35DollarUSD7/3/20190.34305555555555617166IT02 Z439 1749 319U EQRI OVER CLLLVNTBLiberty Interactive CorporationNASDAQCatalog/Specialty DistributionConsumer Services</v>
      </c>
      <c r="B232" s="13">
        <v>226</v>
      </c>
      <c r="C232" t="s">
        <v>10101</v>
      </c>
      <c r="D232" t="s">
        <v>1285</v>
      </c>
      <c r="E232" t="s">
        <v>10102</v>
      </c>
      <c r="F232" t="s">
        <v>10103</v>
      </c>
      <c r="G232" t="s">
        <v>10104</v>
      </c>
      <c r="H232" t="s">
        <v>116</v>
      </c>
      <c r="I232" t="s">
        <v>245</v>
      </c>
      <c r="J232" t="s">
        <v>504</v>
      </c>
      <c r="K232" s="1">
        <v>0.3430555555555555</v>
      </c>
      <c r="L232" s="13">
        <v>17166</v>
      </c>
      <c r="M232" t="s">
        <v>10105</v>
      </c>
      <c r="N232" t="s">
        <v>10106</v>
      </c>
      <c r="O232" t="s">
        <v>3799</v>
      </c>
      <c r="P232" t="s">
        <v>36</v>
      </c>
      <c r="Q232" t="s">
        <v>317</v>
      </c>
      <c r="R232" t="s">
        <v>223</v>
      </c>
    </row>
    <row r="233" spans="1:18">
      <c r="A233" t="str">
        <f t="shared" si="3"/>
        <v>kgill6pKristoforGill255.149.126.37¬•979326.49PesoUYU1/7/20190.47222222222222213650MK36 557F DQUG OVNX F64NUONuveen Ohio Quality Municipal Income FundNYSEn/an/a</v>
      </c>
      <c r="B233" s="13">
        <v>227</v>
      </c>
      <c r="C233" t="s">
        <v>10113</v>
      </c>
      <c r="D233" t="s">
        <v>10114</v>
      </c>
      <c r="E233" t="s">
        <v>1157</v>
      </c>
      <c r="F233" t="s">
        <v>10115</v>
      </c>
      <c r="G233" t="s">
        <v>10116</v>
      </c>
      <c r="H233" t="s">
        <v>90</v>
      </c>
      <c r="I233" t="s">
        <v>393</v>
      </c>
      <c r="J233" t="s">
        <v>729</v>
      </c>
      <c r="K233" s="1">
        <v>0.47222222222222227</v>
      </c>
      <c r="L233" s="13">
        <v>13650</v>
      </c>
      <c r="M233" t="s">
        <v>10117</v>
      </c>
      <c r="N233" t="s">
        <v>10118</v>
      </c>
      <c r="O233" t="s">
        <v>10119</v>
      </c>
      <c r="P233" t="s">
        <v>24</v>
      </c>
      <c r="Q233" t="s">
        <v>25</v>
      </c>
      <c r="R233" t="s">
        <v>25</v>
      </c>
    </row>
    <row r="234" spans="1:18">
      <c r="A234" t="str">
        <f t="shared" si="3"/>
        <v>ntitterell6qNickolasTitterell108.230.216.152‚Ç¨324697,73Yuan RenminbiCNY4/6/20190.58194444444444418542FR18 9805 3456 54ZE OJXU NRWL N54ABTLAutobytel Inc.NASDAQComputer Software: Programming, Data ProcessingTechnology</v>
      </c>
      <c r="B234" s="13">
        <v>228</v>
      </c>
      <c r="C234" t="s">
        <v>10120</v>
      </c>
      <c r="D234" t="s">
        <v>8111</v>
      </c>
      <c r="E234" t="s">
        <v>10121</v>
      </c>
      <c r="F234" t="s">
        <v>10122</v>
      </c>
      <c r="G234" t="s">
        <v>10123</v>
      </c>
      <c r="H234" t="s">
        <v>48</v>
      </c>
      <c r="I234" t="s">
        <v>49</v>
      </c>
      <c r="J234" t="s">
        <v>587</v>
      </c>
      <c r="K234" s="1">
        <v>0.58194444444444449</v>
      </c>
      <c r="L234" s="13">
        <v>18542</v>
      </c>
      <c r="M234" t="s">
        <v>10124</v>
      </c>
      <c r="N234" t="s">
        <v>1102</v>
      </c>
      <c r="O234" t="s">
        <v>1103</v>
      </c>
      <c r="P234" t="s">
        <v>36</v>
      </c>
      <c r="Q234" t="s">
        <v>588</v>
      </c>
      <c r="R234" t="s">
        <v>89</v>
      </c>
    </row>
    <row r="235" spans="1:18">
      <c r="A235" t="str">
        <f t="shared" si="3"/>
        <v>hcolaco6rHastyColaco16.91.4.44‚Ç¨363320,79Yuan RenminbiCNY6/10/20190.015972222222222213523FR31 5684 3375 65VQ 3R8L FIRC P35EMLEastern Company (The)NASDAQIndustrial Machinery/ComponentsCapital Goods</v>
      </c>
      <c r="B235" s="13">
        <v>229</v>
      </c>
      <c r="C235" t="s">
        <v>10125</v>
      </c>
      <c r="D235" t="s">
        <v>3987</v>
      </c>
      <c r="E235" t="s">
        <v>10126</v>
      </c>
      <c r="F235" t="s">
        <v>10127</v>
      </c>
      <c r="G235" s="2" t="s">
        <v>10128</v>
      </c>
      <c r="H235" t="s">
        <v>48</v>
      </c>
      <c r="I235" t="s">
        <v>49</v>
      </c>
      <c r="J235" t="s">
        <v>625</v>
      </c>
      <c r="K235" s="1">
        <v>1.5972222222222224E-2</v>
      </c>
      <c r="L235" s="13">
        <v>13523</v>
      </c>
      <c r="M235" t="s">
        <v>10129</v>
      </c>
      <c r="N235" t="s">
        <v>10130</v>
      </c>
      <c r="O235" t="s">
        <v>10131</v>
      </c>
      <c r="P235" t="s">
        <v>36</v>
      </c>
      <c r="Q235" t="s">
        <v>29</v>
      </c>
      <c r="R235" t="s">
        <v>30</v>
      </c>
    </row>
    <row r="236" spans="1:18">
      <c r="A236" t="str">
        <f t="shared" si="3"/>
        <v>mrockhall6sMartheRockhall159.92.25.21¬•850653.48Yuan RenminbiCNY4/12/20190.68819444444444414201SM35 N667 0161 281A SCNK JBUY IJMSTBStudent Transportation IncNASDAQOther TransportationTransportation</v>
      </c>
      <c r="B236" s="13">
        <v>230</v>
      </c>
      <c r="C236" t="s">
        <v>10132</v>
      </c>
      <c r="D236" t="s">
        <v>10133</v>
      </c>
      <c r="E236" t="s">
        <v>10134</v>
      </c>
      <c r="F236" t="s">
        <v>10135</v>
      </c>
      <c r="G236" t="s">
        <v>10136</v>
      </c>
      <c r="H236" t="s">
        <v>48</v>
      </c>
      <c r="I236" t="s">
        <v>49</v>
      </c>
      <c r="J236" t="s">
        <v>844</v>
      </c>
      <c r="K236" s="1">
        <v>0.68819444444444444</v>
      </c>
      <c r="L236" s="13">
        <v>14201</v>
      </c>
      <c r="M236" t="s">
        <v>10137</v>
      </c>
      <c r="N236" t="s">
        <v>10138</v>
      </c>
      <c r="O236" t="s">
        <v>10139</v>
      </c>
      <c r="P236" t="s">
        <v>36</v>
      </c>
      <c r="Q236" t="s">
        <v>10140</v>
      </c>
      <c r="R236" t="s">
        <v>105</v>
      </c>
    </row>
    <row r="237" spans="1:18">
      <c r="A237" t="str">
        <f t="shared" si="3"/>
        <v>cjura6tClaudettaJura23.106.221.58699182.4Yuan RenminbiCNY4/13/20190.83194444444444417444FR20 3233 9342 77KV CQUT YEZG G18BANXStoneCastle Financial CorpNASDAQn/an/a</v>
      </c>
      <c r="B237" s="13">
        <v>231</v>
      </c>
      <c r="C237" t="s">
        <v>10141</v>
      </c>
      <c r="D237" t="s">
        <v>1226</v>
      </c>
      <c r="E237" t="s">
        <v>10142</v>
      </c>
      <c r="F237" t="s">
        <v>10143</v>
      </c>
      <c r="G237">
        <v>699182.4</v>
      </c>
      <c r="H237" t="s">
        <v>48</v>
      </c>
      <c r="I237" t="s">
        <v>49</v>
      </c>
      <c r="J237" t="s">
        <v>1149</v>
      </c>
      <c r="K237" s="1">
        <v>0.83194444444444438</v>
      </c>
      <c r="L237" s="13">
        <v>17444</v>
      </c>
      <c r="M237" t="s">
        <v>10144</v>
      </c>
      <c r="N237" t="s">
        <v>4280</v>
      </c>
      <c r="O237" t="s">
        <v>4281</v>
      </c>
      <c r="P237" t="s">
        <v>36</v>
      </c>
      <c r="Q237" t="s">
        <v>25</v>
      </c>
      <c r="R237" t="s">
        <v>25</v>
      </c>
    </row>
    <row r="238" spans="1:18">
      <c r="A238" t="str">
        <f t="shared" si="3"/>
        <v>ttows6uTarahTows65.210.233.126¬£855094.19PesoMXN4/4/20190.75069444444444418492BE62 9389 7285 1871EBTCEnterprise Bancorp IncNASDAQMajor BanksFinance</v>
      </c>
      <c r="B238" s="13">
        <v>232</v>
      </c>
      <c r="C238" t="s">
        <v>10145</v>
      </c>
      <c r="D238" t="s">
        <v>10146</v>
      </c>
      <c r="E238" t="s">
        <v>10147</v>
      </c>
      <c r="F238" t="s">
        <v>10148</v>
      </c>
      <c r="G238" t="s">
        <v>10149</v>
      </c>
      <c r="H238" t="s">
        <v>90</v>
      </c>
      <c r="I238" t="s">
        <v>641</v>
      </c>
      <c r="J238" t="s">
        <v>158</v>
      </c>
      <c r="K238" s="1">
        <v>0.75069444444444444</v>
      </c>
      <c r="L238" s="13">
        <v>18492</v>
      </c>
      <c r="M238" t="s">
        <v>10150</v>
      </c>
      <c r="N238" t="s">
        <v>10151</v>
      </c>
      <c r="O238" t="s">
        <v>10152</v>
      </c>
      <c r="P238" t="s">
        <v>36</v>
      </c>
      <c r="Q238" t="s">
        <v>97</v>
      </c>
      <c r="R238" t="s">
        <v>54</v>
      </c>
    </row>
    <row r="239" spans="1:18">
      <c r="A239" t="str">
        <f t="shared" si="3"/>
        <v>lcotsford6vLeodoraCotsford77.123.250.84¬•486310.76RealBRL4/11/20190.87916666666666715938HU84 6541 7673 6447 8490 7337 2422ASYSAmtech Systems, Inc.NASDAQIndustrial Machinery/ComponentsTechnology</v>
      </c>
      <c r="B239" s="13">
        <v>233</v>
      </c>
      <c r="C239" t="s">
        <v>10153</v>
      </c>
      <c r="D239" t="s">
        <v>10154</v>
      </c>
      <c r="E239" t="s">
        <v>10155</v>
      </c>
      <c r="F239" t="s">
        <v>10156</v>
      </c>
      <c r="G239" s="2" t="s">
        <v>10157</v>
      </c>
      <c r="H239" t="s">
        <v>132</v>
      </c>
      <c r="I239" t="s">
        <v>133</v>
      </c>
      <c r="J239" t="s">
        <v>661</v>
      </c>
      <c r="K239" s="1">
        <v>0.87916666666666676</v>
      </c>
      <c r="L239" s="13">
        <v>15938</v>
      </c>
      <c r="M239" t="s">
        <v>10158</v>
      </c>
      <c r="N239" t="s">
        <v>2220</v>
      </c>
      <c r="O239" t="s">
        <v>2221</v>
      </c>
      <c r="P239" t="s">
        <v>36</v>
      </c>
      <c r="Q239" t="s">
        <v>29</v>
      </c>
      <c r="R239" t="s">
        <v>89</v>
      </c>
    </row>
    <row r="240" spans="1:18">
      <c r="A240" t="str">
        <f t="shared" si="3"/>
        <v>kmarcinkowski6wKaneMarcinkowski82.49.77.161180788.98PesoPHP5/26/20190.82708333333333313177FR64 7660 2848 606W CIGN SJST H94full_nameRightside Group, Ltd.NASDAQBusiness ServicesMiscellaneous</v>
      </c>
      <c r="B240" s="13">
        <v>234</v>
      </c>
      <c r="C240" t="s">
        <v>10159</v>
      </c>
      <c r="D240" t="s">
        <v>4581</v>
      </c>
      <c r="E240" t="s">
        <v>10160</v>
      </c>
      <c r="F240" t="s">
        <v>10161</v>
      </c>
      <c r="G240">
        <v>180788.98</v>
      </c>
      <c r="H240" t="s">
        <v>90</v>
      </c>
      <c r="I240" t="s">
        <v>91</v>
      </c>
      <c r="J240" t="s">
        <v>28</v>
      </c>
      <c r="K240" s="1">
        <v>0.82708333333333339</v>
      </c>
      <c r="L240" s="13">
        <v>13177</v>
      </c>
      <c r="M240" t="s">
        <v>10162</v>
      </c>
      <c r="N240" t="s">
        <v>7011</v>
      </c>
      <c r="O240" t="s">
        <v>7012</v>
      </c>
      <c r="P240" t="s">
        <v>36</v>
      </c>
      <c r="Q240" t="s">
        <v>73</v>
      </c>
      <c r="R240" t="s">
        <v>181</v>
      </c>
    </row>
    <row r="241" spans="1:18">
      <c r="A241" t="str">
        <f t="shared" si="3"/>
        <v>mcargo6xMellisaCargo240.188.170.33183590.74ZlotyPLN6/25/20190.74791666666666714410FR60 5467 8592 60LL DDPQ Y2TI S51SSIStage Stores, Inc.NYSEClothing/Shoe/Accessory StoresConsumer Services</v>
      </c>
      <c r="B241" s="13">
        <v>235</v>
      </c>
      <c r="C241" t="s">
        <v>10163</v>
      </c>
      <c r="D241" t="s">
        <v>4311</v>
      </c>
      <c r="E241" t="s">
        <v>10164</v>
      </c>
      <c r="F241" t="s">
        <v>10165</v>
      </c>
      <c r="G241">
        <v>183590.74</v>
      </c>
      <c r="H241" t="s">
        <v>338</v>
      </c>
      <c r="I241" t="s">
        <v>339</v>
      </c>
      <c r="J241" t="s">
        <v>467</v>
      </c>
      <c r="K241" s="1">
        <v>0.74791666666666667</v>
      </c>
      <c r="L241" s="13">
        <v>14410</v>
      </c>
      <c r="M241" t="s">
        <v>10166</v>
      </c>
      <c r="N241" t="s">
        <v>10167</v>
      </c>
      <c r="O241" t="s">
        <v>10168</v>
      </c>
      <c r="P241" t="s">
        <v>24</v>
      </c>
      <c r="Q241" t="s">
        <v>503</v>
      </c>
      <c r="R241" t="s">
        <v>223</v>
      </c>
    </row>
    <row r="242" spans="1:18">
      <c r="A242" t="str">
        <f t="shared" si="3"/>
        <v>hmeachen6yHestiaMeachen118.237.24.35¬•836196.16PesoCOP4/3/20190.67847222222222214468FR77 7366 8020 95W6 Q7IE Y6FD L48ARH^CArch Capital Group Ltd.NYSEn/an/a</v>
      </c>
      <c r="B242" s="13">
        <v>236</v>
      </c>
      <c r="C242" t="s">
        <v>10169</v>
      </c>
      <c r="D242" t="s">
        <v>10170</v>
      </c>
      <c r="E242" t="s">
        <v>10171</v>
      </c>
      <c r="F242" t="s">
        <v>10172</v>
      </c>
      <c r="G242" t="s">
        <v>10173</v>
      </c>
      <c r="H242" t="s">
        <v>90</v>
      </c>
      <c r="I242" t="s">
        <v>357</v>
      </c>
      <c r="J242" t="s">
        <v>123</v>
      </c>
      <c r="K242" s="1">
        <v>0.67847222222222225</v>
      </c>
      <c r="L242" s="13">
        <v>14468</v>
      </c>
      <c r="M242" t="s">
        <v>10174</v>
      </c>
      <c r="N242" t="s">
        <v>10175</v>
      </c>
      <c r="O242" t="s">
        <v>1286</v>
      </c>
      <c r="P242" t="s">
        <v>24</v>
      </c>
      <c r="Q242" t="s">
        <v>25</v>
      </c>
      <c r="R242" t="s">
        <v>25</v>
      </c>
    </row>
    <row r="243" spans="1:18">
      <c r="A243" t="str">
        <f t="shared" si="3"/>
        <v>hbeaty6zHeathBeaty121.133.84.25‚Ç¨867762,99EscudoCVE5/30/20190.076388888888888916029CR13 5798 3746 0922 5602 8OSKOshkosh CorporationNYSEAuto ManufacturingCapital Goods</v>
      </c>
      <c r="B243" s="13">
        <v>237</v>
      </c>
      <c r="C243" t="s">
        <v>10176</v>
      </c>
      <c r="D243" t="s">
        <v>10009</v>
      </c>
      <c r="E243" t="s">
        <v>10177</v>
      </c>
      <c r="F243" t="s">
        <v>10178</v>
      </c>
      <c r="G243" t="s">
        <v>10179</v>
      </c>
      <c r="H243" t="s">
        <v>10180</v>
      </c>
      <c r="I243" t="s">
        <v>10181</v>
      </c>
      <c r="J243" t="s">
        <v>164</v>
      </c>
      <c r="K243" s="1">
        <v>7.6388888888888895E-2</v>
      </c>
      <c r="L243" s="13">
        <v>16029</v>
      </c>
      <c r="M243" t="s">
        <v>10182</v>
      </c>
      <c r="N243" t="s">
        <v>10183</v>
      </c>
      <c r="O243" t="s">
        <v>10184</v>
      </c>
      <c r="P243" t="s">
        <v>24</v>
      </c>
      <c r="Q243" t="s">
        <v>313</v>
      </c>
      <c r="R243" t="s">
        <v>30</v>
      </c>
    </row>
    <row r="244" spans="1:18">
      <c r="A244" t="str">
        <f t="shared" si="3"/>
        <v>fcareless70ForbesCareless77.55.12.94388264.39RubleRUB7/18/20190.93194444444444416366LT84 0817 5471 3205 1582BML^LBank of America CorporationNYSEn/an/a</v>
      </c>
      <c r="B244" s="13">
        <v>238</v>
      </c>
      <c r="C244" t="s">
        <v>10185</v>
      </c>
      <c r="D244" t="s">
        <v>10186</v>
      </c>
      <c r="E244" t="s">
        <v>10187</v>
      </c>
      <c r="F244" t="s">
        <v>10188</v>
      </c>
      <c r="G244">
        <v>388264.39</v>
      </c>
      <c r="H244" t="s">
        <v>38</v>
      </c>
      <c r="I244" t="s">
        <v>39</v>
      </c>
      <c r="J244" t="s">
        <v>301</v>
      </c>
      <c r="K244" s="1">
        <v>0.93194444444444446</v>
      </c>
      <c r="L244" s="13">
        <v>16366</v>
      </c>
      <c r="M244" t="s">
        <v>10189</v>
      </c>
      <c r="N244" t="s">
        <v>10190</v>
      </c>
      <c r="O244" t="s">
        <v>912</v>
      </c>
      <c r="P244" t="s">
        <v>24</v>
      </c>
      <c r="Q244" t="s">
        <v>25</v>
      </c>
      <c r="R244" t="s">
        <v>25</v>
      </c>
    </row>
    <row r="245" spans="1:18">
      <c r="A245" t="str">
        <f t="shared" si="3"/>
        <v>asadgrove71AdanSadgrove249.191.91.46¬•667444.47DollarUSD4/20/20190.712511383CH58 6263 4MYA RYCR IHDR 9NXEONexeo Solutions, Inc.NASDAQSpecialty ChemicalsConsumer Durables</v>
      </c>
      <c r="B245" s="13">
        <v>239</v>
      </c>
      <c r="C245" t="s">
        <v>10191</v>
      </c>
      <c r="D245" t="s">
        <v>10192</v>
      </c>
      <c r="E245" t="s">
        <v>10193</v>
      </c>
      <c r="F245" t="s">
        <v>10194</v>
      </c>
      <c r="G245" t="s">
        <v>10195</v>
      </c>
      <c r="H245" t="s">
        <v>116</v>
      </c>
      <c r="I245" t="s">
        <v>245</v>
      </c>
      <c r="J245" t="s">
        <v>217</v>
      </c>
      <c r="K245" s="1">
        <v>0.71250000000000002</v>
      </c>
      <c r="L245" s="13">
        <v>11383</v>
      </c>
      <c r="M245" t="s">
        <v>10196</v>
      </c>
      <c r="N245" t="s">
        <v>10197</v>
      </c>
      <c r="O245" t="s">
        <v>10198</v>
      </c>
      <c r="P245" t="s">
        <v>36</v>
      </c>
      <c r="Q245" t="s">
        <v>421</v>
      </c>
      <c r="R245" t="s">
        <v>113</v>
      </c>
    </row>
    <row r="246" spans="1:18">
      <c r="A246" t="str">
        <f t="shared" si="3"/>
        <v>lajean72LodovicoAjean249.68.22.223¬•136256.23Yuan RenminbiCNY9/7/20190.11736111111111116372IT87 H992 4171 5112 KPWZ VEQ0 CNKTRIThomson Reuters CorpNYSEPublishingConsumer Services</v>
      </c>
      <c r="B246" s="13">
        <v>240</v>
      </c>
      <c r="C246" t="s">
        <v>10199</v>
      </c>
      <c r="D246" t="s">
        <v>10200</v>
      </c>
      <c r="E246" t="s">
        <v>10201</v>
      </c>
      <c r="F246" t="s">
        <v>10202</v>
      </c>
      <c r="G246" t="s">
        <v>10203</v>
      </c>
      <c r="H246" t="s">
        <v>48</v>
      </c>
      <c r="I246" t="s">
        <v>49</v>
      </c>
      <c r="J246" t="s">
        <v>180</v>
      </c>
      <c r="K246" s="1">
        <v>0.1173611111111111</v>
      </c>
      <c r="L246" s="13">
        <v>16372</v>
      </c>
      <c r="M246" t="s">
        <v>10204</v>
      </c>
      <c r="N246" t="s">
        <v>10205</v>
      </c>
      <c r="O246" t="s">
        <v>10206</v>
      </c>
      <c r="P246" t="s">
        <v>24</v>
      </c>
      <c r="Q246" t="s">
        <v>670</v>
      </c>
      <c r="R246" t="s">
        <v>223</v>
      </c>
    </row>
    <row r="247" spans="1:18">
      <c r="A247" t="str">
        <f t="shared" si="3"/>
        <v>mandre73MatildeAndre81.144.42.225‚Ç¨995602,68PesoMXN1/17/20190.37510581LT33 9259 0592 7358 6219GMGeneral Motors CompanyNYSEAuto ManufacturingCapital Goods</v>
      </c>
      <c r="B247" s="13">
        <v>241</v>
      </c>
      <c r="C247" t="s">
        <v>10207</v>
      </c>
      <c r="D247" t="s">
        <v>10208</v>
      </c>
      <c r="E247" t="s">
        <v>509</v>
      </c>
      <c r="F247" t="s">
        <v>10209</v>
      </c>
      <c r="G247" t="s">
        <v>10210</v>
      </c>
      <c r="H247" t="s">
        <v>90</v>
      </c>
      <c r="I247" t="s">
        <v>641</v>
      </c>
      <c r="J247" t="s">
        <v>418</v>
      </c>
      <c r="K247" s="1">
        <v>0.375</v>
      </c>
      <c r="L247" s="13">
        <v>10581</v>
      </c>
      <c r="M247" t="s">
        <v>10211</v>
      </c>
      <c r="N247" t="s">
        <v>10212</v>
      </c>
      <c r="O247" t="s">
        <v>10213</v>
      </c>
      <c r="P247" t="s">
        <v>24</v>
      </c>
      <c r="Q247" t="s">
        <v>313</v>
      </c>
      <c r="R247" t="s">
        <v>30</v>
      </c>
    </row>
    <row r="248" spans="1:18">
      <c r="A248" t="str">
        <f t="shared" si="3"/>
        <v>mfarrall74MoriaFarrall113.101.0.145¬•899899.52EuroEUR1/21/20190.90694444444444410943PK41 WDRT BMFY GUDY AMWV C9XSFBMSThe First Bancshares, Inc.NASDAQMajor BanksFinance</v>
      </c>
      <c r="B248" s="13">
        <v>242</v>
      </c>
      <c r="C248" t="s">
        <v>10214</v>
      </c>
      <c r="D248" t="s">
        <v>10215</v>
      </c>
      <c r="E248" t="s">
        <v>10216</v>
      </c>
      <c r="F248" t="s">
        <v>10217</v>
      </c>
      <c r="G248" t="s">
        <v>10218</v>
      </c>
      <c r="H248" t="s">
        <v>26</v>
      </c>
      <c r="I248" t="s">
        <v>27</v>
      </c>
      <c r="J248" t="s">
        <v>856</v>
      </c>
      <c r="K248" s="1">
        <v>0.90694444444444444</v>
      </c>
      <c r="L248" s="13">
        <v>10943</v>
      </c>
      <c r="M248" t="s">
        <v>10219</v>
      </c>
      <c r="N248" t="s">
        <v>10220</v>
      </c>
      <c r="O248" t="s">
        <v>10221</v>
      </c>
      <c r="P248" t="s">
        <v>36</v>
      </c>
      <c r="Q248" t="s">
        <v>97</v>
      </c>
      <c r="R248" t="s">
        <v>54</v>
      </c>
    </row>
    <row r="249" spans="1:18">
      <c r="A249" t="str">
        <f t="shared" si="3"/>
        <v>cslyde75ClaudetteSlyde123.254.156.184¬•58492.09Yuan RenminbiCNY3/13/20190.97222222222222219772NO20 1745 7241 582BDC^BBelden IncNYSEn/an/a</v>
      </c>
      <c r="B249" s="13">
        <v>243</v>
      </c>
      <c r="C249" t="s">
        <v>10222</v>
      </c>
      <c r="D249" t="s">
        <v>10223</v>
      </c>
      <c r="E249" t="s">
        <v>10224</v>
      </c>
      <c r="F249" t="s">
        <v>10225</v>
      </c>
      <c r="G249" s="2" t="s">
        <v>10226</v>
      </c>
      <c r="H249" t="s">
        <v>48</v>
      </c>
      <c r="I249" t="s">
        <v>49</v>
      </c>
      <c r="J249" t="s">
        <v>250</v>
      </c>
      <c r="K249" s="1">
        <v>0.97222222222222221</v>
      </c>
      <c r="L249" s="13">
        <v>19772</v>
      </c>
      <c r="M249" t="s">
        <v>10227</v>
      </c>
      <c r="N249" t="s">
        <v>10228</v>
      </c>
      <c r="O249" t="s">
        <v>10229</v>
      </c>
      <c r="P249" t="s">
        <v>24</v>
      </c>
      <c r="Q249" t="s">
        <v>25</v>
      </c>
      <c r="R249" t="s">
        <v>25</v>
      </c>
    </row>
    <row r="250" spans="1:18">
      <c r="A250" t="str">
        <f t="shared" si="3"/>
        <v>lsaipy77LinzySaipy164.225.220.215¬•366924.46SolPEN1/13/20190.22222222222222214073IE48 PWQG 7938 3303 5116 34UFIUnifi, Inc.NYSETextilesConsumer Non-Durables</v>
      </c>
      <c r="B250" s="13">
        <v>244</v>
      </c>
      <c r="C250" t="s">
        <v>10237</v>
      </c>
      <c r="D250" t="s">
        <v>6628</v>
      </c>
      <c r="E250" t="s">
        <v>10238</v>
      </c>
      <c r="F250" t="s">
        <v>10239</v>
      </c>
      <c r="G250" t="s">
        <v>10240</v>
      </c>
      <c r="H250" t="s">
        <v>126</v>
      </c>
      <c r="I250" t="s">
        <v>127</v>
      </c>
      <c r="J250" t="s">
        <v>595</v>
      </c>
      <c r="K250" s="1">
        <v>0.22222222222222221</v>
      </c>
      <c r="L250" s="13">
        <v>14073</v>
      </c>
      <c r="M250" t="s">
        <v>10241</v>
      </c>
      <c r="N250" t="s">
        <v>8728</v>
      </c>
      <c r="O250" t="s">
        <v>8729</v>
      </c>
      <c r="P250" t="s">
        <v>24</v>
      </c>
      <c r="Q250" t="s">
        <v>1144</v>
      </c>
      <c r="R250" t="s">
        <v>42</v>
      </c>
    </row>
    <row r="251" spans="1:18">
      <c r="A251" t="str">
        <f t="shared" si="3"/>
        <v>acapelin79AdamCapelin37.138.15.168‚Ç¨695585,72EuroEUR1/16/20190.055555555555555614703LT47 6592 1429 6214 5962VSTOVista Outdoor Inc.NYSEOrdnance And AccessoriesCapital Goods</v>
      </c>
      <c r="B251" s="13">
        <v>245</v>
      </c>
      <c r="C251" t="s">
        <v>10249</v>
      </c>
      <c r="D251" t="s">
        <v>8513</v>
      </c>
      <c r="E251" t="s">
        <v>10250</v>
      </c>
      <c r="F251" t="s">
        <v>10251</v>
      </c>
      <c r="G251" t="s">
        <v>10252</v>
      </c>
      <c r="H251" t="s">
        <v>26</v>
      </c>
      <c r="I251" t="s">
        <v>27</v>
      </c>
      <c r="J251" t="s">
        <v>584</v>
      </c>
      <c r="K251" s="1">
        <v>5.5555555555555552E-2</v>
      </c>
      <c r="L251" s="13">
        <v>14703</v>
      </c>
      <c r="M251" t="s">
        <v>10253</v>
      </c>
      <c r="N251" t="s">
        <v>10254</v>
      </c>
      <c r="O251" t="s">
        <v>10255</v>
      </c>
      <c r="P251" t="s">
        <v>24</v>
      </c>
      <c r="Q251" t="s">
        <v>84</v>
      </c>
      <c r="R251" t="s">
        <v>30</v>
      </c>
    </row>
    <row r="252" spans="1:18">
      <c r="A252" t="str">
        <f t="shared" si="3"/>
        <v>felliff7aFonzElliff75.13.239.162‚Ç¨323355,23ZlotyPLN6/28/20190.86111111111111115123KW78 FCWV F3BE 46UU EVGQ V71T SDYS QFAMOVAmerica Movil, S.A.B. de C.V.NASDAQTelecommunications EquipmentPublic Utilities</v>
      </c>
      <c r="B252" s="13">
        <v>246</v>
      </c>
      <c r="C252" t="s">
        <v>10256</v>
      </c>
      <c r="D252" t="s">
        <v>10257</v>
      </c>
      <c r="E252" t="s">
        <v>10258</v>
      </c>
      <c r="F252" t="s">
        <v>10259</v>
      </c>
      <c r="G252" t="s">
        <v>10260</v>
      </c>
      <c r="H252" t="s">
        <v>338</v>
      </c>
      <c r="I252" t="s">
        <v>339</v>
      </c>
      <c r="J252" t="s">
        <v>231</v>
      </c>
      <c r="K252" s="1">
        <v>0.86111111111111116</v>
      </c>
      <c r="L252" s="13">
        <v>15123</v>
      </c>
      <c r="M252" t="s">
        <v>10261</v>
      </c>
      <c r="N252" t="s">
        <v>10262</v>
      </c>
      <c r="O252" t="s">
        <v>10263</v>
      </c>
      <c r="P252" t="s">
        <v>36</v>
      </c>
      <c r="Q252" t="s">
        <v>66</v>
      </c>
      <c r="R252" t="s">
        <v>67</v>
      </c>
    </row>
    <row r="253" spans="1:18">
      <c r="A253" t="str">
        <f t="shared" si="3"/>
        <v>btegeller7bBernadeneTegeller149.53.143.97¬£456071.69ZlotyPLN3/13/20190.80208333333333310351CZ12 4156 2890 4141 5558 9670AACAAC Holdings, Inc.NYSEMedical SpecialitiesHealth Care</v>
      </c>
      <c r="B253" s="13">
        <v>247</v>
      </c>
      <c r="C253" t="s">
        <v>10264</v>
      </c>
      <c r="D253" t="s">
        <v>10265</v>
      </c>
      <c r="E253" t="s">
        <v>10266</v>
      </c>
      <c r="F253" t="s">
        <v>10267</v>
      </c>
      <c r="G253" s="2" t="s">
        <v>10268</v>
      </c>
      <c r="H253" t="s">
        <v>338</v>
      </c>
      <c r="I253" t="s">
        <v>339</v>
      </c>
      <c r="J253" t="s">
        <v>250</v>
      </c>
      <c r="K253" s="1">
        <v>0.80208333333333337</v>
      </c>
      <c r="L253" s="13">
        <v>10351</v>
      </c>
      <c r="M253" t="s">
        <v>10269</v>
      </c>
      <c r="N253" t="s">
        <v>4351</v>
      </c>
      <c r="O253" t="s">
        <v>4352</v>
      </c>
      <c r="P253" t="s">
        <v>24</v>
      </c>
      <c r="Q253" t="s">
        <v>353</v>
      </c>
      <c r="R253" t="s">
        <v>58</v>
      </c>
    </row>
    <row r="254" spans="1:18">
      <c r="A254" t="str">
        <f t="shared" si="3"/>
        <v>cpennells7cCherPennells88.37.43.200¬£130596.29Yuan RenminbiCNY1/3/20190.36597222222222216042NL88 MTVE 6108 0882 34AVXSAveXis, Inc.NASDAQBiotechnology: Biological Products (No Diagnostic Substances)Health Care</v>
      </c>
      <c r="B254" s="13">
        <v>248</v>
      </c>
      <c r="C254" t="s">
        <v>10270</v>
      </c>
      <c r="D254" t="s">
        <v>10271</v>
      </c>
      <c r="E254" t="s">
        <v>9319</v>
      </c>
      <c r="F254" t="s">
        <v>10272</v>
      </c>
      <c r="G254" t="s">
        <v>10273</v>
      </c>
      <c r="H254" t="s">
        <v>48</v>
      </c>
      <c r="I254" t="s">
        <v>49</v>
      </c>
      <c r="J254" t="s">
        <v>373</v>
      </c>
      <c r="K254" s="1">
        <v>0.3659722222222222</v>
      </c>
      <c r="L254" s="13">
        <v>16042</v>
      </c>
      <c r="M254" t="s">
        <v>10274</v>
      </c>
      <c r="N254" t="s">
        <v>10275</v>
      </c>
      <c r="O254" t="s">
        <v>10276</v>
      </c>
      <c r="P254" t="s">
        <v>36</v>
      </c>
      <c r="Q254" t="s">
        <v>57</v>
      </c>
      <c r="R254" t="s">
        <v>58</v>
      </c>
    </row>
    <row r="255" spans="1:18">
      <c r="A255" t="str">
        <f t="shared" si="3"/>
        <v>names7dNahumAmes254.195.166.206¬£783393.39PesoPHP4/9/20190.90347222222222211777FR41 3995 1536 74IK BFDV 0FLE G87CWAYCoastway Bancorp, Inc.NASDAQSavings InstitutionsFinance</v>
      </c>
      <c r="B255" s="13">
        <v>249</v>
      </c>
      <c r="C255" t="s">
        <v>10277</v>
      </c>
      <c r="D255" t="s">
        <v>10278</v>
      </c>
      <c r="E255" t="s">
        <v>10279</v>
      </c>
      <c r="F255" t="s">
        <v>10280</v>
      </c>
      <c r="G255" t="s">
        <v>10281</v>
      </c>
      <c r="H255" t="s">
        <v>90</v>
      </c>
      <c r="I255" t="s">
        <v>91</v>
      </c>
      <c r="J255" t="s">
        <v>134</v>
      </c>
      <c r="K255" s="1">
        <v>0.90347222222222223</v>
      </c>
      <c r="L255" s="13">
        <v>11777</v>
      </c>
      <c r="M255" t="s">
        <v>10282</v>
      </c>
      <c r="N255" t="s">
        <v>10283</v>
      </c>
      <c r="O255" t="s">
        <v>10284</v>
      </c>
      <c r="P255" t="s">
        <v>36</v>
      </c>
      <c r="Q255" t="s">
        <v>95</v>
      </c>
      <c r="R255" t="s">
        <v>54</v>
      </c>
    </row>
    <row r="256" spans="1:18">
      <c r="A256" t="str">
        <f t="shared" si="3"/>
        <v>bconnop7fBinnieConnop98.73.206.232‚Ç¨441786,96RealBRL5/11/20190.65694444444444418363PL98 3258 7147 3897 4255 8348 6015HBKHamilton Bancorp, Inc.NASDAQSavings InstitutionsFinance</v>
      </c>
      <c r="B256" s="13">
        <v>250</v>
      </c>
      <c r="C256" t="s">
        <v>10293</v>
      </c>
      <c r="D256" t="s">
        <v>980</v>
      </c>
      <c r="E256" t="s">
        <v>10294</v>
      </c>
      <c r="F256" t="s">
        <v>10295</v>
      </c>
      <c r="G256" s="2" t="s">
        <v>10296</v>
      </c>
      <c r="H256" t="s">
        <v>132</v>
      </c>
      <c r="I256" t="s">
        <v>133</v>
      </c>
      <c r="J256" t="s">
        <v>656</v>
      </c>
      <c r="K256" s="1">
        <v>0.65694444444444444</v>
      </c>
      <c r="L256" s="13">
        <v>18363</v>
      </c>
      <c r="M256" t="s">
        <v>10297</v>
      </c>
      <c r="N256" t="s">
        <v>10298</v>
      </c>
      <c r="O256" t="s">
        <v>10299</v>
      </c>
      <c r="P256" t="s">
        <v>36</v>
      </c>
      <c r="Q256" t="s">
        <v>95</v>
      </c>
      <c r="R256" t="s">
        <v>54</v>
      </c>
    </row>
    <row r="257" spans="1:18">
      <c r="A257" t="str">
        <f t="shared" si="3"/>
        <v>rnowakowska7gRebecaNowakowska147.243.196.6652519.45RealBRL8/5/20190.045833333333333316970CR31 1541 5001 7629 9667 8ANDAUAndina Acquisition Corp. IINASDAQBusiness ServicesFinance</v>
      </c>
      <c r="B257" s="13">
        <v>251</v>
      </c>
      <c r="C257" t="s">
        <v>10300</v>
      </c>
      <c r="D257" t="s">
        <v>10301</v>
      </c>
      <c r="E257" t="s">
        <v>10302</v>
      </c>
      <c r="F257" t="s">
        <v>10303</v>
      </c>
      <c r="G257">
        <v>652519.44999999995</v>
      </c>
      <c r="H257" t="s">
        <v>132</v>
      </c>
      <c r="I257" t="s">
        <v>133</v>
      </c>
      <c r="J257" t="s">
        <v>423</v>
      </c>
      <c r="K257" s="1">
        <v>4.5833333333333337E-2</v>
      </c>
      <c r="L257" s="13">
        <v>16970</v>
      </c>
      <c r="M257" t="s">
        <v>10304</v>
      </c>
      <c r="N257" t="s">
        <v>10305</v>
      </c>
      <c r="O257" t="s">
        <v>10306</v>
      </c>
      <c r="P257" t="s">
        <v>36</v>
      </c>
      <c r="Q257" t="s">
        <v>73</v>
      </c>
      <c r="R257" t="s">
        <v>54</v>
      </c>
    </row>
    <row r="258" spans="1:18">
      <c r="A258" t="str">
        <f t="shared" si="3"/>
        <v>wwebermann7hWinnaWebermann79.199.72.15994538.1RupiahIDR8/28/20190.23819444444444410548FR73 6340 5265 61K4 PQ49 71NK 003DWCHDatawatch CorporationNASDAQComputer Software: Prepackaged SoftwareTechnology</v>
      </c>
      <c r="B258" s="13">
        <v>252</v>
      </c>
      <c r="C258" t="s">
        <v>10307</v>
      </c>
      <c r="D258" t="s">
        <v>10308</v>
      </c>
      <c r="E258" t="s">
        <v>10309</v>
      </c>
      <c r="F258" t="s">
        <v>10310</v>
      </c>
      <c r="G258">
        <v>994538.1</v>
      </c>
      <c r="H258" t="s">
        <v>19</v>
      </c>
      <c r="I258" t="s">
        <v>20</v>
      </c>
      <c r="J258" t="s">
        <v>369</v>
      </c>
      <c r="K258" s="1">
        <v>0.23819444444444446</v>
      </c>
      <c r="L258" s="13">
        <v>10548</v>
      </c>
      <c r="M258" t="s">
        <v>10311</v>
      </c>
      <c r="N258" t="s">
        <v>10312</v>
      </c>
      <c r="O258" t="s">
        <v>10313</v>
      </c>
      <c r="P258" t="s">
        <v>36</v>
      </c>
      <c r="Q258" t="s">
        <v>93</v>
      </c>
      <c r="R258" t="s">
        <v>89</v>
      </c>
    </row>
    <row r="259" spans="1:18">
      <c r="A259" t="str">
        <f t="shared" si="3"/>
        <v>rdelamaine7iRoscoeDelamaine202.34.173.19¬•925246.17RialIRR2/3/20190.67847222222222212686SK17 7375 6258 4628 8864 1978TCF^CTCF Financial CorporationNYSEn/an/a</v>
      </c>
      <c r="B259" s="13">
        <v>253</v>
      </c>
      <c r="C259" t="s">
        <v>10314</v>
      </c>
      <c r="D259" t="s">
        <v>10315</v>
      </c>
      <c r="E259" t="s">
        <v>10316</v>
      </c>
      <c r="F259" t="s">
        <v>10317</v>
      </c>
      <c r="G259" t="s">
        <v>10318</v>
      </c>
      <c r="H259" t="s">
        <v>323</v>
      </c>
      <c r="I259" t="s">
        <v>630</v>
      </c>
      <c r="J259" t="s">
        <v>1089</v>
      </c>
      <c r="K259" s="1">
        <v>0.67847222222222225</v>
      </c>
      <c r="L259" s="13">
        <v>12686</v>
      </c>
      <c r="M259" t="s">
        <v>10319</v>
      </c>
      <c r="N259" t="s">
        <v>10320</v>
      </c>
      <c r="O259" t="s">
        <v>10321</v>
      </c>
      <c r="P259" t="s">
        <v>24</v>
      </c>
      <c r="Q259" t="s">
        <v>25</v>
      </c>
      <c r="R259" t="s">
        <v>25</v>
      </c>
    </row>
    <row r="260" spans="1:18">
      <c r="A260" t="str">
        <f t="shared" si="3"/>
        <v>dhutcheson7jDuaneHutcheson49.102.204.164¬•839452.09EuroEUR1/5/20190.22361111111111112460FR96 0272 4403 05Z4 GXW1 FWKO X62ATRIAtrion CorporationNASDAQMedical/Dental InstrumentsHealth Care</v>
      </c>
      <c r="B260" s="13">
        <v>254</v>
      </c>
      <c r="C260" t="s">
        <v>10322</v>
      </c>
      <c r="D260" t="s">
        <v>10323</v>
      </c>
      <c r="E260" t="s">
        <v>10324</v>
      </c>
      <c r="F260" t="s">
        <v>10325</v>
      </c>
      <c r="G260" t="s">
        <v>10326</v>
      </c>
      <c r="H260" t="s">
        <v>26</v>
      </c>
      <c r="I260" t="s">
        <v>27</v>
      </c>
      <c r="J260" t="s">
        <v>529</v>
      </c>
      <c r="K260" s="1">
        <v>0.22361111111111109</v>
      </c>
      <c r="L260" s="13">
        <v>12460</v>
      </c>
      <c r="M260" t="s">
        <v>10327</v>
      </c>
      <c r="N260" t="s">
        <v>8879</v>
      </c>
      <c r="O260" t="s">
        <v>8880</v>
      </c>
      <c r="P260" t="s">
        <v>36</v>
      </c>
      <c r="Q260" t="s">
        <v>218</v>
      </c>
      <c r="R260" t="s">
        <v>58</v>
      </c>
    </row>
    <row r="261" spans="1:18">
      <c r="A261" t="str">
        <f t="shared" si="3"/>
        <v>fverden7kFancieVerden162.46.163.13¬£927509.99DongVND1/8/20190.96666666666666718190FR80 2252 0077 62FQ L7QR CLHP I28FTXGFirst Trust Nasdaq Food &amp; Beverage ETFNASDAQn/an/a</v>
      </c>
      <c r="B261" s="13">
        <v>255</v>
      </c>
      <c r="C261" t="s">
        <v>10328</v>
      </c>
      <c r="D261" t="s">
        <v>10329</v>
      </c>
      <c r="E261" t="s">
        <v>10330</v>
      </c>
      <c r="F261" t="s">
        <v>10331</v>
      </c>
      <c r="G261" s="2" t="s">
        <v>10332</v>
      </c>
      <c r="H261" t="s">
        <v>275</v>
      </c>
      <c r="I261" t="s">
        <v>276</v>
      </c>
      <c r="J261" t="s">
        <v>310</v>
      </c>
      <c r="K261" s="1">
        <v>0.96666666666666667</v>
      </c>
      <c r="L261" s="13">
        <v>18190</v>
      </c>
      <c r="M261" t="s">
        <v>10333</v>
      </c>
      <c r="N261" t="s">
        <v>10334</v>
      </c>
      <c r="O261" t="s">
        <v>10335</v>
      </c>
      <c r="P261" t="s">
        <v>36</v>
      </c>
      <c r="Q261" t="s">
        <v>25</v>
      </c>
      <c r="R261" t="s">
        <v>25</v>
      </c>
    </row>
    <row r="262" spans="1:18">
      <c r="A262" t="str">
        <f t="shared" si="3"/>
        <v>egabala7lEalGabala194.167.232.55¬•505522.65Yuan RenminbiCNY5/23/20190.011805555555555616466FR24 5540 4687 22NE 10Y9 ZCHM A19CCPCare Capital Properties, Inc.NYSEReal Estate Investment TrustsConsumer Services</v>
      </c>
      <c r="B262" s="13">
        <v>256</v>
      </c>
      <c r="C262" t="s">
        <v>10336</v>
      </c>
      <c r="D262" t="s">
        <v>10337</v>
      </c>
      <c r="E262" t="s">
        <v>10338</v>
      </c>
      <c r="F262" t="s">
        <v>10339</v>
      </c>
      <c r="G262" t="s">
        <v>10340</v>
      </c>
      <c r="H262" t="s">
        <v>48</v>
      </c>
      <c r="I262" t="s">
        <v>49</v>
      </c>
      <c r="J262" t="s">
        <v>118</v>
      </c>
      <c r="K262" s="1">
        <v>1.1805555555555555E-2</v>
      </c>
      <c r="L262" s="13">
        <v>16466</v>
      </c>
      <c r="M262" t="s">
        <v>10341</v>
      </c>
      <c r="N262" t="s">
        <v>10342</v>
      </c>
      <c r="O262" t="s">
        <v>10343</v>
      </c>
      <c r="P262" t="s">
        <v>24</v>
      </c>
      <c r="Q262" t="s">
        <v>446</v>
      </c>
      <c r="R262" t="s">
        <v>223</v>
      </c>
    </row>
    <row r="263" spans="1:18">
      <c r="A263" t="str">
        <f t="shared" si="3"/>
        <v>lgoman7mLowellGoman151.238.68.17¬£47669.18PesoPHP6/16/20190.41944444444444418012TR64 8834 6ADS TNDX HHB3 BELX SLCRKComstock Resources, Inc.NYSEOil &amp; Gas ProductionEnergy</v>
      </c>
      <c r="B263" s="13">
        <v>257</v>
      </c>
      <c r="C263" t="s">
        <v>10344</v>
      </c>
      <c r="D263" t="s">
        <v>9306</v>
      </c>
      <c r="E263" t="s">
        <v>10345</v>
      </c>
      <c r="F263" t="s">
        <v>10346</v>
      </c>
      <c r="G263" t="s">
        <v>10347</v>
      </c>
      <c r="H263" t="s">
        <v>90</v>
      </c>
      <c r="I263" t="s">
        <v>91</v>
      </c>
      <c r="J263" t="s">
        <v>232</v>
      </c>
      <c r="K263" s="1">
        <v>0.41944444444444445</v>
      </c>
      <c r="L263" s="13">
        <v>18012</v>
      </c>
      <c r="M263" t="s">
        <v>10348</v>
      </c>
      <c r="N263" t="s">
        <v>1074</v>
      </c>
      <c r="O263" t="s">
        <v>1075</v>
      </c>
      <c r="P263" t="s">
        <v>24</v>
      </c>
      <c r="Q263" t="s">
        <v>45</v>
      </c>
      <c r="R263" t="s">
        <v>46</v>
      </c>
    </row>
    <row r="264" spans="1:18">
      <c r="A264" t="str">
        <f t="shared" ref="A264:A327" si="4">_xlfn.CONCAT(C264:R264)</f>
        <v>abroune7oAdelaideBroune88.251.46.1465838.73DollarLRD3/5/20190.37430555555555610716AL07 7865 4057 5B0Y JGVJ 0DAP QXAOESLTElbit Systems Ltd.NASDAQMilitary/Government/TechnicalCapital Goods</v>
      </c>
      <c r="B264" s="13">
        <v>258</v>
      </c>
      <c r="C264" t="s">
        <v>10357</v>
      </c>
      <c r="D264" t="s">
        <v>10358</v>
      </c>
      <c r="E264" t="s">
        <v>10359</v>
      </c>
      <c r="F264" t="s">
        <v>10360</v>
      </c>
      <c r="G264">
        <v>65838.73</v>
      </c>
      <c r="H264" t="s">
        <v>116</v>
      </c>
      <c r="I264" t="s">
        <v>2694</v>
      </c>
      <c r="J264" t="s">
        <v>838</v>
      </c>
      <c r="K264" s="1">
        <v>0.3743055555555555</v>
      </c>
      <c r="L264" s="13">
        <v>10716</v>
      </c>
      <c r="M264" t="s">
        <v>10361</v>
      </c>
      <c r="N264" t="s">
        <v>10362</v>
      </c>
      <c r="O264" t="s">
        <v>10363</v>
      </c>
      <c r="P264" t="s">
        <v>36</v>
      </c>
      <c r="Q264" t="s">
        <v>598</v>
      </c>
      <c r="R264" t="s">
        <v>30</v>
      </c>
    </row>
    <row r="265" spans="1:18">
      <c r="A265" t="str">
        <f t="shared" si="4"/>
        <v>lsmidmoor7pLorrieSmidmoor216.173.38.84259624.16Yuan RenminbiCNY9/3/20190.60763888888888919508LV58 JAFI XKGC 6HRZ OAHY ZFLXNFlexion Therapeutics, Inc.NASDAQMajor PharmaceuticalsHealth Care</v>
      </c>
      <c r="B265" s="13">
        <v>259</v>
      </c>
      <c r="C265" t="s">
        <v>10364</v>
      </c>
      <c r="D265" t="s">
        <v>5597</v>
      </c>
      <c r="E265" t="s">
        <v>10365</v>
      </c>
      <c r="F265" t="s">
        <v>10366</v>
      </c>
      <c r="G265" s="2">
        <v>259624.16</v>
      </c>
      <c r="H265" t="s">
        <v>48</v>
      </c>
      <c r="I265" t="s">
        <v>49</v>
      </c>
      <c r="J265" t="s">
        <v>194</v>
      </c>
      <c r="K265" s="1">
        <v>0.60763888888888895</v>
      </c>
      <c r="L265" s="13">
        <v>19508</v>
      </c>
      <c r="M265" t="s">
        <v>10367</v>
      </c>
      <c r="N265" t="s">
        <v>10368</v>
      </c>
      <c r="O265" t="s">
        <v>10369</v>
      </c>
      <c r="P265" t="s">
        <v>36</v>
      </c>
      <c r="Q265" t="s">
        <v>62</v>
      </c>
      <c r="R265" t="s">
        <v>58</v>
      </c>
    </row>
    <row r="266" spans="1:18">
      <c r="A266" t="str">
        <f t="shared" si="4"/>
        <v>hpacheco7qHayesPacheco62.202.188.55¬£686418.93Yuan RenminbiCNY4/16/20190.59166666666666711961CH90 9434 9S4T BAGY LKAU NAMGAffiliated Managers Group, Inc.NYSEInvestment ManagersFinance</v>
      </c>
      <c r="B266" s="13">
        <v>260</v>
      </c>
      <c r="C266" t="s">
        <v>10370</v>
      </c>
      <c r="D266" t="s">
        <v>10371</v>
      </c>
      <c r="E266" t="s">
        <v>10372</v>
      </c>
      <c r="F266" t="s">
        <v>10373</v>
      </c>
      <c r="G266" t="s">
        <v>10374</v>
      </c>
      <c r="H266" t="s">
        <v>48</v>
      </c>
      <c r="I266" t="s">
        <v>49</v>
      </c>
      <c r="J266" t="s">
        <v>1123</v>
      </c>
      <c r="K266" s="1">
        <v>0.59166666666666667</v>
      </c>
      <c r="L266" s="13">
        <v>11961</v>
      </c>
      <c r="M266" t="s">
        <v>10375</v>
      </c>
      <c r="N266" t="s">
        <v>7651</v>
      </c>
      <c r="O266" t="s">
        <v>6274</v>
      </c>
      <c r="P266" t="s">
        <v>24</v>
      </c>
      <c r="Q266" t="s">
        <v>475</v>
      </c>
      <c r="R266" t="s">
        <v>54</v>
      </c>
    </row>
    <row r="267" spans="1:18">
      <c r="A267" t="str">
        <f t="shared" si="4"/>
        <v>jsudworth7rJoachimSudworth184.71.244.75¬•343482.60ShekelILS8/11/20190.617217LI90 7128 9VNG JZYY MCUB OYLCOGlobal X Yieldco Index ETFNASDAQn/an/a</v>
      </c>
      <c r="B267" s="13">
        <v>261</v>
      </c>
      <c r="C267" t="s">
        <v>10376</v>
      </c>
      <c r="D267" t="s">
        <v>10377</v>
      </c>
      <c r="E267" t="s">
        <v>10378</v>
      </c>
      <c r="F267" t="s">
        <v>10379</v>
      </c>
      <c r="G267" t="s">
        <v>10380</v>
      </c>
      <c r="H267" t="s">
        <v>85</v>
      </c>
      <c r="I267" t="s">
        <v>86</v>
      </c>
      <c r="J267" t="s">
        <v>517</v>
      </c>
      <c r="K267" s="1">
        <v>0.6</v>
      </c>
      <c r="L267" s="13">
        <v>17217</v>
      </c>
      <c r="M267" t="s">
        <v>10381</v>
      </c>
      <c r="N267" t="s">
        <v>10382</v>
      </c>
      <c r="O267" t="s">
        <v>10383</v>
      </c>
      <c r="P267" t="s">
        <v>36</v>
      </c>
      <c r="Q267" t="s">
        <v>25</v>
      </c>
      <c r="R267" t="s">
        <v>25</v>
      </c>
    </row>
    <row r="268" spans="1:18">
      <c r="A268" t="str">
        <f t="shared" si="4"/>
        <v>iwandtke7sIsadoraWandtke74.52.245.104¬£363912.12Yuan RenminbiCNY6/7/20190.90277777777777814197GB54 IKGA 9550 1379 5334 67ADHDAlcobra Ltd.NASDAQMajor PharmaceuticalsHealth Care</v>
      </c>
      <c r="B268" s="13">
        <v>262</v>
      </c>
      <c r="C268" t="s">
        <v>10384</v>
      </c>
      <c r="D268" t="s">
        <v>10385</v>
      </c>
      <c r="E268" t="s">
        <v>10386</v>
      </c>
      <c r="F268" t="s">
        <v>10387</v>
      </c>
      <c r="G268" s="2" t="s">
        <v>10388</v>
      </c>
      <c r="H268" t="s">
        <v>48</v>
      </c>
      <c r="I268" t="s">
        <v>49</v>
      </c>
      <c r="J268" t="s">
        <v>122</v>
      </c>
      <c r="K268" s="1">
        <v>0.90277777777777779</v>
      </c>
      <c r="L268" s="13">
        <v>14197</v>
      </c>
      <c r="M268" t="s">
        <v>10389</v>
      </c>
      <c r="N268" t="s">
        <v>10390</v>
      </c>
      <c r="O268" t="s">
        <v>10391</v>
      </c>
      <c r="P268" t="s">
        <v>36</v>
      </c>
      <c r="Q268" t="s">
        <v>62</v>
      </c>
      <c r="R268" t="s">
        <v>58</v>
      </c>
    </row>
    <row r="269" spans="1:18">
      <c r="A269" t="str">
        <f t="shared" si="4"/>
        <v>swalne7tSophiWalne108.225.184.153‚Ç¨697133,64EuroEUR3/26/20190.92291666666666714685LV66 EGCQ R23G ICIQ ABR2 PUSPHU.S. Physical Therapy, Inc.NYSEMedical/Nursing ServicesHealth Care</v>
      </c>
      <c r="B269" s="13">
        <v>263</v>
      </c>
      <c r="C269" t="s">
        <v>10392</v>
      </c>
      <c r="D269" t="s">
        <v>10393</v>
      </c>
      <c r="E269" t="s">
        <v>10394</v>
      </c>
      <c r="F269" t="s">
        <v>10395</v>
      </c>
      <c r="G269" s="2" t="s">
        <v>10396</v>
      </c>
      <c r="H269" t="s">
        <v>26</v>
      </c>
      <c r="I269" t="s">
        <v>27</v>
      </c>
      <c r="J269" t="s">
        <v>573</v>
      </c>
      <c r="K269" s="1">
        <v>0.92291666666666661</v>
      </c>
      <c r="L269" s="13">
        <v>14685</v>
      </c>
      <c r="M269" t="s">
        <v>10397</v>
      </c>
      <c r="N269" t="s">
        <v>10398</v>
      </c>
      <c r="O269" t="s">
        <v>10399</v>
      </c>
      <c r="P269" t="s">
        <v>24</v>
      </c>
      <c r="Q269" t="s">
        <v>1070</v>
      </c>
      <c r="R269" t="s">
        <v>58</v>
      </c>
    </row>
    <row r="270" spans="1:18">
      <c r="A270" t="str">
        <f t="shared" si="4"/>
        <v>bmoyce7uBryonMoyce237.1.245.83996281.21RupiahIDR3/18/20190.56944444444444415971DE18 4604 8094 7540 3709 54NPNeenah Paper, Inc.NYSEPaperBasic Industries</v>
      </c>
      <c r="B270" s="13">
        <v>264</v>
      </c>
      <c r="C270" t="s">
        <v>10400</v>
      </c>
      <c r="D270" t="s">
        <v>10401</v>
      </c>
      <c r="E270" t="s">
        <v>10402</v>
      </c>
      <c r="F270" t="s">
        <v>10403</v>
      </c>
      <c r="G270" s="2">
        <v>996281.21</v>
      </c>
      <c r="H270" t="s">
        <v>19</v>
      </c>
      <c r="I270" t="s">
        <v>20</v>
      </c>
      <c r="J270" t="s">
        <v>87</v>
      </c>
      <c r="K270" s="1">
        <v>0.56944444444444442</v>
      </c>
      <c r="L270" s="13">
        <v>15971</v>
      </c>
      <c r="M270" t="s">
        <v>10404</v>
      </c>
      <c r="N270" t="s">
        <v>10405</v>
      </c>
      <c r="O270" t="s">
        <v>10406</v>
      </c>
      <c r="P270" t="s">
        <v>24</v>
      </c>
      <c r="Q270" t="s">
        <v>908</v>
      </c>
      <c r="R270" t="s">
        <v>82</v>
      </c>
    </row>
    <row r="271" spans="1:18">
      <c r="A271" t="str">
        <f t="shared" si="4"/>
        <v>ckaasman7vCassiKaasman118.210.62.102¬•896609.39PesoPHP6/18/20190.2062516304MD76 76LJ AIKT BMD4 TYCV FBQXAGROAdecoagro S.A.NYSEFarming/Seeds/MillingConsumer Non-Durables</v>
      </c>
      <c r="B271" s="13">
        <v>265</v>
      </c>
      <c r="C271" t="s">
        <v>10407</v>
      </c>
      <c r="D271" t="s">
        <v>10408</v>
      </c>
      <c r="E271" t="s">
        <v>7618</v>
      </c>
      <c r="F271" t="s">
        <v>10409</v>
      </c>
      <c r="G271" s="2" t="s">
        <v>10410</v>
      </c>
      <c r="H271" t="s">
        <v>90</v>
      </c>
      <c r="I271" t="s">
        <v>91</v>
      </c>
      <c r="J271" t="s">
        <v>899</v>
      </c>
      <c r="K271" s="1">
        <v>0.20625000000000002</v>
      </c>
      <c r="L271" s="13">
        <v>16304</v>
      </c>
      <c r="M271" t="s">
        <v>10411</v>
      </c>
      <c r="N271" t="s">
        <v>10412</v>
      </c>
      <c r="O271" t="s">
        <v>10413</v>
      </c>
      <c r="P271" t="s">
        <v>24</v>
      </c>
      <c r="Q271" t="s">
        <v>849</v>
      </c>
      <c r="R271" t="s">
        <v>42</v>
      </c>
    </row>
    <row r="272" spans="1:18">
      <c r="A272" t="str">
        <f t="shared" si="4"/>
        <v>srolfs7wSallieRolfs190.23.213.145849578.13Yuan RenminbiCNY8/2/20190.15833333333333310684SA61 77MC GXDF 9WAA KAFC VUTYTREXTrex Company, Inc.NYSEForest ProductsBasic Industries</v>
      </c>
      <c r="B272" s="13">
        <v>266</v>
      </c>
      <c r="C272" t="s">
        <v>10414</v>
      </c>
      <c r="D272" t="s">
        <v>8545</v>
      </c>
      <c r="E272" t="s">
        <v>10415</v>
      </c>
      <c r="F272" t="s">
        <v>10416</v>
      </c>
      <c r="G272">
        <v>849578.13</v>
      </c>
      <c r="H272" t="s">
        <v>48</v>
      </c>
      <c r="I272" t="s">
        <v>49</v>
      </c>
      <c r="J272" t="s">
        <v>1065</v>
      </c>
      <c r="K272" s="1">
        <v>0.15833333333333333</v>
      </c>
      <c r="L272" s="13">
        <v>10684</v>
      </c>
      <c r="M272" t="s">
        <v>10417</v>
      </c>
      <c r="N272" t="s">
        <v>10418</v>
      </c>
      <c r="O272" t="s">
        <v>10419</v>
      </c>
      <c r="P272" t="s">
        <v>24</v>
      </c>
      <c r="Q272" t="s">
        <v>374</v>
      </c>
      <c r="R272" t="s">
        <v>82</v>
      </c>
    </row>
    <row r="273" spans="1:18">
      <c r="A273" t="str">
        <f t="shared" si="4"/>
        <v>epeart7xEbeneserPeart3.210.102.138‚Ç¨387906,86Yuan RenminbiCNY7/19/20190.84166666666666711352MU14 XDDD 2419 4964 8753 9112 844B XXVODVodafone Group PlcNASDAQTelecommunications EquipmentPublic Utilities</v>
      </c>
      <c r="B273" s="13">
        <v>267</v>
      </c>
      <c r="C273" t="s">
        <v>10420</v>
      </c>
      <c r="D273" t="s">
        <v>10421</v>
      </c>
      <c r="E273" t="s">
        <v>10422</v>
      </c>
      <c r="F273" t="s">
        <v>10423</v>
      </c>
      <c r="G273" t="s">
        <v>10424</v>
      </c>
      <c r="H273" t="s">
        <v>48</v>
      </c>
      <c r="I273" t="s">
        <v>49</v>
      </c>
      <c r="J273" t="s">
        <v>292</v>
      </c>
      <c r="K273" s="1">
        <v>0.84166666666666667</v>
      </c>
      <c r="L273" s="13">
        <v>11352</v>
      </c>
      <c r="M273" t="s">
        <v>10425</v>
      </c>
      <c r="N273" t="s">
        <v>5153</v>
      </c>
      <c r="O273" t="s">
        <v>5154</v>
      </c>
      <c r="P273" t="s">
        <v>36</v>
      </c>
      <c r="Q273" t="s">
        <v>66</v>
      </c>
      <c r="R273" t="s">
        <v>67</v>
      </c>
    </row>
    <row r="274" spans="1:18">
      <c r="A274" t="str">
        <f t="shared" si="4"/>
        <v>gwichard7yGlenineWichard255.98.157.203¬£792129.12DollarCAD2/4/20190.82777777777777815165CZ51 1998 7660 3215 2627 3127SCHLScholastic CorporationNASDAQBooksConsumer Services</v>
      </c>
      <c r="B274" s="13">
        <v>268</v>
      </c>
      <c r="C274" t="s">
        <v>10426</v>
      </c>
      <c r="D274" t="s">
        <v>1021</v>
      </c>
      <c r="E274" t="s">
        <v>10427</v>
      </c>
      <c r="F274" t="s">
        <v>10428</v>
      </c>
      <c r="G274" t="s">
        <v>10429</v>
      </c>
      <c r="H274" t="s">
        <v>116</v>
      </c>
      <c r="I274" t="s">
        <v>379</v>
      </c>
      <c r="J274" t="s">
        <v>315</v>
      </c>
      <c r="K274" s="1">
        <v>0.82777777777777783</v>
      </c>
      <c r="L274" s="13">
        <v>15165</v>
      </c>
      <c r="M274" t="s">
        <v>10430</v>
      </c>
      <c r="N274" t="s">
        <v>10431</v>
      </c>
      <c r="O274" t="s">
        <v>10432</v>
      </c>
      <c r="P274" t="s">
        <v>36</v>
      </c>
      <c r="Q274" t="s">
        <v>10433</v>
      </c>
      <c r="R274" t="s">
        <v>223</v>
      </c>
    </row>
    <row r="275" spans="1:18">
      <c r="A275" t="str">
        <f t="shared" si="4"/>
        <v>lgoldbourn7zLucilaGoldbourn252.155.168.251¬•394633.43RealBRL8/20/20190.17638888888888910292GE80 LM28 9431 6648 2652 57NMINuveen Municipal Income Fund, Inc.NYSEn/an/a</v>
      </c>
      <c r="B275" s="13">
        <v>269</v>
      </c>
      <c r="C275" t="s">
        <v>10434</v>
      </c>
      <c r="D275" t="s">
        <v>10435</v>
      </c>
      <c r="E275" t="s">
        <v>10436</v>
      </c>
      <c r="F275" t="s">
        <v>10437</v>
      </c>
      <c r="G275" s="2" t="s">
        <v>10438</v>
      </c>
      <c r="H275" t="s">
        <v>132</v>
      </c>
      <c r="I275" t="s">
        <v>133</v>
      </c>
      <c r="J275" t="s">
        <v>124</v>
      </c>
      <c r="K275" s="1">
        <v>0.1763888888888889</v>
      </c>
      <c r="L275" s="13">
        <v>10292</v>
      </c>
      <c r="M275" t="s">
        <v>10439</v>
      </c>
      <c r="N275" t="s">
        <v>10440</v>
      </c>
      <c r="O275" t="s">
        <v>10441</v>
      </c>
      <c r="P275" t="s">
        <v>24</v>
      </c>
      <c r="Q275" t="s">
        <v>25</v>
      </c>
      <c r="R275" t="s">
        <v>25</v>
      </c>
    </row>
    <row r="276" spans="1:18">
      <c r="A276" t="str">
        <f t="shared" si="4"/>
        <v>zosment80ZaccariaOsment160.74.136.150¬£512998.53KronaSEK6/7/20190.13541666666666718179FI41 0263 2538 9196 76AYXAlteryx, Inc.NYSEComputer Software: Prepackaged SoftwareTechnology</v>
      </c>
      <c r="B276" s="13">
        <v>270</v>
      </c>
      <c r="C276" t="s">
        <v>10442</v>
      </c>
      <c r="D276" t="s">
        <v>10443</v>
      </c>
      <c r="E276" t="s">
        <v>9176</v>
      </c>
      <c r="F276" t="s">
        <v>10444</v>
      </c>
      <c r="G276" t="s">
        <v>10445</v>
      </c>
      <c r="H276" t="s">
        <v>347</v>
      </c>
      <c r="I276" t="s">
        <v>348</v>
      </c>
      <c r="J276" t="s">
        <v>122</v>
      </c>
      <c r="K276" s="1">
        <v>0.13541666666666666</v>
      </c>
      <c r="L276" s="13">
        <v>18179</v>
      </c>
      <c r="M276" t="s">
        <v>10446</v>
      </c>
      <c r="N276" t="s">
        <v>10447</v>
      </c>
      <c r="O276" t="s">
        <v>10448</v>
      </c>
      <c r="P276" t="s">
        <v>24</v>
      </c>
      <c r="Q276" t="s">
        <v>93</v>
      </c>
      <c r="R276" t="s">
        <v>89</v>
      </c>
    </row>
    <row r="277" spans="1:18">
      <c r="A277" t="str">
        <f t="shared" si="4"/>
        <v>pfabbri81PiotrFabbri136.238.11.207¬•930972.05TugrikMNT3/26/20190.0937518001FO26 0227 4798 6681 12VYGRVoyager Therapeutics, Inc.NASDAQBiotechnology: Biological Products (No Diagnostic Substances)Health Care</v>
      </c>
      <c r="B277" s="13">
        <v>271</v>
      </c>
      <c r="C277" t="s">
        <v>10449</v>
      </c>
      <c r="D277" t="s">
        <v>10450</v>
      </c>
      <c r="E277" t="s">
        <v>10451</v>
      </c>
      <c r="F277" t="s">
        <v>10452</v>
      </c>
      <c r="G277" t="s">
        <v>10453</v>
      </c>
      <c r="H277" t="s">
        <v>74</v>
      </c>
      <c r="I277" t="s">
        <v>75</v>
      </c>
      <c r="J277" t="s">
        <v>573</v>
      </c>
      <c r="K277" s="1">
        <v>9.375E-2</v>
      </c>
      <c r="L277" s="13">
        <v>18001</v>
      </c>
      <c r="M277" t="s">
        <v>10454</v>
      </c>
      <c r="N277" t="s">
        <v>10455</v>
      </c>
      <c r="O277" t="s">
        <v>10456</v>
      </c>
      <c r="P277" t="s">
        <v>36</v>
      </c>
      <c r="Q277" t="s">
        <v>57</v>
      </c>
      <c r="R277" t="s">
        <v>58</v>
      </c>
    </row>
    <row r="278" spans="1:18">
      <c r="A278" t="str">
        <f t="shared" si="4"/>
        <v>cschustl82ChristalleSchustl40.91.68.53¬•110814.56KronaSEK3/8/20190.4312513543RS81 1194 3636 7302 1970 87DKDelek US Holdings, Inc.NYSEIntegrated oil CompaniesEnergy</v>
      </c>
      <c r="B278" s="13">
        <v>272</v>
      </c>
      <c r="C278" t="s">
        <v>10457</v>
      </c>
      <c r="D278" t="s">
        <v>10458</v>
      </c>
      <c r="E278" t="s">
        <v>10459</v>
      </c>
      <c r="F278" t="s">
        <v>10460</v>
      </c>
      <c r="G278" t="s">
        <v>10461</v>
      </c>
      <c r="H278" t="s">
        <v>347</v>
      </c>
      <c r="I278" t="s">
        <v>348</v>
      </c>
      <c r="J278" t="s">
        <v>1051</v>
      </c>
      <c r="K278" s="1">
        <v>0.43124999999999997</v>
      </c>
      <c r="L278" s="13">
        <v>13543</v>
      </c>
      <c r="M278" t="s">
        <v>10462</v>
      </c>
      <c r="N278" t="s">
        <v>725</v>
      </c>
      <c r="O278" t="s">
        <v>726</v>
      </c>
      <c r="P278" t="s">
        <v>24</v>
      </c>
      <c r="Q278" t="s">
        <v>727</v>
      </c>
      <c r="R278" t="s">
        <v>46</v>
      </c>
    </row>
    <row r="279" spans="1:18">
      <c r="A279" t="str">
        <f t="shared" si="4"/>
        <v>lidel83LesliIdel101.176.185.219¬£281949.80RubleRUB6/12/20190.62291666666666715059BG08 RCFC 4163 6511 Y8FW RPFITSThe Health and Fitness ETFNASDAQn/an/a</v>
      </c>
      <c r="B279" s="13">
        <v>273</v>
      </c>
      <c r="C279" t="s">
        <v>10463</v>
      </c>
      <c r="D279" t="s">
        <v>10464</v>
      </c>
      <c r="E279" t="s">
        <v>10465</v>
      </c>
      <c r="F279" t="s">
        <v>10466</v>
      </c>
      <c r="G279" t="s">
        <v>10467</v>
      </c>
      <c r="H279" t="s">
        <v>38</v>
      </c>
      <c r="I279" t="s">
        <v>39</v>
      </c>
      <c r="J279" t="s">
        <v>687</v>
      </c>
      <c r="K279" s="1">
        <v>0.62291666666666667</v>
      </c>
      <c r="L279" s="13">
        <v>15059</v>
      </c>
      <c r="M279" t="s">
        <v>10468</v>
      </c>
      <c r="N279" t="s">
        <v>10469</v>
      </c>
      <c r="O279" t="s">
        <v>10470</v>
      </c>
      <c r="P279" t="s">
        <v>36</v>
      </c>
      <c r="Q279" t="s">
        <v>25</v>
      </c>
      <c r="R279" t="s">
        <v>25</v>
      </c>
    </row>
    <row r="280" spans="1:18">
      <c r="A280" t="str">
        <f t="shared" si="4"/>
        <v>ahew84AnettHew176.3.68.81‚Ç¨846656,39DirhamMAD5/8/20190.37986111111111113346LB64 5769 LH9P IE0U LJQ8 SEKN 8DN6THCTenet Healthcare CorporationNYSEHospital/Nursing ManagementHealth Care</v>
      </c>
      <c r="B280" s="13">
        <v>274</v>
      </c>
      <c r="C280" t="s">
        <v>10471</v>
      </c>
      <c r="D280" t="s">
        <v>10472</v>
      </c>
      <c r="E280" t="s">
        <v>3697</v>
      </c>
      <c r="F280" t="s">
        <v>10473</v>
      </c>
      <c r="G280" t="s">
        <v>10474</v>
      </c>
      <c r="H280" t="s">
        <v>827</v>
      </c>
      <c r="I280" t="s">
        <v>828</v>
      </c>
      <c r="J280" t="s">
        <v>108</v>
      </c>
      <c r="K280" s="1">
        <v>0.37986111111111115</v>
      </c>
      <c r="L280" s="13">
        <v>13346</v>
      </c>
      <c r="M280" t="s">
        <v>10475</v>
      </c>
      <c r="N280" t="s">
        <v>10476</v>
      </c>
      <c r="O280" t="s">
        <v>10477</v>
      </c>
      <c r="P280" t="s">
        <v>24</v>
      </c>
      <c r="Q280" t="s">
        <v>290</v>
      </c>
      <c r="R280" t="s">
        <v>58</v>
      </c>
    </row>
    <row r="281" spans="1:18">
      <c r="A281" t="str">
        <f t="shared" si="4"/>
        <v>mbissett85MervinBissett60.37.2.138¬£903843.34EuroEUR4/1/20190.70277777777777816459AT59 7593 6792 3028 1538WRB^CW.R. Berkley CorporationNYSEn/an/a</v>
      </c>
      <c r="B281" s="13">
        <v>275</v>
      </c>
      <c r="C281" t="s">
        <v>10478</v>
      </c>
      <c r="D281" t="s">
        <v>10479</v>
      </c>
      <c r="E281" t="s">
        <v>10480</v>
      </c>
      <c r="F281" t="s">
        <v>10481</v>
      </c>
      <c r="G281" s="2" t="s">
        <v>10482</v>
      </c>
      <c r="H281" t="s">
        <v>26</v>
      </c>
      <c r="I281" t="s">
        <v>27</v>
      </c>
      <c r="J281" t="s">
        <v>254</v>
      </c>
      <c r="K281" s="1">
        <v>0.70277777777777783</v>
      </c>
      <c r="L281" s="13">
        <v>16459</v>
      </c>
      <c r="M281" t="s">
        <v>10483</v>
      </c>
      <c r="N281" t="s">
        <v>9174</v>
      </c>
      <c r="O281" t="s">
        <v>2924</v>
      </c>
      <c r="P281" t="s">
        <v>24</v>
      </c>
      <c r="Q281" t="s">
        <v>25</v>
      </c>
      <c r="R281" t="s">
        <v>25</v>
      </c>
    </row>
    <row r="282" spans="1:18">
      <c r="A282" t="str">
        <f t="shared" si="4"/>
        <v>adoppler86AshleyDoppler56.76.236.79‚Ç¨962463,65EuroEUR4/21/20190.027083333333333315201FO28 5182 1635 3565 49COLMColumbia Sportswear CompanyNASDAQApparelConsumer Non-Durables</v>
      </c>
      <c r="B282" s="13">
        <v>276</v>
      </c>
      <c r="C282" t="s">
        <v>10484</v>
      </c>
      <c r="D282" t="s">
        <v>1059</v>
      </c>
      <c r="E282" t="s">
        <v>10485</v>
      </c>
      <c r="F282" t="s">
        <v>10486</v>
      </c>
      <c r="G282" t="s">
        <v>10487</v>
      </c>
      <c r="H282" t="s">
        <v>26</v>
      </c>
      <c r="I282" t="s">
        <v>27</v>
      </c>
      <c r="J282" t="s">
        <v>941</v>
      </c>
      <c r="K282" s="1">
        <v>2.7083333333333334E-2</v>
      </c>
      <c r="L282" s="13">
        <v>15201</v>
      </c>
      <c r="M282" t="s">
        <v>10488</v>
      </c>
      <c r="N282" t="s">
        <v>10489</v>
      </c>
      <c r="O282" t="s">
        <v>10490</v>
      </c>
      <c r="P282" t="s">
        <v>36</v>
      </c>
      <c r="Q282" t="s">
        <v>179</v>
      </c>
      <c r="R282" t="s">
        <v>42</v>
      </c>
    </row>
    <row r="283" spans="1:18">
      <c r="A283" t="str">
        <f t="shared" si="4"/>
        <v>rboddam87ReetaBoddam134.212.228.64¬•19370.76RialYER4/1/20190.35763888888888910157AZ92 HJZY BPIP F9HO WGMP 7VAK QZKITBBKThe Bancorp, Inc.NASDAQMajor BanksFinance</v>
      </c>
      <c r="B283" s="13">
        <v>277</v>
      </c>
      <c r="C283" t="s">
        <v>10491</v>
      </c>
      <c r="D283" t="s">
        <v>10492</v>
      </c>
      <c r="E283" t="s">
        <v>10493</v>
      </c>
      <c r="F283" t="s">
        <v>10494</v>
      </c>
      <c r="G283" t="s">
        <v>10495</v>
      </c>
      <c r="H283" t="s">
        <v>323</v>
      </c>
      <c r="I283" t="s">
        <v>324</v>
      </c>
      <c r="J283" t="s">
        <v>254</v>
      </c>
      <c r="K283" s="1">
        <v>0.3576388888888889</v>
      </c>
      <c r="L283" s="13">
        <v>10157</v>
      </c>
      <c r="M283" t="s">
        <v>10496</v>
      </c>
      <c r="N283" t="s">
        <v>10497</v>
      </c>
      <c r="O283" t="s">
        <v>10498</v>
      </c>
      <c r="P283" t="s">
        <v>36</v>
      </c>
      <c r="Q283" t="s">
        <v>97</v>
      </c>
      <c r="R283" t="s">
        <v>54</v>
      </c>
    </row>
    <row r="284" spans="1:18">
      <c r="A284" t="str">
        <f t="shared" si="4"/>
        <v>mmcenery88MortMcEnery142.219.88.169‚Ç¨629862,35HryvniaUAH3/4/20190.045833333333333316903SE57 1087 7435 9712 2332 9448BKDBrookdale Senior Living Inc.NYSEHospital/Nursing ManagementHealth Care</v>
      </c>
      <c r="B284" s="13">
        <v>278</v>
      </c>
      <c r="C284" t="s">
        <v>10499</v>
      </c>
      <c r="D284" t="s">
        <v>10500</v>
      </c>
      <c r="E284" t="s">
        <v>10501</v>
      </c>
      <c r="F284" t="s">
        <v>10502</v>
      </c>
      <c r="G284" t="s">
        <v>10503</v>
      </c>
      <c r="H284" t="s">
        <v>198</v>
      </c>
      <c r="I284" t="s">
        <v>199</v>
      </c>
      <c r="J284" t="s">
        <v>376</v>
      </c>
      <c r="K284" s="1">
        <v>4.5833333333333337E-2</v>
      </c>
      <c r="L284" s="13">
        <v>16903</v>
      </c>
      <c r="M284" t="s">
        <v>10504</v>
      </c>
      <c r="N284" t="s">
        <v>534</v>
      </c>
      <c r="O284" t="s">
        <v>535</v>
      </c>
      <c r="P284" t="s">
        <v>24</v>
      </c>
      <c r="Q284" t="s">
        <v>290</v>
      </c>
      <c r="R284" t="s">
        <v>58</v>
      </c>
    </row>
    <row r="285" spans="1:18">
      <c r="A285" t="str">
        <f t="shared" si="4"/>
        <v>cchesworth89ConradChesworth39.221.200.203594191.01EuroEUR8/2/20190.95277777777777810821MR53 6574 6222 0853 9113 4369 160FRBKRepublic First Bancorp, Inc.NASDAQMajor BanksFinance</v>
      </c>
      <c r="B285" s="13">
        <v>279</v>
      </c>
      <c r="C285" t="s">
        <v>10505</v>
      </c>
      <c r="D285" t="s">
        <v>10506</v>
      </c>
      <c r="E285" t="s">
        <v>10507</v>
      </c>
      <c r="F285" t="s">
        <v>10508</v>
      </c>
      <c r="G285" s="2">
        <v>594191.01</v>
      </c>
      <c r="H285" t="s">
        <v>26</v>
      </c>
      <c r="I285" t="s">
        <v>27</v>
      </c>
      <c r="J285" t="s">
        <v>1065</v>
      </c>
      <c r="K285" s="1">
        <v>0.95277777777777783</v>
      </c>
      <c r="L285" s="13">
        <v>10821</v>
      </c>
      <c r="M285" t="s">
        <v>10509</v>
      </c>
      <c r="N285" t="s">
        <v>1252</v>
      </c>
      <c r="O285" t="s">
        <v>1253</v>
      </c>
      <c r="P285" t="s">
        <v>36</v>
      </c>
      <c r="Q285" t="s">
        <v>97</v>
      </c>
      <c r="R285" t="s">
        <v>54</v>
      </c>
    </row>
    <row r="286" spans="1:18">
      <c r="A286" t="str">
        <f t="shared" si="4"/>
        <v>jchippendale8aJoellenChippendale65.121.217.132260201RupiahIDR1/26/20190.83888888888888916235SE52 8523 2278 2412 9675 6134PSA^SPublic StorageNYSEReal Estate Investment TrustsConsumer Services</v>
      </c>
      <c r="B286" s="13">
        <v>280</v>
      </c>
      <c r="C286" t="s">
        <v>10510</v>
      </c>
      <c r="D286" t="s">
        <v>10511</v>
      </c>
      <c r="E286" t="s">
        <v>10512</v>
      </c>
      <c r="F286" t="s">
        <v>10513</v>
      </c>
      <c r="G286">
        <v>260201</v>
      </c>
      <c r="H286" t="s">
        <v>19</v>
      </c>
      <c r="I286" t="s">
        <v>20</v>
      </c>
      <c r="J286" t="s">
        <v>172</v>
      </c>
      <c r="K286" s="1">
        <v>0.83888888888888891</v>
      </c>
      <c r="L286" s="13">
        <v>16235</v>
      </c>
      <c r="M286" t="s">
        <v>10514</v>
      </c>
      <c r="N286" t="s">
        <v>8367</v>
      </c>
      <c r="O286" t="s">
        <v>526</v>
      </c>
      <c r="P286" t="s">
        <v>24</v>
      </c>
      <c r="Q286" t="s">
        <v>446</v>
      </c>
      <c r="R286" t="s">
        <v>223</v>
      </c>
    </row>
    <row r="287" spans="1:18">
      <c r="A287" t="str">
        <f t="shared" si="4"/>
        <v>aalten8bAngelaAlten68.87.24.37‚Ç¨585854,63TugrikMNT4/1/20190.21319444444444416164EE19 4647 8210 5201 6381GSGoldman Sachs Group, Inc. (The)NYSEInvestment Bankers/Brokers/ServiceFinance</v>
      </c>
      <c r="B287" s="13">
        <v>281</v>
      </c>
      <c r="C287" t="s">
        <v>10515</v>
      </c>
      <c r="D287" t="s">
        <v>10516</v>
      </c>
      <c r="E287" t="s">
        <v>10517</v>
      </c>
      <c r="F287" t="s">
        <v>10518</v>
      </c>
      <c r="G287" t="s">
        <v>10519</v>
      </c>
      <c r="H287" t="s">
        <v>74</v>
      </c>
      <c r="I287" t="s">
        <v>75</v>
      </c>
      <c r="J287" t="s">
        <v>254</v>
      </c>
      <c r="K287" s="1">
        <v>0.21319444444444444</v>
      </c>
      <c r="L287" s="13">
        <v>16164</v>
      </c>
      <c r="M287" t="s">
        <v>10520</v>
      </c>
      <c r="N287" t="s">
        <v>1134</v>
      </c>
      <c r="O287" t="s">
        <v>1135</v>
      </c>
      <c r="P287" t="s">
        <v>24</v>
      </c>
      <c r="Q287" t="s">
        <v>163</v>
      </c>
      <c r="R287" t="s">
        <v>54</v>
      </c>
    </row>
    <row r="288" spans="1:18">
      <c r="A288" t="str">
        <f t="shared" si="4"/>
        <v>bscrammage8cBrandenScrammage15.252.189.194171672.26FrancXAF2/7/20190.023611111111111119496LT78 5204 6762 8254 1898SOISolaris Oilfield Infrastructure, Inc.NYSEMetal FabricationsEnergy</v>
      </c>
      <c r="B288" s="13">
        <v>282</v>
      </c>
      <c r="C288" t="s">
        <v>10521</v>
      </c>
      <c r="D288" t="s">
        <v>10522</v>
      </c>
      <c r="E288" t="s">
        <v>10523</v>
      </c>
      <c r="F288" t="s">
        <v>10524</v>
      </c>
      <c r="G288">
        <v>171672.26</v>
      </c>
      <c r="H288" t="s">
        <v>156</v>
      </c>
      <c r="I288" t="s">
        <v>599</v>
      </c>
      <c r="J288" t="s">
        <v>791</v>
      </c>
      <c r="K288" s="1">
        <v>2.361111111111111E-2</v>
      </c>
      <c r="L288" s="13">
        <v>19496</v>
      </c>
      <c r="M288" t="s">
        <v>10525</v>
      </c>
      <c r="N288" t="s">
        <v>7431</v>
      </c>
      <c r="O288" t="s">
        <v>7432</v>
      </c>
      <c r="P288" t="s">
        <v>24</v>
      </c>
      <c r="Q288" t="s">
        <v>185</v>
      </c>
      <c r="R288" t="s">
        <v>46</v>
      </c>
    </row>
    <row r="289" spans="1:18">
      <c r="A289" t="str">
        <f t="shared" si="4"/>
        <v>grolin8dGiavaniRolin165.17.239.183¬£583025.38KroneDKK6/1/20190.59583333333333319210ES70 9299 7420 8130 6470 9362CRNTCeragon Networks Ltd.NASDAQRadio And Television Broadcasting And Communications EquipmentTechnology</v>
      </c>
      <c r="B289" s="13">
        <v>283</v>
      </c>
      <c r="C289" t="s">
        <v>10526</v>
      </c>
      <c r="D289" t="s">
        <v>10527</v>
      </c>
      <c r="E289" t="s">
        <v>10528</v>
      </c>
      <c r="F289" t="s">
        <v>10529</v>
      </c>
      <c r="G289" t="s">
        <v>10530</v>
      </c>
      <c r="H289" t="s">
        <v>331</v>
      </c>
      <c r="I289" t="s">
        <v>10531</v>
      </c>
      <c r="J289" t="s">
        <v>380</v>
      </c>
      <c r="K289" s="1">
        <v>0.59583333333333333</v>
      </c>
      <c r="L289" s="13">
        <v>19210</v>
      </c>
      <c r="M289" t="s">
        <v>10532</v>
      </c>
      <c r="N289" t="s">
        <v>265</v>
      </c>
      <c r="O289" t="s">
        <v>266</v>
      </c>
      <c r="P289" t="s">
        <v>36</v>
      </c>
      <c r="Q289" t="s">
        <v>190</v>
      </c>
      <c r="R289" t="s">
        <v>89</v>
      </c>
    </row>
    <row r="290" spans="1:18">
      <c r="A290" t="str">
        <f t="shared" si="4"/>
        <v>mreichhardt8eMarcellusReichhardt245.87.114.225¬•211673.91EuroEUR6/22/20190.14722222222222218004DK50 3728 4537 9544 77SPG^JSimon Property Group, Inc.NYSEn/an/a</v>
      </c>
      <c r="B290" s="13">
        <v>284</v>
      </c>
      <c r="C290" t="s">
        <v>10533</v>
      </c>
      <c r="D290" t="s">
        <v>10534</v>
      </c>
      <c r="E290" t="s">
        <v>1067</v>
      </c>
      <c r="F290" t="s">
        <v>10535</v>
      </c>
      <c r="G290" s="2" t="s">
        <v>10536</v>
      </c>
      <c r="H290" t="s">
        <v>26</v>
      </c>
      <c r="I290" t="s">
        <v>27</v>
      </c>
      <c r="J290" t="s">
        <v>821</v>
      </c>
      <c r="K290" s="1">
        <v>0.14722222222222223</v>
      </c>
      <c r="L290" s="13">
        <v>18004</v>
      </c>
      <c r="M290" t="s">
        <v>10537</v>
      </c>
      <c r="N290" t="s">
        <v>1194</v>
      </c>
      <c r="O290" t="s">
        <v>1195</v>
      </c>
      <c r="P290" t="s">
        <v>24</v>
      </c>
      <c r="Q290" t="s">
        <v>25</v>
      </c>
      <c r="R290" t="s">
        <v>25</v>
      </c>
    </row>
    <row r="291" spans="1:18">
      <c r="A291" t="str">
        <f t="shared" si="4"/>
        <v>mfewell8fModestyFewell199.156.42.142490490.95RubleRUB1/4/20190.80138888888888913545FR74 2207 7810 35NE 8EMP 2LIF O52PTLAPortola Pharmaceuticals, Inc.NASDAQMajor PharmaceuticalsHealth Care</v>
      </c>
      <c r="B291" s="13">
        <v>285</v>
      </c>
      <c r="C291" t="s">
        <v>10538</v>
      </c>
      <c r="D291" t="s">
        <v>10539</v>
      </c>
      <c r="E291" t="s">
        <v>10540</v>
      </c>
      <c r="F291" t="s">
        <v>10541</v>
      </c>
      <c r="G291">
        <v>490490.95</v>
      </c>
      <c r="H291" t="s">
        <v>38</v>
      </c>
      <c r="I291" t="s">
        <v>39</v>
      </c>
      <c r="J291" t="s">
        <v>772</v>
      </c>
      <c r="K291" s="1">
        <v>0.80138888888888893</v>
      </c>
      <c r="L291" s="13">
        <v>13545</v>
      </c>
      <c r="M291" t="s">
        <v>10542</v>
      </c>
      <c r="N291" t="s">
        <v>10543</v>
      </c>
      <c r="O291" t="s">
        <v>10544</v>
      </c>
      <c r="P291" t="s">
        <v>36</v>
      </c>
      <c r="Q291" t="s">
        <v>62</v>
      </c>
      <c r="R291" t="s">
        <v>58</v>
      </c>
    </row>
    <row r="292" spans="1:18">
      <c r="A292" t="str">
        <f t="shared" si="4"/>
        <v>frenoden8gFanRenoden50.46.78.125¬•304095.26ZlotyPLN8/9/20190.58958333333333314833LV28 FBWJ 1Y6F V3ZI KIFT 3SPGIS&amp;P Global Inc.NYSEFinance: Consumer ServicesFinance</v>
      </c>
      <c r="B292" s="13">
        <v>286</v>
      </c>
      <c r="C292" t="s">
        <v>10545</v>
      </c>
      <c r="D292" t="s">
        <v>10546</v>
      </c>
      <c r="E292" t="s">
        <v>10547</v>
      </c>
      <c r="F292" t="s">
        <v>10548</v>
      </c>
      <c r="G292" s="2" t="s">
        <v>10549</v>
      </c>
      <c r="H292" t="s">
        <v>338</v>
      </c>
      <c r="I292" t="s">
        <v>339</v>
      </c>
      <c r="J292" t="s">
        <v>657</v>
      </c>
      <c r="K292" s="1">
        <v>0.58958333333333335</v>
      </c>
      <c r="L292" s="13">
        <v>14833</v>
      </c>
      <c r="M292" t="s">
        <v>10550</v>
      </c>
      <c r="N292" t="s">
        <v>4407</v>
      </c>
      <c r="O292" t="s">
        <v>4408</v>
      </c>
      <c r="P292" t="s">
        <v>24</v>
      </c>
      <c r="Q292" t="s">
        <v>321</v>
      </c>
      <c r="R292" t="s">
        <v>54</v>
      </c>
    </row>
    <row r="293" spans="1:18">
      <c r="A293" t="str">
        <f t="shared" si="4"/>
        <v>aridde8hArchambaultRidde3.12.251.197‚Ç¨388098,08TugrikMNT8/19/20190.67847222222222217882PL16 5202 1695 7073 2792 7523 7383DEDeere &amp; CompanyNYSEIndustrial Machinery/ComponentsCapital Goods</v>
      </c>
      <c r="B293" s="13">
        <v>287</v>
      </c>
      <c r="C293" t="s">
        <v>10551</v>
      </c>
      <c r="D293" t="s">
        <v>1028</v>
      </c>
      <c r="E293" t="s">
        <v>10552</v>
      </c>
      <c r="F293" t="s">
        <v>10553</v>
      </c>
      <c r="G293" t="s">
        <v>10554</v>
      </c>
      <c r="H293" t="s">
        <v>74</v>
      </c>
      <c r="I293" t="s">
        <v>75</v>
      </c>
      <c r="J293" t="s">
        <v>322</v>
      </c>
      <c r="K293" s="1">
        <v>0.67847222222222225</v>
      </c>
      <c r="L293" s="13">
        <v>17882</v>
      </c>
      <c r="M293" t="s">
        <v>10555</v>
      </c>
      <c r="N293" t="s">
        <v>2088</v>
      </c>
      <c r="O293" t="s">
        <v>2089</v>
      </c>
      <c r="P293" t="s">
        <v>24</v>
      </c>
      <c r="Q293" t="s">
        <v>29</v>
      </c>
      <c r="R293" t="s">
        <v>30</v>
      </c>
    </row>
    <row r="294" spans="1:18">
      <c r="A294" t="str">
        <f t="shared" si="4"/>
        <v>tgaspero8iTalyahGaspero135.207.207.5¬£738002.01DollarUSD2/16/20190.27777777777777815985FO45 1517 6235 8136 93ALL^EAllstate Corporation (The)NYSEn/an/a</v>
      </c>
      <c r="B294" s="13">
        <v>288</v>
      </c>
      <c r="C294" t="s">
        <v>10556</v>
      </c>
      <c r="D294" t="s">
        <v>10557</v>
      </c>
      <c r="E294" t="s">
        <v>10558</v>
      </c>
      <c r="F294" t="s">
        <v>10559</v>
      </c>
      <c r="G294" t="s">
        <v>10560</v>
      </c>
      <c r="H294" t="s">
        <v>116</v>
      </c>
      <c r="I294" t="s">
        <v>245</v>
      </c>
      <c r="J294" t="s">
        <v>155</v>
      </c>
      <c r="K294" s="1">
        <v>0.27777777777777779</v>
      </c>
      <c r="L294" s="13">
        <v>15985</v>
      </c>
      <c r="M294" t="s">
        <v>10561</v>
      </c>
      <c r="N294" t="s">
        <v>10562</v>
      </c>
      <c r="O294" t="s">
        <v>10563</v>
      </c>
      <c r="P294" t="s">
        <v>24</v>
      </c>
      <c r="Q294" t="s">
        <v>25</v>
      </c>
      <c r="R294" t="s">
        <v>25</v>
      </c>
    </row>
    <row r="295" spans="1:18">
      <c r="A295" t="str">
        <f t="shared" si="4"/>
        <v>aleathes8jAlleenLeathes119.88.62.81¬£683967.12RandZAR8/1/20190.67847222222222213179PL42 0692 5878 4306 4122 8234 1789TEXTerex CorporationNYSEConstruction/Ag Equipment/TrucksCapital Goods</v>
      </c>
      <c r="B295" s="13">
        <v>289</v>
      </c>
      <c r="C295" t="s">
        <v>10564</v>
      </c>
      <c r="D295" t="s">
        <v>10565</v>
      </c>
      <c r="E295" t="s">
        <v>10566</v>
      </c>
      <c r="F295" t="s">
        <v>10567</v>
      </c>
      <c r="G295" s="2" t="s">
        <v>10568</v>
      </c>
      <c r="H295" t="s">
        <v>195</v>
      </c>
      <c r="I295" t="s">
        <v>196</v>
      </c>
      <c r="J295" t="s">
        <v>1085</v>
      </c>
      <c r="K295" s="1">
        <v>0.67847222222222225</v>
      </c>
      <c r="L295" s="13">
        <v>13179</v>
      </c>
      <c r="M295" t="s">
        <v>10569</v>
      </c>
      <c r="N295" t="s">
        <v>482</v>
      </c>
      <c r="O295" t="s">
        <v>483</v>
      </c>
      <c r="P295" t="s">
        <v>24</v>
      </c>
      <c r="Q295" t="s">
        <v>484</v>
      </c>
      <c r="R295" t="s">
        <v>30</v>
      </c>
    </row>
    <row r="296" spans="1:18">
      <c r="A296" t="str">
        <f t="shared" si="4"/>
        <v>mscaplehorn8kMalorieScaplehorn48.178.116.3‚Ç¨319532,38Yuan RenminbiCNY8/7/20190.22083333333333319184LU75 215Q FRHL HOVX KEIHLMBLimbach Holdings, Inc.NASDAQEngineering &amp; ConstructionBasic Industries</v>
      </c>
      <c r="B296" s="13">
        <v>290</v>
      </c>
      <c r="C296" t="s">
        <v>10570</v>
      </c>
      <c r="D296" t="s">
        <v>10571</v>
      </c>
      <c r="E296" t="s">
        <v>10572</v>
      </c>
      <c r="F296" t="s">
        <v>10573</v>
      </c>
      <c r="G296" t="s">
        <v>10574</v>
      </c>
      <c r="H296" t="s">
        <v>48</v>
      </c>
      <c r="I296" t="s">
        <v>49</v>
      </c>
      <c r="J296" t="s">
        <v>415</v>
      </c>
      <c r="K296" s="1">
        <v>0.22083333333333333</v>
      </c>
      <c r="L296" s="13">
        <v>19184</v>
      </c>
      <c r="M296" t="s">
        <v>10575</v>
      </c>
      <c r="N296" t="s">
        <v>10576</v>
      </c>
      <c r="O296" t="s">
        <v>10577</v>
      </c>
      <c r="P296" t="s">
        <v>36</v>
      </c>
      <c r="Q296" t="s">
        <v>3306</v>
      </c>
      <c r="R296" t="s">
        <v>82</v>
      </c>
    </row>
    <row r="297" spans="1:18">
      <c r="A297" t="str">
        <f t="shared" si="4"/>
        <v>smechell8lSauveurMechell35.239.192.66710044.59DollarUSD8/25/20190.82708333333333315742GE84 MX43 8883 9567 9106 40FFINFirst Financial Bankshares, Inc.NASDAQMajor BanksFinance</v>
      </c>
      <c r="B297" s="13">
        <v>291</v>
      </c>
      <c r="C297" t="s">
        <v>10578</v>
      </c>
      <c r="D297" t="s">
        <v>10579</v>
      </c>
      <c r="E297" t="s">
        <v>10580</v>
      </c>
      <c r="F297" t="s">
        <v>10581</v>
      </c>
      <c r="G297">
        <v>710044.59</v>
      </c>
      <c r="H297" t="s">
        <v>116</v>
      </c>
      <c r="I297" t="s">
        <v>245</v>
      </c>
      <c r="J297" t="s">
        <v>531</v>
      </c>
      <c r="K297" s="1">
        <v>0.82708333333333339</v>
      </c>
      <c r="L297" s="13">
        <v>15742</v>
      </c>
      <c r="M297" t="s">
        <v>10582</v>
      </c>
      <c r="N297" t="s">
        <v>10583</v>
      </c>
      <c r="O297" t="s">
        <v>10584</v>
      </c>
      <c r="P297" t="s">
        <v>36</v>
      </c>
      <c r="Q297" t="s">
        <v>97</v>
      </c>
      <c r="R297" t="s">
        <v>54</v>
      </c>
    </row>
    <row r="298" spans="1:18">
      <c r="A298" t="str">
        <f t="shared" si="4"/>
        <v>fbaldetti8mFloranceBaldetti188.151.99.120‚Ç¨643169,53MarkaBAM6/10/20190.63263888888888917774FR73 9356 7033 39MP JIDP TD7G I91MSFTMicrosoft CorporationNASDAQComputer Software: Prepackaged SoftwareTechnology</v>
      </c>
      <c r="B298" s="13">
        <v>292</v>
      </c>
      <c r="C298" t="s">
        <v>10585</v>
      </c>
      <c r="D298" t="s">
        <v>10586</v>
      </c>
      <c r="E298" t="s">
        <v>10587</v>
      </c>
      <c r="F298" t="s">
        <v>10588</v>
      </c>
      <c r="G298" t="s">
        <v>10589</v>
      </c>
      <c r="H298" t="s">
        <v>872</v>
      </c>
      <c r="I298" t="s">
        <v>557</v>
      </c>
      <c r="J298" t="s">
        <v>625</v>
      </c>
      <c r="K298" s="1">
        <v>0.63263888888888886</v>
      </c>
      <c r="L298" s="13">
        <v>17774</v>
      </c>
      <c r="M298" t="s">
        <v>10590</v>
      </c>
      <c r="N298" t="s">
        <v>6692</v>
      </c>
      <c r="O298" t="s">
        <v>6693</v>
      </c>
      <c r="P298" t="s">
        <v>36</v>
      </c>
      <c r="Q298" t="s">
        <v>93</v>
      </c>
      <c r="R298" t="s">
        <v>89</v>
      </c>
    </row>
    <row r="299" spans="1:18">
      <c r="A299" t="str">
        <f t="shared" si="4"/>
        <v>wcowely8nWynneCowely213.125.186.33¬•923308.79Yuan RenminbiCNY1/20/20190.70833333333333310623BR41 9338 3719 7231 7431 8693 791X WSRSpire Inc.NYSEOil/Gas TransmissionPublic Utilities</v>
      </c>
      <c r="B299" s="13">
        <v>293</v>
      </c>
      <c r="C299" t="s">
        <v>10591</v>
      </c>
      <c r="D299" t="s">
        <v>10592</v>
      </c>
      <c r="E299" t="s">
        <v>10593</v>
      </c>
      <c r="F299" t="s">
        <v>10594</v>
      </c>
      <c r="G299" t="s">
        <v>10595</v>
      </c>
      <c r="H299" t="s">
        <v>48</v>
      </c>
      <c r="I299" t="s">
        <v>49</v>
      </c>
      <c r="J299" t="s">
        <v>1079</v>
      </c>
      <c r="K299" s="1">
        <v>0.70833333333333337</v>
      </c>
      <c r="L299" s="13">
        <v>10623</v>
      </c>
      <c r="M299" t="s">
        <v>10596</v>
      </c>
      <c r="N299" t="s">
        <v>10597</v>
      </c>
      <c r="O299" t="s">
        <v>10598</v>
      </c>
      <c r="P299" t="s">
        <v>24</v>
      </c>
      <c r="Q299" t="s">
        <v>5959</v>
      </c>
      <c r="R299" t="s">
        <v>67</v>
      </c>
    </row>
    <row r="300" spans="1:18">
      <c r="A300" t="str">
        <f t="shared" si="4"/>
        <v>wmclaine8oWarnerMcLaine227.186.43.253714049.03NairaNGN1/21/20190.49513888888888913647SI15 4442 0797 6947 256ARIApollo Commercial Real Estate FinanceNYSEReal Estate Investment TrustsConsumer Services</v>
      </c>
      <c r="B300" s="13">
        <v>294</v>
      </c>
      <c r="C300" t="s">
        <v>10599</v>
      </c>
      <c r="D300" t="s">
        <v>555</v>
      </c>
      <c r="E300" t="s">
        <v>10600</v>
      </c>
      <c r="F300" t="s">
        <v>10601</v>
      </c>
      <c r="G300">
        <v>714049.03</v>
      </c>
      <c r="H300" t="s">
        <v>267</v>
      </c>
      <c r="I300" t="s">
        <v>268</v>
      </c>
      <c r="J300" t="s">
        <v>856</v>
      </c>
      <c r="K300" s="1">
        <v>0.49513888888888885</v>
      </c>
      <c r="L300" s="13">
        <v>13647</v>
      </c>
      <c r="M300" t="s">
        <v>10602</v>
      </c>
      <c r="N300" t="s">
        <v>10603</v>
      </c>
      <c r="O300" t="s">
        <v>10604</v>
      </c>
      <c r="P300" t="s">
        <v>24</v>
      </c>
      <c r="Q300" t="s">
        <v>446</v>
      </c>
      <c r="R300" t="s">
        <v>223</v>
      </c>
    </row>
    <row r="301" spans="1:18">
      <c r="A301" t="str">
        <f t="shared" si="4"/>
        <v>aboake8pAlviraBoake20.228.218.1252812.74RupiahIDR2/20/20190.91111111111111118652LT13 1546 0757 0484 7237UFIUnifi, Inc.NYSETextilesConsumer Non-Durables</v>
      </c>
      <c r="B301" s="13">
        <v>295</v>
      </c>
      <c r="C301" t="s">
        <v>10605</v>
      </c>
      <c r="D301" t="s">
        <v>10606</v>
      </c>
      <c r="E301" t="s">
        <v>10607</v>
      </c>
      <c r="F301" t="s">
        <v>10608</v>
      </c>
      <c r="G301" s="2">
        <v>252812.74</v>
      </c>
      <c r="H301" t="s">
        <v>19</v>
      </c>
      <c r="I301" t="s">
        <v>20</v>
      </c>
      <c r="J301" t="s">
        <v>264</v>
      </c>
      <c r="K301" s="1">
        <v>0.91111111111111109</v>
      </c>
      <c r="L301" s="13">
        <v>18652</v>
      </c>
      <c r="M301" t="s">
        <v>10609</v>
      </c>
      <c r="N301" t="s">
        <v>8728</v>
      </c>
      <c r="O301" t="s">
        <v>8729</v>
      </c>
      <c r="P301" t="s">
        <v>24</v>
      </c>
      <c r="Q301" t="s">
        <v>1144</v>
      </c>
      <c r="R301" t="s">
        <v>42</v>
      </c>
    </row>
    <row r="302" spans="1:18">
      <c r="A302" t="str">
        <f t="shared" si="4"/>
        <v>ttitmarsh8qTieboldTitmarsh91.52.172.140¬£736055.37RubleRUB5/27/20190.038888888888888911069TR75 6940 2GCU R59C PVUM YFVN UECZZCosan LimitedNYSESpecialty FoodsConsumer Non-Durables</v>
      </c>
      <c r="B302" s="13">
        <v>296</v>
      </c>
      <c r="C302" t="s">
        <v>10610</v>
      </c>
      <c r="D302" t="s">
        <v>10611</v>
      </c>
      <c r="E302" t="s">
        <v>10612</v>
      </c>
      <c r="F302" t="s">
        <v>10613</v>
      </c>
      <c r="G302" t="s">
        <v>10614</v>
      </c>
      <c r="H302" t="s">
        <v>38</v>
      </c>
      <c r="I302" t="s">
        <v>39</v>
      </c>
      <c r="J302" t="s">
        <v>1069</v>
      </c>
      <c r="K302" s="1">
        <v>3.888888888888889E-2</v>
      </c>
      <c r="L302" s="13">
        <v>11069</v>
      </c>
      <c r="M302" t="s">
        <v>10615</v>
      </c>
      <c r="N302" t="s">
        <v>10616</v>
      </c>
      <c r="O302" t="s">
        <v>10617</v>
      </c>
      <c r="P302" t="s">
        <v>24</v>
      </c>
      <c r="Q302" t="s">
        <v>220</v>
      </c>
      <c r="R302" t="s">
        <v>42</v>
      </c>
    </row>
    <row r="303" spans="1:18">
      <c r="A303" t="str">
        <f t="shared" si="4"/>
        <v>sgrzes8rSuziGrzes220.56.209.116¬£786014.73LevBGN5/25/20190.75277777777777818861DO17 3NXV 1488 4934 6355 9792 8701WTFCMWintrust Financial CorporationNASDAQMajor BanksFinance</v>
      </c>
      <c r="B303" s="13">
        <v>297</v>
      </c>
      <c r="C303" t="s">
        <v>10618</v>
      </c>
      <c r="D303" t="s">
        <v>10619</v>
      </c>
      <c r="E303" t="s">
        <v>10620</v>
      </c>
      <c r="F303" t="s">
        <v>10621</v>
      </c>
      <c r="G303" t="s">
        <v>10622</v>
      </c>
      <c r="H303" t="s">
        <v>416</v>
      </c>
      <c r="I303" t="s">
        <v>417</v>
      </c>
      <c r="J303" t="s">
        <v>366</v>
      </c>
      <c r="K303" s="1">
        <v>0.75277777777777777</v>
      </c>
      <c r="L303" s="13">
        <v>18861</v>
      </c>
      <c r="M303" t="s">
        <v>10623</v>
      </c>
      <c r="N303" t="s">
        <v>10624</v>
      </c>
      <c r="O303" t="s">
        <v>4316</v>
      </c>
      <c r="P303" t="s">
        <v>36</v>
      </c>
      <c r="Q303" t="s">
        <v>97</v>
      </c>
      <c r="R303" t="s">
        <v>54</v>
      </c>
    </row>
    <row r="304" spans="1:18">
      <c r="A304" t="str">
        <f t="shared" si="4"/>
        <v>tbabbidge8sTonyBabbidge55.174.59.205693807.14DinarRSD1/24/20190.31180555555555611940MC71 2908 7285 49PX 5WHO C7S5 M91CHSCPCHS IncNASDAQFarming/Seeds/MillingConsumer Services</v>
      </c>
      <c r="B304" s="13">
        <v>298</v>
      </c>
      <c r="C304" t="s">
        <v>10625</v>
      </c>
      <c r="D304" t="s">
        <v>10626</v>
      </c>
      <c r="E304" t="s">
        <v>10627</v>
      </c>
      <c r="F304" t="s">
        <v>10628</v>
      </c>
      <c r="G304" s="2">
        <v>693807.14</v>
      </c>
      <c r="H304" t="s">
        <v>247</v>
      </c>
      <c r="I304" t="s">
        <v>248</v>
      </c>
      <c r="J304" t="s">
        <v>728</v>
      </c>
      <c r="K304" s="1">
        <v>0.31180555555555556</v>
      </c>
      <c r="L304" s="13">
        <v>11940</v>
      </c>
      <c r="M304" t="s">
        <v>10629</v>
      </c>
      <c r="N304" t="s">
        <v>10630</v>
      </c>
      <c r="O304" t="s">
        <v>10631</v>
      </c>
      <c r="P304" t="s">
        <v>36</v>
      </c>
      <c r="Q304" t="s">
        <v>849</v>
      </c>
      <c r="R304" t="s">
        <v>223</v>
      </c>
    </row>
    <row r="305" spans="1:18">
      <c r="A305" t="str">
        <f t="shared" si="4"/>
        <v>jmacgovern8tJuietaMacGovern49.166.52.69205241.58ZlotyPLN7/8/20190.73541666666666712980LU68 071E BDZW YJ8N IDO8NKXNuveen California AMT-Free Quality Municipal Income FundNYSEn/an/a</v>
      </c>
      <c r="B305" s="13">
        <v>299</v>
      </c>
      <c r="C305" t="s">
        <v>10632</v>
      </c>
      <c r="D305" t="s">
        <v>1372</v>
      </c>
      <c r="E305" t="s">
        <v>10633</v>
      </c>
      <c r="F305" t="s">
        <v>10634</v>
      </c>
      <c r="G305" s="2">
        <v>205241.58</v>
      </c>
      <c r="H305" t="s">
        <v>338</v>
      </c>
      <c r="I305" t="s">
        <v>339</v>
      </c>
      <c r="J305" t="s">
        <v>65</v>
      </c>
      <c r="K305" s="1">
        <v>0.73541666666666661</v>
      </c>
      <c r="L305" s="13">
        <v>12980</v>
      </c>
      <c r="M305" t="s">
        <v>10635</v>
      </c>
      <c r="N305" t="s">
        <v>6853</v>
      </c>
      <c r="O305" t="s">
        <v>6854</v>
      </c>
      <c r="P305" t="s">
        <v>24</v>
      </c>
      <c r="Q305" t="s">
        <v>25</v>
      </c>
      <c r="R305" t="s">
        <v>25</v>
      </c>
    </row>
    <row r="306" spans="1:18">
      <c r="A306" t="str">
        <f t="shared" si="4"/>
        <v>ccowperthwaite8uCaressaCowperthwaite81.195.193.143‚Ç¨191066,54PesoPHP4/12/20190.48263888888888916870LU11 6941 2LD6 252I IMXLANHAnworth Mortgage Asset  CorporationNYSEReal Estate Investment TrustsConsumer Services</v>
      </c>
      <c r="B306" s="13">
        <v>300</v>
      </c>
      <c r="C306" t="s">
        <v>10636</v>
      </c>
      <c r="D306" t="s">
        <v>10637</v>
      </c>
      <c r="E306" t="s">
        <v>10638</v>
      </c>
      <c r="F306" t="s">
        <v>10639</v>
      </c>
      <c r="G306" s="2" t="s">
        <v>10640</v>
      </c>
      <c r="H306" t="s">
        <v>90</v>
      </c>
      <c r="I306" t="s">
        <v>91</v>
      </c>
      <c r="J306" t="s">
        <v>844</v>
      </c>
      <c r="K306" s="1">
        <v>0.4826388888888889</v>
      </c>
      <c r="L306" s="13">
        <v>16870</v>
      </c>
      <c r="M306" t="s">
        <v>10641</v>
      </c>
      <c r="N306" t="s">
        <v>10642</v>
      </c>
      <c r="O306" t="s">
        <v>7504</v>
      </c>
      <c r="P306" t="s">
        <v>24</v>
      </c>
      <c r="Q306" t="s">
        <v>446</v>
      </c>
      <c r="R306" t="s">
        <v>223</v>
      </c>
    </row>
    <row r="307" spans="1:18">
      <c r="A307" t="str">
        <f t="shared" si="4"/>
        <v>abuscombe8vAbbeBuscombe17.41.213.236‚Ç¨967819,50ShillingUGX9/6/20190.67638888888888912274DE02 8301 8790 4560 3753 05SOFOSonic Foundry, Inc.NASDAQRadio And Television Broadcasting And Communications EquipmentTechnology</v>
      </c>
      <c r="B307" s="13">
        <v>301</v>
      </c>
      <c r="C307" t="s">
        <v>10643</v>
      </c>
      <c r="D307" t="s">
        <v>8296</v>
      </c>
      <c r="E307" t="s">
        <v>10644</v>
      </c>
      <c r="F307" t="s">
        <v>10645</v>
      </c>
      <c r="G307" t="s">
        <v>10646</v>
      </c>
      <c r="H307" t="s">
        <v>137</v>
      </c>
      <c r="I307" t="s">
        <v>559</v>
      </c>
      <c r="J307" t="s">
        <v>244</v>
      </c>
      <c r="K307" s="1">
        <v>0.67638888888888893</v>
      </c>
      <c r="L307" s="13">
        <v>12274</v>
      </c>
      <c r="M307" t="s">
        <v>10647</v>
      </c>
      <c r="N307" t="s">
        <v>10648</v>
      </c>
      <c r="O307" t="s">
        <v>10649</v>
      </c>
      <c r="P307" t="s">
        <v>36</v>
      </c>
      <c r="Q307" t="s">
        <v>190</v>
      </c>
      <c r="R307" t="s">
        <v>89</v>
      </c>
    </row>
    <row r="308" spans="1:18">
      <c r="A308" t="str">
        <f t="shared" si="4"/>
        <v>shulstrom8wSiusanHulstrom134.143.178.218460293.95ZlotyPLN4/20/20190.95694444444444416634GI17 AKVI QEUJ CY69 NII8 12MRECNResources Connection, Inc.NASDAQBusiness ServicesMiscellaneous</v>
      </c>
      <c r="B308" s="13">
        <v>302</v>
      </c>
      <c r="C308" t="s">
        <v>10650</v>
      </c>
      <c r="D308" t="s">
        <v>10651</v>
      </c>
      <c r="E308" t="s">
        <v>10652</v>
      </c>
      <c r="F308" t="s">
        <v>10653</v>
      </c>
      <c r="G308">
        <v>460293.95</v>
      </c>
      <c r="H308" t="s">
        <v>338</v>
      </c>
      <c r="I308" t="s">
        <v>339</v>
      </c>
      <c r="J308" t="s">
        <v>217</v>
      </c>
      <c r="K308" s="1">
        <v>0.95694444444444438</v>
      </c>
      <c r="L308" s="13">
        <v>16634</v>
      </c>
      <c r="M308" t="s">
        <v>10654</v>
      </c>
      <c r="N308" t="s">
        <v>10655</v>
      </c>
      <c r="O308" t="s">
        <v>10656</v>
      </c>
      <c r="P308" t="s">
        <v>36</v>
      </c>
      <c r="Q308" t="s">
        <v>73</v>
      </c>
      <c r="R308" t="s">
        <v>181</v>
      </c>
    </row>
    <row r="309" spans="1:18">
      <c r="A309" t="str">
        <f t="shared" si="4"/>
        <v>emonelli8xElsetMonelli105.219.75.142‚Ç¨114336,41Yuan RenminbiCNY6/1/20190.58611111111111114436BE45 2134 7289 4595EDUCEducational Development CorporationNASDAQConsumer SpecialtiesConsumer Durables</v>
      </c>
      <c r="B309" s="13">
        <v>303</v>
      </c>
      <c r="C309" t="s">
        <v>10657</v>
      </c>
      <c r="D309" t="s">
        <v>10658</v>
      </c>
      <c r="E309" t="s">
        <v>10659</v>
      </c>
      <c r="F309" t="s">
        <v>10660</v>
      </c>
      <c r="G309" s="2" t="s">
        <v>10661</v>
      </c>
      <c r="H309" t="s">
        <v>48</v>
      </c>
      <c r="I309" t="s">
        <v>49</v>
      </c>
      <c r="J309" t="s">
        <v>380</v>
      </c>
      <c r="K309" s="1">
        <v>0.58611111111111114</v>
      </c>
      <c r="L309" s="13">
        <v>14436</v>
      </c>
      <c r="M309" t="s">
        <v>10662</v>
      </c>
      <c r="N309" t="s">
        <v>10663</v>
      </c>
      <c r="O309" t="s">
        <v>10664</v>
      </c>
      <c r="P309" t="s">
        <v>36</v>
      </c>
      <c r="Q309" t="s">
        <v>1022</v>
      </c>
      <c r="R309" t="s">
        <v>113</v>
      </c>
    </row>
    <row r="310" spans="1:18">
      <c r="A310" t="str">
        <f t="shared" si="4"/>
        <v>dworsall8yDarellWorsall69.34.86.159872422.65Yuan RenminbiCNY4/3/20190.74166666666666714854PK37 WQOK GV0F CRWF 4EU2 5C3XPLTPlantronics, Inc.NYSETelecommunications EquipmentPublic Utilities</v>
      </c>
      <c r="B310" s="13">
        <v>304</v>
      </c>
      <c r="C310" t="s">
        <v>10665</v>
      </c>
      <c r="D310" t="s">
        <v>10666</v>
      </c>
      <c r="E310" t="s">
        <v>10667</v>
      </c>
      <c r="F310" t="s">
        <v>10668</v>
      </c>
      <c r="G310">
        <v>872422.65</v>
      </c>
      <c r="H310" t="s">
        <v>48</v>
      </c>
      <c r="I310" t="s">
        <v>49</v>
      </c>
      <c r="J310" t="s">
        <v>123</v>
      </c>
      <c r="K310" s="1">
        <v>0.7416666666666667</v>
      </c>
      <c r="L310" s="13">
        <v>14854</v>
      </c>
      <c r="M310" t="s">
        <v>10669</v>
      </c>
      <c r="N310" t="s">
        <v>10670</v>
      </c>
      <c r="O310" t="s">
        <v>10671</v>
      </c>
      <c r="P310" t="s">
        <v>24</v>
      </c>
      <c r="Q310" t="s">
        <v>66</v>
      </c>
      <c r="R310" t="s">
        <v>67</v>
      </c>
    </row>
    <row r="311" spans="1:18">
      <c r="A311" t="str">
        <f t="shared" si="4"/>
        <v>akiraly8zAuberonKiraly40.165.38.240‚Ç¨734004,39RupiahIDR8/6/20190.537515367IE41 VMJM 3409 0709 2059 91LPLALPL Financial Holdings Inc.NASDAQInvestment Bankers/Brokers/ServiceFinance</v>
      </c>
      <c r="B311" s="13">
        <v>305</v>
      </c>
      <c r="C311" t="s">
        <v>10672</v>
      </c>
      <c r="D311" t="s">
        <v>10673</v>
      </c>
      <c r="E311" t="s">
        <v>10674</v>
      </c>
      <c r="F311" t="s">
        <v>10675</v>
      </c>
      <c r="G311" t="s">
        <v>10676</v>
      </c>
      <c r="H311" t="s">
        <v>19</v>
      </c>
      <c r="I311" t="s">
        <v>20</v>
      </c>
      <c r="J311" t="s">
        <v>578</v>
      </c>
      <c r="K311" s="1">
        <v>0.53749999999999998</v>
      </c>
      <c r="L311" s="13">
        <v>15367</v>
      </c>
      <c r="M311" t="s">
        <v>10677</v>
      </c>
      <c r="N311" t="s">
        <v>7137</v>
      </c>
      <c r="O311" t="s">
        <v>7138</v>
      </c>
      <c r="P311" t="s">
        <v>36</v>
      </c>
      <c r="Q311" t="s">
        <v>163</v>
      </c>
      <c r="R311" t="s">
        <v>54</v>
      </c>
    </row>
    <row r="312" spans="1:18">
      <c r="A312" t="str">
        <f t="shared" si="4"/>
        <v>shurran90StanislawHurran177.59.23.215515318.6RealBRL5/18/20190.45347222222222215276ES37 4478 7154 0944 0389 3309OCRXOcera Therapeutics, Inc.NASDAQMajor PharmaceuticalsHealth Care</v>
      </c>
      <c r="B312" s="13">
        <v>306</v>
      </c>
      <c r="C312" t="s">
        <v>10678</v>
      </c>
      <c r="D312" t="s">
        <v>10679</v>
      </c>
      <c r="E312" t="s">
        <v>10680</v>
      </c>
      <c r="F312" t="s">
        <v>10681</v>
      </c>
      <c r="G312">
        <v>515318.6</v>
      </c>
      <c r="H312" t="s">
        <v>132</v>
      </c>
      <c r="I312" t="s">
        <v>133</v>
      </c>
      <c r="J312" t="s">
        <v>868</v>
      </c>
      <c r="K312" s="1">
        <v>0.45347222222222222</v>
      </c>
      <c r="L312" s="13">
        <v>15276</v>
      </c>
      <c r="M312" t="s">
        <v>10682</v>
      </c>
      <c r="N312" t="s">
        <v>10683</v>
      </c>
      <c r="O312" t="s">
        <v>10684</v>
      </c>
      <c r="P312" t="s">
        <v>36</v>
      </c>
      <c r="Q312" t="s">
        <v>62</v>
      </c>
      <c r="R312" t="s">
        <v>58</v>
      </c>
    </row>
    <row r="313" spans="1:18">
      <c r="A313" t="str">
        <f t="shared" si="4"/>
        <v>epiddlesden91EsraPiddlesden101.67.243.138¬£324569.12Yuan RenminbiCNY8/28/20190.89791666666666719986BE56 6441 7551 8968RFTARAIT Financial TrustNYSEReal Estate Investment TrustsConsumer Services</v>
      </c>
      <c r="B313" s="13">
        <v>307</v>
      </c>
      <c r="C313" t="s">
        <v>10685</v>
      </c>
      <c r="D313" t="s">
        <v>10686</v>
      </c>
      <c r="E313" t="s">
        <v>10687</v>
      </c>
      <c r="F313" t="s">
        <v>10688</v>
      </c>
      <c r="G313" t="s">
        <v>10689</v>
      </c>
      <c r="H313" t="s">
        <v>48</v>
      </c>
      <c r="I313" t="s">
        <v>49</v>
      </c>
      <c r="J313" t="s">
        <v>369</v>
      </c>
      <c r="K313" s="1">
        <v>0.8979166666666667</v>
      </c>
      <c r="L313" s="13">
        <v>19986</v>
      </c>
      <c r="M313" t="s">
        <v>10690</v>
      </c>
      <c r="N313" t="s">
        <v>444</v>
      </c>
      <c r="O313" t="s">
        <v>445</v>
      </c>
      <c r="P313" t="s">
        <v>24</v>
      </c>
      <c r="Q313" t="s">
        <v>446</v>
      </c>
      <c r="R313" t="s">
        <v>223</v>
      </c>
    </row>
    <row r="314" spans="1:18">
      <c r="A314" t="str">
        <f t="shared" si="4"/>
        <v>fmattheissen92FaithMattheissen4.47.132.56¬•135857.26RealBRL2/12/20190.97708333333333311455FR15 1223 6500 90R4 HSVZ FAQV V27WAASAquaVenture Holdings LimitedNYSEWater SupplyPublic Utilities</v>
      </c>
      <c r="B314" s="13">
        <v>308</v>
      </c>
      <c r="C314" t="s">
        <v>10691</v>
      </c>
      <c r="D314" t="s">
        <v>10692</v>
      </c>
      <c r="E314" t="s">
        <v>10693</v>
      </c>
      <c r="F314" t="s">
        <v>10694</v>
      </c>
      <c r="G314" t="s">
        <v>10695</v>
      </c>
      <c r="H314" t="s">
        <v>132</v>
      </c>
      <c r="I314" t="s">
        <v>133</v>
      </c>
      <c r="J314" t="s">
        <v>733</v>
      </c>
      <c r="K314" s="1">
        <v>0.9770833333333333</v>
      </c>
      <c r="L314" s="13">
        <v>11455</v>
      </c>
      <c r="M314" t="s">
        <v>10696</v>
      </c>
      <c r="N314" t="s">
        <v>10697</v>
      </c>
      <c r="O314" t="s">
        <v>10698</v>
      </c>
      <c r="P314" t="s">
        <v>24</v>
      </c>
      <c r="Q314" t="s">
        <v>816</v>
      </c>
      <c r="R314" t="s">
        <v>67</v>
      </c>
    </row>
    <row r="315" spans="1:18">
      <c r="A315" t="str">
        <f t="shared" si="4"/>
        <v>tdimeo93TabbyDi Meo220.153.143.149¬£9710.76RealBRL4/10/20190.52514290GR54 6797 757R NKIO 8VG0 VT3F FD4RESNResonant Inc.NASDAQSemiconductorsTechnology</v>
      </c>
      <c r="B315" s="13">
        <v>309</v>
      </c>
      <c r="C315" t="s">
        <v>10699</v>
      </c>
      <c r="D315" t="s">
        <v>10700</v>
      </c>
      <c r="E315" t="s">
        <v>10701</v>
      </c>
      <c r="F315" t="s">
        <v>10702</v>
      </c>
      <c r="G315" t="s">
        <v>10703</v>
      </c>
      <c r="H315" t="s">
        <v>132</v>
      </c>
      <c r="I315" t="s">
        <v>133</v>
      </c>
      <c r="J315" t="s">
        <v>302</v>
      </c>
      <c r="K315" s="1">
        <v>0.52500000000000002</v>
      </c>
      <c r="L315" s="13">
        <v>14290</v>
      </c>
      <c r="M315" t="s">
        <v>10704</v>
      </c>
      <c r="N315" t="s">
        <v>10705</v>
      </c>
      <c r="O315" t="s">
        <v>10706</v>
      </c>
      <c r="P315" t="s">
        <v>36</v>
      </c>
      <c r="Q315" t="s">
        <v>230</v>
      </c>
      <c r="R315" t="s">
        <v>89</v>
      </c>
    </row>
    <row r="316" spans="1:18">
      <c r="A316" t="str">
        <f t="shared" si="4"/>
        <v>vharral94VandaHarral77.58.136.59‚Ç¨185137,33PoundSYP4/4/20190.040277777777777818603MT24 IAKT 4878 9ROO QOHD RGPQ 5BR1 VSWCCCRChina Commercial Credit, Inc.NASDAQMajor BanksFinance</v>
      </c>
      <c r="B316" s="13">
        <v>310</v>
      </c>
      <c r="C316" t="s">
        <v>10707</v>
      </c>
      <c r="D316" t="s">
        <v>10708</v>
      </c>
      <c r="E316" t="s">
        <v>10709</v>
      </c>
      <c r="F316" t="s">
        <v>10710</v>
      </c>
      <c r="G316" t="s">
        <v>10711</v>
      </c>
      <c r="H316" t="s">
        <v>270</v>
      </c>
      <c r="I316" t="s">
        <v>606</v>
      </c>
      <c r="J316" t="s">
        <v>158</v>
      </c>
      <c r="K316" s="1">
        <v>4.027777777777778E-2</v>
      </c>
      <c r="L316" s="13">
        <v>18603</v>
      </c>
      <c r="M316" t="s">
        <v>10712</v>
      </c>
      <c r="N316" t="s">
        <v>10713</v>
      </c>
      <c r="O316" t="s">
        <v>10714</v>
      </c>
      <c r="P316" t="s">
        <v>36</v>
      </c>
      <c r="Q316" t="s">
        <v>97</v>
      </c>
      <c r="R316" t="s">
        <v>54</v>
      </c>
    </row>
    <row r="317" spans="1:18">
      <c r="A317" t="str">
        <f t="shared" si="4"/>
        <v>fdan95FelikeDan6.162.252.162¬£201546.05DollarCAD7/24/20190.7687512485FO53 1125 3611 6900 11GNRCGenerac Holdlings Inc.NYSEMetal FabricationsConsumer Durables</v>
      </c>
      <c r="B317" s="13">
        <v>311</v>
      </c>
      <c r="C317" t="s">
        <v>10715</v>
      </c>
      <c r="D317" t="s">
        <v>10716</v>
      </c>
      <c r="E317" t="s">
        <v>2629</v>
      </c>
      <c r="F317" t="s">
        <v>10717</v>
      </c>
      <c r="G317" t="s">
        <v>10718</v>
      </c>
      <c r="H317" t="s">
        <v>116</v>
      </c>
      <c r="I317" t="s">
        <v>379</v>
      </c>
      <c r="J317" t="s">
        <v>596</v>
      </c>
      <c r="K317" s="1">
        <v>0.76874999999999993</v>
      </c>
      <c r="L317" s="13">
        <v>12485</v>
      </c>
      <c r="M317" t="s">
        <v>10719</v>
      </c>
      <c r="N317" t="s">
        <v>10720</v>
      </c>
      <c r="O317" t="s">
        <v>10721</v>
      </c>
      <c r="P317" t="s">
        <v>24</v>
      </c>
      <c r="Q317" t="s">
        <v>185</v>
      </c>
      <c r="R317" t="s">
        <v>113</v>
      </c>
    </row>
    <row r="318" spans="1:18">
      <c r="A318" t="str">
        <f t="shared" si="4"/>
        <v>smaccurtain96SeanaMacCurtain166.250.254.136861693.85DollarCAD2/16/20190.47777777777777813090FR55 1591 8075 52LA G7QZ KTDD A15RDIReading International IncNASDAQMovies/EntertainmentConsumer Services</v>
      </c>
      <c r="B318" s="13">
        <v>312</v>
      </c>
      <c r="C318" t="s">
        <v>10722</v>
      </c>
      <c r="D318" t="s">
        <v>10723</v>
      </c>
      <c r="E318" t="s">
        <v>10724</v>
      </c>
      <c r="F318" t="s">
        <v>10725</v>
      </c>
      <c r="G318">
        <v>861693.85</v>
      </c>
      <c r="H318" t="s">
        <v>116</v>
      </c>
      <c r="I318" t="s">
        <v>379</v>
      </c>
      <c r="J318" t="s">
        <v>155</v>
      </c>
      <c r="K318" s="1">
        <v>0.4777777777777778</v>
      </c>
      <c r="L318" s="13">
        <v>13090</v>
      </c>
      <c r="M318" t="s">
        <v>10726</v>
      </c>
      <c r="N318" t="s">
        <v>10727</v>
      </c>
      <c r="O318" t="s">
        <v>10728</v>
      </c>
      <c r="P318" t="s">
        <v>36</v>
      </c>
      <c r="Q318" t="s">
        <v>1239</v>
      </c>
      <c r="R318" t="s">
        <v>223</v>
      </c>
    </row>
    <row r="319" spans="1:18">
      <c r="A319" t="str">
        <f t="shared" si="4"/>
        <v>jharbard97JandyHarbard166.192.213.248¬•22250.43PesoPHP8/4/20190.85694444444444418132FR64 7669 3566 83JY SHF0 H2GZ O37ARAYAccuray IncorporatedNASDAQMedical/Dental InstrumentsHealth Care</v>
      </c>
      <c r="B319" s="13">
        <v>313</v>
      </c>
      <c r="C319" t="s">
        <v>10729</v>
      </c>
      <c r="D319" t="s">
        <v>10730</v>
      </c>
      <c r="E319" t="s">
        <v>10731</v>
      </c>
      <c r="F319" t="s">
        <v>10732</v>
      </c>
      <c r="G319" t="s">
        <v>10733</v>
      </c>
      <c r="H319" t="s">
        <v>90</v>
      </c>
      <c r="I319" t="s">
        <v>91</v>
      </c>
      <c r="J319" t="s">
        <v>272</v>
      </c>
      <c r="K319" s="1">
        <v>0.8569444444444444</v>
      </c>
      <c r="L319" s="13">
        <v>18132</v>
      </c>
      <c r="M319" t="s">
        <v>10734</v>
      </c>
      <c r="N319" t="s">
        <v>1124</v>
      </c>
      <c r="O319" t="s">
        <v>1125</v>
      </c>
      <c r="P319" t="s">
        <v>36</v>
      </c>
      <c r="Q319" t="s">
        <v>218</v>
      </c>
      <c r="R319" t="s">
        <v>58</v>
      </c>
    </row>
    <row r="320" spans="1:18">
      <c r="A320" t="str">
        <f t="shared" si="4"/>
        <v>tcarleton98ThaddusCarleton216.27.230.227¬£827383.41RupiahIDR4/18/20190.55833333333333317786FR19 7200 3450 93ZK YHM9 AUYU E74CTBBQwest CorporationNYSETelecommunications EquipmentPublic Utilities</v>
      </c>
      <c r="B320" s="13">
        <v>314</v>
      </c>
      <c r="C320" t="s">
        <v>10735</v>
      </c>
      <c r="D320" t="s">
        <v>8711</v>
      </c>
      <c r="E320" t="s">
        <v>5725</v>
      </c>
      <c r="F320" t="s">
        <v>10736</v>
      </c>
      <c r="G320" t="s">
        <v>10737</v>
      </c>
      <c r="H320" t="s">
        <v>19</v>
      </c>
      <c r="I320" t="s">
        <v>20</v>
      </c>
      <c r="J320" t="s">
        <v>120</v>
      </c>
      <c r="K320" s="1">
        <v>0.55833333333333335</v>
      </c>
      <c r="L320" s="13">
        <v>17786</v>
      </c>
      <c r="M320" t="s">
        <v>10738</v>
      </c>
      <c r="N320" t="s">
        <v>7745</v>
      </c>
      <c r="O320" t="s">
        <v>439</v>
      </c>
      <c r="P320" t="s">
        <v>24</v>
      </c>
      <c r="Q320" t="s">
        <v>66</v>
      </c>
      <c r="R320" t="s">
        <v>67</v>
      </c>
    </row>
    <row r="321" spans="1:18">
      <c r="A321" t="str">
        <f t="shared" si="4"/>
        <v>scaldecourt99SigismondoCaldecourt56.131.161.19¬£99672.30EuroEUR3/27/20190.65277777777777812710HU48 5778 2250 5336 1342 1043 5114SGMSScientific Games CorpNASDAQEDP ServicesTechnology</v>
      </c>
      <c r="B321" s="13">
        <v>315</v>
      </c>
      <c r="C321" t="s">
        <v>10739</v>
      </c>
      <c r="D321" t="s">
        <v>10740</v>
      </c>
      <c r="E321" t="s">
        <v>10741</v>
      </c>
      <c r="F321" t="s">
        <v>10742</v>
      </c>
      <c r="G321" t="s">
        <v>10743</v>
      </c>
      <c r="H321" t="s">
        <v>26</v>
      </c>
      <c r="I321" t="s">
        <v>27</v>
      </c>
      <c r="J321" t="s">
        <v>697</v>
      </c>
      <c r="K321" s="1">
        <v>0.65277777777777779</v>
      </c>
      <c r="L321" s="13">
        <v>12710</v>
      </c>
      <c r="M321" t="s">
        <v>10744</v>
      </c>
      <c r="N321" t="s">
        <v>10745</v>
      </c>
      <c r="O321" t="s">
        <v>10746</v>
      </c>
      <c r="P321" t="s">
        <v>36</v>
      </c>
      <c r="Q321" t="s">
        <v>88</v>
      </c>
      <c r="R321" t="s">
        <v>89</v>
      </c>
    </row>
    <row r="322" spans="1:18">
      <c r="A322" t="str">
        <f t="shared" si="4"/>
        <v>medwards9aMichaleEdwards106.201.184.45¬£515390.43PesoPHP5/27/20190.10763888888888912952LT73 1760 0327 7921 9623MINIMobile Mini, Inc.NASDAQMetal FabricationsCapital Goods</v>
      </c>
      <c r="B322" s="13">
        <v>316</v>
      </c>
      <c r="C322" t="s">
        <v>10747</v>
      </c>
      <c r="D322" t="s">
        <v>10748</v>
      </c>
      <c r="E322" t="s">
        <v>10749</v>
      </c>
      <c r="F322" t="s">
        <v>10750</v>
      </c>
      <c r="G322" s="2" t="s">
        <v>10751</v>
      </c>
      <c r="H322" t="s">
        <v>90</v>
      </c>
      <c r="I322" t="s">
        <v>91</v>
      </c>
      <c r="J322" t="s">
        <v>1069</v>
      </c>
      <c r="K322" s="1">
        <v>0.1076388888888889</v>
      </c>
      <c r="L322" s="13">
        <v>12952</v>
      </c>
      <c r="M322" t="s">
        <v>10752</v>
      </c>
      <c r="N322" t="s">
        <v>10753</v>
      </c>
      <c r="O322" t="s">
        <v>10754</v>
      </c>
      <c r="P322" t="s">
        <v>36</v>
      </c>
      <c r="Q322" t="s">
        <v>185</v>
      </c>
      <c r="R322" t="s">
        <v>30</v>
      </c>
    </row>
    <row r="323" spans="1:18">
      <c r="A323" t="str">
        <f t="shared" si="4"/>
        <v>shandley9bSydelleHandley141.159.20.69643107.26DinarRSD3/8/20190.34166666666666714828FR57 9041 6256 41OE PBTT PXVZ P62FIXComfort Systems USA, Inc.NYSEEngineering &amp; ConstructionCapital Goods</v>
      </c>
      <c r="B323" s="13">
        <v>317</v>
      </c>
      <c r="C323" t="s">
        <v>10755</v>
      </c>
      <c r="D323" t="s">
        <v>10756</v>
      </c>
      <c r="E323" t="s">
        <v>10757</v>
      </c>
      <c r="F323" t="s">
        <v>10758</v>
      </c>
      <c r="G323">
        <v>643107.26</v>
      </c>
      <c r="H323" t="s">
        <v>247</v>
      </c>
      <c r="I323" t="s">
        <v>248</v>
      </c>
      <c r="J323" t="s">
        <v>1051</v>
      </c>
      <c r="K323" s="1">
        <v>0.34166666666666662</v>
      </c>
      <c r="L323" s="13">
        <v>14828</v>
      </c>
      <c r="M323" t="s">
        <v>10759</v>
      </c>
      <c r="N323" t="s">
        <v>10760</v>
      </c>
      <c r="O323" t="s">
        <v>10761</v>
      </c>
      <c r="P323" t="s">
        <v>24</v>
      </c>
      <c r="Q323" t="s">
        <v>3306</v>
      </c>
      <c r="R323" t="s">
        <v>30</v>
      </c>
    </row>
    <row r="324" spans="1:18">
      <c r="A324" t="str">
        <f t="shared" si="4"/>
        <v>dmccauley9dDionisMcCauley131.91.130.10623233.13RupiahIDR7/1/20190.39097222222222217673AZ89 SEWX R9TQ KHOV SPGL YGSI LQOJANSSANSYS, Inc.NASDAQComputer Software: Prepackaged SoftwareTechnology</v>
      </c>
      <c r="B324" s="13">
        <v>318</v>
      </c>
      <c r="C324" t="s">
        <v>10769</v>
      </c>
      <c r="D324" t="s">
        <v>10770</v>
      </c>
      <c r="E324" t="s">
        <v>10771</v>
      </c>
      <c r="F324" t="s">
        <v>10772</v>
      </c>
      <c r="G324">
        <v>23233.13</v>
      </c>
      <c r="H324" t="s">
        <v>19</v>
      </c>
      <c r="I324" t="s">
        <v>20</v>
      </c>
      <c r="J324" t="s">
        <v>1073</v>
      </c>
      <c r="K324" s="1">
        <v>0.39097222222222222</v>
      </c>
      <c r="L324" s="13">
        <v>17673</v>
      </c>
      <c r="M324" t="s">
        <v>10773</v>
      </c>
      <c r="N324" t="s">
        <v>8965</v>
      </c>
      <c r="O324" t="s">
        <v>8966</v>
      </c>
      <c r="P324" t="s">
        <v>36</v>
      </c>
      <c r="Q324" t="s">
        <v>93</v>
      </c>
      <c r="R324" t="s">
        <v>89</v>
      </c>
    </row>
    <row r="325" spans="1:18">
      <c r="A325" t="str">
        <f t="shared" si="4"/>
        <v>pesland9ePoulEsland95.234.228.81‚Ç¨838857,40DongVND4/4/20190.6937512813EE49 2174 9863 6285 2235STI^ASunTrust Banks, Inc.NYSEn/an/a</v>
      </c>
      <c r="B325" s="13">
        <v>319</v>
      </c>
      <c r="C325" t="s">
        <v>10774</v>
      </c>
      <c r="D325" t="s">
        <v>10775</v>
      </c>
      <c r="E325" t="s">
        <v>10776</v>
      </c>
      <c r="F325" t="s">
        <v>10777</v>
      </c>
      <c r="G325" t="s">
        <v>10778</v>
      </c>
      <c r="H325" t="s">
        <v>275</v>
      </c>
      <c r="I325" t="s">
        <v>276</v>
      </c>
      <c r="J325" t="s">
        <v>158</v>
      </c>
      <c r="K325" s="1">
        <v>0.69374999999999998</v>
      </c>
      <c r="L325" s="13">
        <v>12813</v>
      </c>
      <c r="M325" t="s">
        <v>10779</v>
      </c>
      <c r="N325" t="s">
        <v>1145</v>
      </c>
      <c r="O325" t="s">
        <v>1146</v>
      </c>
      <c r="P325" t="s">
        <v>24</v>
      </c>
      <c r="Q325" t="s">
        <v>25</v>
      </c>
      <c r="R325" t="s">
        <v>25</v>
      </c>
    </row>
    <row r="326" spans="1:18">
      <c r="A326" t="str">
        <f t="shared" si="4"/>
        <v>ostowe9fOraStowe159.233.118.168¬•345379.72EuroEUR8/17/20190.038888888888888910092FR56 2191 7509 34WY AHCS 9XJ5 L32EYEGWEyegate Pharmaceuticals, Inc.NASDAQMajor PharmaceuticalsHealth Care</v>
      </c>
      <c r="B326" s="13">
        <v>320</v>
      </c>
      <c r="C326" t="s">
        <v>10780</v>
      </c>
      <c r="D326" t="s">
        <v>10781</v>
      </c>
      <c r="E326" t="s">
        <v>10782</v>
      </c>
      <c r="F326" t="s">
        <v>10783</v>
      </c>
      <c r="G326" s="2" t="s">
        <v>10784</v>
      </c>
      <c r="H326" t="s">
        <v>26</v>
      </c>
      <c r="I326" t="s">
        <v>27</v>
      </c>
      <c r="J326" t="s">
        <v>4605</v>
      </c>
      <c r="K326" s="1">
        <v>3.888888888888889E-2</v>
      </c>
      <c r="L326" s="13">
        <v>10092</v>
      </c>
      <c r="M326" t="s">
        <v>10785</v>
      </c>
      <c r="N326" t="s">
        <v>10786</v>
      </c>
      <c r="O326" t="s">
        <v>10787</v>
      </c>
      <c r="P326" t="s">
        <v>36</v>
      </c>
      <c r="Q326" t="s">
        <v>62</v>
      </c>
      <c r="R326" t="s">
        <v>58</v>
      </c>
    </row>
    <row r="327" spans="1:18">
      <c r="A327" t="str">
        <f t="shared" si="4"/>
        <v>jskaifedingerthorpe9gJudithaSkaife d'Ingerthorpe88.217.61.191489020.02Yuan RenminbiCNY1/11/20190.49513888888888910932IE71 QGMA 9270 6179 5850 72ALDXAldeyra Therapeutics, Inc.NASDAQMajor PharmaceuticalsHealth Care</v>
      </c>
      <c r="B327" s="13">
        <v>321</v>
      </c>
      <c r="C327" s="7" t="s">
        <v>10788</v>
      </c>
      <c r="D327" s="7" t="s">
        <v>10789</v>
      </c>
      <c r="E327" s="7" t="s">
        <v>10790</v>
      </c>
      <c r="F327" s="7" t="s">
        <v>10791</v>
      </c>
      <c r="G327" s="8">
        <v>489020.02</v>
      </c>
      <c r="H327" s="7" t="s">
        <v>48</v>
      </c>
      <c r="I327" s="7" t="s">
        <v>49</v>
      </c>
      <c r="J327" s="7" t="s">
        <v>743</v>
      </c>
      <c r="K327" s="9">
        <v>0.49513888888888885</v>
      </c>
      <c r="L327" s="13">
        <v>10932</v>
      </c>
      <c r="M327" s="7" t="s">
        <v>10792</v>
      </c>
      <c r="N327" s="7" t="s">
        <v>10793</v>
      </c>
      <c r="O327" s="7" t="s">
        <v>10794</v>
      </c>
      <c r="P327" s="7" t="s">
        <v>36</v>
      </c>
      <c r="Q327" s="7" t="s">
        <v>62</v>
      </c>
      <c r="R327" s="7" t="s">
        <v>58</v>
      </c>
    </row>
    <row r="328" spans="1:18">
      <c r="A328" t="str">
        <f t="shared" ref="A328:A391" si="5">_xlfn.CONCAT(C328:R328)</f>
        <v>shorning9hStavroHorning212.24.143.4¬•276705.61KronaSEK4/9/20190.98958333333333313618MT90 BYHX 1137 01QM 0NBB IJID YXJ3 MYDPXPraxair, Inc.NYSEMajor ChemicalsBasic Industries</v>
      </c>
      <c r="B328" s="13">
        <v>322</v>
      </c>
      <c r="C328" t="s">
        <v>10795</v>
      </c>
      <c r="D328" t="s">
        <v>10796</v>
      </c>
      <c r="E328" t="s">
        <v>10797</v>
      </c>
      <c r="F328" t="s">
        <v>10798</v>
      </c>
      <c r="G328" t="s">
        <v>10799</v>
      </c>
      <c r="H328" t="s">
        <v>347</v>
      </c>
      <c r="I328" t="s">
        <v>348</v>
      </c>
      <c r="J328" t="s">
        <v>134</v>
      </c>
      <c r="K328" s="1">
        <v>0.98958333333333337</v>
      </c>
      <c r="L328" s="13">
        <v>13618</v>
      </c>
      <c r="M328" t="s">
        <v>10800</v>
      </c>
      <c r="N328" t="s">
        <v>10801</v>
      </c>
      <c r="O328" t="s">
        <v>10802</v>
      </c>
      <c r="P328" t="s">
        <v>24</v>
      </c>
      <c r="Q328" t="s">
        <v>81</v>
      </c>
      <c r="R328" t="s">
        <v>82</v>
      </c>
    </row>
    <row r="329" spans="1:18">
      <c r="A329" t="str">
        <f t="shared" si="5"/>
        <v>ifivey9iIngridFivey175.254.104.69¬£692509.18RubleRUB6/20/20190.5812518343DO12 XDXK 3596 6252 9498 1356 7124SSNCSS&amp;C Technologies Holdings, Inc.NASDAQComputer Software: Prepackaged SoftwareTechnology</v>
      </c>
      <c r="B329" s="13">
        <v>323</v>
      </c>
      <c r="C329" t="s">
        <v>10803</v>
      </c>
      <c r="D329" t="s">
        <v>10804</v>
      </c>
      <c r="E329" t="s">
        <v>10805</v>
      </c>
      <c r="F329" t="s">
        <v>10806</v>
      </c>
      <c r="G329" t="s">
        <v>10807</v>
      </c>
      <c r="H329" t="s">
        <v>38</v>
      </c>
      <c r="I329" t="s">
        <v>39</v>
      </c>
      <c r="J329" t="s">
        <v>805</v>
      </c>
      <c r="K329" s="1">
        <v>0.58124999999999993</v>
      </c>
      <c r="L329" s="13">
        <v>18343</v>
      </c>
      <c r="M329" t="s">
        <v>10808</v>
      </c>
      <c r="N329" t="s">
        <v>10809</v>
      </c>
      <c r="O329" t="s">
        <v>10810</v>
      </c>
      <c r="P329" t="s">
        <v>36</v>
      </c>
      <c r="Q329" t="s">
        <v>93</v>
      </c>
      <c r="R329" t="s">
        <v>89</v>
      </c>
    </row>
    <row r="330" spans="1:18">
      <c r="A330" t="str">
        <f t="shared" si="5"/>
        <v>wgreenman9jWilburtGreenman56.81.74.61740025.78BolivianoBOB4/10/20190.034027777777777819156AD71 6223 9176 O5KO DZ6E URUAMTLSMaterialise NVNASDAQComputer Software: Prepackaged SoftwareTechnology</v>
      </c>
      <c r="B330" s="13">
        <v>324</v>
      </c>
      <c r="C330" t="s">
        <v>10811</v>
      </c>
      <c r="D330" t="s">
        <v>10812</v>
      </c>
      <c r="E330" t="s">
        <v>10813</v>
      </c>
      <c r="F330" t="s">
        <v>10814</v>
      </c>
      <c r="G330">
        <v>740025.78</v>
      </c>
      <c r="H330" t="s">
        <v>721</v>
      </c>
      <c r="I330" t="s">
        <v>722</v>
      </c>
      <c r="J330" t="s">
        <v>302</v>
      </c>
      <c r="K330" s="1">
        <v>3.4027777777777775E-2</v>
      </c>
      <c r="L330" s="13">
        <v>19156</v>
      </c>
      <c r="M330" t="s">
        <v>10815</v>
      </c>
      <c r="N330" t="s">
        <v>10816</v>
      </c>
      <c r="O330" t="s">
        <v>10817</v>
      </c>
      <c r="P330" t="s">
        <v>36</v>
      </c>
      <c r="Q330" t="s">
        <v>93</v>
      </c>
      <c r="R330" t="s">
        <v>89</v>
      </c>
    </row>
    <row r="331" spans="1:18">
      <c r="A331" t="str">
        <f t="shared" si="5"/>
        <v>dmanus9kDonallManus166.81.142.238¬•302122.21PesoPHP4/22/20190.89305555555555613326PS31 WYSZ OSYC HZXO JJHK MORU QSHB KCNICanadian National Railway CompanyNYSERailroadsTransportation</v>
      </c>
      <c r="B331" s="13">
        <v>325</v>
      </c>
      <c r="C331" t="s">
        <v>10818</v>
      </c>
      <c r="D331" t="s">
        <v>10819</v>
      </c>
      <c r="E331" t="s">
        <v>10820</v>
      </c>
      <c r="F331" t="s">
        <v>10821</v>
      </c>
      <c r="G331" s="2" t="s">
        <v>10822</v>
      </c>
      <c r="H331" t="s">
        <v>90</v>
      </c>
      <c r="I331" t="s">
        <v>91</v>
      </c>
      <c r="J331" t="s">
        <v>711</v>
      </c>
      <c r="K331" s="1">
        <v>0.8930555555555556</v>
      </c>
      <c r="L331" s="13">
        <v>13326</v>
      </c>
      <c r="M331" t="s">
        <v>10823</v>
      </c>
      <c r="N331" t="s">
        <v>6610</v>
      </c>
      <c r="O331" t="s">
        <v>6611</v>
      </c>
      <c r="P331" t="s">
        <v>24</v>
      </c>
      <c r="Q331" t="s">
        <v>1212</v>
      </c>
      <c r="R331" t="s">
        <v>105</v>
      </c>
    </row>
    <row r="332" spans="1:18">
      <c r="A332" t="str">
        <f t="shared" si="5"/>
        <v>oshepstone9lOpalineShepstone127.100.204.217¬£909877.75DollarNAD1/24/20190.14166666666666719385MR98 7966 9442 6270 9802 4041 476OFSOFS Capital CorporationNASDAQn/an/a</v>
      </c>
      <c r="B332" s="13">
        <v>326</v>
      </c>
      <c r="C332" t="s">
        <v>10824</v>
      </c>
      <c r="D332" t="s">
        <v>10825</v>
      </c>
      <c r="E332" t="s">
        <v>10826</v>
      </c>
      <c r="F332" t="s">
        <v>10827</v>
      </c>
      <c r="G332" t="s">
        <v>10828</v>
      </c>
      <c r="H332" t="s">
        <v>116</v>
      </c>
      <c r="I332" t="s">
        <v>1012</v>
      </c>
      <c r="J332" t="s">
        <v>728</v>
      </c>
      <c r="K332" s="1">
        <v>0.14166666666666666</v>
      </c>
      <c r="L332" s="13">
        <v>19385</v>
      </c>
      <c r="M332" t="s">
        <v>10829</v>
      </c>
      <c r="N332" t="s">
        <v>10830</v>
      </c>
      <c r="O332" t="s">
        <v>10831</v>
      </c>
      <c r="P332" t="s">
        <v>36</v>
      </c>
      <c r="Q332" t="s">
        <v>25</v>
      </c>
      <c r="R332" t="s">
        <v>25</v>
      </c>
    </row>
    <row r="333" spans="1:18">
      <c r="A333" t="str">
        <f t="shared" si="5"/>
        <v>wkeattch9mWiloneKeattch40.73.157.183¬•670235.58BahtTHB2/20/20190.913793AZ48 NIYV HXJ0 FH4M I5KA X1JK PFLSBHBiglari Holdings Inc.NYSERestaurantsConsumer Services</v>
      </c>
      <c r="B333" s="13">
        <v>327</v>
      </c>
      <c r="C333" t="s">
        <v>10832</v>
      </c>
      <c r="D333" t="s">
        <v>10833</v>
      </c>
      <c r="E333" t="s">
        <v>10834</v>
      </c>
      <c r="F333" t="s">
        <v>10835</v>
      </c>
      <c r="G333" t="s">
        <v>10836</v>
      </c>
      <c r="H333" t="s">
        <v>169</v>
      </c>
      <c r="I333" t="s">
        <v>170</v>
      </c>
      <c r="J333" t="s">
        <v>264</v>
      </c>
      <c r="K333" s="1">
        <v>0.9</v>
      </c>
      <c r="L333" s="13">
        <v>13793</v>
      </c>
      <c r="M333" t="s">
        <v>10837</v>
      </c>
      <c r="N333" t="s">
        <v>10838</v>
      </c>
      <c r="O333" t="s">
        <v>10839</v>
      </c>
      <c r="P333" t="s">
        <v>24</v>
      </c>
      <c r="Q333" t="s">
        <v>463</v>
      </c>
      <c r="R333" t="s">
        <v>223</v>
      </c>
    </row>
    <row r="334" spans="1:18">
      <c r="A334" t="str">
        <f t="shared" si="5"/>
        <v>gstichel9nGuenevereStichel88.9.1.193¬•558517.73ZlotyPLN5/1/20190.43888888888888913431FR23 5520 2823 791R PPEW HHYQ J30BFITGlobal X Health &amp; Wellness Thematic ETFNASDAQn/an/a</v>
      </c>
      <c r="B334" s="13">
        <v>328</v>
      </c>
      <c r="C334" t="s">
        <v>10840</v>
      </c>
      <c r="D334" t="s">
        <v>10841</v>
      </c>
      <c r="E334" t="s">
        <v>10842</v>
      </c>
      <c r="F334" t="s">
        <v>10843</v>
      </c>
      <c r="G334" t="s">
        <v>10844</v>
      </c>
      <c r="H334" t="s">
        <v>338</v>
      </c>
      <c r="I334" t="s">
        <v>339</v>
      </c>
      <c r="J334" t="s">
        <v>731</v>
      </c>
      <c r="K334" s="1">
        <v>0.43888888888888888</v>
      </c>
      <c r="L334" s="13">
        <v>13431</v>
      </c>
      <c r="M334" t="s">
        <v>10845</v>
      </c>
      <c r="N334" t="s">
        <v>6552</v>
      </c>
      <c r="O334" t="s">
        <v>6553</v>
      </c>
      <c r="P334" t="s">
        <v>36</v>
      </c>
      <c r="Q334" t="s">
        <v>25</v>
      </c>
      <c r="R334" t="s">
        <v>25</v>
      </c>
    </row>
    <row r="335" spans="1:18">
      <c r="A335" t="str">
        <f t="shared" si="5"/>
        <v>alemmers9oArchieLemmers40.124.0.65‚Ç¨917875,59Yuan RenminbiCNY2/27/20190.45902777777777812767PS46 GBMW OJZQ KV7L 0GGM HHQZ 1RHU ETAYDTaylor Devices, Inc.NASDAQIndustrial Machinery/ComponentsCapital Goods</v>
      </c>
      <c r="B335" s="13">
        <v>329</v>
      </c>
      <c r="C335" t="s">
        <v>10846</v>
      </c>
      <c r="D335" t="s">
        <v>10847</v>
      </c>
      <c r="E335" t="s">
        <v>10848</v>
      </c>
      <c r="F335" t="s">
        <v>10849</v>
      </c>
      <c r="G335" t="s">
        <v>10850</v>
      </c>
      <c r="H335" t="s">
        <v>48</v>
      </c>
      <c r="I335" t="s">
        <v>49</v>
      </c>
      <c r="J335" t="s">
        <v>965</v>
      </c>
      <c r="K335" s="1">
        <v>0.45902777777777781</v>
      </c>
      <c r="L335" s="13">
        <v>12767</v>
      </c>
      <c r="M335" t="s">
        <v>10851</v>
      </c>
      <c r="N335" t="s">
        <v>10852</v>
      </c>
      <c r="O335" t="s">
        <v>10853</v>
      </c>
      <c r="P335" t="s">
        <v>36</v>
      </c>
      <c r="Q335" t="s">
        <v>29</v>
      </c>
      <c r="R335" t="s">
        <v>30</v>
      </c>
    </row>
    <row r="336" spans="1:18">
      <c r="A336" t="str">
        <f t="shared" si="5"/>
        <v>lhoyes9pLorrayneHoyes111.29.159.198‚Ç¨186538,69RubleRUB8/25/20190.0513973FR63 6499 4982 93TL Z22L HL5L R67LITELumentum Holdings Inc.NASDAQTelecommunications EquipmentConsumer Durables</v>
      </c>
      <c r="B336" s="13">
        <v>330</v>
      </c>
      <c r="C336" t="s">
        <v>10854</v>
      </c>
      <c r="D336" t="s">
        <v>6721</v>
      </c>
      <c r="E336" t="s">
        <v>10855</v>
      </c>
      <c r="F336" t="s">
        <v>10856</v>
      </c>
      <c r="G336" t="s">
        <v>10857</v>
      </c>
      <c r="H336" t="s">
        <v>38</v>
      </c>
      <c r="I336" t="s">
        <v>39</v>
      </c>
      <c r="J336" t="s">
        <v>531</v>
      </c>
      <c r="K336" s="1">
        <v>4.9999999999999996E-2</v>
      </c>
      <c r="L336" s="13">
        <v>13973</v>
      </c>
      <c r="M336" t="s">
        <v>10858</v>
      </c>
      <c r="N336" t="s">
        <v>8128</v>
      </c>
      <c r="O336" t="s">
        <v>8129</v>
      </c>
      <c r="P336" t="s">
        <v>36</v>
      </c>
      <c r="Q336" t="s">
        <v>66</v>
      </c>
      <c r="R336" t="s">
        <v>113</v>
      </c>
    </row>
    <row r="337" spans="1:18">
      <c r="A337" t="str">
        <f t="shared" si="5"/>
        <v>ncorballis9qNorthrupCorballis187.88.195.115‚Ç¨73431,83SolPEN2/20/20190.65277777777777819843CR43 2861 3782 5412 9250 1SCONSuperconductor Technologies Inc.NASDAQRadio And Television Broadcasting And Communications EquipmentTechnology</v>
      </c>
      <c r="B337" s="13">
        <v>331</v>
      </c>
      <c r="C337" t="s">
        <v>10859</v>
      </c>
      <c r="D337" t="s">
        <v>10860</v>
      </c>
      <c r="E337" t="s">
        <v>10861</v>
      </c>
      <c r="F337" t="s">
        <v>10862</v>
      </c>
      <c r="G337" s="2" t="s">
        <v>10863</v>
      </c>
      <c r="H337" t="s">
        <v>126</v>
      </c>
      <c r="I337" t="s">
        <v>127</v>
      </c>
      <c r="J337" t="s">
        <v>264</v>
      </c>
      <c r="K337" s="1">
        <v>0.65277777777777779</v>
      </c>
      <c r="L337" s="13">
        <v>19843</v>
      </c>
      <c r="M337" t="s">
        <v>10864</v>
      </c>
      <c r="N337" t="s">
        <v>10865</v>
      </c>
      <c r="O337" t="s">
        <v>10866</v>
      </c>
      <c r="P337" t="s">
        <v>36</v>
      </c>
      <c r="Q337" t="s">
        <v>190</v>
      </c>
      <c r="R337" t="s">
        <v>89</v>
      </c>
    </row>
    <row r="338" spans="1:18">
      <c r="A338" t="str">
        <f t="shared" si="5"/>
        <v>eliell9rElwiraLiell90.181.143.94410619.51Yuan RenminbiCNY5/27/20190.20347222222222219277LU92 918S RMQR LGHR KMS4EVTEaton Vance Tax Advantaged Dividend Income FundNYSEn/an/a</v>
      </c>
      <c r="B338" s="13">
        <v>332</v>
      </c>
      <c r="C338" t="s">
        <v>10867</v>
      </c>
      <c r="D338" t="s">
        <v>10868</v>
      </c>
      <c r="E338" t="s">
        <v>10869</v>
      </c>
      <c r="F338" t="s">
        <v>10870</v>
      </c>
      <c r="G338" s="2">
        <v>410619.51</v>
      </c>
      <c r="H338" t="s">
        <v>48</v>
      </c>
      <c r="I338" t="s">
        <v>49</v>
      </c>
      <c r="J338" t="s">
        <v>1069</v>
      </c>
      <c r="K338" s="1">
        <v>0.20347222222222219</v>
      </c>
      <c r="L338" s="13">
        <v>19277</v>
      </c>
      <c r="M338" t="s">
        <v>10871</v>
      </c>
      <c r="N338" t="s">
        <v>10872</v>
      </c>
      <c r="O338" t="s">
        <v>10873</v>
      </c>
      <c r="P338" t="s">
        <v>24</v>
      </c>
      <c r="Q338" t="s">
        <v>25</v>
      </c>
      <c r="R338" t="s">
        <v>25</v>
      </c>
    </row>
    <row r="339" spans="1:18">
      <c r="A339" t="str">
        <f t="shared" si="5"/>
        <v>acollopy9sAdCollopy152.27.19.178316455.19RealBRL1/12/20190.82708333333333310231GR09 1502 2743 ORDD QP87 DNFJ CQLSTRTStrattec Security CorporationNASDAQAuto Parts:O.E.M.Capital Goods</v>
      </c>
      <c r="B339" s="13">
        <v>333</v>
      </c>
      <c r="C339" t="s">
        <v>10874</v>
      </c>
      <c r="D339" t="s">
        <v>10875</v>
      </c>
      <c r="E339" t="s">
        <v>10876</v>
      </c>
      <c r="F339" t="s">
        <v>10877</v>
      </c>
      <c r="G339">
        <v>316455.19</v>
      </c>
      <c r="H339" t="s">
        <v>132</v>
      </c>
      <c r="I339" t="s">
        <v>133</v>
      </c>
      <c r="J339" t="s">
        <v>944</v>
      </c>
      <c r="K339" s="1">
        <v>0.82708333333333339</v>
      </c>
      <c r="L339" s="13">
        <v>10231</v>
      </c>
      <c r="M339" t="s">
        <v>10878</v>
      </c>
      <c r="N339" t="s">
        <v>10879</v>
      </c>
      <c r="O339" t="s">
        <v>10880</v>
      </c>
      <c r="P339" t="s">
        <v>36</v>
      </c>
      <c r="Q339" t="s">
        <v>69</v>
      </c>
      <c r="R339" t="s">
        <v>30</v>
      </c>
    </row>
    <row r="340" spans="1:18">
      <c r="A340" t="str">
        <f t="shared" si="5"/>
        <v>rcoleman9tRolfeColeman66.244.225.78¬•195594.70EuroEUR6/2/20190.2187518246LU23 693Z N4MX QH11 CDSRFEPFirst Trust Europe AlphaDEX FundNASDAQn/an/a</v>
      </c>
      <c r="B340" s="13">
        <v>334</v>
      </c>
      <c r="C340" t="s">
        <v>10881</v>
      </c>
      <c r="D340" t="s">
        <v>10882</v>
      </c>
      <c r="E340" t="s">
        <v>1276</v>
      </c>
      <c r="F340" t="s">
        <v>10883</v>
      </c>
      <c r="G340" t="s">
        <v>10884</v>
      </c>
      <c r="H340" t="s">
        <v>26</v>
      </c>
      <c r="I340" t="s">
        <v>27</v>
      </c>
      <c r="J340" t="s">
        <v>125</v>
      </c>
      <c r="K340" s="1">
        <v>0.21875</v>
      </c>
      <c r="L340" s="13">
        <v>18246</v>
      </c>
      <c r="M340" t="s">
        <v>10885</v>
      </c>
      <c r="N340" t="s">
        <v>3629</v>
      </c>
      <c r="O340" t="s">
        <v>3630</v>
      </c>
      <c r="P340" t="s">
        <v>36</v>
      </c>
      <c r="Q340" t="s">
        <v>25</v>
      </c>
      <c r="R340" t="s">
        <v>25</v>
      </c>
    </row>
    <row r="341" spans="1:18">
      <c r="A341" t="str">
        <f t="shared" si="5"/>
        <v>gornillos9uGodfreyOrnillos129.145.234.116¬•619970.76Yuan RenminbiCNY5/4/20190.49027777777777817988FR96 8478 8747 97PA OJQW 5SAQ Q23CIECobalt International Energy, Inc.NYSEOil &amp; Gas ProductionEnergy</v>
      </c>
      <c r="B341" s="13">
        <v>335</v>
      </c>
      <c r="C341" t="s">
        <v>10886</v>
      </c>
      <c r="D341" t="s">
        <v>392</v>
      </c>
      <c r="E341" t="s">
        <v>10887</v>
      </c>
      <c r="F341" t="s">
        <v>10888</v>
      </c>
      <c r="G341" s="2" t="s">
        <v>10889</v>
      </c>
      <c r="H341" t="s">
        <v>48</v>
      </c>
      <c r="I341" t="s">
        <v>49</v>
      </c>
      <c r="J341" t="s">
        <v>182</v>
      </c>
      <c r="K341" s="1">
        <v>0.49027777777777781</v>
      </c>
      <c r="L341" s="13">
        <v>17988</v>
      </c>
      <c r="M341" t="s">
        <v>10890</v>
      </c>
      <c r="N341" t="s">
        <v>10891</v>
      </c>
      <c r="O341" t="s">
        <v>10892</v>
      </c>
      <c r="P341" t="s">
        <v>24</v>
      </c>
      <c r="Q341" t="s">
        <v>45</v>
      </c>
      <c r="R341" t="s">
        <v>46</v>
      </c>
    </row>
    <row r="342" spans="1:18">
      <c r="A342" t="str">
        <f t="shared" si="5"/>
        <v>clidgerton9vCharissaLidgerton229.139.245.202‚Ç¨520762,78Yuan RenminbiCNY3/15/20190.89305555555555616346AL49 1702 8146 JTQZ R50T RHLG RU0GADMPAdamis Pharmaceuticals CorporationNASDAQMajor PharmaceuticalsHealth Care</v>
      </c>
      <c r="B342" s="13">
        <v>336</v>
      </c>
      <c r="C342" t="s">
        <v>10893</v>
      </c>
      <c r="D342" t="s">
        <v>10894</v>
      </c>
      <c r="E342" t="s">
        <v>10895</v>
      </c>
      <c r="F342" t="s">
        <v>10896</v>
      </c>
      <c r="G342" t="s">
        <v>10897</v>
      </c>
      <c r="H342" t="s">
        <v>48</v>
      </c>
      <c r="I342" t="s">
        <v>49</v>
      </c>
      <c r="J342" t="s">
        <v>1047</v>
      </c>
      <c r="K342" s="1">
        <v>0.8930555555555556</v>
      </c>
      <c r="L342" s="13">
        <v>16346</v>
      </c>
      <c r="M342" t="s">
        <v>10898</v>
      </c>
      <c r="N342" t="s">
        <v>10899</v>
      </c>
      <c r="O342" t="s">
        <v>10900</v>
      </c>
      <c r="P342" t="s">
        <v>36</v>
      </c>
      <c r="Q342" t="s">
        <v>62</v>
      </c>
      <c r="R342" t="s">
        <v>58</v>
      </c>
    </row>
    <row r="343" spans="1:18">
      <c r="A343" t="str">
        <f t="shared" si="5"/>
        <v>egittose9wEveGittose79.114.92.9‚Ç¨516181,16ZlotyPLN6/20/20190.8687513265AZ86 QXBH HRB6 S3X0 KU9H BRZO 9WOXPDMPiedmont Office Realty Trust, Inc.NYSEBuilding operatorsConsumer Services</v>
      </c>
      <c r="B343" s="13">
        <v>337</v>
      </c>
      <c r="C343" t="s">
        <v>10901</v>
      </c>
      <c r="D343" t="s">
        <v>10902</v>
      </c>
      <c r="E343" t="s">
        <v>10903</v>
      </c>
      <c r="F343" t="s">
        <v>10904</v>
      </c>
      <c r="G343" s="2" t="s">
        <v>10905</v>
      </c>
      <c r="H343" t="s">
        <v>338</v>
      </c>
      <c r="I343" t="s">
        <v>339</v>
      </c>
      <c r="J343" t="s">
        <v>805</v>
      </c>
      <c r="K343" s="1">
        <v>0.86875000000000002</v>
      </c>
      <c r="L343" s="13">
        <v>13265</v>
      </c>
      <c r="M343" t="s">
        <v>10906</v>
      </c>
      <c r="N343" t="s">
        <v>6364</v>
      </c>
      <c r="O343" t="s">
        <v>6365</v>
      </c>
      <c r="P343" t="s">
        <v>24</v>
      </c>
      <c r="Q343" t="s">
        <v>558</v>
      </c>
      <c r="R343" t="s">
        <v>223</v>
      </c>
    </row>
    <row r="344" spans="1:18">
      <c r="A344" t="str">
        <f t="shared" si="5"/>
        <v>pwolfenden9xPenelopeWolfenden252.226.248.60¬•84618.92RupiahIDR7/5/20190.38402777777777814206GT65 VP1B JJ1N 1T4Q DEID AFYS CTXTTURN180 Degree Capital Corp.NASDAQFinance/Investors ServicesFinance</v>
      </c>
      <c r="B344" s="13">
        <v>338</v>
      </c>
      <c r="C344" t="s">
        <v>10907</v>
      </c>
      <c r="D344" t="s">
        <v>4854</v>
      </c>
      <c r="E344" t="s">
        <v>10908</v>
      </c>
      <c r="F344" t="s">
        <v>10909</v>
      </c>
      <c r="G344" s="2" t="s">
        <v>10910</v>
      </c>
      <c r="H344" t="s">
        <v>19</v>
      </c>
      <c r="I344" t="s">
        <v>20</v>
      </c>
      <c r="J344" t="s">
        <v>785</v>
      </c>
      <c r="K344" s="1">
        <v>0.3840277777777778</v>
      </c>
      <c r="L344" s="13">
        <v>14206</v>
      </c>
      <c r="M344" t="s">
        <v>10911</v>
      </c>
      <c r="N344" t="s">
        <v>10912</v>
      </c>
      <c r="O344" t="s">
        <v>10913</v>
      </c>
      <c r="P344" t="s">
        <v>36</v>
      </c>
      <c r="Q344" t="s">
        <v>6749</v>
      </c>
      <c r="R344" t="s">
        <v>54</v>
      </c>
    </row>
    <row r="345" spans="1:18">
      <c r="A345" t="str">
        <f t="shared" si="5"/>
        <v>heddoes9yHildeEddoes112.181.149.79357576.31RealBRL5/21/20190.22222222222222218153CY09 9462 9484 BYQY IS6I CFTK 6TEZDFFNDiffusion Pharmaceuticals Inc.NASDAQMajor PharmaceuticalsHealth Care</v>
      </c>
      <c r="B345" s="13">
        <v>339</v>
      </c>
      <c r="C345" t="s">
        <v>10914</v>
      </c>
      <c r="D345" t="s">
        <v>10915</v>
      </c>
      <c r="E345" t="s">
        <v>10916</v>
      </c>
      <c r="F345" t="s">
        <v>10917</v>
      </c>
      <c r="G345">
        <v>357576.31</v>
      </c>
      <c r="H345" t="s">
        <v>132</v>
      </c>
      <c r="I345" t="s">
        <v>133</v>
      </c>
      <c r="J345" t="s">
        <v>6608</v>
      </c>
      <c r="K345" s="1">
        <v>0.22222222222222221</v>
      </c>
      <c r="L345" s="13">
        <v>18153</v>
      </c>
      <c r="M345" t="s">
        <v>10918</v>
      </c>
      <c r="N345" t="s">
        <v>10919</v>
      </c>
      <c r="O345" t="s">
        <v>10920</v>
      </c>
      <c r="P345" t="s">
        <v>36</v>
      </c>
      <c r="Q345" t="s">
        <v>62</v>
      </c>
      <c r="R345" t="s">
        <v>58</v>
      </c>
    </row>
    <row r="346" spans="1:18">
      <c r="A346" t="str">
        <f t="shared" si="5"/>
        <v>sleivesley9zSergentLeivesley245.129.43.2¬£587904.33SomoniTJS4/26/20190.16319444444444413660FR84 3829 8919 182S ZZRR 6AH1 393HEI.AHeico CorporationNYSEn/an/a</v>
      </c>
      <c r="B346" s="13">
        <v>340</v>
      </c>
      <c r="C346" t="s">
        <v>10921</v>
      </c>
      <c r="D346" t="s">
        <v>8527</v>
      </c>
      <c r="E346" t="s">
        <v>10922</v>
      </c>
      <c r="F346" t="s">
        <v>10923</v>
      </c>
      <c r="G346" t="s">
        <v>10924</v>
      </c>
      <c r="H346" t="s">
        <v>371</v>
      </c>
      <c r="I346" t="s">
        <v>372</v>
      </c>
      <c r="J346" t="s">
        <v>33</v>
      </c>
      <c r="K346" s="1">
        <v>0.16319444444444445</v>
      </c>
      <c r="L346" s="13">
        <v>13660</v>
      </c>
      <c r="M346" t="s">
        <v>10925</v>
      </c>
      <c r="N346" t="s">
        <v>22</v>
      </c>
      <c r="O346" t="s">
        <v>23</v>
      </c>
      <c r="P346" t="s">
        <v>24</v>
      </c>
      <c r="Q346" t="s">
        <v>25</v>
      </c>
      <c r="R346" t="s">
        <v>25</v>
      </c>
    </row>
    <row r="347" spans="1:18">
      <c r="A347" t="str">
        <f t="shared" si="5"/>
        <v>ahartusa0AllisterHartus201.217.153.50¬£50717.85ShekelILS3/28/20190.068055555555555514542PS78 RPDL BRTL TEOS ZPOU FJX9 UJ57 LDNKNDunkin' Brands Group, Inc.NASDAQRestaurantsConsumer Services</v>
      </c>
      <c r="B347" s="13">
        <v>341</v>
      </c>
      <c r="C347" t="s">
        <v>10926</v>
      </c>
      <c r="D347" t="s">
        <v>945</v>
      </c>
      <c r="E347" t="s">
        <v>10927</v>
      </c>
      <c r="F347" t="s">
        <v>10928</v>
      </c>
      <c r="G347" t="s">
        <v>10929</v>
      </c>
      <c r="H347" t="s">
        <v>85</v>
      </c>
      <c r="I347" t="s">
        <v>86</v>
      </c>
      <c r="J347" t="s">
        <v>219</v>
      </c>
      <c r="K347" s="1">
        <v>6.805555555555555E-2</v>
      </c>
      <c r="L347" s="13">
        <v>14542</v>
      </c>
      <c r="M347" t="s">
        <v>10930</v>
      </c>
      <c r="N347" t="s">
        <v>461</v>
      </c>
      <c r="O347" t="s">
        <v>462</v>
      </c>
      <c r="P347" t="s">
        <v>36</v>
      </c>
      <c r="Q347" t="s">
        <v>463</v>
      </c>
      <c r="R347" t="s">
        <v>223</v>
      </c>
    </row>
    <row r="348" spans="1:18">
      <c r="A348" t="str">
        <f t="shared" si="5"/>
        <v>cburchilla1ConsueloBurchill180.9.141.139‚Ç¨307865,28EuroEUR1/26/20190.44305555555555611143FR97 1311 0262 45C9 V597 UAPG J53TXTTextron Inc.NYSEAerospaceCapital Goods</v>
      </c>
      <c r="B348" s="13">
        <v>342</v>
      </c>
      <c r="C348" t="s">
        <v>10931</v>
      </c>
      <c r="D348" t="s">
        <v>4602</v>
      </c>
      <c r="E348" t="s">
        <v>10932</v>
      </c>
      <c r="F348" t="s">
        <v>10933</v>
      </c>
      <c r="G348" t="s">
        <v>10934</v>
      </c>
      <c r="H348" t="s">
        <v>26</v>
      </c>
      <c r="I348" t="s">
        <v>27</v>
      </c>
      <c r="J348" t="s">
        <v>172</v>
      </c>
      <c r="K348" s="1">
        <v>0.44305555555555554</v>
      </c>
      <c r="L348" s="13">
        <v>11143</v>
      </c>
      <c r="M348" t="s">
        <v>10935</v>
      </c>
      <c r="N348" t="s">
        <v>7287</v>
      </c>
      <c r="O348" t="s">
        <v>7288</v>
      </c>
      <c r="P348" t="s">
        <v>24</v>
      </c>
      <c r="Q348" t="s">
        <v>175</v>
      </c>
      <c r="R348" t="s">
        <v>30</v>
      </c>
    </row>
    <row r="349" spans="1:18">
      <c r="A349" t="str">
        <f t="shared" si="5"/>
        <v>bhastona2BordyHaston76.64.146.196¬£171420.20ZlotyPLN8/4/20190.10208333333333312224DE31 1185 3873 2057 5598 28FATEFate Therapeutics, Inc.NASDAQBiotechnology: Biological Products (No Diagnostic Substances)Health Care</v>
      </c>
      <c r="B349" s="13">
        <v>343</v>
      </c>
      <c r="C349" t="s">
        <v>10936</v>
      </c>
      <c r="D349" t="s">
        <v>10937</v>
      </c>
      <c r="E349" t="s">
        <v>10938</v>
      </c>
      <c r="F349" t="s">
        <v>10939</v>
      </c>
      <c r="G349" s="2" t="s">
        <v>10940</v>
      </c>
      <c r="H349" t="s">
        <v>338</v>
      </c>
      <c r="I349" t="s">
        <v>339</v>
      </c>
      <c r="J349" t="s">
        <v>272</v>
      </c>
      <c r="K349" s="1">
        <v>0.10208333333333335</v>
      </c>
      <c r="L349" s="13">
        <v>12224</v>
      </c>
      <c r="M349" t="s">
        <v>10941</v>
      </c>
      <c r="N349" t="s">
        <v>165</v>
      </c>
      <c r="O349" t="s">
        <v>166</v>
      </c>
      <c r="P349" t="s">
        <v>36</v>
      </c>
      <c r="Q349" t="s">
        <v>57</v>
      </c>
      <c r="R349" t="s">
        <v>58</v>
      </c>
    </row>
    <row r="350" spans="1:18">
      <c r="A350" t="str">
        <f t="shared" si="5"/>
        <v>rhallifaxa3RebaHallifax212.216.213.193469289.73RinggitMYR3/9/20190.262514590IT31 H514 5143 186U FVOB 3LLM XCPNXRNuveen Select Tax Free Income Portfolio IIINYSEn/an/a</v>
      </c>
      <c r="B350" s="13">
        <v>344</v>
      </c>
      <c r="C350" t="s">
        <v>10942</v>
      </c>
      <c r="D350" t="s">
        <v>10943</v>
      </c>
      <c r="E350" t="s">
        <v>10944</v>
      </c>
      <c r="F350" t="s">
        <v>10945</v>
      </c>
      <c r="G350">
        <v>469289.73</v>
      </c>
      <c r="H350" t="s">
        <v>384</v>
      </c>
      <c r="I350" t="s">
        <v>385</v>
      </c>
      <c r="J350" t="s">
        <v>738</v>
      </c>
      <c r="K350" s="1">
        <v>0.26250000000000001</v>
      </c>
      <c r="L350" s="13">
        <v>14590</v>
      </c>
      <c r="M350" t="s">
        <v>10946</v>
      </c>
      <c r="N350" t="s">
        <v>10947</v>
      </c>
      <c r="O350" t="s">
        <v>10948</v>
      </c>
      <c r="P350" t="s">
        <v>24</v>
      </c>
      <c r="Q350" t="s">
        <v>25</v>
      </c>
      <c r="R350" t="s">
        <v>25</v>
      </c>
    </row>
    <row r="351" spans="1:18">
      <c r="A351" t="str">
        <f t="shared" si="5"/>
        <v>sbavistera4SharleenBavister119.245.72.210¬£399449.84PesoMXN1/15/20190.12986111111111112733LU68 511A E7UO XQZW SKOQCFBKCentral Federal CorporationNASDAQSavings InstitutionsFinance</v>
      </c>
      <c r="B351" s="13">
        <v>345</v>
      </c>
      <c r="C351" t="s">
        <v>10949</v>
      </c>
      <c r="D351" t="s">
        <v>10950</v>
      </c>
      <c r="E351" t="s">
        <v>10951</v>
      </c>
      <c r="F351" t="s">
        <v>10952</v>
      </c>
      <c r="G351" t="s">
        <v>10953</v>
      </c>
      <c r="H351" t="s">
        <v>90</v>
      </c>
      <c r="I351" t="s">
        <v>641</v>
      </c>
      <c r="J351" t="s">
        <v>191</v>
      </c>
      <c r="K351" s="1">
        <v>0.12986111111111112</v>
      </c>
      <c r="L351" s="13">
        <v>12733</v>
      </c>
      <c r="M351" t="s">
        <v>10954</v>
      </c>
      <c r="N351" t="s">
        <v>5112</v>
      </c>
      <c r="O351" t="s">
        <v>5113</v>
      </c>
      <c r="P351" t="s">
        <v>36</v>
      </c>
      <c r="Q351" t="s">
        <v>95</v>
      </c>
      <c r="R351" t="s">
        <v>54</v>
      </c>
    </row>
    <row r="352" spans="1:18">
      <c r="A352" t="str">
        <f t="shared" si="5"/>
        <v>thargravesa5TheodoreHargraves95.153.245.139¬•719376.80CordobaNIO2/10/20190.99027777777777812072MR39 4470 1921 9941 0157 2587 296SVVCFirsthand Technology Value Fund, Inc.NASDAQn/an/a</v>
      </c>
      <c r="B352" s="13">
        <v>346</v>
      </c>
      <c r="C352" t="s">
        <v>10955</v>
      </c>
      <c r="D352" t="s">
        <v>10956</v>
      </c>
      <c r="E352" t="s">
        <v>10957</v>
      </c>
      <c r="F352" t="s">
        <v>10958</v>
      </c>
      <c r="G352" t="s">
        <v>10959</v>
      </c>
      <c r="H352" t="s">
        <v>252</v>
      </c>
      <c r="I352" t="s">
        <v>253</v>
      </c>
      <c r="J352" t="s">
        <v>655</v>
      </c>
      <c r="K352" s="1">
        <v>0.9902777777777777</v>
      </c>
      <c r="L352" s="13">
        <v>12072</v>
      </c>
      <c r="M352" t="s">
        <v>10960</v>
      </c>
      <c r="N352" t="s">
        <v>10961</v>
      </c>
      <c r="O352" t="s">
        <v>10962</v>
      </c>
      <c r="P352" t="s">
        <v>36</v>
      </c>
      <c r="Q352" t="s">
        <v>25</v>
      </c>
      <c r="R352" t="s">
        <v>25</v>
      </c>
    </row>
    <row r="353" spans="1:18">
      <c r="A353" t="str">
        <f t="shared" si="5"/>
        <v>cshoebrooka6CelesteShoebrook14.165.52.162¬£561379.56DramAMD6/3/20190.62847222222222210082BH95 IDAL DIK0 THIG QWQR TECILVictoryShares International Volatility Wtd ETFNASDAQn/an/a</v>
      </c>
      <c r="B353" s="13">
        <v>347</v>
      </c>
      <c r="C353" t="s">
        <v>10963</v>
      </c>
      <c r="D353" t="s">
        <v>10964</v>
      </c>
      <c r="E353" t="s">
        <v>10965</v>
      </c>
      <c r="F353" t="s">
        <v>10966</v>
      </c>
      <c r="G353" t="s">
        <v>10967</v>
      </c>
      <c r="H353" t="s">
        <v>176</v>
      </c>
      <c r="I353" t="s">
        <v>177</v>
      </c>
      <c r="J353" t="s">
        <v>453</v>
      </c>
      <c r="K353" s="1">
        <v>0.62847222222222221</v>
      </c>
      <c r="L353" s="13">
        <v>10082</v>
      </c>
      <c r="M353" t="s">
        <v>10968</v>
      </c>
      <c r="N353" t="s">
        <v>10969</v>
      </c>
      <c r="O353" t="s">
        <v>10970</v>
      </c>
      <c r="P353" t="s">
        <v>36</v>
      </c>
      <c r="Q353" t="s">
        <v>25</v>
      </c>
      <c r="R353" t="s">
        <v>25</v>
      </c>
    </row>
    <row r="354" spans="1:18">
      <c r="A354" t="str">
        <f t="shared" si="5"/>
        <v>cgalbretha7CamelGalbreth183.110.129.130‚Ç¨771769,78PesoARS7/10/20190.68263888888888911725FR83 2054 8886 35DR NCQI JWP1 O45ALR^BAlere Inc.NYSEn/an/a</v>
      </c>
      <c r="B354" s="13">
        <v>348</v>
      </c>
      <c r="C354" t="s">
        <v>10971</v>
      </c>
      <c r="D354" t="s">
        <v>10972</v>
      </c>
      <c r="E354" t="s">
        <v>10973</v>
      </c>
      <c r="F354" t="s">
        <v>10974</v>
      </c>
      <c r="G354" t="s">
        <v>10975</v>
      </c>
      <c r="H354" t="s">
        <v>90</v>
      </c>
      <c r="I354" t="s">
        <v>263</v>
      </c>
      <c r="J354" t="s">
        <v>239</v>
      </c>
      <c r="K354" s="1">
        <v>0.68263888888888891</v>
      </c>
      <c r="L354" s="13">
        <v>11725</v>
      </c>
      <c r="M354" t="s">
        <v>10976</v>
      </c>
      <c r="N354" t="s">
        <v>10977</v>
      </c>
      <c r="O354" t="s">
        <v>10978</v>
      </c>
      <c r="P354" t="s">
        <v>24</v>
      </c>
      <c r="Q354" t="s">
        <v>25</v>
      </c>
      <c r="R354" t="s">
        <v>25</v>
      </c>
    </row>
    <row r="355" spans="1:18">
      <c r="A355" t="str">
        <f t="shared" si="5"/>
        <v>mrispinea8MagdaRispine58.32.56.216714449.8DollarUSD5/11/20190.37291666666666712576PL34 3337 4851 2765 4049 7208 0512LLITLianluo Smart LimitedNASDAQMedical/Dental InstrumentsHealth Care</v>
      </c>
      <c r="B355" s="13">
        <v>349</v>
      </c>
      <c r="C355" t="s">
        <v>10979</v>
      </c>
      <c r="D355" t="s">
        <v>10980</v>
      </c>
      <c r="E355" t="s">
        <v>10981</v>
      </c>
      <c r="F355" t="s">
        <v>10982</v>
      </c>
      <c r="G355">
        <v>714449.8</v>
      </c>
      <c r="H355" t="s">
        <v>116</v>
      </c>
      <c r="I355" t="s">
        <v>245</v>
      </c>
      <c r="J355" t="s">
        <v>656</v>
      </c>
      <c r="K355" s="1">
        <v>0.37291666666666662</v>
      </c>
      <c r="L355" s="13">
        <v>12576</v>
      </c>
      <c r="M355" t="s">
        <v>10983</v>
      </c>
      <c r="N355" t="s">
        <v>345</v>
      </c>
      <c r="O355" t="s">
        <v>346</v>
      </c>
      <c r="P355" t="s">
        <v>36</v>
      </c>
      <c r="Q355" t="s">
        <v>218</v>
      </c>
      <c r="R355" t="s">
        <v>58</v>
      </c>
    </row>
    <row r="356" spans="1:18">
      <c r="A356" t="str">
        <f t="shared" si="5"/>
        <v>kbartolomuccia9KeeleyBartolomucci202.73.122.156‚Ç¨881353,86NairaNGN7/16/20190.78194444444444412123GB74 FFXC 4387 2142 2576 87PFNPIMCO Income Strategy Fund IINYSEn/an/a</v>
      </c>
      <c r="B356" s="13">
        <v>350</v>
      </c>
      <c r="C356" t="s">
        <v>10984</v>
      </c>
      <c r="D356" t="s">
        <v>10985</v>
      </c>
      <c r="E356" t="s">
        <v>10986</v>
      </c>
      <c r="F356" t="s">
        <v>10987</v>
      </c>
      <c r="G356" t="s">
        <v>10988</v>
      </c>
      <c r="H356" t="s">
        <v>267</v>
      </c>
      <c r="I356" t="s">
        <v>268</v>
      </c>
      <c r="J356" t="s">
        <v>621</v>
      </c>
      <c r="K356" s="1">
        <v>0.78194444444444444</v>
      </c>
      <c r="L356" s="13">
        <v>12123</v>
      </c>
      <c r="M356" t="s">
        <v>10989</v>
      </c>
      <c r="N356" t="s">
        <v>10990</v>
      </c>
      <c r="O356" t="s">
        <v>10991</v>
      </c>
      <c r="P356" t="s">
        <v>24</v>
      </c>
      <c r="Q356" t="s">
        <v>25</v>
      </c>
      <c r="R356" t="s">
        <v>25</v>
      </c>
    </row>
    <row r="357" spans="1:18">
      <c r="A357" t="str">
        <f t="shared" si="5"/>
        <v>ihamneraaIverHamner235.219.19.122921303.26RupiahIDR3/2/20190.2187517949FR40 4810 1317 30TS VORL WFTN O09CVRRCVR Refining, LPNYSEIntegrated oil CompaniesEnergy</v>
      </c>
      <c r="B357" s="13">
        <v>351</v>
      </c>
      <c r="C357" t="s">
        <v>10992</v>
      </c>
      <c r="D357" t="s">
        <v>10993</v>
      </c>
      <c r="E357" t="s">
        <v>10994</v>
      </c>
      <c r="F357" t="s">
        <v>10995</v>
      </c>
      <c r="G357" s="2">
        <v>921303.26</v>
      </c>
      <c r="H357" t="s">
        <v>19</v>
      </c>
      <c r="I357" t="s">
        <v>20</v>
      </c>
      <c r="J357" t="s">
        <v>545</v>
      </c>
      <c r="K357" s="1">
        <v>0.21875</v>
      </c>
      <c r="L357" s="13">
        <v>17949</v>
      </c>
      <c r="M357" t="s">
        <v>10996</v>
      </c>
      <c r="N357" t="s">
        <v>10997</v>
      </c>
      <c r="O357" t="s">
        <v>10998</v>
      </c>
      <c r="P357" t="s">
        <v>24</v>
      </c>
      <c r="Q357" t="s">
        <v>727</v>
      </c>
      <c r="R357" t="s">
        <v>46</v>
      </c>
    </row>
    <row r="358" spans="1:18">
      <c r="A358" t="str">
        <f t="shared" si="5"/>
        <v>ostennardabOdeliaStennard37.250.92.12689359.5DollarUSD4/28/20190.69027777777777814642KZ14 786K KTNP JYR1 CGJMNNANavios Maritime Acquisition CorporationNYSEMarine TransportationTransportation</v>
      </c>
      <c r="B358" s="13">
        <v>352</v>
      </c>
      <c r="C358" t="s">
        <v>10999</v>
      </c>
      <c r="D358" t="s">
        <v>11000</v>
      </c>
      <c r="E358" t="s">
        <v>11001</v>
      </c>
      <c r="F358" t="s">
        <v>11002</v>
      </c>
      <c r="G358" s="2">
        <v>89359.5</v>
      </c>
      <c r="H358" t="s">
        <v>116</v>
      </c>
      <c r="I358" t="s">
        <v>245</v>
      </c>
      <c r="J358" t="s">
        <v>1377</v>
      </c>
      <c r="K358" s="1">
        <v>0.69027777777777777</v>
      </c>
      <c r="L358" s="13">
        <v>14642</v>
      </c>
      <c r="M358" t="s">
        <v>11003</v>
      </c>
      <c r="N358" t="s">
        <v>3208</v>
      </c>
      <c r="O358" t="s">
        <v>3209</v>
      </c>
      <c r="P358" t="s">
        <v>24</v>
      </c>
      <c r="Q358" t="s">
        <v>142</v>
      </c>
      <c r="R358" t="s">
        <v>105</v>
      </c>
    </row>
    <row r="359" spans="1:18">
      <c r="A359" t="str">
        <f t="shared" si="5"/>
        <v>rchaffeacRouvinChaffe250.43.12.26‚Ç¨904549,31PesoARS8/19/20190.48333333333333317039LU58 645C PNRU RYPX JCHEOAOrbital ATK, Inc.NYSEMilitary/Government/TechnicalCapital Goods</v>
      </c>
      <c r="B359" s="13">
        <v>353</v>
      </c>
      <c r="C359" t="s">
        <v>11004</v>
      </c>
      <c r="D359" t="s">
        <v>11005</v>
      </c>
      <c r="E359" t="s">
        <v>11006</v>
      </c>
      <c r="F359" t="s">
        <v>11007</v>
      </c>
      <c r="G359" t="s">
        <v>11008</v>
      </c>
      <c r="H359" t="s">
        <v>90</v>
      </c>
      <c r="I359" t="s">
        <v>263</v>
      </c>
      <c r="J359" t="s">
        <v>322</v>
      </c>
      <c r="K359" s="1">
        <v>0.48333333333333334</v>
      </c>
      <c r="L359" s="13">
        <v>17039</v>
      </c>
      <c r="M359" t="s">
        <v>11009</v>
      </c>
      <c r="N359" t="s">
        <v>1042</v>
      </c>
      <c r="O359" t="s">
        <v>1043</v>
      </c>
      <c r="P359" t="s">
        <v>24</v>
      </c>
      <c r="Q359" t="s">
        <v>598</v>
      </c>
      <c r="R359" t="s">
        <v>30</v>
      </c>
    </row>
    <row r="360" spans="1:18">
      <c r="A360" t="str">
        <f t="shared" si="5"/>
        <v>tscarfadTorrieScarf177.209.142.229¬•67827.53KorunaCZK4/9/20190.15069444444444416198MT83 IFMD 8419 6MAF PYGU QSAG HJZE YMTEIXEdison InternationalNYSEElectric Utilities: CentralPublic Utilities</v>
      </c>
      <c r="B360" s="13">
        <v>354</v>
      </c>
      <c r="C360" t="s">
        <v>11010</v>
      </c>
      <c r="D360" t="s">
        <v>530</v>
      </c>
      <c r="E360" t="s">
        <v>11011</v>
      </c>
      <c r="F360" t="s">
        <v>11012</v>
      </c>
      <c r="G360" t="s">
        <v>11013</v>
      </c>
      <c r="H360" t="s">
        <v>59</v>
      </c>
      <c r="I360" t="s">
        <v>60</v>
      </c>
      <c r="J360" t="s">
        <v>134</v>
      </c>
      <c r="K360" s="1">
        <v>0.15069444444444444</v>
      </c>
      <c r="L360" s="13">
        <v>16198</v>
      </c>
      <c r="M360" t="s">
        <v>11014</v>
      </c>
      <c r="N360" t="s">
        <v>1167</v>
      </c>
      <c r="O360" t="s">
        <v>1168</v>
      </c>
      <c r="P360" t="s">
        <v>24</v>
      </c>
      <c r="Q360" t="s">
        <v>148</v>
      </c>
      <c r="R360" t="s">
        <v>67</v>
      </c>
    </row>
    <row r="361" spans="1:18">
      <c r="A361" t="str">
        <f t="shared" si="5"/>
        <v>hchamneyaeHewittChamney159.212.245.8‚Ç¨957874,82Yuan RenminbiCNY7/1/20190.39305555555555612941LU83 802A 1ICN PHP6 JQQPATENA10 Networks, Inc.NYSEComputer Communications EquipmentTechnology</v>
      </c>
      <c r="B361" s="13">
        <v>355</v>
      </c>
      <c r="C361" t="s">
        <v>11015</v>
      </c>
      <c r="D361" t="s">
        <v>11016</v>
      </c>
      <c r="E361" t="s">
        <v>1100</v>
      </c>
      <c r="F361" t="s">
        <v>11017</v>
      </c>
      <c r="G361" t="s">
        <v>11018</v>
      </c>
      <c r="H361" t="s">
        <v>48</v>
      </c>
      <c r="I361" t="s">
        <v>49</v>
      </c>
      <c r="J361" t="s">
        <v>1073</v>
      </c>
      <c r="K361" s="1">
        <v>0.39305555555555555</v>
      </c>
      <c r="L361" s="13">
        <v>12941</v>
      </c>
      <c r="M361" t="s">
        <v>11019</v>
      </c>
      <c r="N361" t="s">
        <v>11020</v>
      </c>
      <c r="O361" t="s">
        <v>11021</v>
      </c>
      <c r="P361" t="s">
        <v>24</v>
      </c>
      <c r="Q361" t="s">
        <v>300</v>
      </c>
      <c r="R361" t="s">
        <v>89</v>
      </c>
    </row>
    <row r="362" spans="1:18">
      <c r="A362" t="str">
        <f t="shared" si="5"/>
        <v>svargaafSharlineVarga163.238.201.250¬£893247.59SolPEN6/13/20190.81111111111111118325SI30 3050 9608 8470 011NVGNNovogen LimitedNASDAQMajor PharmaceuticalsHealth Care</v>
      </c>
      <c r="B362" s="13">
        <v>356</v>
      </c>
      <c r="C362" t="s">
        <v>11022</v>
      </c>
      <c r="D362" t="s">
        <v>11023</v>
      </c>
      <c r="E362" t="s">
        <v>11024</v>
      </c>
      <c r="F362" t="s">
        <v>11025</v>
      </c>
      <c r="G362" t="s">
        <v>11026</v>
      </c>
      <c r="H362" t="s">
        <v>126</v>
      </c>
      <c r="I362" t="s">
        <v>127</v>
      </c>
      <c r="J362" t="s">
        <v>411</v>
      </c>
      <c r="K362" s="1">
        <v>0.81111111111111101</v>
      </c>
      <c r="L362" s="13">
        <v>18325</v>
      </c>
      <c r="M362" t="s">
        <v>11027</v>
      </c>
      <c r="N362" t="s">
        <v>9538</v>
      </c>
      <c r="O362" t="s">
        <v>9539</v>
      </c>
      <c r="P362" t="s">
        <v>36</v>
      </c>
      <c r="Q362" t="s">
        <v>62</v>
      </c>
      <c r="R362" t="s">
        <v>58</v>
      </c>
    </row>
    <row r="363" spans="1:18">
      <c r="A363" t="str">
        <f t="shared" si="5"/>
        <v>dcolamagDexColam254.210.50.7293467.35PesoPHP8/8/20190.55555555555555619944NL76 BKFY 8713 4047 66APEIAmerican Public Education, Inc.NASDAQOther Consumer ServicesConsumer Services</v>
      </c>
      <c r="B363" s="13">
        <v>357</v>
      </c>
      <c r="C363" t="s">
        <v>11028</v>
      </c>
      <c r="D363" t="s">
        <v>11029</v>
      </c>
      <c r="E363" t="s">
        <v>11030</v>
      </c>
      <c r="F363" t="s">
        <v>11031</v>
      </c>
      <c r="G363">
        <v>293467.34999999998</v>
      </c>
      <c r="H363" t="s">
        <v>90</v>
      </c>
      <c r="I363" t="s">
        <v>91</v>
      </c>
      <c r="J363" t="s">
        <v>407</v>
      </c>
      <c r="K363" s="1">
        <v>0.55555555555555558</v>
      </c>
      <c r="L363" s="13">
        <v>19944</v>
      </c>
      <c r="M363" t="s">
        <v>11032</v>
      </c>
      <c r="N363" t="s">
        <v>8994</v>
      </c>
      <c r="O363" t="s">
        <v>8995</v>
      </c>
      <c r="P363" t="s">
        <v>36</v>
      </c>
      <c r="Q363" t="s">
        <v>246</v>
      </c>
      <c r="R363" t="s">
        <v>223</v>
      </c>
    </row>
    <row r="364" spans="1:18">
      <c r="A364" t="str">
        <f t="shared" si="5"/>
        <v>aartisahAlyceArtis170.141.243.11¬£958618.86PesoPHP2/22/20190.74236111111111111932DE54 3734 8688 6226 9751 06CATOCato Corporation (The)NYSEClothing/Shoe/Accessory StoresConsumer Services</v>
      </c>
      <c r="B364" s="13">
        <v>358</v>
      </c>
      <c r="C364" t="s">
        <v>11033</v>
      </c>
      <c r="D364" t="s">
        <v>11034</v>
      </c>
      <c r="E364" t="s">
        <v>11035</v>
      </c>
      <c r="F364" t="s">
        <v>11036</v>
      </c>
      <c r="G364" t="s">
        <v>11037</v>
      </c>
      <c r="H364" t="s">
        <v>90</v>
      </c>
      <c r="I364" t="s">
        <v>91</v>
      </c>
      <c r="J364" t="s">
        <v>430</v>
      </c>
      <c r="K364" s="1">
        <v>0.74236111111111114</v>
      </c>
      <c r="L364" s="13">
        <v>11932</v>
      </c>
      <c r="M364" t="s">
        <v>11038</v>
      </c>
      <c r="N364" t="s">
        <v>11039</v>
      </c>
      <c r="O364" t="s">
        <v>11040</v>
      </c>
      <c r="P364" t="s">
        <v>24</v>
      </c>
      <c r="Q364" t="s">
        <v>503</v>
      </c>
      <c r="R364" t="s">
        <v>223</v>
      </c>
    </row>
    <row r="365" spans="1:18">
      <c r="A365" t="str">
        <f t="shared" si="5"/>
        <v>gguillotinaiGarwinGuillotin182.96.154.41¬•483525.06Yuan RenminbiCNY4/21/20190.47013888888888914211IT09 N240 5200 471T X9IV IDW0 3EPNTEST.ANASDAQ TEST STOCKNYSEn/an/a</v>
      </c>
      <c r="B365" s="13">
        <v>359</v>
      </c>
      <c r="C365" t="s">
        <v>11041</v>
      </c>
      <c r="D365" t="s">
        <v>11042</v>
      </c>
      <c r="E365" t="s">
        <v>11043</v>
      </c>
      <c r="F365" t="s">
        <v>11044</v>
      </c>
      <c r="G365" t="s">
        <v>11045</v>
      </c>
      <c r="H365" t="s">
        <v>48</v>
      </c>
      <c r="I365" t="s">
        <v>49</v>
      </c>
      <c r="J365" t="s">
        <v>941</v>
      </c>
      <c r="K365" s="1">
        <v>0.47013888888888888</v>
      </c>
      <c r="L365" s="13">
        <v>14211</v>
      </c>
      <c r="M365" t="s">
        <v>11046</v>
      </c>
      <c r="N365" t="s">
        <v>11047</v>
      </c>
      <c r="O365" t="s">
        <v>11048</v>
      </c>
      <c r="P365" t="s">
        <v>24</v>
      </c>
      <c r="Q365" t="s">
        <v>25</v>
      </c>
      <c r="R365" t="s">
        <v>25</v>
      </c>
    </row>
    <row r="366" spans="1:18">
      <c r="A366" t="str">
        <f t="shared" si="5"/>
        <v>rmateoajRosalynMateo36.159.218.244¬£459919.64RupiahIDR7/10/20190.021527777777777812066TR77 9613 9RIS EDUW CAMQ NWCD SRPNPatriot National, Inc.NYSESpecialty InsurersFinance</v>
      </c>
      <c r="B366" s="13">
        <v>360</v>
      </c>
      <c r="C366" t="s">
        <v>11049</v>
      </c>
      <c r="D366" t="s">
        <v>11050</v>
      </c>
      <c r="E366" t="s">
        <v>11051</v>
      </c>
      <c r="F366" t="s">
        <v>11052</v>
      </c>
      <c r="G366" t="s">
        <v>11053</v>
      </c>
      <c r="H366" t="s">
        <v>19</v>
      </c>
      <c r="I366" t="s">
        <v>20</v>
      </c>
      <c r="J366" t="s">
        <v>239</v>
      </c>
      <c r="K366" s="1">
        <v>2.1527777777777781E-2</v>
      </c>
      <c r="L366" s="13">
        <v>12066</v>
      </c>
      <c r="M366" t="s">
        <v>11054</v>
      </c>
      <c r="N366" t="s">
        <v>11055</v>
      </c>
      <c r="O366" t="s">
        <v>11056</v>
      </c>
      <c r="P366" t="s">
        <v>24</v>
      </c>
      <c r="Q366" t="s">
        <v>677</v>
      </c>
      <c r="R366" t="s">
        <v>54</v>
      </c>
    </row>
    <row r="367" spans="1:18">
      <c r="A367" t="str">
        <f t="shared" si="5"/>
        <v>eromanelliakEmmalynnRomanelli154.69.233.117‚Ç¨470672,61DollarUSD1/10/20190.34305555555555611941GR93 7955 001D O77Q 65XF 9KZW LFUJNPJuniper Pharmaceuticals, Inc.NASDAQMajor PharmaceuticalsHealth Care</v>
      </c>
      <c r="B367" s="13">
        <v>361</v>
      </c>
      <c r="C367" s="7" t="s">
        <v>11057</v>
      </c>
      <c r="D367" s="7" t="s">
        <v>11058</v>
      </c>
      <c r="E367" s="7" t="s">
        <v>11059</v>
      </c>
      <c r="F367" s="7" t="s">
        <v>11060</v>
      </c>
      <c r="G367" s="7" t="s">
        <v>11061</v>
      </c>
      <c r="H367" s="7" t="s">
        <v>116</v>
      </c>
      <c r="I367" s="7" t="s">
        <v>245</v>
      </c>
      <c r="J367" s="7" t="s">
        <v>325</v>
      </c>
      <c r="K367" s="9">
        <v>0.3430555555555555</v>
      </c>
      <c r="L367" s="13">
        <v>11941</v>
      </c>
      <c r="M367" s="7" t="s">
        <v>11062</v>
      </c>
      <c r="N367" s="7" t="s">
        <v>4541</v>
      </c>
      <c r="O367" s="7" t="s">
        <v>4542</v>
      </c>
      <c r="P367" s="7" t="s">
        <v>36</v>
      </c>
      <c r="Q367" s="7" t="s">
        <v>62</v>
      </c>
      <c r="R367" s="7" t="s">
        <v>58</v>
      </c>
    </row>
    <row r="368" spans="1:18">
      <c r="A368" t="str">
        <f t="shared" si="5"/>
        <v>mgamellalMariGamell225.188.245.32¬•851492.12KunaHRK6/7/20190.32569444444444411613PL28 0100 9843 2315 1261 8105 3354MTCHMatch Group, Inc.NASDAQComputer Software: Programming, Data ProcessingTechnology</v>
      </c>
      <c r="B368" s="13">
        <v>362</v>
      </c>
      <c r="C368" t="s">
        <v>11063</v>
      </c>
      <c r="D368" t="s">
        <v>1060</v>
      </c>
      <c r="E368" t="s">
        <v>11064</v>
      </c>
      <c r="F368" t="s">
        <v>11065</v>
      </c>
      <c r="G368" t="s">
        <v>11066</v>
      </c>
      <c r="H368" t="s">
        <v>63</v>
      </c>
      <c r="I368" t="s">
        <v>64</v>
      </c>
      <c r="J368" t="s">
        <v>122</v>
      </c>
      <c r="K368" s="1">
        <v>0.32569444444444445</v>
      </c>
      <c r="L368" s="13">
        <v>11613</v>
      </c>
      <c r="M368" t="s">
        <v>11067</v>
      </c>
      <c r="N368" t="s">
        <v>11068</v>
      </c>
      <c r="O368" t="s">
        <v>11069</v>
      </c>
      <c r="P368" t="s">
        <v>36</v>
      </c>
      <c r="Q368" t="s">
        <v>588</v>
      </c>
      <c r="R368" t="s">
        <v>89</v>
      </c>
    </row>
    <row r="369" spans="1:18">
      <c r="A369" t="str">
        <f t="shared" si="5"/>
        <v>ryeskovamReggiYeskov142.112.77.68‚Ç¨414847,17ZlotyPLN8/20/20190.49097222222222210531SE18 0770 6143 8191 5100 3640BGCABGC Partners, Inc.NYSEInvestment Bankers/Brokers/ServiceFinance</v>
      </c>
      <c r="B369" s="13">
        <v>363</v>
      </c>
      <c r="C369" t="s">
        <v>11070</v>
      </c>
      <c r="D369" t="s">
        <v>11071</v>
      </c>
      <c r="E369" t="s">
        <v>11072</v>
      </c>
      <c r="F369" t="s">
        <v>11073</v>
      </c>
      <c r="G369" t="s">
        <v>11074</v>
      </c>
      <c r="H369" t="s">
        <v>338</v>
      </c>
      <c r="I369" t="s">
        <v>339</v>
      </c>
      <c r="J369" t="s">
        <v>124</v>
      </c>
      <c r="K369" s="1">
        <v>0.4909722222222222</v>
      </c>
      <c r="L369" s="13">
        <v>10531</v>
      </c>
      <c r="M369" t="s">
        <v>11075</v>
      </c>
      <c r="N369" t="s">
        <v>11076</v>
      </c>
      <c r="O369" t="s">
        <v>11077</v>
      </c>
      <c r="P369" t="s">
        <v>24</v>
      </c>
      <c r="Q369" t="s">
        <v>163</v>
      </c>
      <c r="R369" t="s">
        <v>54</v>
      </c>
    </row>
    <row r="370" spans="1:18">
      <c r="A370" t="str">
        <f t="shared" si="5"/>
        <v>hgowmananHernandoGowman74.56.114.209437404.43RealBRL8/18/20190.16111111111111110501MK32 704Y OXLO OCHP Z10MCHPMicrochip Technology IncorporatedNASDAQSemiconductorsTechnology</v>
      </c>
      <c r="B370" s="13">
        <v>364</v>
      </c>
      <c r="C370" t="s">
        <v>11078</v>
      </c>
      <c r="D370" t="s">
        <v>11079</v>
      </c>
      <c r="E370" t="s">
        <v>11080</v>
      </c>
      <c r="F370" t="s">
        <v>11081</v>
      </c>
      <c r="G370">
        <v>437404.43</v>
      </c>
      <c r="H370" t="s">
        <v>132</v>
      </c>
      <c r="I370" t="s">
        <v>133</v>
      </c>
      <c r="J370" t="s">
        <v>682</v>
      </c>
      <c r="K370" s="1">
        <v>0.16111111111111112</v>
      </c>
      <c r="L370" s="13">
        <v>10501</v>
      </c>
      <c r="M370" t="s">
        <v>11082</v>
      </c>
      <c r="N370" t="s">
        <v>11083</v>
      </c>
      <c r="O370" t="s">
        <v>11084</v>
      </c>
      <c r="P370" t="s">
        <v>36</v>
      </c>
      <c r="Q370" t="s">
        <v>230</v>
      </c>
      <c r="R370" t="s">
        <v>89</v>
      </c>
    </row>
    <row r="371" spans="1:18">
      <c r="A371" t="str">
        <f t="shared" si="5"/>
        <v>efugglesaoErnestineFuggles133.200.53.248¬£248730.39EuroEUR3/31/20190.47518808AD88 5282 5911 PS47 5RCR SR32PRTKParatek Pharmaceuticals, Inc. NASDAQMajor PharmaceuticalsHealth Care</v>
      </c>
      <c r="B371" s="13">
        <v>365</v>
      </c>
      <c r="C371" t="s">
        <v>11085</v>
      </c>
      <c r="D371" t="s">
        <v>11086</v>
      </c>
      <c r="E371" t="s">
        <v>11087</v>
      </c>
      <c r="F371" t="s">
        <v>11088</v>
      </c>
      <c r="G371" s="2" t="s">
        <v>11089</v>
      </c>
      <c r="H371" t="s">
        <v>26</v>
      </c>
      <c r="I371" t="s">
        <v>27</v>
      </c>
      <c r="J371" t="s">
        <v>1288</v>
      </c>
      <c r="K371" s="1">
        <v>0.47500000000000003</v>
      </c>
      <c r="L371" s="13">
        <v>18808</v>
      </c>
      <c r="M371" t="s">
        <v>11090</v>
      </c>
      <c r="N371" t="s">
        <v>9323</v>
      </c>
      <c r="O371" t="s">
        <v>9324</v>
      </c>
      <c r="P371" t="s">
        <v>36</v>
      </c>
      <c r="Q371" t="s">
        <v>62</v>
      </c>
      <c r="R371" t="s">
        <v>58</v>
      </c>
    </row>
    <row r="372" spans="1:18">
      <c r="A372" t="str">
        <f t="shared" si="5"/>
        <v>nnewbattapNivenNewbatt105.135.115.222¬£891282.85PesoPHP8/18/20190.63194444444444413976FO24 5723 4617 1891 67CARVCarver Bancorp, Inc.NASDAQSavings InstitutionsFinance</v>
      </c>
      <c r="B372" s="13">
        <v>366</v>
      </c>
      <c r="C372" t="s">
        <v>11091</v>
      </c>
      <c r="D372" t="s">
        <v>11092</v>
      </c>
      <c r="E372" t="s">
        <v>11093</v>
      </c>
      <c r="F372" t="s">
        <v>11094</v>
      </c>
      <c r="G372" t="s">
        <v>11095</v>
      </c>
      <c r="H372" t="s">
        <v>90</v>
      </c>
      <c r="I372" t="s">
        <v>91</v>
      </c>
      <c r="J372" t="s">
        <v>682</v>
      </c>
      <c r="K372" s="1">
        <v>0.63194444444444442</v>
      </c>
      <c r="L372" s="13">
        <v>13976</v>
      </c>
      <c r="M372" t="s">
        <v>11096</v>
      </c>
      <c r="N372" t="s">
        <v>6515</v>
      </c>
      <c r="O372" t="s">
        <v>6516</v>
      </c>
      <c r="P372" t="s">
        <v>36</v>
      </c>
      <c r="Q372" t="s">
        <v>95</v>
      </c>
      <c r="R372" t="s">
        <v>54</v>
      </c>
    </row>
    <row r="373" spans="1:18">
      <c r="A373" t="str">
        <f t="shared" si="5"/>
        <v>mbellfieldaqMaritaBellfield227.71.247.159918557.09RupiahIDR4/24/20190.45277777777777813518MR19 2605 1248 7285 0350 3325 609WSOWatsco, Inc.NYSEIndustrial Machinery/ComponentsConsumer Durables</v>
      </c>
      <c r="B373" s="13">
        <v>367</v>
      </c>
      <c r="C373" t="s">
        <v>11097</v>
      </c>
      <c r="D373" t="s">
        <v>11098</v>
      </c>
      <c r="E373" t="s">
        <v>11099</v>
      </c>
      <c r="F373" t="s">
        <v>11100</v>
      </c>
      <c r="G373" s="2">
        <v>918557.09</v>
      </c>
      <c r="H373" t="s">
        <v>19</v>
      </c>
      <c r="I373" t="s">
        <v>20</v>
      </c>
      <c r="J373" t="s">
        <v>458</v>
      </c>
      <c r="K373" s="1">
        <v>0.45277777777777778</v>
      </c>
      <c r="L373" s="13">
        <v>13518</v>
      </c>
      <c r="M373" t="s">
        <v>11101</v>
      </c>
      <c r="N373" t="s">
        <v>934</v>
      </c>
      <c r="O373" t="s">
        <v>935</v>
      </c>
      <c r="P373" t="s">
        <v>24</v>
      </c>
      <c r="Q373" t="s">
        <v>29</v>
      </c>
      <c r="R373" t="s">
        <v>113</v>
      </c>
    </row>
    <row r="374" spans="1:18">
      <c r="A374" t="str">
        <f t="shared" si="5"/>
        <v>agovearArdellaGove206.97.216.83¬•755874.83PesoCOP2/17/20190.90347222222222216726GL57 8057 0899 9505 93UNTUnit CorporationNYSEOil &amp; Gas ProductionEnergy</v>
      </c>
      <c r="B374" s="13">
        <v>368</v>
      </c>
      <c r="C374" t="s">
        <v>11102</v>
      </c>
      <c r="D374" t="s">
        <v>11103</v>
      </c>
      <c r="E374" t="s">
        <v>11104</v>
      </c>
      <c r="F374" t="s">
        <v>11105</v>
      </c>
      <c r="G374" t="s">
        <v>11106</v>
      </c>
      <c r="H374" t="s">
        <v>90</v>
      </c>
      <c r="I374" t="s">
        <v>357</v>
      </c>
      <c r="J374" t="s">
        <v>92</v>
      </c>
      <c r="K374" s="1">
        <v>0.90347222222222223</v>
      </c>
      <c r="L374" s="13">
        <v>16726</v>
      </c>
      <c r="M374" t="s">
        <v>11107</v>
      </c>
      <c r="N374" t="s">
        <v>9758</v>
      </c>
      <c r="O374" t="s">
        <v>9759</v>
      </c>
      <c r="P374" t="s">
        <v>24</v>
      </c>
      <c r="Q374" t="s">
        <v>45</v>
      </c>
      <c r="R374" t="s">
        <v>46</v>
      </c>
    </row>
    <row r="375" spans="1:18">
      <c r="A375" t="str">
        <f t="shared" si="5"/>
        <v>stomaszewiczasSallyanneTomaszewicz156.233.78.164‚Ç¨802068,81BolivarVEF7/7/20190.029861111111111110204HU30 9000 1379 5518 8228 5514 5545RPAI^ARetail Properties of America, Inc.NYSEn/an/a</v>
      </c>
      <c r="B375" s="13">
        <v>369</v>
      </c>
      <c r="C375" t="s">
        <v>11108</v>
      </c>
      <c r="D375" t="s">
        <v>11109</v>
      </c>
      <c r="E375" t="s">
        <v>11110</v>
      </c>
      <c r="F375" t="s">
        <v>11111</v>
      </c>
      <c r="G375" s="2" t="s">
        <v>11112</v>
      </c>
      <c r="H375" t="s">
        <v>571</v>
      </c>
      <c r="I375" t="s">
        <v>572</v>
      </c>
      <c r="J375" t="s">
        <v>281</v>
      </c>
      <c r="K375" s="1">
        <v>2.9861111111111113E-2</v>
      </c>
      <c r="L375" s="13">
        <v>10204</v>
      </c>
      <c r="M375" t="s">
        <v>11113</v>
      </c>
      <c r="N375" t="s">
        <v>11114</v>
      </c>
      <c r="O375" t="s">
        <v>11115</v>
      </c>
      <c r="P375" t="s">
        <v>24</v>
      </c>
      <c r="Q375" t="s">
        <v>25</v>
      </c>
      <c r="R375" t="s">
        <v>25</v>
      </c>
    </row>
    <row r="376" spans="1:18">
      <c r="A376" t="str">
        <f t="shared" si="5"/>
        <v>spasqueatSilvanusPasque131.125.98.67¬•290101.92RupiahIDR1/6/20190.50347222222222213246MT26 FUST 7063 1E2L BZ8L PFIM YLOM CVDMONMonsanto CompanyNYSEAgricultural ChemicalsBasic Industries</v>
      </c>
      <c r="B376" s="13">
        <v>370</v>
      </c>
      <c r="C376" t="s">
        <v>11116</v>
      </c>
      <c r="D376" t="s">
        <v>11117</v>
      </c>
      <c r="E376" t="s">
        <v>11118</v>
      </c>
      <c r="F376" t="s">
        <v>11119</v>
      </c>
      <c r="G376" t="s">
        <v>11120</v>
      </c>
      <c r="H376" t="s">
        <v>19</v>
      </c>
      <c r="I376" t="s">
        <v>20</v>
      </c>
      <c r="J376" t="s">
        <v>269</v>
      </c>
      <c r="K376" s="1">
        <v>0.50347222222222221</v>
      </c>
      <c r="L376" s="13">
        <v>13246</v>
      </c>
      <c r="M376" t="s">
        <v>11121</v>
      </c>
      <c r="N376" t="s">
        <v>11122</v>
      </c>
      <c r="O376" t="s">
        <v>11123</v>
      </c>
      <c r="P376" t="s">
        <v>24</v>
      </c>
      <c r="Q376" t="s">
        <v>612</v>
      </c>
      <c r="R376" t="s">
        <v>82</v>
      </c>
    </row>
    <row r="377" spans="1:18">
      <c r="A377" t="str">
        <f t="shared" si="5"/>
        <v>cfranssonauCoreneFransson229.64.99.117¬•282057.49RupiahIDR1/27/20190.37361111111111117241BH04 IBEN 2XK7 VAPD SAWE GIPENPenumbra, Inc.NYSEMedical/Dental InstrumentsHealth Care</v>
      </c>
      <c r="B377" s="13">
        <v>371</v>
      </c>
      <c r="C377" t="s">
        <v>11124</v>
      </c>
      <c r="D377" t="s">
        <v>11125</v>
      </c>
      <c r="E377" t="s">
        <v>11126</v>
      </c>
      <c r="F377" t="s">
        <v>11127</v>
      </c>
      <c r="G377" t="s">
        <v>11128</v>
      </c>
      <c r="H377" t="s">
        <v>19</v>
      </c>
      <c r="I377" t="s">
        <v>20</v>
      </c>
      <c r="J377" t="s">
        <v>334</v>
      </c>
      <c r="K377" s="1">
        <v>0.37361111111111112</v>
      </c>
      <c r="L377" s="13">
        <v>17241</v>
      </c>
      <c r="M377" t="s">
        <v>11129</v>
      </c>
      <c r="N377" t="s">
        <v>127</v>
      </c>
      <c r="O377" t="s">
        <v>11130</v>
      </c>
      <c r="P377" t="s">
        <v>24</v>
      </c>
      <c r="Q377" t="s">
        <v>218</v>
      </c>
      <c r="R377" t="s">
        <v>58</v>
      </c>
    </row>
    <row r="378" spans="1:18">
      <c r="A378" t="str">
        <f t="shared" si="5"/>
        <v>bmillettavBernardMillett46.1.5.17678261.48PesoPHP7/1/20190.040277777777777817027DK66 5948 4438 7399 27XNETXunlei LimitedNASDAQComputer Software: Prepackaged SoftwareTechnology</v>
      </c>
      <c r="B378" s="13">
        <v>372</v>
      </c>
      <c r="C378" t="s">
        <v>11131</v>
      </c>
      <c r="D378" t="s">
        <v>605</v>
      </c>
      <c r="E378" t="s">
        <v>11132</v>
      </c>
      <c r="F378" t="s">
        <v>11133</v>
      </c>
      <c r="G378">
        <v>678261.48</v>
      </c>
      <c r="H378" t="s">
        <v>90</v>
      </c>
      <c r="I378" t="s">
        <v>91</v>
      </c>
      <c r="J378" t="s">
        <v>1073</v>
      </c>
      <c r="K378" s="1">
        <v>4.027777777777778E-2</v>
      </c>
      <c r="L378" s="13">
        <v>17027</v>
      </c>
      <c r="M378" t="s">
        <v>11134</v>
      </c>
      <c r="N378" t="s">
        <v>1303</v>
      </c>
      <c r="O378" t="s">
        <v>1304</v>
      </c>
      <c r="P378" t="s">
        <v>36</v>
      </c>
      <c r="Q378" t="s">
        <v>93</v>
      </c>
      <c r="R378" t="s">
        <v>89</v>
      </c>
    </row>
    <row r="379" spans="1:18">
      <c r="A379" t="str">
        <f t="shared" si="5"/>
        <v>hforthawHubieForth15.108.160.139368966.16KyatMMK1/26/20190.99236111111111111004BA60 1157 9930 1586 4802SEICSEI Investments CompanyNASDAQInvestment Bankers/Brokers/ServiceFinance</v>
      </c>
      <c r="B379" s="13">
        <v>373</v>
      </c>
      <c r="C379" t="s">
        <v>11135</v>
      </c>
      <c r="D379" t="s">
        <v>1342</v>
      </c>
      <c r="E379" t="s">
        <v>11136</v>
      </c>
      <c r="F379" t="s">
        <v>11137</v>
      </c>
      <c r="G379">
        <v>368966.16</v>
      </c>
      <c r="H379" t="s">
        <v>876</v>
      </c>
      <c r="I379" t="s">
        <v>877</v>
      </c>
      <c r="J379" t="s">
        <v>172</v>
      </c>
      <c r="K379" s="1">
        <v>0.99236111111111114</v>
      </c>
      <c r="L379" s="13">
        <v>11004</v>
      </c>
      <c r="M379" t="s">
        <v>11138</v>
      </c>
      <c r="N379" t="s">
        <v>11139</v>
      </c>
      <c r="O379" t="s">
        <v>11140</v>
      </c>
      <c r="P379" t="s">
        <v>36</v>
      </c>
      <c r="Q379" t="s">
        <v>163</v>
      </c>
      <c r="R379" t="s">
        <v>54</v>
      </c>
    </row>
    <row r="380" spans="1:18">
      <c r="A380" t="str">
        <f t="shared" si="5"/>
        <v>ocockshootaxOrrenCockshoot79.95.27.21¬£713822.27NairaNGN7/13/20190.96041666666666710270IL69 7262 5055 8483 6795 686DS^DDrive Shack Inc.NYSEn/an/a</v>
      </c>
      <c r="B380" s="13">
        <v>374</v>
      </c>
      <c r="C380" t="s">
        <v>11141</v>
      </c>
      <c r="D380" t="s">
        <v>2892</v>
      </c>
      <c r="E380" t="s">
        <v>11142</v>
      </c>
      <c r="F380" t="s">
        <v>11143</v>
      </c>
      <c r="G380" t="s">
        <v>11144</v>
      </c>
      <c r="H380" t="s">
        <v>267</v>
      </c>
      <c r="I380" t="s">
        <v>268</v>
      </c>
      <c r="J380" t="s">
        <v>562</v>
      </c>
      <c r="K380" s="1">
        <v>0.9604166666666667</v>
      </c>
      <c r="L380" s="13">
        <v>10270</v>
      </c>
      <c r="M380" t="s">
        <v>11145</v>
      </c>
      <c r="N380" t="s">
        <v>882</v>
      </c>
      <c r="O380" t="s">
        <v>236</v>
      </c>
      <c r="P380" t="s">
        <v>24</v>
      </c>
      <c r="Q380" t="s">
        <v>25</v>
      </c>
      <c r="R380" t="s">
        <v>25</v>
      </c>
    </row>
    <row r="381" spans="1:18">
      <c r="A381" t="str">
        <f t="shared" si="5"/>
        <v>rdabnotayRudieDabnot136.235.98.90‚Ç¨107261,64EuroEUR8/28/20190.87986111111111115546MC85 0405 3097 29YR PWGX DIGO 682MAUIAdvisorShares Market Adaptive Unconstrained Income ETFNASDAQn/an/a</v>
      </c>
      <c r="B381" s="13">
        <v>375</v>
      </c>
      <c r="C381" t="s">
        <v>11146</v>
      </c>
      <c r="D381" t="s">
        <v>11147</v>
      </c>
      <c r="E381" t="s">
        <v>11148</v>
      </c>
      <c r="F381" t="s">
        <v>11149</v>
      </c>
      <c r="G381" t="s">
        <v>11150</v>
      </c>
      <c r="H381" t="s">
        <v>26</v>
      </c>
      <c r="I381" t="s">
        <v>27</v>
      </c>
      <c r="J381" t="s">
        <v>369</v>
      </c>
      <c r="K381" s="1">
        <v>0.87986111111111109</v>
      </c>
      <c r="L381" s="13">
        <v>15546</v>
      </c>
      <c r="M381" t="s">
        <v>11151</v>
      </c>
      <c r="N381" t="s">
        <v>293</v>
      </c>
      <c r="O381" t="s">
        <v>294</v>
      </c>
      <c r="P381" t="s">
        <v>36</v>
      </c>
      <c r="Q381" t="s">
        <v>25</v>
      </c>
      <c r="R381" t="s">
        <v>25</v>
      </c>
    </row>
    <row r="382" spans="1:18">
      <c r="A382" t="str">
        <f t="shared" si="5"/>
        <v>amassingberdazAmmamariaMassingberd238.51.111.118¬•765222.28EuroEUR4/2/20190.67361111111111116085MD69 IXCA EN2Y BDED A6Y4 MWN2NQNQ Mobile Inc.NYSEComputer Software: Prepackaged SoftwareTechnology</v>
      </c>
      <c r="B382" s="13">
        <v>376</v>
      </c>
      <c r="C382" t="s">
        <v>11152</v>
      </c>
      <c r="D382" t="s">
        <v>11153</v>
      </c>
      <c r="E382" t="s">
        <v>11154</v>
      </c>
      <c r="F382" t="s">
        <v>11155</v>
      </c>
      <c r="G382" t="s">
        <v>11156</v>
      </c>
      <c r="H382" t="s">
        <v>26</v>
      </c>
      <c r="I382" t="s">
        <v>27</v>
      </c>
      <c r="J382" t="s">
        <v>451</v>
      </c>
      <c r="K382" s="1">
        <v>0.67361111111111116</v>
      </c>
      <c r="L382" s="13">
        <v>16085</v>
      </c>
      <c r="M382" t="s">
        <v>11157</v>
      </c>
      <c r="N382" t="s">
        <v>11158</v>
      </c>
      <c r="O382" t="s">
        <v>11159</v>
      </c>
      <c r="P382" t="s">
        <v>24</v>
      </c>
      <c r="Q382" t="s">
        <v>93</v>
      </c>
      <c r="R382" t="s">
        <v>89</v>
      </c>
    </row>
    <row r="383" spans="1:18">
      <c r="A383" t="str">
        <f t="shared" si="5"/>
        <v>callflattb0ClarkAllflatt129.178.90.216808367.32PesoDOP1/22/20190.50069444444444416889PS90 VSCM A7BJ UXZX TJIC GJU1 TQNT WJPTNuveen Preferred and Income 2022 Term FundNYSEn/an/a</v>
      </c>
      <c r="B383" s="13">
        <v>377</v>
      </c>
      <c r="C383" t="s">
        <v>11160</v>
      </c>
      <c r="D383" t="s">
        <v>1137</v>
      </c>
      <c r="E383" t="s">
        <v>11161</v>
      </c>
      <c r="F383" t="s">
        <v>11162</v>
      </c>
      <c r="G383">
        <v>808367.32</v>
      </c>
      <c r="H383" t="s">
        <v>90</v>
      </c>
      <c r="I383" t="s">
        <v>6505</v>
      </c>
      <c r="J383" t="s">
        <v>98</v>
      </c>
      <c r="K383" s="1">
        <v>0.50069444444444444</v>
      </c>
      <c r="L383" s="13">
        <v>16889</v>
      </c>
      <c r="M383" t="s">
        <v>11163</v>
      </c>
      <c r="N383" t="s">
        <v>11164</v>
      </c>
      <c r="O383" t="s">
        <v>11165</v>
      </c>
      <c r="P383" t="s">
        <v>24</v>
      </c>
      <c r="Q383" t="s">
        <v>25</v>
      </c>
      <c r="R383" t="s">
        <v>25</v>
      </c>
    </row>
    <row r="384" spans="1:18">
      <c r="A384" t="str">
        <f t="shared" si="5"/>
        <v>idinapolib1IsiahiDi Napoli34.79.252.14537632.85Yuan RenminbiCNY2/4/20190.81458333333333317806PK14 DLCL 9YK2 E0AJ AP9R GASGWBS^EWebster Financial CorporationNYSEn/an/a</v>
      </c>
      <c r="B384" s="13">
        <v>378</v>
      </c>
      <c r="C384" t="s">
        <v>11166</v>
      </c>
      <c r="D384" t="s">
        <v>11167</v>
      </c>
      <c r="E384" t="s">
        <v>11168</v>
      </c>
      <c r="F384" t="s">
        <v>11169</v>
      </c>
      <c r="G384" s="2">
        <v>37632.85</v>
      </c>
      <c r="H384" t="s">
        <v>48</v>
      </c>
      <c r="I384" t="s">
        <v>49</v>
      </c>
      <c r="J384" t="s">
        <v>315</v>
      </c>
      <c r="K384" s="1">
        <v>0.81458333333333333</v>
      </c>
      <c r="L384" s="13">
        <v>17806</v>
      </c>
      <c r="M384" t="s">
        <v>11170</v>
      </c>
      <c r="N384" t="s">
        <v>11171</v>
      </c>
      <c r="O384" t="s">
        <v>9379</v>
      </c>
      <c r="P384" t="s">
        <v>24</v>
      </c>
      <c r="Q384" t="s">
        <v>25</v>
      </c>
      <c r="R384" t="s">
        <v>25</v>
      </c>
    </row>
    <row r="385" spans="1:18">
      <c r="A385" t="str">
        <f t="shared" si="5"/>
        <v>cburchettb2CathleenBurchett161.239.33.175¬£354261.29PesoPHP3/26/20190.51805555555555619070MD05 AEQH WWAI NHFX PI6R QBTDSNGXWSoligenix, Inc.NASDAQMajor PharmaceuticalsHealth Care</v>
      </c>
      <c r="B385" s="13">
        <v>379</v>
      </c>
      <c r="C385" t="s">
        <v>11172</v>
      </c>
      <c r="D385" t="s">
        <v>11173</v>
      </c>
      <c r="E385" t="s">
        <v>1272</v>
      </c>
      <c r="F385" t="s">
        <v>11174</v>
      </c>
      <c r="G385" s="2" t="s">
        <v>11175</v>
      </c>
      <c r="H385" t="s">
        <v>90</v>
      </c>
      <c r="I385" t="s">
        <v>91</v>
      </c>
      <c r="J385" t="s">
        <v>573</v>
      </c>
      <c r="K385" s="1">
        <v>0.5180555555555556</v>
      </c>
      <c r="L385" s="13">
        <v>19070</v>
      </c>
      <c r="M385" t="s">
        <v>11176</v>
      </c>
      <c r="N385" t="s">
        <v>11177</v>
      </c>
      <c r="O385" t="s">
        <v>818</v>
      </c>
      <c r="P385" t="s">
        <v>36</v>
      </c>
      <c r="Q385" t="s">
        <v>62</v>
      </c>
      <c r="R385" t="s">
        <v>58</v>
      </c>
    </row>
    <row r="386" spans="1:18">
      <c r="A386" t="str">
        <f t="shared" si="5"/>
        <v>hbuddlesb3HelynBuddles100.32.92.167¬•212486.99Yuan RenminbiCNY7/16/20190.37708333333333313642GR38 6813 6347 ZOB6 T0XB BHD6 T3GNLSNautilus Group, Inc. (The)NYSERecreational Products/ToysConsumer Non-Durables</v>
      </c>
      <c r="B386" s="13">
        <v>380</v>
      </c>
      <c r="C386" t="s">
        <v>11178</v>
      </c>
      <c r="D386" t="s">
        <v>11179</v>
      </c>
      <c r="E386" t="s">
        <v>11180</v>
      </c>
      <c r="F386" t="s">
        <v>11181</v>
      </c>
      <c r="G386" s="2" t="s">
        <v>11182</v>
      </c>
      <c r="H386" t="s">
        <v>48</v>
      </c>
      <c r="I386" t="s">
        <v>49</v>
      </c>
      <c r="J386" t="s">
        <v>621</v>
      </c>
      <c r="K386" s="1">
        <v>0.37708333333333338</v>
      </c>
      <c r="L386" s="13">
        <v>13642</v>
      </c>
      <c r="M386" t="s">
        <v>11183</v>
      </c>
      <c r="N386" t="s">
        <v>2355</v>
      </c>
      <c r="O386" t="s">
        <v>2356</v>
      </c>
      <c r="P386" t="s">
        <v>24</v>
      </c>
      <c r="Q386" t="s">
        <v>419</v>
      </c>
      <c r="R386" t="s">
        <v>42</v>
      </c>
    </row>
    <row r="387" spans="1:18">
      <c r="A387" t="str">
        <f t="shared" si="5"/>
        <v>cwillbourneb4ChaunceWillbourne66.133.252.86¬•378150.97Yuan RenminbiCNY5/9/20190.22513214RS94 2162 7265 6377 3348 22MNGAMagneGas CorporationNASDAQIndustrial Machinery/ComponentsTechnology</v>
      </c>
      <c r="B387" s="13">
        <v>381</v>
      </c>
      <c r="C387" t="s">
        <v>11184</v>
      </c>
      <c r="D387" t="s">
        <v>1046</v>
      </c>
      <c r="E387" t="s">
        <v>11185</v>
      </c>
      <c r="F387" t="s">
        <v>11186</v>
      </c>
      <c r="G387" t="s">
        <v>11187</v>
      </c>
      <c r="H387" t="s">
        <v>48</v>
      </c>
      <c r="I387" t="s">
        <v>49</v>
      </c>
      <c r="J387" t="s">
        <v>701</v>
      </c>
      <c r="K387" s="1">
        <v>0.22500000000000001</v>
      </c>
      <c r="L387" s="13">
        <v>13214</v>
      </c>
      <c r="M387" t="s">
        <v>11188</v>
      </c>
      <c r="N387" t="s">
        <v>11189</v>
      </c>
      <c r="O387" t="s">
        <v>11190</v>
      </c>
      <c r="P387" t="s">
        <v>36</v>
      </c>
      <c r="Q387" t="s">
        <v>29</v>
      </c>
      <c r="R387" t="s">
        <v>89</v>
      </c>
    </row>
    <row r="388" spans="1:18">
      <c r="A388" t="str">
        <f t="shared" si="5"/>
        <v>swhitfordb5SheryeWhitford23.133.212.55‚Ç¨947716,68BahtTHB8/28/20190.96180555555555515106SA15 28WM NMKI VA0N O5DL 5OHWDLRDigital Realty Trust, Inc.NYSEReal Estate Investment TrustsConsumer Services</v>
      </c>
      <c r="B388" s="13">
        <v>382</v>
      </c>
      <c r="C388" t="s">
        <v>11191</v>
      </c>
      <c r="D388" t="s">
        <v>473</v>
      </c>
      <c r="E388" t="s">
        <v>11192</v>
      </c>
      <c r="F388" t="s">
        <v>11193</v>
      </c>
      <c r="G388" t="s">
        <v>11194</v>
      </c>
      <c r="H388" t="s">
        <v>169</v>
      </c>
      <c r="I388" t="s">
        <v>170</v>
      </c>
      <c r="J388" t="s">
        <v>369</v>
      </c>
      <c r="K388" s="1">
        <v>0.96180555555555547</v>
      </c>
      <c r="L388" s="13">
        <v>15106</v>
      </c>
      <c r="M388" t="s">
        <v>11195</v>
      </c>
      <c r="N388" t="s">
        <v>4549</v>
      </c>
      <c r="O388" t="s">
        <v>1535</v>
      </c>
      <c r="P388" t="s">
        <v>24</v>
      </c>
      <c r="Q388" t="s">
        <v>446</v>
      </c>
      <c r="R388" t="s">
        <v>223</v>
      </c>
    </row>
    <row r="389" spans="1:18">
      <c r="A389" t="str">
        <f t="shared" si="5"/>
        <v>hstigerb6HayyimStiger202.94.133.26‚Ç¨452458,85RubleRUB5/30/20190.29236111111111114704DE33 0825 4531 7996 7700 09EXPDExpeditors International of Washington, Inc.NASDAQOil Refining/MarketingTransportation</v>
      </c>
      <c r="B389" s="13">
        <v>383</v>
      </c>
      <c r="C389" t="s">
        <v>11196</v>
      </c>
      <c r="D389" t="s">
        <v>11197</v>
      </c>
      <c r="E389" t="s">
        <v>11198</v>
      </c>
      <c r="F389" t="s">
        <v>11199</v>
      </c>
      <c r="G389" t="s">
        <v>11200</v>
      </c>
      <c r="H389" t="s">
        <v>38</v>
      </c>
      <c r="I389" t="s">
        <v>39</v>
      </c>
      <c r="J389" t="s">
        <v>164</v>
      </c>
      <c r="K389" s="1">
        <v>0.29236111111111113</v>
      </c>
      <c r="L389" s="13">
        <v>14704</v>
      </c>
      <c r="M389" t="s">
        <v>11201</v>
      </c>
      <c r="N389" t="s">
        <v>11202</v>
      </c>
      <c r="O389" t="s">
        <v>11203</v>
      </c>
      <c r="P389" t="s">
        <v>36</v>
      </c>
      <c r="Q389" t="s">
        <v>192</v>
      </c>
      <c r="R389" t="s">
        <v>105</v>
      </c>
    </row>
    <row r="390" spans="1:18">
      <c r="A390" t="str">
        <f t="shared" si="5"/>
        <v>nwindrossb7NicolinaWindross135.73.30.94¬£686496.56DollarCAD8/13/20190.5812515217GL97 1621 3668 6244 79CLBSCaladrius Biosciences, Inc.NASDAQHospital/Nursing ManagementHealth Care</v>
      </c>
      <c r="B390" s="13">
        <v>384</v>
      </c>
      <c r="C390" t="s">
        <v>11204</v>
      </c>
      <c r="D390" t="s">
        <v>11205</v>
      </c>
      <c r="E390" t="s">
        <v>11206</v>
      </c>
      <c r="F390" t="s">
        <v>11207</v>
      </c>
      <c r="G390" s="2" t="s">
        <v>11208</v>
      </c>
      <c r="H390" t="s">
        <v>116</v>
      </c>
      <c r="I390" t="s">
        <v>379</v>
      </c>
      <c r="J390" t="s">
        <v>465</v>
      </c>
      <c r="K390" s="1">
        <v>0.58124999999999993</v>
      </c>
      <c r="L390" s="13">
        <v>15217</v>
      </c>
      <c r="M390" t="s">
        <v>11209</v>
      </c>
      <c r="N390" t="s">
        <v>11210</v>
      </c>
      <c r="O390" t="s">
        <v>11211</v>
      </c>
      <c r="P390" t="s">
        <v>36</v>
      </c>
      <c r="Q390" t="s">
        <v>290</v>
      </c>
      <c r="R390" t="s">
        <v>58</v>
      </c>
    </row>
    <row r="391" spans="1:18">
      <c r="A391" t="str">
        <f t="shared" si="5"/>
        <v>kgrishinb8KevynGrishin137.166.67.31¬•380688.10RialYER7/21/20190.93055555555555511801FR82 0124 7493 20OE D6FP GAMQ Y78RBCAARepublic Bancorp, Inc.NASDAQMajor BanksFinance</v>
      </c>
      <c r="B391" s="13">
        <v>385</v>
      </c>
      <c r="C391" t="s">
        <v>11212</v>
      </c>
      <c r="D391" t="s">
        <v>11213</v>
      </c>
      <c r="E391" t="s">
        <v>11214</v>
      </c>
      <c r="F391" t="s">
        <v>11215</v>
      </c>
      <c r="G391" s="2" t="s">
        <v>11216</v>
      </c>
      <c r="H391" t="s">
        <v>323</v>
      </c>
      <c r="I391" t="s">
        <v>324</v>
      </c>
      <c r="J391" t="s">
        <v>471</v>
      </c>
      <c r="K391" s="1">
        <v>0.93055555555555547</v>
      </c>
      <c r="L391" s="13">
        <v>11801</v>
      </c>
      <c r="M391" t="s">
        <v>11217</v>
      </c>
      <c r="N391" t="s">
        <v>11218</v>
      </c>
      <c r="O391" t="s">
        <v>11219</v>
      </c>
      <c r="P391" t="s">
        <v>36</v>
      </c>
      <c r="Q391" t="s">
        <v>97</v>
      </c>
      <c r="R391" t="s">
        <v>54</v>
      </c>
    </row>
    <row r="392" spans="1:18">
      <c r="A392" t="str">
        <f t="shared" ref="A392:A455" si="6">_xlfn.CONCAT(C392:R392)</f>
        <v>lwalrondb9LethiaWalrond195.93.101.138¬£427435.85TugrikMNT8/25/20190.41944444444444410756GT55 IAXE IRXN IERG 7ZYJ PIEY VNPLBPOPNPopular, Inc.NASDAQMajor BanksFinance</v>
      </c>
      <c r="B392" s="13">
        <v>386</v>
      </c>
      <c r="C392" t="s">
        <v>11220</v>
      </c>
      <c r="D392" t="s">
        <v>11221</v>
      </c>
      <c r="E392" t="s">
        <v>11222</v>
      </c>
      <c r="F392" t="s">
        <v>11223</v>
      </c>
      <c r="G392" s="2" t="s">
        <v>11224</v>
      </c>
      <c r="H392" t="s">
        <v>74</v>
      </c>
      <c r="I392" t="s">
        <v>75</v>
      </c>
      <c r="J392" t="s">
        <v>531</v>
      </c>
      <c r="K392" s="1">
        <v>0.41944444444444445</v>
      </c>
      <c r="L392" s="13">
        <v>10756</v>
      </c>
      <c r="M392" t="s">
        <v>11225</v>
      </c>
      <c r="N392" t="s">
        <v>11226</v>
      </c>
      <c r="O392" t="s">
        <v>807</v>
      </c>
      <c r="P392" t="s">
        <v>36</v>
      </c>
      <c r="Q392" t="s">
        <v>97</v>
      </c>
      <c r="R392" t="s">
        <v>54</v>
      </c>
    </row>
    <row r="393" spans="1:18">
      <c r="A393" t="str">
        <f t="shared" si="6"/>
        <v>kdabournebaKizzieDabourne161.135.240.139530037.82LevBGN7/30/20190.85069444444444513239ME47 8423 4808 7080 9393 64MCBCMacatawa Bank CorporationNASDAQMajor BanksFinance</v>
      </c>
      <c r="B393" s="13">
        <v>387</v>
      </c>
      <c r="C393" t="s">
        <v>11227</v>
      </c>
      <c r="D393" t="s">
        <v>11228</v>
      </c>
      <c r="E393" t="s">
        <v>11229</v>
      </c>
      <c r="F393" t="s">
        <v>11230</v>
      </c>
      <c r="G393">
        <v>530037.81999999995</v>
      </c>
      <c r="H393" t="s">
        <v>416</v>
      </c>
      <c r="I393" t="s">
        <v>417</v>
      </c>
      <c r="J393" t="s">
        <v>295</v>
      </c>
      <c r="K393" s="1">
        <v>0.85069444444444453</v>
      </c>
      <c r="L393" s="13">
        <v>13239</v>
      </c>
      <c r="M393" t="s">
        <v>11231</v>
      </c>
      <c r="N393" t="s">
        <v>643</v>
      </c>
      <c r="O393" t="s">
        <v>644</v>
      </c>
      <c r="P393" t="s">
        <v>36</v>
      </c>
      <c r="Q393" t="s">
        <v>97</v>
      </c>
      <c r="R393" t="s">
        <v>54</v>
      </c>
    </row>
    <row r="394" spans="1:18">
      <c r="A394" t="str">
        <f t="shared" si="6"/>
        <v>mladelbbMaryjoLadel15.160.164.185‚Ç¨944618,74SolPEN3/4/20190.89583333333333316774SI12 2499 6809 3955 997BIOLBiolase, Inc.NASDAQMedical/Dental InstrumentsHealth Care</v>
      </c>
      <c r="B394" s="13">
        <v>388</v>
      </c>
      <c r="C394" t="s">
        <v>11232</v>
      </c>
      <c r="D394" t="s">
        <v>11233</v>
      </c>
      <c r="E394" t="s">
        <v>11234</v>
      </c>
      <c r="F394" t="s">
        <v>11235</v>
      </c>
      <c r="G394" t="s">
        <v>11236</v>
      </c>
      <c r="H394" t="s">
        <v>126</v>
      </c>
      <c r="I394" t="s">
        <v>127</v>
      </c>
      <c r="J394" t="s">
        <v>376</v>
      </c>
      <c r="K394" s="1">
        <v>0.89583333333333337</v>
      </c>
      <c r="L394" s="13">
        <v>16774</v>
      </c>
      <c r="M394" t="s">
        <v>11237</v>
      </c>
      <c r="N394" t="s">
        <v>11238</v>
      </c>
      <c r="O394" t="s">
        <v>11239</v>
      </c>
      <c r="P394" t="s">
        <v>36</v>
      </c>
      <c r="Q394" t="s">
        <v>218</v>
      </c>
      <c r="R394" t="s">
        <v>58</v>
      </c>
    </row>
    <row r="395" spans="1:18">
      <c r="A395" t="str">
        <f t="shared" si="6"/>
        <v>lsturgesbcLynettSturges19.112.193.211‚Ç¨860725,31DramAMD7/11/20190.16319444444444415386AD58 1866 3857 WCKU APZ1 Q4AJDXTRDextera Surgical Inc.NASDAQMedical/Dental InstrumentsHealth Care</v>
      </c>
      <c r="B395" s="13">
        <v>389</v>
      </c>
      <c r="C395" t="s">
        <v>11240</v>
      </c>
      <c r="D395" t="s">
        <v>11241</v>
      </c>
      <c r="E395" t="s">
        <v>11242</v>
      </c>
      <c r="F395" t="s">
        <v>11243</v>
      </c>
      <c r="G395" s="2" t="s">
        <v>11244</v>
      </c>
      <c r="H395" t="s">
        <v>176</v>
      </c>
      <c r="I395" t="s">
        <v>177</v>
      </c>
      <c r="J395" t="s">
        <v>597</v>
      </c>
      <c r="K395" s="1">
        <v>0.16319444444444445</v>
      </c>
      <c r="L395" s="13">
        <v>15386</v>
      </c>
      <c r="M395" t="s">
        <v>11245</v>
      </c>
      <c r="N395" t="s">
        <v>9113</v>
      </c>
      <c r="O395" t="s">
        <v>9114</v>
      </c>
      <c r="P395" t="s">
        <v>36</v>
      </c>
      <c r="Q395" t="s">
        <v>218</v>
      </c>
      <c r="R395" t="s">
        <v>58</v>
      </c>
    </row>
    <row r="396" spans="1:18">
      <c r="A396" t="str">
        <f t="shared" si="6"/>
        <v>esimoesbdEvvySimoes146.192.165.170‚Ç¨794964,98KroneDKK6/12/20190.090972222222222210963SA74 58ZQ BD50 SYYK DALC LWRMCHWCalamos Global Dynamic Income FundNASDAQn/an/a</v>
      </c>
      <c r="B396" s="13">
        <v>390</v>
      </c>
      <c r="C396" t="s">
        <v>11246</v>
      </c>
      <c r="D396" t="s">
        <v>11247</v>
      </c>
      <c r="E396" t="s">
        <v>11248</v>
      </c>
      <c r="F396" t="s">
        <v>11249</v>
      </c>
      <c r="G396" s="2" t="s">
        <v>11250</v>
      </c>
      <c r="H396" t="s">
        <v>331</v>
      </c>
      <c r="I396" t="s">
        <v>10531</v>
      </c>
      <c r="J396" t="s">
        <v>687</v>
      </c>
      <c r="K396" s="1">
        <v>9.0972222222222218E-2</v>
      </c>
      <c r="L396" s="13">
        <v>10963</v>
      </c>
      <c r="M396" t="s">
        <v>11251</v>
      </c>
      <c r="N396" t="s">
        <v>11252</v>
      </c>
      <c r="O396" t="s">
        <v>11253</v>
      </c>
      <c r="P396" t="s">
        <v>36</v>
      </c>
      <c r="Q396" t="s">
        <v>25</v>
      </c>
      <c r="R396" t="s">
        <v>25</v>
      </c>
    </row>
    <row r="397" spans="1:18">
      <c r="A397" t="str">
        <f t="shared" si="6"/>
        <v>kindgebeKristanIndge83.82.182.87963159.05EuroEUR3/3/20190.74861111111111117229FR91 5801 1202 92ZI ERXI K0WZ P89IGDVoya Global Equity Dividend and Premium Opportunity FundNYSEn/an/a</v>
      </c>
      <c r="B397" s="13">
        <v>391</v>
      </c>
      <c r="C397" t="s">
        <v>11254</v>
      </c>
      <c r="D397" t="s">
        <v>11255</v>
      </c>
      <c r="E397" t="s">
        <v>11256</v>
      </c>
      <c r="F397" t="s">
        <v>11257</v>
      </c>
      <c r="G397">
        <v>963159.05</v>
      </c>
      <c r="H397" t="s">
        <v>26</v>
      </c>
      <c r="I397" t="s">
        <v>27</v>
      </c>
      <c r="J397" t="s">
        <v>660</v>
      </c>
      <c r="K397" s="1">
        <v>0.74861111111111101</v>
      </c>
      <c r="L397" s="13">
        <v>17229</v>
      </c>
      <c r="M397" t="s">
        <v>11258</v>
      </c>
      <c r="N397" t="s">
        <v>11259</v>
      </c>
      <c r="O397" t="s">
        <v>11260</v>
      </c>
      <c r="P397" t="s">
        <v>24</v>
      </c>
      <c r="Q397" t="s">
        <v>25</v>
      </c>
      <c r="R397" t="s">
        <v>25</v>
      </c>
    </row>
    <row r="398" spans="1:18">
      <c r="A398" t="str">
        <f t="shared" si="6"/>
        <v>podunniombfPamellaO'Dunniom232.124.176.114‚Ç¨789186,05RupiahIDR1/6/20190.91597222222222214802IS78 8675 9787 9733 1139 8759 37SVUSuperValu Inc.NYSEFood DistributorsConsumer Non-Durables</v>
      </c>
      <c r="B398" s="13">
        <v>392</v>
      </c>
      <c r="C398" t="s">
        <v>11261</v>
      </c>
      <c r="D398" t="s">
        <v>11262</v>
      </c>
      <c r="E398" t="s">
        <v>11263</v>
      </c>
      <c r="F398" t="s">
        <v>11264</v>
      </c>
      <c r="G398" s="2" t="s">
        <v>11265</v>
      </c>
      <c r="H398" t="s">
        <v>19</v>
      </c>
      <c r="I398" t="s">
        <v>20</v>
      </c>
      <c r="J398" t="s">
        <v>269</v>
      </c>
      <c r="K398" s="1">
        <v>0.9159722222222223</v>
      </c>
      <c r="L398" s="13">
        <v>14802</v>
      </c>
      <c r="M398" t="s">
        <v>11266</v>
      </c>
      <c r="N398" t="s">
        <v>11267</v>
      </c>
      <c r="O398" t="s">
        <v>11268</v>
      </c>
      <c r="P398" t="s">
        <v>24</v>
      </c>
      <c r="Q398" t="s">
        <v>546</v>
      </c>
      <c r="R398" t="s">
        <v>42</v>
      </c>
    </row>
    <row r="399" spans="1:18">
      <c r="A399" t="str">
        <f t="shared" si="6"/>
        <v>dburrilbgDrugiBurril9.39.140.40¬£741677.16Yuan RenminbiCNY8/15/20190.99444444444444419941AZ61 MUTZ AGXH XOTA UGKQ FDRA TXZ7KYNKayne Anderson MLP Investment CompanyNYSEn/an/a</v>
      </c>
      <c r="B399" s="13">
        <v>393</v>
      </c>
      <c r="C399" t="s">
        <v>11269</v>
      </c>
      <c r="D399" t="s">
        <v>11270</v>
      </c>
      <c r="E399" t="s">
        <v>11271</v>
      </c>
      <c r="F399" t="s">
        <v>11272</v>
      </c>
      <c r="G399" t="s">
        <v>11273</v>
      </c>
      <c r="H399" t="s">
        <v>48</v>
      </c>
      <c r="I399" t="s">
        <v>49</v>
      </c>
      <c r="J399" t="s">
        <v>398</v>
      </c>
      <c r="K399" s="1">
        <v>0.99444444444444446</v>
      </c>
      <c r="L399" s="13">
        <v>19941</v>
      </c>
      <c r="M399" t="s">
        <v>11274</v>
      </c>
      <c r="N399" t="s">
        <v>11275</v>
      </c>
      <c r="O399" t="s">
        <v>11276</v>
      </c>
      <c r="P399" t="s">
        <v>24</v>
      </c>
      <c r="Q399" t="s">
        <v>25</v>
      </c>
      <c r="R399" t="s">
        <v>25</v>
      </c>
    </row>
    <row r="400" spans="1:18">
      <c r="A400" t="str">
        <f t="shared" si="6"/>
        <v>kdefaubhKahlilDefau242.11.23.51‚Ç¨903942,05RupeeMUR4/18/20190.83819444444444411035BE98 8739 6812 3616WFC^XWells Fargo &amp; CompanyNYSEn/an/a</v>
      </c>
      <c r="B400" s="13">
        <v>394</v>
      </c>
      <c r="C400" t="s">
        <v>11277</v>
      </c>
      <c r="D400" t="s">
        <v>11278</v>
      </c>
      <c r="E400" t="s">
        <v>11279</v>
      </c>
      <c r="F400" t="s">
        <v>11280</v>
      </c>
      <c r="G400" t="s">
        <v>11281</v>
      </c>
      <c r="H400" t="s">
        <v>83</v>
      </c>
      <c r="I400" t="s">
        <v>765</v>
      </c>
      <c r="J400" t="s">
        <v>120</v>
      </c>
      <c r="K400" s="1">
        <v>0.83819444444444446</v>
      </c>
      <c r="L400" s="13">
        <v>11035</v>
      </c>
      <c r="M400" t="s">
        <v>11282</v>
      </c>
      <c r="N400" t="s">
        <v>11283</v>
      </c>
      <c r="O400" t="s">
        <v>456</v>
      </c>
      <c r="P400" t="s">
        <v>24</v>
      </c>
      <c r="Q400" t="s">
        <v>25</v>
      </c>
      <c r="R400" t="s">
        <v>25</v>
      </c>
    </row>
    <row r="401" spans="1:18">
      <c r="A401" t="str">
        <f t="shared" si="6"/>
        <v>tmartijnbiThomasaMartijn47.70.31.57¬£131912.38Yuan RenminbiCNY7/9/20190.70763888888888915118FR41 8710 8978 56B7 8QYX BSSR L53ZGZillow Group, Inc.NASDAQBusiness ServicesMiscellaneous</v>
      </c>
      <c r="B401" s="13">
        <v>395</v>
      </c>
      <c r="C401" t="s">
        <v>11284</v>
      </c>
      <c r="D401" t="s">
        <v>11285</v>
      </c>
      <c r="E401" t="s">
        <v>2019</v>
      </c>
      <c r="F401" t="s">
        <v>11286</v>
      </c>
      <c r="G401" t="s">
        <v>11287</v>
      </c>
      <c r="H401" t="s">
        <v>48</v>
      </c>
      <c r="I401" t="s">
        <v>49</v>
      </c>
      <c r="J401" t="s">
        <v>634</v>
      </c>
      <c r="K401" s="1">
        <v>0.70763888888888893</v>
      </c>
      <c r="L401" s="13">
        <v>15118</v>
      </c>
      <c r="M401" t="s">
        <v>11288</v>
      </c>
      <c r="N401" t="s">
        <v>11289</v>
      </c>
      <c r="O401" t="s">
        <v>812</v>
      </c>
      <c r="P401" t="s">
        <v>36</v>
      </c>
      <c r="Q401" t="s">
        <v>73</v>
      </c>
      <c r="R401" t="s">
        <v>181</v>
      </c>
    </row>
    <row r="402" spans="1:18">
      <c r="A402" t="str">
        <f t="shared" si="6"/>
        <v>cpavettbjCarolannPavett144.246.157.160¬£699666.85TugrikMNT6/4/20190.37986111111111115123MD32 3QAI 3UMI ZTAY ZMGO 5F7NSNSSSunesis Pharmaceuticals, Inc.NASDAQMajor PharmaceuticalsHealth Care</v>
      </c>
      <c r="B402" s="13">
        <v>396</v>
      </c>
      <c r="C402" t="s">
        <v>11290</v>
      </c>
      <c r="D402" t="s">
        <v>11291</v>
      </c>
      <c r="E402" t="s">
        <v>11292</v>
      </c>
      <c r="F402" t="s">
        <v>11293</v>
      </c>
      <c r="G402" t="s">
        <v>11294</v>
      </c>
      <c r="H402" t="s">
        <v>74</v>
      </c>
      <c r="I402" t="s">
        <v>75</v>
      </c>
      <c r="J402" t="s">
        <v>103</v>
      </c>
      <c r="K402" s="1">
        <v>0.37986111111111115</v>
      </c>
      <c r="L402" s="13">
        <v>15123</v>
      </c>
      <c r="M402" t="s">
        <v>11295</v>
      </c>
      <c r="N402" t="s">
        <v>11296</v>
      </c>
      <c r="O402" t="s">
        <v>11297</v>
      </c>
      <c r="P402" t="s">
        <v>36</v>
      </c>
      <c r="Q402" t="s">
        <v>62</v>
      </c>
      <c r="R402" t="s">
        <v>58</v>
      </c>
    </row>
    <row r="403" spans="1:18">
      <c r="A403" t="str">
        <f t="shared" si="6"/>
        <v>naldersonbkNevAlderson57.120.235.122‚Ç¨430801,53EuroEUR3/7/20190.054861111111111114269AE76 3244 5265 5895 3070 291MUABlackrock MuniAssets Fund, Inc.NYSEn/an/a</v>
      </c>
      <c r="B403" s="13">
        <v>397</v>
      </c>
      <c r="C403" t="s">
        <v>11298</v>
      </c>
      <c r="D403" t="s">
        <v>11299</v>
      </c>
      <c r="E403" t="s">
        <v>11300</v>
      </c>
      <c r="F403" t="s">
        <v>11301</v>
      </c>
      <c r="G403" t="s">
        <v>11302</v>
      </c>
      <c r="H403" t="s">
        <v>26</v>
      </c>
      <c r="I403" t="s">
        <v>27</v>
      </c>
      <c r="J403" t="s">
        <v>316</v>
      </c>
      <c r="K403" s="1">
        <v>5.486111111111111E-2</v>
      </c>
      <c r="L403" s="13">
        <v>14269</v>
      </c>
      <c r="M403" t="s">
        <v>11303</v>
      </c>
      <c r="N403" t="s">
        <v>11304</v>
      </c>
      <c r="O403" t="s">
        <v>11305</v>
      </c>
      <c r="P403" t="s">
        <v>24</v>
      </c>
      <c r="Q403" t="s">
        <v>25</v>
      </c>
      <c r="R403" t="s">
        <v>25</v>
      </c>
    </row>
    <row r="404" spans="1:18">
      <c r="A404" t="str">
        <f t="shared" si="6"/>
        <v>bpatridgeblBramPatridge180.16.221.91904564.13Yuan RenminbiCNY5/2/20190.59097222222222219161MK50 4430 46C0 P0WN 336EBSBMeridian Bancorp, Inc.NASDAQMajor BanksFinance</v>
      </c>
      <c r="B404" s="13">
        <v>398</v>
      </c>
      <c r="C404" t="s">
        <v>11306</v>
      </c>
      <c r="D404" t="s">
        <v>1018</v>
      </c>
      <c r="E404" t="s">
        <v>11307</v>
      </c>
      <c r="F404" t="s">
        <v>11308</v>
      </c>
      <c r="G404">
        <v>904564.13</v>
      </c>
      <c r="H404" t="s">
        <v>48</v>
      </c>
      <c r="I404" t="s">
        <v>49</v>
      </c>
      <c r="J404" t="s">
        <v>702</v>
      </c>
      <c r="K404" s="1">
        <v>0.59097222222222223</v>
      </c>
      <c r="L404" s="13">
        <v>19161</v>
      </c>
      <c r="M404" t="s">
        <v>11309</v>
      </c>
      <c r="N404" t="s">
        <v>11310</v>
      </c>
      <c r="O404" t="s">
        <v>11311</v>
      </c>
      <c r="P404" t="s">
        <v>36</v>
      </c>
      <c r="Q404" t="s">
        <v>97</v>
      </c>
      <c r="R404" t="s">
        <v>54</v>
      </c>
    </row>
    <row r="405" spans="1:18">
      <c r="A405" t="str">
        <f t="shared" si="6"/>
        <v>medlerbmMariyaEdler165.108.178.73¬•453542.34PesoPHP8/16/20190.065277777777777810910LT47 9500 3884 8253 3323RYRoyal Bank Of CanadaNYSECommercial BanksFinance</v>
      </c>
      <c r="B405" s="13">
        <v>399</v>
      </c>
      <c r="C405" t="s">
        <v>11312</v>
      </c>
      <c r="D405" t="s">
        <v>11313</v>
      </c>
      <c r="E405" t="s">
        <v>11314</v>
      </c>
      <c r="F405" t="s">
        <v>11315</v>
      </c>
      <c r="G405" t="s">
        <v>11316</v>
      </c>
      <c r="H405" t="s">
        <v>90</v>
      </c>
      <c r="I405" t="s">
        <v>91</v>
      </c>
      <c r="J405" t="s">
        <v>1078</v>
      </c>
      <c r="K405" s="1">
        <v>6.5277777777777782E-2</v>
      </c>
      <c r="L405" s="13">
        <v>10910</v>
      </c>
      <c r="M405" t="s">
        <v>11317</v>
      </c>
      <c r="N405" t="s">
        <v>11318</v>
      </c>
      <c r="O405" t="s">
        <v>11319</v>
      </c>
      <c r="P405" t="s">
        <v>24</v>
      </c>
      <c r="Q405" t="s">
        <v>565</v>
      </c>
      <c r="R405" t="s">
        <v>54</v>
      </c>
    </row>
    <row r="406" spans="1:18">
      <c r="A406" t="str">
        <f t="shared" si="6"/>
        <v>tbernaciakbnTriciaBernaciak14.151.254.215¬£510522.98RealBRL1/23/20190.512519875FR15 3264 4289 12WD XJJI NKPJ G46TRCHTorchlight Energy Resources, Inc.NASDAQOil &amp; Gas ProductionEnergy</v>
      </c>
      <c r="B406" s="13">
        <v>400</v>
      </c>
      <c r="C406" t="s">
        <v>11320</v>
      </c>
      <c r="D406" t="s">
        <v>11321</v>
      </c>
      <c r="E406" t="s">
        <v>11322</v>
      </c>
      <c r="F406" t="s">
        <v>11323</v>
      </c>
      <c r="G406" s="2" t="s">
        <v>11324</v>
      </c>
      <c r="H406" t="s">
        <v>132</v>
      </c>
      <c r="I406" t="s">
        <v>133</v>
      </c>
      <c r="J406" t="s">
        <v>78</v>
      </c>
      <c r="K406" s="1">
        <v>0.51250000000000007</v>
      </c>
      <c r="L406" s="13">
        <v>19875</v>
      </c>
      <c r="M406" t="s">
        <v>11325</v>
      </c>
      <c r="N406" t="s">
        <v>11326</v>
      </c>
      <c r="O406" t="s">
        <v>11327</v>
      </c>
      <c r="P406" t="s">
        <v>36</v>
      </c>
      <c r="Q406" t="s">
        <v>45</v>
      </c>
      <c r="R406" t="s">
        <v>46</v>
      </c>
    </row>
    <row r="407" spans="1:18">
      <c r="A407" t="str">
        <f t="shared" si="6"/>
        <v>boughboBealeOugh246.227.134.176¬•189505.29DollarUSD4/13/20190.1062510350RS26 2924 2494 0873 0598 66ECTECA Marcellus Trust INYSEOil &amp; Gas ProductionEnergy</v>
      </c>
      <c r="B407" s="13">
        <v>401</v>
      </c>
      <c r="C407" t="s">
        <v>11328</v>
      </c>
      <c r="D407" t="s">
        <v>11329</v>
      </c>
      <c r="E407" t="s">
        <v>11330</v>
      </c>
      <c r="F407" t="s">
        <v>11331</v>
      </c>
      <c r="G407" s="2" t="s">
        <v>11332</v>
      </c>
      <c r="H407" t="s">
        <v>116</v>
      </c>
      <c r="I407" t="s">
        <v>245</v>
      </c>
      <c r="J407" t="s">
        <v>1149</v>
      </c>
      <c r="K407" s="1">
        <v>0.10625</v>
      </c>
      <c r="L407" s="13">
        <v>10350</v>
      </c>
      <c r="M407" t="s">
        <v>11333</v>
      </c>
      <c r="N407" t="s">
        <v>11334</v>
      </c>
      <c r="O407" t="s">
        <v>11335</v>
      </c>
      <c r="P407" t="s">
        <v>24</v>
      </c>
      <c r="Q407" t="s">
        <v>45</v>
      </c>
      <c r="R407" t="s">
        <v>46</v>
      </c>
    </row>
    <row r="408" spans="1:18">
      <c r="A408" t="str">
        <f t="shared" si="6"/>
        <v>abirthbpAllissaBirth39.167.224.177¬£488150.14PesoPHP4/29/20190.53541666666666715586LU66 859G DKV0 AMB1 C4ASOBLNObalon Therapeutics, Inc.NASDAQMedical/Dental InstrumentsHealth Care</v>
      </c>
      <c r="B408" s="13">
        <v>402</v>
      </c>
      <c r="C408" t="s">
        <v>11336</v>
      </c>
      <c r="D408" t="s">
        <v>11337</v>
      </c>
      <c r="E408" t="s">
        <v>11338</v>
      </c>
      <c r="F408" t="s">
        <v>11339</v>
      </c>
      <c r="G408" s="2" t="s">
        <v>11340</v>
      </c>
      <c r="H408" t="s">
        <v>90</v>
      </c>
      <c r="I408" t="s">
        <v>91</v>
      </c>
      <c r="J408" t="s">
        <v>1090</v>
      </c>
      <c r="K408" s="1">
        <v>0.53541666666666665</v>
      </c>
      <c r="L408" s="13">
        <v>15586</v>
      </c>
      <c r="M408" t="s">
        <v>11341</v>
      </c>
      <c r="N408" t="s">
        <v>11342</v>
      </c>
      <c r="O408" t="s">
        <v>11343</v>
      </c>
      <c r="P408" t="s">
        <v>36</v>
      </c>
      <c r="Q408" t="s">
        <v>218</v>
      </c>
      <c r="R408" t="s">
        <v>58</v>
      </c>
    </row>
    <row r="409" spans="1:18">
      <c r="A409" t="str">
        <f t="shared" si="6"/>
        <v>rkhanbqRingoKhan241.12.32.220‚Ç¨3668,63KorunaCZK8/17/20190.66527777777777813971BR90 6710 7254 6021 4464 3969 178X WRNDBRandolph Bancorp, Inc.NASDAQMajor BanksFinance</v>
      </c>
      <c r="B409" s="13">
        <v>403</v>
      </c>
      <c r="C409" t="s">
        <v>11344</v>
      </c>
      <c r="D409" t="s">
        <v>11345</v>
      </c>
      <c r="E409" t="s">
        <v>11346</v>
      </c>
      <c r="F409" t="s">
        <v>11347</v>
      </c>
      <c r="G409" t="s">
        <v>11348</v>
      </c>
      <c r="H409" t="s">
        <v>59</v>
      </c>
      <c r="I409" t="s">
        <v>60</v>
      </c>
      <c r="J409" t="s">
        <v>4605</v>
      </c>
      <c r="K409" s="1">
        <v>0.66527777777777775</v>
      </c>
      <c r="L409" s="13">
        <v>13971</v>
      </c>
      <c r="M409" t="s">
        <v>11349</v>
      </c>
      <c r="N409" t="s">
        <v>11350</v>
      </c>
      <c r="O409" t="s">
        <v>11351</v>
      </c>
      <c r="P409" t="s">
        <v>36</v>
      </c>
      <c r="Q409" t="s">
        <v>97</v>
      </c>
      <c r="R409" t="s">
        <v>54</v>
      </c>
    </row>
    <row r="410" spans="1:18">
      <c r="A410" t="str">
        <f t="shared" si="6"/>
        <v>zreyesbrZaharaReyes66.135.138.0¬£880902.98Yuan RenminbiCNY4/24/20190.098611111111111116341FR53 5450 0553 59AB SGOG DXX6 A82AMH^DAmerican Homes 4 RentNYSEn/an/a</v>
      </c>
      <c r="B410" s="13">
        <v>404</v>
      </c>
      <c r="C410" t="s">
        <v>11352</v>
      </c>
      <c r="D410" t="s">
        <v>11353</v>
      </c>
      <c r="E410" t="s">
        <v>11354</v>
      </c>
      <c r="F410" t="s">
        <v>11355</v>
      </c>
      <c r="G410" t="s">
        <v>11356</v>
      </c>
      <c r="H410" t="s">
        <v>48</v>
      </c>
      <c r="I410" t="s">
        <v>49</v>
      </c>
      <c r="J410" t="s">
        <v>458</v>
      </c>
      <c r="K410" s="1">
        <v>9.8611111111111108E-2</v>
      </c>
      <c r="L410" s="13">
        <v>16341</v>
      </c>
      <c r="M410" t="s">
        <v>11357</v>
      </c>
      <c r="N410" t="s">
        <v>11358</v>
      </c>
      <c r="O410" t="s">
        <v>550</v>
      </c>
      <c r="P410" t="s">
        <v>24</v>
      </c>
      <c r="Q410" t="s">
        <v>25</v>
      </c>
      <c r="R410" t="s">
        <v>25</v>
      </c>
    </row>
    <row r="411" spans="1:18">
      <c r="A411" t="str">
        <f t="shared" si="6"/>
        <v>oniblobsOliveroNiblo30.85.207.41¬£554124.20TakaBDT6/21/20190.32083333333333315055BR89 4993 5550 4219 5709 1093 668U KNXEOUNexeo Solutions, Inc.NASDAQSpecialty ChemicalsConsumer Durables</v>
      </c>
      <c r="B411" s="13">
        <v>405</v>
      </c>
      <c r="C411" t="s">
        <v>11359</v>
      </c>
      <c r="D411" t="s">
        <v>11360</v>
      </c>
      <c r="E411" t="s">
        <v>11361</v>
      </c>
      <c r="F411" t="s">
        <v>11362</v>
      </c>
      <c r="G411" t="s">
        <v>11363</v>
      </c>
      <c r="H411" t="s">
        <v>713</v>
      </c>
      <c r="I411" t="s">
        <v>714</v>
      </c>
      <c r="J411" t="s">
        <v>208</v>
      </c>
      <c r="K411" s="1">
        <v>0.32083333333333336</v>
      </c>
      <c r="L411" s="13">
        <v>15055</v>
      </c>
      <c r="M411" t="s">
        <v>11364</v>
      </c>
      <c r="N411" t="s">
        <v>11365</v>
      </c>
      <c r="O411" t="s">
        <v>10198</v>
      </c>
      <c r="P411" t="s">
        <v>36</v>
      </c>
      <c r="Q411" t="s">
        <v>421</v>
      </c>
      <c r="R411" t="s">
        <v>113</v>
      </c>
    </row>
    <row r="412" spans="1:18">
      <c r="A412" t="str">
        <f t="shared" si="6"/>
        <v>josbournbtJonieOsbourn137.84.134.150792135.82PesoPHP5/2/20190.064583333333333313386IL33 4240 4167 7282 0674 152RCIRogers Communication, Inc.NYSETelevision ServicesConsumer Services</v>
      </c>
      <c r="B412" s="13">
        <v>406</v>
      </c>
      <c r="C412" t="s">
        <v>11366</v>
      </c>
      <c r="D412" t="s">
        <v>11367</v>
      </c>
      <c r="E412" t="s">
        <v>11368</v>
      </c>
      <c r="F412" t="s">
        <v>11369</v>
      </c>
      <c r="G412">
        <v>792135.82</v>
      </c>
      <c r="H412" t="s">
        <v>90</v>
      </c>
      <c r="I412" t="s">
        <v>91</v>
      </c>
      <c r="J412" t="s">
        <v>702</v>
      </c>
      <c r="K412" s="1">
        <v>6.458333333333334E-2</v>
      </c>
      <c r="L412" s="13">
        <v>13386</v>
      </c>
      <c r="M412" t="s">
        <v>11370</v>
      </c>
      <c r="N412" t="s">
        <v>1255</v>
      </c>
      <c r="O412" t="s">
        <v>1256</v>
      </c>
      <c r="P412" t="s">
        <v>24</v>
      </c>
      <c r="Q412" t="s">
        <v>1011</v>
      </c>
      <c r="R412" t="s">
        <v>223</v>
      </c>
    </row>
    <row r="413" spans="1:18">
      <c r="A413" t="str">
        <f t="shared" si="6"/>
        <v>ngouldingbuNevsaGoulding64.132.24.41¬•980307.54MeticalMZN1/24/20190.10138888888888914777HU93 8939 2577 6273 1764 9943 1873ESLEsterline Technologies CorporationNYSEIndustrial Machinery/ComponentsCapital Goods</v>
      </c>
      <c r="B413" s="13">
        <v>407</v>
      </c>
      <c r="C413" t="s">
        <v>11371</v>
      </c>
      <c r="D413" t="s">
        <v>9612</v>
      </c>
      <c r="E413" t="s">
        <v>11372</v>
      </c>
      <c r="F413" t="s">
        <v>11373</v>
      </c>
      <c r="G413" s="2" t="s">
        <v>11374</v>
      </c>
      <c r="H413" t="s">
        <v>1118</v>
      </c>
      <c r="I413" t="s">
        <v>1119</v>
      </c>
      <c r="J413" t="s">
        <v>728</v>
      </c>
      <c r="K413" s="1">
        <v>0.1013888888888889</v>
      </c>
      <c r="L413" s="13">
        <v>14777</v>
      </c>
      <c r="M413" t="s">
        <v>11375</v>
      </c>
      <c r="N413" t="s">
        <v>11376</v>
      </c>
      <c r="O413" t="s">
        <v>11377</v>
      </c>
      <c r="P413" t="s">
        <v>24</v>
      </c>
      <c r="Q413" t="s">
        <v>29</v>
      </c>
      <c r="R413" t="s">
        <v>30</v>
      </c>
    </row>
    <row r="414" spans="1:18">
      <c r="A414" t="str">
        <f t="shared" si="6"/>
        <v>ddurrellbvDelDurrell169.22.5.196¬£500668.22YenJPY3/10/20190.82777777777777811154LT72 3626 6397 8790 1954NORDNord Anglia Education, Inc.NYSEOther Consumer ServicesConsumer Services</v>
      </c>
      <c r="B414" s="13">
        <v>408</v>
      </c>
      <c r="C414" t="s">
        <v>11378</v>
      </c>
      <c r="D414" t="s">
        <v>3747</v>
      </c>
      <c r="E414" t="s">
        <v>11379</v>
      </c>
      <c r="F414" t="s">
        <v>11380</v>
      </c>
      <c r="G414" s="2" t="s">
        <v>11381</v>
      </c>
      <c r="H414" t="s">
        <v>106</v>
      </c>
      <c r="I414" t="s">
        <v>107</v>
      </c>
      <c r="J414" t="s">
        <v>455</v>
      </c>
      <c r="K414" s="1">
        <v>0.82777777777777783</v>
      </c>
      <c r="L414" s="13">
        <v>11154</v>
      </c>
      <c r="M414" t="s">
        <v>11382</v>
      </c>
      <c r="N414" t="s">
        <v>7817</v>
      </c>
      <c r="O414" t="s">
        <v>7818</v>
      </c>
      <c r="P414" t="s">
        <v>24</v>
      </c>
      <c r="Q414" t="s">
        <v>246</v>
      </c>
      <c r="R414" t="s">
        <v>223</v>
      </c>
    </row>
    <row r="415" spans="1:18">
      <c r="A415" t="str">
        <f t="shared" si="6"/>
        <v>yjozefiakbwYorkJozefiak186.72.130.197‚Ç¨62425,48Yuan RenminbiCNY3/21/20190.91805555555555614056ME11 1037 6117 7398 2802 07NAV^DNavistar International CorporationNYSEAuto ManufacturingCapital Goods</v>
      </c>
      <c r="B415" s="13">
        <v>409</v>
      </c>
      <c r="C415" t="s">
        <v>11383</v>
      </c>
      <c r="D415" t="s">
        <v>11384</v>
      </c>
      <c r="E415" t="s">
        <v>11385</v>
      </c>
      <c r="F415" t="s">
        <v>11386</v>
      </c>
      <c r="G415" s="2" t="s">
        <v>11387</v>
      </c>
      <c r="H415" t="s">
        <v>48</v>
      </c>
      <c r="I415" t="s">
        <v>49</v>
      </c>
      <c r="J415" t="s">
        <v>737</v>
      </c>
      <c r="K415" s="1">
        <v>0.91805555555555562</v>
      </c>
      <c r="L415" s="13">
        <v>14056</v>
      </c>
      <c r="M415" t="s">
        <v>11388</v>
      </c>
      <c r="N415" t="s">
        <v>311</v>
      </c>
      <c r="O415" t="s">
        <v>312</v>
      </c>
      <c r="P415" t="s">
        <v>24</v>
      </c>
      <c r="Q415" t="s">
        <v>313</v>
      </c>
      <c r="R415" t="s">
        <v>30</v>
      </c>
    </row>
    <row r="416" spans="1:18">
      <c r="A416" t="str">
        <f t="shared" si="6"/>
        <v>mtornbxMadeleneTorn2.200.113.211700229.22Yuan RenminbiCNY7/25/20190.11527777777777811224FR64 2546 7465 72U1 AILR TWJD X97CLNS^GColony NorthStar, Inc.NYSEn/an/a</v>
      </c>
      <c r="B416" s="13">
        <v>410</v>
      </c>
      <c r="C416" t="s">
        <v>11389</v>
      </c>
      <c r="D416" t="s">
        <v>11390</v>
      </c>
      <c r="E416" t="s">
        <v>11391</v>
      </c>
      <c r="F416" t="s">
        <v>11392</v>
      </c>
      <c r="G416">
        <v>700229.22</v>
      </c>
      <c r="H416" t="s">
        <v>48</v>
      </c>
      <c r="I416" t="s">
        <v>49</v>
      </c>
      <c r="J416" t="s">
        <v>206</v>
      </c>
      <c r="K416" s="1">
        <v>0.11527777777777777</v>
      </c>
      <c r="L416" s="13">
        <v>11224</v>
      </c>
      <c r="M416" t="s">
        <v>11393</v>
      </c>
      <c r="N416" t="s">
        <v>129</v>
      </c>
      <c r="O416" t="s">
        <v>130</v>
      </c>
      <c r="P416" t="s">
        <v>24</v>
      </c>
      <c r="Q416" t="s">
        <v>25</v>
      </c>
      <c r="R416" t="s">
        <v>25</v>
      </c>
    </row>
    <row r="417" spans="1:18">
      <c r="A417" t="str">
        <f t="shared" si="6"/>
        <v>edoumercbyEloisaDoumerc11.222.84.123¬•858536.72Yuan RenminbiCNY4/5/20190.028472222222222214090GE72 YZ26 5293 5777 8063 34ZNZion Oil &amp; Gas IncNASDAQOil &amp; Gas ProductionEnergy</v>
      </c>
      <c r="B417" s="13">
        <v>411</v>
      </c>
      <c r="C417" t="s">
        <v>11394</v>
      </c>
      <c r="D417" t="s">
        <v>5924</v>
      </c>
      <c r="E417" t="s">
        <v>11395</v>
      </c>
      <c r="F417" t="s">
        <v>11396</v>
      </c>
      <c r="G417" t="s">
        <v>11397</v>
      </c>
      <c r="H417" t="s">
        <v>48</v>
      </c>
      <c r="I417" t="s">
        <v>49</v>
      </c>
      <c r="J417" t="s">
        <v>491</v>
      </c>
      <c r="K417" s="1">
        <v>2.8472222222222222E-2</v>
      </c>
      <c r="L417" s="13">
        <v>14090</v>
      </c>
      <c r="M417" t="s">
        <v>11398</v>
      </c>
      <c r="N417" t="s">
        <v>11399</v>
      </c>
      <c r="O417" t="s">
        <v>699</v>
      </c>
      <c r="P417" t="s">
        <v>36</v>
      </c>
      <c r="Q417" t="s">
        <v>45</v>
      </c>
      <c r="R417" t="s">
        <v>46</v>
      </c>
    </row>
    <row r="418" spans="1:18">
      <c r="A418" t="str">
        <f t="shared" si="6"/>
        <v>cbelitzbzConBelitz14.195.99.227¬•264832.22PesoPHP6/11/20190.51597222222222210644LV75 UJTB JALV JJXX TAQL VMYOKMyoKardia, Inc.NASDAQMajor PharmaceuticalsHealth Care</v>
      </c>
      <c r="B418" s="13">
        <v>412</v>
      </c>
      <c r="C418" t="s">
        <v>11400</v>
      </c>
      <c r="D418" t="s">
        <v>11401</v>
      </c>
      <c r="E418" t="s">
        <v>11402</v>
      </c>
      <c r="F418" t="s">
        <v>11403</v>
      </c>
      <c r="G418" t="s">
        <v>11404</v>
      </c>
      <c r="H418" t="s">
        <v>90</v>
      </c>
      <c r="I418" t="s">
        <v>91</v>
      </c>
      <c r="J418" t="s">
        <v>56</v>
      </c>
      <c r="K418" s="1">
        <v>0.51597222222222217</v>
      </c>
      <c r="L418" s="13">
        <v>10644</v>
      </c>
      <c r="M418" t="s">
        <v>11405</v>
      </c>
      <c r="N418" t="s">
        <v>11406</v>
      </c>
      <c r="O418" t="s">
        <v>11407</v>
      </c>
      <c r="P418" t="s">
        <v>36</v>
      </c>
      <c r="Q418" t="s">
        <v>62</v>
      </c>
      <c r="R418" t="s">
        <v>58</v>
      </c>
    </row>
    <row r="419" spans="1:18">
      <c r="A419" t="str">
        <f t="shared" si="6"/>
        <v>mfishlockc0MartFishlock202.201.159.40¬•229274.01RubleRUB3/17/20190.50138888888888912199GL39 0342 2778 0682 41CASYCaseys General Stores, Inc.NASDAQAutomotive AftermarketConsumer Durables</v>
      </c>
      <c r="B419" s="13">
        <v>413</v>
      </c>
      <c r="C419" t="s">
        <v>11408</v>
      </c>
      <c r="D419" t="s">
        <v>950</v>
      </c>
      <c r="E419" t="s">
        <v>11409</v>
      </c>
      <c r="F419" t="s">
        <v>11410</v>
      </c>
      <c r="G419" t="s">
        <v>11411</v>
      </c>
      <c r="H419" t="s">
        <v>38</v>
      </c>
      <c r="I419" t="s">
        <v>39</v>
      </c>
      <c r="J419" t="s">
        <v>189</v>
      </c>
      <c r="K419" s="1">
        <v>0.50138888888888888</v>
      </c>
      <c r="L419" s="13">
        <v>12199</v>
      </c>
      <c r="M419" t="s">
        <v>11412</v>
      </c>
      <c r="N419" t="s">
        <v>11413</v>
      </c>
      <c r="O419" t="s">
        <v>11414</v>
      </c>
      <c r="P419" t="s">
        <v>36</v>
      </c>
      <c r="Q419" t="s">
        <v>112</v>
      </c>
      <c r="R419" t="s">
        <v>113</v>
      </c>
    </row>
    <row r="420" spans="1:18">
      <c r="A420" t="str">
        <f t="shared" si="6"/>
        <v>mmckellochc1MaritaMcKelloch129.30.60.226¬£966735.38RealBRL8/31/20190.077083333333333317573CY36 3651 8998 YA6T PZOX BUIS 2RTYLNNLindsay CorporationNYSEIndustrial Machinery/ComponentsCapital Goods</v>
      </c>
      <c r="B420" s="13">
        <v>414</v>
      </c>
      <c r="C420" t="s">
        <v>11415</v>
      </c>
      <c r="D420" t="s">
        <v>11098</v>
      </c>
      <c r="E420" t="s">
        <v>11416</v>
      </c>
      <c r="F420" t="s">
        <v>11417</v>
      </c>
      <c r="G420" t="s">
        <v>11418</v>
      </c>
      <c r="H420" t="s">
        <v>132</v>
      </c>
      <c r="I420" t="s">
        <v>133</v>
      </c>
      <c r="J420" t="s">
        <v>94</v>
      </c>
      <c r="K420" s="1">
        <v>7.7083333333333337E-2</v>
      </c>
      <c r="L420" s="13">
        <v>17573</v>
      </c>
      <c r="M420" t="s">
        <v>11419</v>
      </c>
      <c r="N420" t="s">
        <v>11420</v>
      </c>
      <c r="O420" t="s">
        <v>11421</v>
      </c>
      <c r="P420" t="s">
        <v>24</v>
      </c>
      <c r="Q420" t="s">
        <v>29</v>
      </c>
      <c r="R420" t="s">
        <v>30</v>
      </c>
    </row>
    <row r="421" spans="1:18">
      <c r="A421" t="str">
        <f t="shared" si="6"/>
        <v>plyptritc2PhoebeLyptrit119.115.207.130775269.68RupiahIDR5/7/20190.14444444444444414431FR09 9110 2288 82ZW A8QN KBZM X85MFDMacquarie/First Trust GlobalNYSEn/an/a</v>
      </c>
      <c r="B421" s="13">
        <v>415</v>
      </c>
      <c r="C421" t="s">
        <v>11422</v>
      </c>
      <c r="D421" t="s">
        <v>7545</v>
      </c>
      <c r="E421" t="s">
        <v>11423</v>
      </c>
      <c r="F421" t="s">
        <v>11424</v>
      </c>
      <c r="G421" s="2">
        <v>775269.68</v>
      </c>
      <c r="H421" t="s">
        <v>19</v>
      </c>
      <c r="I421" t="s">
        <v>20</v>
      </c>
      <c r="J421" t="s">
        <v>257</v>
      </c>
      <c r="K421" s="1">
        <v>0.14444444444444446</v>
      </c>
      <c r="L421" s="13">
        <v>14431</v>
      </c>
      <c r="M421" t="s">
        <v>11425</v>
      </c>
      <c r="N421" t="s">
        <v>11426</v>
      </c>
      <c r="O421" t="s">
        <v>11427</v>
      </c>
      <c r="P421" t="s">
        <v>24</v>
      </c>
      <c r="Q421" t="s">
        <v>25</v>
      </c>
      <c r="R421" t="s">
        <v>25</v>
      </c>
    </row>
    <row r="422" spans="1:18">
      <c r="A422" t="str">
        <f t="shared" si="6"/>
        <v>bcraikc3BurrCraik135.238.70.133‚Ç¨220459,66Yuan RenminbiCNY5/14/20190.37708333333333315855SE06 0357 0515 8744 1125 9583THRMGentherm IncNASDAQAuto Parts:O.E.M.Capital Goods</v>
      </c>
      <c r="B422" s="13">
        <v>416</v>
      </c>
      <c r="C422" t="s">
        <v>11428</v>
      </c>
      <c r="D422" t="s">
        <v>11429</v>
      </c>
      <c r="E422" t="s">
        <v>11430</v>
      </c>
      <c r="F422" t="s">
        <v>11431</v>
      </c>
      <c r="G422" t="s">
        <v>11432</v>
      </c>
      <c r="H422" t="s">
        <v>48</v>
      </c>
      <c r="I422" t="s">
        <v>49</v>
      </c>
      <c r="J422" t="s">
        <v>413</v>
      </c>
      <c r="K422" s="1">
        <v>0.37708333333333338</v>
      </c>
      <c r="L422" s="13">
        <v>15855</v>
      </c>
      <c r="M422" t="s">
        <v>11433</v>
      </c>
      <c r="N422" t="s">
        <v>335</v>
      </c>
      <c r="O422" t="s">
        <v>336</v>
      </c>
      <c r="P422" t="s">
        <v>36</v>
      </c>
      <c r="Q422" t="s">
        <v>69</v>
      </c>
      <c r="R422" t="s">
        <v>30</v>
      </c>
    </row>
    <row r="423" spans="1:18">
      <c r="A423" t="str">
        <f t="shared" si="6"/>
        <v>vsiaskowskic4ValariaSiaskowski151.236.123.79‚Ç¨47759,90EuroEUR3/5/20190.32152777777777818153SK91 9541 7282 2168 1141 8067LCAHULandcadia Holdings, Inc.NASDAQBusiness ServicesFinance</v>
      </c>
      <c r="B423" s="13">
        <v>417</v>
      </c>
      <c r="C423" t="s">
        <v>11434</v>
      </c>
      <c r="D423" t="s">
        <v>11435</v>
      </c>
      <c r="E423" t="s">
        <v>11436</v>
      </c>
      <c r="F423" t="s">
        <v>11437</v>
      </c>
      <c r="G423" t="s">
        <v>11438</v>
      </c>
      <c r="H423" t="s">
        <v>26</v>
      </c>
      <c r="I423" t="s">
        <v>27</v>
      </c>
      <c r="J423" t="s">
        <v>838</v>
      </c>
      <c r="K423" s="1">
        <v>0.3215277777777778</v>
      </c>
      <c r="L423" s="13">
        <v>18153</v>
      </c>
      <c r="M423" t="s">
        <v>11439</v>
      </c>
      <c r="N423" t="s">
        <v>8637</v>
      </c>
      <c r="O423" t="s">
        <v>8638</v>
      </c>
      <c r="P423" t="s">
        <v>36</v>
      </c>
      <c r="Q423" t="s">
        <v>73</v>
      </c>
      <c r="R423" t="s">
        <v>54</v>
      </c>
    </row>
    <row r="424" spans="1:18">
      <c r="A424" t="str">
        <f t="shared" si="6"/>
        <v>psketcherc5PhilipaSketcher135.76.137.126‚Ç¨415753,18EuroEUR3/14/20190.37013888888888910803BR98 1480 8041 6290 4749 7879 512A 4INFRLegg Mason Global Infrastructure ETFNASDAQn/an/a</v>
      </c>
      <c r="B424" s="13">
        <v>418</v>
      </c>
      <c r="C424" t="s">
        <v>11440</v>
      </c>
      <c r="D424" t="s">
        <v>11441</v>
      </c>
      <c r="E424" t="s">
        <v>11442</v>
      </c>
      <c r="F424" t="s">
        <v>11443</v>
      </c>
      <c r="G424" t="s">
        <v>11444</v>
      </c>
      <c r="H424" t="s">
        <v>26</v>
      </c>
      <c r="I424" t="s">
        <v>27</v>
      </c>
      <c r="J424" t="s">
        <v>1019</v>
      </c>
      <c r="K424" s="1">
        <v>0.37013888888888885</v>
      </c>
      <c r="L424" s="13">
        <v>10803</v>
      </c>
      <c r="M424" t="s">
        <v>11445</v>
      </c>
      <c r="N424" t="s">
        <v>203</v>
      </c>
      <c r="O424" t="s">
        <v>204</v>
      </c>
      <c r="P424" t="s">
        <v>36</v>
      </c>
      <c r="Q424" t="s">
        <v>25</v>
      </c>
      <c r="R424" t="s">
        <v>25</v>
      </c>
    </row>
    <row r="425" spans="1:18">
      <c r="A425" t="str">
        <f t="shared" si="6"/>
        <v>iarmfieldc6IgnaciusArmfield59.82.16.12692847.27RubleBYR3/7/20190.53402777777777812578KZ85 965B UN5I AXN7 YGAFSBLKStar Bulk Carriers Corp.NASDAQMarine TransportationTransportation</v>
      </c>
      <c r="B425" s="13">
        <v>419</v>
      </c>
      <c r="C425" t="s">
        <v>11446</v>
      </c>
      <c r="D425" t="s">
        <v>11447</v>
      </c>
      <c r="E425" t="s">
        <v>11448</v>
      </c>
      <c r="F425" t="s">
        <v>11449</v>
      </c>
      <c r="G425" s="2">
        <v>692847.27</v>
      </c>
      <c r="H425" t="s">
        <v>38</v>
      </c>
      <c r="I425" t="s">
        <v>287</v>
      </c>
      <c r="J425" t="s">
        <v>316</v>
      </c>
      <c r="K425" s="1">
        <v>0.53402777777777777</v>
      </c>
      <c r="L425" s="13">
        <v>12578</v>
      </c>
      <c r="M425" t="s">
        <v>11450</v>
      </c>
      <c r="N425" t="s">
        <v>11451</v>
      </c>
      <c r="O425" t="s">
        <v>11452</v>
      </c>
      <c r="P425" t="s">
        <v>36</v>
      </c>
      <c r="Q425" t="s">
        <v>142</v>
      </c>
      <c r="R425" t="s">
        <v>105</v>
      </c>
    </row>
    <row r="426" spans="1:18">
      <c r="A426" t="str">
        <f t="shared" si="6"/>
        <v>bsayerc7BebeSayer195.152.64.80¬£755839.50DollarUSD3/23/20190.034722222222222212862LU13 005H XDDJ GJN7 UWXSMSCIMSCI IncNYSEBusiness ServicesMiscellaneous</v>
      </c>
      <c r="B426" s="13">
        <v>420</v>
      </c>
      <c r="C426" t="s">
        <v>11453</v>
      </c>
      <c r="D426" t="s">
        <v>277</v>
      </c>
      <c r="E426" t="s">
        <v>1084</v>
      </c>
      <c r="F426" t="s">
        <v>11454</v>
      </c>
      <c r="G426" s="2" t="s">
        <v>11455</v>
      </c>
      <c r="H426" t="s">
        <v>116</v>
      </c>
      <c r="I426" t="s">
        <v>245</v>
      </c>
      <c r="J426" t="s">
        <v>395</v>
      </c>
      <c r="K426" s="1">
        <v>3.4722222222222224E-2</v>
      </c>
      <c r="L426" s="13">
        <v>12862</v>
      </c>
      <c r="M426" t="s">
        <v>11456</v>
      </c>
      <c r="N426" t="s">
        <v>11457</v>
      </c>
      <c r="O426" t="s">
        <v>11458</v>
      </c>
      <c r="P426" t="s">
        <v>24</v>
      </c>
      <c r="Q426" t="s">
        <v>73</v>
      </c>
      <c r="R426" t="s">
        <v>181</v>
      </c>
    </row>
    <row r="427" spans="1:18">
      <c r="A427" t="str">
        <f t="shared" si="6"/>
        <v>egoulleec8ElwiraGoullee123.224.230.125‚Ç¨294874,79PesoARS5/11/20190.79166666666666716631EE10 2831 5108 8167 5400AMH^BAmerican Homes 4 RentNYSEn/an/a</v>
      </c>
      <c r="B427" s="13">
        <v>421</v>
      </c>
      <c r="C427" t="s">
        <v>11459</v>
      </c>
      <c r="D427" t="s">
        <v>10868</v>
      </c>
      <c r="E427" t="s">
        <v>11460</v>
      </c>
      <c r="F427" t="s">
        <v>11461</v>
      </c>
      <c r="G427" t="s">
        <v>11462</v>
      </c>
      <c r="H427" t="s">
        <v>90</v>
      </c>
      <c r="I427" t="s">
        <v>263</v>
      </c>
      <c r="J427" t="s">
        <v>656</v>
      </c>
      <c r="K427" s="1">
        <v>0.79166666666666663</v>
      </c>
      <c r="L427" s="13">
        <v>16631</v>
      </c>
      <c r="M427" t="s">
        <v>11463</v>
      </c>
      <c r="N427" t="s">
        <v>11464</v>
      </c>
      <c r="O427" t="s">
        <v>550</v>
      </c>
      <c r="P427" t="s">
        <v>24</v>
      </c>
      <c r="Q427" t="s">
        <v>25</v>
      </c>
      <c r="R427" t="s">
        <v>25</v>
      </c>
    </row>
    <row r="428" spans="1:18">
      <c r="A428" t="str">
        <f t="shared" si="6"/>
        <v>cgascardc9CherlynGascard225.221.39.129¬£626584.99EuroEUR4/7/20190.86388888888888911504CY25 0185 9423 ENZP ZMF3 QMGK 2ABONKTRNektar TherapeuticsNASDAQMajor PharmaceuticalsHealth Care</v>
      </c>
      <c r="B428" s="13">
        <v>422</v>
      </c>
      <c r="C428" t="s">
        <v>11465</v>
      </c>
      <c r="D428" t="s">
        <v>11466</v>
      </c>
      <c r="E428" t="s">
        <v>11467</v>
      </c>
      <c r="F428" t="s">
        <v>11468</v>
      </c>
      <c r="G428" t="s">
        <v>11469</v>
      </c>
      <c r="H428" t="s">
        <v>26</v>
      </c>
      <c r="I428" t="s">
        <v>27</v>
      </c>
      <c r="J428" t="s">
        <v>174</v>
      </c>
      <c r="K428" s="1">
        <v>0.86388888888888893</v>
      </c>
      <c r="L428" s="13">
        <v>11504</v>
      </c>
      <c r="M428" t="s">
        <v>11470</v>
      </c>
      <c r="N428" t="s">
        <v>11471</v>
      </c>
      <c r="O428" t="s">
        <v>11472</v>
      </c>
      <c r="P428" t="s">
        <v>36</v>
      </c>
      <c r="Q428" t="s">
        <v>62</v>
      </c>
      <c r="R428" t="s">
        <v>58</v>
      </c>
    </row>
    <row r="429" spans="1:18">
      <c r="A429" t="str">
        <f t="shared" si="6"/>
        <v>bmacfadzeancaBrettMacFadzean211.15.16.40¬•884539.31Yuan RenminbiCNY1/28/20190.49861111111111116587IT18 E200 7241 9684 E3BI QKGX PTQQTECFirst Trust NASDAQ-100- Technology Index FundNASDAQn/an/a</v>
      </c>
      <c r="B429" s="13">
        <v>423</v>
      </c>
      <c r="C429" t="s">
        <v>11473</v>
      </c>
      <c r="D429" t="s">
        <v>8215</v>
      </c>
      <c r="E429" t="s">
        <v>11474</v>
      </c>
      <c r="F429" t="s">
        <v>11475</v>
      </c>
      <c r="G429" s="2" t="s">
        <v>11476</v>
      </c>
      <c r="H429" t="s">
        <v>48</v>
      </c>
      <c r="I429" t="s">
        <v>49</v>
      </c>
      <c r="J429" t="s">
        <v>68</v>
      </c>
      <c r="K429" s="1">
        <v>0.49861111111111112</v>
      </c>
      <c r="L429" s="13">
        <v>16587</v>
      </c>
      <c r="M429" t="s">
        <v>11477</v>
      </c>
      <c r="N429" t="s">
        <v>11478</v>
      </c>
      <c r="O429" t="s">
        <v>11479</v>
      </c>
      <c r="P429" t="s">
        <v>36</v>
      </c>
      <c r="Q429" t="s">
        <v>25</v>
      </c>
      <c r="R429" t="s">
        <v>25</v>
      </c>
    </row>
    <row r="430" spans="1:18">
      <c r="A430" t="str">
        <f t="shared" si="6"/>
        <v>gtroupcbGusTroup195.37.165.48¬£388392.31Yuan RenminbiCNY3/22/20190.69236111111111112044BA55 9323 0319 1123 3084TERTeradyne, Inc.NYSEElectrical ProductsCapital Goods</v>
      </c>
      <c r="B430" s="13">
        <v>424</v>
      </c>
      <c r="C430" t="s">
        <v>11480</v>
      </c>
      <c r="D430" t="s">
        <v>5338</v>
      </c>
      <c r="E430" t="s">
        <v>11481</v>
      </c>
      <c r="F430" t="s">
        <v>11482</v>
      </c>
      <c r="G430" t="s">
        <v>11483</v>
      </c>
      <c r="H430" t="s">
        <v>48</v>
      </c>
      <c r="I430" t="s">
        <v>49</v>
      </c>
      <c r="J430" t="s">
        <v>237</v>
      </c>
      <c r="K430" s="1">
        <v>0.69236111111111109</v>
      </c>
      <c r="L430" s="13">
        <v>12044</v>
      </c>
      <c r="M430" t="s">
        <v>11484</v>
      </c>
      <c r="N430" t="s">
        <v>11485</v>
      </c>
      <c r="O430" t="s">
        <v>11486</v>
      </c>
      <c r="P430" t="s">
        <v>24</v>
      </c>
      <c r="Q430" t="s">
        <v>394</v>
      </c>
      <c r="R430" t="s">
        <v>30</v>
      </c>
    </row>
    <row r="431" spans="1:18">
      <c r="A431" t="str">
        <f t="shared" si="6"/>
        <v>dgeertsenccDarioGeertsen238.121.102.34¬£187710.12DongVND5/30/20190.31319444444444419759FI07 8578 8609 1777 31LSILife Storage, Inc.NYSEReal Estate Investment TrustsConsumer Services</v>
      </c>
      <c r="B431" s="13">
        <v>425</v>
      </c>
      <c r="C431" t="s">
        <v>11487</v>
      </c>
      <c r="D431" t="s">
        <v>11488</v>
      </c>
      <c r="E431" t="s">
        <v>11489</v>
      </c>
      <c r="F431" t="s">
        <v>11490</v>
      </c>
      <c r="G431" t="s">
        <v>11491</v>
      </c>
      <c r="H431" t="s">
        <v>275</v>
      </c>
      <c r="I431" t="s">
        <v>276</v>
      </c>
      <c r="J431" t="s">
        <v>164</v>
      </c>
      <c r="K431" s="1">
        <v>0.31319444444444444</v>
      </c>
      <c r="L431" s="13">
        <v>19759</v>
      </c>
      <c r="M431" t="s">
        <v>11492</v>
      </c>
      <c r="N431" t="s">
        <v>11493</v>
      </c>
      <c r="O431" t="s">
        <v>11494</v>
      </c>
      <c r="P431" t="s">
        <v>24</v>
      </c>
      <c r="Q431" t="s">
        <v>446</v>
      </c>
      <c r="R431" t="s">
        <v>223</v>
      </c>
    </row>
    <row r="432" spans="1:18">
      <c r="A432" t="str">
        <f t="shared" si="6"/>
        <v>apinshoncdArminPinshon73.97.9.82¬•837546.61DollarUSD1/21/20190.60277777777777819510NO21 0684 9524 294CASCCascadian Therapeutics, Inc.NASDAQBiotechnology: Commercial Physical &amp; Biological ResarchHealth Care</v>
      </c>
      <c r="B432" s="13">
        <v>426</v>
      </c>
      <c r="C432" t="s">
        <v>11495</v>
      </c>
      <c r="D432" t="s">
        <v>11496</v>
      </c>
      <c r="E432" t="s">
        <v>11497</v>
      </c>
      <c r="F432" t="s">
        <v>11498</v>
      </c>
      <c r="G432" t="s">
        <v>11499</v>
      </c>
      <c r="H432" t="s">
        <v>116</v>
      </c>
      <c r="I432" t="s">
        <v>245</v>
      </c>
      <c r="J432" t="s">
        <v>856</v>
      </c>
      <c r="K432" s="1">
        <v>0.60277777777777775</v>
      </c>
      <c r="L432" s="13">
        <v>19510</v>
      </c>
      <c r="M432" t="s">
        <v>11500</v>
      </c>
      <c r="N432" t="s">
        <v>11501</v>
      </c>
      <c r="O432" t="s">
        <v>11502</v>
      </c>
      <c r="P432" t="s">
        <v>36</v>
      </c>
      <c r="Q432" t="s">
        <v>752</v>
      </c>
      <c r="R432" t="s">
        <v>58</v>
      </c>
    </row>
    <row r="433" spans="1:18">
      <c r="A433" t="str">
        <f t="shared" si="6"/>
        <v>ekeblecfEmelitaKeble245.198.98.75¬•865156.78EuroEUR2/13/20190.93333333333333314429GB52 KWIP 8537 1810 2975 76EOSEaton Vance Enhanced Equity Income Fund IINYSEn/an/a</v>
      </c>
      <c r="B433" s="13">
        <v>427</v>
      </c>
      <c r="C433" t="s">
        <v>11510</v>
      </c>
      <c r="D433" t="s">
        <v>11511</v>
      </c>
      <c r="E433" t="s">
        <v>11512</v>
      </c>
      <c r="F433" t="s">
        <v>11513</v>
      </c>
      <c r="G433" t="s">
        <v>11514</v>
      </c>
      <c r="H433" t="s">
        <v>26</v>
      </c>
      <c r="I433" t="s">
        <v>27</v>
      </c>
      <c r="J433" t="s">
        <v>151</v>
      </c>
      <c r="K433" s="1">
        <v>0.93333333333333324</v>
      </c>
      <c r="L433" s="13">
        <v>14429</v>
      </c>
      <c r="M433" t="s">
        <v>11515</v>
      </c>
      <c r="N433" t="s">
        <v>11516</v>
      </c>
      <c r="O433" t="s">
        <v>11517</v>
      </c>
      <c r="P433" t="s">
        <v>24</v>
      </c>
      <c r="Q433" t="s">
        <v>25</v>
      </c>
      <c r="R433" t="s">
        <v>25</v>
      </c>
    </row>
    <row r="434" spans="1:18">
      <c r="A434" t="str">
        <f t="shared" si="6"/>
        <v>tthringcgTannieThring29.9.14.115¬£795048.18Yuan RenminbiCNY2/3/20190.046527777777777819596CY39 5085 4763 TUXI TURZ 4DAR VEDOBHEBenchmark Electronics, Inc.NYSEElectrical ProductsTechnology</v>
      </c>
      <c r="B434" s="13">
        <v>428</v>
      </c>
      <c r="C434" t="s">
        <v>11518</v>
      </c>
      <c r="D434" t="s">
        <v>11519</v>
      </c>
      <c r="E434" t="s">
        <v>11520</v>
      </c>
      <c r="F434" t="s">
        <v>11521</v>
      </c>
      <c r="G434" t="s">
        <v>11522</v>
      </c>
      <c r="H434" t="s">
        <v>48</v>
      </c>
      <c r="I434" t="s">
        <v>49</v>
      </c>
      <c r="J434" t="s">
        <v>1089</v>
      </c>
      <c r="K434" s="1">
        <v>4.6527777777777779E-2</v>
      </c>
      <c r="L434" s="13">
        <v>19596</v>
      </c>
      <c r="M434" t="s">
        <v>11523</v>
      </c>
      <c r="N434" t="s">
        <v>11524</v>
      </c>
      <c r="O434" t="s">
        <v>11525</v>
      </c>
      <c r="P434" t="s">
        <v>24</v>
      </c>
      <c r="Q434" t="s">
        <v>394</v>
      </c>
      <c r="R434" t="s">
        <v>89</v>
      </c>
    </row>
    <row r="435" spans="1:18">
      <c r="A435" t="str">
        <f t="shared" si="6"/>
        <v>trosenvasserchTullyRosenvasser101.152.136.140352381.16EuroEUR6/8/20190.96111111111111117408AD91 0981 0814 ZMKR 8YJS XNP9TOTTotal S.A.NYSEOil &amp; Gas ProductionEnergy</v>
      </c>
      <c r="B435" s="13">
        <v>429</v>
      </c>
      <c r="C435" t="s">
        <v>11526</v>
      </c>
      <c r="D435" t="s">
        <v>1238</v>
      </c>
      <c r="E435" t="s">
        <v>11527</v>
      </c>
      <c r="F435" t="s">
        <v>11528</v>
      </c>
      <c r="G435" s="2">
        <v>352381.16</v>
      </c>
      <c r="H435" t="s">
        <v>26</v>
      </c>
      <c r="I435" t="s">
        <v>27</v>
      </c>
      <c r="J435" t="s">
        <v>309</v>
      </c>
      <c r="K435" s="1">
        <v>0.96111111111111114</v>
      </c>
      <c r="L435" s="13">
        <v>17408</v>
      </c>
      <c r="M435" t="s">
        <v>11529</v>
      </c>
      <c r="N435" t="s">
        <v>11530</v>
      </c>
      <c r="O435" t="s">
        <v>11531</v>
      </c>
      <c r="P435" t="s">
        <v>24</v>
      </c>
      <c r="Q435" t="s">
        <v>45</v>
      </c>
      <c r="R435" t="s">
        <v>46</v>
      </c>
    </row>
    <row r="436" spans="1:18">
      <c r="A436" t="str">
        <f t="shared" si="6"/>
        <v>mpenaciMorgenPena148.36.81.151999798.41FrancXOF2/16/20190.98333333333333313543CY87 7384 7445 TPZG OO9T NA4D NJVYMSTRMicroStrategy IncorporatedNASDAQComputer Software: Prepackaged SoftwareTechnology</v>
      </c>
      <c r="B436" s="13">
        <v>430</v>
      </c>
      <c r="C436" t="s">
        <v>11532</v>
      </c>
      <c r="D436" t="s">
        <v>11533</v>
      </c>
      <c r="E436" t="s">
        <v>11534</v>
      </c>
      <c r="F436" t="s">
        <v>11535</v>
      </c>
      <c r="G436">
        <v>999798.41</v>
      </c>
      <c r="H436" t="s">
        <v>156</v>
      </c>
      <c r="I436" t="s">
        <v>157</v>
      </c>
      <c r="J436" t="s">
        <v>155</v>
      </c>
      <c r="K436" s="1">
        <v>0.98333333333333339</v>
      </c>
      <c r="L436" s="13">
        <v>13543</v>
      </c>
      <c r="M436" t="s">
        <v>11536</v>
      </c>
      <c r="N436" t="s">
        <v>1269</v>
      </c>
      <c r="O436" t="s">
        <v>1270</v>
      </c>
      <c r="P436" t="s">
        <v>36</v>
      </c>
      <c r="Q436" t="s">
        <v>93</v>
      </c>
      <c r="R436" t="s">
        <v>89</v>
      </c>
    </row>
    <row r="437" spans="1:18">
      <c r="A437" t="str">
        <f t="shared" si="6"/>
        <v>formondecjFlinnOrmonde150.108.81.220‚Ç¨476322,60YenJPY1/13/20190.79791666666666711399FR28 0767 0622 32BU INYX CFEB 327MHKMohawk Industries, Inc.NYSEHome FurnishingsConsumer Durables</v>
      </c>
      <c r="B437" s="13">
        <v>431</v>
      </c>
      <c r="C437" t="s">
        <v>11537</v>
      </c>
      <c r="D437" t="s">
        <v>8602</v>
      </c>
      <c r="E437" t="s">
        <v>11538</v>
      </c>
      <c r="F437" t="s">
        <v>11539</v>
      </c>
      <c r="G437" t="s">
        <v>11540</v>
      </c>
      <c r="H437" t="s">
        <v>106</v>
      </c>
      <c r="I437" t="s">
        <v>107</v>
      </c>
      <c r="J437" t="s">
        <v>595</v>
      </c>
      <c r="K437" s="1">
        <v>0.79791666666666661</v>
      </c>
      <c r="L437" s="13">
        <v>11399</v>
      </c>
      <c r="M437" t="s">
        <v>11541</v>
      </c>
      <c r="N437" t="s">
        <v>7550</v>
      </c>
      <c r="O437" t="s">
        <v>7551</v>
      </c>
      <c r="P437" t="s">
        <v>24</v>
      </c>
      <c r="Q437" t="s">
        <v>152</v>
      </c>
      <c r="R437" t="s">
        <v>113</v>
      </c>
    </row>
    <row r="438" spans="1:18">
      <c r="A438" t="str">
        <f t="shared" si="6"/>
        <v>dsinneyclDalisSinney85.6.213.136¬•3551.70ZlotyPLN1/24/20190.87361111111111110020IT60 F737 9814 526G 55L6 4KZM IU9WTBAWest BancorporationNASDAQMajor BanksFinance</v>
      </c>
      <c r="B438" s="13">
        <v>432</v>
      </c>
      <c r="C438" t="s">
        <v>11546</v>
      </c>
      <c r="D438" t="s">
        <v>11547</v>
      </c>
      <c r="E438" t="s">
        <v>11548</v>
      </c>
      <c r="F438" t="s">
        <v>11549</v>
      </c>
      <c r="G438" s="2" t="s">
        <v>11550</v>
      </c>
      <c r="H438" t="s">
        <v>338</v>
      </c>
      <c r="I438" t="s">
        <v>339</v>
      </c>
      <c r="J438" t="s">
        <v>728</v>
      </c>
      <c r="K438" s="1">
        <v>0.87361111111111101</v>
      </c>
      <c r="L438" s="13">
        <v>10020</v>
      </c>
      <c r="M438" t="s">
        <v>11551</v>
      </c>
      <c r="N438" t="s">
        <v>11552</v>
      </c>
      <c r="O438" t="s">
        <v>11553</v>
      </c>
      <c r="P438" t="s">
        <v>36</v>
      </c>
      <c r="Q438" t="s">
        <v>97</v>
      </c>
      <c r="R438" t="s">
        <v>54</v>
      </c>
    </row>
    <row r="439" spans="1:18">
      <c r="A439" t="str">
        <f t="shared" si="6"/>
        <v>dphilipotcmDePhilipot222.191.224.92¬£394998.56KronaSEK2/17/20190.55416666666666712847NL22 CGGK 7921 7059 10CPTCamden Property TrustNYSEReal Estate Investment TrustsConsumer Services</v>
      </c>
      <c r="B439" s="13">
        <v>433</v>
      </c>
      <c r="C439" t="s">
        <v>11554</v>
      </c>
      <c r="D439" t="s">
        <v>11555</v>
      </c>
      <c r="E439" t="s">
        <v>11556</v>
      </c>
      <c r="F439" t="s">
        <v>11557</v>
      </c>
      <c r="G439" s="2" t="s">
        <v>11558</v>
      </c>
      <c r="H439" t="s">
        <v>347</v>
      </c>
      <c r="I439" t="s">
        <v>348</v>
      </c>
      <c r="J439" t="s">
        <v>92</v>
      </c>
      <c r="K439" s="1">
        <v>0.5541666666666667</v>
      </c>
      <c r="L439" s="13">
        <v>12847</v>
      </c>
      <c r="M439" t="s">
        <v>11559</v>
      </c>
      <c r="N439" t="s">
        <v>4533</v>
      </c>
      <c r="O439" t="s">
        <v>4534</v>
      </c>
      <c r="P439" t="s">
        <v>24</v>
      </c>
      <c r="Q439" t="s">
        <v>446</v>
      </c>
      <c r="R439" t="s">
        <v>223</v>
      </c>
    </row>
    <row r="440" spans="1:18">
      <c r="A440" t="str">
        <f t="shared" si="6"/>
        <v>dgrishunincnDudGrishunin73.110.60.76¬•700930.84DollarUSD2/27/20190.93819444444444413067CH83 0525 8QAP QZ0K LRMJ PPSTGPure Storage, Inc. NYSEElectronic ComponentsTechnology</v>
      </c>
      <c r="B440" s="13">
        <v>434</v>
      </c>
      <c r="C440" t="s">
        <v>11560</v>
      </c>
      <c r="D440" t="s">
        <v>11561</v>
      </c>
      <c r="E440" t="s">
        <v>11562</v>
      </c>
      <c r="F440" t="s">
        <v>11563</v>
      </c>
      <c r="G440" t="s">
        <v>11564</v>
      </c>
      <c r="H440" t="s">
        <v>116</v>
      </c>
      <c r="I440" t="s">
        <v>245</v>
      </c>
      <c r="J440" t="s">
        <v>965</v>
      </c>
      <c r="K440" s="1">
        <v>0.93819444444444444</v>
      </c>
      <c r="L440" s="13">
        <v>13067</v>
      </c>
      <c r="M440" t="s">
        <v>11565</v>
      </c>
      <c r="N440" t="s">
        <v>3622</v>
      </c>
      <c r="O440" t="s">
        <v>3623</v>
      </c>
      <c r="P440" t="s">
        <v>24</v>
      </c>
      <c r="Q440" t="s">
        <v>101</v>
      </c>
      <c r="R440" t="s">
        <v>89</v>
      </c>
    </row>
    <row r="441" spans="1:18">
      <c r="A441" t="str">
        <f t="shared" si="6"/>
        <v>nbrimelowcoNickyBrimelow73.185.41.173278727.8WonKRW5/27/20190.137510753RO97 NZTP ZGTX 2RBM IZTA EWDBMDRMcDermott International, Inc.NYSEMetal FabricationsCapital Goods</v>
      </c>
      <c r="B441" s="13">
        <v>435</v>
      </c>
      <c r="C441" t="s">
        <v>11566</v>
      </c>
      <c r="D441" t="s">
        <v>11567</v>
      </c>
      <c r="E441" t="s">
        <v>11568</v>
      </c>
      <c r="F441" t="s">
        <v>11569</v>
      </c>
      <c r="G441">
        <v>278727.8</v>
      </c>
      <c r="H441" t="s">
        <v>298</v>
      </c>
      <c r="I441" t="s">
        <v>519</v>
      </c>
      <c r="J441" t="s">
        <v>1069</v>
      </c>
      <c r="K441" s="1">
        <v>0.13749999999999998</v>
      </c>
      <c r="L441" s="13">
        <v>10753</v>
      </c>
      <c r="M441" t="s">
        <v>11570</v>
      </c>
      <c r="N441" t="s">
        <v>11571</v>
      </c>
      <c r="O441" t="s">
        <v>11572</v>
      </c>
      <c r="P441" t="s">
        <v>24</v>
      </c>
      <c r="Q441" t="s">
        <v>185</v>
      </c>
      <c r="R441" t="s">
        <v>30</v>
      </c>
    </row>
    <row r="442" spans="1:18">
      <c r="A442" t="str">
        <f t="shared" si="6"/>
        <v>vstrusscpVirginieStruss38.122.253.69¬£922199.86ZlotyPLN3/1/20190.92916666666666717570IT67 Q418 9295 792A SHOH XDZJ 23ISTAR          iStar Financial Inc.NYSEReal Estate Investment TrustsConsumer Services</v>
      </c>
      <c r="B442" s="13">
        <v>436</v>
      </c>
      <c r="C442" t="s">
        <v>11573</v>
      </c>
      <c r="D442" t="s">
        <v>11574</v>
      </c>
      <c r="E442" t="s">
        <v>11575</v>
      </c>
      <c r="F442" t="s">
        <v>11576</v>
      </c>
      <c r="G442" t="s">
        <v>11577</v>
      </c>
      <c r="H442" t="s">
        <v>338</v>
      </c>
      <c r="I442" t="s">
        <v>339</v>
      </c>
      <c r="J442" t="s">
        <v>355</v>
      </c>
      <c r="K442" s="1">
        <v>0.9291666666666667</v>
      </c>
      <c r="L442" s="13">
        <v>17570</v>
      </c>
      <c r="M442" t="s">
        <v>11578</v>
      </c>
      <c r="N442" t="s">
        <v>11579</v>
      </c>
      <c r="O442" t="s">
        <v>881</v>
      </c>
      <c r="P442" t="s">
        <v>24</v>
      </c>
      <c r="Q442" t="s">
        <v>446</v>
      </c>
      <c r="R442" t="s">
        <v>223</v>
      </c>
    </row>
    <row r="443" spans="1:18">
      <c r="A443" t="str">
        <f t="shared" si="6"/>
        <v>drutherfoordcqDonnieRutherfoord88.76.3.66¬£969595.13EuroEUR5/12/20190.12152777777777815800LI38 1089 7FMH PXA0 IUMO KMDCAMDC Partners Inc.NASDAQAdvertisingTechnology</v>
      </c>
      <c r="B443" s="13">
        <v>437</v>
      </c>
      <c r="C443" t="s">
        <v>11580</v>
      </c>
      <c r="D443" t="s">
        <v>6215</v>
      </c>
      <c r="E443" t="s">
        <v>11581</v>
      </c>
      <c r="F443" t="s">
        <v>11582</v>
      </c>
      <c r="G443" t="s">
        <v>11583</v>
      </c>
      <c r="H443" t="s">
        <v>26</v>
      </c>
      <c r="I443" t="s">
        <v>27</v>
      </c>
      <c r="J443" t="s">
        <v>200</v>
      </c>
      <c r="K443" s="1">
        <v>0.12152777777777778</v>
      </c>
      <c r="L443" s="13">
        <v>15800</v>
      </c>
      <c r="M443" t="s">
        <v>11584</v>
      </c>
      <c r="N443" t="s">
        <v>11585</v>
      </c>
      <c r="O443" t="s">
        <v>11586</v>
      </c>
      <c r="P443" t="s">
        <v>36</v>
      </c>
      <c r="Q443" t="s">
        <v>829</v>
      </c>
      <c r="R443" t="s">
        <v>89</v>
      </c>
    </row>
    <row r="444" spans="1:18">
      <c r="A444" t="str">
        <f t="shared" si="6"/>
        <v>nstolzcrNanceeStolz81.221.247.70¬•836457.09RealBRL8/22/20190.87708333333333317498CY29 2843 9641 D3YZ WYM1 BTHK D3OVBBT^HBB&amp;T CorporationNYSEn/an/a</v>
      </c>
      <c r="B444" s="13">
        <v>438</v>
      </c>
      <c r="C444" t="s">
        <v>11587</v>
      </c>
      <c r="D444" t="s">
        <v>11588</v>
      </c>
      <c r="E444" t="s">
        <v>11589</v>
      </c>
      <c r="F444" t="s">
        <v>11590</v>
      </c>
      <c r="G444" t="s">
        <v>11591</v>
      </c>
      <c r="H444" t="s">
        <v>132</v>
      </c>
      <c r="I444" t="s">
        <v>133</v>
      </c>
      <c r="J444" t="s">
        <v>249</v>
      </c>
      <c r="K444" s="1">
        <v>0.87708333333333333</v>
      </c>
      <c r="L444" s="13">
        <v>17498</v>
      </c>
      <c r="M444" t="s">
        <v>11592</v>
      </c>
      <c r="N444" t="s">
        <v>11593</v>
      </c>
      <c r="O444" t="s">
        <v>917</v>
      </c>
      <c r="P444" t="s">
        <v>24</v>
      </c>
      <c r="Q444" t="s">
        <v>25</v>
      </c>
      <c r="R444" t="s">
        <v>25</v>
      </c>
    </row>
    <row r="445" spans="1:18">
      <c r="A445" t="str">
        <f t="shared" si="6"/>
        <v>awakenshawcsAverilWakenshaw138.63.163.198¬£415581.03ZlotyPLN4/9/20190.59236111111111116071EE37 9451 6089 8506 6756BSBRBanco Santander Brasil SANYSECommercial BanksFinance</v>
      </c>
      <c r="B445" s="13">
        <v>439</v>
      </c>
      <c r="C445" t="s">
        <v>11594</v>
      </c>
      <c r="D445" t="s">
        <v>11595</v>
      </c>
      <c r="E445" t="s">
        <v>11596</v>
      </c>
      <c r="F445" t="s">
        <v>11597</v>
      </c>
      <c r="G445" t="s">
        <v>11598</v>
      </c>
      <c r="H445" t="s">
        <v>338</v>
      </c>
      <c r="I445" t="s">
        <v>339</v>
      </c>
      <c r="J445" t="s">
        <v>134</v>
      </c>
      <c r="K445" s="1">
        <v>0.59236111111111112</v>
      </c>
      <c r="L445" s="13">
        <v>16071</v>
      </c>
      <c r="M445" t="s">
        <v>11599</v>
      </c>
      <c r="N445" t="s">
        <v>11600</v>
      </c>
      <c r="O445" t="s">
        <v>11601</v>
      </c>
      <c r="P445" t="s">
        <v>24</v>
      </c>
      <c r="Q445" t="s">
        <v>565</v>
      </c>
      <c r="R445" t="s">
        <v>54</v>
      </c>
    </row>
    <row r="446" spans="1:18">
      <c r="A446" t="str">
        <f t="shared" si="6"/>
        <v>jschinettictJudyeSchinetti129.141.137.210¬•278463.73RubleRUB3/2/20190.41597222222222217383IS10 0656 9595 4536 4645 7424 22ULTIThe Ultimate Software Group, Inc.NASDAQComputer Software: Prepackaged SoftwareTechnology</v>
      </c>
      <c r="B446" s="13">
        <v>440</v>
      </c>
      <c r="C446" t="s">
        <v>11602</v>
      </c>
      <c r="D446" t="s">
        <v>8101</v>
      </c>
      <c r="E446" t="s">
        <v>11603</v>
      </c>
      <c r="F446" t="s">
        <v>11604</v>
      </c>
      <c r="G446" t="s">
        <v>11605</v>
      </c>
      <c r="H446" t="s">
        <v>38</v>
      </c>
      <c r="I446" t="s">
        <v>39</v>
      </c>
      <c r="J446" t="s">
        <v>545</v>
      </c>
      <c r="K446" s="1">
        <v>0.41597222222222219</v>
      </c>
      <c r="L446" s="13">
        <v>17383</v>
      </c>
      <c r="M446" t="s">
        <v>11606</v>
      </c>
      <c r="N446" t="s">
        <v>11607</v>
      </c>
      <c r="O446" t="s">
        <v>11608</v>
      </c>
      <c r="P446" t="s">
        <v>36</v>
      </c>
      <c r="Q446" t="s">
        <v>93</v>
      </c>
      <c r="R446" t="s">
        <v>89</v>
      </c>
    </row>
    <row r="447" spans="1:18">
      <c r="A447" t="str">
        <f t="shared" si="6"/>
        <v>mdarnboroughcuMyrnaDarnborough130.17.215.225‚Ç¨288819,83Yuan RenminbiCNY5/28/20190.51458333333333317348RS43 2852 3098 6489 2235 88CRCCalifornia Resources CorporationNYSEOil &amp; Gas ProductionEnergy</v>
      </c>
      <c r="B447" s="13">
        <v>441</v>
      </c>
      <c r="C447" t="s">
        <v>11609</v>
      </c>
      <c r="D447" t="s">
        <v>11610</v>
      </c>
      <c r="E447" t="s">
        <v>11611</v>
      </c>
      <c r="F447" t="s">
        <v>11612</v>
      </c>
      <c r="G447" s="2" t="s">
        <v>11613</v>
      </c>
      <c r="H447" t="s">
        <v>48</v>
      </c>
      <c r="I447" t="s">
        <v>49</v>
      </c>
      <c r="J447" t="s">
        <v>897</v>
      </c>
      <c r="K447" s="1">
        <v>0.51458333333333328</v>
      </c>
      <c r="L447" s="13">
        <v>17348</v>
      </c>
      <c r="M447" t="s">
        <v>11614</v>
      </c>
      <c r="N447" t="s">
        <v>1180</v>
      </c>
      <c r="O447" t="s">
        <v>11615</v>
      </c>
      <c r="P447" t="s">
        <v>24</v>
      </c>
      <c r="Q447" t="s">
        <v>45</v>
      </c>
      <c r="R447" t="s">
        <v>46</v>
      </c>
    </row>
    <row r="448" spans="1:18">
      <c r="A448" t="str">
        <f t="shared" si="6"/>
        <v>rspreadcvRenardSpread182.223.203.192¬£123228.48RupiahIDR3/28/20190.27083333333333311239NL86 LMQB 9986 6816 30UCBAUnited Community BancorpNASDAQSavings InstitutionsFinance</v>
      </c>
      <c r="B448" s="13">
        <v>442</v>
      </c>
      <c r="C448" t="s">
        <v>11616</v>
      </c>
      <c r="D448" t="s">
        <v>11617</v>
      </c>
      <c r="E448" t="s">
        <v>11618</v>
      </c>
      <c r="F448" t="s">
        <v>11619</v>
      </c>
      <c r="G448" t="s">
        <v>11620</v>
      </c>
      <c r="H448" t="s">
        <v>19</v>
      </c>
      <c r="I448" t="s">
        <v>20</v>
      </c>
      <c r="J448" t="s">
        <v>219</v>
      </c>
      <c r="K448" s="1">
        <v>0.27083333333333331</v>
      </c>
      <c r="L448" s="13">
        <v>11239</v>
      </c>
      <c r="M448" t="s">
        <v>11621</v>
      </c>
      <c r="N448" t="s">
        <v>1542</v>
      </c>
      <c r="O448" t="s">
        <v>1543</v>
      </c>
      <c r="P448" t="s">
        <v>36</v>
      </c>
      <c r="Q448" t="s">
        <v>95</v>
      </c>
      <c r="R448" t="s">
        <v>54</v>
      </c>
    </row>
    <row r="449" spans="1:18">
      <c r="A449" t="str">
        <f t="shared" si="6"/>
        <v>lgheerhaertcwLindyGheerhaert15.74.204.153¬£123496.53RandZAR7/3/20190.50347222222222218583MT95 ETDL 9199 5GVL DTT1 OMIP FK1D C72FEIMFrequency Electronics, Inc.NASDAQElectrical ProductsCapital Goods</v>
      </c>
      <c r="B449" s="13">
        <v>443</v>
      </c>
      <c r="C449" t="s">
        <v>11622</v>
      </c>
      <c r="D449" t="s">
        <v>11623</v>
      </c>
      <c r="E449" t="s">
        <v>11624</v>
      </c>
      <c r="F449" t="s">
        <v>11625</v>
      </c>
      <c r="G449" t="s">
        <v>11626</v>
      </c>
      <c r="H449" t="s">
        <v>195</v>
      </c>
      <c r="I449" t="s">
        <v>196</v>
      </c>
      <c r="J449" t="s">
        <v>504</v>
      </c>
      <c r="K449" s="1">
        <v>0.50347222222222221</v>
      </c>
      <c r="L449" s="13">
        <v>18583</v>
      </c>
      <c r="M449" t="s">
        <v>11627</v>
      </c>
      <c r="N449" t="s">
        <v>11628</v>
      </c>
      <c r="O449" t="s">
        <v>11629</v>
      </c>
      <c r="P449" t="s">
        <v>36</v>
      </c>
      <c r="Q449" t="s">
        <v>394</v>
      </c>
      <c r="R449" t="s">
        <v>30</v>
      </c>
    </row>
    <row r="450" spans="1:18">
      <c r="A450" t="str">
        <f t="shared" si="6"/>
        <v>bmallaboncxBardeMallabon71.190.139.64¬•834029.14EuroEUR3/24/20190.38194444444444412961CY94 4697 2885 FNPY EEAM UNGK TETSSNOASonoma Pharmaceuticals, Inc.NASDAQMajor PharmaceuticalsHealth Care</v>
      </c>
      <c r="B450" s="13">
        <v>444</v>
      </c>
      <c r="C450" t="s">
        <v>11630</v>
      </c>
      <c r="D450" t="s">
        <v>11631</v>
      </c>
      <c r="E450" t="s">
        <v>11632</v>
      </c>
      <c r="F450" t="s">
        <v>11633</v>
      </c>
      <c r="G450" t="s">
        <v>11634</v>
      </c>
      <c r="H450" t="s">
        <v>26</v>
      </c>
      <c r="I450" t="s">
        <v>27</v>
      </c>
      <c r="J450" t="s">
        <v>96</v>
      </c>
      <c r="K450" s="1">
        <v>0.38194444444444442</v>
      </c>
      <c r="L450" s="13">
        <v>12961</v>
      </c>
      <c r="M450" t="s">
        <v>11635</v>
      </c>
      <c r="N450" t="s">
        <v>11636</v>
      </c>
      <c r="O450" t="s">
        <v>6706</v>
      </c>
      <c r="P450" t="s">
        <v>36</v>
      </c>
      <c r="Q450" t="s">
        <v>62</v>
      </c>
      <c r="R450" t="s">
        <v>58</v>
      </c>
    </row>
    <row r="451" spans="1:18">
      <c r="A451" t="str">
        <f t="shared" si="6"/>
        <v>gswinneycyGabrilaSwinney157.110.42.252¬£407749.17EuroEUR8/13/20190.012513587LU86 742R O6PL UFFB C8PJEMEEMCOR Group, Inc.NYSEEngineering &amp; ConstructionCapital Goods</v>
      </c>
      <c r="B451" s="13">
        <v>445</v>
      </c>
      <c r="C451" t="s">
        <v>11637</v>
      </c>
      <c r="D451" t="s">
        <v>9903</v>
      </c>
      <c r="E451" t="s">
        <v>11638</v>
      </c>
      <c r="F451" t="s">
        <v>11639</v>
      </c>
      <c r="G451" t="s">
        <v>11640</v>
      </c>
      <c r="H451" t="s">
        <v>26</v>
      </c>
      <c r="I451" t="s">
        <v>27</v>
      </c>
      <c r="J451" t="s">
        <v>465</v>
      </c>
      <c r="K451" s="1">
        <v>1.2499999999999999E-2</v>
      </c>
      <c r="L451" s="13">
        <v>13587</v>
      </c>
      <c r="M451" t="s">
        <v>11641</v>
      </c>
      <c r="N451" t="s">
        <v>11642</v>
      </c>
      <c r="O451" t="s">
        <v>11643</v>
      </c>
      <c r="P451" t="s">
        <v>24</v>
      </c>
      <c r="Q451" t="s">
        <v>3306</v>
      </c>
      <c r="R451" t="s">
        <v>30</v>
      </c>
    </row>
    <row r="452" spans="1:18">
      <c r="A452" t="str">
        <f t="shared" si="6"/>
        <v>tplomerczTheodorePlomer190.154.199.13¬•987976.07Yuan RenminbiCNY9/7/20190.35555555555555614833FR62 2399 4200 81IU AHOQ VQKS I60MFAMFA Financial, Inc.NYSEReal Estate Investment TrustsConsumer Services</v>
      </c>
      <c r="B452" s="13">
        <v>446</v>
      </c>
      <c r="C452" t="s">
        <v>11644</v>
      </c>
      <c r="D452" t="s">
        <v>10956</v>
      </c>
      <c r="E452" t="s">
        <v>11645</v>
      </c>
      <c r="F452" t="s">
        <v>11646</v>
      </c>
      <c r="G452" t="s">
        <v>11647</v>
      </c>
      <c r="H452" t="s">
        <v>48</v>
      </c>
      <c r="I452" t="s">
        <v>49</v>
      </c>
      <c r="J452" t="s">
        <v>180</v>
      </c>
      <c r="K452" s="1">
        <v>0.35555555555555557</v>
      </c>
      <c r="L452" s="13">
        <v>14833</v>
      </c>
      <c r="M452" t="s">
        <v>11648</v>
      </c>
      <c r="N452" t="s">
        <v>11649</v>
      </c>
      <c r="O452" t="s">
        <v>11650</v>
      </c>
      <c r="P452" t="s">
        <v>24</v>
      </c>
      <c r="Q452" t="s">
        <v>446</v>
      </c>
      <c r="R452" t="s">
        <v>223</v>
      </c>
    </row>
    <row r="453" spans="1:18">
      <c r="A453" t="str">
        <f t="shared" si="6"/>
        <v>hdimmned0HyacintheDimmne206.11.84.242¬£939464.82EuroEUR8/3/20190.2187519641DO82 WYCM 6440 7589 4802 1397 7959CVICVR Energy Inc.NYSEIntegrated oil CompaniesEnergy</v>
      </c>
      <c r="B453" s="13">
        <v>447</v>
      </c>
      <c r="C453" t="s">
        <v>11651</v>
      </c>
      <c r="D453" t="s">
        <v>11652</v>
      </c>
      <c r="E453" t="s">
        <v>11653</v>
      </c>
      <c r="F453" t="s">
        <v>11654</v>
      </c>
      <c r="G453" t="s">
        <v>11655</v>
      </c>
      <c r="H453" t="s">
        <v>26</v>
      </c>
      <c r="I453" t="s">
        <v>27</v>
      </c>
      <c r="J453" t="s">
        <v>1031</v>
      </c>
      <c r="K453" s="1">
        <v>0.21875</v>
      </c>
      <c r="L453" s="13">
        <v>19641</v>
      </c>
      <c r="M453" t="s">
        <v>11656</v>
      </c>
      <c r="N453" t="s">
        <v>11657</v>
      </c>
      <c r="O453" t="s">
        <v>11658</v>
      </c>
      <c r="P453" t="s">
        <v>24</v>
      </c>
      <c r="Q453" t="s">
        <v>727</v>
      </c>
      <c r="R453" t="s">
        <v>46</v>
      </c>
    </row>
    <row r="454" spans="1:18">
      <c r="A454" t="str">
        <f t="shared" si="6"/>
        <v>dhadwend1DyanneHadwen106.131.148.152¬•940420.12KyatMMK7/26/20190.084027777777777819790CZ86 5637 2519 1108 0723 9205UBSUBS AGNYSEMajor BanksFinance</v>
      </c>
      <c r="B454" s="13">
        <v>448</v>
      </c>
      <c r="C454" t="s">
        <v>11659</v>
      </c>
      <c r="D454" t="s">
        <v>1033</v>
      </c>
      <c r="E454" t="s">
        <v>1315</v>
      </c>
      <c r="F454" t="s">
        <v>11660</v>
      </c>
      <c r="G454" s="2" t="s">
        <v>11661</v>
      </c>
      <c r="H454" t="s">
        <v>876</v>
      </c>
      <c r="I454" t="s">
        <v>877</v>
      </c>
      <c r="J454" t="s">
        <v>1318</v>
      </c>
      <c r="K454" s="1">
        <v>8.4027777777777771E-2</v>
      </c>
      <c r="L454" s="13">
        <v>19790</v>
      </c>
      <c r="M454" t="s">
        <v>11662</v>
      </c>
      <c r="N454" t="s">
        <v>11663</v>
      </c>
      <c r="O454" t="s">
        <v>11664</v>
      </c>
      <c r="P454" t="s">
        <v>24</v>
      </c>
      <c r="Q454" t="s">
        <v>97</v>
      </c>
      <c r="R454" t="s">
        <v>54</v>
      </c>
    </row>
    <row r="455" spans="1:18">
      <c r="A455" t="str">
        <f t="shared" si="6"/>
        <v>bliddingtond2BellinaLiddington15.72.184.248¬•414291.37RealBRL7/17/20190.78055555555555616394LU90 457L BCMH BNYR 00J9DEODiageo plcNYSEBeverages (Production/Distribution)Consumer Non-Durables</v>
      </c>
      <c r="B455" s="13">
        <v>449</v>
      </c>
      <c r="C455" t="s">
        <v>11665</v>
      </c>
      <c r="D455" t="s">
        <v>11666</v>
      </c>
      <c r="E455" t="s">
        <v>11667</v>
      </c>
      <c r="F455" t="s">
        <v>11668</v>
      </c>
      <c r="G455" s="2" t="s">
        <v>11669</v>
      </c>
      <c r="H455" t="s">
        <v>132</v>
      </c>
      <c r="I455" t="s">
        <v>133</v>
      </c>
      <c r="J455" t="s">
        <v>201</v>
      </c>
      <c r="K455" s="1">
        <v>0.78055555555555556</v>
      </c>
      <c r="L455" s="13">
        <v>16394</v>
      </c>
      <c r="M455" t="s">
        <v>11670</v>
      </c>
      <c r="N455" t="s">
        <v>11671</v>
      </c>
      <c r="O455" t="s">
        <v>11672</v>
      </c>
      <c r="P455" t="s">
        <v>24</v>
      </c>
      <c r="Q455" t="s">
        <v>2673</v>
      </c>
      <c r="R455" t="s">
        <v>42</v>
      </c>
    </row>
    <row r="456" spans="1:18">
      <c r="A456" t="str">
        <f t="shared" ref="A456:A519" si="7">_xlfn.CONCAT(C456:R456)</f>
        <v>mnorthleyd3MagdalenNorthley16.231.226.231829505.97Yuan RenminbiCNY4/8/20190.13055555555555610054FR05 5988 1377 253W GMOG SUXE D07KVHIKVH Industries, Inc.NASDAQRadio And Television Broadcasting And Communications EquipmentTechnology</v>
      </c>
      <c r="B456" s="13">
        <v>450</v>
      </c>
      <c r="C456" t="s">
        <v>11673</v>
      </c>
      <c r="D456" t="s">
        <v>860</v>
      </c>
      <c r="E456" t="s">
        <v>11674</v>
      </c>
      <c r="F456" t="s">
        <v>11675</v>
      </c>
      <c r="G456">
        <v>829505.97</v>
      </c>
      <c r="H456" t="s">
        <v>48</v>
      </c>
      <c r="I456" t="s">
        <v>49</v>
      </c>
      <c r="J456" t="s">
        <v>774</v>
      </c>
      <c r="K456" s="1">
        <v>0.13055555555555556</v>
      </c>
      <c r="L456" s="13">
        <v>10054</v>
      </c>
      <c r="M456" t="s">
        <v>11676</v>
      </c>
      <c r="N456" t="s">
        <v>11677</v>
      </c>
      <c r="O456" t="s">
        <v>11678</v>
      </c>
      <c r="P456" t="s">
        <v>36</v>
      </c>
      <c r="Q456" t="s">
        <v>190</v>
      </c>
      <c r="R456" t="s">
        <v>89</v>
      </c>
    </row>
    <row r="457" spans="1:18">
      <c r="A457" t="str">
        <f t="shared" si="7"/>
        <v>twhitehoused4TashaWhitehouse39.154.71.22¬•460213.17KorunaCZK4/23/20190.91944444444444411325FR06 0248 4779 90MS OWZA EVYC 695POTPotash Corporation of Saskatchewan Inc.NYSEAgricultural ChemicalsBasic Industries</v>
      </c>
      <c r="B457" s="13">
        <v>451</v>
      </c>
      <c r="C457" t="s">
        <v>11679</v>
      </c>
      <c r="D457" t="s">
        <v>11680</v>
      </c>
      <c r="E457" t="s">
        <v>11681</v>
      </c>
      <c r="F457" t="s">
        <v>11682</v>
      </c>
      <c r="G457" s="2" t="s">
        <v>11683</v>
      </c>
      <c r="H457" t="s">
        <v>59</v>
      </c>
      <c r="I457" t="s">
        <v>60</v>
      </c>
      <c r="J457" t="s">
        <v>1482</v>
      </c>
      <c r="K457" s="1">
        <v>0.9194444444444444</v>
      </c>
      <c r="L457" s="13">
        <v>11325</v>
      </c>
      <c r="M457" t="s">
        <v>11684</v>
      </c>
      <c r="N457" t="s">
        <v>11685</v>
      </c>
      <c r="O457" t="s">
        <v>11686</v>
      </c>
      <c r="P457" t="s">
        <v>24</v>
      </c>
      <c r="Q457" t="s">
        <v>612</v>
      </c>
      <c r="R457" t="s">
        <v>82</v>
      </c>
    </row>
    <row r="458" spans="1:18">
      <c r="A458" t="str">
        <f t="shared" si="7"/>
        <v>dscotchbrookd5DelindaScotchbrook217.250.79.192¬•696761.77RupiahIDR6/16/20190.44097222222222210332GL72 7148 3874 7897 00GS^BGoldman Sachs Group, Inc. (The)NYSEn/an/a</v>
      </c>
      <c r="B458" s="13">
        <v>452</v>
      </c>
      <c r="C458" t="s">
        <v>11687</v>
      </c>
      <c r="D458" t="s">
        <v>11688</v>
      </c>
      <c r="E458" t="s">
        <v>11689</v>
      </c>
      <c r="F458" t="s">
        <v>11690</v>
      </c>
      <c r="G458" t="s">
        <v>11691</v>
      </c>
      <c r="H458" t="s">
        <v>19</v>
      </c>
      <c r="I458" t="s">
        <v>20</v>
      </c>
      <c r="J458" t="s">
        <v>232</v>
      </c>
      <c r="K458" s="1">
        <v>0.44097222222222227</v>
      </c>
      <c r="L458" s="13">
        <v>10332</v>
      </c>
      <c r="M458" t="s">
        <v>11692</v>
      </c>
      <c r="N458" t="s">
        <v>11693</v>
      </c>
      <c r="O458" t="s">
        <v>1135</v>
      </c>
      <c r="P458" t="s">
        <v>24</v>
      </c>
      <c r="Q458" t="s">
        <v>25</v>
      </c>
      <c r="R458" t="s">
        <v>25</v>
      </c>
    </row>
    <row r="459" spans="1:18">
      <c r="A459" t="str">
        <f t="shared" si="7"/>
        <v>vboond6VanniBoon142.53.141.190750181.53RealBRL3/15/20190.19027777777777815684FR09 7454 3906 23DR JJFL QVA6 H92NTBBank of N.T. Butterfield &amp; Son Limited (The)NYSECommercial BanksFinance</v>
      </c>
      <c r="B459" s="13">
        <v>453</v>
      </c>
      <c r="C459" t="s">
        <v>11694</v>
      </c>
      <c r="D459" t="s">
        <v>11695</v>
      </c>
      <c r="E459" t="s">
        <v>11696</v>
      </c>
      <c r="F459" t="s">
        <v>11697</v>
      </c>
      <c r="G459">
        <v>750181.53</v>
      </c>
      <c r="H459" t="s">
        <v>132</v>
      </c>
      <c r="I459" t="s">
        <v>133</v>
      </c>
      <c r="J459" t="s">
        <v>1047</v>
      </c>
      <c r="K459" s="1">
        <v>0.19027777777777777</v>
      </c>
      <c r="L459" s="13">
        <v>15684</v>
      </c>
      <c r="M459" t="s">
        <v>11698</v>
      </c>
      <c r="N459" t="s">
        <v>1261</v>
      </c>
      <c r="O459" t="s">
        <v>1262</v>
      </c>
      <c r="P459" t="s">
        <v>24</v>
      </c>
      <c r="Q459" t="s">
        <v>565</v>
      </c>
      <c r="R459" t="s">
        <v>54</v>
      </c>
    </row>
    <row r="460" spans="1:18">
      <c r="A460" t="str">
        <f t="shared" si="7"/>
        <v>hcrowdsond7HieronymusCrowdson234.62.238.218¬•20247.08GuaraniPYG5/12/20190.30972222222222215596KZ11 233R X75R 8EJZ W5HJICDIndependence Contract Drilling, Inc.NYSEOil &amp; Gas ProductionEnergy</v>
      </c>
      <c r="B460" s="13">
        <v>454</v>
      </c>
      <c r="C460" t="s">
        <v>11699</v>
      </c>
      <c r="D460" t="s">
        <v>11700</v>
      </c>
      <c r="E460" t="s">
        <v>11701</v>
      </c>
      <c r="F460" t="s">
        <v>11702</v>
      </c>
      <c r="G460" t="s">
        <v>11703</v>
      </c>
      <c r="H460" t="s">
        <v>9675</v>
      </c>
      <c r="I460" t="s">
        <v>9676</v>
      </c>
      <c r="J460" t="s">
        <v>200</v>
      </c>
      <c r="K460" s="1">
        <v>0.30972222222222223</v>
      </c>
      <c r="L460" s="13">
        <v>15596</v>
      </c>
      <c r="M460" t="s">
        <v>11704</v>
      </c>
      <c r="N460" t="s">
        <v>11705</v>
      </c>
      <c r="O460" t="s">
        <v>11706</v>
      </c>
      <c r="P460" t="s">
        <v>24</v>
      </c>
      <c r="Q460" t="s">
        <v>45</v>
      </c>
      <c r="R460" t="s">
        <v>46</v>
      </c>
    </row>
    <row r="461" spans="1:18">
      <c r="A461" t="str">
        <f t="shared" si="7"/>
        <v>respadaterd8RicaEspadater68.62.102.83721257.15PesoCLP9/2/20190.37152777777777814894BR09 3070 3726 4276 4107 0016 612R GHCSGHealthcare Services Group, Inc.NASDAQHospital/Nursing ManagementHealth Care</v>
      </c>
      <c r="B461" s="13">
        <v>455</v>
      </c>
      <c r="C461" t="s">
        <v>11707</v>
      </c>
      <c r="D461" t="s">
        <v>1783</v>
      </c>
      <c r="E461" t="s">
        <v>11708</v>
      </c>
      <c r="F461" t="s">
        <v>11709</v>
      </c>
      <c r="G461">
        <v>721257.15</v>
      </c>
      <c r="H461" t="s">
        <v>90</v>
      </c>
      <c r="I461" t="s">
        <v>368</v>
      </c>
      <c r="J461" t="s">
        <v>437</v>
      </c>
      <c r="K461" s="1">
        <v>0.37152777777777773</v>
      </c>
      <c r="L461" s="13">
        <v>14894</v>
      </c>
      <c r="M461" t="s">
        <v>11710</v>
      </c>
      <c r="N461" t="s">
        <v>521</v>
      </c>
      <c r="O461" t="s">
        <v>522</v>
      </c>
      <c r="P461" t="s">
        <v>36</v>
      </c>
      <c r="Q461" t="s">
        <v>290</v>
      </c>
      <c r="R461" t="s">
        <v>58</v>
      </c>
    </row>
    <row r="462" spans="1:18">
      <c r="A462" t="str">
        <f t="shared" si="7"/>
        <v>hfreckletond9HarlandFreckleton81.237.248.19¬£706212.62RealBRL1/16/20190.18194444444444412018AL34 1658 1869 GGOM TBLI 6FL3 6B3ZELUEntergy Louisiana, Inc.NYSEElectric Utilities: CentralPublic Utilities</v>
      </c>
      <c r="B462" s="13">
        <v>456</v>
      </c>
      <c r="C462" t="s">
        <v>11711</v>
      </c>
      <c r="D462" t="s">
        <v>11712</v>
      </c>
      <c r="E462" t="s">
        <v>11713</v>
      </c>
      <c r="F462" t="s">
        <v>11714</v>
      </c>
      <c r="G462" t="s">
        <v>11715</v>
      </c>
      <c r="H462" t="s">
        <v>132</v>
      </c>
      <c r="I462" t="s">
        <v>133</v>
      </c>
      <c r="J462" t="s">
        <v>584</v>
      </c>
      <c r="K462" s="1">
        <v>0.18194444444444444</v>
      </c>
      <c r="L462" s="13">
        <v>12018</v>
      </c>
      <c r="M462" t="s">
        <v>11716</v>
      </c>
      <c r="N462" t="s">
        <v>706</v>
      </c>
      <c r="O462" t="s">
        <v>707</v>
      </c>
      <c r="P462" t="s">
        <v>24</v>
      </c>
      <c r="Q462" t="s">
        <v>148</v>
      </c>
      <c r="R462" t="s">
        <v>67</v>
      </c>
    </row>
    <row r="463" spans="1:18">
      <c r="A463" t="str">
        <f t="shared" si="7"/>
        <v>kbotcherbydaKennBotcherby134.125.113.161891867.6RupiahIDR6/5/20190.14236111111111110030FR38 5680 1380 3637 IQPR BSVM B47TCOTaubman Centers, Inc.NYSEReal Estate Investment TrustsConsumer Services</v>
      </c>
      <c r="B463" s="13">
        <v>457</v>
      </c>
      <c r="C463" t="s">
        <v>11717</v>
      </c>
      <c r="D463" t="s">
        <v>11718</v>
      </c>
      <c r="E463" t="s">
        <v>11719</v>
      </c>
      <c r="F463" t="s">
        <v>11720</v>
      </c>
      <c r="G463">
        <v>891867.6</v>
      </c>
      <c r="H463" t="s">
        <v>19</v>
      </c>
      <c r="I463" t="s">
        <v>20</v>
      </c>
      <c r="J463" t="s">
        <v>235</v>
      </c>
      <c r="K463" s="1">
        <v>0.1423611111111111</v>
      </c>
      <c r="L463" s="13">
        <v>10030</v>
      </c>
      <c r="M463" t="s">
        <v>11721</v>
      </c>
      <c r="N463" t="s">
        <v>1347</v>
      </c>
      <c r="O463" t="s">
        <v>1348</v>
      </c>
      <c r="P463" t="s">
        <v>24</v>
      </c>
      <c r="Q463" t="s">
        <v>446</v>
      </c>
      <c r="R463" t="s">
        <v>223</v>
      </c>
    </row>
    <row r="464" spans="1:18">
      <c r="A464" t="str">
        <f t="shared" si="7"/>
        <v>mjepsondbMaximoJepson101.139.160.35561211.73SolPEN8/12/20190.23680555555555616839VG61 JXDA 5525 2896 7170 9179SGMSScientific Games CorpNASDAQEDP ServicesTechnology</v>
      </c>
      <c r="B464" s="13">
        <v>458</v>
      </c>
      <c r="C464" t="s">
        <v>11722</v>
      </c>
      <c r="D464" t="s">
        <v>11723</v>
      </c>
      <c r="E464" t="s">
        <v>11724</v>
      </c>
      <c r="F464" t="s">
        <v>11725</v>
      </c>
      <c r="G464">
        <v>561211.73</v>
      </c>
      <c r="H464" t="s">
        <v>126</v>
      </c>
      <c r="I464" t="s">
        <v>127</v>
      </c>
      <c r="J464" t="s">
        <v>139</v>
      </c>
      <c r="K464" s="1">
        <v>0.23680555555555557</v>
      </c>
      <c r="L464" s="13">
        <v>16839</v>
      </c>
      <c r="M464" t="s">
        <v>11726</v>
      </c>
      <c r="N464" t="s">
        <v>10745</v>
      </c>
      <c r="O464" t="s">
        <v>10746</v>
      </c>
      <c r="P464" t="s">
        <v>36</v>
      </c>
      <c r="Q464" t="s">
        <v>88</v>
      </c>
      <c r="R464" t="s">
        <v>89</v>
      </c>
    </row>
    <row r="465" spans="1:18">
      <c r="A465" t="str">
        <f t="shared" si="7"/>
        <v>hgyorffydcHettiGyorffy14.131.123.91¬£258382.39Yuan RenminbiCNY6/23/20190.59097222222222219450CY40 2967 0261 U0CY EDWS 3L7J ZNLZPODDInsulet CorporationNASDAQMedical/Dental InstrumentsHealth Care</v>
      </c>
      <c r="B465" s="13">
        <v>459</v>
      </c>
      <c r="C465" t="s">
        <v>11727</v>
      </c>
      <c r="D465" t="s">
        <v>11728</v>
      </c>
      <c r="E465" t="s">
        <v>11729</v>
      </c>
      <c r="F465" t="s">
        <v>11730</v>
      </c>
      <c r="G465" s="2" t="s">
        <v>11731</v>
      </c>
      <c r="H465" t="s">
        <v>48</v>
      </c>
      <c r="I465" t="s">
        <v>49</v>
      </c>
      <c r="J465" t="s">
        <v>1393</v>
      </c>
      <c r="K465" s="1">
        <v>0.59097222222222223</v>
      </c>
      <c r="L465" s="13">
        <v>19450</v>
      </c>
      <c r="M465" t="s">
        <v>11732</v>
      </c>
      <c r="N465" t="s">
        <v>11733</v>
      </c>
      <c r="O465" t="s">
        <v>11734</v>
      </c>
      <c r="P465" t="s">
        <v>36</v>
      </c>
      <c r="Q465" t="s">
        <v>218</v>
      </c>
      <c r="R465" t="s">
        <v>58</v>
      </c>
    </row>
    <row r="466" spans="1:18">
      <c r="A466" t="str">
        <f t="shared" si="7"/>
        <v>mboydleddMiguelitaBoydle191.59.12.174¬£615254.01LempiraHNL3/13/20190.10486111111111112543KW38 RUJP A1PK FVGM 42AE RO2Y JF1S AKSIFISI Financial Group, Inc.NASDAQSavings InstitutionsFinance</v>
      </c>
      <c r="B466" s="13">
        <v>460</v>
      </c>
      <c r="C466" t="s">
        <v>11735</v>
      </c>
      <c r="D466" t="s">
        <v>11736</v>
      </c>
      <c r="E466" t="s">
        <v>11737</v>
      </c>
      <c r="F466" t="s">
        <v>11738</v>
      </c>
      <c r="G466" t="s">
        <v>11739</v>
      </c>
      <c r="H466" t="s">
        <v>704</v>
      </c>
      <c r="I466" t="s">
        <v>705</v>
      </c>
      <c r="J466" t="s">
        <v>250</v>
      </c>
      <c r="K466" s="1">
        <v>0.10486111111111111</v>
      </c>
      <c r="L466" s="13">
        <v>12543</v>
      </c>
      <c r="M466" t="s">
        <v>11740</v>
      </c>
      <c r="N466" t="s">
        <v>11741</v>
      </c>
      <c r="O466" t="s">
        <v>11742</v>
      </c>
      <c r="P466" t="s">
        <v>36</v>
      </c>
      <c r="Q466" t="s">
        <v>95</v>
      </c>
      <c r="R466" t="s">
        <v>54</v>
      </c>
    </row>
    <row r="467" spans="1:18">
      <c r="A467" t="str">
        <f t="shared" si="7"/>
        <v>bgyerdeBonneeGyer112.3.96.255628557.99RupiahIDR5/16/20190.46041666666666711515BG62 YCTQ 9693 63EU JPP3 AVMS^AMorgan StanleyNYSEn/an/a</v>
      </c>
      <c r="B467" s="13">
        <v>461</v>
      </c>
      <c r="C467" t="s">
        <v>11743</v>
      </c>
      <c r="D467" t="s">
        <v>11744</v>
      </c>
      <c r="E467" t="s">
        <v>1790</v>
      </c>
      <c r="F467" t="s">
        <v>11745</v>
      </c>
      <c r="G467" s="2">
        <v>628557.99</v>
      </c>
      <c r="H467" t="s">
        <v>19</v>
      </c>
      <c r="I467" t="s">
        <v>20</v>
      </c>
      <c r="J467" t="s">
        <v>527</v>
      </c>
      <c r="K467" s="1">
        <v>0.4604166666666667</v>
      </c>
      <c r="L467" s="13">
        <v>11515</v>
      </c>
      <c r="M467" t="s">
        <v>11746</v>
      </c>
      <c r="N467" t="s">
        <v>2309</v>
      </c>
      <c r="O467" t="s">
        <v>2310</v>
      </c>
      <c r="P467" t="s">
        <v>24</v>
      </c>
      <c r="Q467" t="s">
        <v>25</v>
      </c>
      <c r="R467" t="s">
        <v>25</v>
      </c>
    </row>
    <row r="468" spans="1:18">
      <c r="A468" t="str">
        <f t="shared" si="7"/>
        <v>ekelwaydfElvinKelway234.18.187.215176709.68ZlotyPLN1/4/20190.88888888888888914037IT52 K715 5750 136K L1QA 7EGT U72SAN^IBanco Santander, S.A.NYSEn/an/a</v>
      </c>
      <c r="B468" s="13">
        <v>462</v>
      </c>
      <c r="C468" t="s">
        <v>11747</v>
      </c>
      <c r="D468" t="s">
        <v>11748</v>
      </c>
      <c r="E468" t="s">
        <v>11749</v>
      </c>
      <c r="F468" t="s">
        <v>11750</v>
      </c>
      <c r="G468" s="2">
        <v>176709.68</v>
      </c>
      <c r="H468" t="s">
        <v>338</v>
      </c>
      <c r="I468" t="s">
        <v>339</v>
      </c>
      <c r="J468" t="s">
        <v>772</v>
      </c>
      <c r="K468" s="1">
        <v>0.88888888888888884</v>
      </c>
      <c r="L468" s="13">
        <v>14037</v>
      </c>
      <c r="M468" t="s">
        <v>11751</v>
      </c>
      <c r="N468" t="s">
        <v>11752</v>
      </c>
      <c r="O468" t="s">
        <v>11753</v>
      </c>
      <c r="P468" t="s">
        <v>24</v>
      </c>
      <c r="Q468" t="s">
        <v>25</v>
      </c>
      <c r="R468" t="s">
        <v>25</v>
      </c>
    </row>
    <row r="469" spans="1:18">
      <c r="A469" t="str">
        <f t="shared" si="7"/>
        <v>hmeikledgHymieMeikle246.233.12.216¬£296912.52Yuan RenminbiCNY5/1/20190.79027777777777815768CY62 1403 0548 Q7YV HVWN IYGZ BORSVLRXValeritas Holdings, Inc.NASDAQMedical/Dental InstrumentsHealth Care</v>
      </c>
      <c r="B469" s="13">
        <v>463</v>
      </c>
      <c r="C469" t="s">
        <v>11754</v>
      </c>
      <c r="D469" t="s">
        <v>7218</v>
      </c>
      <c r="E469" t="s">
        <v>11755</v>
      </c>
      <c r="F469" t="s">
        <v>11756</v>
      </c>
      <c r="G469" t="s">
        <v>11757</v>
      </c>
      <c r="H469" t="s">
        <v>48</v>
      </c>
      <c r="I469" t="s">
        <v>49</v>
      </c>
      <c r="J469" t="s">
        <v>731</v>
      </c>
      <c r="K469" s="1">
        <v>0.79027777777777775</v>
      </c>
      <c r="L469" s="13">
        <v>15768</v>
      </c>
      <c r="M469" t="s">
        <v>11758</v>
      </c>
      <c r="N469" t="s">
        <v>11759</v>
      </c>
      <c r="O469" t="s">
        <v>11760</v>
      </c>
      <c r="P469" t="s">
        <v>36</v>
      </c>
      <c r="Q469" t="s">
        <v>218</v>
      </c>
      <c r="R469" t="s">
        <v>58</v>
      </c>
    </row>
    <row r="470" spans="1:18">
      <c r="A470" t="str">
        <f t="shared" si="7"/>
        <v>jmossdaledhJonisMossdale224.251.65.159‚Ç¨665913,92RupiahIDR3/24/20190.81736111111111116864RS71 5484 8215 1440 0195 21AHCA.H. Belo CorporationNYSENewspapers/MagazinesConsumer Services</v>
      </c>
      <c r="B470" s="13">
        <v>464</v>
      </c>
      <c r="C470" t="s">
        <v>11761</v>
      </c>
      <c r="D470" t="s">
        <v>11762</v>
      </c>
      <c r="E470" t="s">
        <v>11763</v>
      </c>
      <c r="F470" t="s">
        <v>11764</v>
      </c>
      <c r="G470" t="s">
        <v>11765</v>
      </c>
      <c r="H470" t="s">
        <v>19</v>
      </c>
      <c r="I470" t="s">
        <v>20</v>
      </c>
      <c r="J470" t="s">
        <v>96</v>
      </c>
      <c r="K470" s="1">
        <v>0.81736111111111109</v>
      </c>
      <c r="L470" s="13">
        <v>16864</v>
      </c>
      <c r="M470" t="s">
        <v>11766</v>
      </c>
      <c r="N470" t="s">
        <v>1330</v>
      </c>
      <c r="O470" t="s">
        <v>1331</v>
      </c>
      <c r="P470" t="s">
        <v>24</v>
      </c>
      <c r="Q470" t="s">
        <v>832</v>
      </c>
      <c r="R470" t="s">
        <v>223</v>
      </c>
    </row>
    <row r="471" spans="1:18">
      <c r="A471" t="str">
        <f t="shared" si="7"/>
        <v>tlambrechtdiTabbithaLambrecht195.38.184.160¬•159526.16BolivianoBOB8/7/20190.42291666666666718025SK55 1501 6077 5133 9967 4570INBCohen &amp; Steers Global Income Builder, Inc.NYSEn/an/a</v>
      </c>
      <c r="B471" s="13">
        <v>465</v>
      </c>
      <c r="C471" t="s">
        <v>11767</v>
      </c>
      <c r="D471" t="s">
        <v>11768</v>
      </c>
      <c r="E471" t="s">
        <v>11769</v>
      </c>
      <c r="F471" t="s">
        <v>11770</v>
      </c>
      <c r="G471" t="s">
        <v>11771</v>
      </c>
      <c r="H471" t="s">
        <v>721</v>
      </c>
      <c r="I471" t="s">
        <v>722</v>
      </c>
      <c r="J471" t="s">
        <v>415</v>
      </c>
      <c r="K471" s="1">
        <v>0.42291666666666666</v>
      </c>
      <c r="L471" s="13">
        <v>18025</v>
      </c>
      <c r="M471" t="s">
        <v>11772</v>
      </c>
      <c r="N471" t="s">
        <v>11773</v>
      </c>
      <c r="O471" t="s">
        <v>11774</v>
      </c>
      <c r="P471" t="s">
        <v>24</v>
      </c>
      <c r="Q471" t="s">
        <v>25</v>
      </c>
      <c r="R471" t="s">
        <v>25</v>
      </c>
    </row>
    <row r="472" spans="1:18">
      <c r="A472" t="str">
        <f t="shared" si="7"/>
        <v>nsidwickdjNitaSidwick67.169.71.184¬£747509.00LevBGN8/3/20190.42916666666666716368NO75 9954 0646 358FOXTwenty-First Century Fox, Inc.NASDAQTelevision ServicesConsumer Services</v>
      </c>
      <c r="B472" s="13">
        <v>466</v>
      </c>
      <c r="C472" t="s">
        <v>11775</v>
      </c>
      <c r="D472" t="s">
        <v>11776</v>
      </c>
      <c r="E472" t="s">
        <v>11777</v>
      </c>
      <c r="F472" t="s">
        <v>11778</v>
      </c>
      <c r="G472" t="s">
        <v>11779</v>
      </c>
      <c r="H472" t="s">
        <v>416</v>
      </c>
      <c r="I472" t="s">
        <v>417</v>
      </c>
      <c r="J472" t="s">
        <v>1031</v>
      </c>
      <c r="K472" s="1">
        <v>0.4291666666666667</v>
      </c>
      <c r="L472" s="13">
        <v>16368</v>
      </c>
      <c r="M472" t="s">
        <v>11780</v>
      </c>
      <c r="N472" t="s">
        <v>11781</v>
      </c>
      <c r="O472" t="s">
        <v>11782</v>
      </c>
      <c r="P472" t="s">
        <v>36</v>
      </c>
      <c r="Q472" t="s">
        <v>1011</v>
      </c>
      <c r="R472" t="s">
        <v>223</v>
      </c>
    </row>
    <row r="473" spans="1:18">
      <c r="A473" t="str">
        <f t="shared" si="7"/>
        <v>ghiblingdkGeorgesHibling177.93.98.208871303.04GuilderANG9/6/20190.42777777777777818387SM92 E009 3044 586G TV6M BEBV U0BASBAssociated Banc-CorpNYSEMajor BanksFinance</v>
      </c>
      <c r="B473" s="13">
        <v>467</v>
      </c>
      <c r="C473" t="s">
        <v>11783</v>
      </c>
      <c r="D473" t="s">
        <v>11784</v>
      </c>
      <c r="E473" t="s">
        <v>11785</v>
      </c>
      <c r="F473" t="s">
        <v>11786</v>
      </c>
      <c r="G473">
        <v>871303.04</v>
      </c>
      <c r="H473" t="s">
        <v>273</v>
      </c>
      <c r="I473" t="s">
        <v>274</v>
      </c>
      <c r="J473" t="s">
        <v>244</v>
      </c>
      <c r="K473" s="1">
        <v>0.42777777777777781</v>
      </c>
      <c r="L473" s="13">
        <v>18387</v>
      </c>
      <c r="M473" t="s">
        <v>11787</v>
      </c>
      <c r="N473" t="s">
        <v>11788</v>
      </c>
      <c r="O473" t="s">
        <v>11789</v>
      </c>
      <c r="P473" t="s">
        <v>24</v>
      </c>
      <c r="Q473" t="s">
        <v>97</v>
      </c>
      <c r="R473" t="s">
        <v>54</v>
      </c>
    </row>
    <row r="474" spans="1:18">
      <c r="A474" t="str">
        <f t="shared" si="7"/>
        <v>itatlowedlIlsaTatlowe179.196.229.220923114.75Yuan RenminbiCNY9/7/20190.098611111111111110302FR40 1863 7560 94HA UTKQ WGNR 318DLBDolby LaboratoriesNYSEMulti-Sector CompaniesMiscellaneous</v>
      </c>
      <c r="B474" s="13">
        <v>468</v>
      </c>
      <c r="C474" t="s">
        <v>11790</v>
      </c>
      <c r="D474" t="s">
        <v>11791</v>
      </c>
      <c r="E474" t="s">
        <v>11792</v>
      </c>
      <c r="F474" t="s">
        <v>11793</v>
      </c>
      <c r="G474">
        <v>923114.75</v>
      </c>
      <c r="H474" t="s">
        <v>48</v>
      </c>
      <c r="I474" t="s">
        <v>49</v>
      </c>
      <c r="J474" t="s">
        <v>180</v>
      </c>
      <c r="K474" s="1">
        <v>9.8611111111111108E-2</v>
      </c>
      <c r="L474" s="13">
        <v>10302</v>
      </c>
      <c r="M474" t="s">
        <v>11794</v>
      </c>
      <c r="N474" t="s">
        <v>11795</v>
      </c>
      <c r="O474" t="s">
        <v>11796</v>
      </c>
      <c r="P474" t="s">
        <v>24</v>
      </c>
      <c r="Q474" t="s">
        <v>903</v>
      </c>
      <c r="R474" t="s">
        <v>181</v>
      </c>
    </row>
    <row r="475" spans="1:18">
      <c r="A475" t="str">
        <f t="shared" si="7"/>
        <v>akedgedmAmberlyKedge23.79.212.5¬•522251.45RubleRUB1/14/20190.1562513361HU86 7500 0702 6903 9397 1740 4892REGRegency Centers CorporationNYSEReal Estate Investment TrustsConsumer Services</v>
      </c>
      <c r="B475" s="13">
        <v>469</v>
      </c>
      <c r="C475" t="s">
        <v>11797</v>
      </c>
      <c r="D475" t="s">
        <v>4714</v>
      </c>
      <c r="E475" t="s">
        <v>11798</v>
      </c>
      <c r="F475" t="s">
        <v>11799</v>
      </c>
      <c r="G475" s="2" t="s">
        <v>11800</v>
      </c>
      <c r="H475" t="s">
        <v>38</v>
      </c>
      <c r="I475" t="s">
        <v>39</v>
      </c>
      <c r="J475" t="s">
        <v>21</v>
      </c>
      <c r="K475" s="1">
        <v>0.15625</v>
      </c>
      <c r="L475" s="13">
        <v>13361</v>
      </c>
      <c r="M475" t="s">
        <v>11801</v>
      </c>
      <c r="N475" t="s">
        <v>11802</v>
      </c>
      <c r="O475" t="s">
        <v>11803</v>
      </c>
      <c r="P475" t="s">
        <v>24</v>
      </c>
      <c r="Q475" t="s">
        <v>446</v>
      </c>
      <c r="R475" t="s">
        <v>223</v>
      </c>
    </row>
    <row r="476" spans="1:18">
      <c r="A476" t="str">
        <f t="shared" si="7"/>
        <v>osnodaydnOtisSnoday255.126.237.201¬•865849.66ZlotyPLN2/28/20190.27569444444444411277FR31 3227 1759 532O RXRY C0HC G09SABSaratoga Investment CorpNYSEn/an/a</v>
      </c>
      <c r="B476" s="13">
        <v>470</v>
      </c>
      <c r="C476" t="s">
        <v>11804</v>
      </c>
      <c r="D476" t="s">
        <v>11805</v>
      </c>
      <c r="E476" t="s">
        <v>11806</v>
      </c>
      <c r="F476" t="s">
        <v>11807</v>
      </c>
      <c r="G476" t="s">
        <v>11808</v>
      </c>
      <c r="H476" t="s">
        <v>338</v>
      </c>
      <c r="I476" t="s">
        <v>339</v>
      </c>
      <c r="J476" t="s">
        <v>278</v>
      </c>
      <c r="K476" s="1">
        <v>0.27569444444444446</v>
      </c>
      <c r="L476" s="13">
        <v>11277</v>
      </c>
      <c r="M476" t="s">
        <v>11809</v>
      </c>
      <c r="N476" t="s">
        <v>11810</v>
      </c>
      <c r="O476" t="s">
        <v>11811</v>
      </c>
      <c r="P476" t="s">
        <v>24</v>
      </c>
      <c r="Q476" t="s">
        <v>25</v>
      </c>
      <c r="R476" t="s">
        <v>25</v>
      </c>
    </row>
    <row r="477" spans="1:18">
      <c r="A477" t="str">
        <f t="shared" si="7"/>
        <v>mcolbeckdoMameColbeck112.249.235.116¬•312262.99BahtTHB8/14/20190.74236111111111116038CZ31 1595 7182 7999 4215 7440WSFSLWSFS Financial CorporationNASDAQMajor BanksFinance</v>
      </c>
      <c r="B477" s="13">
        <v>471</v>
      </c>
      <c r="C477" t="s">
        <v>11812</v>
      </c>
      <c r="D477" t="s">
        <v>11813</v>
      </c>
      <c r="E477" t="s">
        <v>11814</v>
      </c>
      <c r="F477" t="s">
        <v>11815</v>
      </c>
      <c r="G477" t="s">
        <v>11816</v>
      </c>
      <c r="H477" t="s">
        <v>169</v>
      </c>
      <c r="I477" t="s">
        <v>170</v>
      </c>
      <c r="J477" t="s">
        <v>44</v>
      </c>
      <c r="K477" s="1">
        <v>0.74236111111111114</v>
      </c>
      <c r="L477" s="13">
        <v>16038</v>
      </c>
      <c r="M477" t="s">
        <v>11817</v>
      </c>
      <c r="N477" t="s">
        <v>11818</v>
      </c>
      <c r="O477" t="s">
        <v>4845</v>
      </c>
      <c r="P477" t="s">
        <v>36</v>
      </c>
      <c r="Q477" t="s">
        <v>97</v>
      </c>
      <c r="R477" t="s">
        <v>54</v>
      </c>
    </row>
    <row r="478" spans="1:18">
      <c r="A478" t="str">
        <f t="shared" si="7"/>
        <v>pkmicickidqPeteKmicicki157.103.77.78¬•407653.19ShillingSOS8/3/20190.37222222222222212028CY55 2730 7858 NG8C CECV E2J1 R5JGFSBKFirst South Bancorp IncNASDAQMajor BanksFinance</v>
      </c>
      <c r="B478" s="13">
        <v>472</v>
      </c>
      <c r="C478" t="s">
        <v>11826</v>
      </c>
      <c r="D478" t="s">
        <v>1214</v>
      </c>
      <c r="E478" t="s">
        <v>11827</v>
      </c>
      <c r="F478" t="s">
        <v>11828</v>
      </c>
      <c r="G478" t="s">
        <v>11829</v>
      </c>
      <c r="H478" t="s">
        <v>137</v>
      </c>
      <c r="I478" t="s">
        <v>173</v>
      </c>
      <c r="J478" t="s">
        <v>1031</v>
      </c>
      <c r="K478" s="1">
        <v>0.37222222222222223</v>
      </c>
      <c r="L478" s="13">
        <v>12028</v>
      </c>
      <c r="M478" t="s">
        <v>11830</v>
      </c>
      <c r="N478" t="s">
        <v>1029</v>
      </c>
      <c r="O478" t="s">
        <v>1030</v>
      </c>
      <c r="P478" t="s">
        <v>36</v>
      </c>
      <c r="Q478" t="s">
        <v>97</v>
      </c>
      <c r="R478" t="s">
        <v>54</v>
      </c>
    </row>
    <row r="479" spans="1:18">
      <c r="A479" t="str">
        <f t="shared" si="7"/>
        <v>tcheyennedrTimmieCheyenne142.131.47.23‚Ç¨814050,37DinarRSD5/15/20190.10069444444444414839IL67 6602 0901 5182 0553 254GLADGladstone Capital CorporationNASDAQn/an/a</v>
      </c>
      <c r="B479" s="13">
        <v>473</v>
      </c>
      <c r="C479" t="s">
        <v>11831</v>
      </c>
      <c r="D479" t="s">
        <v>11832</v>
      </c>
      <c r="E479" t="s">
        <v>11833</v>
      </c>
      <c r="F479" t="s">
        <v>11834</v>
      </c>
      <c r="G479" t="s">
        <v>11835</v>
      </c>
      <c r="H479" t="s">
        <v>247</v>
      </c>
      <c r="I479" t="s">
        <v>248</v>
      </c>
      <c r="J479" t="s">
        <v>128</v>
      </c>
      <c r="K479" s="1">
        <v>0.10069444444444443</v>
      </c>
      <c r="L479" s="13">
        <v>14839</v>
      </c>
      <c r="M479" t="s">
        <v>11836</v>
      </c>
      <c r="N479" t="s">
        <v>732</v>
      </c>
      <c r="O479" t="s">
        <v>435</v>
      </c>
      <c r="P479" t="s">
        <v>36</v>
      </c>
      <c r="Q479" t="s">
        <v>25</v>
      </c>
      <c r="R479" t="s">
        <v>25</v>
      </c>
    </row>
    <row r="480" spans="1:18">
      <c r="A480" t="str">
        <f t="shared" si="7"/>
        <v>mhowooddsMariceHowood81.61.25.99¬£997642.59PesoCOP4/11/20190.37291666666666715976NL09 KLOI 8736 3672 44ELECUElectrum Special Acquisition CorporationNASDAQBusiness ServicesFinance</v>
      </c>
      <c r="B480" s="13">
        <v>474</v>
      </c>
      <c r="C480" t="s">
        <v>11837</v>
      </c>
      <c r="D480" t="s">
        <v>11838</v>
      </c>
      <c r="E480" t="s">
        <v>11839</v>
      </c>
      <c r="F480" t="s">
        <v>11840</v>
      </c>
      <c r="G480" s="2" t="s">
        <v>11841</v>
      </c>
      <c r="H480" t="s">
        <v>90</v>
      </c>
      <c r="I480" t="s">
        <v>357</v>
      </c>
      <c r="J480" t="s">
        <v>661</v>
      </c>
      <c r="K480" s="1">
        <v>0.37291666666666662</v>
      </c>
      <c r="L480" s="13">
        <v>15976</v>
      </c>
      <c r="M480" t="s">
        <v>11842</v>
      </c>
      <c r="N480" t="s">
        <v>740</v>
      </c>
      <c r="O480" t="s">
        <v>741</v>
      </c>
      <c r="P480" t="s">
        <v>36</v>
      </c>
      <c r="Q480" t="s">
        <v>73</v>
      </c>
      <c r="R480" t="s">
        <v>54</v>
      </c>
    </row>
    <row r="481" spans="1:18">
      <c r="A481" t="str">
        <f t="shared" si="7"/>
        <v>cwenzelduCordWenzel115.28.197.149‚Ç¨562947,26BahtTHB2/21/20190.040972222222222213272FR64 2934 5587 35WL UHTE 9YJB I30NVRNVR, Inc.NYSEHomebuildingCapital Goods</v>
      </c>
      <c r="B481" s="13">
        <v>475</v>
      </c>
      <c r="C481" t="s">
        <v>11851</v>
      </c>
      <c r="D481" t="s">
        <v>11852</v>
      </c>
      <c r="E481" t="s">
        <v>11853</v>
      </c>
      <c r="F481" t="s">
        <v>11854</v>
      </c>
      <c r="G481" t="s">
        <v>11855</v>
      </c>
      <c r="H481" t="s">
        <v>169</v>
      </c>
      <c r="I481" t="s">
        <v>170</v>
      </c>
      <c r="J481" t="s">
        <v>1013</v>
      </c>
      <c r="K481" s="1">
        <v>4.0972222222222222E-2</v>
      </c>
      <c r="L481" s="13">
        <v>13272</v>
      </c>
      <c r="M481" t="s">
        <v>11856</v>
      </c>
      <c r="N481" t="s">
        <v>822</v>
      </c>
      <c r="O481" t="s">
        <v>823</v>
      </c>
      <c r="P481" t="s">
        <v>24</v>
      </c>
      <c r="Q481" t="s">
        <v>37</v>
      </c>
      <c r="R481" t="s">
        <v>30</v>
      </c>
    </row>
    <row r="482" spans="1:18">
      <c r="A482" t="str">
        <f t="shared" si="7"/>
        <v>jpiperleydvJohannPiperley214.185.185.2‚Ç¨529278,34RialYER6/8/20190.16111111111111111138MT13 RWIH 8066 0FUZ N6DQ FTJV ZIGY 2UCSRLPSprague Resources LPNYSEOil Refining/MarketingEnergy</v>
      </c>
      <c r="B482" s="13">
        <v>476</v>
      </c>
      <c r="C482" t="s">
        <v>11857</v>
      </c>
      <c r="D482" t="s">
        <v>11858</v>
      </c>
      <c r="E482" t="s">
        <v>11859</v>
      </c>
      <c r="F482" t="s">
        <v>11860</v>
      </c>
      <c r="G482" t="s">
        <v>11861</v>
      </c>
      <c r="H482" t="s">
        <v>323</v>
      </c>
      <c r="I482" t="s">
        <v>324</v>
      </c>
      <c r="J482" t="s">
        <v>309</v>
      </c>
      <c r="K482" s="1">
        <v>0.16111111111111112</v>
      </c>
      <c r="L482" s="13">
        <v>11138</v>
      </c>
      <c r="M482" t="s">
        <v>11862</v>
      </c>
      <c r="N482" t="s">
        <v>11863</v>
      </c>
      <c r="O482" t="s">
        <v>11864</v>
      </c>
      <c r="P482" t="s">
        <v>24</v>
      </c>
      <c r="Q482" t="s">
        <v>192</v>
      </c>
      <c r="R482" t="s">
        <v>46</v>
      </c>
    </row>
    <row r="483" spans="1:18">
      <c r="A483" t="str">
        <f t="shared" si="7"/>
        <v>ksillitodwKatiSillito76.162.57.112¬•872934.62RialIRR3/2/20190.24027777777777816142MK68 8146 IOC5 Q9UX A11QPACWQuinpario Acquisition Corp. 2NASDAQBusiness ServicesMiscellaneous</v>
      </c>
      <c r="B483" s="13">
        <v>477</v>
      </c>
      <c r="C483" t="s">
        <v>11865</v>
      </c>
      <c r="D483" t="s">
        <v>11866</v>
      </c>
      <c r="E483" t="s">
        <v>11867</v>
      </c>
      <c r="F483" t="s">
        <v>11868</v>
      </c>
      <c r="G483" t="s">
        <v>11869</v>
      </c>
      <c r="H483" t="s">
        <v>323</v>
      </c>
      <c r="I483" t="s">
        <v>630</v>
      </c>
      <c r="J483" t="s">
        <v>545</v>
      </c>
      <c r="K483" s="1">
        <v>0.24027777777777778</v>
      </c>
      <c r="L483" s="13">
        <v>16142</v>
      </c>
      <c r="M483" t="s">
        <v>11870</v>
      </c>
      <c r="N483" t="s">
        <v>11871</v>
      </c>
      <c r="O483" t="s">
        <v>11872</v>
      </c>
      <c r="P483" t="s">
        <v>36</v>
      </c>
      <c r="Q483" t="s">
        <v>73</v>
      </c>
      <c r="R483" t="s">
        <v>181</v>
      </c>
    </row>
    <row r="484" spans="1:18">
      <c r="A484" t="str">
        <f t="shared" si="7"/>
        <v>hquadriodxHarlinQuadrio232.218.41.40¬£60375.70Yuan RenminbiCNY4/13/20190.088888888888888916729GT44 RFRY T01Q X5LO BKF1 SMA1 303ESSNCSS&amp;C Technologies Holdings, Inc.NASDAQComputer Software: Prepackaged SoftwareTechnology</v>
      </c>
      <c r="B484" s="13">
        <v>478</v>
      </c>
      <c r="C484" t="s">
        <v>11873</v>
      </c>
      <c r="D484" t="s">
        <v>11874</v>
      </c>
      <c r="E484" t="s">
        <v>11875</v>
      </c>
      <c r="F484" t="s">
        <v>11876</v>
      </c>
      <c r="G484" t="s">
        <v>11877</v>
      </c>
      <c r="H484" t="s">
        <v>48</v>
      </c>
      <c r="I484" t="s">
        <v>49</v>
      </c>
      <c r="J484" t="s">
        <v>1149</v>
      </c>
      <c r="K484" s="1">
        <v>8.8888888888888892E-2</v>
      </c>
      <c r="L484" s="13">
        <v>16729</v>
      </c>
      <c r="M484" t="s">
        <v>11878</v>
      </c>
      <c r="N484" t="s">
        <v>10809</v>
      </c>
      <c r="O484" t="s">
        <v>10810</v>
      </c>
      <c r="P484" t="s">
        <v>36</v>
      </c>
      <c r="Q484" t="s">
        <v>93</v>
      </c>
      <c r="R484" t="s">
        <v>89</v>
      </c>
    </row>
    <row r="485" spans="1:18">
      <c r="A485" t="str">
        <f t="shared" si="7"/>
        <v>ganglindyGarryAnglin156.61.27.115¬£466021.98PesoPHP4/13/20190.91458333333333314115GB15 JPFI 0080 2447 8224 01IAEVoya Asia Pacific High Dividend Equity Income FundNYSEn/an/a</v>
      </c>
      <c r="B485" s="13">
        <v>479</v>
      </c>
      <c r="C485" t="s">
        <v>11879</v>
      </c>
      <c r="D485" t="s">
        <v>11880</v>
      </c>
      <c r="E485" t="s">
        <v>11881</v>
      </c>
      <c r="F485" t="s">
        <v>11882</v>
      </c>
      <c r="G485" t="s">
        <v>11883</v>
      </c>
      <c r="H485" t="s">
        <v>90</v>
      </c>
      <c r="I485" t="s">
        <v>91</v>
      </c>
      <c r="J485" t="s">
        <v>1149</v>
      </c>
      <c r="K485" s="1">
        <v>0.9145833333333333</v>
      </c>
      <c r="L485" s="13">
        <v>14115</v>
      </c>
      <c r="M485" t="s">
        <v>11884</v>
      </c>
      <c r="N485" t="s">
        <v>11885</v>
      </c>
      <c r="O485" t="s">
        <v>11886</v>
      </c>
      <c r="P485" t="s">
        <v>24</v>
      </c>
      <c r="Q485" t="s">
        <v>25</v>
      </c>
      <c r="R485" t="s">
        <v>25</v>
      </c>
    </row>
    <row r="486" spans="1:18">
      <c r="A486" t="str">
        <f t="shared" si="7"/>
        <v>mmenichidzMorseMenichi19.151.218.150‚Ç¨833155,35RealBRL4/13/20190.19236111111111114252SM21 N388 9896 268V TCDZ JY7Z OPQESTEEarthstone Energy, Inc.NYSEOil &amp; Gas ProductionEnergy</v>
      </c>
      <c r="B486" s="13">
        <v>480</v>
      </c>
      <c r="C486" t="s">
        <v>11887</v>
      </c>
      <c r="D486" t="s">
        <v>11888</v>
      </c>
      <c r="E486" t="s">
        <v>11889</v>
      </c>
      <c r="F486" t="s">
        <v>11890</v>
      </c>
      <c r="G486" s="2" t="s">
        <v>11891</v>
      </c>
      <c r="H486" t="s">
        <v>132</v>
      </c>
      <c r="I486" t="s">
        <v>133</v>
      </c>
      <c r="J486" t="s">
        <v>1149</v>
      </c>
      <c r="K486" s="1">
        <v>0.19236111111111112</v>
      </c>
      <c r="L486" s="13">
        <v>14252</v>
      </c>
      <c r="M486" t="s">
        <v>11892</v>
      </c>
      <c r="N486" t="s">
        <v>11893</v>
      </c>
      <c r="O486" t="s">
        <v>11894</v>
      </c>
      <c r="P486" t="s">
        <v>24</v>
      </c>
      <c r="Q486" t="s">
        <v>45</v>
      </c>
      <c r="R486" t="s">
        <v>46</v>
      </c>
    </row>
    <row r="487" spans="1:18">
      <c r="A487" t="str">
        <f t="shared" si="7"/>
        <v>bmccourte0BartlettMcCourt186.84.25.110‚Ç¨752733,41LekALL2/8/20190.93888888888888916292FR54 6738 5157 97LH YVXD KYVV D18SCHLScholastic CorporationNASDAQBooksConsumer Services</v>
      </c>
      <c r="B487" s="13">
        <v>481</v>
      </c>
      <c r="C487" t="s">
        <v>11895</v>
      </c>
      <c r="D487" t="s">
        <v>11896</v>
      </c>
      <c r="E487" t="s">
        <v>11897</v>
      </c>
      <c r="F487" t="s">
        <v>11898</v>
      </c>
      <c r="G487" s="2" t="s">
        <v>11899</v>
      </c>
      <c r="H487" t="s">
        <v>469</v>
      </c>
      <c r="I487" t="s">
        <v>470</v>
      </c>
      <c r="J487" t="s">
        <v>50</v>
      </c>
      <c r="K487" s="1">
        <v>0.93888888888888899</v>
      </c>
      <c r="L487" s="13">
        <v>16292</v>
      </c>
      <c r="M487" t="s">
        <v>11900</v>
      </c>
      <c r="N487" t="s">
        <v>10431</v>
      </c>
      <c r="O487" t="s">
        <v>10432</v>
      </c>
      <c r="P487" t="s">
        <v>36</v>
      </c>
      <c r="Q487" t="s">
        <v>10433</v>
      </c>
      <c r="R487" t="s">
        <v>223</v>
      </c>
    </row>
    <row r="488" spans="1:18">
      <c r="A488" t="str">
        <f t="shared" si="7"/>
        <v>jchamane1JackyChaman252.187.249.105191904.73EuroEUR1/6/20190.54652777777777814218FR78 1970 4131 4042 ZCLG RNL8 V42SPNSSapiens International Corporation N.V.NASDAQComputer Software: Prepackaged SoftwareTechnology</v>
      </c>
      <c r="B488" s="13">
        <v>482</v>
      </c>
      <c r="C488" t="s">
        <v>11901</v>
      </c>
      <c r="D488" t="s">
        <v>11902</v>
      </c>
      <c r="E488" t="s">
        <v>11903</v>
      </c>
      <c r="F488" t="s">
        <v>11904</v>
      </c>
      <c r="G488">
        <v>191904.73</v>
      </c>
      <c r="H488" t="s">
        <v>26</v>
      </c>
      <c r="I488" t="s">
        <v>27</v>
      </c>
      <c r="J488" t="s">
        <v>269</v>
      </c>
      <c r="K488" s="1">
        <v>0.54652777777777783</v>
      </c>
      <c r="L488" s="13">
        <v>14218</v>
      </c>
      <c r="M488" t="s">
        <v>11905</v>
      </c>
      <c r="N488" t="s">
        <v>11906</v>
      </c>
      <c r="O488" t="s">
        <v>11907</v>
      </c>
      <c r="P488" t="s">
        <v>36</v>
      </c>
      <c r="Q488" t="s">
        <v>93</v>
      </c>
      <c r="R488" t="s">
        <v>89</v>
      </c>
    </row>
    <row r="489" spans="1:18">
      <c r="A489" t="str">
        <f t="shared" si="7"/>
        <v>vsygrovese2VirgieSygroves133.82.0.242‚Ç¨159384,03Yuan RenminbiCNY1/30/20190.63819444444444416539IE69 SNCR 5176 9788 4729 48KMPHKemPharm, Inc.NASDAQMajor PharmaceuticalsHealth Care</v>
      </c>
      <c r="B489" s="13">
        <v>483</v>
      </c>
      <c r="C489" t="s">
        <v>11908</v>
      </c>
      <c r="D489" t="s">
        <v>7160</v>
      </c>
      <c r="E489" t="s">
        <v>11909</v>
      </c>
      <c r="F489" t="s">
        <v>11910</v>
      </c>
      <c r="G489" t="s">
        <v>11911</v>
      </c>
      <c r="H489" t="s">
        <v>48</v>
      </c>
      <c r="I489" t="s">
        <v>49</v>
      </c>
      <c r="J489" t="s">
        <v>613</v>
      </c>
      <c r="K489" s="1">
        <v>0.6381944444444444</v>
      </c>
      <c r="L489" s="13">
        <v>16539</v>
      </c>
      <c r="M489" t="s">
        <v>11912</v>
      </c>
      <c r="N489" t="s">
        <v>11913</v>
      </c>
      <c r="O489" t="s">
        <v>11914</v>
      </c>
      <c r="P489" t="s">
        <v>36</v>
      </c>
      <c r="Q489" t="s">
        <v>62</v>
      </c>
      <c r="R489" t="s">
        <v>58</v>
      </c>
    </row>
    <row r="490" spans="1:18">
      <c r="A490" t="str">
        <f t="shared" si="7"/>
        <v>smellodye3SalmonMellody255.246.49.224¬£365373.53EuroEUR3/11/20190.17361111111111117439AD75 2551 6423 WXBI 2CK9 EKSYCTDDQwest CorporationNYSETelecommunications EquipmentPublic Utilities</v>
      </c>
      <c r="B490" s="13">
        <v>484</v>
      </c>
      <c r="C490" t="s">
        <v>11915</v>
      </c>
      <c r="D490" t="s">
        <v>11916</v>
      </c>
      <c r="E490" t="s">
        <v>11917</v>
      </c>
      <c r="F490" t="s">
        <v>11918</v>
      </c>
      <c r="G490" t="s">
        <v>11919</v>
      </c>
      <c r="H490" t="s">
        <v>26</v>
      </c>
      <c r="I490" t="s">
        <v>27</v>
      </c>
      <c r="J490" t="s">
        <v>514</v>
      </c>
      <c r="K490" s="1">
        <v>0.17361111111111113</v>
      </c>
      <c r="L490" s="13">
        <v>17439</v>
      </c>
      <c r="M490" t="s">
        <v>11920</v>
      </c>
      <c r="N490" t="s">
        <v>438</v>
      </c>
      <c r="O490" t="s">
        <v>439</v>
      </c>
      <c r="P490" t="s">
        <v>24</v>
      </c>
      <c r="Q490" t="s">
        <v>66</v>
      </c>
      <c r="R490" t="s">
        <v>67</v>
      </c>
    </row>
    <row r="491" spans="1:18">
      <c r="A491" t="str">
        <f t="shared" si="7"/>
        <v>abassindalee4AnnBassindale213.250.36.173¬£11931.63EuroEUR8/11/20190.27708333333333315045BG57 HRBX 5249 44DG 5TB7 0BMYJBlackrock MuniYield New Jersey Fund, Inc.NYSEn/an/a</v>
      </c>
      <c r="B491" s="13">
        <v>485</v>
      </c>
      <c r="C491" t="s">
        <v>11921</v>
      </c>
      <c r="D491" t="s">
        <v>11922</v>
      </c>
      <c r="E491" t="s">
        <v>11923</v>
      </c>
      <c r="F491" t="s">
        <v>11924</v>
      </c>
      <c r="G491" s="2" t="s">
        <v>11925</v>
      </c>
      <c r="H491" t="s">
        <v>26</v>
      </c>
      <c r="I491" t="s">
        <v>27</v>
      </c>
      <c r="J491" t="s">
        <v>517</v>
      </c>
      <c r="K491" s="1">
        <v>0.27708333333333335</v>
      </c>
      <c r="L491" s="13">
        <v>15045</v>
      </c>
      <c r="M491" t="s">
        <v>11926</v>
      </c>
      <c r="N491" t="s">
        <v>11927</v>
      </c>
      <c r="O491" t="s">
        <v>11928</v>
      </c>
      <c r="P491" t="s">
        <v>24</v>
      </c>
      <c r="Q491" t="s">
        <v>25</v>
      </c>
      <c r="R491" t="s">
        <v>25</v>
      </c>
    </row>
    <row r="492" spans="1:18">
      <c r="A492" t="str">
        <f t="shared" si="7"/>
        <v>ifauloe5IsiahiFaulo81.56.227.241600332.62Yuan RenminbiCNY8/2/20190.17777777777777816640DO68 7G3P 7141 9298 7576 0687 3038PRTAProthena Corporation plcNASDAQMajor PharmaceuticalsHealth Care</v>
      </c>
      <c r="B492" s="13">
        <v>486</v>
      </c>
      <c r="C492" t="s">
        <v>11929</v>
      </c>
      <c r="D492" t="s">
        <v>11167</v>
      </c>
      <c r="E492" t="s">
        <v>11930</v>
      </c>
      <c r="F492" t="s">
        <v>11931</v>
      </c>
      <c r="G492">
        <v>600332.62</v>
      </c>
      <c r="H492" t="s">
        <v>48</v>
      </c>
      <c r="I492" t="s">
        <v>49</v>
      </c>
      <c r="J492" t="s">
        <v>1065</v>
      </c>
      <c r="K492" s="1">
        <v>0.17777777777777778</v>
      </c>
      <c r="L492" s="13">
        <v>16640</v>
      </c>
      <c r="M492" t="s">
        <v>11932</v>
      </c>
      <c r="N492" t="s">
        <v>5343</v>
      </c>
      <c r="O492" t="s">
        <v>5344</v>
      </c>
      <c r="P492" t="s">
        <v>36</v>
      </c>
      <c r="Q492" t="s">
        <v>62</v>
      </c>
      <c r="R492" t="s">
        <v>58</v>
      </c>
    </row>
    <row r="493" spans="1:18">
      <c r="A493" t="str">
        <f t="shared" si="7"/>
        <v>adefreynee6ArmstrongDe Freyne83.168.93.240‚Ç¨539043,85KronaSEK1/15/20190.29305555555555615668PL47 6681 5344 0665 5972 7941 9001GPIAGP Investments Acquisition Corp.NASDAQHome FurnishingsConsumer Durables</v>
      </c>
      <c r="B493" s="13">
        <v>487</v>
      </c>
      <c r="C493" t="s">
        <v>11933</v>
      </c>
      <c r="D493" t="s">
        <v>2544</v>
      </c>
      <c r="E493" t="s">
        <v>11934</v>
      </c>
      <c r="F493" t="s">
        <v>11935</v>
      </c>
      <c r="G493" t="s">
        <v>11936</v>
      </c>
      <c r="H493" t="s">
        <v>347</v>
      </c>
      <c r="I493" t="s">
        <v>348</v>
      </c>
      <c r="J493" t="s">
        <v>191</v>
      </c>
      <c r="K493" s="1">
        <v>0.29305555555555557</v>
      </c>
      <c r="L493" s="13">
        <v>15668</v>
      </c>
      <c r="M493" t="s">
        <v>11937</v>
      </c>
      <c r="N493" t="s">
        <v>11938</v>
      </c>
      <c r="O493" t="s">
        <v>11939</v>
      </c>
      <c r="P493" t="s">
        <v>36</v>
      </c>
      <c r="Q493" t="s">
        <v>152</v>
      </c>
      <c r="R493" t="s">
        <v>113</v>
      </c>
    </row>
    <row r="494" spans="1:18">
      <c r="A494" t="str">
        <f t="shared" si="7"/>
        <v>yguyvere7YolandeGuyver171.241.9.149‚Ç¨523162,44EuroEUR4/10/20190.45833333333333316713GI19 SWOH WMQY UMBX Y5E1 YSUUEICUniversal Electronics Inc.NASDAQConsumer Electronics/AppliancesConsumer Non-Durables</v>
      </c>
      <c r="B494" s="13">
        <v>488</v>
      </c>
      <c r="C494" t="s">
        <v>11940</v>
      </c>
      <c r="D494" t="s">
        <v>11941</v>
      </c>
      <c r="E494" t="s">
        <v>11942</v>
      </c>
      <c r="F494" t="s">
        <v>11943</v>
      </c>
      <c r="G494" t="s">
        <v>11944</v>
      </c>
      <c r="H494" t="s">
        <v>26</v>
      </c>
      <c r="I494" t="s">
        <v>27</v>
      </c>
      <c r="J494" t="s">
        <v>302</v>
      </c>
      <c r="K494" s="1">
        <v>0.45833333333333331</v>
      </c>
      <c r="L494" s="13">
        <v>16713</v>
      </c>
      <c r="M494" t="s">
        <v>11945</v>
      </c>
      <c r="N494" t="s">
        <v>3577</v>
      </c>
      <c r="O494" t="s">
        <v>3578</v>
      </c>
      <c r="P494" t="s">
        <v>36</v>
      </c>
      <c r="Q494" t="s">
        <v>900</v>
      </c>
      <c r="R494" t="s">
        <v>42</v>
      </c>
    </row>
    <row r="495" spans="1:18">
      <c r="A495" t="str">
        <f t="shared" si="7"/>
        <v>rlabbee8RorkeLabbe251.58.11.127‚Ç¨375111,95RupiahIDR3/29/20190.22847222222222219125AT66 3278 6346 0296 7052GTSTriple-S Management CorporationNYSEAccident &amp;Health InsuranceFinance</v>
      </c>
      <c r="B495" s="13">
        <v>489</v>
      </c>
      <c r="C495" t="s">
        <v>11946</v>
      </c>
      <c r="D495" t="s">
        <v>2552</v>
      </c>
      <c r="E495" t="s">
        <v>11947</v>
      </c>
      <c r="F495" t="s">
        <v>11948</v>
      </c>
      <c r="G495" t="s">
        <v>11949</v>
      </c>
      <c r="H495" t="s">
        <v>19</v>
      </c>
      <c r="I495" t="s">
        <v>20</v>
      </c>
      <c r="J495" t="s">
        <v>577</v>
      </c>
      <c r="K495" s="1">
        <v>0.22847222222222222</v>
      </c>
      <c r="L495" s="13">
        <v>19125</v>
      </c>
      <c r="M495" t="s">
        <v>11950</v>
      </c>
      <c r="N495" t="s">
        <v>11951</v>
      </c>
      <c r="O495" t="s">
        <v>11952</v>
      </c>
      <c r="P495" t="s">
        <v>24</v>
      </c>
      <c r="Q495" t="s">
        <v>1369</v>
      </c>
      <c r="R495" t="s">
        <v>54</v>
      </c>
    </row>
    <row r="496" spans="1:18">
      <c r="A496" t="str">
        <f t="shared" si="7"/>
        <v>bivense9BeitrisIvens16.76.144.60‚Ç¨818090,67RubleRUB3/29/20190.86805555555555511986TN97 4377 9858 1239 1457 8732MUMicron Technology, Inc.NASDAQSemiconductorsTechnology</v>
      </c>
      <c r="B496" s="13">
        <v>490</v>
      </c>
      <c r="C496" t="s">
        <v>11953</v>
      </c>
      <c r="D496" t="s">
        <v>11954</v>
      </c>
      <c r="E496" t="s">
        <v>11955</v>
      </c>
      <c r="F496" t="s">
        <v>11956</v>
      </c>
      <c r="G496" s="2" t="s">
        <v>11957</v>
      </c>
      <c r="H496" t="s">
        <v>38</v>
      </c>
      <c r="I496" t="s">
        <v>39</v>
      </c>
      <c r="J496" t="s">
        <v>577</v>
      </c>
      <c r="K496" s="1">
        <v>0.86805555555555547</v>
      </c>
      <c r="L496" s="13">
        <v>11986</v>
      </c>
      <c r="M496" t="s">
        <v>11958</v>
      </c>
      <c r="N496" t="s">
        <v>11959</v>
      </c>
      <c r="O496" t="s">
        <v>11960</v>
      </c>
      <c r="P496" t="s">
        <v>36</v>
      </c>
      <c r="Q496" t="s">
        <v>230</v>
      </c>
      <c r="R496" t="s">
        <v>89</v>
      </c>
    </row>
    <row r="497" spans="1:18">
      <c r="A497" t="str">
        <f t="shared" si="7"/>
        <v>iskellseaIraSkells25.228.90.156¬£657350.29RealBRL5/16/20190.9312518598FR34 5539 3419 75FW MP7N CFTA K44EPAMEPAM Systems, Inc.NYSEEDP ServicesTechnology</v>
      </c>
      <c r="B497" s="13">
        <v>491</v>
      </c>
      <c r="C497" t="s">
        <v>11961</v>
      </c>
      <c r="D497" t="s">
        <v>11962</v>
      </c>
      <c r="E497" t="s">
        <v>11963</v>
      </c>
      <c r="F497" t="s">
        <v>11964</v>
      </c>
      <c r="G497" t="s">
        <v>11965</v>
      </c>
      <c r="H497" t="s">
        <v>132</v>
      </c>
      <c r="I497" t="s">
        <v>133</v>
      </c>
      <c r="J497" t="s">
        <v>527</v>
      </c>
      <c r="K497" s="1">
        <v>0.93125000000000002</v>
      </c>
      <c r="L497" s="13">
        <v>18598</v>
      </c>
      <c r="M497" t="s">
        <v>11966</v>
      </c>
      <c r="N497" t="s">
        <v>11967</v>
      </c>
      <c r="O497" t="s">
        <v>11968</v>
      </c>
      <c r="P497" t="s">
        <v>24</v>
      </c>
      <c r="Q497" t="s">
        <v>88</v>
      </c>
      <c r="R497" t="s">
        <v>89</v>
      </c>
    </row>
    <row r="498" spans="1:18">
      <c r="A498" t="str">
        <f t="shared" si="7"/>
        <v>bslesserebBirkSlesser78.125.163.194‚Ç¨15415,34RubleRUB7/12/20190.61180555555555615220GE51 QZ16 5178 8797 5296 10NVLSNivalis Therapeutics, Inc.NASDAQMajor PharmaceuticalsHealth Care</v>
      </c>
      <c r="B498" s="13">
        <v>492</v>
      </c>
      <c r="C498" t="s">
        <v>11969</v>
      </c>
      <c r="D498" t="s">
        <v>11970</v>
      </c>
      <c r="E498" t="s">
        <v>11971</v>
      </c>
      <c r="F498" t="s">
        <v>11972</v>
      </c>
      <c r="G498" t="s">
        <v>11973</v>
      </c>
      <c r="H498" t="s">
        <v>38</v>
      </c>
      <c r="I498" t="s">
        <v>39</v>
      </c>
      <c r="J498" t="s">
        <v>590</v>
      </c>
      <c r="K498" s="1">
        <v>0.6118055555555556</v>
      </c>
      <c r="L498" s="13">
        <v>15220</v>
      </c>
      <c r="M498" t="s">
        <v>11974</v>
      </c>
      <c r="N498" t="s">
        <v>6095</v>
      </c>
      <c r="O498" t="s">
        <v>6096</v>
      </c>
      <c r="P498" t="s">
        <v>36</v>
      </c>
      <c r="Q498" t="s">
        <v>62</v>
      </c>
      <c r="R498" t="s">
        <v>58</v>
      </c>
    </row>
    <row r="499" spans="1:18">
      <c r="A499" t="str">
        <f t="shared" si="7"/>
        <v>nfrancescottiecNormanFrancescotti181.27.167.65¬£698805.90HryvniaUAH2/3/20190.42083333333333319414FR40 1483 6930 60P1 6D7H QITF Z82LOGILogitech International S.A.NASDAQComputer peripheral equipmentTechnology</v>
      </c>
      <c r="B499" s="13">
        <v>493</v>
      </c>
      <c r="C499" t="s">
        <v>11975</v>
      </c>
      <c r="D499" t="s">
        <v>11976</v>
      </c>
      <c r="E499" t="s">
        <v>11977</v>
      </c>
      <c r="F499" t="s">
        <v>11978</v>
      </c>
      <c r="G499" t="s">
        <v>11979</v>
      </c>
      <c r="H499" t="s">
        <v>198</v>
      </c>
      <c r="I499" t="s">
        <v>199</v>
      </c>
      <c r="J499" t="s">
        <v>1089</v>
      </c>
      <c r="K499" s="1">
        <v>0.42083333333333334</v>
      </c>
      <c r="L499" s="13">
        <v>19414</v>
      </c>
      <c r="M499" t="s">
        <v>11980</v>
      </c>
      <c r="N499" t="s">
        <v>11981</v>
      </c>
      <c r="O499" t="s">
        <v>11982</v>
      </c>
      <c r="P499" t="s">
        <v>36</v>
      </c>
      <c r="Q499" t="s">
        <v>343</v>
      </c>
      <c r="R499" t="s">
        <v>89</v>
      </c>
    </row>
    <row r="500" spans="1:18">
      <c r="A500" t="str">
        <f t="shared" si="7"/>
        <v>cjezardedChristyJezard253.36.137.114572613.63RupiahIDR7/14/20190.92847222222222212908MK37 479I ZJBU W7MG P22IKNXIkonics CorporationNASDAQIndustrial Machinery/ComponentsMiscellaneous</v>
      </c>
      <c r="B500" s="13">
        <v>494</v>
      </c>
      <c r="C500" t="s">
        <v>11983</v>
      </c>
      <c r="D500" t="s">
        <v>11984</v>
      </c>
      <c r="E500" t="s">
        <v>11985</v>
      </c>
      <c r="F500" t="s">
        <v>11986</v>
      </c>
      <c r="G500">
        <v>572613.63</v>
      </c>
      <c r="H500" t="s">
        <v>19</v>
      </c>
      <c r="I500" t="s">
        <v>20</v>
      </c>
      <c r="J500" t="s">
        <v>61</v>
      </c>
      <c r="K500" s="1">
        <v>0.92847222222222225</v>
      </c>
      <c r="L500" s="13">
        <v>12908</v>
      </c>
      <c r="M500" t="s">
        <v>11987</v>
      </c>
      <c r="N500" t="s">
        <v>4578</v>
      </c>
      <c r="O500" t="s">
        <v>4579</v>
      </c>
      <c r="P500" t="s">
        <v>36</v>
      </c>
      <c r="Q500" t="s">
        <v>29</v>
      </c>
      <c r="R500" t="s">
        <v>181</v>
      </c>
    </row>
    <row r="501" spans="1:18">
      <c r="A501" t="str">
        <f t="shared" si="7"/>
        <v>mcasajuanaeeMontyCasajuana81.198.210.170‚Ç¨885956,22EuroEUR8/17/20190.11527777777777812472LI10 8019 5LGJ QQBW EWSQ OFRPHFRP Holdings, Inc.NASDAQReal EstateFinance</v>
      </c>
      <c r="B501" s="13">
        <v>495</v>
      </c>
      <c r="C501" t="s">
        <v>11988</v>
      </c>
      <c r="D501" t="s">
        <v>11989</v>
      </c>
      <c r="E501" t="s">
        <v>11990</v>
      </c>
      <c r="F501" t="s">
        <v>11991</v>
      </c>
      <c r="G501" t="s">
        <v>11992</v>
      </c>
      <c r="H501" t="s">
        <v>26</v>
      </c>
      <c r="I501" t="s">
        <v>27</v>
      </c>
      <c r="J501" t="s">
        <v>4605</v>
      </c>
      <c r="K501" s="1">
        <v>0.11527777777777777</v>
      </c>
      <c r="L501" s="13">
        <v>12472</v>
      </c>
      <c r="M501" t="s">
        <v>11993</v>
      </c>
      <c r="N501" t="s">
        <v>11994</v>
      </c>
      <c r="O501" t="s">
        <v>11995</v>
      </c>
      <c r="P501" t="s">
        <v>36</v>
      </c>
      <c r="Q501" t="s">
        <v>53</v>
      </c>
      <c r="R501" t="s">
        <v>54</v>
      </c>
    </row>
    <row r="502" spans="1:18">
      <c r="A502" t="str">
        <f t="shared" si="7"/>
        <v>aluttyefAnnaliseLutty176.182.73.71‚Ç¨753087,91RupiahIDR8/12/20190.66180555555555612661CZ54 5691 6340 4041 3422 3114AMH^DAmerican Homes 4 RentNYSEn/an/a</v>
      </c>
      <c r="B502" s="13">
        <v>496</v>
      </c>
      <c r="C502" t="s">
        <v>11996</v>
      </c>
      <c r="D502" t="s">
        <v>11997</v>
      </c>
      <c r="E502" t="s">
        <v>11998</v>
      </c>
      <c r="F502" t="s">
        <v>11999</v>
      </c>
      <c r="G502" t="s">
        <v>12000</v>
      </c>
      <c r="H502" t="s">
        <v>19</v>
      </c>
      <c r="I502" t="s">
        <v>20</v>
      </c>
      <c r="J502" t="s">
        <v>139</v>
      </c>
      <c r="K502" s="1">
        <v>0.66180555555555554</v>
      </c>
      <c r="L502" s="13">
        <v>12661</v>
      </c>
      <c r="M502" t="s">
        <v>12001</v>
      </c>
      <c r="N502" t="s">
        <v>11358</v>
      </c>
      <c r="O502" t="s">
        <v>550</v>
      </c>
      <c r="P502" t="s">
        <v>24</v>
      </c>
      <c r="Q502" t="s">
        <v>25</v>
      </c>
      <c r="R502" t="s">
        <v>25</v>
      </c>
    </row>
    <row r="503" spans="1:18">
      <c r="A503" t="str">
        <f t="shared" si="7"/>
        <v>edominickegEmelineDominick194.236.104.220‚Ç¨648649,51RupiahIDR1/21/20190.41111111111111113212FI34 4539 7058 2994 69CACCCredit Acceptance CorporationNASDAQFinance: Consumer ServicesFinance</v>
      </c>
      <c r="B503" s="13">
        <v>497</v>
      </c>
      <c r="C503" t="s">
        <v>12002</v>
      </c>
      <c r="D503" t="s">
        <v>12003</v>
      </c>
      <c r="E503" t="s">
        <v>12004</v>
      </c>
      <c r="F503" t="s">
        <v>12005</v>
      </c>
      <c r="G503" t="s">
        <v>12006</v>
      </c>
      <c r="H503" t="s">
        <v>19</v>
      </c>
      <c r="I503" t="s">
        <v>20</v>
      </c>
      <c r="J503" t="s">
        <v>856</v>
      </c>
      <c r="K503" s="1">
        <v>0.41111111111111115</v>
      </c>
      <c r="L503" s="13">
        <v>13212</v>
      </c>
      <c r="M503" t="s">
        <v>12007</v>
      </c>
      <c r="N503" t="s">
        <v>12008</v>
      </c>
      <c r="O503" t="s">
        <v>12009</v>
      </c>
      <c r="P503" t="s">
        <v>36</v>
      </c>
      <c r="Q503" t="s">
        <v>321</v>
      </c>
      <c r="R503" t="s">
        <v>54</v>
      </c>
    </row>
    <row r="504" spans="1:18">
      <c r="A504" t="str">
        <f t="shared" si="7"/>
        <v>gpaffettehGiacintaPaffett88.59.73.33‚Ç¨228957,41FrancXAF2/26/20190.95069444444444419226HU25 6475 9218 9083 3670 1061 6844SHLDSears Holdings CorporationNASDAQDepartment/Specialty Retail StoresConsumer Services</v>
      </c>
      <c r="B504" s="13">
        <v>498</v>
      </c>
      <c r="C504" t="s">
        <v>12010</v>
      </c>
      <c r="D504" t="s">
        <v>12011</v>
      </c>
      <c r="E504" t="s">
        <v>12012</v>
      </c>
      <c r="F504" t="s">
        <v>12013</v>
      </c>
      <c r="G504" t="s">
        <v>12014</v>
      </c>
      <c r="H504" t="s">
        <v>156</v>
      </c>
      <c r="I504" t="s">
        <v>599</v>
      </c>
      <c r="J504" t="s">
        <v>1258</v>
      </c>
      <c r="K504" s="1">
        <v>0.9506944444444444</v>
      </c>
      <c r="L504" s="13">
        <v>19226</v>
      </c>
      <c r="M504" t="s">
        <v>12015</v>
      </c>
      <c r="N504" t="s">
        <v>12016</v>
      </c>
      <c r="O504" t="s">
        <v>854</v>
      </c>
      <c r="P504" t="s">
        <v>36</v>
      </c>
      <c r="Q504" t="s">
        <v>427</v>
      </c>
      <c r="R504" t="s">
        <v>223</v>
      </c>
    </row>
    <row r="505" spans="1:18">
      <c r="A505" t="str">
        <f t="shared" si="7"/>
        <v>jcorzoneiJechoCorzon138.55.21.230849959.63RupiahIDR4/19/20190.2510224IS40 3011 0641 9413 6817 2782 61EUFNiShares MSCI Europe Financials Sector Index FundNASDAQn/an/a</v>
      </c>
      <c r="B505" s="13">
        <v>499</v>
      </c>
      <c r="C505" t="s">
        <v>12017</v>
      </c>
      <c r="D505" t="s">
        <v>12018</v>
      </c>
      <c r="E505" t="s">
        <v>12019</v>
      </c>
      <c r="F505" t="s">
        <v>12020</v>
      </c>
      <c r="G505">
        <v>849959.63</v>
      </c>
      <c r="H505" t="s">
        <v>19</v>
      </c>
      <c r="I505" t="s">
        <v>20</v>
      </c>
      <c r="J505" t="s">
        <v>708</v>
      </c>
      <c r="K505" s="1">
        <v>0.25</v>
      </c>
      <c r="L505" s="13">
        <v>10224</v>
      </c>
      <c r="M505" t="s">
        <v>12021</v>
      </c>
      <c r="N505" t="s">
        <v>2445</v>
      </c>
      <c r="O505" t="s">
        <v>2446</v>
      </c>
      <c r="P505" t="s">
        <v>36</v>
      </c>
      <c r="Q505" t="s">
        <v>25</v>
      </c>
      <c r="R505" t="s">
        <v>25</v>
      </c>
    </row>
    <row r="506" spans="1:18">
      <c r="A506" t="str">
        <f t="shared" si="7"/>
        <v>wcullinanejWallieCullinan13.209.2.224¬•683129.66RubleRUB4/19/20190.047916666666666716155EE57 6784 1628 4650 8984SQZZActive Alts Contrarian ETFNASDAQn/an/a</v>
      </c>
      <c r="B506" s="13">
        <v>500</v>
      </c>
      <c r="C506" t="s">
        <v>12022</v>
      </c>
      <c r="D506" t="s">
        <v>12023</v>
      </c>
      <c r="E506" t="s">
        <v>12024</v>
      </c>
      <c r="F506" t="s">
        <v>12025</v>
      </c>
      <c r="G506" t="s">
        <v>12026</v>
      </c>
      <c r="H506" t="s">
        <v>38</v>
      </c>
      <c r="I506" t="s">
        <v>39</v>
      </c>
      <c r="J506" t="s">
        <v>708</v>
      </c>
      <c r="K506" s="1">
        <v>4.7916666666666663E-2</v>
      </c>
      <c r="L506" s="13">
        <v>16155</v>
      </c>
      <c r="M506" t="s">
        <v>12027</v>
      </c>
      <c r="N506" t="s">
        <v>5283</v>
      </c>
      <c r="O506" t="s">
        <v>5284</v>
      </c>
      <c r="P506" t="s">
        <v>36</v>
      </c>
      <c r="Q506" t="s">
        <v>25</v>
      </c>
      <c r="R506" t="s">
        <v>25</v>
      </c>
    </row>
    <row r="507" spans="1:18">
      <c r="A507" t="str">
        <f t="shared" si="7"/>
        <v>ftunnacliffeekFinlayTunnacliffe21.7.245.222¬£596740.31PesoCLP2/11/20190.19652777777777814395GT43 9C6S TNPF QMAY G2UK 7RJP EJUXICUIICU Medical, Inc.NASDAQMedical/Dental InstrumentsHealth Care</v>
      </c>
      <c r="B507" s="13">
        <v>501</v>
      </c>
      <c r="C507" t="s">
        <v>12028</v>
      </c>
      <c r="D507" t="s">
        <v>12029</v>
      </c>
      <c r="E507" t="s">
        <v>12030</v>
      </c>
      <c r="F507" t="s">
        <v>12031</v>
      </c>
      <c r="G507" t="s">
        <v>12032</v>
      </c>
      <c r="H507" t="s">
        <v>90</v>
      </c>
      <c r="I507" t="s">
        <v>368</v>
      </c>
      <c r="J507" t="s">
        <v>3999</v>
      </c>
      <c r="K507" s="1">
        <v>0.19652777777777777</v>
      </c>
      <c r="L507" s="13">
        <v>14395</v>
      </c>
      <c r="M507" t="s">
        <v>12033</v>
      </c>
      <c r="N507" t="s">
        <v>615</v>
      </c>
      <c r="O507" t="s">
        <v>616</v>
      </c>
      <c r="P507" t="s">
        <v>36</v>
      </c>
      <c r="Q507" t="s">
        <v>218</v>
      </c>
      <c r="R507" t="s">
        <v>58</v>
      </c>
    </row>
    <row r="508" spans="1:18">
      <c r="A508" t="str">
        <f t="shared" si="7"/>
        <v>dsurpliceelDoreneSurplice160.213.250.36¬•763877.16RupeePKR1/6/20190.078472222222222218410NL30 IYQY 3157 2424 13YNDXYandex N.V.NASDAQComputer Software: Programming, Data ProcessingTechnology</v>
      </c>
      <c r="B508" s="13">
        <v>502</v>
      </c>
      <c r="C508" t="s">
        <v>12034</v>
      </c>
      <c r="D508" t="s">
        <v>12035</v>
      </c>
      <c r="E508" t="s">
        <v>12036</v>
      </c>
      <c r="F508" t="s">
        <v>12037</v>
      </c>
      <c r="G508" s="2" t="s">
        <v>12038</v>
      </c>
      <c r="H508" t="s">
        <v>83</v>
      </c>
      <c r="I508" t="s">
        <v>305</v>
      </c>
      <c r="J508" t="s">
        <v>269</v>
      </c>
      <c r="K508" s="1">
        <v>7.8472222222222221E-2</v>
      </c>
      <c r="L508" s="13">
        <v>18410</v>
      </c>
      <c r="M508" t="s">
        <v>12039</v>
      </c>
      <c r="N508" t="s">
        <v>796</v>
      </c>
      <c r="O508" t="s">
        <v>797</v>
      </c>
      <c r="P508" t="s">
        <v>36</v>
      </c>
      <c r="Q508" t="s">
        <v>588</v>
      </c>
      <c r="R508" t="s">
        <v>89</v>
      </c>
    </row>
    <row r="509" spans="1:18">
      <c r="A509" t="str">
        <f t="shared" si="7"/>
        <v>grobiotemGallardRobiot63.95.48.56‚Ç¨968889,64NairaNGN4/22/20190.29236111111111119308FI38 4437 8271 3712 63VSECVSE CorporationNASDAQMilitary/Government/TechnicalConsumer Services</v>
      </c>
      <c r="B509" s="13">
        <v>503</v>
      </c>
      <c r="C509" t="s">
        <v>12040</v>
      </c>
      <c r="D509" t="s">
        <v>12041</v>
      </c>
      <c r="E509" t="s">
        <v>12042</v>
      </c>
      <c r="F509" t="s">
        <v>12043</v>
      </c>
      <c r="G509" s="2" t="s">
        <v>12044</v>
      </c>
      <c r="H509" t="s">
        <v>267</v>
      </c>
      <c r="I509" t="s">
        <v>268</v>
      </c>
      <c r="J509" t="s">
        <v>711</v>
      </c>
      <c r="K509" s="1">
        <v>0.29236111111111113</v>
      </c>
      <c r="L509" s="13">
        <v>19308</v>
      </c>
      <c r="M509" t="s">
        <v>12045</v>
      </c>
      <c r="N509" t="s">
        <v>12046</v>
      </c>
      <c r="O509" t="s">
        <v>12047</v>
      </c>
      <c r="P509" t="s">
        <v>36</v>
      </c>
      <c r="Q509" t="s">
        <v>598</v>
      </c>
      <c r="R509" t="s">
        <v>223</v>
      </c>
    </row>
    <row r="510" spans="1:18">
      <c r="A510" t="str">
        <f t="shared" si="7"/>
        <v>grevieenGordyRevie175.183.224.117¬£164466.56Yuan RenminbiCNY5/21/20190.99166666666666716561FR77 3960 8147 02O3 CQ30 8KCP T36SNGXWSoligenix, Inc.NASDAQMajor PharmaceuticalsHealth Care</v>
      </c>
      <c r="B510" s="13">
        <v>504</v>
      </c>
      <c r="C510" t="s">
        <v>12048</v>
      </c>
      <c r="D510" t="s">
        <v>12049</v>
      </c>
      <c r="E510" t="s">
        <v>12050</v>
      </c>
      <c r="F510" t="s">
        <v>12051</v>
      </c>
      <c r="G510" t="s">
        <v>12052</v>
      </c>
      <c r="H510" t="s">
        <v>48</v>
      </c>
      <c r="I510" t="s">
        <v>49</v>
      </c>
      <c r="J510" t="s">
        <v>6608</v>
      </c>
      <c r="K510" s="1">
        <v>0.9916666666666667</v>
      </c>
      <c r="L510" s="13">
        <v>16561</v>
      </c>
      <c r="M510" t="s">
        <v>12053</v>
      </c>
      <c r="N510" t="s">
        <v>11177</v>
      </c>
      <c r="O510" t="s">
        <v>818</v>
      </c>
      <c r="P510" t="s">
        <v>36</v>
      </c>
      <c r="Q510" t="s">
        <v>62</v>
      </c>
      <c r="R510" t="s">
        <v>58</v>
      </c>
    </row>
    <row r="511" spans="1:18">
      <c r="A511" t="str">
        <f t="shared" si="7"/>
        <v>jgalleyeoJerameyGalley241.10.136.173467242.17RupiahIDR7/4/20190.38055555555555616556FR55 1552 3352 54CW QRHW 9PQN Y43CHHChoice Hotels International, Inc.NYSEHotels/ResortsConsumer Services</v>
      </c>
      <c r="B511" s="13">
        <v>505</v>
      </c>
      <c r="C511" t="s">
        <v>12054</v>
      </c>
      <c r="D511" t="s">
        <v>2246</v>
      </c>
      <c r="E511" t="s">
        <v>12055</v>
      </c>
      <c r="F511" t="s">
        <v>12056</v>
      </c>
      <c r="G511">
        <v>467242.17</v>
      </c>
      <c r="H511" t="s">
        <v>19</v>
      </c>
      <c r="I511" t="s">
        <v>20</v>
      </c>
      <c r="J511" t="s">
        <v>359</v>
      </c>
      <c r="K511" s="1">
        <v>0.38055555555555554</v>
      </c>
      <c r="L511" s="13">
        <v>16556</v>
      </c>
      <c r="M511" t="s">
        <v>12057</v>
      </c>
      <c r="N511" t="s">
        <v>279</v>
      </c>
      <c r="O511" t="s">
        <v>280</v>
      </c>
      <c r="P511" t="s">
        <v>24</v>
      </c>
      <c r="Q511" t="s">
        <v>222</v>
      </c>
      <c r="R511" t="s">
        <v>223</v>
      </c>
    </row>
    <row r="512" spans="1:18">
      <c r="A512" t="str">
        <f t="shared" si="7"/>
        <v>rfrackiewiczepRowanFrackiewicz202.195.242.140¬•567939.95RupeePKR3/4/20190.47222222222222210774FR05 8517 6967 68RG RAI1 HGGX B20HYIWestern Asset High Yield Defined Opportunity Fund Inc.NYSEn/an/a</v>
      </c>
      <c r="B512" s="13">
        <v>506</v>
      </c>
      <c r="C512" t="s">
        <v>12058</v>
      </c>
      <c r="D512" t="s">
        <v>12059</v>
      </c>
      <c r="E512" t="s">
        <v>12060</v>
      </c>
      <c r="F512" t="s">
        <v>12061</v>
      </c>
      <c r="G512" t="s">
        <v>12062</v>
      </c>
      <c r="H512" t="s">
        <v>83</v>
      </c>
      <c r="I512" t="s">
        <v>305</v>
      </c>
      <c r="J512" t="s">
        <v>376</v>
      </c>
      <c r="K512" s="1">
        <v>0.47222222222222227</v>
      </c>
      <c r="L512" s="13">
        <v>10774</v>
      </c>
      <c r="M512" t="s">
        <v>12063</v>
      </c>
      <c r="N512" t="s">
        <v>12064</v>
      </c>
      <c r="O512" t="s">
        <v>12065</v>
      </c>
      <c r="P512" t="s">
        <v>24</v>
      </c>
      <c r="Q512" t="s">
        <v>25</v>
      </c>
      <c r="R512" t="s">
        <v>25</v>
      </c>
    </row>
    <row r="513" spans="1:18">
      <c r="A513" t="str">
        <f t="shared" si="7"/>
        <v>ehungerfordeqEditheHungerford97.50.250.119570995.59EuroEUR8/8/20190.49166666666666710341MK77 150P VWB0 TO9O R67GLOGGasLog LP.NYSEMarine TransportationConsumer Services</v>
      </c>
      <c r="B513" s="13">
        <v>507</v>
      </c>
      <c r="C513" t="s">
        <v>12066</v>
      </c>
      <c r="D513" t="s">
        <v>12067</v>
      </c>
      <c r="E513" t="s">
        <v>12068</v>
      </c>
      <c r="F513" t="s">
        <v>12069</v>
      </c>
      <c r="G513">
        <v>570995.59</v>
      </c>
      <c r="H513" t="s">
        <v>26</v>
      </c>
      <c r="I513" t="s">
        <v>27</v>
      </c>
      <c r="J513" t="s">
        <v>407</v>
      </c>
      <c r="K513" s="1">
        <v>0.4916666666666667</v>
      </c>
      <c r="L513" s="13">
        <v>10341</v>
      </c>
      <c r="M513" t="s">
        <v>12070</v>
      </c>
      <c r="N513" t="s">
        <v>12071</v>
      </c>
      <c r="O513" t="s">
        <v>12072</v>
      </c>
      <c r="P513" t="s">
        <v>24</v>
      </c>
      <c r="Q513" t="s">
        <v>142</v>
      </c>
      <c r="R513" t="s">
        <v>223</v>
      </c>
    </row>
    <row r="514" spans="1:18">
      <c r="A514" t="str">
        <f t="shared" si="7"/>
        <v>kmacenellyerKalilMacEnelly150.103.198.39213788.11Yuan RenminbiCNY6/2/20190.97569444444444513295KW61 BNUZ FAIM S69T QS92 ISLB HY6E ZHEURNEuronav NVNYSEMarine TransportationTransportation</v>
      </c>
      <c r="B514" s="13">
        <v>508</v>
      </c>
      <c r="C514" t="s">
        <v>12073</v>
      </c>
      <c r="D514" t="s">
        <v>12074</v>
      </c>
      <c r="E514" t="s">
        <v>12075</v>
      </c>
      <c r="F514" t="s">
        <v>12076</v>
      </c>
      <c r="G514">
        <v>213788.11</v>
      </c>
      <c r="H514" t="s">
        <v>48</v>
      </c>
      <c r="I514" t="s">
        <v>49</v>
      </c>
      <c r="J514" t="s">
        <v>125</v>
      </c>
      <c r="K514" s="1">
        <v>0.97569444444444453</v>
      </c>
      <c r="L514" s="13">
        <v>13295</v>
      </c>
      <c r="M514" t="s">
        <v>12077</v>
      </c>
      <c r="N514" t="s">
        <v>12078</v>
      </c>
      <c r="O514" t="s">
        <v>12079</v>
      </c>
      <c r="P514" t="s">
        <v>24</v>
      </c>
      <c r="Q514" t="s">
        <v>142</v>
      </c>
      <c r="R514" t="s">
        <v>105</v>
      </c>
    </row>
    <row r="515" spans="1:18">
      <c r="A515" t="str">
        <f t="shared" si="7"/>
        <v>mrockwellesMadelinRockwell54.25.86.185¬£318995.54KunaHRK9/4/20190.15972222222222212742MU50 IRIX 8738 8798 3544 8356 985Q KIPFISPeoples Financial Services Corp. NASDAQMajor BanksFinance</v>
      </c>
      <c r="B515" s="13">
        <v>509</v>
      </c>
      <c r="C515" t="s">
        <v>12080</v>
      </c>
      <c r="D515" t="s">
        <v>12081</v>
      </c>
      <c r="E515" t="s">
        <v>12082</v>
      </c>
      <c r="F515" t="s">
        <v>12083</v>
      </c>
      <c r="G515" t="s">
        <v>12084</v>
      </c>
      <c r="H515" t="s">
        <v>63</v>
      </c>
      <c r="I515" t="s">
        <v>64</v>
      </c>
      <c r="J515" t="s">
        <v>178</v>
      </c>
      <c r="K515" s="1">
        <v>0.15972222222222224</v>
      </c>
      <c r="L515" s="13">
        <v>12742</v>
      </c>
      <c r="M515" t="s">
        <v>12085</v>
      </c>
      <c r="N515" t="s">
        <v>12086</v>
      </c>
      <c r="O515" t="s">
        <v>12087</v>
      </c>
      <c r="P515" t="s">
        <v>36</v>
      </c>
      <c r="Q515" t="s">
        <v>97</v>
      </c>
      <c r="R515" t="s">
        <v>54</v>
      </c>
    </row>
    <row r="516" spans="1:18">
      <c r="A516" t="str">
        <f t="shared" si="7"/>
        <v>hcameranaetHardyCamerana221.234.82.104500584.07PesoARS8/15/20190.44930555555555618597VG98 RMCG 5855 4947 5800 8864OIOwens-Illinois, Inc.NYSEContainers/PackagingConsumer Durables</v>
      </c>
      <c r="B516" s="13">
        <v>510</v>
      </c>
      <c r="C516" t="s">
        <v>12088</v>
      </c>
      <c r="D516" t="s">
        <v>12089</v>
      </c>
      <c r="E516" t="s">
        <v>12090</v>
      </c>
      <c r="F516" t="s">
        <v>12091</v>
      </c>
      <c r="G516">
        <v>500584.07</v>
      </c>
      <c r="H516" t="s">
        <v>90</v>
      </c>
      <c r="I516" t="s">
        <v>263</v>
      </c>
      <c r="J516" t="s">
        <v>398</v>
      </c>
      <c r="K516" s="1">
        <v>0.44930555555555557</v>
      </c>
      <c r="L516" s="13">
        <v>18597</v>
      </c>
      <c r="M516" t="s">
        <v>12092</v>
      </c>
      <c r="N516" t="s">
        <v>12093</v>
      </c>
      <c r="O516" t="s">
        <v>12094</v>
      </c>
      <c r="P516" t="s">
        <v>24</v>
      </c>
      <c r="Q516" t="s">
        <v>855</v>
      </c>
      <c r="R516" t="s">
        <v>113</v>
      </c>
    </row>
    <row r="517" spans="1:18">
      <c r="A517" t="str">
        <f t="shared" si="7"/>
        <v>calwelleuCristianoAlwell148.118.5.60‚Ç¨9130,88RubleRUB8/9/20190.65555555555555613798PL70 7289 5322 9094 0724 1844 8849LPLLG Display Co., Ltd.NYSEIndustrial Machinery/ComponentsCapital Goods</v>
      </c>
      <c r="B517" s="13">
        <v>511</v>
      </c>
      <c r="C517" t="s">
        <v>12095</v>
      </c>
      <c r="D517" t="s">
        <v>12096</v>
      </c>
      <c r="E517" t="s">
        <v>12097</v>
      </c>
      <c r="F517" t="s">
        <v>12098</v>
      </c>
      <c r="G517" t="s">
        <v>12099</v>
      </c>
      <c r="H517" t="s">
        <v>38</v>
      </c>
      <c r="I517" t="s">
        <v>39</v>
      </c>
      <c r="J517" t="s">
        <v>657</v>
      </c>
      <c r="K517" s="1">
        <v>0.65555555555555556</v>
      </c>
      <c r="L517" s="13">
        <v>13798</v>
      </c>
      <c r="M517" t="s">
        <v>12100</v>
      </c>
      <c r="N517" t="s">
        <v>12101</v>
      </c>
      <c r="O517" t="s">
        <v>12102</v>
      </c>
      <c r="P517" t="s">
        <v>24</v>
      </c>
      <c r="Q517" t="s">
        <v>29</v>
      </c>
      <c r="R517" t="s">
        <v>30</v>
      </c>
    </row>
    <row r="518" spans="1:18">
      <c r="A518" t="str">
        <f t="shared" si="7"/>
        <v>omacgowanevOlivetteMacGowan80.203.71.153¬•351335.13RupiahIDR3/23/20190.69097222222222211668FR18 6341 0675 77CU CEGL 1RVO R02SYNASynaptics IncorporatedNASDAQEDP ServicesTechnology</v>
      </c>
      <c r="B518" s="13">
        <v>512</v>
      </c>
      <c r="C518" t="s">
        <v>12103</v>
      </c>
      <c r="D518" t="s">
        <v>12104</v>
      </c>
      <c r="E518" t="s">
        <v>12105</v>
      </c>
      <c r="F518" t="s">
        <v>12106</v>
      </c>
      <c r="G518" t="s">
        <v>12107</v>
      </c>
      <c r="H518" t="s">
        <v>19</v>
      </c>
      <c r="I518" t="s">
        <v>20</v>
      </c>
      <c r="J518" t="s">
        <v>395</v>
      </c>
      <c r="K518" s="1">
        <v>0.69097222222222221</v>
      </c>
      <c r="L518" s="13">
        <v>11668</v>
      </c>
      <c r="M518" t="s">
        <v>12108</v>
      </c>
      <c r="N518" t="s">
        <v>11824</v>
      </c>
      <c r="O518" t="s">
        <v>11825</v>
      </c>
      <c r="P518" t="s">
        <v>36</v>
      </c>
      <c r="Q518" t="s">
        <v>88</v>
      </c>
      <c r="R518" t="s">
        <v>89</v>
      </c>
    </row>
    <row r="519" spans="1:18">
      <c r="A519" t="str">
        <f t="shared" si="7"/>
        <v>awerendellewAbagailWerendell250.35.248.27988442RupiahIDR8/23/20190.82847222222222210520FR30 5424 5627 79CU 8DNF ETCQ Y28CITCIT Group Inc (DEL)NYSEFinance: Consumer ServicesFinance</v>
      </c>
      <c r="B519" s="13">
        <v>513</v>
      </c>
      <c r="C519" t="s">
        <v>12109</v>
      </c>
      <c r="D519" t="s">
        <v>12110</v>
      </c>
      <c r="E519" t="s">
        <v>12111</v>
      </c>
      <c r="F519" t="s">
        <v>12112</v>
      </c>
      <c r="G519">
        <v>988442</v>
      </c>
      <c r="H519" t="s">
        <v>19</v>
      </c>
      <c r="I519" t="s">
        <v>20</v>
      </c>
      <c r="J519" t="s">
        <v>354</v>
      </c>
      <c r="K519" s="1">
        <v>0.82847222222222217</v>
      </c>
      <c r="L519" s="13">
        <v>10520</v>
      </c>
      <c r="M519" t="s">
        <v>12113</v>
      </c>
      <c r="N519" t="s">
        <v>12114</v>
      </c>
      <c r="O519" t="s">
        <v>12115</v>
      </c>
      <c r="P519" t="s">
        <v>24</v>
      </c>
      <c r="Q519" t="s">
        <v>321</v>
      </c>
      <c r="R519" t="s">
        <v>54</v>
      </c>
    </row>
    <row r="520" spans="1:18">
      <c r="A520" t="str">
        <f t="shared" ref="A520:A583" si="8">_xlfn.CONCAT(C520:R520)</f>
        <v>ceddisonexChrissyEddison251.127.176.195‚Ç¨511273,30PesoCOP1/12/20190.67777777777777818354ME58 4784 4066 2375 1501 47SCSSteelcase Inc.NYSEOffice Equipment/Supplies/ServicesConsumer Durables</v>
      </c>
      <c r="B520" s="13">
        <v>514</v>
      </c>
      <c r="C520" t="s">
        <v>12116</v>
      </c>
      <c r="D520" t="s">
        <v>12117</v>
      </c>
      <c r="E520" t="s">
        <v>12118</v>
      </c>
      <c r="F520" t="s">
        <v>12119</v>
      </c>
      <c r="G520" s="2" t="s">
        <v>12120</v>
      </c>
      <c r="H520" t="s">
        <v>90</v>
      </c>
      <c r="I520" t="s">
        <v>357</v>
      </c>
      <c r="J520" t="s">
        <v>944</v>
      </c>
      <c r="K520" s="1">
        <v>0.6777777777777777</v>
      </c>
      <c r="L520" s="13">
        <v>18354</v>
      </c>
      <c r="M520" t="s">
        <v>12121</v>
      </c>
      <c r="N520" t="s">
        <v>159</v>
      </c>
      <c r="O520" t="s">
        <v>160</v>
      </c>
      <c r="P520" t="s">
        <v>24</v>
      </c>
      <c r="Q520" t="s">
        <v>161</v>
      </c>
      <c r="R520" t="s">
        <v>113</v>
      </c>
    </row>
    <row r="521" spans="1:18">
      <c r="A521" t="str">
        <f t="shared" si="8"/>
        <v>sborereySharaBorer58.202.159.65870892.39PesoCLP2/8/20190.17986111111111113922PK93 GETW BJSS LWXW SVIE LHVHNCLHNorwegian Cruise Line Holdings Ltd.NASDAQMarine TransportationConsumer Services</v>
      </c>
      <c r="B521" s="13">
        <v>515</v>
      </c>
      <c r="C521" t="s">
        <v>12122</v>
      </c>
      <c r="D521" t="s">
        <v>12123</v>
      </c>
      <c r="E521" t="s">
        <v>12124</v>
      </c>
      <c r="F521" t="s">
        <v>12125</v>
      </c>
      <c r="G521" s="2">
        <v>870892.39</v>
      </c>
      <c r="H521" t="s">
        <v>90</v>
      </c>
      <c r="I521" t="s">
        <v>368</v>
      </c>
      <c r="J521" t="s">
        <v>50</v>
      </c>
      <c r="K521" s="1">
        <v>0.17986111111111111</v>
      </c>
      <c r="L521" s="13">
        <v>13922</v>
      </c>
      <c r="M521" t="s">
        <v>12126</v>
      </c>
      <c r="N521" t="s">
        <v>12127</v>
      </c>
      <c r="O521" t="s">
        <v>12128</v>
      </c>
      <c r="P521" t="s">
        <v>36</v>
      </c>
      <c r="Q521" t="s">
        <v>142</v>
      </c>
      <c r="R521" t="s">
        <v>223</v>
      </c>
    </row>
    <row r="522" spans="1:18">
      <c r="A522" t="str">
        <f t="shared" si="8"/>
        <v>landrichakezLionAndrichak50.6.147.147¬£213536.39RupeePKR6/22/20190.81527777777777815478CY18 4036 6650 7SZ4 N9G3 X4UB NPRUDSGXThe Descartes Systems Group Inc.NASDAQComputer Software: Prepackaged SoftwareTechnology</v>
      </c>
      <c r="B522" s="13">
        <v>516</v>
      </c>
      <c r="C522" t="s">
        <v>12129</v>
      </c>
      <c r="D522" t="s">
        <v>12130</v>
      </c>
      <c r="E522" t="s">
        <v>12131</v>
      </c>
      <c r="F522" t="s">
        <v>12132</v>
      </c>
      <c r="G522" s="2" t="s">
        <v>12133</v>
      </c>
      <c r="H522" t="s">
        <v>83</v>
      </c>
      <c r="I522" t="s">
        <v>305</v>
      </c>
      <c r="J522" t="s">
        <v>821</v>
      </c>
      <c r="K522" s="1">
        <v>0.81527777777777777</v>
      </c>
      <c r="L522" s="13">
        <v>15478</v>
      </c>
      <c r="M522" t="s">
        <v>12134</v>
      </c>
      <c r="N522" t="s">
        <v>12135</v>
      </c>
      <c r="O522" t="s">
        <v>12136</v>
      </c>
      <c r="P522" t="s">
        <v>36</v>
      </c>
      <c r="Q522" t="s">
        <v>93</v>
      </c>
      <c r="R522" t="s">
        <v>89</v>
      </c>
    </row>
    <row r="523" spans="1:18">
      <c r="A523" t="str">
        <f t="shared" si="8"/>
        <v>xmcgonigalf0XimenesMcGonigal90.215.205.127551834.43RupiahIDR2/4/20190.60069444444444417538MD56 87YM H7FI FTKA ZV15 RFEVPJTPJT Partners Inc.NYSEInvestment ManagersFinance</v>
      </c>
      <c r="B523" s="13">
        <v>517</v>
      </c>
      <c r="C523" t="s">
        <v>12137</v>
      </c>
      <c r="D523" t="s">
        <v>12138</v>
      </c>
      <c r="E523" t="s">
        <v>1597</v>
      </c>
      <c r="F523" t="s">
        <v>12139</v>
      </c>
      <c r="G523" s="2">
        <v>551834.43000000005</v>
      </c>
      <c r="H523" t="s">
        <v>19</v>
      </c>
      <c r="I523" t="s">
        <v>20</v>
      </c>
      <c r="J523" t="s">
        <v>315</v>
      </c>
      <c r="K523" s="1">
        <v>0.60069444444444442</v>
      </c>
      <c r="L523" s="13">
        <v>17538</v>
      </c>
      <c r="M523" t="s">
        <v>12140</v>
      </c>
      <c r="N523" t="s">
        <v>12141</v>
      </c>
      <c r="O523" t="s">
        <v>12142</v>
      </c>
      <c r="P523" t="s">
        <v>24</v>
      </c>
      <c r="Q523" t="s">
        <v>475</v>
      </c>
      <c r="R523" t="s">
        <v>54</v>
      </c>
    </row>
    <row r="524" spans="1:18">
      <c r="A524" t="str">
        <f t="shared" si="8"/>
        <v>kbrattellf1KarlikBrattell223.250.156.234¬•714234.09YenJPY8/16/20190.54236111111111110472LU70 016D RWWB UW6O 2KGBNXQNuveen Select Tax Free Income Portfolio IINYSEn/an/a</v>
      </c>
      <c r="B524" s="13">
        <v>518</v>
      </c>
      <c r="C524" t="s">
        <v>12143</v>
      </c>
      <c r="D524" t="s">
        <v>12144</v>
      </c>
      <c r="E524" t="s">
        <v>12145</v>
      </c>
      <c r="F524" t="s">
        <v>12146</v>
      </c>
      <c r="G524" t="s">
        <v>12147</v>
      </c>
      <c r="H524" t="s">
        <v>106</v>
      </c>
      <c r="I524" t="s">
        <v>107</v>
      </c>
      <c r="J524" t="s">
        <v>1078</v>
      </c>
      <c r="K524" s="1">
        <v>0.54236111111111118</v>
      </c>
      <c r="L524" s="13">
        <v>10472</v>
      </c>
      <c r="M524" t="s">
        <v>12148</v>
      </c>
      <c r="N524" t="s">
        <v>12149</v>
      </c>
      <c r="O524" t="s">
        <v>12150</v>
      </c>
      <c r="P524" t="s">
        <v>24</v>
      </c>
      <c r="Q524" t="s">
        <v>25</v>
      </c>
      <c r="R524" t="s">
        <v>25</v>
      </c>
    </row>
    <row r="525" spans="1:18">
      <c r="A525" t="str">
        <f t="shared" si="8"/>
        <v>tcheinef2ThomasineCheine111.206.23.185¬•83801.97PesoMXN4/9/20190.9510661MK86 6188 IRIL TFDJ J80USALiberty All-Star Equity FundNYSEn/an/a</v>
      </c>
      <c r="B525" s="13">
        <v>519</v>
      </c>
      <c r="C525" t="s">
        <v>12151</v>
      </c>
      <c r="D525" t="s">
        <v>12152</v>
      </c>
      <c r="E525" t="s">
        <v>12153</v>
      </c>
      <c r="F525" t="s">
        <v>12154</v>
      </c>
      <c r="G525" t="s">
        <v>12155</v>
      </c>
      <c r="H525" t="s">
        <v>90</v>
      </c>
      <c r="I525" t="s">
        <v>641</v>
      </c>
      <c r="J525" t="s">
        <v>134</v>
      </c>
      <c r="K525" s="1">
        <v>0.95000000000000007</v>
      </c>
      <c r="L525" s="13">
        <v>10661</v>
      </c>
      <c r="M525" t="s">
        <v>12156</v>
      </c>
      <c r="N525" t="s">
        <v>12157</v>
      </c>
      <c r="O525" t="s">
        <v>12158</v>
      </c>
      <c r="P525" t="s">
        <v>24</v>
      </c>
      <c r="Q525" t="s">
        <v>25</v>
      </c>
      <c r="R525" t="s">
        <v>25</v>
      </c>
    </row>
    <row r="526" spans="1:18">
      <c r="A526" t="str">
        <f t="shared" si="8"/>
        <v>abuttingf4AlyssButting218.122.178.221¬£90519.79Yuan RenminbiCNY6/30/20190.83958333333333316528LB36 4038 KO9W DIJM OINX XMTS NTKQGTThe Goodyear Tire &amp; Rubber CompanyNASDAQAutomotive AftermarketConsumer Durables</v>
      </c>
      <c r="B526" s="13">
        <v>520</v>
      </c>
      <c r="C526" t="s">
        <v>12167</v>
      </c>
      <c r="D526" t="s">
        <v>12168</v>
      </c>
      <c r="E526" t="s">
        <v>12169</v>
      </c>
      <c r="F526" t="s">
        <v>12170</v>
      </c>
      <c r="G526" t="s">
        <v>12171</v>
      </c>
      <c r="H526" t="s">
        <v>48</v>
      </c>
      <c r="I526" t="s">
        <v>49</v>
      </c>
      <c r="J526" t="s">
        <v>479</v>
      </c>
      <c r="K526" s="1">
        <v>0.83958333333333324</v>
      </c>
      <c r="L526" s="13">
        <v>16528</v>
      </c>
      <c r="M526" t="s">
        <v>12172</v>
      </c>
      <c r="N526" t="s">
        <v>12173</v>
      </c>
      <c r="O526" t="s">
        <v>12174</v>
      </c>
      <c r="P526" t="s">
        <v>36</v>
      </c>
      <c r="Q526" t="s">
        <v>112</v>
      </c>
      <c r="R526" t="s">
        <v>113</v>
      </c>
    </row>
    <row r="527" spans="1:18">
      <c r="A527" t="str">
        <f t="shared" si="8"/>
        <v>imerigotf5IngridMerigot90.4.54.101402382.07EuroEUR4/21/20190.80555555555555510719KW82 RKCO 7JMC BR13 BMV3 L57U U53K YIFUNCedar Fair, L.P.NYSEServices-Misc. Amusement &amp; RecreationConsumer Services</v>
      </c>
      <c r="B527" s="13">
        <v>521</v>
      </c>
      <c r="C527" t="s">
        <v>12175</v>
      </c>
      <c r="D527" t="s">
        <v>10804</v>
      </c>
      <c r="E527" t="s">
        <v>12176</v>
      </c>
      <c r="F527" t="s">
        <v>12177</v>
      </c>
      <c r="G527" s="2">
        <v>402382.07</v>
      </c>
      <c r="H527" t="s">
        <v>26</v>
      </c>
      <c r="I527" t="s">
        <v>27</v>
      </c>
      <c r="J527" t="s">
        <v>941</v>
      </c>
      <c r="K527" s="1">
        <v>0.80555555555555547</v>
      </c>
      <c r="L527" s="13">
        <v>10719</v>
      </c>
      <c r="M527" t="s">
        <v>12178</v>
      </c>
      <c r="N527" t="s">
        <v>12179</v>
      </c>
      <c r="O527" t="s">
        <v>12180</v>
      </c>
      <c r="P527" t="s">
        <v>24</v>
      </c>
      <c r="Q527" t="s">
        <v>241</v>
      </c>
      <c r="R527" t="s">
        <v>223</v>
      </c>
    </row>
    <row r="528" spans="1:18">
      <c r="A528" t="str">
        <f t="shared" si="8"/>
        <v>cakittf6CorneliusAkitt247.232.27.164¬£716876.11Yuan RenminbiCNY7/8/20190.8187517894TN32 8135 1636 1343 2596 3752PPandora Media, Inc.NYSEBroadcastingConsumer Services</v>
      </c>
      <c r="B528" s="13">
        <v>522</v>
      </c>
      <c r="C528" t="s">
        <v>12181</v>
      </c>
      <c r="D528" t="s">
        <v>12182</v>
      </c>
      <c r="E528" t="s">
        <v>12183</v>
      </c>
      <c r="F528" t="s">
        <v>12184</v>
      </c>
      <c r="G528" t="s">
        <v>12185</v>
      </c>
      <c r="H528" t="s">
        <v>48</v>
      </c>
      <c r="I528" t="s">
        <v>49</v>
      </c>
      <c r="J528" t="s">
        <v>65</v>
      </c>
      <c r="K528" s="1">
        <v>0.81874999999999998</v>
      </c>
      <c r="L528" s="13">
        <v>17894</v>
      </c>
      <c r="M528" t="s">
        <v>12186</v>
      </c>
      <c r="N528" t="s">
        <v>12187</v>
      </c>
      <c r="O528" t="s">
        <v>12188</v>
      </c>
      <c r="P528" t="s">
        <v>24</v>
      </c>
      <c r="Q528" t="s">
        <v>261</v>
      </c>
      <c r="R528" t="s">
        <v>223</v>
      </c>
    </row>
    <row r="529" spans="1:18">
      <c r="A529" t="str">
        <f t="shared" si="8"/>
        <v>kmollettf7KaliMollett3.14.47.120¬£14981.05RupiahIDR6/23/20190.37361111111111118780PT02 0722 5677 2031 0496 3977 8SHSPSharpSpring, Inc.NASDAQComputer Software: Prepackaged SoftwareTechnology</v>
      </c>
      <c r="B529" s="13">
        <v>523</v>
      </c>
      <c r="C529" t="s">
        <v>12189</v>
      </c>
      <c r="D529" t="s">
        <v>12190</v>
      </c>
      <c r="E529" t="s">
        <v>12191</v>
      </c>
      <c r="F529" t="s">
        <v>12192</v>
      </c>
      <c r="G529" t="s">
        <v>12193</v>
      </c>
      <c r="H529" t="s">
        <v>19</v>
      </c>
      <c r="I529" t="s">
        <v>20</v>
      </c>
      <c r="J529" t="s">
        <v>1393</v>
      </c>
      <c r="K529" s="1">
        <v>0.37361111111111112</v>
      </c>
      <c r="L529" s="13">
        <v>18780</v>
      </c>
      <c r="M529" t="s">
        <v>12194</v>
      </c>
      <c r="N529" t="s">
        <v>12195</v>
      </c>
      <c r="O529" t="s">
        <v>12196</v>
      </c>
      <c r="P529" t="s">
        <v>36</v>
      </c>
      <c r="Q529" t="s">
        <v>93</v>
      </c>
      <c r="R529" t="s">
        <v>89</v>
      </c>
    </row>
    <row r="530" spans="1:18">
      <c r="A530" t="str">
        <f t="shared" si="8"/>
        <v>ssibyllaf8SabaSibylla129.95.119.225‚Ç¨677878,97Yuan RenminbiCNY8/16/20190.076388888888888913654AD54 3470 5312 5VCG 8G4D HS5ATUESTuesday Morning Corp.NASDAQDepartment/Specialty Retail StoresConsumer Services</v>
      </c>
      <c r="B530" s="13">
        <v>524</v>
      </c>
      <c r="C530" t="s">
        <v>12197</v>
      </c>
      <c r="D530" t="s">
        <v>12198</v>
      </c>
      <c r="E530" t="s">
        <v>12199</v>
      </c>
      <c r="F530" t="s">
        <v>12200</v>
      </c>
      <c r="G530" s="2" t="s">
        <v>12201</v>
      </c>
      <c r="H530" t="s">
        <v>48</v>
      </c>
      <c r="I530" t="s">
        <v>49</v>
      </c>
      <c r="J530" t="s">
        <v>1078</v>
      </c>
      <c r="K530" s="1">
        <v>7.6388888888888895E-2</v>
      </c>
      <c r="L530" s="13">
        <v>13654</v>
      </c>
      <c r="M530" t="s">
        <v>12202</v>
      </c>
      <c r="N530" t="s">
        <v>12203</v>
      </c>
      <c r="O530" t="s">
        <v>12204</v>
      </c>
      <c r="P530" t="s">
        <v>36</v>
      </c>
      <c r="Q530" t="s">
        <v>427</v>
      </c>
      <c r="R530" t="s">
        <v>223</v>
      </c>
    </row>
    <row r="531" spans="1:18">
      <c r="A531" t="str">
        <f t="shared" si="8"/>
        <v>lgabbettf9LinnGabbett221.120.223.58¬£314740.11EuroEUR8/26/20190.17083333333333313633TR42 5094 8IAL M2WN HLPF NDDF D4PCQPIMCO California Municipal Income FundNYSEn/an/a</v>
      </c>
      <c r="B531" s="13">
        <v>525</v>
      </c>
      <c r="C531" t="s">
        <v>12205</v>
      </c>
      <c r="D531" t="s">
        <v>497</v>
      </c>
      <c r="E531" t="s">
        <v>12206</v>
      </c>
      <c r="F531" t="s">
        <v>12207</v>
      </c>
      <c r="G531" t="s">
        <v>12208</v>
      </c>
      <c r="H531" t="s">
        <v>26</v>
      </c>
      <c r="I531" t="s">
        <v>27</v>
      </c>
      <c r="J531" t="s">
        <v>404</v>
      </c>
      <c r="K531" s="1">
        <v>0.17083333333333331</v>
      </c>
      <c r="L531" s="13">
        <v>13633</v>
      </c>
      <c r="M531" t="s">
        <v>12209</v>
      </c>
      <c r="N531" t="s">
        <v>12210</v>
      </c>
      <c r="O531" t="s">
        <v>12211</v>
      </c>
      <c r="P531" t="s">
        <v>24</v>
      </c>
      <c r="Q531" t="s">
        <v>25</v>
      </c>
      <c r="R531" t="s">
        <v>25</v>
      </c>
    </row>
    <row r="532" spans="1:18">
      <c r="A532" t="str">
        <f t="shared" si="8"/>
        <v>rphupratefaRivaPhuprate39.86.27.21211770.19EuroEUR7/19/20190.52291666666666718228SI21 6848 3227 0637 013MTLSMaterialise NVNASDAQComputer Software: Prepackaged SoftwareTechnology</v>
      </c>
      <c r="B532" s="13">
        <v>526</v>
      </c>
      <c r="C532" t="s">
        <v>12212</v>
      </c>
      <c r="D532" t="s">
        <v>12213</v>
      </c>
      <c r="E532" t="s">
        <v>12214</v>
      </c>
      <c r="F532" t="s">
        <v>12215</v>
      </c>
      <c r="G532">
        <v>11770.19</v>
      </c>
      <c r="H532" t="s">
        <v>26</v>
      </c>
      <c r="I532" t="s">
        <v>27</v>
      </c>
      <c r="J532" t="s">
        <v>292</v>
      </c>
      <c r="K532" s="1">
        <v>0.5229166666666667</v>
      </c>
      <c r="L532" s="13">
        <v>18228</v>
      </c>
      <c r="M532" t="s">
        <v>12216</v>
      </c>
      <c r="N532" t="s">
        <v>10816</v>
      </c>
      <c r="O532" t="s">
        <v>10817</v>
      </c>
      <c r="P532" t="s">
        <v>36</v>
      </c>
      <c r="Q532" t="s">
        <v>93</v>
      </c>
      <c r="R532" t="s">
        <v>89</v>
      </c>
    </row>
    <row r="533" spans="1:18">
      <c r="A533" t="str">
        <f t="shared" si="8"/>
        <v>bgoodbanfbBilGoodban81.237.215.134¬•354367.70RupiahIDR7/8/20190.041666666666666712884GI29 CJOO GSF1 BSDA MTQZ IK3PRIPrimerica, Inc.NYSELife InsuranceFinance</v>
      </c>
      <c r="B533" s="13">
        <v>527</v>
      </c>
      <c r="C533" t="s">
        <v>12217</v>
      </c>
      <c r="D533" t="s">
        <v>12218</v>
      </c>
      <c r="E533" t="s">
        <v>12219</v>
      </c>
      <c r="F533" t="s">
        <v>12220</v>
      </c>
      <c r="G533" s="2" t="s">
        <v>12221</v>
      </c>
      <c r="H533" t="s">
        <v>19</v>
      </c>
      <c r="I533" t="s">
        <v>20</v>
      </c>
      <c r="J533" t="s">
        <v>65</v>
      </c>
      <c r="K533" s="1">
        <v>4.1666666666666664E-2</v>
      </c>
      <c r="L533" s="13">
        <v>12884</v>
      </c>
      <c r="M533" t="s">
        <v>12222</v>
      </c>
      <c r="N533" t="s">
        <v>12223</v>
      </c>
      <c r="O533" t="s">
        <v>12224</v>
      </c>
      <c r="P533" t="s">
        <v>24</v>
      </c>
      <c r="Q533" t="s">
        <v>679</v>
      </c>
      <c r="R533" t="s">
        <v>54</v>
      </c>
    </row>
    <row r="534" spans="1:18">
      <c r="A534" t="str">
        <f t="shared" si="8"/>
        <v>mgaginfcMaurieGagin224.70.129.171¬•503041.55Yuan RenminbiCNY7/13/20190.1562517419LI79 4700 41OD ELHW BM0W VSTAFStaffing 360 Solutions, Inc.NASDAQProfessional ServicesTechnology</v>
      </c>
      <c r="B534" s="13">
        <v>528</v>
      </c>
      <c r="C534" t="s">
        <v>12225</v>
      </c>
      <c r="D534" t="s">
        <v>12226</v>
      </c>
      <c r="E534" t="s">
        <v>12227</v>
      </c>
      <c r="F534" t="s">
        <v>12228</v>
      </c>
      <c r="G534" t="s">
        <v>12229</v>
      </c>
      <c r="H534" t="s">
        <v>48</v>
      </c>
      <c r="I534" t="s">
        <v>49</v>
      </c>
      <c r="J534" t="s">
        <v>562</v>
      </c>
      <c r="K534" s="1">
        <v>0.15625</v>
      </c>
      <c r="L534" s="13">
        <v>17419</v>
      </c>
      <c r="M534" t="s">
        <v>12230</v>
      </c>
      <c r="N534" t="s">
        <v>381</v>
      </c>
      <c r="O534" t="s">
        <v>382</v>
      </c>
      <c r="P534" t="s">
        <v>36</v>
      </c>
      <c r="Q534" t="s">
        <v>383</v>
      </c>
      <c r="R534" t="s">
        <v>89</v>
      </c>
    </row>
    <row r="535" spans="1:18">
      <c r="A535" t="str">
        <f t="shared" si="8"/>
        <v>acheccuccifdAgnolaCheccucci64.87.212.197¬•49284.77RubleRUB1/13/20190.53055555555555615190AE46 4980 1712 3349 0993 536NBLXNoble Midstream Partners LPNYSENatural Gas DistributionEnergy</v>
      </c>
      <c r="B535" s="13">
        <v>529</v>
      </c>
      <c r="C535" t="s">
        <v>12231</v>
      </c>
      <c r="D535" t="s">
        <v>6411</v>
      </c>
      <c r="E535" t="s">
        <v>12232</v>
      </c>
      <c r="F535" t="s">
        <v>12233</v>
      </c>
      <c r="G535" t="s">
        <v>12234</v>
      </c>
      <c r="H535" t="s">
        <v>38</v>
      </c>
      <c r="I535" t="s">
        <v>39</v>
      </c>
      <c r="J535" t="s">
        <v>595</v>
      </c>
      <c r="K535" s="1">
        <v>0.53055555555555556</v>
      </c>
      <c r="L535" s="13">
        <v>15190</v>
      </c>
      <c r="M535" t="s">
        <v>12235</v>
      </c>
      <c r="N535" t="s">
        <v>12236</v>
      </c>
      <c r="O535" t="s">
        <v>12237</v>
      </c>
      <c r="P535" t="s">
        <v>24</v>
      </c>
      <c r="Q535" t="s">
        <v>580</v>
      </c>
      <c r="R535" t="s">
        <v>46</v>
      </c>
    </row>
    <row r="536" spans="1:18">
      <c r="A536" t="str">
        <f t="shared" si="8"/>
        <v>bpenkmanfeBertrandoPenkman253.255.144.130¬•205969.06Yuan RenminbiCNY3/6/20190.49513888888888915651AE41 3534 1622 1738 4178 106GLDDGreat Lakes Dredge &amp; Dock CorporationNASDAQMilitary/Government/TechnicalBasic Industries</v>
      </c>
      <c r="B536" s="13">
        <v>530</v>
      </c>
      <c r="C536" t="s">
        <v>12238</v>
      </c>
      <c r="D536" t="s">
        <v>4488</v>
      </c>
      <c r="E536" t="s">
        <v>12239</v>
      </c>
      <c r="F536" t="s">
        <v>12240</v>
      </c>
      <c r="G536" s="2" t="s">
        <v>12241</v>
      </c>
      <c r="H536" t="s">
        <v>48</v>
      </c>
      <c r="I536" t="s">
        <v>49</v>
      </c>
      <c r="J536" t="s">
        <v>466</v>
      </c>
      <c r="K536" s="1">
        <v>0.49513888888888885</v>
      </c>
      <c r="L536" s="13">
        <v>15651</v>
      </c>
      <c r="M536" t="s">
        <v>12242</v>
      </c>
      <c r="N536" t="s">
        <v>12243</v>
      </c>
      <c r="O536" t="s">
        <v>12244</v>
      </c>
      <c r="P536" t="s">
        <v>36</v>
      </c>
      <c r="Q536" t="s">
        <v>598</v>
      </c>
      <c r="R536" t="s">
        <v>82</v>
      </c>
    </row>
    <row r="537" spans="1:18">
      <c r="A537" t="str">
        <f t="shared" si="8"/>
        <v>edaddsffEloisaDadds248.204.95.21‚Ç¨847413,26DollarUSD4/19/20190.24930555555555619885CZ23 9865 8880 1078 1651 4873MTFBMotif Bio plcNASDAQMajor PharmaceuticalsHealth Care</v>
      </c>
      <c r="B537" s="13">
        <v>531</v>
      </c>
      <c r="C537" t="s">
        <v>12245</v>
      </c>
      <c r="D537" t="s">
        <v>5924</v>
      </c>
      <c r="E537" t="s">
        <v>12246</v>
      </c>
      <c r="F537" t="s">
        <v>12247</v>
      </c>
      <c r="G537" s="2" t="s">
        <v>12248</v>
      </c>
      <c r="H537" t="s">
        <v>116</v>
      </c>
      <c r="I537" t="s">
        <v>245</v>
      </c>
      <c r="J537" t="s">
        <v>708</v>
      </c>
      <c r="K537" s="1">
        <v>0.24930555555555556</v>
      </c>
      <c r="L537" s="13">
        <v>19885</v>
      </c>
      <c r="M537" t="s">
        <v>12249</v>
      </c>
      <c r="N537" t="s">
        <v>12250</v>
      </c>
      <c r="O537" t="s">
        <v>8861</v>
      </c>
      <c r="P537" t="s">
        <v>36</v>
      </c>
      <c r="Q537" t="s">
        <v>62</v>
      </c>
      <c r="R537" t="s">
        <v>58</v>
      </c>
    </row>
    <row r="538" spans="1:18">
      <c r="A538" t="str">
        <f t="shared" si="8"/>
        <v>cligginsfgCletisLiggins168.114.243.148¬•813377.85ShillingKES3/19/20190.512139LT36 1712 3085 7306 5510CLXClorox Company (The)NYSESpecialty ChemicalsConsumer Durables</v>
      </c>
      <c r="B538" s="13">
        <v>532</v>
      </c>
      <c r="C538" t="s">
        <v>12251</v>
      </c>
      <c r="D538" t="s">
        <v>12252</v>
      </c>
      <c r="E538" t="s">
        <v>12253</v>
      </c>
      <c r="F538" t="s">
        <v>12254</v>
      </c>
      <c r="G538" t="s">
        <v>12255</v>
      </c>
      <c r="H538" t="s">
        <v>137</v>
      </c>
      <c r="I538" t="s">
        <v>922</v>
      </c>
      <c r="J538" t="s">
        <v>1087</v>
      </c>
      <c r="K538" s="1">
        <v>0.5</v>
      </c>
      <c r="L538" s="13">
        <v>12139</v>
      </c>
      <c r="M538" t="s">
        <v>12256</v>
      </c>
      <c r="N538" t="s">
        <v>2541</v>
      </c>
      <c r="O538" t="s">
        <v>2542</v>
      </c>
      <c r="P538" t="s">
        <v>24</v>
      </c>
      <c r="Q538" t="s">
        <v>421</v>
      </c>
      <c r="R538" t="s">
        <v>113</v>
      </c>
    </row>
    <row r="539" spans="1:18">
      <c r="A539" t="str">
        <f t="shared" si="8"/>
        <v>mdunkerkfhMaxineDunkerk172.6.121.197194911.54Yuan RenminbiCNY5/1/20190.042361111111111114655AT10 6486 4669 7196 8794CHGGChegg, Inc.NYSEOther Consumer ServicesConsumer Services</v>
      </c>
      <c r="B539" s="13">
        <v>533</v>
      </c>
      <c r="C539" t="s">
        <v>12257</v>
      </c>
      <c r="D539" t="s">
        <v>6871</v>
      </c>
      <c r="E539" t="s">
        <v>12258</v>
      </c>
      <c r="F539" t="s">
        <v>12259</v>
      </c>
      <c r="G539">
        <v>194911.54</v>
      </c>
      <c r="H539" t="s">
        <v>48</v>
      </c>
      <c r="I539" t="s">
        <v>49</v>
      </c>
      <c r="J539" t="s">
        <v>731</v>
      </c>
      <c r="K539" s="1">
        <v>4.2361111111111106E-2</v>
      </c>
      <c r="L539" s="13">
        <v>14655</v>
      </c>
      <c r="M539" t="s">
        <v>12260</v>
      </c>
      <c r="N539" t="s">
        <v>12261</v>
      </c>
      <c r="O539" t="s">
        <v>12262</v>
      </c>
      <c r="P539" t="s">
        <v>24</v>
      </c>
      <c r="Q539" t="s">
        <v>246</v>
      </c>
      <c r="R539" t="s">
        <v>223</v>
      </c>
    </row>
    <row r="540" spans="1:18">
      <c r="A540" t="str">
        <f t="shared" si="8"/>
        <v>tjermynfiToniaJermyn238.161.110.27¬£561855.83CordobaNIO1/13/20190.5812512679SM24 W131 7582 309C 8HVP MTUG KACMRLNMarlin Business Services Corp.NASDAQMajor BanksFinance</v>
      </c>
      <c r="B540" s="13">
        <v>534</v>
      </c>
      <c r="C540" t="s">
        <v>12263</v>
      </c>
      <c r="D540" t="s">
        <v>12264</v>
      </c>
      <c r="E540" t="s">
        <v>12265</v>
      </c>
      <c r="F540" t="s">
        <v>12266</v>
      </c>
      <c r="G540" t="s">
        <v>12267</v>
      </c>
      <c r="H540" t="s">
        <v>252</v>
      </c>
      <c r="I540" t="s">
        <v>253</v>
      </c>
      <c r="J540" t="s">
        <v>595</v>
      </c>
      <c r="K540" s="1">
        <v>0.58124999999999993</v>
      </c>
      <c r="L540" s="13">
        <v>12679</v>
      </c>
      <c r="M540" t="s">
        <v>12268</v>
      </c>
      <c r="N540" t="s">
        <v>12269</v>
      </c>
      <c r="O540" t="s">
        <v>12270</v>
      </c>
      <c r="P540" t="s">
        <v>36</v>
      </c>
      <c r="Q540" t="s">
        <v>97</v>
      </c>
      <c r="R540" t="s">
        <v>54</v>
      </c>
    </row>
    <row r="541" spans="1:18">
      <c r="A541" t="str">
        <f t="shared" si="8"/>
        <v>dreadingsfjDanieleReadings80.147.117.236¬£396225.92KronaSEK5/21/20190.28680555555555619373GB73 OQZT 3977 3626 5201 49DTFDuff &amp; Phelps Utilities Tax-Free Income, Inc.NYSEn/an/a</v>
      </c>
      <c r="B541" s="13">
        <v>535</v>
      </c>
      <c r="C541" t="s">
        <v>12271</v>
      </c>
      <c r="D541" t="s">
        <v>12272</v>
      </c>
      <c r="E541" t="s">
        <v>12273</v>
      </c>
      <c r="F541" t="s">
        <v>12274</v>
      </c>
      <c r="G541" s="2" t="s">
        <v>12275</v>
      </c>
      <c r="H541" t="s">
        <v>347</v>
      </c>
      <c r="I541" t="s">
        <v>348</v>
      </c>
      <c r="J541" t="s">
        <v>6608</v>
      </c>
      <c r="K541" s="1">
        <v>0.28680555555555554</v>
      </c>
      <c r="L541" s="13">
        <v>19373</v>
      </c>
      <c r="M541" t="s">
        <v>12276</v>
      </c>
      <c r="N541" t="s">
        <v>1001</v>
      </c>
      <c r="O541" t="s">
        <v>1002</v>
      </c>
      <c r="P541" t="s">
        <v>24</v>
      </c>
      <c r="Q541" t="s">
        <v>25</v>
      </c>
      <c r="R541" t="s">
        <v>25</v>
      </c>
    </row>
    <row r="542" spans="1:18">
      <c r="A542" t="str">
        <f t="shared" si="8"/>
        <v>pbagniukfkPepeBagniuk16.186.214.254893536.22RealBRL6/7/20190.22777777777777810355FR10 5778 1727 91JW 3PVZ BXNT Y71KIMKimco Realty CorporationNYSEReal Estate Investment TrustsConsumer Services</v>
      </c>
      <c r="B542" s="13">
        <v>536</v>
      </c>
      <c r="C542" t="s">
        <v>12277</v>
      </c>
      <c r="D542" t="s">
        <v>12278</v>
      </c>
      <c r="E542" t="s">
        <v>12279</v>
      </c>
      <c r="F542" t="s">
        <v>12280</v>
      </c>
      <c r="G542" s="2">
        <v>893536.22</v>
      </c>
      <c r="H542" t="s">
        <v>132</v>
      </c>
      <c r="I542" t="s">
        <v>133</v>
      </c>
      <c r="J542" t="s">
        <v>122</v>
      </c>
      <c r="K542" s="1">
        <v>0.22777777777777777</v>
      </c>
      <c r="L542" s="13">
        <v>10355</v>
      </c>
      <c r="M542" t="s">
        <v>12281</v>
      </c>
      <c r="N542" t="s">
        <v>665</v>
      </c>
      <c r="O542" t="s">
        <v>666</v>
      </c>
      <c r="P542" t="s">
        <v>24</v>
      </c>
      <c r="Q542" t="s">
        <v>446</v>
      </c>
      <c r="R542" t="s">
        <v>223</v>
      </c>
    </row>
    <row r="543" spans="1:18">
      <c r="A543" t="str">
        <f t="shared" si="8"/>
        <v>zjoslynflZollyJoslyn176.49.213.157¬£250383.40RupiahIDR3/31/20190.64722222222222212280ME17 5420 1315 3813 9184 37WWDWoodward, Inc.NASDAQIndustrial Machinery/ComponentsEnergy</v>
      </c>
      <c r="B543" s="13">
        <v>537</v>
      </c>
      <c r="C543" t="s">
        <v>12282</v>
      </c>
      <c r="D543" t="s">
        <v>12283</v>
      </c>
      <c r="E543" t="s">
        <v>12284</v>
      </c>
      <c r="F543" t="s">
        <v>12285</v>
      </c>
      <c r="G543" t="s">
        <v>12286</v>
      </c>
      <c r="H543" t="s">
        <v>19</v>
      </c>
      <c r="I543" t="s">
        <v>20</v>
      </c>
      <c r="J543" t="s">
        <v>1288</v>
      </c>
      <c r="K543" s="1">
        <v>0.64722222222222225</v>
      </c>
      <c r="L543" s="13">
        <v>12280</v>
      </c>
      <c r="M543" t="s">
        <v>12287</v>
      </c>
      <c r="N543" t="s">
        <v>12288</v>
      </c>
      <c r="O543" t="s">
        <v>12289</v>
      </c>
      <c r="P543" t="s">
        <v>36</v>
      </c>
      <c r="Q543" t="s">
        <v>29</v>
      </c>
      <c r="R543" t="s">
        <v>46</v>
      </c>
    </row>
    <row r="544" spans="1:18">
      <c r="A544" t="str">
        <f t="shared" si="8"/>
        <v>bodriscollfmBarnyO'Driscoll20.77.19.82‚Ç¨28937,55Yuan RenminbiCNY8/7/20190.89236111111111118950FR20 8001 4025 21OI ZQAZ DYAC 818ESTEEarthstone Energy, Inc.NYSEOil &amp; Gas ProductionEnergy</v>
      </c>
      <c r="B544" s="13">
        <v>538</v>
      </c>
      <c r="C544" t="s">
        <v>12290</v>
      </c>
      <c r="D544" t="s">
        <v>12291</v>
      </c>
      <c r="E544" t="s">
        <v>12292</v>
      </c>
      <c r="F544" t="s">
        <v>12293</v>
      </c>
      <c r="G544" t="s">
        <v>12294</v>
      </c>
      <c r="H544" t="s">
        <v>48</v>
      </c>
      <c r="I544" t="s">
        <v>49</v>
      </c>
      <c r="J544" t="s">
        <v>415</v>
      </c>
      <c r="K544" s="1">
        <v>0.89236111111111116</v>
      </c>
      <c r="L544" s="13">
        <v>18950</v>
      </c>
      <c r="M544" t="s">
        <v>12295</v>
      </c>
      <c r="N544" t="s">
        <v>11893</v>
      </c>
      <c r="O544" t="s">
        <v>11894</v>
      </c>
      <c r="P544" t="s">
        <v>24</v>
      </c>
      <c r="Q544" t="s">
        <v>45</v>
      </c>
      <c r="R544" t="s">
        <v>46</v>
      </c>
    </row>
    <row r="545" spans="1:18">
      <c r="A545" t="str">
        <f t="shared" si="8"/>
        <v>btolletfnBordTollet6.173.105.254877728.87RupiahIDR6/27/20190.83611111111111111442IT80 T308 6253 686O 6R6A W6IV LDOGNCGNC Holdings, Inc.NYSEFood ChainsConsumer Non-Durables</v>
      </c>
      <c r="B545" s="13">
        <v>539</v>
      </c>
      <c r="C545" t="s">
        <v>12296</v>
      </c>
      <c r="D545" t="s">
        <v>12297</v>
      </c>
      <c r="E545" t="s">
        <v>12298</v>
      </c>
      <c r="F545" t="s">
        <v>12299</v>
      </c>
      <c r="G545">
        <v>877728.87</v>
      </c>
      <c r="H545" t="s">
        <v>19</v>
      </c>
      <c r="I545" t="s">
        <v>20</v>
      </c>
      <c r="J545" t="s">
        <v>505</v>
      </c>
      <c r="K545" s="1">
        <v>0.83611111111111114</v>
      </c>
      <c r="L545" s="13">
        <v>11442</v>
      </c>
      <c r="M545" t="s">
        <v>12300</v>
      </c>
      <c r="N545" t="s">
        <v>537</v>
      </c>
      <c r="O545" t="s">
        <v>538</v>
      </c>
      <c r="P545" t="s">
        <v>24</v>
      </c>
      <c r="Q545" t="s">
        <v>494</v>
      </c>
      <c r="R545" t="s">
        <v>42</v>
      </c>
    </row>
    <row r="546" spans="1:18">
      <c r="A546" t="str">
        <f t="shared" si="8"/>
        <v>lmcfadinfoLesMcFadin133.31.37.97131955.42Yuan RenminbiCNY3/4/20190.312512396RS03 6308 6340 3222 2581 93EPREPR PropertiesNYSEReal Estate Investment TrustsConsumer Services</v>
      </c>
      <c r="B546" s="13">
        <v>540</v>
      </c>
      <c r="C546" t="s">
        <v>12301</v>
      </c>
      <c r="D546" t="s">
        <v>12302</v>
      </c>
      <c r="E546" t="s">
        <v>1338</v>
      </c>
      <c r="F546" t="s">
        <v>12303</v>
      </c>
      <c r="G546">
        <v>131955.42000000001</v>
      </c>
      <c r="H546" t="s">
        <v>48</v>
      </c>
      <c r="I546" t="s">
        <v>49</v>
      </c>
      <c r="J546" t="s">
        <v>376</v>
      </c>
      <c r="K546" s="1">
        <v>0.3125</v>
      </c>
      <c r="L546" s="13">
        <v>12396</v>
      </c>
      <c r="M546" t="s">
        <v>12304</v>
      </c>
      <c r="N546" t="s">
        <v>1357</v>
      </c>
      <c r="O546" t="s">
        <v>1358</v>
      </c>
      <c r="P546" t="s">
        <v>24</v>
      </c>
      <c r="Q546" t="s">
        <v>446</v>
      </c>
      <c r="R546" t="s">
        <v>223</v>
      </c>
    </row>
    <row r="547" spans="1:18">
      <c r="A547" t="str">
        <f t="shared" si="8"/>
        <v>laxstonfpLenardAxston236.172.254.110¬•317472.19ShillingKES4/30/20190.78958333333333312250MC26 0965 4741 37R5 V4TC 8I4Z I63ALL^DAllstate Corporation (The)NYSEn/an/a</v>
      </c>
      <c r="B547" s="13">
        <v>541</v>
      </c>
      <c r="C547" t="s">
        <v>12305</v>
      </c>
      <c r="D547" t="s">
        <v>12306</v>
      </c>
      <c r="E547" t="s">
        <v>12307</v>
      </c>
      <c r="F547" t="s">
        <v>12308</v>
      </c>
      <c r="G547" t="s">
        <v>12309</v>
      </c>
      <c r="H547" t="s">
        <v>137</v>
      </c>
      <c r="I547" t="s">
        <v>922</v>
      </c>
      <c r="J547" t="s">
        <v>544</v>
      </c>
      <c r="K547" s="1">
        <v>0.7895833333333333</v>
      </c>
      <c r="L547" s="13">
        <v>12250</v>
      </c>
      <c r="M547" t="s">
        <v>12310</v>
      </c>
      <c r="N547" t="s">
        <v>12311</v>
      </c>
      <c r="O547" t="s">
        <v>10563</v>
      </c>
      <c r="P547" t="s">
        <v>24</v>
      </c>
      <c r="Q547" t="s">
        <v>25</v>
      </c>
      <c r="R547" t="s">
        <v>25</v>
      </c>
    </row>
    <row r="548" spans="1:18">
      <c r="A548" t="str">
        <f t="shared" si="8"/>
        <v>mhatrickfqMaribelleHatrick76.148.107.124¬•75963.32NairaNGN9/4/20190.45277777777777817730GR83 5690 934A BF9C GWR4 MG8B ECPHPFJohn Hancock Pfd Income Fund IINYSEn/an/a</v>
      </c>
      <c r="B548" s="13">
        <v>542</v>
      </c>
      <c r="C548" t="s">
        <v>12312</v>
      </c>
      <c r="D548" t="s">
        <v>12313</v>
      </c>
      <c r="E548" t="s">
        <v>12314</v>
      </c>
      <c r="F548" t="s">
        <v>12315</v>
      </c>
      <c r="G548" t="s">
        <v>12316</v>
      </c>
      <c r="H548" t="s">
        <v>267</v>
      </c>
      <c r="I548" t="s">
        <v>268</v>
      </c>
      <c r="J548" t="s">
        <v>178</v>
      </c>
      <c r="K548" s="1">
        <v>0.45277777777777778</v>
      </c>
      <c r="L548" s="13">
        <v>17730</v>
      </c>
      <c r="M548" t="s">
        <v>12317</v>
      </c>
      <c r="N548" t="s">
        <v>12318</v>
      </c>
      <c r="O548" t="s">
        <v>12319</v>
      </c>
      <c r="P548" t="s">
        <v>24</v>
      </c>
      <c r="Q548" t="s">
        <v>25</v>
      </c>
      <c r="R548" t="s">
        <v>25</v>
      </c>
    </row>
    <row r="549" spans="1:18">
      <c r="A549" t="str">
        <f t="shared" si="8"/>
        <v>jfosdickfrJillyFosdick248.55.238.117¬•788023.11EuroEUR1/16/20190.79791666666666710218AT43 2557 8442 1863 4458ICBMS Income Securities, Inc.NYSEn/an/a</v>
      </c>
      <c r="B549" s="13">
        <v>543</v>
      </c>
      <c r="C549" t="s">
        <v>12320</v>
      </c>
      <c r="D549" t="s">
        <v>12321</v>
      </c>
      <c r="E549" t="s">
        <v>12322</v>
      </c>
      <c r="F549" t="s">
        <v>12323</v>
      </c>
      <c r="G549" t="s">
        <v>12324</v>
      </c>
      <c r="H549" t="s">
        <v>26</v>
      </c>
      <c r="I549" t="s">
        <v>27</v>
      </c>
      <c r="J549" t="s">
        <v>584</v>
      </c>
      <c r="K549" s="1">
        <v>0.79791666666666661</v>
      </c>
      <c r="L549" s="13">
        <v>10218</v>
      </c>
      <c r="M549" t="s">
        <v>12325</v>
      </c>
      <c r="N549" t="s">
        <v>8708</v>
      </c>
      <c r="O549" t="s">
        <v>8709</v>
      </c>
      <c r="P549" t="s">
        <v>24</v>
      </c>
      <c r="Q549" t="s">
        <v>25</v>
      </c>
      <c r="R549" t="s">
        <v>25</v>
      </c>
    </row>
    <row r="550" spans="1:18">
      <c r="A550" t="str">
        <f t="shared" si="8"/>
        <v>sestcourtfsSofieEstcourt67.128.219.239‚Ç¨562722,39LempiraHNL9/1/20190.97083333333333318160DO26 VWV0 2512 4588 0885 1314 7986KMPHKemPharm, Inc.NASDAQMajor PharmaceuticalsHealth Care</v>
      </c>
      <c r="B550" s="13">
        <v>544</v>
      </c>
      <c r="C550" t="s">
        <v>12326</v>
      </c>
      <c r="D550" t="s">
        <v>1113</v>
      </c>
      <c r="E550" t="s">
        <v>12327</v>
      </c>
      <c r="F550" t="s">
        <v>12328</v>
      </c>
      <c r="G550" s="2" t="s">
        <v>12329</v>
      </c>
      <c r="H550" t="s">
        <v>704</v>
      </c>
      <c r="I550" t="s">
        <v>705</v>
      </c>
      <c r="J550" t="s">
        <v>434</v>
      </c>
      <c r="K550" s="1">
        <v>0.97083333333333333</v>
      </c>
      <c r="L550" s="13">
        <v>18160</v>
      </c>
      <c r="M550" t="s">
        <v>12330</v>
      </c>
      <c r="N550" t="s">
        <v>11913</v>
      </c>
      <c r="O550" t="s">
        <v>11914</v>
      </c>
      <c r="P550" t="s">
        <v>36</v>
      </c>
      <c r="Q550" t="s">
        <v>62</v>
      </c>
      <c r="R550" t="s">
        <v>58</v>
      </c>
    </row>
    <row r="551" spans="1:18">
      <c r="A551" t="str">
        <f t="shared" si="8"/>
        <v>tlochranftTerrelLochran128.227.181.87¬•100684.59ZlotyPLN4/26/20190.10069444444444414482FR97 9535 3144 35HU LZRP NRTV B15NFGNational Fuel Gas CompanyNYSEOil/Gas TransmissionPublic Utilities</v>
      </c>
      <c r="B551" s="13">
        <v>545</v>
      </c>
      <c r="C551" t="s">
        <v>12331</v>
      </c>
      <c r="D551" t="s">
        <v>12332</v>
      </c>
      <c r="E551" t="s">
        <v>12333</v>
      </c>
      <c r="F551" t="s">
        <v>12334</v>
      </c>
      <c r="G551" s="2" t="s">
        <v>12335</v>
      </c>
      <c r="H551" t="s">
        <v>338</v>
      </c>
      <c r="I551" t="s">
        <v>339</v>
      </c>
      <c r="J551" t="s">
        <v>33</v>
      </c>
      <c r="K551" s="1">
        <v>0.10069444444444443</v>
      </c>
      <c r="L551" s="13">
        <v>14482</v>
      </c>
      <c r="M551" t="s">
        <v>12336</v>
      </c>
      <c r="N551" t="s">
        <v>5957</v>
      </c>
      <c r="O551" t="s">
        <v>5958</v>
      </c>
      <c r="P551" t="s">
        <v>24</v>
      </c>
      <c r="Q551" t="s">
        <v>5959</v>
      </c>
      <c r="R551" t="s">
        <v>67</v>
      </c>
    </row>
    <row r="552" spans="1:18">
      <c r="A552" t="str">
        <f t="shared" si="8"/>
        <v>lbachanskifuLeonhardBachanski147.205.134.44¬•186726.31EuroEUR8/23/20190.32291666666666712563EE80 1612 1341 3491 4125ZPINZhaopin LimitedNYSEProfessional ServicesTechnology</v>
      </c>
      <c r="B552" s="13">
        <v>546</v>
      </c>
      <c r="C552" t="s">
        <v>12337</v>
      </c>
      <c r="D552" t="s">
        <v>12338</v>
      </c>
      <c r="E552" t="s">
        <v>12339</v>
      </c>
      <c r="F552" t="s">
        <v>12340</v>
      </c>
      <c r="G552" s="2" t="s">
        <v>12341</v>
      </c>
      <c r="H552" t="s">
        <v>26</v>
      </c>
      <c r="I552" t="s">
        <v>27</v>
      </c>
      <c r="J552" t="s">
        <v>354</v>
      </c>
      <c r="K552" s="1">
        <v>0.32291666666666669</v>
      </c>
      <c r="L552" s="13">
        <v>12563</v>
      </c>
      <c r="M552" t="s">
        <v>12342</v>
      </c>
      <c r="N552" t="s">
        <v>12343</v>
      </c>
      <c r="O552" t="s">
        <v>12344</v>
      </c>
      <c r="P552" t="s">
        <v>24</v>
      </c>
      <c r="Q552" t="s">
        <v>383</v>
      </c>
      <c r="R552" t="s">
        <v>89</v>
      </c>
    </row>
    <row r="553" spans="1:18">
      <c r="A553" t="str">
        <f t="shared" si="8"/>
        <v>wvanderkruijsfvWyattVan der Kruijs86.24.119.222¬•946397.52RupiahIDR1/27/20190.12083333333333311820DE21 5754 9640 1087 4367 51TZOOTravelzooNASDAQEDP ServicesTechnology</v>
      </c>
      <c r="B553" s="13">
        <v>547</v>
      </c>
      <c r="C553" t="s">
        <v>12345</v>
      </c>
      <c r="D553" t="s">
        <v>12346</v>
      </c>
      <c r="E553" t="s">
        <v>12347</v>
      </c>
      <c r="F553" t="s">
        <v>12348</v>
      </c>
      <c r="G553" t="s">
        <v>12349</v>
      </c>
      <c r="H553" t="s">
        <v>19</v>
      </c>
      <c r="I553" t="s">
        <v>20</v>
      </c>
      <c r="J553" t="s">
        <v>334</v>
      </c>
      <c r="K553" s="1">
        <v>0.12083333333333333</v>
      </c>
      <c r="L553" s="13">
        <v>11820</v>
      </c>
      <c r="M553" t="s">
        <v>12350</v>
      </c>
      <c r="N553" t="s">
        <v>448</v>
      </c>
      <c r="O553" t="s">
        <v>449</v>
      </c>
      <c r="P553" t="s">
        <v>36</v>
      </c>
      <c r="Q553" t="s">
        <v>88</v>
      </c>
      <c r="R553" t="s">
        <v>89</v>
      </c>
    </row>
    <row r="554" spans="1:18">
      <c r="A554" t="str">
        <f t="shared" si="8"/>
        <v>edalbeyfwEthelbertDalbey255.25.138.80‚Ç¨994315,06EuroEUR7/22/20190.87847222222222212230GB24 OXHD 9047 2356 9469 77CMCCommercial Metals CompanyNYSESteel/Iron OreBasic Industries</v>
      </c>
      <c r="B554" s="13">
        <v>548</v>
      </c>
      <c r="C554" t="s">
        <v>12351</v>
      </c>
      <c r="D554" t="s">
        <v>12352</v>
      </c>
      <c r="E554" t="s">
        <v>12353</v>
      </c>
      <c r="F554" t="s">
        <v>12354</v>
      </c>
      <c r="G554" t="s">
        <v>12355</v>
      </c>
      <c r="H554" t="s">
        <v>26</v>
      </c>
      <c r="I554" t="s">
        <v>27</v>
      </c>
      <c r="J554" t="s">
        <v>76</v>
      </c>
      <c r="K554" s="1">
        <v>0.87847222222222221</v>
      </c>
      <c r="L554" s="13">
        <v>12230</v>
      </c>
      <c r="M554" t="s">
        <v>12356</v>
      </c>
      <c r="N554" t="s">
        <v>1024</v>
      </c>
      <c r="O554" t="s">
        <v>1025</v>
      </c>
      <c r="P554" t="s">
        <v>24</v>
      </c>
      <c r="Q554" t="s">
        <v>610</v>
      </c>
      <c r="R554" t="s">
        <v>82</v>
      </c>
    </row>
    <row r="555" spans="1:18">
      <c r="A555" t="str">
        <f t="shared" si="8"/>
        <v>cgeffingerfxCarletonGeffinger73.82.192.208¬£719042.83BalboaPAB7/19/20190.17083333333333318964PK67 VWQR XEYO WGCL C6QR 2PLOACFCAtlantic Coast Financial CorporationNASDAQSavings InstitutionsFinance</v>
      </c>
      <c r="B555" s="13">
        <v>549</v>
      </c>
      <c r="C555" t="s">
        <v>12357</v>
      </c>
      <c r="D555" t="s">
        <v>5725</v>
      </c>
      <c r="E555" t="s">
        <v>12358</v>
      </c>
      <c r="F555" t="s">
        <v>12359</v>
      </c>
      <c r="G555" t="s">
        <v>12360</v>
      </c>
      <c r="H555" t="s">
        <v>187</v>
      </c>
      <c r="I555" t="s">
        <v>188</v>
      </c>
      <c r="J555" t="s">
        <v>292</v>
      </c>
      <c r="K555" s="1">
        <v>0.17083333333333331</v>
      </c>
      <c r="L555" s="13">
        <v>18964</v>
      </c>
      <c r="M555" t="s">
        <v>12361</v>
      </c>
      <c r="N555" t="s">
        <v>12362</v>
      </c>
      <c r="O555" t="s">
        <v>12363</v>
      </c>
      <c r="P555" t="s">
        <v>36</v>
      </c>
      <c r="Q555" t="s">
        <v>95</v>
      </c>
      <c r="R555" t="s">
        <v>54</v>
      </c>
    </row>
    <row r="556" spans="1:18">
      <c r="A556" t="str">
        <f t="shared" si="8"/>
        <v>ajirzikfyAtheneJirzik189.111.83.95¬£969774.97Yuan RenminbiCNY6/22/20190.93888888888888917117BG52 ZBXF 4666 96RQ 4RIA MPFDIVFirst Trust Strategic Income ETFNASDAQn/an/a</v>
      </c>
      <c r="B556" s="13">
        <v>550</v>
      </c>
      <c r="C556" t="s">
        <v>12364</v>
      </c>
      <c r="D556" t="s">
        <v>3567</v>
      </c>
      <c r="E556" t="s">
        <v>12365</v>
      </c>
      <c r="F556" t="s">
        <v>12366</v>
      </c>
      <c r="G556" t="s">
        <v>12367</v>
      </c>
      <c r="H556" t="s">
        <v>48</v>
      </c>
      <c r="I556" t="s">
        <v>49</v>
      </c>
      <c r="J556" t="s">
        <v>821</v>
      </c>
      <c r="K556" s="1">
        <v>0.93888888888888899</v>
      </c>
      <c r="L556" s="13">
        <v>17117</v>
      </c>
      <c r="M556" t="s">
        <v>12368</v>
      </c>
      <c r="N556" t="s">
        <v>12369</v>
      </c>
      <c r="O556" t="s">
        <v>12370</v>
      </c>
      <c r="P556" t="s">
        <v>36</v>
      </c>
      <c r="Q556" t="s">
        <v>25</v>
      </c>
      <c r="R556" t="s">
        <v>25</v>
      </c>
    </row>
    <row r="557" spans="1:18">
      <c r="A557" t="str">
        <f t="shared" si="8"/>
        <v>llimmerfzLindonLimmer56.108.28.134‚Ç¨798153,20SomoniTJS3/28/20190.67430555555555612733AE06 7917 4356 2052 2768 521WTFCWintrust Financial CorporationNASDAQMajor BanksFinance</v>
      </c>
      <c r="B557" s="13">
        <v>551</v>
      </c>
      <c r="C557" t="s">
        <v>12371</v>
      </c>
      <c r="D557" t="s">
        <v>784</v>
      </c>
      <c r="E557" t="s">
        <v>12372</v>
      </c>
      <c r="F557" t="s">
        <v>12373</v>
      </c>
      <c r="G557" t="s">
        <v>12374</v>
      </c>
      <c r="H557" t="s">
        <v>371</v>
      </c>
      <c r="I557" t="s">
        <v>372</v>
      </c>
      <c r="J557" t="s">
        <v>219</v>
      </c>
      <c r="K557" s="1">
        <v>0.6743055555555556</v>
      </c>
      <c r="L557" s="13">
        <v>12733</v>
      </c>
      <c r="M557" t="s">
        <v>12375</v>
      </c>
      <c r="N557" t="s">
        <v>12376</v>
      </c>
      <c r="O557" t="s">
        <v>4316</v>
      </c>
      <c r="P557" t="s">
        <v>36</v>
      </c>
      <c r="Q557" t="s">
        <v>97</v>
      </c>
      <c r="R557" t="s">
        <v>54</v>
      </c>
    </row>
    <row r="558" spans="1:18">
      <c r="A558" t="str">
        <f t="shared" si="8"/>
        <v>ckelbieg0CatheeKelbie228.234.215.7‚Ç¨648613,26PoundGBP5/11/20190.17152777777777815821NO39 0182 7956 384NBLXNoble Midstream Partners LPNYSENatural Gas DistributionEnergy</v>
      </c>
      <c r="B558" s="13">
        <v>552</v>
      </c>
      <c r="C558" t="s">
        <v>12377</v>
      </c>
      <c r="D558" t="s">
        <v>12378</v>
      </c>
      <c r="E558" t="s">
        <v>12379</v>
      </c>
      <c r="F558" t="s">
        <v>12380</v>
      </c>
      <c r="G558" t="s">
        <v>12381</v>
      </c>
      <c r="H558" t="s">
        <v>270</v>
      </c>
      <c r="I558" t="s">
        <v>1091</v>
      </c>
      <c r="J558" t="s">
        <v>656</v>
      </c>
      <c r="K558" s="1">
        <v>0.17152777777777775</v>
      </c>
      <c r="L558" s="13">
        <v>15821</v>
      </c>
      <c r="M558" t="s">
        <v>12382</v>
      </c>
      <c r="N558" t="s">
        <v>12236</v>
      </c>
      <c r="O558" t="s">
        <v>12237</v>
      </c>
      <c r="P558" t="s">
        <v>24</v>
      </c>
      <c r="Q558" t="s">
        <v>580</v>
      </c>
      <c r="R558" t="s">
        <v>46</v>
      </c>
    </row>
    <row r="559" spans="1:18">
      <c r="A559" t="str">
        <f t="shared" si="8"/>
        <v>amalkinsong1AlisanderMalkinson125.253.142.243‚Ç¨978583,56TalaWST6/8/20190.74930555555555614993SE47 9423 6529 8599 4363 0783VBIVVBI Vaccines, Inc.NASDAQBiotechnology: Biological Products (No Diagnostic Substances)Health Care</v>
      </c>
      <c r="B559" s="13">
        <v>553</v>
      </c>
      <c r="C559" t="s">
        <v>12383</v>
      </c>
      <c r="D559" t="s">
        <v>12384</v>
      </c>
      <c r="E559" t="s">
        <v>12385</v>
      </c>
      <c r="F559" t="s">
        <v>12386</v>
      </c>
      <c r="G559" t="s">
        <v>12387</v>
      </c>
      <c r="H559" t="s">
        <v>628</v>
      </c>
      <c r="I559" t="s">
        <v>629</v>
      </c>
      <c r="J559" t="s">
        <v>309</v>
      </c>
      <c r="K559" s="1">
        <v>0.74930555555555556</v>
      </c>
      <c r="L559" s="13">
        <v>14993</v>
      </c>
      <c r="M559" t="s">
        <v>12388</v>
      </c>
      <c r="N559" t="s">
        <v>12389</v>
      </c>
      <c r="O559" t="s">
        <v>12390</v>
      </c>
      <c r="P559" t="s">
        <v>36</v>
      </c>
      <c r="Q559" t="s">
        <v>57</v>
      </c>
      <c r="R559" t="s">
        <v>58</v>
      </c>
    </row>
    <row r="560" spans="1:18">
      <c r="A560" t="str">
        <f t="shared" si="8"/>
        <v>rmerrifieldg2RabiMerrifield182.119.243.189967369.77RupiahIDR6/10/20190.64236111111111114698HU85 0372 0701 1001 5856 1226 0825TRCBTwo River BancorpNASDAQMajor BanksFinance</v>
      </c>
      <c r="B560" s="13">
        <v>554</v>
      </c>
      <c r="C560" t="s">
        <v>12391</v>
      </c>
      <c r="D560" t="s">
        <v>12392</v>
      </c>
      <c r="E560" t="s">
        <v>12393</v>
      </c>
      <c r="F560" t="s">
        <v>12394</v>
      </c>
      <c r="G560">
        <v>967369.77</v>
      </c>
      <c r="H560" t="s">
        <v>19</v>
      </c>
      <c r="I560" t="s">
        <v>20</v>
      </c>
      <c r="J560" t="s">
        <v>625</v>
      </c>
      <c r="K560" s="1">
        <v>0.64236111111111105</v>
      </c>
      <c r="L560" s="13">
        <v>14698</v>
      </c>
      <c r="M560" t="s">
        <v>12395</v>
      </c>
      <c r="N560" t="s">
        <v>12396</v>
      </c>
      <c r="O560" t="s">
        <v>12397</v>
      </c>
      <c r="P560" t="s">
        <v>36</v>
      </c>
      <c r="Q560" t="s">
        <v>97</v>
      </c>
      <c r="R560" t="s">
        <v>54</v>
      </c>
    </row>
    <row r="561" spans="1:18">
      <c r="A561" t="str">
        <f t="shared" si="8"/>
        <v>leverardg3LynnetteEverard159.142.177.24¬•145269.94RealBRL2/24/20190.10694444444444416619PK03 KYDW UGYG BXJT ROWX 2WIPMESOMesoblast LimitedNASDAQBiotechnology: Biological Products (No Diagnostic Substances)Health Care</v>
      </c>
      <c r="B561" s="13">
        <v>555</v>
      </c>
      <c r="C561" t="s">
        <v>12398</v>
      </c>
      <c r="D561" t="s">
        <v>12399</v>
      </c>
      <c r="E561" t="s">
        <v>12400</v>
      </c>
      <c r="F561" t="s">
        <v>12401</v>
      </c>
      <c r="G561" t="s">
        <v>12402</v>
      </c>
      <c r="H561" t="s">
        <v>132</v>
      </c>
      <c r="I561" t="s">
        <v>133</v>
      </c>
      <c r="J561" t="s">
        <v>664</v>
      </c>
      <c r="K561" s="1">
        <v>0.10694444444444444</v>
      </c>
      <c r="L561" s="13">
        <v>16619</v>
      </c>
      <c r="M561" t="s">
        <v>12403</v>
      </c>
      <c r="N561" t="s">
        <v>12404</v>
      </c>
      <c r="O561" t="s">
        <v>12405</v>
      </c>
      <c r="P561" t="s">
        <v>36</v>
      </c>
      <c r="Q561" t="s">
        <v>57</v>
      </c>
      <c r="R561" t="s">
        <v>58</v>
      </c>
    </row>
    <row r="562" spans="1:18">
      <c r="A562" t="str">
        <f t="shared" si="8"/>
        <v>ngriswoodg4NeddaGriswood90.151.169.112¬•97005.44EuroEUR2/4/20190.4437511757PS72 QFOC DHMS YT7Y JWAQ U2C9 4UHU HLOGMLogMein, Inc.NASDAQn/an/a</v>
      </c>
      <c r="B562" s="13">
        <v>556</v>
      </c>
      <c r="C562" t="s">
        <v>12406</v>
      </c>
      <c r="D562" t="s">
        <v>12407</v>
      </c>
      <c r="E562" t="s">
        <v>12408</v>
      </c>
      <c r="F562" t="s">
        <v>12409</v>
      </c>
      <c r="G562" t="s">
        <v>12410</v>
      </c>
      <c r="H562" t="s">
        <v>26</v>
      </c>
      <c r="I562" t="s">
        <v>27</v>
      </c>
      <c r="J562" t="s">
        <v>315</v>
      </c>
      <c r="K562" s="1">
        <v>0.44375000000000003</v>
      </c>
      <c r="L562" s="13">
        <v>11757</v>
      </c>
      <c r="M562" t="s">
        <v>12411</v>
      </c>
      <c r="N562" t="s">
        <v>12412</v>
      </c>
      <c r="O562" t="s">
        <v>12413</v>
      </c>
      <c r="P562" t="s">
        <v>36</v>
      </c>
      <c r="Q562" t="s">
        <v>25</v>
      </c>
      <c r="R562" t="s">
        <v>25</v>
      </c>
    </row>
    <row r="563" spans="1:18">
      <c r="A563" t="str">
        <f t="shared" si="8"/>
        <v>ygibbong5YulmaGibbon202.234.246.3‚Ç¨412585,22KronaSEK7/20/20190.81736111111111114734ME86 2708 3412 4560 3797 74TOURTuniu CorporationNASDAQTransportation ServicesConsumer Services</v>
      </c>
      <c r="B563" s="13">
        <v>557</v>
      </c>
      <c r="C563" t="s">
        <v>12414</v>
      </c>
      <c r="D563" t="s">
        <v>12415</v>
      </c>
      <c r="E563" t="s">
        <v>12416</v>
      </c>
      <c r="F563" t="s">
        <v>12417</v>
      </c>
      <c r="G563" t="s">
        <v>12418</v>
      </c>
      <c r="H563" t="s">
        <v>347</v>
      </c>
      <c r="I563" t="s">
        <v>348</v>
      </c>
      <c r="J563" t="s">
        <v>240</v>
      </c>
      <c r="K563" s="1">
        <v>0.81736111111111109</v>
      </c>
      <c r="L563" s="13">
        <v>14734</v>
      </c>
      <c r="M563" t="s">
        <v>12419</v>
      </c>
      <c r="N563" t="s">
        <v>12420</v>
      </c>
      <c r="O563" t="s">
        <v>12421</v>
      </c>
      <c r="P563" t="s">
        <v>36</v>
      </c>
      <c r="Q563" t="s">
        <v>184</v>
      </c>
      <c r="R563" t="s">
        <v>223</v>
      </c>
    </row>
    <row r="564" spans="1:18">
      <c r="A564" t="str">
        <f t="shared" si="8"/>
        <v>lkillwickg6LorineKillwick33.42.176.244¬•732661.79Yuan RenminbiCNY7/5/20190.98402777777777812344BE86 8647 9581 2853NAVINavient CorporationNASDAQInvestment Bankers/Brokers/ServiceFinance</v>
      </c>
      <c r="B564" s="13">
        <v>558</v>
      </c>
      <c r="C564" t="s">
        <v>12422</v>
      </c>
      <c r="D564" t="s">
        <v>12423</v>
      </c>
      <c r="E564" t="s">
        <v>12424</v>
      </c>
      <c r="F564" t="s">
        <v>12425</v>
      </c>
      <c r="G564" t="s">
        <v>12426</v>
      </c>
      <c r="H564" t="s">
        <v>48</v>
      </c>
      <c r="I564" t="s">
        <v>49</v>
      </c>
      <c r="J564" t="s">
        <v>785</v>
      </c>
      <c r="K564" s="1">
        <v>0.98402777777777783</v>
      </c>
      <c r="L564" s="13">
        <v>12344</v>
      </c>
      <c r="M564" t="s">
        <v>12427</v>
      </c>
      <c r="N564" t="s">
        <v>215</v>
      </c>
      <c r="O564" t="s">
        <v>216</v>
      </c>
      <c r="P564" t="s">
        <v>36</v>
      </c>
      <c r="Q564" t="s">
        <v>163</v>
      </c>
      <c r="R564" t="s">
        <v>54</v>
      </c>
    </row>
    <row r="565" spans="1:18">
      <c r="A565" t="str">
        <f t="shared" si="8"/>
        <v>gourticg7GeriOurtic63.127.30.113‚Ç¨521734,87Yuan RenminbiCNY4/30/20190.82222222222222218995DE78 7084 6249 9733 4672 17KEYWThe KEYW Holding CorporationNASDAQEDP ServicesTechnology</v>
      </c>
      <c r="B565" s="13">
        <v>559</v>
      </c>
      <c r="C565" t="s">
        <v>12428</v>
      </c>
      <c r="D565" t="s">
        <v>12429</v>
      </c>
      <c r="E565" t="s">
        <v>873</v>
      </c>
      <c r="F565" t="s">
        <v>12430</v>
      </c>
      <c r="G565" s="2" t="s">
        <v>12431</v>
      </c>
      <c r="H565" t="s">
        <v>48</v>
      </c>
      <c r="I565" t="s">
        <v>49</v>
      </c>
      <c r="J565" t="s">
        <v>544</v>
      </c>
      <c r="K565" s="1">
        <v>0.8222222222222223</v>
      </c>
      <c r="L565" s="13">
        <v>18995</v>
      </c>
      <c r="M565" t="s">
        <v>12432</v>
      </c>
      <c r="N565" t="s">
        <v>9106</v>
      </c>
      <c r="O565" t="s">
        <v>9107</v>
      </c>
      <c r="P565" t="s">
        <v>36</v>
      </c>
      <c r="Q565" t="s">
        <v>88</v>
      </c>
      <c r="R565" t="s">
        <v>89</v>
      </c>
    </row>
    <row r="566" spans="1:18">
      <c r="A566" t="str">
        <f t="shared" si="8"/>
        <v>cjasperg8CherritaJasper212.32.6.90‚Ç¨226323,48PesoMXN3/22/20190.24791666666666712073HU05 1075 9712 5803 1505 4996 1837IRDMBIridium Communications IncNASDAQTelecommunications EquipmentConsumer Durables</v>
      </c>
      <c r="B566" s="13">
        <v>560</v>
      </c>
      <c r="C566" t="s">
        <v>12433</v>
      </c>
      <c r="D566" t="s">
        <v>620</v>
      </c>
      <c r="E566" t="s">
        <v>12434</v>
      </c>
      <c r="F566" t="s">
        <v>12435</v>
      </c>
      <c r="G566" s="2" t="s">
        <v>12436</v>
      </c>
      <c r="H566" t="s">
        <v>90</v>
      </c>
      <c r="I566" t="s">
        <v>641</v>
      </c>
      <c r="J566" t="s">
        <v>237</v>
      </c>
      <c r="K566" s="1">
        <v>0.24791666666666667</v>
      </c>
      <c r="L566" s="13">
        <v>12073</v>
      </c>
      <c r="M566" t="s">
        <v>12437</v>
      </c>
      <c r="N566" t="s">
        <v>12438</v>
      </c>
      <c r="O566" t="s">
        <v>8395</v>
      </c>
      <c r="P566" t="s">
        <v>36</v>
      </c>
      <c r="Q566" t="s">
        <v>66</v>
      </c>
      <c r="R566" t="s">
        <v>113</v>
      </c>
    </row>
    <row r="567" spans="1:18">
      <c r="A567" t="str">
        <f t="shared" si="8"/>
        <v>mgrimblebyg9MadelaineGrimbleby175.28.108.240‚Ç¨658586,24RealBRL2/4/20190.65416666666666714134SK36 1701 6035 6922 4601 1593QUOTQuotient Technology Inc.NYSEAdvertisingConsumer Services</v>
      </c>
      <c r="B567" s="13">
        <v>561</v>
      </c>
      <c r="C567" t="s">
        <v>12439</v>
      </c>
      <c r="D567" t="s">
        <v>5330</v>
      </c>
      <c r="E567" t="s">
        <v>12440</v>
      </c>
      <c r="F567" t="s">
        <v>12441</v>
      </c>
      <c r="G567" s="2" t="s">
        <v>12442</v>
      </c>
      <c r="H567" t="s">
        <v>132</v>
      </c>
      <c r="I567" t="s">
        <v>133</v>
      </c>
      <c r="J567" t="s">
        <v>315</v>
      </c>
      <c r="K567" s="1">
        <v>0.65416666666666667</v>
      </c>
      <c r="L567" s="13">
        <v>14134</v>
      </c>
      <c r="M567" t="s">
        <v>12443</v>
      </c>
      <c r="N567" t="s">
        <v>9191</v>
      </c>
      <c r="O567" t="s">
        <v>9192</v>
      </c>
      <c r="P567" t="s">
        <v>24</v>
      </c>
      <c r="Q567" t="s">
        <v>829</v>
      </c>
      <c r="R567" t="s">
        <v>223</v>
      </c>
    </row>
    <row r="568" spans="1:18">
      <c r="A568" t="str">
        <f t="shared" si="8"/>
        <v>wcheatlegaWoodCheatle41.220.31.116470817.53Yuan RenminbiCNY8/29/20190.54444444444444415894EE10 3727 9228 8535 1286SYYSysco CorporationNYSEFood DistributorsConsumer Non-Durables</v>
      </c>
      <c r="B568" s="13">
        <v>562</v>
      </c>
      <c r="C568" t="s">
        <v>12444</v>
      </c>
      <c r="D568" t="s">
        <v>12445</v>
      </c>
      <c r="E568" t="s">
        <v>12446</v>
      </c>
      <c r="F568" t="s">
        <v>12447</v>
      </c>
      <c r="G568" s="2">
        <v>470817.53</v>
      </c>
      <c r="H568" t="s">
        <v>48</v>
      </c>
      <c r="I568" t="s">
        <v>49</v>
      </c>
      <c r="J568" t="s">
        <v>715</v>
      </c>
      <c r="K568" s="1">
        <v>0.5444444444444444</v>
      </c>
      <c r="L568" s="13">
        <v>15894</v>
      </c>
      <c r="M568" t="s">
        <v>12448</v>
      </c>
      <c r="N568" t="s">
        <v>12449</v>
      </c>
      <c r="O568" t="s">
        <v>12450</v>
      </c>
      <c r="P568" t="s">
        <v>24</v>
      </c>
      <c r="Q568" t="s">
        <v>546</v>
      </c>
      <c r="R568" t="s">
        <v>42</v>
      </c>
    </row>
    <row r="569" spans="1:18">
      <c r="A569" t="str">
        <f t="shared" si="8"/>
        <v>mtrenbeygbMaggiTrenbey43.10.103.19‚Ç¨673291,34ZlotyPLN8/2/20190.27291666666666714339MT38 XFBQ 1396 0FOD IQTR 6NGL ODTJ IVCKNXKnight Transportation, Inc.NYSETrucking Freight/Courier ServicesTransportation</v>
      </c>
      <c r="B569" s="13">
        <v>563</v>
      </c>
      <c r="C569" t="s">
        <v>12451</v>
      </c>
      <c r="D569" t="s">
        <v>12452</v>
      </c>
      <c r="E569" t="s">
        <v>12453</v>
      </c>
      <c r="F569" t="s">
        <v>12454</v>
      </c>
      <c r="G569" t="s">
        <v>12455</v>
      </c>
      <c r="H569" t="s">
        <v>338</v>
      </c>
      <c r="I569" t="s">
        <v>339</v>
      </c>
      <c r="J569" t="s">
        <v>1065</v>
      </c>
      <c r="K569" s="1">
        <v>0.27291666666666664</v>
      </c>
      <c r="L569" s="13">
        <v>14339</v>
      </c>
      <c r="M569" t="s">
        <v>12456</v>
      </c>
      <c r="N569" t="s">
        <v>12457</v>
      </c>
      <c r="O569" t="s">
        <v>12458</v>
      </c>
      <c r="P569" t="s">
        <v>24</v>
      </c>
      <c r="Q569" t="s">
        <v>104</v>
      </c>
      <c r="R569" t="s">
        <v>105</v>
      </c>
    </row>
    <row r="570" spans="1:18">
      <c r="A570" t="str">
        <f t="shared" si="8"/>
        <v>smarksgcSuziMarks14.72.223.114155895.6RupiahIDR7/29/20190.48888888888888918188FR98 0234 6897 83KA VGYU BLUP 355CORCoreSite Realty CorporationNYSEReal Estate Investment TrustsConsumer Services</v>
      </c>
      <c r="B570" s="13">
        <v>564</v>
      </c>
      <c r="C570" t="s">
        <v>12459</v>
      </c>
      <c r="D570" t="s">
        <v>10619</v>
      </c>
      <c r="E570" t="s">
        <v>12460</v>
      </c>
      <c r="F570" t="s">
        <v>12461</v>
      </c>
      <c r="G570" s="2">
        <v>155895.6</v>
      </c>
      <c r="H570" t="s">
        <v>19</v>
      </c>
      <c r="I570" t="s">
        <v>20</v>
      </c>
      <c r="J570" t="s">
        <v>614</v>
      </c>
      <c r="K570" s="1">
        <v>0.48888888888888887</v>
      </c>
      <c r="L570" s="13">
        <v>18188</v>
      </c>
      <c r="M570" t="s">
        <v>12462</v>
      </c>
      <c r="N570" t="s">
        <v>12463</v>
      </c>
      <c r="O570" t="s">
        <v>982</v>
      </c>
      <c r="P570" t="s">
        <v>24</v>
      </c>
      <c r="Q570" t="s">
        <v>446</v>
      </c>
      <c r="R570" t="s">
        <v>223</v>
      </c>
    </row>
    <row r="571" spans="1:18">
      <c r="A571" t="str">
        <f t="shared" si="8"/>
        <v>bpleatgdBensonPleat207.66.187.122‚Ç¨145649,88PesoPHP7/28/20190.29722222222222212700MR17 4298 9882 1843 4187 1459 853SHO^FSunstone Hotel Investors, Inc.NYSEn/an/a</v>
      </c>
      <c r="B571" s="13">
        <v>565</v>
      </c>
      <c r="C571" t="s">
        <v>12464</v>
      </c>
      <c r="D571" t="s">
        <v>12465</v>
      </c>
      <c r="E571" t="s">
        <v>12466</v>
      </c>
      <c r="F571" t="s">
        <v>12467</v>
      </c>
      <c r="G571" t="s">
        <v>12468</v>
      </c>
      <c r="H571" t="s">
        <v>90</v>
      </c>
      <c r="I571" t="s">
        <v>91</v>
      </c>
      <c r="J571" t="s">
        <v>600</v>
      </c>
      <c r="K571" s="1">
        <v>0.29722222222222222</v>
      </c>
      <c r="L571" s="13">
        <v>12700</v>
      </c>
      <c r="M571" t="s">
        <v>12469</v>
      </c>
      <c r="N571" t="s">
        <v>1236</v>
      </c>
      <c r="O571" t="s">
        <v>1237</v>
      </c>
      <c r="P571" t="s">
        <v>24</v>
      </c>
      <c r="Q571" t="s">
        <v>25</v>
      </c>
      <c r="R571" t="s">
        <v>25</v>
      </c>
    </row>
    <row r="572" spans="1:18">
      <c r="A572" t="str">
        <f t="shared" si="8"/>
        <v>avanzongeAynVan Zon253.237.61.69¬£992976.08RealBRL2/15/20190.096527777777777817676SM61 L558 4910 921R EYG1 RQPZ GNDMELRMelrose Bancorp, Inc.NASDAQMajor BanksFinance</v>
      </c>
      <c r="B572" s="13">
        <v>566</v>
      </c>
      <c r="C572" t="s">
        <v>12470</v>
      </c>
      <c r="D572" t="s">
        <v>12471</v>
      </c>
      <c r="E572" t="s">
        <v>12472</v>
      </c>
      <c r="F572" t="s">
        <v>12473</v>
      </c>
      <c r="G572" t="s">
        <v>12474</v>
      </c>
      <c r="H572" t="s">
        <v>132</v>
      </c>
      <c r="I572" t="s">
        <v>133</v>
      </c>
      <c r="J572" t="s">
        <v>1097</v>
      </c>
      <c r="K572" s="1">
        <v>9.6527777777777768E-2</v>
      </c>
      <c r="L572" s="13">
        <v>17676</v>
      </c>
      <c r="M572" t="s">
        <v>12475</v>
      </c>
      <c r="N572" t="s">
        <v>12476</v>
      </c>
      <c r="O572" t="s">
        <v>12477</v>
      </c>
      <c r="P572" t="s">
        <v>36</v>
      </c>
      <c r="Q572" t="s">
        <v>97</v>
      </c>
      <c r="R572" t="s">
        <v>54</v>
      </c>
    </row>
    <row r="573" spans="1:18">
      <c r="A573" t="str">
        <f t="shared" si="8"/>
        <v>aplantegfAmbrosioPlante30.198.178.12‚Ç¨654460,76RubleBYR8/27/20190.60555555555555610651FR21 4414 6315 37FY 8C5S SVRK 311POWIPower Integrations, Inc.NASDAQSemiconductorsTechnology</v>
      </c>
      <c r="B573" s="13">
        <v>567</v>
      </c>
      <c r="C573" t="s">
        <v>12478</v>
      </c>
      <c r="D573" t="s">
        <v>12479</v>
      </c>
      <c r="E573" t="s">
        <v>12480</v>
      </c>
      <c r="F573" t="s">
        <v>12481</v>
      </c>
      <c r="G573" t="s">
        <v>12482</v>
      </c>
      <c r="H573" t="s">
        <v>38</v>
      </c>
      <c r="I573" t="s">
        <v>287</v>
      </c>
      <c r="J573" t="s">
        <v>754</v>
      </c>
      <c r="K573" s="1">
        <v>0.60555555555555551</v>
      </c>
      <c r="L573" s="13">
        <v>10651</v>
      </c>
      <c r="M573" t="s">
        <v>12483</v>
      </c>
      <c r="N573" t="s">
        <v>12484</v>
      </c>
      <c r="O573" t="s">
        <v>12485</v>
      </c>
      <c r="P573" t="s">
        <v>36</v>
      </c>
      <c r="Q573" t="s">
        <v>230</v>
      </c>
      <c r="R573" t="s">
        <v>89</v>
      </c>
    </row>
    <row r="574" spans="1:18">
      <c r="A574" t="str">
        <f t="shared" si="8"/>
        <v>cspeechlyggCameronSpeechly248.84.84.185¬•625612.03EuroEUR3/20/20190.19166666666666715271DO55 HEWC 4511 9905 0514 0088 5917CSLCarlisle Companies IncorporatedNYSESpecialty ChemicalsBasic Industries</v>
      </c>
      <c r="B574" s="13">
        <v>568</v>
      </c>
      <c r="C574" t="s">
        <v>12486</v>
      </c>
      <c r="D574" t="s">
        <v>5267</v>
      </c>
      <c r="E574" t="s">
        <v>12487</v>
      </c>
      <c r="F574" t="s">
        <v>12488</v>
      </c>
      <c r="G574" t="s">
        <v>12489</v>
      </c>
      <c r="H574" t="s">
        <v>26</v>
      </c>
      <c r="I574" t="s">
        <v>27</v>
      </c>
      <c r="J574" t="s">
        <v>225</v>
      </c>
      <c r="K574" s="1">
        <v>0.19166666666666665</v>
      </c>
      <c r="L574" s="13">
        <v>15271</v>
      </c>
      <c r="M574" t="s">
        <v>12490</v>
      </c>
      <c r="N574" t="s">
        <v>12491</v>
      </c>
      <c r="O574" t="s">
        <v>12492</v>
      </c>
      <c r="P574" t="s">
        <v>24</v>
      </c>
      <c r="Q574" t="s">
        <v>421</v>
      </c>
      <c r="R574" t="s">
        <v>82</v>
      </c>
    </row>
    <row r="575" spans="1:18">
      <c r="A575" t="str">
        <f t="shared" si="8"/>
        <v>worderghWinnahOrder98.178.192.193¬£905260.82Yuan RenminbiCNY1/14/20190.95486111111111113465MK73 253Q TSTO GXIA X65RPMRPM International Inc.NYSEPaints/CoatingsBasic Industries</v>
      </c>
      <c r="B575" s="13">
        <v>569</v>
      </c>
      <c r="C575" t="s">
        <v>12493</v>
      </c>
      <c r="D575" t="s">
        <v>12494</v>
      </c>
      <c r="E575" t="s">
        <v>12495</v>
      </c>
      <c r="F575" t="s">
        <v>12496</v>
      </c>
      <c r="G575" s="2" t="s">
        <v>12497</v>
      </c>
      <c r="H575" t="s">
        <v>48</v>
      </c>
      <c r="I575" t="s">
        <v>49</v>
      </c>
      <c r="J575" t="s">
        <v>21</v>
      </c>
      <c r="K575" s="1">
        <v>0.95486111111111116</v>
      </c>
      <c r="L575" s="13">
        <v>13465</v>
      </c>
      <c r="M575" t="s">
        <v>12498</v>
      </c>
      <c r="N575" t="s">
        <v>12499</v>
      </c>
      <c r="O575" t="s">
        <v>12500</v>
      </c>
      <c r="P575" t="s">
        <v>24</v>
      </c>
      <c r="Q575" t="s">
        <v>6885</v>
      </c>
      <c r="R575" t="s">
        <v>82</v>
      </c>
    </row>
    <row r="576" spans="1:18">
      <c r="A576" t="str">
        <f t="shared" si="8"/>
        <v>tcarriagegjTaitCarriage105.32.43.23¬£220238.04BahtTHB6/20/20190.21180555555555617280VG96 SWYJ 0291 0970 6096 0431GATXGATX CorporationNYSETransportation ServicesConsumer Services</v>
      </c>
      <c r="B576" s="13">
        <v>570</v>
      </c>
      <c r="C576" t="s">
        <v>12508</v>
      </c>
      <c r="D576" t="s">
        <v>6195</v>
      </c>
      <c r="E576" t="s">
        <v>12509</v>
      </c>
      <c r="F576" t="s">
        <v>12510</v>
      </c>
      <c r="G576" t="s">
        <v>12511</v>
      </c>
      <c r="H576" t="s">
        <v>169</v>
      </c>
      <c r="I576" t="s">
        <v>170</v>
      </c>
      <c r="J576" t="s">
        <v>805</v>
      </c>
      <c r="K576" s="1">
        <v>0.21180555555555555</v>
      </c>
      <c r="L576" s="13">
        <v>17280</v>
      </c>
      <c r="M576" t="s">
        <v>12512</v>
      </c>
      <c r="N576" t="s">
        <v>12513</v>
      </c>
      <c r="O576" t="s">
        <v>12514</v>
      </c>
      <c r="P576" t="s">
        <v>24</v>
      </c>
      <c r="Q576" t="s">
        <v>184</v>
      </c>
      <c r="R576" t="s">
        <v>223</v>
      </c>
    </row>
    <row r="577" spans="1:18">
      <c r="A577" t="str">
        <f t="shared" si="8"/>
        <v>sjenckesgkSimonJenckes14.240.63.58‚Ç¨744483,11EuroEUR3/1/20190.49583333333333317723HR66 0464 4865 1152 5719 5GLOP^AGasLog Partners LPNYSEn/an/a</v>
      </c>
      <c r="B577" s="13">
        <v>571</v>
      </c>
      <c r="C577" t="s">
        <v>12515</v>
      </c>
      <c r="D577" t="s">
        <v>12516</v>
      </c>
      <c r="E577" t="s">
        <v>12517</v>
      </c>
      <c r="F577" t="s">
        <v>12518</v>
      </c>
      <c r="G577" s="2" t="s">
        <v>12519</v>
      </c>
      <c r="H577" t="s">
        <v>26</v>
      </c>
      <c r="I577" t="s">
        <v>27</v>
      </c>
      <c r="J577" t="s">
        <v>355</v>
      </c>
      <c r="K577" s="1">
        <v>0.49583333333333335</v>
      </c>
      <c r="L577" s="13">
        <v>17723</v>
      </c>
      <c r="M577" t="s">
        <v>12520</v>
      </c>
      <c r="N577" t="s">
        <v>12521</v>
      </c>
      <c r="O577" t="s">
        <v>12522</v>
      </c>
      <c r="P577" t="s">
        <v>24</v>
      </c>
      <c r="Q577" t="s">
        <v>25</v>
      </c>
      <c r="R577" t="s">
        <v>25</v>
      </c>
    </row>
    <row r="578" spans="1:18">
      <c r="A578" t="str">
        <f t="shared" si="8"/>
        <v>hcaneroglHoebartCanero245.37.153.150¬£991762.09DollarTTD3/22/20190.39652777777777810082BE79 1658 8679 5973AUOAU Optronics CorpNYSESemiconductorsTechnology</v>
      </c>
      <c r="B578" s="13">
        <v>572</v>
      </c>
      <c r="C578" t="s">
        <v>12523</v>
      </c>
      <c r="D578" t="s">
        <v>12524</v>
      </c>
      <c r="E578" t="s">
        <v>12525</v>
      </c>
      <c r="F578" t="s">
        <v>12526</v>
      </c>
      <c r="G578" t="s">
        <v>12527</v>
      </c>
      <c r="H578" t="s">
        <v>116</v>
      </c>
      <c r="I578" t="s">
        <v>12528</v>
      </c>
      <c r="J578" t="s">
        <v>237</v>
      </c>
      <c r="K578" s="1">
        <v>0.39652777777777781</v>
      </c>
      <c r="L578" s="13">
        <v>10082</v>
      </c>
      <c r="M578" t="s">
        <v>12529</v>
      </c>
      <c r="N578" t="s">
        <v>12530</v>
      </c>
      <c r="O578" t="s">
        <v>12531</v>
      </c>
      <c r="P578" t="s">
        <v>24</v>
      </c>
      <c r="Q578" t="s">
        <v>230</v>
      </c>
      <c r="R578" t="s">
        <v>89</v>
      </c>
    </row>
    <row r="579" spans="1:18">
      <c r="A579" t="str">
        <f t="shared" si="8"/>
        <v>ssilmangmStacySilman177.185.38.220‚Ç¨112020,88EuroEUR4/5/20190.54722222222222217715CZ09 4303 2479 6667 0448 6686ASTEAstec Industries, Inc.NASDAQConstruction/Ag Equipment/TrucksCapital Goods</v>
      </c>
      <c r="B579" s="13">
        <v>573</v>
      </c>
      <c r="C579" t="s">
        <v>12532</v>
      </c>
      <c r="D579" t="s">
        <v>12533</v>
      </c>
      <c r="E579" t="s">
        <v>12534</v>
      </c>
      <c r="F579" t="s">
        <v>12535</v>
      </c>
      <c r="G579" s="2" t="s">
        <v>12536</v>
      </c>
      <c r="H579" t="s">
        <v>26</v>
      </c>
      <c r="I579" t="s">
        <v>27</v>
      </c>
      <c r="J579" t="s">
        <v>491</v>
      </c>
      <c r="K579" s="1">
        <v>0.54722222222222217</v>
      </c>
      <c r="L579" s="13">
        <v>17715</v>
      </c>
      <c r="M579" t="s">
        <v>12537</v>
      </c>
      <c r="N579" t="s">
        <v>775</v>
      </c>
      <c r="O579" t="s">
        <v>776</v>
      </c>
      <c r="P579" t="s">
        <v>36</v>
      </c>
      <c r="Q579" t="s">
        <v>484</v>
      </c>
      <c r="R579" t="s">
        <v>30</v>
      </c>
    </row>
    <row r="580" spans="1:18">
      <c r="A580" t="str">
        <f t="shared" si="8"/>
        <v>alowygnAvigdorLowy65.53.67.173¬£927334.74ZlotyPLN2/12/20190.17519141FR28 1496 0604 27OM 5JCP 5WAZ 372ATXIAvenue Therapeutics, Inc.NASDAQn/an/a</v>
      </c>
      <c r="B580" s="13">
        <v>574</v>
      </c>
      <c r="C580" t="s">
        <v>12538</v>
      </c>
      <c r="D580" t="s">
        <v>12539</v>
      </c>
      <c r="E580" t="s">
        <v>12540</v>
      </c>
      <c r="F580" t="s">
        <v>12541</v>
      </c>
      <c r="G580" t="s">
        <v>12542</v>
      </c>
      <c r="H580" t="s">
        <v>338</v>
      </c>
      <c r="I580" t="s">
        <v>339</v>
      </c>
      <c r="J580" t="s">
        <v>733</v>
      </c>
      <c r="K580" s="1">
        <v>0.17500000000000002</v>
      </c>
      <c r="L580" s="13">
        <v>19141</v>
      </c>
      <c r="M580" t="s">
        <v>12543</v>
      </c>
      <c r="N580" t="s">
        <v>12544</v>
      </c>
      <c r="O580" t="s">
        <v>12545</v>
      </c>
      <c r="P580" t="s">
        <v>36</v>
      </c>
      <c r="Q580" t="s">
        <v>25</v>
      </c>
      <c r="R580" t="s">
        <v>25</v>
      </c>
    </row>
    <row r="581" spans="1:18">
      <c r="A581" t="str">
        <f t="shared" si="8"/>
        <v>croddagoCherilynnRodda56.31.214.226179714.09PoundSYP8/29/20190.662515827RS84 4189 6745 3643 2095 96ENVEnvestnet, IncNYSEBusiness ServicesMiscellaneous</v>
      </c>
      <c r="B581" s="13">
        <v>575</v>
      </c>
      <c r="C581" t="s">
        <v>12546</v>
      </c>
      <c r="D581" t="s">
        <v>12547</v>
      </c>
      <c r="E581" t="s">
        <v>12548</v>
      </c>
      <c r="F581" t="s">
        <v>12549</v>
      </c>
      <c r="G581">
        <v>179714.09</v>
      </c>
      <c r="H581" t="s">
        <v>270</v>
      </c>
      <c r="I581" t="s">
        <v>606</v>
      </c>
      <c r="J581" t="s">
        <v>715</v>
      </c>
      <c r="K581" s="1">
        <v>0.66249999999999998</v>
      </c>
      <c r="L581" s="13">
        <v>15827</v>
      </c>
      <c r="M581" t="s">
        <v>12550</v>
      </c>
      <c r="N581" t="s">
        <v>12551</v>
      </c>
      <c r="O581" t="s">
        <v>12552</v>
      </c>
      <c r="P581" t="s">
        <v>24</v>
      </c>
      <c r="Q581" t="s">
        <v>73</v>
      </c>
      <c r="R581" t="s">
        <v>181</v>
      </c>
    </row>
    <row r="582" spans="1:18">
      <c r="A582" t="str">
        <f t="shared" si="8"/>
        <v>snegalgpShellieNegal160.105.79.225‚Ç¨746014,17RubleRUB5/10/20190.86666666666666717700FR81 7687 1948 09VK IHZG EV7W P05NETSNetshoes (Cayman) LimitedNYSECatalog/Specialty DistributionConsumer Services</v>
      </c>
      <c r="B582" s="13">
        <v>576</v>
      </c>
      <c r="C582" t="s">
        <v>12553</v>
      </c>
      <c r="D582" t="s">
        <v>6980</v>
      </c>
      <c r="E582" t="s">
        <v>12554</v>
      </c>
      <c r="F582" t="s">
        <v>12555</v>
      </c>
      <c r="G582" s="2" t="s">
        <v>12556</v>
      </c>
      <c r="H582" t="s">
        <v>38</v>
      </c>
      <c r="I582" t="s">
        <v>39</v>
      </c>
      <c r="J582" t="s">
        <v>145</v>
      </c>
      <c r="K582" s="1">
        <v>0.8666666666666667</v>
      </c>
      <c r="L582" s="13">
        <v>17700</v>
      </c>
      <c r="M582" t="s">
        <v>12557</v>
      </c>
      <c r="N582" t="s">
        <v>12558</v>
      </c>
      <c r="O582" t="s">
        <v>12559</v>
      </c>
      <c r="P582" t="s">
        <v>24</v>
      </c>
      <c r="Q582" t="s">
        <v>317</v>
      </c>
      <c r="R582" t="s">
        <v>223</v>
      </c>
    </row>
    <row r="583" spans="1:18">
      <c r="A583" t="str">
        <f t="shared" si="8"/>
        <v>acrennangqAlyceCrennan79.2.125.174‚Ç¨362520,39YenJPY2/17/20190.62291666666666718261RS34 5129 1974 2242 0485 50FHN^AFirst Horizon National CorporationNYSEn/an/a</v>
      </c>
      <c r="B583" s="13">
        <v>577</v>
      </c>
      <c r="C583" t="s">
        <v>12560</v>
      </c>
      <c r="D583" t="s">
        <v>11034</v>
      </c>
      <c r="E583" t="s">
        <v>12561</v>
      </c>
      <c r="F583" t="s">
        <v>12562</v>
      </c>
      <c r="G583" t="s">
        <v>12563</v>
      </c>
      <c r="H583" t="s">
        <v>106</v>
      </c>
      <c r="I583" t="s">
        <v>107</v>
      </c>
      <c r="J583" t="s">
        <v>92</v>
      </c>
      <c r="K583" s="1">
        <v>0.62291666666666667</v>
      </c>
      <c r="L583" s="13">
        <v>18261</v>
      </c>
      <c r="M583" t="s">
        <v>12564</v>
      </c>
      <c r="N583" t="s">
        <v>12565</v>
      </c>
      <c r="O583" t="s">
        <v>7943</v>
      </c>
      <c r="P583" t="s">
        <v>24</v>
      </c>
      <c r="Q583" t="s">
        <v>25</v>
      </c>
      <c r="R583" t="s">
        <v>25</v>
      </c>
    </row>
    <row r="584" spans="1:18">
      <c r="A584" t="str">
        <f t="shared" ref="A584:A647" si="9">_xlfn.CONCAT(C584:R584)</f>
        <v>modonohoegrMarshalO' Donohoe198.121.39.114¬£356078.77YenJPY8/3/20190.70347222222222211194GR59 5386 593V AP8R FV8P F4C4 VI9GECGreat Elm Capital Group, Inc. NASDAQComputer Software: Prepackaged SoftwareTechnology</v>
      </c>
      <c r="B584" s="13">
        <v>578</v>
      </c>
      <c r="C584" t="s">
        <v>12566</v>
      </c>
      <c r="D584" t="s">
        <v>1057</v>
      </c>
      <c r="E584" t="s">
        <v>12567</v>
      </c>
      <c r="F584" t="s">
        <v>12568</v>
      </c>
      <c r="G584" t="s">
        <v>12569</v>
      </c>
      <c r="H584" t="s">
        <v>106</v>
      </c>
      <c r="I584" t="s">
        <v>107</v>
      </c>
      <c r="J584" t="s">
        <v>1031</v>
      </c>
      <c r="K584" s="1">
        <v>0.70347222222222217</v>
      </c>
      <c r="L584" s="13">
        <v>11194</v>
      </c>
      <c r="M584" t="s">
        <v>12570</v>
      </c>
      <c r="N584" t="s">
        <v>12571</v>
      </c>
      <c r="O584" t="s">
        <v>12572</v>
      </c>
      <c r="P584" t="s">
        <v>36</v>
      </c>
      <c r="Q584" t="s">
        <v>93</v>
      </c>
      <c r="R584" t="s">
        <v>89</v>
      </c>
    </row>
    <row r="585" spans="1:18">
      <c r="A585" t="str">
        <f t="shared" si="9"/>
        <v>rcassegsRamonaCasse196.232.120.244¬£344421.58YenJPY1/21/20190.9437513276DE60 1810 5946 6075 4117 60IHCIndependence Holding CompanyNYSELife InsuranceFinance</v>
      </c>
      <c r="B585" s="13">
        <v>579</v>
      </c>
      <c r="C585" t="s">
        <v>12573</v>
      </c>
      <c r="D585" t="s">
        <v>12574</v>
      </c>
      <c r="E585" t="s">
        <v>12575</v>
      </c>
      <c r="F585" t="s">
        <v>12576</v>
      </c>
      <c r="G585" s="2" t="s">
        <v>12577</v>
      </c>
      <c r="H585" t="s">
        <v>106</v>
      </c>
      <c r="I585" t="s">
        <v>107</v>
      </c>
      <c r="J585" t="s">
        <v>856</v>
      </c>
      <c r="K585" s="1">
        <v>0.94374999999999998</v>
      </c>
      <c r="L585" s="13">
        <v>13276</v>
      </c>
      <c r="M585" t="s">
        <v>12578</v>
      </c>
      <c r="N585" t="s">
        <v>12579</v>
      </c>
      <c r="O585" t="s">
        <v>12580</v>
      </c>
      <c r="P585" t="s">
        <v>24</v>
      </c>
      <c r="Q585" t="s">
        <v>679</v>
      </c>
      <c r="R585" t="s">
        <v>54</v>
      </c>
    </row>
    <row r="586" spans="1:18">
      <c r="A586" t="str">
        <f t="shared" si="9"/>
        <v>fcristofolinigtFlorriCristofolini41.51.8.143¬•847733.73EuroEUR3/4/20190.97361111111111113831PL40 6790 1546 4004 6624 8958 0359CTRNCiti Trends, Inc.NASDAQClothing/Shoe/Accessory StoresConsumer Services</v>
      </c>
      <c r="B586" s="13">
        <v>580</v>
      </c>
      <c r="C586" t="s">
        <v>12581</v>
      </c>
      <c r="D586" t="s">
        <v>12582</v>
      </c>
      <c r="E586" t="s">
        <v>12583</v>
      </c>
      <c r="F586" t="s">
        <v>12584</v>
      </c>
      <c r="G586" t="s">
        <v>12585</v>
      </c>
      <c r="H586" t="s">
        <v>26</v>
      </c>
      <c r="I586" t="s">
        <v>27</v>
      </c>
      <c r="J586" t="s">
        <v>376</v>
      </c>
      <c r="K586" s="1">
        <v>0.97361111111111109</v>
      </c>
      <c r="L586" s="13">
        <v>13831</v>
      </c>
      <c r="M586" t="s">
        <v>12586</v>
      </c>
      <c r="N586" t="s">
        <v>12587</v>
      </c>
      <c r="O586" t="s">
        <v>12588</v>
      </c>
      <c r="P586" t="s">
        <v>36</v>
      </c>
      <c r="Q586" t="s">
        <v>503</v>
      </c>
      <c r="R586" t="s">
        <v>223</v>
      </c>
    </row>
    <row r="587" spans="1:18">
      <c r="A587" t="str">
        <f t="shared" si="9"/>
        <v>wgillicuddyguWinneGillicuddy21.181.13.184‚Ç¨276011,97RealBRL8/27/20190.073611111111111118044NO67 0848 9785 027SNESony Corp OrdNYSEConsumer Electronics/AppliancesConsumer Non-Durables</v>
      </c>
      <c r="B587" s="13">
        <v>581</v>
      </c>
      <c r="C587" t="s">
        <v>12589</v>
      </c>
      <c r="D587" t="s">
        <v>12590</v>
      </c>
      <c r="E587" t="s">
        <v>12591</v>
      </c>
      <c r="F587" t="s">
        <v>12592</v>
      </c>
      <c r="G587" t="s">
        <v>12593</v>
      </c>
      <c r="H587" t="s">
        <v>132</v>
      </c>
      <c r="I587" t="s">
        <v>133</v>
      </c>
      <c r="J587" t="s">
        <v>754</v>
      </c>
      <c r="K587" s="1">
        <v>7.3611111111111113E-2</v>
      </c>
      <c r="L587" s="13">
        <v>18044</v>
      </c>
      <c r="M587" t="s">
        <v>12594</v>
      </c>
      <c r="N587" t="s">
        <v>12595</v>
      </c>
      <c r="O587" t="s">
        <v>12596</v>
      </c>
      <c r="P587" t="s">
        <v>24</v>
      </c>
      <c r="Q587" t="s">
        <v>900</v>
      </c>
      <c r="R587" t="s">
        <v>42</v>
      </c>
    </row>
    <row r="588" spans="1:18">
      <c r="A588" t="str">
        <f t="shared" si="9"/>
        <v>ldutnellgvLoritaDutnell179.217.70.174¬£292389.87KwachaZMW1/3/20190.20416666666666713258GT88 MY87 RSNI JC2S AW8O 9Y8J NQQRLUVSouthwest Airlines CompanyNYSEAir Freight/Delivery ServicesTransportation</v>
      </c>
      <c r="B588" s="13">
        <v>582</v>
      </c>
      <c r="C588" t="s">
        <v>12597</v>
      </c>
      <c r="D588" t="s">
        <v>12598</v>
      </c>
      <c r="E588" t="s">
        <v>12599</v>
      </c>
      <c r="F588" t="s">
        <v>12600</v>
      </c>
      <c r="G588" t="s">
        <v>12601</v>
      </c>
      <c r="H588" t="s">
        <v>440</v>
      </c>
      <c r="I588" t="s">
        <v>441</v>
      </c>
      <c r="J588" t="s">
        <v>373</v>
      </c>
      <c r="K588" s="1">
        <v>0.20416666666666669</v>
      </c>
      <c r="L588" s="13">
        <v>13258</v>
      </c>
      <c r="M588" t="s">
        <v>12602</v>
      </c>
      <c r="N588" t="s">
        <v>12603</v>
      </c>
      <c r="O588" t="s">
        <v>12604</v>
      </c>
      <c r="P588" t="s">
        <v>24</v>
      </c>
      <c r="Q588" t="s">
        <v>4881</v>
      </c>
      <c r="R588" t="s">
        <v>105</v>
      </c>
    </row>
    <row r="589" spans="1:18">
      <c r="A589" t="str">
        <f t="shared" si="9"/>
        <v>jbalchgwJudithBalch114.50.155.104¬£114599.27SolPEN6/9/20190.30555555555555611457IT50 H193 6911 803U ERGN ROCW YB8IVACIntevac, Inc.NASDAQIndustrial Machinery/ComponentsTechnology</v>
      </c>
      <c r="B589" s="13">
        <v>583</v>
      </c>
      <c r="C589" t="s">
        <v>12605</v>
      </c>
      <c r="D589" t="s">
        <v>12606</v>
      </c>
      <c r="E589" t="s">
        <v>12607</v>
      </c>
      <c r="F589" t="s">
        <v>12608</v>
      </c>
      <c r="G589" t="s">
        <v>12609</v>
      </c>
      <c r="H589" t="s">
        <v>126</v>
      </c>
      <c r="I589" t="s">
        <v>127</v>
      </c>
      <c r="J589" t="s">
        <v>402</v>
      </c>
      <c r="K589" s="1">
        <v>0.30555555555555552</v>
      </c>
      <c r="L589" s="13">
        <v>11457</v>
      </c>
      <c r="M589" t="s">
        <v>12610</v>
      </c>
      <c r="N589" t="s">
        <v>9661</v>
      </c>
      <c r="O589" t="s">
        <v>9662</v>
      </c>
      <c r="P589" t="s">
        <v>36</v>
      </c>
      <c r="Q589" t="s">
        <v>29</v>
      </c>
      <c r="R589" t="s">
        <v>89</v>
      </c>
    </row>
    <row r="590" spans="1:18">
      <c r="A590" t="str">
        <f t="shared" si="9"/>
        <v>hmilnthorpegxHattyMilnthorpe176.79.123.228¬£938325.23SolPEN2/18/20190.44097222222222214056LV80 IPSY OVIY Y50D GY45 CTGITriumph Group, Inc.NYSEAerospaceCapital Goods</v>
      </c>
      <c r="B590" s="13">
        <v>584</v>
      </c>
      <c r="C590" t="s">
        <v>12611</v>
      </c>
      <c r="D590" t="s">
        <v>12612</v>
      </c>
      <c r="E590" t="s">
        <v>12613</v>
      </c>
      <c r="F590" t="s">
        <v>12614</v>
      </c>
      <c r="G590" t="s">
        <v>12615</v>
      </c>
      <c r="H590" t="s">
        <v>126</v>
      </c>
      <c r="I590" t="s">
        <v>127</v>
      </c>
      <c r="J590" t="s">
        <v>197</v>
      </c>
      <c r="K590" s="1">
        <v>0.44097222222222227</v>
      </c>
      <c r="L590" s="13">
        <v>14056</v>
      </c>
      <c r="M590" t="s">
        <v>12616</v>
      </c>
      <c r="N590" t="s">
        <v>12617</v>
      </c>
      <c r="O590" t="s">
        <v>12618</v>
      </c>
      <c r="P590" t="s">
        <v>24</v>
      </c>
      <c r="Q590" t="s">
        <v>175</v>
      </c>
      <c r="R590" t="s">
        <v>30</v>
      </c>
    </row>
    <row r="591" spans="1:18">
      <c r="A591" t="str">
        <f t="shared" si="9"/>
        <v>mraymengyMariannaRaymen160.222.249.250‚Ç¨637509,24Yuan RenminbiCNY7/4/20190.18055555555555613421LB93 9808 ERYG VPE3 41GD UPYM HPNNKOPNKopin CorporationNASDAQSemiconductorsTechnology</v>
      </c>
      <c r="B591" s="13">
        <v>585</v>
      </c>
      <c r="C591" t="s">
        <v>12619</v>
      </c>
      <c r="D591" t="s">
        <v>12620</v>
      </c>
      <c r="E591" t="s">
        <v>12621</v>
      </c>
      <c r="F591" t="s">
        <v>12622</v>
      </c>
      <c r="G591" s="2" t="s">
        <v>12623</v>
      </c>
      <c r="H591" t="s">
        <v>48</v>
      </c>
      <c r="I591" t="s">
        <v>49</v>
      </c>
      <c r="J591" t="s">
        <v>359</v>
      </c>
      <c r="K591" s="1">
        <v>0.18055555555555555</v>
      </c>
      <c r="L591" s="13">
        <v>13421</v>
      </c>
      <c r="M591" t="s">
        <v>12624</v>
      </c>
      <c r="N591" t="s">
        <v>5942</v>
      </c>
      <c r="O591" t="s">
        <v>5943</v>
      </c>
      <c r="P591" t="s">
        <v>36</v>
      </c>
      <c r="Q591" t="s">
        <v>230</v>
      </c>
      <c r="R591" t="s">
        <v>89</v>
      </c>
    </row>
    <row r="592" spans="1:18">
      <c r="A592" t="str">
        <f t="shared" si="9"/>
        <v>hperfiligzHinzePerfili40.137.178.11716407.51RupiahIDR8/24/20190.22986111111111112326GB84 VHDA 9647 1789 2716 83SIFYSify Technologies LimitedNASDAQComputer Software: Programming, Data ProcessingTechnology</v>
      </c>
      <c r="B592" s="13">
        <v>586</v>
      </c>
      <c r="C592" t="s">
        <v>12625</v>
      </c>
      <c r="D592" t="s">
        <v>12626</v>
      </c>
      <c r="E592" t="s">
        <v>12627</v>
      </c>
      <c r="F592" t="s">
        <v>12628</v>
      </c>
      <c r="G592">
        <v>716407.51</v>
      </c>
      <c r="H592" t="s">
        <v>19</v>
      </c>
      <c r="I592" t="s">
        <v>20</v>
      </c>
      <c r="J592" t="s">
        <v>674</v>
      </c>
      <c r="K592" s="1">
        <v>0.2298611111111111</v>
      </c>
      <c r="L592" s="13">
        <v>12326</v>
      </c>
      <c r="M592" t="s">
        <v>12629</v>
      </c>
      <c r="N592" t="s">
        <v>12630</v>
      </c>
      <c r="O592" t="s">
        <v>12631</v>
      </c>
      <c r="P592" t="s">
        <v>36</v>
      </c>
      <c r="Q592" t="s">
        <v>588</v>
      </c>
      <c r="R592" t="s">
        <v>89</v>
      </c>
    </row>
    <row r="593" spans="1:18">
      <c r="A593" t="str">
        <f t="shared" si="9"/>
        <v>fswanborrowh0FinlaySwanborrow37.112.106.248¬•493308.89DinarRSD2/14/20190.57152777777777816044SK04 4699 6808 9691 1613 2487RARXRa Pharmaceuticals, Inc.NASDAQMajor PharmaceuticalsHealth Care</v>
      </c>
      <c r="B593" s="13">
        <v>587</v>
      </c>
      <c r="C593" t="s">
        <v>12632</v>
      </c>
      <c r="D593" t="s">
        <v>12029</v>
      </c>
      <c r="E593" t="s">
        <v>12633</v>
      </c>
      <c r="F593" t="s">
        <v>12634</v>
      </c>
      <c r="G593" t="s">
        <v>12635</v>
      </c>
      <c r="H593" t="s">
        <v>247</v>
      </c>
      <c r="I593" t="s">
        <v>248</v>
      </c>
      <c r="J593" t="s">
        <v>344</v>
      </c>
      <c r="K593" s="1">
        <v>0.57152777777777775</v>
      </c>
      <c r="L593" s="13">
        <v>16044</v>
      </c>
      <c r="M593" t="s">
        <v>12636</v>
      </c>
      <c r="N593" t="s">
        <v>12637</v>
      </c>
      <c r="O593" t="s">
        <v>12638</v>
      </c>
      <c r="P593" t="s">
        <v>36</v>
      </c>
      <c r="Q593" t="s">
        <v>62</v>
      </c>
      <c r="R593" t="s">
        <v>58</v>
      </c>
    </row>
    <row r="594" spans="1:18">
      <c r="A594" t="str">
        <f t="shared" si="9"/>
        <v>condrichh1CristineOndrich153.141.141.176¬£441411.96Yuan RenminbiCNY1/15/20190.96319444444444418856FO93 9756 1154 8939 53SAMGSilvercrest Asset Management Group Inc.NASDAQInvestment ManagersFinance</v>
      </c>
      <c r="B594" s="13">
        <v>588</v>
      </c>
      <c r="C594" t="s">
        <v>12639</v>
      </c>
      <c r="D594" t="s">
        <v>12640</v>
      </c>
      <c r="E594" t="s">
        <v>12641</v>
      </c>
      <c r="F594" t="s">
        <v>12642</v>
      </c>
      <c r="G594" t="s">
        <v>12643</v>
      </c>
      <c r="H594" t="s">
        <v>48</v>
      </c>
      <c r="I594" t="s">
        <v>49</v>
      </c>
      <c r="J594" t="s">
        <v>191</v>
      </c>
      <c r="K594" s="1">
        <v>0.96319444444444446</v>
      </c>
      <c r="L594" s="13">
        <v>18856</v>
      </c>
      <c r="M594" t="s">
        <v>12644</v>
      </c>
      <c r="N594" t="s">
        <v>12645</v>
      </c>
      <c r="O594" t="s">
        <v>12646</v>
      </c>
      <c r="P594" t="s">
        <v>36</v>
      </c>
      <c r="Q594" t="s">
        <v>475</v>
      </c>
      <c r="R594" t="s">
        <v>54</v>
      </c>
    </row>
    <row r="595" spans="1:18">
      <c r="A595" t="str">
        <f t="shared" si="9"/>
        <v>gjackalinh2GwenethJackalin150.124.18.204491322.35PesoCOP5/22/20190.53263888888888912725DE06 5807 9093 5685 7264 21LPLLG Display Co., Ltd.NYSEIndustrial Machinery/ComponentsCapital Goods</v>
      </c>
      <c r="B595" s="13">
        <v>589</v>
      </c>
      <c r="C595" t="s">
        <v>12647</v>
      </c>
      <c r="D595" t="s">
        <v>12648</v>
      </c>
      <c r="E595" t="s">
        <v>12649</v>
      </c>
      <c r="F595" t="s">
        <v>12650</v>
      </c>
      <c r="G595">
        <v>491322.35</v>
      </c>
      <c r="H595" t="s">
        <v>90</v>
      </c>
      <c r="I595" t="s">
        <v>357</v>
      </c>
      <c r="J595" t="s">
        <v>193</v>
      </c>
      <c r="K595" s="1">
        <v>0.53263888888888888</v>
      </c>
      <c r="L595" s="13">
        <v>12725</v>
      </c>
      <c r="M595" t="s">
        <v>12651</v>
      </c>
      <c r="N595" t="s">
        <v>12101</v>
      </c>
      <c r="O595" t="s">
        <v>12102</v>
      </c>
      <c r="P595" t="s">
        <v>24</v>
      </c>
      <c r="Q595" t="s">
        <v>29</v>
      </c>
      <c r="R595" t="s">
        <v>30</v>
      </c>
    </row>
    <row r="596" spans="1:18">
      <c r="A596" t="str">
        <f t="shared" si="9"/>
        <v>lmitchardh3LazaroMitchard165.27.213.185539815.82KronaSEK1/29/20190.85208333333333311600AZ66 QLBZ 2UHV 2SHH 6TF0 4WRG N2X1ARESAres Management L.P.NYSEInvestment ManagersFinance</v>
      </c>
      <c r="B596" s="13">
        <v>590</v>
      </c>
      <c r="C596" t="s">
        <v>12652</v>
      </c>
      <c r="D596" t="s">
        <v>5035</v>
      </c>
      <c r="E596" t="s">
        <v>12653</v>
      </c>
      <c r="F596" t="s">
        <v>12654</v>
      </c>
      <c r="G596">
        <v>539815.81999999995</v>
      </c>
      <c r="H596" t="s">
        <v>347</v>
      </c>
      <c r="I596" t="s">
        <v>348</v>
      </c>
      <c r="J596" t="s">
        <v>1082</v>
      </c>
      <c r="K596" s="1">
        <v>0.8520833333333333</v>
      </c>
      <c r="L596" s="13">
        <v>11600</v>
      </c>
      <c r="M596" t="s">
        <v>12655</v>
      </c>
      <c r="N596" t="s">
        <v>12656</v>
      </c>
      <c r="O596" t="s">
        <v>12657</v>
      </c>
      <c r="P596" t="s">
        <v>24</v>
      </c>
      <c r="Q596" t="s">
        <v>475</v>
      </c>
      <c r="R596" t="s">
        <v>54</v>
      </c>
    </row>
    <row r="597" spans="1:18">
      <c r="A597" t="str">
        <f t="shared" si="9"/>
        <v>jhealeash4JanellaHealeas199.169.45.51‚Ç¨464667,54PesoCOP3/14/20190.051388888888888915085AT67 4217 4007 1043 4110BANC^DBanc of California, Inc.NYSEn/an/a</v>
      </c>
      <c r="B597" s="13">
        <v>591</v>
      </c>
      <c r="C597" t="s">
        <v>12658</v>
      </c>
      <c r="D597" t="s">
        <v>954</v>
      </c>
      <c r="E597" t="s">
        <v>12659</v>
      </c>
      <c r="F597" t="s">
        <v>12660</v>
      </c>
      <c r="G597" t="s">
        <v>12661</v>
      </c>
      <c r="H597" t="s">
        <v>90</v>
      </c>
      <c r="I597" t="s">
        <v>357</v>
      </c>
      <c r="J597" t="s">
        <v>1019</v>
      </c>
      <c r="K597" s="1">
        <v>5.1388888888888894E-2</v>
      </c>
      <c r="L597" s="13">
        <v>15085</v>
      </c>
      <c r="M597" t="s">
        <v>12662</v>
      </c>
      <c r="N597" t="s">
        <v>12663</v>
      </c>
      <c r="O597" t="s">
        <v>771</v>
      </c>
      <c r="P597" t="s">
        <v>24</v>
      </c>
      <c r="Q597" t="s">
        <v>25</v>
      </c>
      <c r="R597" t="s">
        <v>25</v>
      </c>
    </row>
    <row r="598" spans="1:18">
      <c r="A598" t="str">
        <f t="shared" si="9"/>
        <v>gbedminsterh5GuillemetteBedminster66.18.87.114¬£10549.91PesoARS4/23/20190.047222222222222211142MU36 OKEL 0301 3079 8935 1299 475G DTTRTNTriton International LimitedNYSEDiversified Commercial ServicesTechnology</v>
      </c>
      <c r="B598" s="13">
        <v>592</v>
      </c>
      <c r="C598" t="s">
        <v>12664</v>
      </c>
      <c r="D598" t="s">
        <v>940</v>
      </c>
      <c r="E598" t="s">
        <v>12665</v>
      </c>
      <c r="F598" t="s">
        <v>12666</v>
      </c>
      <c r="G598" t="s">
        <v>12667</v>
      </c>
      <c r="H598" t="s">
        <v>90</v>
      </c>
      <c r="I598" t="s">
        <v>263</v>
      </c>
      <c r="J598" t="s">
        <v>1482</v>
      </c>
      <c r="K598" s="1">
        <v>4.7222222222222221E-2</v>
      </c>
      <c r="L598" s="13">
        <v>11142</v>
      </c>
      <c r="M598" t="s">
        <v>12668</v>
      </c>
      <c r="N598" t="s">
        <v>12669</v>
      </c>
      <c r="O598" t="s">
        <v>12670</v>
      </c>
      <c r="P598" t="s">
        <v>24</v>
      </c>
      <c r="Q598" t="s">
        <v>1039</v>
      </c>
      <c r="R598" t="s">
        <v>89</v>
      </c>
    </row>
    <row r="599" spans="1:18">
      <c r="A599" t="str">
        <f t="shared" si="9"/>
        <v>mskaifeh6MorieSkaife129.124.212.136¬£789371.28DollarUSD6/9/20190.86319444444444413755CZ70 8776 1752 4752 1690 1960NXPINXP Semiconductors N.V.NASDAQSemiconductorsTechnology</v>
      </c>
      <c r="B599" s="13">
        <v>593</v>
      </c>
      <c r="C599" t="s">
        <v>12671</v>
      </c>
      <c r="D599" t="s">
        <v>850</v>
      </c>
      <c r="E599" t="s">
        <v>12672</v>
      </c>
      <c r="F599" t="s">
        <v>12673</v>
      </c>
      <c r="G599" t="s">
        <v>12674</v>
      </c>
      <c r="H599" t="s">
        <v>116</v>
      </c>
      <c r="I599" t="s">
        <v>245</v>
      </c>
      <c r="J599" t="s">
        <v>402</v>
      </c>
      <c r="K599" s="1">
        <v>0.86319444444444438</v>
      </c>
      <c r="L599" s="13">
        <v>13755</v>
      </c>
      <c r="M599" t="s">
        <v>12675</v>
      </c>
      <c r="N599" t="s">
        <v>12676</v>
      </c>
      <c r="O599" t="s">
        <v>12677</v>
      </c>
      <c r="P599" t="s">
        <v>36</v>
      </c>
      <c r="Q599" t="s">
        <v>230</v>
      </c>
      <c r="R599" t="s">
        <v>89</v>
      </c>
    </row>
    <row r="600" spans="1:18">
      <c r="A600" t="str">
        <f t="shared" si="9"/>
        <v>chuntressh7CaroljeanHuntress229.43.133.24¬£525137.65RupiahIDR7/5/20190.19861111111111115974GL39 8811 2828 1209 05STCStewart Information Services CorporationNYSESpecialty InsurersFinance</v>
      </c>
      <c r="B600" s="13">
        <v>594</v>
      </c>
      <c r="C600" t="s">
        <v>12678</v>
      </c>
      <c r="D600" t="s">
        <v>9838</v>
      </c>
      <c r="E600" t="s">
        <v>12679</v>
      </c>
      <c r="F600" t="s">
        <v>12680</v>
      </c>
      <c r="G600" t="s">
        <v>12681</v>
      </c>
      <c r="H600" t="s">
        <v>19</v>
      </c>
      <c r="I600" t="s">
        <v>20</v>
      </c>
      <c r="J600" t="s">
        <v>785</v>
      </c>
      <c r="K600" s="1">
        <v>0.1986111111111111</v>
      </c>
      <c r="L600" s="13">
        <v>15974</v>
      </c>
      <c r="M600" t="s">
        <v>12682</v>
      </c>
      <c r="N600" t="s">
        <v>12683</v>
      </c>
      <c r="O600" t="s">
        <v>12684</v>
      </c>
      <c r="P600" t="s">
        <v>24</v>
      </c>
      <c r="Q600" t="s">
        <v>677</v>
      </c>
      <c r="R600" t="s">
        <v>54</v>
      </c>
    </row>
    <row r="601" spans="1:18">
      <c r="A601" t="str">
        <f t="shared" si="9"/>
        <v>msetchellh8ManuelSetchell242.121.74.81‚Ç¨48389,43Yuan RenminbiCNY3/17/20190.63611111111111114621FI60 7974 0451 0007 12RPDRapid7, Inc.NASDAQComputer Software: Prepackaged SoftwareTechnology</v>
      </c>
      <c r="B601" s="13">
        <v>595</v>
      </c>
      <c r="C601" t="s">
        <v>12685</v>
      </c>
      <c r="D601" t="s">
        <v>1209</v>
      </c>
      <c r="E601" t="s">
        <v>12686</v>
      </c>
      <c r="F601" t="s">
        <v>12687</v>
      </c>
      <c r="G601" t="s">
        <v>12688</v>
      </c>
      <c r="H601" t="s">
        <v>48</v>
      </c>
      <c r="I601" t="s">
        <v>49</v>
      </c>
      <c r="J601" t="s">
        <v>189</v>
      </c>
      <c r="K601" s="1">
        <v>0.63611111111111118</v>
      </c>
      <c r="L601" s="13">
        <v>14621</v>
      </c>
      <c r="M601" t="s">
        <v>12689</v>
      </c>
      <c r="N601" t="s">
        <v>1277</v>
      </c>
      <c r="O601" t="s">
        <v>1278</v>
      </c>
      <c r="P601" t="s">
        <v>36</v>
      </c>
      <c r="Q601" t="s">
        <v>93</v>
      </c>
      <c r="R601" t="s">
        <v>89</v>
      </c>
    </row>
    <row r="602" spans="1:18">
      <c r="A602" t="str">
        <f t="shared" si="9"/>
        <v>cglusbyh9CamiGlusby23.162.250.117464575.99RupiahIDR1/9/20190.29513888888888910564AL52 5573 4376 VUXR UNO5 I9IO 4PVVFTAIFortress Transportation and Infrastructure Investors LLCNYSEn/an/a</v>
      </c>
      <c r="B602" s="13">
        <v>596</v>
      </c>
      <c r="C602" t="s">
        <v>12690</v>
      </c>
      <c r="D602" t="s">
        <v>6221</v>
      </c>
      <c r="E602" t="s">
        <v>12691</v>
      </c>
      <c r="F602" t="s">
        <v>12692</v>
      </c>
      <c r="G602">
        <v>464575.99</v>
      </c>
      <c r="H602" t="s">
        <v>19</v>
      </c>
      <c r="I602" t="s">
        <v>20</v>
      </c>
      <c r="J602" t="s">
        <v>513</v>
      </c>
      <c r="K602" s="1">
        <v>0.2951388888888889</v>
      </c>
      <c r="L602" s="13">
        <v>10564</v>
      </c>
      <c r="M602" t="s">
        <v>12693</v>
      </c>
      <c r="N602" t="s">
        <v>12694</v>
      </c>
      <c r="O602" t="s">
        <v>12695</v>
      </c>
      <c r="P602" t="s">
        <v>24</v>
      </c>
      <c r="Q602" t="s">
        <v>25</v>
      </c>
      <c r="R602" t="s">
        <v>25</v>
      </c>
    </row>
    <row r="603" spans="1:18">
      <c r="A603" t="str">
        <f t="shared" si="9"/>
        <v>rebbottshaRutheEbbotts253.204.35.50‚Ç¨712002,58FrancXOF7/22/20190.512511319LU47 2882 KCD5 3QOC T0MNRAIReynolds American IncNYSEFarming/Seeds/MillingConsumer Non-Durables</v>
      </c>
      <c r="B603" s="13">
        <v>597</v>
      </c>
      <c r="C603" t="s">
        <v>12696</v>
      </c>
      <c r="D603" t="s">
        <v>12697</v>
      </c>
      <c r="E603" t="s">
        <v>12698</v>
      </c>
      <c r="F603" t="s">
        <v>12699</v>
      </c>
      <c r="G603" s="2" t="s">
        <v>12700</v>
      </c>
      <c r="H603" t="s">
        <v>156</v>
      </c>
      <c r="I603" t="s">
        <v>157</v>
      </c>
      <c r="J603" t="s">
        <v>76</v>
      </c>
      <c r="K603" s="1">
        <v>0.51250000000000007</v>
      </c>
      <c r="L603" s="13">
        <v>11319</v>
      </c>
      <c r="M603" t="s">
        <v>12701</v>
      </c>
      <c r="N603" t="s">
        <v>12702</v>
      </c>
      <c r="O603" t="s">
        <v>12703</v>
      </c>
      <c r="P603" t="s">
        <v>24</v>
      </c>
      <c r="Q603" t="s">
        <v>849</v>
      </c>
      <c r="R603" t="s">
        <v>42</v>
      </c>
    </row>
    <row r="604" spans="1:18">
      <c r="A604" t="str">
        <f t="shared" si="9"/>
        <v>imaliahbIzzyMalia243.27.178.97¬•933265.87RupiahIDR5/4/20190.6687519207SA26 60VP 1N4N 7AG2 MFZ4 5AWEEXPOExponent, Inc.NASDAQProfessional ServicesConsumer Services</v>
      </c>
      <c r="B604" s="13">
        <v>598</v>
      </c>
      <c r="C604" t="s">
        <v>12704</v>
      </c>
      <c r="D604" t="s">
        <v>12705</v>
      </c>
      <c r="E604" t="s">
        <v>12706</v>
      </c>
      <c r="F604" t="s">
        <v>12707</v>
      </c>
      <c r="G604" t="s">
        <v>12708</v>
      </c>
      <c r="H604" t="s">
        <v>19</v>
      </c>
      <c r="I604" t="s">
        <v>20</v>
      </c>
      <c r="J604" t="s">
        <v>182</v>
      </c>
      <c r="K604" s="1">
        <v>0.66875000000000007</v>
      </c>
      <c r="L604" s="13">
        <v>19207</v>
      </c>
      <c r="M604" t="s">
        <v>12709</v>
      </c>
      <c r="N604" t="s">
        <v>4022</v>
      </c>
      <c r="O604" t="s">
        <v>4023</v>
      </c>
      <c r="P604" t="s">
        <v>36</v>
      </c>
      <c r="Q604" t="s">
        <v>383</v>
      </c>
      <c r="R604" t="s">
        <v>223</v>
      </c>
    </row>
    <row r="605" spans="1:18">
      <c r="A605" t="str">
        <f t="shared" si="9"/>
        <v>dbanishevitzhcDonnieBanishevitz81.21.239.122¬•779078.39RealBRL5/17/20190.25902777777777818794IE94 CGJG 9166 5525 4953 94EVBGEverbridge, Inc.NASDAQn/an/a</v>
      </c>
      <c r="B605" s="13">
        <v>599</v>
      </c>
      <c r="C605" t="s">
        <v>12710</v>
      </c>
      <c r="D605" t="s">
        <v>6215</v>
      </c>
      <c r="E605" t="s">
        <v>12711</v>
      </c>
      <c r="F605" t="s">
        <v>12712</v>
      </c>
      <c r="G605" t="s">
        <v>12713</v>
      </c>
      <c r="H605" t="s">
        <v>132</v>
      </c>
      <c r="I605" t="s">
        <v>133</v>
      </c>
      <c r="J605" t="s">
        <v>720</v>
      </c>
      <c r="K605" s="1">
        <v>0.2590277777777778</v>
      </c>
      <c r="L605" s="13">
        <v>18794</v>
      </c>
      <c r="M605" t="s">
        <v>12714</v>
      </c>
      <c r="N605" t="s">
        <v>12715</v>
      </c>
      <c r="O605" t="s">
        <v>12716</v>
      </c>
      <c r="P605" t="s">
        <v>36</v>
      </c>
      <c r="Q605" t="s">
        <v>25</v>
      </c>
      <c r="R605" t="s">
        <v>25</v>
      </c>
    </row>
    <row r="606" spans="1:18">
      <c r="A606" t="str">
        <f t="shared" si="9"/>
        <v>dbrakerhdDonaltBraker190.216.232.213¬£214084.10YenJPY2/22/20190.57291666666666714478MR20 7509 1021 1875 1222 6410 918CCNCardConnect Corp.NASDAQBusiness ServicesFinance</v>
      </c>
      <c r="B606" s="13">
        <v>600</v>
      </c>
      <c r="C606" t="s">
        <v>12717</v>
      </c>
      <c r="D606" t="s">
        <v>12718</v>
      </c>
      <c r="E606" t="s">
        <v>12719</v>
      </c>
      <c r="F606" t="s">
        <v>12720</v>
      </c>
      <c r="G606" s="2" t="s">
        <v>12721</v>
      </c>
      <c r="H606" t="s">
        <v>106</v>
      </c>
      <c r="I606" t="s">
        <v>107</v>
      </c>
      <c r="J606" t="s">
        <v>430</v>
      </c>
      <c r="K606" s="1">
        <v>0.57291666666666663</v>
      </c>
      <c r="L606" s="13">
        <v>14478</v>
      </c>
      <c r="M606" t="s">
        <v>12722</v>
      </c>
      <c r="N606" t="s">
        <v>996</v>
      </c>
      <c r="O606" t="s">
        <v>997</v>
      </c>
      <c r="P606" t="s">
        <v>36</v>
      </c>
      <c r="Q606" t="s">
        <v>73</v>
      </c>
      <c r="R606" t="s">
        <v>54</v>
      </c>
    </row>
    <row r="607" spans="1:18">
      <c r="A607" t="str">
        <f t="shared" si="9"/>
        <v>catkirkheCorinnaAtkirk52.180.104.15¬•82146.55QuetzalGTQ4/16/20190.37708333333333311300SI55 3974 3229 5843 223CDICDI CorporationNYSEProfessional ServicesTechnology</v>
      </c>
      <c r="B607" s="13">
        <v>601</v>
      </c>
      <c r="C607" t="s">
        <v>12723</v>
      </c>
      <c r="D607" t="s">
        <v>12724</v>
      </c>
      <c r="E607" t="s">
        <v>12725</v>
      </c>
      <c r="F607" t="s">
        <v>12726</v>
      </c>
      <c r="G607" t="s">
        <v>12727</v>
      </c>
      <c r="H607" t="s">
        <v>284</v>
      </c>
      <c r="I607" t="s">
        <v>285</v>
      </c>
      <c r="J607" t="s">
        <v>1123</v>
      </c>
      <c r="K607" s="1">
        <v>0.37708333333333338</v>
      </c>
      <c r="L607" s="13">
        <v>11300</v>
      </c>
      <c r="M607" t="s">
        <v>12728</v>
      </c>
      <c r="N607" t="s">
        <v>12729</v>
      </c>
      <c r="O607" t="s">
        <v>12730</v>
      </c>
      <c r="P607" t="s">
        <v>24</v>
      </c>
      <c r="Q607" t="s">
        <v>383</v>
      </c>
      <c r="R607" t="s">
        <v>89</v>
      </c>
    </row>
    <row r="608" spans="1:18">
      <c r="A608" t="str">
        <f t="shared" si="9"/>
        <v>mdurmanhfMayneDurman43.136.127.177¬£117797.15Yuan RenminbiCNY2/21/20190.93194444444444419382GL48 1083 7556 5676 99RBS^SRoyal Bank Scotland plc (The)NYSEn/an/a</v>
      </c>
      <c r="B608" s="13">
        <v>602</v>
      </c>
      <c r="C608" t="s">
        <v>12731</v>
      </c>
      <c r="D608" t="s">
        <v>12732</v>
      </c>
      <c r="E608" t="s">
        <v>150</v>
      </c>
      <c r="F608" t="s">
        <v>12733</v>
      </c>
      <c r="G608" s="2" t="s">
        <v>12734</v>
      </c>
      <c r="H608" t="s">
        <v>48</v>
      </c>
      <c r="I608" t="s">
        <v>49</v>
      </c>
      <c r="J608" t="s">
        <v>1013</v>
      </c>
      <c r="K608" s="1">
        <v>0.93194444444444446</v>
      </c>
      <c r="L608" s="13">
        <v>19382</v>
      </c>
      <c r="M608" t="s">
        <v>12735</v>
      </c>
      <c r="N608" t="s">
        <v>12736</v>
      </c>
      <c r="O608" t="s">
        <v>12737</v>
      </c>
      <c r="P608" t="s">
        <v>24</v>
      </c>
      <c r="Q608" t="s">
        <v>25</v>
      </c>
      <c r="R608" t="s">
        <v>25</v>
      </c>
    </row>
    <row r="609" spans="1:18">
      <c r="A609" t="str">
        <f t="shared" si="9"/>
        <v>lpainswickhhLidaPainswick188.141.64.230728368.64TengeKZT4/23/20190.32916666666666711893IS89 5719 7637 7079 1623 0709 21EZPWEZCORP, Inc.NASDAQOther Specialty StoresConsumer Services</v>
      </c>
      <c r="B609" s="13">
        <v>603</v>
      </c>
      <c r="C609" t="s">
        <v>12745</v>
      </c>
      <c r="D609" t="s">
        <v>12746</v>
      </c>
      <c r="E609" t="s">
        <v>12747</v>
      </c>
      <c r="F609" t="s">
        <v>12748</v>
      </c>
      <c r="G609">
        <v>728368.64000000001</v>
      </c>
      <c r="H609" t="s">
        <v>31</v>
      </c>
      <c r="I609" t="s">
        <v>32</v>
      </c>
      <c r="J609" t="s">
        <v>1482</v>
      </c>
      <c r="K609" s="1">
        <v>0.32916666666666666</v>
      </c>
      <c r="L609" s="13">
        <v>11893</v>
      </c>
      <c r="M609" t="s">
        <v>12749</v>
      </c>
      <c r="N609" t="s">
        <v>12750</v>
      </c>
      <c r="O609" t="s">
        <v>12751</v>
      </c>
      <c r="P609" t="s">
        <v>36</v>
      </c>
      <c r="Q609" t="s">
        <v>800</v>
      </c>
      <c r="R609" t="s">
        <v>223</v>
      </c>
    </row>
    <row r="610" spans="1:18">
      <c r="A610" t="str">
        <f t="shared" si="9"/>
        <v>ecorbiehiEdeeCorbie32.130.172.55¬•815132.09Yuan RenminbiCNY5/18/20190.69097222222222215393BA76 1177 5445 5056 0337BML^HBank of America CorporationNYSEn/an/a</v>
      </c>
      <c r="B610" s="13">
        <v>604</v>
      </c>
      <c r="C610" t="s">
        <v>12752</v>
      </c>
      <c r="D610" t="s">
        <v>12753</v>
      </c>
      <c r="E610" t="s">
        <v>1848</v>
      </c>
      <c r="F610" t="s">
        <v>12754</v>
      </c>
      <c r="G610" t="s">
        <v>12755</v>
      </c>
      <c r="H610" t="s">
        <v>48</v>
      </c>
      <c r="I610" t="s">
        <v>49</v>
      </c>
      <c r="J610" t="s">
        <v>868</v>
      </c>
      <c r="K610" s="1">
        <v>0.69097222222222221</v>
      </c>
      <c r="L610" s="13">
        <v>15393</v>
      </c>
      <c r="M610" t="s">
        <v>12756</v>
      </c>
      <c r="N610" t="s">
        <v>12757</v>
      </c>
      <c r="O610" t="s">
        <v>912</v>
      </c>
      <c r="P610" t="s">
        <v>24</v>
      </c>
      <c r="Q610" t="s">
        <v>25</v>
      </c>
      <c r="R610" t="s">
        <v>25</v>
      </c>
    </row>
    <row r="611" spans="1:18">
      <c r="A611" t="str">
        <f t="shared" si="9"/>
        <v>krabsonhjKaraRabson179.234.176.147¬£346197.43KronaSEK9/4/20190.49652777777777814892IS04 7193 4651 1746 6007 4215 34LCILannett Co IncNYSEMajor PharmaceuticalsHealth Care</v>
      </c>
      <c r="B611" s="13">
        <v>605</v>
      </c>
      <c r="C611" t="s">
        <v>12758</v>
      </c>
      <c r="D611" t="s">
        <v>7475</v>
      </c>
      <c r="E611" t="s">
        <v>12759</v>
      </c>
      <c r="F611" t="s">
        <v>12760</v>
      </c>
      <c r="G611" t="s">
        <v>12761</v>
      </c>
      <c r="H611" t="s">
        <v>347</v>
      </c>
      <c r="I611" t="s">
        <v>348</v>
      </c>
      <c r="J611" t="s">
        <v>178</v>
      </c>
      <c r="K611" s="1">
        <v>0.49652777777777773</v>
      </c>
      <c r="L611" s="13">
        <v>14892</v>
      </c>
      <c r="M611" t="s">
        <v>12762</v>
      </c>
      <c r="N611" t="s">
        <v>12763</v>
      </c>
      <c r="O611" t="s">
        <v>12764</v>
      </c>
      <c r="P611" t="s">
        <v>24</v>
      </c>
      <c r="Q611" t="s">
        <v>62</v>
      </c>
      <c r="R611" t="s">
        <v>58</v>
      </c>
    </row>
    <row r="612" spans="1:18">
      <c r="A612" t="str">
        <f t="shared" si="9"/>
        <v>mkeaveshkMichaelineKeaves215.38.100.214135344.87EuroEUR1/19/20190.45277777777777810718AE64 4325 5738 3256 6005 901LTRPBLiberty TripAdvisor Holdings, Inc.NASDAQEDP ServicesTechnology</v>
      </c>
      <c r="B612" s="13">
        <v>606</v>
      </c>
      <c r="C612" t="s">
        <v>12765</v>
      </c>
      <c r="D612" t="s">
        <v>12766</v>
      </c>
      <c r="E612" t="s">
        <v>12767</v>
      </c>
      <c r="F612" t="s">
        <v>12768</v>
      </c>
      <c r="G612">
        <v>135344.87</v>
      </c>
      <c r="H612" t="s">
        <v>26</v>
      </c>
      <c r="I612" t="s">
        <v>27</v>
      </c>
      <c r="J612" t="s">
        <v>307</v>
      </c>
      <c r="K612" s="1">
        <v>0.45277777777777778</v>
      </c>
      <c r="L612" s="13">
        <v>10718</v>
      </c>
      <c r="M612" t="s">
        <v>12769</v>
      </c>
      <c r="N612" t="s">
        <v>9591</v>
      </c>
      <c r="O612" t="s">
        <v>5099</v>
      </c>
      <c r="P612" t="s">
        <v>36</v>
      </c>
      <c r="Q612" t="s">
        <v>88</v>
      </c>
      <c r="R612" t="s">
        <v>89</v>
      </c>
    </row>
    <row r="613" spans="1:18">
      <c r="A613" t="str">
        <f t="shared" si="9"/>
        <v>ajosipovichlAileneJosipovic236.54.40.24‚Ç¨845302,07DollarUSD3/28/20190.52708333333333319141AZ76 EFSD 562R GYOR TJBG XZKA NWIJKEXKirby CorporationNYSEMarine TransportationConsumer Services</v>
      </c>
      <c r="B613" s="13">
        <v>607</v>
      </c>
      <c r="C613" t="s">
        <v>12770</v>
      </c>
      <c r="D613" t="s">
        <v>12771</v>
      </c>
      <c r="E613" t="s">
        <v>12772</v>
      </c>
      <c r="F613" t="s">
        <v>12773</v>
      </c>
      <c r="G613" t="s">
        <v>12774</v>
      </c>
      <c r="H613" t="s">
        <v>116</v>
      </c>
      <c r="I613" t="s">
        <v>245</v>
      </c>
      <c r="J613" t="s">
        <v>219</v>
      </c>
      <c r="K613" s="1">
        <v>0.52708333333333335</v>
      </c>
      <c r="L613" s="13">
        <v>19141</v>
      </c>
      <c r="M613" t="s">
        <v>12775</v>
      </c>
      <c r="N613" t="s">
        <v>12776</v>
      </c>
      <c r="O613" t="s">
        <v>12777</v>
      </c>
      <c r="P613" t="s">
        <v>24</v>
      </c>
      <c r="Q613" t="s">
        <v>142</v>
      </c>
      <c r="R613" t="s">
        <v>223</v>
      </c>
    </row>
    <row r="614" spans="1:18">
      <c r="A614" t="str">
        <f t="shared" si="9"/>
        <v>kandreshmKateeAndres180.117.17.130¬£444890.15ZlotyPLN2/15/20190.24583333333333313902BR60 4356 5387 0521 4374 8473 488E LCIZVictoryShares Developed Enhanced Volatility Wtd ETFNASDAQn/an/a</v>
      </c>
      <c r="B614" s="13">
        <v>608</v>
      </c>
      <c r="C614" t="s">
        <v>12778</v>
      </c>
      <c r="D614" t="s">
        <v>12779</v>
      </c>
      <c r="E614" t="s">
        <v>9664</v>
      </c>
      <c r="F614" t="s">
        <v>12780</v>
      </c>
      <c r="G614" t="s">
        <v>12781</v>
      </c>
      <c r="H614" t="s">
        <v>338</v>
      </c>
      <c r="I614" t="s">
        <v>339</v>
      </c>
      <c r="J614" t="s">
        <v>1097</v>
      </c>
      <c r="K614" s="1">
        <v>0.24583333333333335</v>
      </c>
      <c r="L614" s="13">
        <v>13902</v>
      </c>
      <c r="M614" t="s">
        <v>12782</v>
      </c>
      <c r="N614" t="s">
        <v>12783</v>
      </c>
      <c r="O614" t="s">
        <v>12784</v>
      </c>
      <c r="P614" t="s">
        <v>36</v>
      </c>
      <c r="Q614" t="s">
        <v>25</v>
      </c>
      <c r="R614" t="s">
        <v>25</v>
      </c>
    </row>
    <row r="615" spans="1:18">
      <c r="A615" t="str">
        <f t="shared" si="9"/>
        <v>cgodferyhnCristineGodfery52.232.199.151¬•702096.50KwachaMWK6/27/20190.8437513601IS55 2189 8046 3508 6550 9156 14YTRAYatra Online, Inc.NASDAQTransportation ServicesConsumer Services</v>
      </c>
      <c r="B615" s="13">
        <v>609</v>
      </c>
      <c r="C615" t="s">
        <v>12785</v>
      </c>
      <c r="D615" t="s">
        <v>12640</v>
      </c>
      <c r="E615" t="s">
        <v>12786</v>
      </c>
      <c r="F615" t="s">
        <v>12787</v>
      </c>
      <c r="G615" t="s">
        <v>12788</v>
      </c>
      <c r="H615" t="s">
        <v>440</v>
      </c>
      <c r="I615" t="s">
        <v>12789</v>
      </c>
      <c r="J615" t="s">
        <v>505</v>
      </c>
      <c r="K615" s="1">
        <v>0.84375</v>
      </c>
      <c r="L615" s="13">
        <v>13601</v>
      </c>
      <c r="M615" t="s">
        <v>12790</v>
      </c>
      <c r="N615" t="s">
        <v>12791</v>
      </c>
      <c r="O615" t="s">
        <v>12792</v>
      </c>
      <c r="P615" t="s">
        <v>36</v>
      </c>
      <c r="Q615" t="s">
        <v>184</v>
      </c>
      <c r="R615" t="s">
        <v>223</v>
      </c>
    </row>
    <row r="616" spans="1:18">
      <c r="A616" t="str">
        <f t="shared" si="9"/>
        <v>lsamwayeshoLaurelSamwayes87.70.37.79¬•991160.80RupiahIDR9/7/20190.95277777777777811714FR38 8730 6492 44MK 0MOW PAH5 T89CHEKWCheck-Cap Ltd.NASDAQMedical ElectronicsHealth Care</v>
      </c>
      <c r="B616" s="13">
        <v>610</v>
      </c>
      <c r="C616" t="s">
        <v>12793</v>
      </c>
      <c r="D616" t="s">
        <v>12794</v>
      </c>
      <c r="E616" t="s">
        <v>12795</v>
      </c>
      <c r="F616" t="s">
        <v>12796</v>
      </c>
      <c r="G616" s="2" t="s">
        <v>12797</v>
      </c>
      <c r="H616" t="s">
        <v>19</v>
      </c>
      <c r="I616" t="s">
        <v>20</v>
      </c>
      <c r="J616" t="s">
        <v>180</v>
      </c>
      <c r="K616" s="1">
        <v>0.95277777777777783</v>
      </c>
      <c r="L616" s="13">
        <v>11714</v>
      </c>
      <c r="M616" t="s">
        <v>12798</v>
      </c>
      <c r="N616" t="s">
        <v>12799</v>
      </c>
      <c r="O616" t="s">
        <v>12800</v>
      </c>
      <c r="P616" t="s">
        <v>36</v>
      </c>
      <c r="Q616" t="s">
        <v>12801</v>
      </c>
      <c r="R616" t="s">
        <v>58</v>
      </c>
    </row>
    <row r="617" spans="1:18">
      <c r="A617" t="str">
        <f t="shared" si="9"/>
        <v>vdinapolihpVivianaDi Napoli15.204.41.143‚Ç¨859440,66RubleRUB5/12/20190.23055555555555615210FR92 3865 6630 54K9 GND3 HPJJ 532AIRTAir T, Inc.NASDAQAir Freight/Delivery ServicesTransportation</v>
      </c>
      <c r="B617" s="13">
        <v>611</v>
      </c>
      <c r="C617" t="s">
        <v>12802</v>
      </c>
      <c r="D617" t="s">
        <v>5989</v>
      </c>
      <c r="E617" t="s">
        <v>11168</v>
      </c>
      <c r="F617" t="s">
        <v>12803</v>
      </c>
      <c r="G617" t="s">
        <v>12804</v>
      </c>
      <c r="H617" t="s">
        <v>38</v>
      </c>
      <c r="I617" t="s">
        <v>39</v>
      </c>
      <c r="J617" t="s">
        <v>200</v>
      </c>
      <c r="K617" s="1">
        <v>0.23055555555555554</v>
      </c>
      <c r="L617" s="13">
        <v>15210</v>
      </c>
      <c r="M617" t="s">
        <v>12805</v>
      </c>
      <c r="N617" t="s">
        <v>12806</v>
      </c>
      <c r="O617" t="s">
        <v>12807</v>
      </c>
      <c r="P617" t="s">
        <v>36</v>
      </c>
      <c r="Q617" t="s">
        <v>4881</v>
      </c>
      <c r="R617" t="s">
        <v>105</v>
      </c>
    </row>
    <row r="618" spans="1:18">
      <c r="A618" t="str">
        <f t="shared" si="9"/>
        <v>ghonnanhqGeoffreyHonnan105.251.119.93‚Ç¨490131,38EuroEUR7/27/20190.68819444444444410954FR35 8916 5920 31RG 1MQY Q87N 750NETSNetshoes (Cayman) LimitedNYSECatalog/Specialty DistributionConsumer Services</v>
      </c>
      <c r="B618" s="13">
        <v>612</v>
      </c>
      <c r="C618" t="s">
        <v>12808</v>
      </c>
      <c r="D618" t="s">
        <v>12809</v>
      </c>
      <c r="E618" t="s">
        <v>12810</v>
      </c>
      <c r="F618" t="s">
        <v>12811</v>
      </c>
      <c r="G618" t="s">
        <v>12812</v>
      </c>
      <c r="H618" t="s">
        <v>26</v>
      </c>
      <c r="I618" t="s">
        <v>27</v>
      </c>
      <c r="J618" t="s">
        <v>476</v>
      </c>
      <c r="K618" s="1">
        <v>0.68819444444444444</v>
      </c>
      <c r="L618" s="13">
        <v>10954</v>
      </c>
      <c r="M618" t="s">
        <v>12813</v>
      </c>
      <c r="N618" t="s">
        <v>12558</v>
      </c>
      <c r="O618" t="s">
        <v>12559</v>
      </c>
      <c r="P618" t="s">
        <v>24</v>
      </c>
      <c r="Q618" t="s">
        <v>317</v>
      </c>
      <c r="R618" t="s">
        <v>223</v>
      </c>
    </row>
    <row r="619" spans="1:18">
      <c r="A619" t="str">
        <f t="shared" si="9"/>
        <v>rcarahhrRobinetCarah97.119.102.109349345.08EuroEUR4/12/20190.89861111111111113759PK11 OQIL IJOI SKZQ 8XKA NUNIKIOKKR Income Opportunities FundNYSEn/an/a</v>
      </c>
      <c r="B619" s="13">
        <v>613</v>
      </c>
      <c r="C619" t="s">
        <v>12814</v>
      </c>
      <c r="D619" t="s">
        <v>2955</v>
      </c>
      <c r="E619" t="s">
        <v>12815</v>
      </c>
      <c r="F619" t="s">
        <v>12816</v>
      </c>
      <c r="G619" s="2">
        <v>349345.08</v>
      </c>
      <c r="H619" t="s">
        <v>26</v>
      </c>
      <c r="I619" t="s">
        <v>27</v>
      </c>
      <c r="J619" t="s">
        <v>844</v>
      </c>
      <c r="K619" s="1">
        <v>0.89861111111111114</v>
      </c>
      <c r="L619" s="13">
        <v>13759</v>
      </c>
      <c r="M619" t="s">
        <v>12817</v>
      </c>
      <c r="N619" t="s">
        <v>12818</v>
      </c>
      <c r="O619" t="s">
        <v>12819</v>
      </c>
      <c r="P619" t="s">
        <v>24</v>
      </c>
      <c r="Q619" t="s">
        <v>25</v>
      </c>
      <c r="R619" t="s">
        <v>25</v>
      </c>
    </row>
    <row r="620" spans="1:18">
      <c r="A620" t="str">
        <f t="shared" si="9"/>
        <v>vbatchanhsVinnieBatchan41.85.47.157‚Ç¨585427,64ColonCRC5/13/20190.84513888888888916797DO94 ZHYF 4600 8504 5792 3809 1896APCAnadarko Petroleum CorporationNYSEOil &amp; Gas ProductionEnergy</v>
      </c>
      <c r="B620" s="13">
        <v>614</v>
      </c>
      <c r="C620" t="s">
        <v>12820</v>
      </c>
      <c r="D620" t="s">
        <v>12821</v>
      </c>
      <c r="E620" t="s">
        <v>12822</v>
      </c>
      <c r="F620" t="s">
        <v>12823</v>
      </c>
      <c r="G620" t="s">
        <v>12824</v>
      </c>
      <c r="H620" t="s">
        <v>1179</v>
      </c>
      <c r="I620" t="s">
        <v>1180</v>
      </c>
      <c r="J620" t="s">
        <v>333</v>
      </c>
      <c r="K620" s="1">
        <v>0.84513888888888899</v>
      </c>
      <c r="L620" s="13">
        <v>16797</v>
      </c>
      <c r="M620" t="s">
        <v>12825</v>
      </c>
      <c r="N620" t="s">
        <v>12826</v>
      </c>
      <c r="O620" t="s">
        <v>1298</v>
      </c>
      <c r="P620" t="s">
        <v>24</v>
      </c>
      <c r="Q620" t="s">
        <v>45</v>
      </c>
      <c r="R620" t="s">
        <v>46</v>
      </c>
    </row>
    <row r="621" spans="1:18">
      <c r="A621" t="str">
        <f t="shared" si="9"/>
        <v>eblockeyhtEdgardoBlockey37.125.161.39445271.23Yuan RenminbiCNY1/24/20190.68680555555555610594PS31 DCGS TBCU HXHK 4THZ 7HWB MS8B NDGICADonegal Group, Inc.NASDAQProperty-Casualty InsurersFinance</v>
      </c>
      <c r="B621" s="13">
        <v>615</v>
      </c>
      <c r="C621" t="s">
        <v>12827</v>
      </c>
      <c r="D621" t="s">
        <v>12828</v>
      </c>
      <c r="E621" t="s">
        <v>12829</v>
      </c>
      <c r="F621" t="s">
        <v>12830</v>
      </c>
      <c r="G621">
        <v>445271.23</v>
      </c>
      <c r="H621" t="s">
        <v>48</v>
      </c>
      <c r="I621" t="s">
        <v>49</v>
      </c>
      <c r="J621" t="s">
        <v>728</v>
      </c>
      <c r="K621" s="1">
        <v>0.68680555555555556</v>
      </c>
      <c r="L621" s="13">
        <v>10594</v>
      </c>
      <c r="M621" t="s">
        <v>12831</v>
      </c>
      <c r="N621" t="s">
        <v>12832</v>
      </c>
      <c r="O621" t="s">
        <v>12833</v>
      </c>
      <c r="P621" t="s">
        <v>36</v>
      </c>
      <c r="Q621" t="s">
        <v>813</v>
      </c>
      <c r="R621" t="s">
        <v>54</v>
      </c>
    </row>
    <row r="622" spans="1:18">
      <c r="A622" t="str">
        <f t="shared" si="9"/>
        <v>egoringhuEmelyneGoring180.98.45.75¬£135199.98DinarRSD8/23/20190.74027777777777811710MK94 2579 RMOE EKHE 192CPRTCopart, Inc.NASDAQAutomotive AftermarketConsumer Durables</v>
      </c>
      <c r="B622" s="13">
        <v>616</v>
      </c>
      <c r="C622" t="s">
        <v>12834</v>
      </c>
      <c r="D622" t="s">
        <v>12835</v>
      </c>
      <c r="E622" t="s">
        <v>12836</v>
      </c>
      <c r="F622" t="s">
        <v>12837</v>
      </c>
      <c r="G622" t="s">
        <v>12838</v>
      </c>
      <c r="H622" t="s">
        <v>247</v>
      </c>
      <c r="I622" t="s">
        <v>248</v>
      </c>
      <c r="J622" t="s">
        <v>354</v>
      </c>
      <c r="K622" s="1">
        <v>0.7402777777777777</v>
      </c>
      <c r="L622" s="13">
        <v>11710</v>
      </c>
      <c r="M622" t="s">
        <v>12839</v>
      </c>
      <c r="N622" t="s">
        <v>5385</v>
      </c>
      <c r="O622" t="s">
        <v>5386</v>
      </c>
      <c r="P622" t="s">
        <v>36</v>
      </c>
      <c r="Q622" t="s">
        <v>112</v>
      </c>
      <c r="R622" t="s">
        <v>113</v>
      </c>
    </row>
    <row r="623" spans="1:18">
      <c r="A623" t="str">
        <f t="shared" si="9"/>
        <v>mtantrumhvMagdaTantrum48.7.224.62‚Ç¨739697,62ZlotyPLN2/5/20190.80902777777777816856TR55 1093 9XWN SCEK RUEW TOSI RKCNACNA Financial CorporationNYSEProperty-Casualty InsurersFinance</v>
      </c>
      <c r="B623" s="13">
        <v>617</v>
      </c>
      <c r="C623" t="s">
        <v>12840</v>
      </c>
      <c r="D623" t="s">
        <v>10980</v>
      </c>
      <c r="E623" t="s">
        <v>12841</v>
      </c>
      <c r="F623" t="s">
        <v>12842</v>
      </c>
      <c r="G623" t="s">
        <v>12843</v>
      </c>
      <c r="H623" t="s">
        <v>338</v>
      </c>
      <c r="I623" t="s">
        <v>339</v>
      </c>
      <c r="J623" t="s">
        <v>70</v>
      </c>
      <c r="K623" s="1">
        <v>0.80902777777777779</v>
      </c>
      <c r="L623" s="13">
        <v>16856</v>
      </c>
      <c r="M623" t="s">
        <v>12844</v>
      </c>
      <c r="N623" t="s">
        <v>12845</v>
      </c>
      <c r="O623" t="s">
        <v>12846</v>
      </c>
      <c r="P623" t="s">
        <v>24</v>
      </c>
      <c r="Q623" t="s">
        <v>813</v>
      </c>
      <c r="R623" t="s">
        <v>54</v>
      </c>
    </row>
    <row r="624" spans="1:18">
      <c r="A624" t="str">
        <f t="shared" si="9"/>
        <v>lmaundrellhwLeolineMaundrell20.224.31.211¬£586894.75EuroEUR3/31/20190.11666666666666712720AL69 6678 6588 OM4Z XMVN ITDQ CB1WFPHFive Point Holdings, LLCNYSEReal EstateFinance</v>
      </c>
      <c r="B624" s="13">
        <v>618</v>
      </c>
      <c r="C624" t="s">
        <v>12847</v>
      </c>
      <c r="D624" t="s">
        <v>773</v>
      </c>
      <c r="E624" t="s">
        <v>12848</v>
      </c>
      <c r="F624" t="s">
        <v>12849</v>
      </c>
      <c r="G624" t="s">
        <v>12850</v>
      </c>
      <c r="H624" t="s">
        <v>26</v>
      </c>
      <c r="I624" t="s">
        <v>27</v>
      </c>
      <c r="J624" t="s">
        <v>1288</v>
      </c>
      <c r="K624" s="1">
        <v>0.11666666666666665</v>
      </c>
      <c r="L624" s="13">
        <v>12720</v>
      </c>
      <c r="M624" t="s">
        <v>12851</v>
      </c>
      <c r="N624" t="s">
        <v>12852</v>
      </c>
      <c r="O624" t="s">
        <v>12853</v>
      </c>
      <c r="P624" t="s">
        <v>24</v>
      </c>
      <c r="Q624" t="s">
        <v>53</v>
      </c>
      <c r="R624" t="s">
        <v>54</v>
      </c>
    </row>
    <row r="625" spans="1:18">
      <c r="A625" t="str">
        <f t="shared" si="9"/>
        <v>tgerardihxTraverGerardi208.223.235.236¬•702274.78AfghaniAFN1/9/20190.24722222222222213236FO54 7221 8687 3105 94FYTFirst Trust Small Cap Value AlphaDEX FundNASDAQn/an/a</v>
      </c>
      <c r="B625" s="13">
        <v>619</v>
      </c>
      <c r="C625" t="s">
        <v>12854</v>
      </c>
      <c r="D625" t="s">
        <v>12855</v>
      </c>
      <c r="E625" t="s">
        <v>12856</v>
      </c>
      <c r="F625" t="s">
        <v>12857</v>
      </c>
      <c r="G625" s="2" t="s">
        <v>12858</v>
      </c>
      <c r="H625" t="s">
        <v>210</v>
      </c>
      <c r="I625" t="s">
        <v>211</v>
      </c>
      <c r="J625" t="s">
        <v>513</v>
      </c>
      <c r="K625" s="1">
        <v>0.24722222222222223</v>
      </c>
      <c r="L625" s="13">
        <v>13236</v>
      </c>
      <c r="M625" t="s">
        <v>12859</v>
      </c>
      <c r="N625" t="s">
        <v>1249</v>
      </c>
      <c r="O625" t="s">
        <v>1250</v>
      </c>
      <c r="P625" t="s">
        <v>36</v>
      </c>
      <c r="Q625" t="s">
        <v>25</v>
      </c>
      <c r="R625" t="s">
        <v>25</v>
      </c>
    </row>
    <row r="626" spans="1:18">
      <c r="A626" t="str">
        <f t="shared" si="9"/>
        <v>ipracyhyIsaakPracy68.224.24.64‚Ç¨303920,35PesoMXN3/28/20190.31111111111111119360GL28 3736 2146 4146 73ESTEEarthstone Energy, Inc.NYSEOil &amp; Gas ProductionEnergy</v>
      </c>
      <c r="B626" s="13">
        <v>620</v>
      </c>
      <c r="C626" t="s">
        <v>12860</v>
      </c>
      <c r="D626" t="s">
        <v>12861</v>
      </c>
      <c r="E626" t="s">
        <v>12862</v>
      </c>
      <c r="F626" t="s">
        <v>12863</v>
      </c>
      <c r="G626" t="s">
        <v>12864</v>
      </c>
      <c r="H626" t="s">
        <v>90</v>
      </c>
      <c r="I626" t="s">
        <v>641</v>
      </c>
      <c r="J626" t="s">
        <v>219</v>
      </c>
      <c r="K626" s="1">
        <v>0.31111111111111112</v>
      </c>
      <c r="L626" s="13">
        <v>19360</v>
      </c>
      <c r="M626" t="s">
        <v>12865</v>
      </c>
      <c r="N626" t="s">
        <v>11893</v>
      </c>
      <c r="O626" t="s">
        <v>11894</v>
      </c>
      <c r="P626" t="s">
        <v>24</v>
      </c>
      <c r="Q626" t="s">
        <v>45</v>
      </c>
      <c r="R626" t="s">
        <v>46</v>
      </c>
    </row>
    <row r="627" spans="1:18">
      <c r="A627" t="str">
        <f t="shared" si="9"/>
        <v>ahasnneyhzAnne-marieHasnney115.102.199.233784666.3Yuan RenminbiCNY3/30/20190.5687517870BH14 CDJU 3MI0 1NC6 5ZZC GRLBRDKLiberty Broadband CorporationNASDAQTelevision ServicesConsumer Services</v>
      </c>
      <c r="B627" s="13">
        <v>621</v>
      </c>
      <c r="C627" t="s">
        <v>12866</v>
      </c>
      <c r="D627" t="s">
        <v>12867</v>
      </c>
      <c r="E627" t="s">
        <v>12868</v>
      </c>
      <c r="F627" t="s">
        <v>12869</v>
      </c>
      <c r="G627">
        <v>784666.3</v>
      </c>
      <c r="H627" t="s">
        <v>48</v>
      </c>
      <c r="I627" t="s">
        <v>49</v>
      </c>
      <c r="J627" t="s">
        <v>932</v>
      </c>
      <c r="K627" s="1">
        <v>0.56874999999999998</v>
      </c>
      <c r="L627" s="13">
        <v>17870</v>
      </c>
      <c r="M627" t="s">
        <v>12870</v>
      </c>
      <c r="N627" t="s">
        <v>12871</v>
      </c>
      <c r="O627" t="s">
        <v>1120</v>
      </c>
      <c r="P627" t="s">
        <v>36</v>
      </c>
      <c r="Q627" t="s">
        <v>1011</v>
      </c>
      <c r="R627" t="s">
        <v>223</v>
      </c>
    </row>
    <row r="628" spans="1:18">
      <c r="A628" t="str">
        <f t="shared" si="9"/>
        <v>cbackwelli0CatleeBackwell66.101.96.105287003.43DollarUSD2/20/20190.40694444444444419850LI93 1255 0FQQ B4L1 2ZKK 4XENEXenon Pharmaceuticals Inc.NASDAQMajor PharmaceuticalsHealth Care</v>
      </c>
      <c r="B628" s="13">
        <v>622</v>
      </c>
      <c r="C628" t="s">
        <v>12872</v>
      </c>
      <c r="D628" t="s">
        <v>12873</v>
      </c>
      <c r="E628" t="s">
        <v>12874</v>
      </c>
      <c r="F628" t="s">
        <v>12875</v>
      </c>
      <c r="G628">
        <v>287003.43</v>
      </c>
      <c r="H628" t="s">
        <v>116</v>
      </c>
      <c r="I628" t="s">
        <v>245</v>
      </c>
      <c r="J628" t="s">
        <v>264</v>
      </c>
      <c r="K628" s="1">
        <v>0.4069444444444445</v>
      </c>
      <c r="L628" s="13">
        <v>19850</v>
      </c>
      <c r="M628" t="s">
        <v>12876</v>
      </c>
      <c r="N628" t="s">
        <v>12877</v>
      </c>
      <c r="O628" t="s">
        <v>12878</v>
      </c>
      <c r="P628" t="s">
        <v>36</v>
      </c>
      <c r="Q628" t="s">
        <v>62</v>
      </c>
      <c r="R628" t="s">
        <v>58</v>
      </c>
    </row>
    <row r="629" spans="1:18">
      <c r="A629" t="str">
        <f t="shared" si="9"/>
        <v>ebuckelli1EsmeraldaBuckell230.32.63.7987417.27RialIRR8/5/20190.34097222222222214471EE45 6013 3655 4130 5516BKEPBlueknight Energy Partners L.P., L.L.C.NASDAQNatural Gas DistributionEnergy</v>
      </c>
      <c r="B629" s="13">
        <v>623</v>
      </c>
      <c r="C629" t="s">
        <v>12879</v>
      </c>
      <c r="D629" t="s">
        <v>6237</v>
      </c>
      <c r="E629" t="s">
        <v>12880</v>
      </c>
      <c r="F629" t="s">
        <v>12881</v>
      </c>
      <c r="G629">
        <v>87417.27</v>
      </c>
      <c r="H629" t="s">
        <v>323</v>
      </c>
      <c r="I629" t="s">
        <v>630</v>
      </c>
      <c r="J629" t="s">
        <v>423</v>
      </c>
      <c r="K629" s="1">
        <v>0.34097222222222223</v>
      </c>
      <c r="L629" s="13">
        <v>14471</v>
      </c>
      <c r="M629" t="s">
        <v>12882</v>
      </c>
      <c r="N629" t="s">
        <v>675</v>
      </c>
      <c r="O629" t="s">
        <v>676</v>
      </c>
      <c r="P629" t="s">
        <v>36</v>
      </c>
      <c r="Q629" t="s">
        <v>580</v>
      </c>
      <c r="R629" t="s">
        <v>46</v>
      </c>
    </row>
    <row r="630" spans="1:18">
      <c r="A630" t="str">
        <f t="shared" si="9"/>
        <v>jmcshanei2JorgeMcShane129.37.155.29142700.14EuroEUR5/27/20190.28680555555555611647AE95 7002 9728 7922 1241 730FFAFirst TrustNYSEn/an/a</v>
      </c>
      <c r="B630" s="13">
        <v>624</v>
      </c>
      <c r="C630" t="s">
        <v>12883</v>
      </c>
      <c r="D630" t="s">
        <v>12884</v>
      </c>
      <c r="E630" t="s">
        <v>12885</v>
      </c>
      <c r="F630" t="s">
        <v>12886</v>
      </c>
      <c r="G630" s="2">
        <v>142700.14000000001</v>
      </c>
      <c r="H630" t="s">
        <v>26</v>
      </c>
      <c r="I630" t="s">
        <v>27</v>
      </c>
      <c r="J630" t="s">
        <v>1069</v>
      </c>
      <c r="K630" s="1">
        <v>0.28680555555555554</v>
      </c>
      <c r="L630" s="13">
        <v>11647</v>
      </c>
      <c r="M630" t="s">
        <v>12887</v>
      </c>
      <c r="N630" t="s">
        <v>12888</v>
      </c>
      <c r="O630" t="s">
        <v>12889</v>
      </c>
      <c r="P630" t="s">
        <v>24</v>
      </c>
      <c r="Q630" t="s">
        <v>25</v>
      </c>
      <c r="R630" t="s">
        <v>25</v>
      </c>
    </row>
    <row r="631" spans="1:18">
      <c r="A631" t="str">
        <f t="shared" si="9"/>
        <v>ejeromei3EadmundJerome51.64.201.104¬£960040.60RealBRL6/23/20190.61666666666666714128BH35 KTJL BK1Y ON1P F4SC MBATOAtmos Energy CorporationNYSEOil/Gas TransmissionPublic Utilities</v>
      </c>
      <c r="B631" s="13">
        <v>625</v>
      </c>
      <c r="C631" t="s">
        <v>12890</v>
      </c>
      <c r="D631" t="s">
        <v>12891</v>
      </c>
      <c r="E631" t="s">
        <v>12892</v>
      </c>
      <c r="F631" t="s">
        <v>12893</v>
      </c>
      <c r="G631" t="s">
        <v>12894</v>
      </c>
      <c r="H631" t="s">
        <v>132</v>
      </c>
      <c r="I631" t="s">
        <v>133</v>
      </c>
      <c r="J631" t="s">
        <v>1393</v>
      </c>
      <c r="K631" s="1">
        <v>0.6166666666666667</v>
      </c>
      <c r="L631" s="13">
        <v>14128</v>
      </c>
      <c r="M631" t="s">
        <v>12895</v>
      </c>
      <c r="N631" t="s">
        <v>12896</v>
      </c>
      <c r="O631" t="s">
        <v>12897</v>
      </c>
      <c r="P631" t="s">
        <v>24</v>
      </c>
      <c r="Q631" t="s">
        <v>5959</v>
      </c>
      <c r="R631" t="s">
        <v>67</v>
      </c>
    </row>
    <row r="632" spans="1:18">
      <c r="A632" t="str">
        <f t="shared" si="9"/>
        <v>mduckersi4MontgomeryDuckers181.106.184.9313332.58EuroEUR6/11/20190.73263888888888916159FI08 6887 3614 6101 95DDCDominion Diamond CorporationNYSEPrecious MetalsBasic Industries</v>
      </c>
      <c r="B632" s="13">
        <v>626</v>
      </c>
      <c r="C632" t="s">
        <v>12898</v>
      </c>
      <c r="D632" t="s">
        <v>12899</v>
      </c>
      <c r="E632" t="s">
        <v>6196</v>
      </c>
      <c r="F632" t="s">
        <v>12900</v>
      </c>
      <c r="G632">
        <v>13332.58</v>
      </c>
      <c r="H632" t="s">
        <v>26</v>
      </c>
      <c r="I632" t="s">
        <v>27</v>
      </c>
      <c r="J632" t="s">
        <v>56</v>
      </c>
      <c r="K632" s="1">
        <v>0.73263888888888884</v>
      </c>
      <c r="L632" s="13">
        <v>16159</v>
      </c>
      <c r="M632" t="s">
        <v>12901</v>
      </c>
      <c r="N632" t="s">
        <v>12902</v>
      </c>
      <c r="O632" t="s">
        <v>12903</v>
      </c>
      <c r="P632" t="s">
        <v>24</v>
      </c>
      <c r="Q632" t="s">
        <v>388</v>
      </c>
      <c r="R632" t="s">
        <v>82</v>
      </c>
    </row>
    <row r="633" spans="1:18">
      <c r="A633" t="str">
        <f t="shared" si="9"/>
        <v>gavisoni5GherardoAvison202.10.197.10374559.78Yuan RenminbiCNY1/16/20190.54097222222222216309SM13 V977 5003 814S QHBC C4VX CPYMYDBlackrock MuniYield Fund, Inc.NYSEn/an/a</v>
      </c>
      <c r="B633" s="13">
        <v>627</v>
      </c>
      <c r="C633" t="s">
        <v>12904</v>
      </c>
      <c r="D633" t="s">
        <v>12905</v>
      </c>
      <c r="E633" t="s">
        <v>12906</v>
      </c>
      <c r="F633" t="s">
        <v>12907</v>
      </c>
      <c r="G633">
        <v>374559.78</v>
      </c>
      <c r="H633" t="s">
        <v>48</v>
      </c>
      <c r="I633" t="s">
        <v>49</v>
      </c>
      <c r="J633" t="s">
        <v>584</v>
      </c>
      <c r="K633" s="1">
        <v>0.54097222222222219</v>
      </c>
      <c r="L633" s="13">
        <v>16309</v>
      </c>
      <c r="M633" t="s">
        <v>12908</v>
      </c>
      <c r="N633" t="s">
        <v>12909</v>
      </c>
      <c r="O633" t="s">
        <v>12910</v>
      </c>
      <c r="P633" t="s">
        <v>24</v>
      </c>
      <c r="Q633" t="s">
        <v>25</v>
      </c>
      <c r="R633" t="s">
        <v>25</v>
      </c>
    </row>
    <row r="634" spans="1:18">
      <c r="A634" t="str">
        <f t="shared" si="9"/>
        <v>gbeckhursti6GuthreyBeckhurst74.190.98.140¬£809965.06RubleRUB3/17/20190.24444444444444414556SM63 P738 4025 145R OVH8 E11L MQROACQUOrigo Acquisition CorporationNASDAQBusiness ServicesFinance</v>
      </c>
      <c r="B634" s="13">
        <v>628</v>
      </c>
      <c r="C634" t="s">
        <v>12911</v>
      </c>
      <c r="D634" t="s">
        <v>12912</v>
      </c>
      <c r="E634" t="s">
        <v>12913</v>
      </c>
      <c r="F634" t="s">
        <v>12914</v>
      </c>
      <c r="G634" t="s">
        <v>12915</v>
      </c>
      <c r="H634" t="s">
        <v>38</v>
      </c>
      <c r="I634" t="s">
        <v>39</v>
      </c>
      <c r="J634" t="s">
        <v>189</v>
      </c>
      <c r="K634" s="1">
        <v>0.24444444444444446</v>
      </c>
      <c r="L634" s="13">
        <v>14556</v>
      </c>
      <c r="M634" t="s">
        <v>12916</v>
      </c>
      <c r="N634" t="s">
        <v>12917</v>
      </c>
      <c r="O634" t="s">
        <v>3943</v>
      </c>
      <c r="P634" t="s">
        <v>36</v>
      </c>
      <c r="Q634" t="s">
        <v>73</v>
      </c>
      <c r="R634" t="s">
        <v>54</v>
      </c>
    </row>
    <row r="635" spans="1:18">
      <c r="A635" t="str">
        <f t="shared" si="9"/>
        <v>hmarkeyi7HadrianMarkey91.167.118.170‚Ç¨645033,44ZlotyPLN2/6/20190.64513888888888912956AZ80 HWEL XSC6 UW1M SL99 NIIJ JHIMZBKZions BancorporationNYSEMajor BanksFinance</v>
      </c>
      <c r="B635" s="13">
        <v>629</v>
      </c>
      <c r="C635" t="s">
        <v>12918</v>
      </c>
      <c r="D635" t="s">
        <v>12919</v>
      </c>
      <c r="E635" t="s">
        <v>12920</v>
      </c>
      <c r="F635" t="s">
        <v>12921</v>
      </c>
      <c r="G635" s="2" t="s">
        <v>12922</v>
      </c>
      <c r="H635" t="s">
        <v>338</v>
      </c>
      <c r="I635" t="s">
        <v>339</v>
      </c>
      <c r="J635" t="s">
        <v>361</v>
      </c>
      <c r="K635" s="1">
        <v>0.64513888888888882</v>
      </c>
      <c r="L635" s="13">
        <v>12956</v>
      </c>
      <c r="M635" t="s">
        <v>12923</v>
      </c>
      <c r="N635" t="s">
        <v>7243</v>
      </c>
      <c r="O635" t="s">
        <v>4659</v>
      </c>
      <c r="P635" t="s">
        <v>24</v>
      </c>
      <c r="Q635" t="s">
        <v>97</v>
      </c>
      <c r="R635" t="s">
        <v>54</v>
      </c>
    </row>
    <row r="636" spans="1:18">
      <c r="A636" t="str">
        <f t="shared" si="9"/>
        <v>cnasii8ChrisyNasi49.212.205.121‚Ç¨668645,13FrancXOF1/15/20190.49027777777777815961VG20 HDQT 8032 1037 2121 8370PPIHPerma-Pipe International Holdings, Inc.NASDAQPollution Control EquipmentCapital Goods</v>
      </c>
      <c r="B636" s="13">
        <v>630</v>
      </c>
      <c r="C636" t="s">
        <v>12924</v>
      </c>
      <c r="D636" t="s">
        <v>12925</v>
      </c>
      <c r="E636" t="s">
        <v>12926</v>
      </c>
      <c r="F636" t="s">
        <v>12927</v>
      </c>
      <c r="G636" t="s">
        <v>12928</v>
      </c>
      <c r="H636" t="s">
        <v>156</v>
      </c>
      <c r="I636" t="s">
        <v>157</v>
      </c>
      <c r="J636" t="s">
        <v>191</v>
      </c>
      <c r="K636" s="1">
        <v>0.49027777777777781</v>
      </c>
      <c r="L636" s="13">
        <v>15961</v>
      </c>
      <c r="M636" t="s">
        <v>12929</v>
      </c>
      <c r="N636" t="s">
        <v>12930</v>
      </c>
      <c r="O636" t="s">
        <v>12931</v>
      </c>
      <c r="P636" t="s">
        <v>36</v>
      </c>
      <c r="Q636" t="s">
        <v>351</v>
      </c>
      <c r="R636" t="s">
        <v>30</v>
      </c>
    </row>
    <row r="637" spans="1:18">
      <c r="A637" t="str">
        <f t="shared" si="9"/>
        <v>ceblei9CrissieEble1.84.128.15‚Ç¨631643,68FrancXAF2/16/20190.11041666666666719828ES45 3386 7912 7852 0207 3709BNCLBeneficial Bancorp, Inc.NASDAQSavings InstitutionsFinance</v>
      </c>
      <c r="B637" s="13">
        <v>631</v>
      </c>
      <c r="C637" t="s">
        <v>12932</v>
      </c>
      <c r="D637" t="s">
        <v>783</v>
      </c>
      <c r="E637" t="s">
        <v>12933</v>
      </c>
      <c r="F637" t="s">
        <v>12934</v>
      </c>
      <c r="G637" t="s">
        <v>12935</v>
      </c>
      <c r="H637" t="s">
        <v>156</v>
      </c>
      <c r="I637" t="s">
        <v>599</v>
      </c>
      <c r="J637" t="s">
        <v>155</v>
      </c>
      <c r="K637" s="1">
        <v>0.11041666666666666</v>
      </c>
      <c r="L637" s="13">
        <v>19828</v>
      </c>
      <c r="M637" t="s">
        <v>12936</v>
      </c>
      <c r="N637" t="s">
        <v>12937</v>
      </c>
      <c r="O637" t="s">
        <v>12938</v>
      </c>
      <c r="P637" t="s">
        <v>36</v>
      </c>
      <c r="Q637" t="s">
        <v>95</v>
      </c>
      <c r="R637" t="s">
        <v>54</v>
      </c>
    </row>
    <row r="638" spans="1:18">
      <c r="A638" t="str">
        <f t="shared" si="9"/>
        <v>cbruiniaChristosBruin235.122.93.117188063.57RealBRL6/21/20190.019444444444444413186SA69 90YE MNGD D58Q 4MZW N0LMNUTRNutraceutical International CorporationNASDAQSpecialty ChemicalsConsumer Durables</v>
      </c>
      <c r="B638" s="13">
        <v>632</v>
      </c>
      <c r="C638" t="s">
        <v>12939</v>
      </c>
      <c r="D638" t="s">
        <v>12940</v>
      </c>
      <c r="E638" t="s">
        <v>12941</v>
      </c>
      <c r="F638" t="s">
        <v>12942</v>
      </c>
      <c r="G638">
        <v>188063.57</v>
      </c>
      <c r="H638" t="s">
        <v>132</v>
      </c>
      <c r="I638" t="s">
        <v>133</v>
      </c>
      <c r="J638" t="s">
        <v>208</v>
      </c>
      <c r="K638" s="1">
        <v>1.9444444444444445E-2</v>
      </c>
      <c r="L638" s="13">
        <v>13186</v>
      </c>
      <c r="M638" t="s">
        <v>12943</v>
      </c>
      <c r="N638" t="s">
        <v>12944</v>
      </c>
      <c r="O638" t="s">
        <v>12945</v>
      </c>
      <c r="P638" t="s">
        <v>36</v>
      </c>
      <c r="Q638" t="s">
        <v>421</v>
      </c>
      <c r="R638" t="s">
        <v>113</v>
      </c>
    </row>
    <row r="639" spans="1:18">
      <c r="A639" t="str">
        <f t="shared" si="9"/>
        <v>sprinnibSherPrinn161.237.197.240771721.87Yuan RenminbiCNY3/31/20190.013194444444444418463PK12 ONPB V4BU F9FS E72L UYAKSRGSeritage Growth PropertiesNYSEReal EstateFinance</v>
      </c>
      <c r="B639" s="13">
        <v>633</v>
      </c>
      <c r="C639" t="s">
        <v>12946</v>
      </c>
      <c r="D639" t="s">
        <v>640</v>
      </c>
      <c r="E639" t="s">
        <v>12947</v>
      </c>
      <c r="F639" t="s">
        <v>12948</v>
      </c>
      <c r="G639">
        <v>771721.87</v>
      </c>
      <c r="H639" t="s">
        <v>48</v>
      </c>
      <c r="I639" t="s">
        <v>49</v>
      </c>
      <c r="J639" t="s">
        <v>1288</v>
      </c>
      <c r="K639" s="1">
        <v>1.3194444444444444E-2</v>
      </c>
      <c r="L639" s="13">
        <v>18463</v>
      </c>
      <c r="M639" t="s">
        <v>12949</v>
      </c>
      <c r="N639" t="s">
        <v>477</v>
      </c>
      <c r="O639" t="s">
        <v>478</v>
      </c>
      <c r="P639" t="s">
        <v>24</v>
      </c>
      <c r="Q639" t="s">
        <v>53</v>
      </c>
      <c r="R639" t="s">
        <v>54</v>
      </c>
    </row>
    <row r="640" spans="1:18">
      <c r="A640" t="str">
        <f t="shared" si="9"/>
        <v>lbrandticLudovikaBrandt45.38.75.5942755.84ZlotyPLN5/26/20190.52083333333333316309KW78 ACGB O9X5 PNXF 66IZ 67HE AA5F P4VWOBVanguard Emerging Markets Government Bond ETFNASDAQn/an/a</v>
      </c>
      <c r="B640" s="13">
        <v>634</v>
      </c>
      <c r="C640" t="s">
        <v>12950</v>
      </c>
      <c r="D640" t="s">
        <v>3891</v>
      </c>
      <c r="E640" t="s">
        <v>12951</v>
      </c>
      <c r="F640" t="s">
        <v>12952</v>
      </c>
      <c r="G640">
        <v>42755.839999999997</v>
      </c>
      <c r="H640" t="s">
        <v>338</v>
      </c>
      <c r="I640" t="s">
        <v>339</v>
      </c>
      <c r="J640" t="s">
        <v>28</v>
      </c>
      <c r="K640" s="1">
        <v>0.52083333333333337</v>
      </c>
      <c r="L640" s="13">
        <v>16309</v>
      </c>
      <c r="M640" t="s">
        <v>12953</v>
      </c>
      <c r="N640" t="s">
        <v>6991</v>
      </c>
      <c r="O640" t="s">
        <v>6992</v>
      </c>
      <c r="P640" t="s">
        <v>36</v>
      </c>
      <c r="Q640" t="s">
        <v>25</v>
      </c>
      <c r="R640" t="s">
        <v>25</v>
      </c>
    </row>
    <row r="641" spans="1:18">
      <c r="A641" t="str">
        <f t="shared" si="9"/>
        <v>wbewseyidWallieBewsey65.57.162.86‚Ç¨18128,94EuroEUR3/20/20190.57152777777777816796PS23 LNYU DE1V J82V KGN9 5GQ2 FYV2 DCFOVictoryShares US 500 Enhanced Volatility Wtd ETFNASDAQn/an/a</v>
      </c>
      <c r="B641" s="13">
        <v>635</v>
      </c>
      <c r="C641" t="s">
        <v>12954</v>
      </c>
      <c r="D641" t="s">
        <v>12023</v>
      </c>
      <c r="E641" t="s">
        <v>12955</v>
      </c>
      <c r="F641" t="s">
        <v>12956</v>
      </c>
      <c r="G641" t="s">
        <v>12957</v>
      </c>
      <c r="H641" t="s">
        <v>26</v>
      </c>
      <c r="I641" t="s">
        <v>27</v>
      </c>
      <c r="J641" t="s">
        <v>225</v>
      </c>
      <c r="K641" s="1">
        <v>0.57152777777777775</v>
      </c>
      <c r="L641" s="13">
        <v>16796</v>
      </c>
      <c r="M641" t="s">
        <v>12958</v>
      </c>
      <c r="N641" t="s">
        <v>12959</v>
      </c>
      <c r="O641" t="s">
        <v>12960</v>
      </c>
      <c r="P641" t="s">
        <v>36</v>
      </c>
      <c r="Q641" t="s">
        <v>25</v>
      </c>
      <c r="R641" t="s">
        <v>25</v>
      </c>
    </row>
    <row r="642" spans="1:18">
      <c r="A642" t="str">
        <f t="shared" si="9"/>
        <v>bolmanieBironOlman60.134.144.89¬•243178.32DollarNAD1/17/20190.18263888888888915358CZ70 5377 9100 3969 2317 1727BKTBlackRock Income Trust Inc. (The)NYSEn/an/a</v>
      </c>
      <c r="B642" s="13">
        <v>636</v>
      </c>
      <c r="C642" t="s">
        <v>12961</v>
      </c>
      <c r="D642" t="s">
        <v>12962</v>
      </c>
      <c r="E642" t="s">
        <v>12963</v>
      </c>
      <c r="F642" t="s">
        <v>12964</v>
      </c>
      <c r="G642" t="s">
        <v>12965</v>
      </c>
      <c r="H642" t="s">
        <v>116</v>
      </c>
      <c r="I642" t="s">
        <v>1012</v>
      </c>
      <c r="J642" t="s">
        <v>418</v>
      </c>
      <c r="K642" s="1">
        <v>0.18263888888888891</v>
      </c>
      <c r="L642" s="13">
        <v>15358</v>
      </c>
      <c r="M642" t="s">
        <v>12966</v>
      </c>
      <c r="N642" t="s">
        <v>12967</v>
      </c>
      <c r="O642" t="s">
        <v>12968</v>
      </c>
      <c r="P642" t="s">
        <v>24</v>
      </c>
      <c r="Q642" t="s">
        <v>25</v>
      </c>
      <c r="R642" t="s">
        <v>25</v>
      </c>
    </row>
    <row r="643" spans="1:18">
      <c r="A643" t="str">
        <f t="shared" si="9"/>
        <v>gmarteletifGoddardMartelet100.27.71.150¬•878677.89LitasLTL1/30/20190.36111111111111111425MU17 MBFK 8924 8035 0211 1859 827P YMCFICulp, Inc.NYSETextilesBasic Industries</v>
      </c>
      <c r="B643" s="13">
        <v>637</v>
      </c>
      <c r="C643" t="s">
        <v>12969</v>
      </c>
      <c r="D643" t="s">
        <v>12970</v>
      </c>
      <c r="E643" t="s">
        <v>12971</v>
      </c>
      <c r="F643" t="s">
        <v>12972</v>
      </c>
      <c r="G643" s="2" t="s">
        <v>12973</v>
      </c>
      <c r="H643" t="s">
        <v>825</v>
      </c>
      <c r="I643" t="s">
        <v>826</v>
      </c>
      <c r="J643" t="s">
        <v>613</v>
      </c>
      <c r="K643" s="1">
        <v>0.3611111111111111</v>
      </c>
      <c r="L643" s="13">
        <v>11425</v>
      </c>
      <c r="M643" t="s">
        <v>12974</v>
      </c>
      <c r="N643" t="s">
        <v>1142</v>
      </c>
      <c r="O643" t="s">
        <v>1143</v>
      </c>
      <c r="P643" t="s">
        <v>24</v>
      </c>
      <c r="Q643" t="s">
        <v>1144</v>
      </c>
      <c r="R643" t="s">
        <v>82</v>
      </c>
    </row>
    <row r="644" spans="1:18">
      <c r="A644" t="str">
        <f t="shared" si="9"/>
        <v>methelstoneigMarchallEthelstone212.240.14.1¬£37496.44BahtTHB9/6/20190.086805555555555615413FR62 8574 1565 43XL 7VQQ KC1E Y39LUXLuxottica Group, S.p.A.NYSEOphthalmic GoodsHealth Care</v>
      </c>
      <c r="B644" s="13">
        <v>638</v>
      </c>
      <c r="C644" t="s">
        <v>12975</v>
      </c>
      <c r="D644" t="s">
        <v>12976</v>
      </c>
      <c r="E644" t="s">
        <v>12977</v>
      </c>
      <c r="F644" t="s">
        <v>12978</v>
      </c>
      <c r="G644" t="s">
        <v>12979</v>
      </c>
      <c r="H644" t="s">
        <v>169</v>
      </c>
      <c r="I644" t="s">
        <v>170</v>
      </c>
      <c r="J644" t="s">
        <v>244</v>
      </c>
      <c r="K644" s="1">
        <v>8.6805555555555566E-2</v>
      </c>
      <c r="L644" s="13">
        <v>15413</v>
      </c>
      <c r="M644" t="s">
        <v>12980</v>
      </c>
      <c r="N644" t="s">
        <v>12981</v>
      </c>
      <c r="O644" t="s">
        <v>12982</v>
      </c>
      <c r="P644" t="s">
        <v>24</v>
      </c>
      <c r="Q644" t="s">
        <v>700</v>
      </c>
      <c r="R644" t="s">
        <v>58</v>
      </c>
    </row>
    <row r="645" spans="1:18">
      <c r="A645" t="str">
        <f t="shared" si="9"/>
        <v>fbrooseihForestBroose197.182.99.130950754.79Yuan RenminbiCNY2/16/20190.54444444444444415611KW06 EIOO ULZ2 NNT8 L9T7 ZBNH RMKV P1AHL^B.CLAspen Insurance Holdings LimitedNYSEn/an/a</v>
      </c>
      <c r="B645" s="13">
        <v>639</v>
      </c>
      <c r="C645" t="s">
        <v>12983</v>
      </c>
      <c r="D645" t="s">
        <v>12984</v>
      </c>
      <c r="E645" t="s">
        <v>12985</v>
      </c>
      <c r="F645" t="s">
        <v>12986</v>
      </c>
      <c r="G645">
        <v>950754.79</v>
      </c>
      <c r="H645" t="s">
        <v>48</v>
      </c>
      <c r="I645" t="s">
        <v>49</v>
      </c>
      <c r="J645" t="s">
        <v>155</v>
      </c>
      <c r="K645" s="1">
        <v>0.5444444444444444</v>
      </c>
      <c r="L645" s="13">
        <v>15611</v>
      </c>
      <c r="M645" t="s">
        <v>12987</v>
      </c>
      <c r="N645" t="s">
        <v>607</v>
      </c>
      <c r="O645" t="s">
        <v>608</v>
      </c>
      <c r="P645" t="s">
        <v>24</v>
      </c>
      <c r="Q645" t="s">
        <v>25</v>
      </c>
      <c r="R645" t="s">
        <v>25</v>
      </c>
    </row>
    <row r="646" spans="1:18">
      <c r="A646" t="str">
        <f t="shared" si="9"/>
        <v>ccallabyiiCybCallaby39.93.163.62‚Ç¨533001,36RupiahIDR5/1/20190.68958333333333313850GR70 3229 423L FO3P BZVS 6E1N GE5GIGAGiga-tronics IncorporatedNASDAQElectrical ProductsCapital Goods</v>
      </c>
      <c r="B646" s="13">
        <v>640</v>
      </c>
      <c r="C646" t="s">
        <v>12988</v>
      </c>
      <c r="D646" t="s">
        <v>12989</v>
      </c>
      <c r="E646" t="s">
        <v>12990</v>
      </c>
      <c r="F646" t="s">
        <v>12991</v>
      </c>
      <c r="G646" s="2" t="s">
        <v>12992</v>
      </c>
      <c r="H646" t="s">
        <v>19</v>
      </c>
      <c r="I646" t="s">
        <v>20</v>
      </c>
      <c r="J646" t="s">
        <v>731</v>
      </c>
      <c r="K646" s="1">
        <v>0.68958333333333333</v>
      </c>
      <c r="L646" s="13">
        <v>13850</v>
      </c>
      <c r="M646" t="s">
        <v>12993</v>
      </c>
      <c r="N646" t="s">
        <v>12994</v>
      </c>
      <c r="O646" t="s">
        <v>12995</v>
      </c>
      <c r="P646" t="s">
        <v>36</v>
      </c>
      <c r="Q646" t="s">
        <v>394</v>
      </c>
      <c r="R646" t="s">
        <v>30</v>
      </c>
    </row>
    <row r="647" spans="1:18">
      <c r="A647" t="str">
        <f t="shared" si="9"/>
        <v>skyttorijSashenkaKyttor130.66.243.202¬£503427.40RealBRL1/28/20190.74305555555555510293IL21 1606 8639 9606 9941 319HBMDHoward Bancorp, Inc.NASDAQMajor BanksFinance</v>
      </c>
      <c r="B647" s="13">
        <v>641</v>
      </c>
      <c r="C647" t="s">
        <v>12996</v>
      </c>
      <c r="D647" t="s">
        <v>12997</v>
      </c>
      <c r="E647" t="s">
        <v>12998</v>
      </c>
      <c r="F647" t="s">
        <v>12999</v>
      </c>
      <c r="G647" t="s">
        <v>13000</v>
      </c>
      <c r="H647" t="s">
        <v>132</v>
      </c>
      <c r="I647" t="s">
        <v>133</v>
      </c>
      <c r="J647" t="s">
        <v>68</v>
      </c>
      <c r="K647" s="1">
        <v>0.74305555555555547</v>
      </c>
      <c r="L647" s="13">
        <v>10293</v>
      </c>
      <c r="M647" t="s">
        <v>13001</v>
      </c>
      <c r="N647" t="s">
        <v>13002</v>
      </c>
      <c r="O647" t="s">
        <v>13003</v>
      </c>
      <c r="P647" t="s">
        <v>36</v>
      </c>
      <c r="Q647" t="s">
        <v>97</v>
      </c>
      <c r="R647" t="s">
        <v>54</v>
      </c>
    </row>
    <row r="648" spans="1:18">
      <c r="A648" t="str">
        <f t="shared" ref="A648:A711" si="10">_xlfn.CONCAT(C648:R648)</f>
        <v>slairdcraiginSharaLaird-Craig31.116.216.69¬£507677.95PesoCOP6/25/20190.30347222222222216233FR24 0167 4231 93XM MIEB XNAB L80HBIHanesbrands Inc.NYSEClothing/Shoe/Accessory StoresConsumer Services</v>
      </c>
      <c r="B648" s="13">
        <v>642</v>
      </c>
      <c r="C648" t="s">
        <v>13027</v>
      </c>
      <c r="D648" t="s">
        <v>12123</v>
      </c>
      <c r="E648" t="s">
        <v>13028</v>
      </c>
      <c r="F648" t="s">
        <v>13029</v>
      </c>
      <c r="G648" t="s">
        <v>13030</v>
      </c>
      <c r="H648" t="s">
        <v>90</v>
      </c>
      <c r="I648" t="s">
        <v>357</v>
      </c>
      <c r="J648" t="s">
        <v>467</v>
      </c>
      <c r="K648" s="1">
        <v>0.3034722222222222</v>
      </c>
      <c r="L648" s="13">
        <v>16233</v>
      </c>
      <c r="M648" t="s">
        <v>13031</v>
      </c>
      <c r="N648" t="s">
        <v>4615</v>
      </c>
      <c r="O648" t="s">
        <v>4616</v>
      </c>
      <c r="P648" t="s">
        <v>24</v>
      </c>
      <c r="Q648" t="s">
        <v>503</v>
      </c>
      <c r="R648" t="s">
        <v>223</v>
      </c>
    </row>
    <row r="649" spans="1:18">
      <c r="A649" t="str">
        <f t="shared" si="10"/>
        <v>mcominiioMarissaComini173.102.96.218¬£648674.23PesoARS1/16/20190.070833333333333317086KW72 CXZD QYMO STXG ISNY NDLR 1N9M CSMSCCMicrosemi CorporationNASDAQSemiconductorsTechnology</v>
      </c>
      <c r="B649" s="13">
        <v>643</v>
      </c>
      <c r="C649" t="s">
        <v>13032</v>
      </c>
      <c r="D649" t="s">
        <v>13033</v>
      </c>
      <c r="E649" t="s">
        <v>13034</v>
      </c>
      <c r="F649" t="s">
        <v>13035</v>
      </c>
      <c r="G649" t="s">
        <v>13036</v>
      </c>
      <c r="H649" t="s">
        <v>90</v>
      </c>
      <c r="I649" t="s">
        <v>263</v>
      </c>
      <c r="J649" t="s">
        <v>584</v>
      </c>
      <c r="K649" s="1">
        <v>7.0833333333333331E-2</v>
      </c>
      <c r="L649" s="13">
        <v>17086</v>
      </c>
      <c r="M649" t="s">
        <v>13037</v>
      </c>
      <c r="N649" t="s">
        <v>1875</v>
      </c>
      <c r="O649" t="s">
        <v>1876</v>
      </c>
      <c r="P649" t="s">
        <v>36</v>
      </c>
      <c r="Q649" t="s">
        <v>230</v>
      </c>
      <c r="R649" t="s">
        <v>89</v>
      </c>
    </row>
    <row r="650" spans="1:18">
      <c r="A650" t="str">
        <f t="shared" si="10"/>
        <v>lstaversipLynStavers154.192.162.197¬•5017.03RupiahIDR1/23/20190.27515792CH79 8759 9IUW N1KN KVGV MNYCB^ANew York Community Bancorp, Inc.NYSEn/an/a</v>
      </c>
      <c r="B650" s="13">
        <v>644</v>
      </c>
      <c r="C650" t="s">
        <v>13038</v>
      </c>
      <c r="D650" t="s">
        <v>13039</v>
      </c>
      <c r="E650" t="s">
        <v>13040</v>
      </c>
      <c r="F650" t="s">
        <v>13041</v>
      </c>
      <c r="G650" t="s">
        <v>13042</v>
      </c>
      <c r="H650" t="s">
        <v>19</v>
      </c>
      <c r="I650" t="s">
        <v>20</v>
      </c>
      <c r="J650" t="s">
        <v>78</v>
      </c>
      <c r="K650" s="1">
        <v>0.27499999999999997</v>
      </c>
      <c r="L650" s="13">
        <v>15792</v>
      </c>
      <c r="M650" t="s">
        <v>13043</v>
      </c>
      <c r="N650" t="s">
        <v>13044</v>
      </c>
      <c r="O650" t="s">
        <v>988</v>
      </c>
      <c r="P650" t="s">
        <v>24</v>
      </c>
      <c r="Q650" t="s">
        <v>25</v>
      </c>
      <c r="R650" t="s">
        <v>25</v>
      </c>
    </row>
    <row r="651" spans="1:18">
      <c r="A651" t="str">
        <f t="shared" si="10"/>
        <v>lcollettiqLennaCollett150.57.232.231¬•34703.75DollarUSD8/22/20190.71111111111111111525RS84 8944 7555 3927 2632 06NOKNokia CorporationNYSERadio And Television Broadcasting And Communications EquipmentTechnology</v>
      </c>
      <c r="B651" s="13">
        <v>645</v>
      </c>
      <c r="C651" t="s">
        <v>13045</v>
      </c>
      <c r="D651" t="s">
        <v>13046</v>
      </c>
      <c r="E651" t="s">
        <v>13047</v>
      </c>
      <c r="F651" t="s">
        <v>13048</v>
      </c>
      <c r="G651" t="s">
        <v>13049</v>
      </c>
      <c r="H651" t="s">
        <v>116</v>
      </c>
      <c r="I651" t="s">
        <v>245</v>
      </c>
      <c r="J651" t="s">
        <v>249</v>
      </c>
      <c r="K651" s="1">
        <v>0.71111111111111114</v>
      </c>
      <c r="L651" s="13">
        <v>11525</v>
      </c>
      <c r="M651" t="s">
        <v>13050</v>
      </c>
      <c r="N651" t="s">
        <v>332</v>
      </c>
      <c r="O651" t="s">
        <v>5987</v>
      </c>
      <c r="P651" t="s">
        <v>24</v>
      </c>
      <c r="Q651" t="s">
        <v>190</v>
      </c>
      <c r="R651" t="s">
        <v>89</v>
      </c>
    </row>
    <row r="652" spans="1:18">
      <c r="A652" t="str">
        <f t="shared" si="10"/>
        <v>ksowthcoteirKrisSowthcote66.125.184.56¬•799664.77Yuan RenminbiCNY4/23/20190.015972222222222212167PK57 JXUK I44H M9ZB XBCS F1KBEQREquity ResidentialNYSEReal Estate Investment TrustsConsumer Services</v>
      </c>
      <c r="B652" s="13">
        <v>646</v>
      </c>
      <c r="C652" t="s">
        <v>13051</v>
      </c>
      <c r="D652" t="s">
        <v>224</v>
      </c>
      <c r="E652" t="s">
        <v>13052</v>
      </c>
      <c r="F652" t="s">
        <v>13053</v>
      </c>
      <c r="G652" t="s">
        <v>13054</v>
      </c>
      <c r="H652" t="s">
        <v>48</v>
      </c>
      <c r="I652" t="s">
        <v>49</v>
      </c>
      <c r="J652" t="s">
        <v>1482</v>
      </c>
      <c r="K652" s="1">
        <v>1.5972222222222224E-2</v>
      </c>
      <c r="L652" s="13">
        <v>12167</v>
      </c>
      <c r="M652" t="s">
        <v>13055</v>
      </c>
      <c r="N652" t="s">
        <v>13056</v>
      </c>
      <c r="O652" t="s">
        <v>13057</v>
      </c>
      <c r="P652" t="s">
        <v>24</v>
      </c>
      <c r="Q652" t="s">
        <v>446</v>
      </c>
      <c r="R652" t="s">
        <v>223</v>
      </c>
    </row>
    <row r="653" spans="1:18">
      <c r="A653" t="str">
        <f t="shared" si="10"/>
        <v>tcostyisTerrenceCosty151.109.221.104747788.47KronaSEK4/11/20190.47916666666666713603HU70 2884 9380 9138 9327 7744 4739BXMXNuveen S&amp;P 500 Buy-Write Income FundNYSEn/an/a</v>
      </c>
      <c r="B653" s="13">
        <v>647</v>
      </c>
      <c r="C653" t="s">
        <v>13058</v>
      </c>
      <c r="D653" t="s">
        <v>13059</v>
      </c>
      <c r="E653" t="s">
        <v>13060</v>
      </c>
      <c r="F653" t="s">
        <v>13061</v>
      </c>
      <c r="G653" s="2">
        <v>747788.47</v>
      </c>
      <c r="H653" t="s">
        <v>347</v>
      </c>
      <c r="I653" t="s">
        <v>348</v>
      </c>
      <c r="J653" t="s">
        <v>661</v>
      </c>
      <c r="K653" s="1">
        <v>0.47916666666666669</v>
      </c>
      <c r="L653" s="13">
        <v>13603</v>
      </c>
      <c r="M653" t="s">
        <v>13062</v>
      </c>
      <c r="N653" t="s">
        <v>8481</v>
      </c>
      <c r="O653" t="s">
        <v>8482</v>
      </c>
      <c r="P653" t="s">
        <v>24</v>
      </c>
      <c r="Q653" t="s">
        <v>25</v>
      </c>
      <c r="R653" t="s">
        <v>25</v>
      </c>
    </row>
    <row r="654" spans="1:18">
      <c r="A654" t="str">
        <f t="shared" si="10"/>
        <v>pscryneitPatricaScryne54.222.129.228‚Ç¨221089,28DollarUSD8/16/20190.23263888888888912408IE43 ZWRI 6180 8602 3172 22BITABitauto Holdings LimitedNYSEEDP ServicesTechnology</v>
      </c>
      <c r="B654" s="13">
        <v>648</v>
      </c>
      <c r="C654" t="s">
        <v>13063</v>
      </c>
      <c r="D654" t="s">
        <v>1086</v>
      </c>
      <c r="E654" t="s">
        <v>13064</v>
      </c>
      <c r="F654" t="s">
        <v>13065</v>
      </c>
      <c r="G654" t="s">
        <v>13066</v>
      </c>
      <c r="H654" t="s">
        <v>116</v>
      </c>
      <c r="I654" t="s">
        <v>245</v>
      </c>
      <c r="J654" t="s">
        <v>1078</v>
      </c>
      <c r="K654" s="1">
        <v>0.23263888888888887</v>
      </c>
      <c r="L654" s="13">
        <v>12408</v>
      </c>
      <c r="M654" t="s">
        <v>13067</v>
      </c>
      <c r="N654" t="s">
        <v>13068</v>
      </c>
      <c r="O654" t="s">
        <v>13069</v>
      </c>
      <c r="P654" t="s">
        <v>24</v>
      </c>
      <c r="Q654" t="s">
        <v>88</v>
      </c>
      <c r="R654" t="s">
        <v>89</v>
      </c>
    </row>
    <row r="655" spans="1:18">
      <c r="A655" t="str">
        <f t="shared" si="10"/>
        <v>fbuftoniuFrederickBufton60.182.112.240¬£986046.75PesoPHP1/16/20190.65069444444444413335AE35 1174 8092 4372 0111 934CNCOCencosud S.A.NYSEDepartment/Specialty Retail StoresConsumer Services</v>
      </c>
      <c r="B655" s="13">
        <v>649</v>
      </c>
      <c r="C655" t="s">
        <v>13070</v>
      </c>
      <c r="D655" t="s">
        <v>13071</v>
      </c>
      <c r="E655" t="s">
        <v>13072</v>
      </c>
      <c r="F655" t="s">
        <v>13073</v>
      </c>
      <c r="G655" t="s">
        <v>13074</v>
      </c>
      <c r="H655" t="s">
        <v>90</v>
      </c>
      <c r="I655" t="s">
        <v>91</v>
      </c>
      <c r="J655" t="s">
        <v>584</v>
      </c>
      <c r="K655" s="1">
        <v>0.65069444444444446</v>
      </c>
      <c r="L655" s="13">
        <v>13335</v>
      </c>
      <c r="M655" t="s">
        <v>13075</v>
      </c>
      <c r="N655" t="s">
        <v>13076</v>
      </c>
      <c r="O655" t="s">
        <v>13077</v>
      </c>
      <c r="P655" t="s">
        <v>24</v>
      </c>
      <c r="Q655" t="s">
        <v>427</v>
      </c>
      <c r="R655" t="s">
        <v>223</v>
      </c>
    </row>
    <row r="656" spans="1:18">
      <c r="A656" t="str">
        <f t="shared" si="10"/>
        <v>abrownriggivAlicBrownrigg213.61.223.236¬•482222.64WonKPW2/3/20190.54027777777777810334FR45 5010 5945 96GQ VGJW 1ELQ E78SANBanco Santander, S.A.NYSECommercial BanksFinance</v>
      </c>
      <c r="B656" s="13">
        <v>650</v>
      </c>
      <c r="C656" t="s">
        <v>13078</v>
      </c>
      <c r="D656" t="s">
        <v>13079</v>
      </c>
      <c r="E656" t="s">
        <v>13080</v>
      </c>
      <c r="F656" t="s">
        <v>13081</v>
      </c>
      <c r="G656" t="s">
        <v>13082</v>
      </c>
      <c r="H656" t="s">
        <v>298</v>
      </c>
      <c r="I656" t="s">
        <v>299</v>
      </c>
      <c r="J656" t="s">
        <v>1089</v>
      </c>
      <c r="K656" s="1">
        <v>0.54027777777777775</v>
      </c>
      <c r="L656" s="13">
        <v>10334</v>
      </c>
      <c r="M656" t="s">
        <v>13083</v>
      </c>
      <c r="N656" t="s">
        <v>13084</v>
      </c>
      <c r="O656" t="s">
        <v>11753</v>
      </c>
      <c r="P656" t="s">
        <v>24</v>
      </c>
      <c r="Q656" t="s">
        <v>565</v>
      </c>
      <c r="R656" t="s">
        <v>54</v>
      </c>
    </row>
    <row r="657" spans="1:18">
      <c r="A657" t="str">
        <f t="shared" si="10"/>
        <v>gfritcheiwGardnerFritche33.15.25.113401959.53WonKRW2/12/20190.29513888888888917601FR64 2690 1782 5923 QNZJ NPVL C86NVRNVR, Inc.NYSEHomebuildingCapital Goods</v>
      </c>
      <c r="B657" s="13">
        <v>651</v>
      </c>
      <c r="C657" t="s">
        <v>13085</v>
      </c>
      <c r="D657" t="s">
        <v>13086</v>
      </c>
      <c r="E657" t="s">
        <v>13087</v>
      </c>
      <c r="F657" t="s">
        <v>13088</v>
      </c>
      <c r="G657" s="2">
        <v>401959.53</v>
      </c>
      <c r="H657" t="s">
        <v>298</v>
      </c>
      <c r="I657" t="s">
        <v>519</v>
      </c>
      <c r="J657" t="s">
        <v>733</v>
      </c>
      <c r="K657" s="1">
        <v>0.2951388888888889</v>
      </c>
      <c r="L657" s="13">
        <v>17601</v>
      </c>
      <c r="M657" t="s">
        <v>13089</v>
      </c>
      <c r="N657" t="s">
        <v>822</v>
      </c>
      <c r="O657" t="s">
        <v>823</v>
      </c>
      <c r="P657" t="s">
        <v>24</v>
      </c>
      <c r="Q657" t="s">
        <v>37</v>
      </c>
      <c r="R657" t="s">
        <v>30</v>
      </c>
    </row>
    <row r="658" spans="1:18">
      <c r="A658" t="str">
        <f t="shared" si="10"/>
        <v>arushforthixAleneRushforth156.201.61.216839930.99RubleRUB7/6/20190.8514049BH17 XBGN 0TDM ZCHV F9ON DIRPT^DRamco-Gershenson Properties TrustNYSEn/an/a</v>
      </c>
      <c r="B658" s="13">
        <v>652</v>
      </c>
      <c r="C658" t="s">
        <v>13090</v>
      </c>
      <c r="D658" t="s">
        <v>13091</v>
      </c>
      <c r="E658" t="s">
        <v>13092</v>
      </c>
      <c r="F658" t="s">
        <v>13093</v>
      </c>
      <c r="G658">
        <v>839930.99</v>
      </c>
      <c r="H658" t="s">
        <v>38</v>
      </c>
      <c r="I658" t="s">
        <v>39</v>
      </c>
      <c r="J658" t="s">
        <v>618</v>
      </c>
      <c r="K658" s="1">
        <v>0.85</v>
      </c>
      <c r="L658" s="13">
        <v>14049</v>
      </c>
      <c r="M658" t="s">
        <v>13094</v>
      </c>
      <c r="N658" t="s">
        <v>1175</v>
      </c>
      <c r="O658" t="s">
        <v>1176</v>
      </c>
      <c r="P658" t="s">
        <v>24</v>
      </c>
      <c r="Q658" t="s">
        <v>25</v>
      </c>
      <c r="R658" t="s">
        <v>25</v>
      </c>
    </row>
    <row r="659" spans="1:18">
      <c r="A659" t="str">
        <f t="shared" si="10"/>
        <v>nhallyburtoniyNikolaiHallyburton113.213.158.26¬£350512.66RealBRL6/4/20190.2437519545TR42 4471 9NVV U6ID M1YR ERBF Q2ATOMAtomera IncorporatedNASDAQSemiconductorsTechnology</v>
      </c>
      <c r="B659" s="13">
        <v>653</v>
      </c>
      <c r="C659" t="s">
        <v>13095</v>
      </c>
      <c r="D659" t="s">
        <v>13096</v>
      </c>
      <c r="E659" t="s">
        <v>13097</v>
      </c>
      <c r="F659" t="s">
        <v>13098</v>
      </c>
      <c r="G659" t="s">
        <v>13099</v>
      </c>
      <c r="H659" t="s">
        <v>132</v>
      </c>
      <c r="I659" t="s">
        <v>133</v>
      </c>
      <c r="J659" t="s">
        <v>103</v>
      </c>
      <c r="K659" s="1">
        <v>0.24374999999999999</v>
      </c>
      <c r="L659" s="13">
        <v>19545</v>
      </c>
      <c r="M659" t="s">
        <v>13100</v>
      </c>
      <c r="N659" t="s">
        <v>13101</v>
      </c>
      <c r="O659" t="s">
        <v>13102</v>
      </c>
      <c r="P659" t="s">
        <v>36</v>
      </c>
      <c r="Q659" t="s">
        <v>230</v>
      </c>
      <c r="R659" t="s">
        <v>89</v>
      </c>
    </row>
    <row r="660" spans="1:18">
      <c r="A660" t="str">
        <f t="shared" si="10"/>
        <v>kpinsonizKeenanPinson200.231.77.202¬£192845.50RubleRUB5/7/20190.20833333333333316625FR31 5255 5370 94BH BIXC 0Y8I F92SSBSouth State CorporationNASDAQMajor BanksFinance</v>
      </c>
      <c r="B660" s="13">
        <v>654</v>
      </c>
      <c r="C660" t="s">
        <v>13103</v>
      </c>
      <c r="D660" t="s">
        <v>13104</v>
      </c>
      <c r="E660" t="s">
        <v>13105</v>
      </c>
      <c r="F660" t="s">
        <v>13106</v>
      </c>
      <c r="G660" t="s">
        <v>13107</v>
      </c>
      <c r="H660" t="s">
        <v>38</v>
      </c>
      <c r="I660" t="s">
        <v>39</v>
      </c>
      <c r="J660" t="s">
        <v>257</v>
      </c>
      <c r="K660" s="1">
        <v>0.20833333333333334</v>
      </c>
      <c r="L660" s="13">
        <v>16625</v>
      </c>
      <c r="M660" t="s">
        <v>13108</v>
      </c>
      <c r="N660" t="s">
        <v>13109</v>
      </c>
      <c r="O660" t="s">
        <v>13110</v>
      </c>
      <c r="P660" t="s">
        <v>36</v>
      </c>
      <c r="Q660" t="s">
        <v>97</v>
      </c>
      <c r="R660" t="s">
        <v>54</v>
      </c>
    </row>
    <row r="661" spans="1:18">
      <c r="A661" t="str">
        <f t="shared" si="10"/>
        <v>kpadmorej0KarlenPadmore140.164.170.51¬•284132.55EuroEUR1/26/20190.83611111111111114401CZ46 8621 1072 3825 1733 3914SANWS&amp;W Seed CompanyNASDAQFarming/Seeds/MillingConsumer Non-Durables</v>
      </c>
      <c r="B661" s="13">
        <v>655</v>
      </c>
      <c r="C661" t="s">
        <v>13111</v>
      </c>
      <c r="D661" t="s">
        <v>7331</v>
      </c>
      <c r="E661" t="s">
        <v>13112</v>
      </c>
      <c r="F661" t="s">
        <v>13113</v>
      </c>
      <c r="G661" t="s">
        <v>13114</v>
      </c>
      <c r="H661" t="s">
        <v>26</v>
      </c>
      <c r="I661" t="s">
        <v>27</v>
      </c>
      <c r="J661" t="s">
        <v>172</v>
      </c>
      <c r="K661" s="1">
        <v>0.83611111111111114</v>
      </c>
      <c r="L661" s="13">
        <v>14401</v>
      </c>
      <c r="M661" t="s">
        <v>13115</v>
      </c>
      <c r="N661" t="s">
        <v>942</v>
      </c>
      <c r="O661" t="s">
        <v>943</v>
      </c>
      <c r="P661" t="s">
        <v>36</v>
      </c>
      <c r="Q661" t="s">
        <v>849</v>
      </c>
      <c r="R661" t="s">
        <v>42</v>
      </c>
    </row>
    <row r="662" spans="1:18">
      <c r="A662" t="str">
        <f t="shared" si="10"/>
        <v>isegotj1IdaliaSegot92.129.24.206¬•520913.43KunaHRK6/5/20190.28541666666666715614NO44 8092 8313 882SBBPStrongbridge Biopharma plcNASDAQMajor PharmaceuticalsHealth Care</v>
      </c>
      <c r="B662" s="13">
        <v>656</v>
      </c>
      <c r="C662" t="s">
        <v>13116</v>
      </c>
      <c r="D662" t="s">
        <v>6901</v>
      </c>
      <c r="E662" t="s">
        <v>13117</v>
      </c>
      <c r="F662" t="s">
        <v>13118</v>
      </c>
      <c r="G662" s="2" t="s">
        <v>13119</v>
      </c>
      <c r="H662" t="s">
        <v>63</v>
      </c>
      <c r="I662" t="s">
        <v>64</v>
      </c>
      <c r="J662" t="s">
        <v>235</v>
      </c>
      <c r="K662" s="1">
        <v>0.28541666666666665</v>
      </c>
      <c r="L662" s="13">
        <v>15614</v>
      </c>
      <c r="M662" t="s">
        <v>13120</v>
      </c>
      <c r="N662" t="s">
        <v>1172</v>
      </c>
      <c r="O662" t="s">
        <v>1173</v>
      </c>
      <c r="P662" t="s">
        <v>36</v>
      </c>
      <c r="Q662" t="s">
        <v>62</v>
      </c>
      <c r="R662" t="s">
        <v>58</v>
      </c>
    </row>
    <row r="663" spans="1:18">
      <c r="A663" t="str">
        <f t="shared" si="10"/>
        <v>cgibbiej2CandideGibbie106.180.29.145983582.99FrancXOF6/18/20190.78888888888888919902LB25 9599 4TIG GM8U ACXJ JI66 J0RNEPR^EEPR PropertiesNYSEn/an/a</v>
      </c>
      <c r="B663" s="13">
        <v>657</v>
      </c>
      <c r="C663" t="s">
        <v>13121</v>
      </c>
      <c r="D663" t="s">
        <v>13122</v>
      </c>
      <c r="E663" t="s">
        <v>13123</v>
      </c>
      <c r="F663" t="s">
        <v>13124</v>
      </c>
      <c r="G663" s="2">
        <v>983582.99</v>
      </c>
      <c r="H663" t="s">
        <v>156</v>
      </c>
      <c r="I663" t="s">
        <v>157</v>
      </c>
      <c r="J663" t="s">
        <v>899</v>
      </c>
      <c r="K663" s="1">
        <v>0.78888888888888886</v>
      </c>
      <c r="L663" s="13">
        <v>19902</v>
      </c>
      <c r="M663" t="s">
        <v>13125</v>
      </c>
      <c r="N663" t="s">
        <v>13126</v>
      </c>
      <c r="O663" t="s">
        <v>1358</v>
      </c>
      <c r="P663" t="s">
        <v>24</v>
      </c>
      <c r="Q663" t="s">
        <v>25</v>
      </c>
      <c r="R663" t="s">
        <v>25</v>
      </c>
    </row>
    <row r="664" spans="1:18">
      <c r="A664" t="str">
        <f t="shared" si="10"/>
        <v>fcullinanej3FraydaCullinane174.47.74.77¬£759540.51Yuan RenminbiCNY2/5/20190.80069444444444412934PL27 5506 3096 0779 1321 7992 9989CBA           ClearBridge American Energy MLP Fund Inc.NYSEn/an/a</v>
      </c>
      <c r="B664" s="13">
        <v>658</v>
      </c>
      <c r="C664" t="s">
        <v>13127</v>
      </c>
      <c r="D664" t="s">
        <v>523</v>
      </c>
      <c r="E664" t="s">
        <v>13128</v>
      </c>
      <c r="F664" t="s">
        <v>13129</v>
      </c>
      <c r="G664" s="2" t="s">
        <v>13130</v>
      </c>
      <c r="H664" t="s">
        <v>48</v>
      </c>
      <c r="I664" t="s">
        <v>49</v>
      </c>
      <c r="J664" t="s">
        <v>70</v>
      </c>
      <c r="K664" s="1">
        <v>0.80069444444444438</v>
      </c>
      <c r="L664" s="13">
        <v>12934</v>
      </c>
      <c r="M664" t="s">
        <v>13131</v>
      </c>
      <c r="N664" t="s">
        <v>13132</v>
      </c>
      <c r="O664" t="s">
        <v>13133</v>
      </c>
      <c r="P664" t="s">
        <v>24</v>
      </c>
      <c r="Q664" t="s">
        <v>25</v>
      </c>
      <c r="R664" t="s">
        <v>25</v>
      </c>
    </row>
    <row r="665" spans="1:18">
      <c r="A665" t="str">
        <f t="shared" si="10"/>
        <v>tlowersj4TymothyLowers210.134.88.5958029.01EuroEUR7/19/20190.76597222222222215021KZ11 769B YCPM QJV0 TUWXEURNEuronav NVNYSEMarine TransportationTransportation</v>
      </c>
      <c r="B665" s="13">
        <v>659</v>
      </c>
      <c r="C665" t="s">
        <v>13134</v>
      </c>
      <c r="D665" t="s">
        <v>13135</v>
      </c>
      <c r="E665" t="s">
        <v>13136</v>
      </c>
      <c r="F665" t="s">
        <v>13137</v>
      </c>
      <c r="G665">
        <v>958029.01</v>
      </c>
      <c r="H665" t="s">
        <v>26</v>
      </c>
      <c r="I665" t="s">
        <v>27</v>
      </c>
      <c r="J665" t="s">
        <v>292</v>
      </c>
      <c r="K665" s="1">
        <v>0.76597222222222217</v>
      </c>
      <c r="L665" s="13">
        <v>15021</v>
      </c>
      <c r="M665" t="s">
        <v>13138</v>
      </c>
      <c r="N665" t="s">
        <v>12078</v>
      </c>
      <c r="O665" t="s">
        <v>12079</v>
      </c>
      <c r="P665" t="s">
        <v>24</v>
      </c>
      <c r="Q665" t="s">
        <v>142</v>
      </c>
      <c r="R665" t="s">
        <v>105</v>
      </c>
    </row>
    <row r="666" spans="1:18">
      <c r="A666" t="str">
        <f t="shared" si="10"/>
        <v>sfellowesj5SpenseFellowes23.84.148.140‚Ç¨669456,97Yuan RenminbiCNY8/31/20190.063888888888888915460MR87 8419 1684 5979 7886 0826 306MXWLMaxwell Technologies, Inc.NASDAQIndustrial Machinery/ComponentsMiscellaneous</v>
      </c>
      <c r="B666" s="13">
        <v>660</v>
      </c>
      <c r="C666" t="s">
        <v>13139</v>
      </c>
      <c r="D666" t="s">
        <v>13140</v>
      </c>
      <c r="E666" t="s">
        <v>13141</v>
      </c>
      <c r="F666" t="s">
        <v>13142</v>
      </c>
      <c r="G666" t="s">
        <v>13143</v>
      </c>
      <c r="H666" t="s">
        <v>48</v>
      </c>
      <c r="I666" t="s">
        <v>49</v>
      </c>
      <c r="J666" t="s">
        <v>94</v>
      </c>
      <c r="K666" s="1">
        <v>6.3888888888888884E-2</v>
      </c>
      <c r="L666" s="13">
        <v>15460</v>
      </c>
      <c r="M666" t="s">
        <v>13144</v>
      </c>
      <c r="N666" t="s">
        <v>13145</v>
      </c>
      <c r="O666" t="s">
        <v>13146</v>
      </c>
      <c r="P666" t="s">
        <v>36</v>
      </c>
      <c r="Q666" t="s">
        <v>29</v>
      </c>
      <c r="R666" t="s">
        <v>181</v>
      </c>
    </row>
    <row r="667" spans="1:18">
      <c r="A667" t="str">
        <f t="shared" si="10"/>
        <v>ariderj6AigneisRider194.130.74.111‚Ç¨260962,20Yuan RenminbiCNY7/21/20190.65486111111111115953IL11 7038 1620 1218 9654 752DFFNDiffusion Pharmaceuticals Inc.NASDAQMajor PharmaceuticalsHealth Care</v>
      </c>
      <c r="B667" s="13">
        <v>661</v>
      </c>
      <c r="C667" t="s">
        <v>13147</v>
      </c>
      <c r="D667" t="s">
        <v>13148</v>
      </c>
      <c r="E667" t="s">
        <v>13149</v>
      </c>
      <c r="F667" t="s">
        <v>13150</v>
      </c>
      <c r="G667" t="s">
        <v>13151</v>
      </c>
      <c r="H667" t="s">
        <v>48</v>
      </c>
      <c r="I667" t="s">
        <v>49</v>
      </c>
      <c r="J667" t="s">
        <v>471</v>
      </c>
      <c r="K667" s="1">
        <v>0.65486111111111112</v>
      </c>
      <c r="L667" s="13">
        <v>15953</v>
      </c>
      <c r="M667" t="s">
        <v>13152</v>
      </c>
      <c r="N667" t="s">
        <v>10919</v>
      </c>
      <c r="O667" t="s">
        <v>10920</v>
      </c>
      <c r="P667" t="s">
        <v>36</v>
      </c>
      <c r="Q667" t="s">
        <v>62</v>
      </c>
      <c r="R667" t="s">
        <v>58</v>
      </c>
    </row>
    <row r="668" spans="1:18">
      <c r="A668" t="str">
        <f t="shared" si="10"/>
        <v>cmaithj7ClemensMaith55.209.236.148‚Ç¨231196,68DollarUSD5/25/20190.87152777777777810422MR28 7117 8631 5306 2927 6795 336GS^CGoldman Sachs Group, Inc. (The)NYSEn/an/a</v>
      </c>
      <c r="B668" s="13">
        <v>662</v>
      </c>
      <c r="C668" t="s">
        <v>13153</v>
      </c>
      <c r="D668" t="s">
        <v>102</v>
      </c>
      <c r="E668" t="s">
        <v>13154</v>
      </c>
      <c r="F668" t="s">
        <v>13155</v>
      </c>
      <c r="G668" t="s">
        <v>13156</v>
      </c>
      <c r="H668" t="s">
        <v>116</v>
      </c>
      <c r="I668" t="s">
        <v>245</v>
      </c>
      <c r="J668" t="s">
        <v>366</v>
      </c>
      <c r="K668" s="1">
        <v>0.87152777777777779</v>
      </c>
      <c r="L668" s="13">
        <v>10422</v>
      </c>
      <c r="M668" t="s">
        <v>13157</v>
      </c>
      <c r="N668" t="s">
        <v>13158</v>
      </c>
      <c r="O668" t="s">
        <v>1135</v>
      </c>
      <c r="P668" t="s">
        <v>24</v>
      </c>
      <c r="Q668" t="s">
        <v>25</v>
      </c>
      <c r="R668" t="s">
        <v>25</v>
      </c>
    </row>
    <row r="669" spans="1:18">
      <c r="A669" t="str">
        <f t="shared" si="10"/>
        <v>snixonj8SibyllaNixon253.248.16.92579302.19Yuan RenminbiCNY1/26/20190.088194444444444514684IS32 6212 7037 1668 1848 3120 47RRCRange Resources CorporationNYSEOil &amp; Gas ProductionEnergy</v>
      </c>
      <c r="B669" s="13">
        <v>663</v>
      </c>
      <c r="C669" t="s">
        <v>13159</v>
      </c>
      <c r="D669" t="s">
        <v>12199</v>
      </c>
      <c r="E669" t="s">
        <v>13160</v>
      </c>
      <c r="F669" t="s">
        <v>13161</v>
      </c>
      <c r="G669">
        <v>579302.18999999994</v>
      </c>
      <c r="H669" t="s">
        <v>48</v>
      </c>
      <c r="I669" t="s">
        <v>49</v>
      </c>
      <c r="J669" t="s">
        <v>172</v>
      </c>
      <c r="K669" s="1">
        <v>8.819444444444445E-2</v>
      </c>
      <c r="L669" s="13">
        <v>14684</v>
      </c>
      <c r="M669" t="s">
        <v>13162</v>
      </c>
      <c r="N669" t="s">
        <v>13163</v>
      </c>
      <c r="O669" t="s">
        <v>13164</v>
      </c>
      <c r="P669" t="s">
        <v>24</v>
      </c>
      <c r="Q669" t="s">
        <v>45</v>
      </c>
      <c r="R669" t="s">
        <v>46</v>
      </c>
    </row>
    <row r="670" spans="1:18">
      <c r="A670" t="str">
        <f t="shared" si="10"/>
        <v>jmclemonj9JennicaMcLemon0.100.187.37‚Ç¨959698,14RubleRUB7/19/20190.27777777777777817591IT64 W617 5636 756I 9IOW KBIL RL0NEE^JNextEra Energy, Inc.NYSEn/an/a</v>
      </c>
      <c r="B670" s="13">
        <v>664</v>
      </c>
      <c r="C670" t="s">
        <v>13165</v>
      </c>
      <c r="D670" t="s">
        <v>13166</v>
      </c>
      <c r="E670" t="s">
        <v>13167</v>
      </c>
      <c r="F670" t="s">
        <v>13168</v>
      </c>
      <c r="G670" t="s">
        <v>13169</v>
      </c>
      <c r="H670" t="s">
        <v>38</v>
      </c>
      <c r="I670" t="s">
        <v>39</v>
      </c>
      <c r="J670" t="s">
        <v>292</v>
      </c>
      <c r="K670" s="1">
        <v>0.27777777777777779</v>
      </c>
      <c r="L670" s="13">
        <v>17591</v>
      </c>
      <c r="M670" t="s">
        <v>13170</v>
      </c>
      <c r="N670" t="s">
        <v>582</v>
      </c>
      <c r="O670" t="s">
        <v>583</v>
      </c>
      <c r="P670" t="s">
        <v>24</v>
      </c>
      <c r="Q670" t="s">
        <v>25</v>
      </c>
      <c r="R670" t="s">
        <v>25</v>
      </c>
    </row>
    <row r="671" spans="1:18">
      <c r="A671" t="str">
        <f t="shared" si="10"/>
        <v>srochellejaSapphiraRochelle101.40.87.217‚Ç¨15003,98DinarRSD3/26/20190.737510142LT19 9011 5535 8160 6060MBWMMercantile Bank CorporationNASDAQMajor BanksFinance</v>
      </c>
      <c r="B671" s="13">
        <v>665</v>
      </c>
      <c r="C671" t="s">
        <v>13171</v>
      </c>
      <c r="D671" t="s">
        <v>13172</v>
      </c>
      <c r="E671" t="s">
        <v>5279</v>
      </c>
      <c r="F671" t="s">
        <v>13173</v>
      </c>
      <c r="G671" s="2" t="s">
        <v>13174</v>
      </c>
      <c r="H671" t="s">
        <v>247</v>
      </c>
      <c r="I671" t="s">
        <v>248</v>
      </c>
      <c r="J671" t="s">
        <v>573</v>
      </c>
      <c r="K671" s="1">
        <v>0.73749999999999993</v>
      </c>
      <c r="L671" s="13">
        <v>10142</v>
      </c>
      <c r="M671" t="s">
        <v>13175</v>
      </c>
      <c r="N671" t="s">
        <v>13176</v>
      </c>
      <c r="O671" t="s">
        <v>13177</v>
      </c>
      <c r="P671" t="s">
        <v>36</v>
      </c>
      <c r="Q671" t="s">
        <v>97</v>
      </c>
      <c r="R671" t="s">
        <v>54</v>
      </c>
    </row>
    <row r="672" spans="1:18">
      <c r="A672" t="str">
        <f t="shared" si="10"/>
        <v>mubsdalljbMalchyUbsdall218.177.29.236666494.56RupiahIDR7/24/20190.24513888888888917635BA51 2446 8513 8359 0251RHIRobert Half International Inc.NYSEProfessional ServicesTechnology</v>
      </c>
      <c r="B672" s="13">
        <v>666</v>
      </c>
      <c r="C672" t="s">
        <v>13178</v>
      </c>
      <c r="D672" t="s">
        <v>13179</v>
      </c>
      <c r="E672" t="s">
        <v>13180</v>
      </c>
      <c r="F672" t="s">
        <v>13181</v>
      </c>
      <c r="G672">
        <v>666494.56000000006</v>
      </c>
      <c r="H672" t="s">
        <v>19</v>
      </c>
      <c r="I672" t="s">
        <v>20</v>
      </c>
      <c r="J672" t="s">
        <v>596</v>
      </c>
      <c r="K672" s="1">
        <v>0.24513888888888888</v>
      </c>
      <c r="L672" s="13">
        <v>17635</v>
      </c>
      <c r="M672" t="s">
        <v>13182</v>
      </c>
      <c r="N672" t="s">
        <v>13183</v>
      </c>
      <c r="O672" t="s">
        <v>13184</v>
      </c>
      <c r="P672" t="s">
        <v>24</v>
      </c>
      <c r="Q672" t="s">
        <v>383</v>
      </c>
      <c r="R672" t="s">
        <v>89</v>
      </c>
    </row>
    <row r="673" spans="1:18">
      <c r="A673" t="str">
        <f t="shared" si="10"/>
        <v>fchristoffersenjcFarleighChristoffersen205.118.182.125¬•731998.51HryvniaUAH1/28/20190.0812514629TR87 8667 7BOE 9RO0 VGEO KMBL WRCLUBTown Sports International Holdings, Inc.NASDAQHotels/ResortsConsumer Services</v>
      </c>
      <c r="B673" s="13">
        <v>667</v>
      </c>
      <c r="C673" t="s">
        <v>13185</v>
      </c>
      <c r="D673" t="s">
        <v>13186</v>
      </c>
      <c r="E673" t="s">
        <v>13187</v>
      </c>
      <c r="F673" t="s">
        <v>13188</v>
      </c>
      <c r="G673" s="2" t="s">
        <v>13189</v>
      </c>
      <c r="H673" t="s">
        <v>198</v>
      </c>
      <c r="I673" t="s">
        <v>199</v>
      </c>
      <c r="J673" t="s">
        <v>68</v>
      </c>
      <c r="K673" s="1">
        <v>8.1250000000000003E-2</v>
      </c>
      <c r="L673" s="13">
        <v>14629</v>
      </c>
      <c r="M673" t="s">
        <v>13190</v>
      </c>
      <c r="N673" t="s">
        <v>13191</v>
      </c>
      <c r="O673" t="s">
        <v>13192</v>
      </c>
      <c r="P673" t="s">
        <v>36</v>
      </c>
      <c r="Q673" t="s">
        <v>222</v>
      </c>
      <c r="R673" t="s">
        <v>223</v>
      </c>
    </row>
    <row r="674" spans="1:18">
      <c r="A674" t="str">
        <f t="shared" si="10"/>
        <v>pbrislanejdPaulieBrislane25.6.202.194330396.47KronaSEK6/23/20190.86388888888888917458MK33 537V 3IJY PQYD Q42GRX^BThe Gabelli Healthcare &amp; Wellness TrustNYSEn/an/a</v>
      </c>
      <c r="B674" s="13">
        <v>668</v>
      </c>
      <c r="C674" t="s">
        <v>13193</v>
      </c>
      <c r="D674" t="s">
        <v>13194</v>
      </c>
      <c r="E674" t="s">
        <v>13195</v>
      </c>
      <c r="F674" t="s">
        <v>13196</v>
      </c>
      <c r="G674">
        <v>330396.46999999997</v>
      </c>
      <c r="H674" t="s">
        <v>347</v>
      </c>
      <c r="I674" t="s">
        <v>348</v>
      </c>
      <c r="J674" t="s">
        <v>1393</v>
      </c>
      <c r="K674" s="1">
        <v>0.86388888888888893</v>
      </c>
      <c r="L674" s="13">
        <v>17458</v>
      </c>
      <c r="M674" t="s">
        <v>13197</v>
      </c>
      <c r="N674" t="s">
        <v>13198</v>
      </c>
      <c r="O674" t="s">
        <v>13199</v>
      </c>
      <c r="P674" t="s">
        <v>24</v>
      </c>
      <c r="Q674" t="s">
        <v>25</v>
      </c>
      <c r="R674" t="s">
        <v>25</v>
      </c>
    </row>
    <row r="675" spans="1:18">
      <c r="A675" t="str">
        <f t="shared" si="10"/>
        <v>rhaseleyjeRubettaHaseley180.66.34.126‚Ç¨500361,11RubleRUB3/31/20190.42511812BE05 1018 1839 3626OIOwens-Illinois, Inc.NYSEContainers/PackagingConsumer Durables</v>
      </c>
      <c r="B675" s="13">
        <v>669</v>
      </c>
      <c r="C675" t="s">
        <v>13200</v>
      </c>
      <c r="D675" t="s">
        <v>13201</v>
      </c>
      <c r="E675" t="s">
        <v>13202</v>
      </c>
      <c r="F675" t="s">
        <v>13203</v>
      </c>
      <c r="G675" s="2" t="s">
        <v>13204</v>
      </c>
      <c r="H675" t="s">
        <v>38</v>
      </c>
      <c r="I675" t="s">
        <v>39</v>
      </c>
      <c r="J675" t="s">
        <v>1288</v>
      </c>
      <c r="K675" s="1">
        <v>0.42499999999999999</v>
      </c>
      <c r="L675" s="13">
        <v>11812</v>
      </c>
      <c r="M675" t="s">
        <v>13205</v>
      </c>
      <c r="N675" t="s">
        <v>12093</v>
      </c>
      <c r="O675" t="s">
        <v>12094</v>
      </c>
      <c r="P675" t="s">
        <v>24</v>
      </c>
      <c r="Q675" t="s">
        <v>855</v>
      </c>
      <c r="R675" t="s">
        <v>113</v>
      </c>
    </row>
    <row r="676" spans="1:18">
      <c r="A676" t="str">
        <f t="shared" si="10"/>
        <v>crichingsjfClementinaRichings110.132.161.64¬•50713.10EuroEUR8/18/20190.71180555555555510001IT12 F410 3883 863A EYKE TA9Y 2JFUTFCohen &amp; Steers Infrastructure Fund, IncNYSEn/an/a</v>
      </c>
      <c r="B676" s="13">
        <v>670</v>
      </c>
      <c r="C676" t="s">
        <v>13206</v>
      </c>
      <c r="D676" t="s">
        <v>13207</v>
      </c>
      <c r="E676" t="s">
        <v>13208</v>
      </c>
      <c r="F676" t="s">
        <v>13209</v>
      </c>
      <c r="G676" t="s">
        <v>13210</v>
      </c>
      <c r="H676" t="s">
        <v>26</v>
      </c>
      <c r="I676" t="s">
        <v>27</v>
      </c>
      <c r="J676" t="s">
        <v>682</v>
      </c>
      <c r="K676" s="1">
        <v>0.71180555555555547</v>
      </c>
      <c r="L676" s="13">
        <v>10001</v>
      </c>
      <c r="M676" t="s">
        <v>13211</v>
      </c>
      <c r="N676" t="s">
        <v>13212</v>
      </c>
      <c r="O676" t="s">
        <v>13213</v>
      </c>
      <c r="P676" t="s">
        <v>24</v>
      </c>
      <c r="Q676" t="s">
        <v>25</v>
      </c>
      <c r="R676" t="s">
        <v>25</v>
      </c>
    </row>
    <row r="677" spans="1:18">
      <c r="A677" t="str">
        <f t="shared" si="10"/>
        <v>cherchejgClaretaHerche180.169.85.45¬•958356.79EuroEUR6/24/20190.80069444444444416147FO97 6873 3789 3025 60NSECNational Security Group, Inc.NASDAQLife InsuranceFinance</v>
      </c>
      <c r="B677" s="13">
        <v>671</v>
      </c>
      <c r="C677" t="s">
        <v>13214</v>
      </c>
      <c r="D677" t="s">
        <v>13215</v>
      </c>
      <c r="E677" t="s">
        <v>13216</v>
      </c>
      <c r="F677" t="s">
        <v>13217</v>
      </c>
      <c r="G677" t="s">
        <v>13218</v>
      </c>
      <c r="H677" t="s">
        <v>26</v>
      </c>
      <c r="I677" t="s">
        <v>27</v>
      </c>
      <c r="J677" t="s">
        <v>604</v>
      </c>
      <c r="K677" s="1">
        <v>0.80069444444444438</v>
      </c>
      <c r="L677" s="13">
        <v>16147</v>
      </c>
      <c r="M677" t="s">
        <v>13219</v>
      </c>
      <c r="N677" t="s">
        <v>13220</v>
      </c>
      <c r="O677" t="s">
        <v>13221</v>
      </c>
      <c r="P677" t="s">
        <v>36</v>
      </c>
      <c r="Q677" t="s">
        <v>679</v>
      </c>
      <c r="R677" t="s">
        <v>54</v>
      </c>
    </row>
    <row r="678" spans="1:18">
      <c r="A678" t="str">
        <f t="shared" si="10"/>
        <v>smichaeljhSinclareMichael201.188.23.234¬•264116.21Yuan RenminbiCNY3/20/20190.41180555555555612926TR95 5150 76DA EFRU PZEU FYYB GZPVACPenn Virginia CorporationNASDAQOil &amp; Gas ProductionEnergy</v>
      </c>
      <c r="B678" s="13">
        <v>672</v>
      </c>
      <c r="C678" t="s">
        <v>13222</v>
      </c>
      <c r="D678" t="s">
        <v>5401</v>
      </c>
      <c r="E678" t="s">
        <v>7153</v>
      </c>
      <c r="F678" t="s">
        <v>13223</v>
      </c>
      <c r="G678" t="s">
        <v>13224</v>
      </c>
      <c r="H678" t="s">
        <v>48</v>
      </c>
      <c r="I678" t="s">
        <v>49</v>
      </c>
      <c r="J678" t="s">
        <v>225</v>
      </c>
      <c r="K678" s="1">
        <v>0.41180555555555554</v>
      </c>
      <c r="L678" s="13">
        <v>12926</v>
      </c>
      <c r="M678" t="s">
        <v>13225</v>
      </c>
      <c r="N678" t="s">
        <v>5737</v>
      </c>
      <c r="O678" t="s">
        <v>5738</v>
      </c>
      <c r="P678" t="s">
        <v>36</v>
      </c>
      <c r="Q678" t="s">
        <v>45</v>
      </c>
      <c r="R678" t="s">
        <v>46</v>
      </c>
    </row>
    <row r="679" spans="1:18">
      <c r="A679" t="str">
        <f t="shared" si="10"/>
        <v>tcluffjiTildyCluff117.253.56.124¬•326368.79Yuan RenminbiCNY2/22/20190.75902777777777815417FR57 4938 5378 89XI ZMXF IDPP K99AGM.AFederal Agricultural Mortgage CorporationNYSEn/an/a</v>
      </c>
      <c r="B679" s="13">
        <v>673</v>
      </c>
      <c r="C679" t="s">
        <v>13226</v>
      </c>
      <c r="D679" t="s">
        <v>13227</v>
      </c>
      <c r="E679" t="s">
        <v>13228</v>
      </c>
      <c r="F679" t="s">
        <v>13229</v>
      </c>
      <c r="G679" s="2" t="s">
        <v>13230</v>
      </c>
      <c r="H679" t="s">
        <v>48</v>
      </c>
      <c r="I679" t="s">
        <v>49</v>
      </c>
      <c r="J679" t="s">
        <v>430</v>
      </c>
      <c r="K679" s="1">
        <v>0.75902777777777775</v>
      </c>
      <c r="L679" s="13">
        <v>15417</v>
      </c>
      <c r="M679" t="s">
        <v>13231</v>
      </c>
      <c r="N679" t="s">
        <v>6029</v>
      </c>
      <c r="O679" t="s">
        <v>879</v>
      </c>
      <c r="P679" t="s">
        <v>24</v>
      </c>
      <c r="Q679" t="s">
        <v>25</v>
      </c>
      <c r="R679" t="s">
        <v>25</v>
      </c>
    </row>
    <row r="680" spans="1:18">
      <c r="A680" t="str">
        <f t="shared" si="10"/>
        <v>ccurreenjjCathaCurreen204.236.169.72909470Yuan RenminbiCNY7/20/20190.33541666666666712109FI72 1282 7614 5773 23RCMTRCM Technologies, Inc.NASDAQProfessional ServicesTechnology</v>
      </c>
      <c r="B680" s="13">
        <v>674</v>
      </c>
      <c r="C680" t="s">
        <v>13232</v>
      </c>
      <c r="D680" t="s">
        <v>13233</v>
      </c>
      <c r="E680" t="s">
        <v>13234</v>
      </c>
      <c r="F680" t="s">
        <v>13235</v>
      </c>
      <c r="G680">
        <v>909470</v>
      </c>
      <c r="H680" t="s">
        <v>48</v>
      </c>
      <c r="I680" t="s">
        <v>49</v>
      </c>
      <c r="J680" t="s">
        <v>240</v>
      </c>
      <c r="K680" s="1">
        <v>0.3354166666666667</v>
      </c>
      <c r="L680" s="13">
        <v>12109</v>
      </c>
      <c r="M680" t="s">
        <v>13236</v>
      </c>
      <c r="N680" t="s">
        <v>13237</v>
      </c>
      <c r="O680" t="s">
        <v>13238</v>
      </c>
      <c r="P680" t="s">
        <v>36</v>
      </c>
      <c r="Q680" t="s">
        <v>383</v>
      </c>
      <c r="R680" t="s">
        <v>89</v>
      </c>
    </row>
    <row r="681" spans="1:18">
      <c r="A681" t="str">
        <f t="shared" si="10"/>
        <v>fovendenjkFanOvenden98.222.86.19028053.66Yuan RenminbiCNY2/18/20190.36319444444444412502PK23 UMIT NAUF XLPS 8ZKH FEAVSTONStoneMor Partners L.P.NYSEOther Consumer ServicesConsumer Services</v>
      </c>
      <c r="B681" s="13">
        <v>675</v>
      </c>
      <c r="C681" t="s">
        <v>13239</v>
      </c>
      <c r="D681" t="s">
        <v>10546</v>
      </c>
      <c r="E681" t="s">
        <v>13240</v>
      </c>
      <c r="F681" t="s">
        <v>13241</v>
      </c>
      <c r="G681" s="2">
        <v>28053.66</v>
      </c>
      <c r="H681" t="s">
        <v>48</v>
      </c>
      <c r="I681" t="s">
        <v>49</v>
      </c>
      <c r="J681" t="s">
        <v>197</v>
      </c>
      <c r="K681" s="1">
        <v>0.36319444444444443</v>
      </c>
      <c r="L681" s="13">
        <v>12502</v>
      </c>
      <c r="M681" t="s">
        <v>13242</v>
      </c>
      <c r="N681" t="s">
        <v>13243</v>
      </c>
      <c r="O681" t="s">
        <v>13244</v>
      </c>
      <c r="P681" t="s">
        <v>24</v>
      </c>
      <c r="Q681" t="s">
        <v>246</v>
      </c>
      <c r="R681" t="s">
        <v>223</v>
      </c>
    </row>
    <row r="682" spans="1:18">
      <c r="A682" t="str">
        <f t="shared" si="10"/>
        <v>lpinockjlLeontinePinock180.170.228.207¬£133611.43ZlotyPLN6/18/20190.82152777777777818610FR70 0070 4892 009W JBRZ KLFO H01XGTIWXG Technology, IncNASDAQTelecommunications EquipmentConsumer Durables</v>
      </c>
      <c r="B682" s="13">
        <v>676</v>
      </c>
      <c r="C682" t="s">
        <v>13245</v>
      </c>
      <c r="D682" t="s">
        <v>13246</v>
      </c>
      <c r="E682" t="s">
        <v>13247</v>
      </c>
      <c r="F682" t="s">
        <v>13248</v>
      </c>
      <c r="G682" t="s">
        <v>13249</v>
      </c>
      <c r="H682" t="s">
        <v>338</v>
      </c>
      <c r="I682" t="s">
        <v>339</v>
      </c>
      <c r="J682" t="s">
        <v>899</v>
      </c>
      <c r="K682" s="1">
        <v>0.82152777777777775</v>
      </c>
      <c r="L682" s="13">
        <v>18610</v>
      </c>
      <c r="M682" t="s">
        <v>13250</v>
      </c>
      <c r="N682" t="s">
        <v>1177</v>
      </c>
      <c r="O682" t="s">
        <v>1178</v>
      </c>
      <c r="P682" t="s">
        <v>36</v>
      </c>
      <c r="Q682" t="s">
        <v>66</v>
      </c>
      <c r="R682" t="s">
        <v>113</v>
      </c>
    </row>
    <row r="683" spans="1:18">
      <c r="A683" t="str">
        <f t="shared" si="10"/>
        <v>jearlejmJarebEarle106.201.171.96‚Ç¨488602,81PoundSYP8/2/20190.33680555555555613758BE64 9371 7067 8359VNO^IVornado Realty TrustNYSEn/an/a</v>
      </c>
      <c r="B683" s="13">
        <v>677</v>
      </c>
      <c r="C683" t="s">
        <v>13251</v>
      </c>
      <c r="D683" t="s">
        <v>13252</v>
      </c>
      <c r="E683" t="s">
        <v>13253</v>
      </c>
      <c r="F683" t="s">
        <v>13254</v>
      </c>
      <c r="G683" t="s">
        <v>13255</v>
      </c>
      <c r="H683" t="s">
        <v>270</v>
      </c>
      <c r="I683" t="s">
        <v>606</v>
      </c>
      <c r="J683" t="s">
        <v>1065</v>
      </c>
      <c r="K683" s="1">
        <v>0.33680555555555558</v>
      </c>
      <c r="L683" s="13">
        <v>13758</v>
      </c>
      <c r="M683" t="s">
        <v>13256</v>
      </c>
      <c r="N683" t="s">
        <v>13257</v>
      </c>
      <c r="O683" t="s">
        <v>957</v>
      </c>
      <c r="P683" t="s">
        <v>24</v>
      </c>
      <c r="Q683" t="s">
        <v>25</v>
      </c>
      <c r="R683" t="s">
        <v>25</v>
      </c>
    </row>
    <row r="684" spans="1:18">
      <c r="A684" t="str">
        <f t="shared" si="10"/>
        <v>zblakeleyjnZeaBlakeley240.249.153.109‚Ç¨376449,27KyatMMK8/22/20190.67517526BR70 0064 7665 6739 4160 2379 870M ZDWCHDatawatch CorporationNASDAQComputer Software: Prepackaged SoftwareTechnology</v>
      </c>
      <c r="B684" s="13">
        <v>678</v>
      </c>
      <c r="C684" t="s">
        <v>13258</v>
      </c>
      <c r="D684" t="s">
        <v>6856</v>
      </c>
      <c r="E684" t="s">
        <v>13259</v>
      </c>
      <c r="F684" t="s">
        <v>13260</v>
      </c>
      <c r="G684" t="s">
        <v>13261</v>
      </c>
      <c r="H684" t="s">
        <v>876</v>
      </c>
      <c r="I684" t="s">
        <v>877</v>
      </c>
      <c r="J684" t="s">
        <v>249</v>
      </c>
      <c r="K684" s="1">
        <v>0.67499999999999993</v>
      </c>
      <c r="L684" s="13">
        <v>17526</v>
      </c>
      <c r="M684" t="s">
        <v>13262</v>
      </c>
      <c r="N684" t="s">
        <v>10312</v>
      </c>
      <c r="O684" t="s">
        <v>10313</v>
      </c>
      <c r="P684" t="s">
        <v>36</v>
      </c>
      <c r="Q684" t="s">
        <v>93</v>
      </c>
      <c r="R684" t="s">
        <v>89</v>
      </c>
    </row>
    <row r="685" spans="1:18">
      <c r="A685" t="str">
        <f t="shared" si="10"/>
        <v>bendeanjoBirdieEndean190.155.167.68¬•326129.56RealBRL5/29/20190.76805555555555614169SK56 2048 8834 6703 6197 7753AAVAdvantage Oil &amp; Gas LtdNYSEOil &amp; Gas ProductionEnergy</v>
      </c>
      <c r="B685" s="13">
        <v>679</v>
      </c>
      <c r="C685" t="s">
        <v>13263</v>
      </c>
      <c r="D685" t="s">
        <v>13264</v>
      </c>
      <c r="E685" t="s">
        <v>13265</v>
      </c>
      <c r="F685" t="s">
        <v>13266</v>
      </c>
      <c r="G685" t="s">
        <v>13267</v>
      </c>
      <c r="H685" t="s">
        <v>132</v>
      </c>
      <c r="I685" t="s">
        <v>133</v>
      </c>
      <c r="J685" t="s">
        <v>171</v>
      </c>
      <c r="K685" s="1">
        <v>0.7680555555555556</v>
      </c>
      <c r="L685" s="13">
        <v>14169</v>
      </c>
      <c r="M685" t="s">
        <v>13268</v>
      </c>
      <c r="N685" t="s">
        <v>13269</v>
      </c>
      <c r="O685" t="s">
        <v>13270</v>
      </c>
      <c r="P685" t="s">
        <v>24</v>
      </c>
      <c r="Q685" t="s">
        <v>45</v>
      </c>
      <c r="R685" t="s">
        <v>46</v>
      </c>
    </row>
    <row r="686" spans="1:18">
      <c r="A686" t="str">
        <f t="shared" si="10"/>
        <v>caleshkovjpCherinAleshkov106.9.225.233‚Ç¨57013,13RubleRUB1/17/20190.84583333333333310023FR45 0428 3434 80V5 H8VT IO8C 541DDFDelaware Investments Dividend &amp; Income Fund, Inc.NYSEn/an/a</v>
      </c>
      <c r="B686" s="13">
        <v>680</v>
      </c>
      <c r="C686" t="s">
        <v>13271</v>
      </c>
      <c r="D686" t="s">
        <v>624</v>
      </c>
      <c r="E686" t="s">
        <v>13272</v>
      </c>
      <c r="F686" t="s">
        <v>13273</v>
      </c>
      <c r="G686" s="2" t="s">
        <v>13274</v>
      </c>
      <c r="H686" t="s">
        <v>38</v>
      </c>
      <c r="I686" t="s">
        <v>39</v>
      </c>
      <c r="J686" t="s">
        <v>418</v>
      </c>
      <c r="K686" s="1">
        <v>0.84583333333333333</v>
      </c>
      <c r="L686" s="13">
        <v>10023</v>
      </c>
      <c r="M686" t="s">
        <v>13275</v>
      </c>
      <c r="N686" t="s">
        <v>13276</v>
      </c>
      <c r="O686" t="s">
        <v>13277</v>
      </c>
      <c r="P686" t="s">
        <v>24</v>
      </c>
      <c r="Q686" t="s">
        <v>25</v>
      </c>
      <c r="R686" t="s">
        <v>25</v>
      </c>
    </row>
    <row r="687" spans="1:18">
      <c r="A687" t="str">
        <f t="shared" si="10"/>
        <v>abemrosejqAurieBemrose116.89.247.88¬£809870.66RupiahIDR1/9/20190.90069444444444414470SA47 249V NWWA 1UOQ RAFX T0IQITUBItau Unibanco Banco Holding SANYSEMajor BanksFinance</v>
      </c>
      <c r="B687" s="13">
        <v>681</v>
      </c>
      <c r="C687" t="s">
        <v>13278</v>
      </c>
      <c r="D687" t="s">
        <v>13279</v>
      </c>
      <c r="E687" t="s">
        <v>13280</v>
      </c>
      <c r="F687" t="s">
        <v>13281</v>
      </c>
      <c r="G687" t="s">
        <v>13282</v>
      </c>
      <c r="H687" t="s">
        <v>19</v>
      </c>
      <c r="I687" t="s">
        <v>20</v>
      </c>
      <c r="J687" t="s">
        <v>513</v>
      </c>
      <c r="K687" s="1">
        <v>0.90069444444444446</v>
      </c>
      <c r="L687" s="13">
        <v>14470</v>
      </c>
      <c r="M687" t="s">
        <v>13283</v>
      </c>
      <c r="N687" t="s">
        <v>13284</v>
      </c>
      <c r="O687" t="s">
        <v>13285</v>
      </c>
      <c r="P687" t="s">
        <v>24</v>
      </c>
      <c r="Q687" t="s">
        <v>97</v>
      </c>
      <c r="R687" t="s">
        <v>54</v>
      </c>
    </row>
    <row r="688" spans="1:18">
      <c r="A688" t="str">
        <f t="shared" si="10"/>
        <v>rgoodwilljrRebbeccaGoodwill77.145.35.146¬£623680.49PesoCOP4/12/20190.24097222222222215057FI13 6051 2077 6753 99BCHBanco De ChileNYSECommercial BanksFinance</v>
      </c>
      <c r="B688" s="13">
        <v>682</v>
      </c>
      <c r="C688" t="s">
        <v>13286</v>
      </c>
      <c r="D688" t="s">
        <v>13287</v>
      </c>
      <c r="E688" t="s">
        <v>13288</v>
      </c>
      <c r="F688" t="s">
        <v>13289</v>
      </c>
      <c r="G688" s="2" t="s">
        <v>13290</v>
      </c>
      <c r="H688" t="s">
        <v>90</v>
      </c>
      <c r="I688" t="s">
        <v>357</v>
      </c>
      <c r="J688" t="s">
        <v>844</v>
      </c>
      <c r="K688" s="1">
        <v>0.24097222222222223</v>
      </c>
      <c r="L688" s="13">
        <v>15057</v>
      </c>
      <c r="M688" t="s">
        <v>13291</v>
      </c>
      <c r="N688" t="s">
        <v>631</v>
      </c>
      <c r="O688" t="s">
        <v>632</v>
      </c>
      <c r="P688" t="s">
        <v>24</v>
      </c>
      <c r="Q688" t="s">
        <v>565</v>
      </c>
      <c r="R688" t="s">
        <v>54</v>
      </c>
    </row>
    <row r="689" spans="1:18">
      <c r="A689" t="str">
        <f t="shared" si="10"/>
        <v>mcabrarajsMorleyCabrara58.158.23.114¬£207892.33Yuan RenminbiCNY2/14/20190.43263888888888912817SA16 84NR LLBB OKCS F4F2 QU8DGWREGuidewire Software, Inc.NYSEComputer Software: Prepackaged SoftwareTechnology</v>
      </c>
      <c r="B689" s="13">
        <v>683</v>
      </c>
      <c r="C689" t="s">
        <v>13292</v>
      </c>
      <c r="D689" t="s">
        <v>1186</v>
      </c>
      <c r="E689" t="s">
        <v>13293</v>
      </c>
      <c r="F689" t="s">
        <v>13294</v>
      </c>
      <c r="G689" s="2" t="s">
        <v>13295</v>
      </c>
      <c r="H689" t="s">
        <v>48</v>
      </c>
      <c r="I689" t="s">
        <v>49</v>
      </c>
      <c r="J689" t="s">
        <v>344</v>
      </c>
      <c r="K689" s="1">
        <v>0.43263888888888885</v>
      </c>
      <c r="L689" s="13">
        <v>12817</v>
      </c>
      <c r="M689" t="s">
        <v>13296</v>
      </c>
      <c r="N689" t="s">
        <v>13297</v>
      </c>
      <c r="O689" t="s">
        <v>13298</v>
      </c>
      <c r="P689" t="s">
        <v>24</v>
      </c>
      <c r="Q689" t="s">
        <v>93</v>
      </c>
      <c r="R689" t="s">
        <v>89</v>
      </c>
    </row>
    <row r="690" spans="1:18">
      <c r="A690" t="str">
        <f t="shared" si="10"/>
        <v>bpaceyjtBrynnaPacey79.209.16.29240713.38TengeKZT4/27/20190.66458333333333317627BA71 6420 7970 7048 6062STKColumbia Seligman Premium Technology Growth Fund, IncNYSEn/an/a</v>
      </c>
      <c r="B690" s="13">
        <v>684</v>
      </c>
      <c r="C690" t="s">
        <v>13299</v>
      </c>
      <c r="D690" t="s">
        <v>13300</v>
      </c>
      <c r="E690" t="s">
        <v>13301</v>
      </c>
      <c r="F690" t="s">
        <v>13302</v>
      </c>
      <c r="G690">
        <v>240713.38</v>
      </c>
      <c r="H690" t="s">
        <v>31</v>
      </c>
      <c r="I690" t="s">
        <v>32</v>
      </c>
      <c r="J690" t="s">
        <v>221</v>
      </c>
      <c r="K690" s="1">
        <v>0.6645833333333333</v>
      </c>
      <c r="L690" s="13">
        <v>17627</v>
      </c>
      <c r="M690" t="s">
        <v>13303</v>
      </c>
      <c r="N690" t="s">
        <v>13304</v>
      </c>
      <c r="O690" t="s">
        <v>13305</v>
      </c>
      <c r="P690" t="s">
        <v>24</v>
      </c>
      <c r="Q690" t="s">
        <v>25</v>
      </c>
      <c r="R690" t="s">
        <v>25</v>
      </c>
    </row>
    <row r="691" spans="1:18">
      <c r="A691" t="str">
        <f t="shared" si="10"/>
        <v>mraynardjuMarisaRaynard150.60.191.147¬£774130.13SolPEN9/5/20190.40416666666666710810MR13 4746 5761 9170 6407 9647 038HIBBHibbett Sports, Inc.NASDAQOther Specialty StoresConsumer Services</v>
      </c>
      <c r="B691" s="13">
        <v>685</v>
      </c>
      <c r="C691" t="s">
        <v>13306</v>
      </c>
      <c r="D691" t="s">
        <v>13307</v>
      </c>
      <c r="E691" t="s">
        <v>1287</v>
      </c>
      <c r="F691" t="s">
        <v>13308</v>
      </c>
      <c r="G691" t="s">
        <v>13309</v>
      </c>
      <c r="H691" t="s">
        <v>126</v>
      </c>
      <c r="I691" t="s">
        <v>127</v>
      </c>
      <c r="J691" t="s">
        <v>836</v>
      </c>
      <c r="K691" s="1">
        <v>0.40416666666666662</v>
      </c>
      <c r="L691" s="13">
        <v>10810</v>
      </c>
      <c r="M691" t="s">
        <v>13310</v>
      </c>
      <c r="N691" t="s">
        <v>13311</v>
      </c>
      <c r="O691" t="s">
        <v>13312</v>
      </c>
      <c r="P691" t="s">
        <v>36</v>
      </c>
      <c r="Q691" t="s">
        <v>800</v>
      </c>
      <c r="R691" t="s">
        <v>223</v>
      </c>
    </row>
    <row r="692" spans="1:18">
      <c r="A692" t="str">
        <f t="shared" si="10"/>
        <v>eabellsjvErichaAbells129.72.167.175‚Ç¨515375,88DinarJOD1/25/20190.65069444444444417113HU08 5001 0492 0691 3678 5587 7043ACHAluminum Corporation of China LimitedNYSEAluminumBasic Industries</v>
      </c>
      <c r="B692" s="13">
        <v>686</v>
      </c>
      <c r="C692" t="s">
        <v>13313</v>
      </c>
      <c r="D692" t="s">
        <v>13314</v>
      </c>
      <c r="E692" t="s">
        <v>13315</v>
      </c>
      <c r="F692" t="s">
        <v>13316</v>
      </c>
      <c r="G692" t="s">
        <v>13317</v>
      </c>
      <c r="H692" t="s">
        <v>247</v>
      </c>
      <c r="I692" t="s">
        <v>1626</v>
      </c>
      <c r="J692" t="s">
        <v>114</v>
      </c>
      <c r="K692" s="1">
        <v>0.65069444444444446</v>
      </c>
      <c r="L692" s="13">
        <v>17113</v>
      </c>
      <c r="M692" t="s">
        <v>13318</v>
      </c>
      <c r="N692" t="s">
        <v>840</v>
      </c>
      <c r="O692" t="s">
        <v>841</v>
      </c>
      <c r="P692" t="s">
        <v>24</v>
      </c>
      <c r="Q692" t="s">
        <v>842</v>
      </c>
      <c r="R692" t="s">
        <v>82</v>
      </c>
    </row>
    <row r="693" spans="1:18">
      <c r="A693" t="str">
        <f t="shared" si="10"/>
        <v>lmichelinjxLlewellynMichelin0.232.183.119‚Ç¨254747,55Yuan RenminbiCNY7/17/20190.37361111111111117445GB15 YPWO 8199 9186 1261 75BAC^WBank of America CorporationNYSEMajor BanksFinance</v>
      </c>
      <c r="B693" s="13">
        <v>687</v>
      </c>
      <c r="C693" t="s">
        <v>13326</v>
      </c>
      <c r="D693" t="s">
        <v>13327</v>
      </c>
      <c r="E693" t="s">
        <v>13328</v>
      </c>
      <c r="F693" t="s">
        <v>13329</v>
      </c>
      <c r="G693" s="2" t="s">
        <v>13330</v>
      </c>
      <c r="H693" t="s">
        <v>48</v>
      </c>
      <c r="I693" t="s">
        <v>49</v>
      </c>
      <c r="J693" t="s">
        <v>201</v>
      </c>
      <c r="K693" s="1">
        <v>0.37361111111111112</v>
      </c>
      <c r="L693" s="13">
        <v>17445</v>
      </c>
      <c r="M693" t="s">
        <v>13331</v>
      </c>
      <c r="N693" t="s">
        <v>13332</v>
      </c>
      <c r="O693" t="s">
        <v>912</v>
      </c>
      <c r="P693" t="s">
        <v>24</v>
      </c>
      <c r="Q693" t="s">
        <v>97</v>
      </c>
      <c r="R693" t="s">
        <v>54</v>
      </c>
    </row>
    <row r="694" spans="1:18">
      <c r="A694" t="str">
        <f t="shared" si="10"/>
        <v>wbillitterijyWolfgangBillitteri115.203.116.22159862.16ZlotyPLN4/29/20190.88680555555555617159KZ86 105O ROCY EROF ISBTCVOCenveo IncNYSEContainers/PackagingConsumer Durables</v>
      </c>
      <c r="B694" s="13">
        <v>688</v>
      </c>
      <c r="C694" t="s">
        <v>13333</v>
      </c>
      <c r="D694" t="s">
        <v>3689</v>
      </c>
      <c r="E694" t="s">
        <v>13334</v>
      </c>
      <c r="F694" t="s">
        <v>13335</v>
      </c>
      <c r="G694" s="2">
        <v>159862.16</v>
      </c>
      <c r="H694" t="s">
        <v>338</v>
      </c>
      <c r="I694" t="s">
        <v>339</v>
      </c>
      <c r="J694" t="s">
        <v>1090</v>
      </c>
      <c r="K694" s="1">
        <v>0.88680555555555562</v>
      </c>
      <c r="L694" s="13">
        <v>17159</v>
      </c>
      <c r="M694" t="s">
        <v>13336</v>
      </c>
      <c r="N694" t="s">
        <v>1221</v>
      </c>
      <c r="O694" t="s">
        <v>1222</v>
      </c>
      <c r="P694" t="s">
        <v>24</v>
      </c>
      <c r="Q694" t="s">
        <v>855</v>
      </c>
      <c r="R694" t="s">
        <v>113</v>
      </c>
    </row>
    <row r="695" spans="1:18">
      <c r="A695" t="str">
        <f t="shared" si="10"/>
        <v>sswiresjzSaritaSwires183.230.55.20912012.05RupiahIDR3/13/20190.20277777777777818419LI13 3334 3EMG 90W6 QHS1 YMYIBlackrock MuniYield Quality Fund III, Inc.NYSEn/an/a</v>
      </c>
      <c r="B695" s="13">
        <v>689</v>
      </c>
      <c r="C695" t="s">
        <v>13337</v>
      </c>
      <c r="D695" t="s">
        <v>13338</v>
      </c>
      <c r="E695" t="s">
        <v>13339</v>
      </c>
      <c r="F695" t="s">
        <v>13340</v>
      </c>
      <c r="G695" s="2">
        <v>912012.05</v>
      </c>
      <c r="H695" t="s">
        <v>19</v>
      </c>
      <c r="I695" t="s">
        <v>20</v>
      </c>
      <c r="J695" t="s">
        <v>250</v>
      </c>
      <c r="K695" s="1">
        <v>0.20277777777777781</v>
      </c>
      <c r="L695" s="13">
        <v>18419</v>
      </c>
      <c r="M695" t="s">
        <v>13341</v>
      </c>
      <c r="N695" t="s">
        <v>13342</v>
      </c>
      <c r="O695" t="s">
        <v>13343</v>
      </c>
      <c r="P695" t="s">
        <v>24</v>
      </c>
      <c r="Q695" t="s">
        <v>25</v>
      </c>
      <c r="R695" t="s">
        <v>25</v>
      </c>
    </row>
    <row r="696" spans="1:18">
      <c r="A696" t="str">
        <f t="shared" si="10"/>
        <v>orapierk0OdellRapier125.221.111.21498390.75RupiahIDR1/5/20190.085416666666666713127AL87 9244 7443 2SVQ AZN0 U3OL YJBQOFG^DOFG BancorpNYSEn/an/a</v>
      </c>
      <c r="B696" s="13">
        <v>690</v>
      </c>
      <c r="C696" t="s">
        <v>13344</v>
      </c>
      <c r="D696" t="s">
        <v>7185</v>
      </c>
      <c r="E696" t="s">
        <v>13345</v>
      </c>
      <c r="F696" t="s">
        <v>13346</v>
      </c>
      <c r="G696">
        <v>498390.75</v>
      </c>
      <c r="H696" t="s">
        <v>19</v>
      </c>
      <c r="I696" t="s">
        <v>20</v>
      </c>
      <c r="J696" t="s">
        <v>529</v>
      </c>
      <c r="K696" s="1">
        <v>8.5416666666666655E-2</v>
      </c>
      <c r="L696" s="13">
        <v>13127</v>
      </c>
      <c r="M696" t="s">
        <v>13347</v>
      </c>
      <c r="N696" t="s">
        <v>227</v>
      </c>
      <c r="O696" t="s">
        <v>228</v>
      </c>
      <c r="P696" t="s">
        <v>24</v>
      </c>
      <c r="Q696" t="s">
        <v>25</v>
      </c>
      <c r="R696" t="s">
        <v>25</v>
      </c>
    </row>
    <row r="697" spans="1:18">
      <c r="A697" t="str">
        <f t="shared" si="10"/>
        <v>yrudallk2YolaneRudall253.72.75.103¬£926257.72PesoCOP5/5/20190.67222222222222219073CY07 4408 4203 CU9E 7H1C XWNG YUGWLOGMLogMein, Inc.NASDAQn/an/a</v>
      </c>
      <c r="B697" s="13">
        <v>691</v>
      </c>
      <c r="C697" t="s">
        <v>13356</v>
      </c>
      <c r="D697" t="s">
        <v>13357</v>
      </c>
      <c r="E697" t="s">
        <v>13358</v>
      </c>
      <c r="F697" t="s">
        <v>13359</v>
      </c>
      <c r="G697" t="s">
        <v>13360</v>
      </c>
      <c r="H697" t="s">
        <v>90</v>
      </c>
      <c r="I697" t="s">
        <v>357</v>
      </c>
      <c r="J697" t="s">
        <v>1020</v>
      </c>
      <c r="K697" s="1">
        <v>0.67222222222222217</v>
      </c>
      <c r="L697" s="13">
        <v>19073</v>
      </c>
      <c r="M697" t="s">
        <v>13361</v>
      </c>
      <c r="N697" t="s">
        <v>12412</v>
      </c>
      <c r="O697" t="s">
        <v>12413</v>
      </c>
      <c r="P697" t="s">
        <v>36</v>
      </c>
      <c r="Q697" t="s">
        <v>25</v>
      </c>
      <c r="R697" t="s">
        <v>25</v>
      </c>
    </row>
    <row r="698" spans="1:18">
      <c r="A698" t="str">
        <f t="shared" si="10"/>
        <v>taleixok3TonyaAleixo78.84.73.95‚Ç¨587225,09Yuan RenminbiCNY6/10/20190.18263888888888919943MU46 PKHC 3674 4735 8603 8616 690R GGKBLMUKBL Merger Corp. IVNASDAQBusiness ServicesFinance</v>
      </c>
      <c r="B698" s="13">
        <v>692</v>
      </c>
      <c r="C698" t="s">
        <v>13362</v>
      </c>
      <c r="D698" t="s">
        <v>13363</v>
      </c>
      <c r="E698" t="s">
        <v>13364</v>
      </c>
      <c r="F698" t="s">
        <v>13365</v>
      </c>
      <c r="G698" t="s">
        <v>13366</v>
      </c>
      <c r="H698" t="s">
        <v>48</v>
      </c>
      <c r="I698" t="s">
        <v>49</v>
      </c>
      <c r="J698" t="s">
        <v>625</v>
      </c>
      <c r="K698" s="1">
        <v>0.18263888888888891</v>
      </c>
      <c r="L698" s="13">
        <v>19943</v>
      </c>
      <c r="M698" t="s">
        <v>13367</v>
      </c>
      <c r="N698" t="s">
        <v>13368</v>
      </c>
      <c r="O698" t="s">
        <v>13369</v>
      </c>
      <c r="P698" t="s">
        <v>36</v>
      </c>
      <c r="Q698" t="s">
        <v>73</v>
      </c>
      <c r="R698" t="s">
        <v>54</v>
      </c>
    </row>
    <row r="699" spans="1:18">
      <c r="A699" t="str">
        <f t="shared" si="10"/>
        <v>bdreverk4BurkeDrever201.48.172.21¬£602571.38Yuan RenminbiCNY3/13/20190.34791666666666712852TR23 3256 2F80 TFLQ R99B 37TV JEKNKnowles CorporationNYSEConsumer Electronics/AppliancesConsumer Non-Durables</v>
      </c>
      <c r="B699" s="13">
        <v>693</v>
      </c>
      <c r="C699" t="s">
        <v>13370</v>
      </c>
      <c r="D699" t="s">
        <v>13371</v>
      </c>
      <c r="E699" t="s">
        <v>13372</v>
      </c>
      <c r="F699" t="s">
        <v>13373</v>
      </c>
      <c r="G699" t="s">
        <v>13374</v>
      </c>
      <c r="H699" t="s">
        <v>48</v>
      </c>
      <c r="I699" t="s">
        <v>49</v>
      </c>
      <c r="J699" t="s">
        <v>250</v>
      </c>
      <c r="K699" s="1">
        <v>0.34791666666666665</v>
      </c>
      <c r="L699" s="13">
        <v>12852</v>
      </c>
      <c r="M699" t="s">
        <v>13375</v>
      </c>
      <c r="N699" t="s">
        <v>13376</v>
      </c>
      <c r="O699" t="s">
        <v>13377</v>
      </c>
      <c r="P699" t="s">
        <v>24</v>
      </c>
      <c r="Q699" t="s">
        <v>900</v>
      </c>
      <c r="R699" t="s">
        <v>42</v>
      </c>
    </row>
    <row r="700" spans="1:18">
      <c r="A700" t="str">
        <f t="shared" si="10"/>
        <v>amcgirlk5AvelineMcGirl255.136.46.158508640.06Yuan RenminbiCNY5/1/20190.6812514070FR16 8266 3013 05UF GIIB 5IBA X56NDRAWENDRA Life Sciences Inc.NASDAQn/an/a</v>
      </c>
      <c r="B700" s="13">
        <v>694</v>
      </c>
      <c r="C700" t="s">
        <v>13378</v>
      </c>
      <c r="D700" t="s">
        <v>13379</v>
      </c>
      <c r="E700" t="s">
        <v>13380</v>
      </c>
      <c r="F700" t="s">
        <v>13381</v>
      </c>
      <c r="G700">
        <v>508640.06</v>
      </c>
      <c r="H700" t="s">
        <v>48</v>
      </c>
      <c r="I700" t="s">
        <v>49</v>
      </c>
      <c r="J700" t="s">
        <v>731</v>
      </c>
      <c r="K700" s="1">
        <v>0.68125000000000002</v>
      </c>
      <c r="L700" s="13">
        <v>14070</v>
      </c>
      <c r="M700" t="s">
        <v>13382</v>
      </c>
      <c r="N700" t="s">
        <v>13383</v>
      </c>
      <c r="O700" t="s">
        <v>9460</v>
      </c>
      <c r="P700" t="s">
        <v>36</v>
      </c>
      <c r="Q700" t="s">
        <v>25</v>
      </c>
      <c r="R700" t="s">
        <v>25</v>
      </c>
    </row>
    <row r="701" spans="1:18">
      <c r="A701" t="str">
        <f t="shared" si="10"/>
        <v>pglazerk6PamelaGlazer183.224.222.30¬•526180.97RealBRL9/2/20190.94930555555555613522IS68 7053 7219 2258 5400 4364 49BBT^FBB&amp;T CorporationNYSEn/an/a</v>
      </c>
      <c r="B701" s="13">
        <v>695</v>
      </c>
      <c r="C701" t="s">
        <v>13384</v>
      </c>
      <c r="D701" t="s">
        <v>13385</v>
      </c>
      <c r="E701" t="s">
        <v>13386</v>
      </c>
      <c r="F701" t="s">
        <v>13387</v>
      </c>
      <c r="G701" s="2" t="s">
        <v>13388</v>
      </c>
      <c r="H701" t="s">
        <v>132</v>
      </c>
      <c r="I701" t="s">
        <v>133</v>
      </c>
      <c r="J701" t="s">
        <v>437</v>
      </c>
      <c r="K701" s="1">
        <v>0.94930555555555562</v>
      </c>
      <c r="L701" s="13">
        <v>13522</v>
      </c>
      <c r="M701" t="s">
        <v>13389</v>
      </c>
      <c r="N701" t="s">
        <v>13390</v>
      </c>
      <c r="O701" t="s">
        <v>917</v>
      </c>
      <c r="P701" t="s">
        <v>24</v>
      </c>
      <c r="Q701" t="s">
        <v>25</v>
      </c>
      <c r="R701" t="s">
        <v>25</v>
      </c>
    </row>
    <row r="702" spans="1:18">
      <c r="A702" t="str">
        <f t="shared" si="10"/>
        <v>gwadlowk7GinevraWadlow158.36.131.104‚Ç¨263982,07RupiahIDR7/11/20190.23263888888888914957SE62 8092 7685 8221 4899 3984MMDMRModern Media Acquisition Corp.NASDAQBusiness ServicesFinance</v>
      </c>
      <c r="B702" s="13">
        <v>696</v>
      </c>
      <c r="C702" t="s">
        <v>13391</v>
      </c>
      <c r="D702" t="s">
        <v>13392</v>
      </c>
      <c r="E702" t="s">
        <v>13393</v>
      </c>
      <c r="F702" t="s">
        <v>13394</v>
      </c>
      <c r="G702" s="2" t="s">
        <v>13395</v>
      </c>
      <c r="H702" t="s">
        <v>19</v>
      </c>
      <c r="I702" t="s">
        <v>20</v>
      </c>
      <c r="J702" t="s">
        <v>597</v>
      </c>
      <c r="K702" s="1">
        <v>0.23263888888888887</v>
      </c>
      <c r="L702" s="13">
        <v>14957</v>
      </c>
      <c r="M702" t="s">
        <v>13396</v>
      </c>
      <c r="N702" t="s">
        <v>13397</v>
      </c>
      <c r="O702" t="s">
        <v>72</v>
      </c>
      <c r="P702" t="s">
        <v>36</v>
      </c>
      <c r="Q702" t="s">
        <v>73</v>
      </c>
      <c r="R702" t="s">
        <v>54</v>
      </c>
    </row>
    <row r="703" spans="1:18">
      <c r="A703" t="str">
        <f t="shared" si="10"/>
        <v>mhostonk8MerwynHoston93.165.229.99681745.62RubleRUB7/5/20190.512518584PL32 1474 0964 5680 3280 2981 9986RBS^HRoyal Bank Scotland plc (The)NYSECommercial BanksFinance</v>
      </c>
      <c r="B703" s="13">
        <v>697</v>
      </c>
      <c r="C703" t="s">
        <v>13398</v>
      </c>
      <c r="D703" t="s">
        <v>13399</v>
      </c>
      <c r="E703" t="s">
        <v>13400</v>
      </c>
      <c r="F703" t="s">
        <v>13401</v>
      </c>
      <c r="G703">
        <v>681745.62</v>
      </c>
      <c r="H703" t="s">
        <v>38</v>
      </c>
      <c r="I703" t="s">
        <v>39</v>
      </c>
      <c r="J703" t="s">
        <v>785</v>
      </c>
      <c r="K703" s="1">
        <v>0.51250000000000007</v>
      </c>
      <c r="L703" s="13">
        <v>18584</v>
      </c>
      <c r="M703" t="s">
        <v>13402</v>
      </c>
      <c r="N703" t="s">
        <v>13403</v>
      </c>
      <c r="O703" t="s">
        <v>12737</v>
      </c>
      <c r="P703" t="s">
        <v>24</v>
      </c>
      <c r="Q703" t="s">
        <v>565</v>
      </c>
      <c r="R703" t="s">
        <v>54</v>
      </c>
    </row>
    <row r="704" spans="1:18">
      <c r="A704" t="str">
        <f t="shared" si="10"/>
        <v>kscoldingk9KerrieScolding118.26.32.226‚Ç¨676291,22RealBRL1/21/20190.92222222222222211833SK57 6317 2766 0268 6335 9185PRUPrudential Financial, Inc.NYSELife InsuranceFinance</v>
      </c>
      <c r="B704" s="13">
        <v>698</v>
      </c>
      <c r="C704" t="s">
        <v>13404</v>
      </c>
      <c r="D704" t="s">
        <v>367</v>
      </c>
      <c r="E704" t="s">
        <v>13405</v>
      </c>
      <c r="F704" t="s">
        <v>13406</v>
      </c>
      <c r="G704" t="s">
        <v>13407</v>
      </c>
      <c r="H704" t="s">
        <v>132</v>
      </c>
      <c r="I704" t="s">
        <v>133</v>
      </c>
      <c r="J704" t="s">
        <v>856</v>
      </c>
      <c r="K704" s="1">
        <v>0.92222222222222217</v>
      </c>
      <c r="L704" s="13">
        <v>11833</v>
      </c>
      <c r="M704" t="s">
        <v>13408</v>
      </c>
      <c r="N704" t="s">
        <v>1328</v>
      </c>
      <c r="O704" t="s">
        <v>1329</v>
      </c>
      <c r="P704" t="s">
        <v>24</v>
      </c>
      <c r="Q704" t="s">
        <v>679</v>
      </c>
      <c r="R704" t="s">
        <v>54</v>
      </c>
    </row>
    <row r="705" spans="1:18">
      <c r="A705" t="str">
        <f t="shared" si="10"/>
        <v>ldunnettkaLuisDunnett189.157.12.58¬£254168.34KronaSEK1/29/20190.16736111111111117981BH33 CNBU XBEC R4RG STL5 PCMDLXMedley LLCNYSEInvestment ManagersFinance</v>
      </c>
      <c r="B705" s="13">
        <v>699</v>
      </c>
      <c r="C705" t="s">
        <v>13409</v>
      </c>
      <c r="D705" t="s">
        <v>913</v>
      </c>
      <c r="E705" t="s">
        <v>13410</v>
      </c>
      <c r="F705" t="s">
        <v>13411</v>
      </c>
      <c r="G705" s="2" t="s">
        <v>13412</v>
      </c>
      <c r="H705" t="s">
        <v>347</v>
      </c>
      <c r="I705" t="s">
        <v>348</v>
      </c>
      <c r="J705" t="s">
        <v>1082</v>
      </c>
      <c r="K705" s="1">
        <v>0.1673611111111111</v>
      </c>
      <c r="L705" s="13">
        <v>17981</v>
      </c>
      <c r="M705" t="s">
        <v>13413</v>
      </c>
      <c r="N705" t="s">
        <v>13414</v>
      </c>
      <c r="O705" t="s">
        <v>13415</v>
      </c>
      <c r="P705" t="s">
        <v>24</v>
      </c>
      <c r="Q705" t="s">
        <v>475</v>
      </c>
      <c r="R705" t="s">
        <v>54</v>
      </c>
    </row>
    <row r="706" spans="1:18">
      <c r="A706" t="str">
        <f t="shared" si="10"/>
        <v>kpatshullkbKainePatshull31.159.238.99117363.58DollarUSD7/4/20190.76736111111111113664AE47 7475 7515 5305 5334 158ADXSWAdvaxis, Inc.NASDAQMajor PharmaceuticalsHealth Care</v>
      </c>
      <c r="B706" s="13">
        <v>700</v>
      </c>
      <c r="C706" t="s">
        <v>13416</v>
      </c>
      <c r="D706" t="s">
        <v>186</v>
      </c>
      <c r="E706" t="s">
        <v>13417</v>
      </c>
      <c r="F706" t="s">
        <v>13418</v>
      </c>
      <c r="G706">
        <v>117363.58</v>
      </c>
      <c r="H706" t="s">
        <v>116</v>
      </c>
      <c r="I706" t="s">
        <v>245</v>
      </c>
      <c r="J706" t="s">
        <v>359</v>
      </c>
      <c r="K706" s="1">
        <v>0.76736111111111116</v>
      </c>
      <c r="L706" s="13">
        <v>13664</v>
      </c>
      <c r="M706" t="s">
        <v>13419</v>
      </c>
      <c r="N706" t="s">
        <v>13420</v>
      </c>
      <c r="O706" t="s">
        <v>13421</v>
      </c>
      <c r="P706" t="s">
        <v>36</v>
      </c>
      <c r="Q706" t="s">
        <v>62</v>
      </c>
      <c r="R706" t="s">
        <v>58</v>
      </c>
    </row>
    <row r="707" spans="1:18">
      <c r="A707" t="str">
        <f t="shared" si="10"/>
        <v>cmcilreavykcConwayMcIlreavy60.238.214.68¬£126582.41Yuan RenminbiCNY1/11/20190.70486111111111115923IE53 YEYB 0854 2532 7508 90MRCMRC Global Inc.NYSEIndustrial Machinery/ComponentsCapital Goods</v>
      </c>
      <c r="B707" s="13">
        <v>701</v>
      </c>
      <c r="C707" s="7" t="s">
        <v>13422</v>
      </c>
      <c r="D707" s="7" t="s">
        <v>13423</v>
      </c>
      <c r="E707" s="7" t="s">
        <v>13424</v>
      </c>
      <c r="F707" s="7" t="s">
        <v>13425</v>
      </c>
      <c r="G707" s="7" t="s">
        <v>13426</v>
      </c>
      <c r="H707" s="7" t="s">
        <v>48</v>
      </c>
      <c r="I707" s="7" t="s">
        <v>49</v>
      </c>
      <c r="J707" s="7" t="s">
        <v>743</v>
      </c>
      <c r="K707" s="9">
        <v>0.70486111111111116</v>
      </c>
      <c r="L707" s="13">
        <v>15923</v>
      </c>
      <c r="M707" s="7" t="s">
        <v>13427</v>
      </c>
      <c r="N707" s="7" t="s">
        <v>13428</v>
      </c>
      <c r="O707" s="7" t="s">
        <v>13429</v>
      </c>
      <c r="P707" s="7" t="s">
        <v>24</v>
      </c>
      <c r="Q707" s="7" t="s">
        <v>29</v>
      </c>
      <c r="R707" s="7" t="s">
        <v>30</v>
      </c>
    </row>
    <row r="708" spans="1:18">
      <c r="A708" t="str">
        <f t="shared" si="10"/>
        <v>rdantonkdReenaDanton21.93.241.17¬£225621.96Yuan RenminbiCNY3/26/20190.95763888888888914672GI58 ABGV AXWS YXLZ ONRA T8CBHACWBarington/Hilco Acquisition Corp.NASDAQBusiness ServicesFinance</v>
      </c>
      <c r="B708" s="13">
        <v>702</v>
      </c>
      <c r="C708" t="s">
        <v>13430</v>
      </c>
      <c r="D708" t="s">
        <v>13431</v>
      </c>
      <c r="E708" t="s">
        <v>13432</v>
      </c>
      <c r="F708" t="s">
        <v>13433</v>
      </c>
      <c r="G708" s="2" t="s">
        <v>13434</v>
      </c>
      <c r="H708" t="s">
        <v>48</v>
      </c>
      <c r="I708" t="s">
        <v>49</v>
      </c>
      <c r="J708" t="s">
        <v>573</v>
      </c>
      <c r="K708" s="1">
        <v>0.95763888888888893</v>
      </c>
      <c r="L708" s="13">
        <v>14672</v>
      </c>
      <c r="M708" t="s">
        <v>13435</v>
      </c>
      <c r="N708" t="s">
        <v>13436</v>
      </c>
      <c r="O708" t="s">
        <v>6678</v>
      </c>
      <c r="P708" t="s">
        <v>36</v>
      </c>
      <c r="Q708" t="s">
        <v>73</v>
      </c>
      <c r="R708" t="s">
        <v>54</v>
      </c>
    </row>
    <row r="709" spans="1:18">
      <c r="A709" t="str">
        <f t="shared" si="10"/>
        <v>cebbrellkeClaranceEbbrell162.157.68.63‚Ç¨925884,96FrancBIF1/18/20190.64166666666666711945IS31 5173 7685 6308 9215 4535 61FFNWFirst Financial Northwest, Inc.NASDAQMajor BanksFinance</v>
      </c>
      <c r="B709" s="13">
        <v>703</v>
      </c>
      <c r="C709" t="s">
        <v>13437</v>
      </c>
      <c r="D709" t="s">
        <v>1302</v>
      </c>
      <c r="E709" t="s">
        <v>13438</v>
      </c>
      <c r="F709" t="s">
        <v>13439</v>
      </c>
      <c r="G709" s="2" t="s">
        <v>13440</v>
      </c>
      <c r="H709" t="s">
        <v>156</v>
      </c>
      <c r="I709" t="s">
        <v>13441</v>
      </c>
      <c r="J709" t="s">
        <v>1158</v>
      </c>
      <c r="K709" s="1">
        <v>0.64166666666666672</v>
      </c>
      <c r="L709" s="13">
        <v>11945</v>
      </c>
      <c r="M709" t="s">
        <v>13442</v>
      </c>
      <c r="N709" t="s">
        <v>13443</v>
      </c>
      <c r="O709" t="s">
        <v>13444</v>
      </c>
      <c r="P709" t="s">
        <v>36</v>
      </c>
      <c r="Q709" t="s">
        <v>97</v>
      </c>
      <c r="R709" t="s">
        <v>54</v>
      </c>
    </row>
    <row r="710" spans="1:18">
      <c r="A710" t="str">
        <f t="shared" si="10"/>
        <v>htullkfHowieTull167.178.212.145¬•302378.30ZlotyPLN3/25/20190.036111111111111112910IS24 0015 0241 6727 5660 4126 38MBMINDBODY, Inc.NASDAQEDP ServicesTechnology</v>
      </c>
      <c r="B710" s="13">
        <v>704</v>
      </c>
      <c r="C710" t="s">
        <v>13445</v>
      </c>
      <c r="D710" t="s">
        <v>13446</v>
      </c>
      <c r="E710" t="s">
        <v>308</v>
      </c>
      <c r="F710" t="s">
        <v>13447</v>
      </c>
      <c r="G710" t="s">
        <v>13448</v>
      </c>
      <c r="H710" t="s">
        <v>338</v>
      </c>
      <c r="I710" t="s">
        <v>339</v>
      </c>
      <c r="J710" t="s">
        <v>342</v>
      </c>
      <c r="K710" s="1">
        <v>3.6111111111111115E-2</v>
      </c>
      <c r="L710" s="13">
        <v>12910</v>
      </c>
      <c r="M710" t="s">
        <v>13449</v>
      </c>
      <c r="N710" t="s">
        <v>1098</v>
      </c>
      <c r="O710" t="s">
        <v>1099</v>
      </c>
      <c r="P710" t="s">
        <v>36</v>
      </c>
      <c r="Q710" t="s">
        <v>88</v>
      </c>
      <c r="R710" t="s">
        <v>89</v>
      </c>
    </row>
    <row r="711" spans="1:18">
      <c r="A711" t="str">
        <f t="shared" si="10"/>
        <v>jkunradkgJermainKunrad212.159.173.16¬£572870.06RupiahIDR8/11/20190.79791666666666710593PS91 FWYS 0300 KEFH RGFL GZ0S XIL3 1WITWipro LimitedNYSEEDP ServicesTechnology</v>
      </c>
      <c r="B711" s="13">
        <v>705</v>
      </c>
      <c r="C711" t="s">
        <v>13450</v>
      </c>
      <c r="D711" t="s">
        <v>13451</v>
      </c>
      <c r="E711" t="s">
        <v>13452</v>
      </c>
      <c r="F711" t="s">
        <v>13453</v>
      </c>
      <c r="G711" t="s">
        <v>13454</v>
      </c>
      <c r="H711" t="s">
        <v>19</v>
      </c>
      <c r="I711" t="s">
        <v>20</v>
      </c>
      <c r="J711" t="s">
        <v>517</v>
      </c>
      <c r="K711" s="1">
        <v>0.79791666666666661</v>
      </c>
      <c r="L711" s="13">
        <v>10593</v>
      </c>
      <c r="M711" t="s">
        <v>13455</v>
      </c>
      <c r="N711" t="s">
        <v>7111</v>
      </c>
      <c r="O711" t="s">
        <v>7112</v>
      </c>
      <c r="P711" t="s">
        <v>24</v>
      </c>
      <c r="Q711" t="s">
        <v>88</v>
      </c>
      <c r="R711" t="s">
        <v>89</v>
      </c>
    </row>
    <row r="712" spans="1:18">
      <c r="A712" t="str">
        <f t="shared" ref="A712:A775" si="11">_xlfn.CONCAT(C712:R712)</f>
        <v>igilardonikhIsadorGilardoni242.20.228.162‚Ç¨844880,24Yuan RenminbiCNY8/19/20190.81319444444444413986MK91 042J QVQA 4SXP E55AHPAWAvista Healthcare Public Acquisition Corp.NASDAQBusiness ServicesFinance</v>
      </c>
      <c r="B712" s="13">
        <v>706</v>
      </c>
      <c r="C712" t="s">
        <v>13456</v>
      </c>
      <c r="D712" t="s">
        <v>13457</v>
      </c>
      <c r="E712" t="s">
        <v>13458</v>
      </c>
      <c r="F712" t="s">
        <v>13459</v>
      </c>
      <c r="G712" t="s">
        <v>13460</v>
      </c>
      <c r="H712" t="s">
        <v>48</v>
      </c>
      <c r="I712" t="s">
        <v>49</v>
      </c>
      <c r="J712" t="s">
        <v>322</v>
      </c>
      <c r="K712" s="1">
        <v>0.81319444444444444</v>
      </c>
      <c r="L712" s="13">
        <v>13986</v>
      </c>
      <c r="M712" t="s">
        <v>13461</v>
      </c>
      <c r="N712" t="s">
        <v>2094</v>
      </c>
      <c r="O712" t="s">
        <v>77</v>
      </c>
      <c r="P712" t="s">
        <v>36</v>
      </c>
      <c r="Q712" t="s">
        <v>73</v>
      </c>
      <c r="R712" t="s">
        <v>54</v>
      </c>
    </row>
    <row r="713" spans="1:18">
      <c r="A713" t="str">
        <f t="shared" si="11"/>
        <v>lspreadkiLacieSpread189.251.160.84‚Ç¨513586,39RubleRUB4/14/20190.063194444444444416449CZ80 1446 0788 3130 8130 3331VYGRVoyager Therapeutics, Inc.NASDAQBiotechnology: Biological Products (No Diagnostic Substances)Health Care</v>
      </c>
      <c r="B713" s="13">
        <v>707</v>
      </c>
      <c r="C713" t="s">
        <v>13462</v>
      </c>
      <c r="D713" t="s">
        <v>13463</v>
      </c>
      <c r="E713" t="s">
        <v>11618</v>
      </c>
      <c r="F713" t="s">
        <v>13464</v>
      </c>
      <c r="G713" t="s">
        <v>13465</v>
      </c>
      <c r="H713" t="s">
        <v>38</v>
      </c>
      <c r="I713" t="s">
        <v>39</v>
      </c>
      <c r="J713" t="s">
        <v>672</v>
      </c>
      <c r="K713" s="1">
        <v>6.3194444444444442E-2</v>
      </c>
      <c r="L713" s="13">
        <v>16449</v>
      </c>
      <c r="M713" t="s">
        <v>13466</v>
      </c>
      <c r="N713" t="s">
        <v>10455</v>
      </c>
      <c r="O713" t="s">
        <v>10456</v>
      </c>
      <c r="P713" t="s">
        <v>36</v>
      </c>
      <c r="Q713" t="s">
        <v>57</v>
      </c>
      <c r="R713" t="s">
        <v>58</v>
      </c>
    </row>
    <row r="714" spans="1:18">
      <c r="A714" t="str">
        <f t="shared" si="11"/>
        <v>sfarringtonkjSaundraFarrington241.75.151.184909958.49RupiahIDR5/5/20190.74583333333333310993PK20 QMGN KSWS L315 JNCR FFMRVCYTVeracyte, Inc.NASDAQMedical SpecialitiesHealth Care</v>
      </c>
      <c r="B714" s="13">
        <v>708</v>
      </c>
      <c r="C714" t="s">
        <v>13467</v>
      </c>
      <c r="D714" t="s">
        <v>13468</v>
      </c>
      <c r="E714" t="s">
        <v>13469</v>
      </c>
      <c r="F714" t="s">
        <v>13470</v>
      </c>
      <c r="G714">
        <v>909958.49</v>
      </c>
      <c r="H714" t="s">
        <v>19</v>
      </c>
      <c r="I714" t="s">
        <v>20</v>
      </c>
      <c r="J714" t="s">
        <v>1020</v>
      </c>
      <c r="K714" s="1">
        <v>0.74583333333333324</v>
      </c>
      <c r="L714" s="13">
        <v>10993</v>
      </c>
      <c r="M714" t="s">
        <v>13471</v>
      </c>
      <c r="N714" t="s">
        <v>6670</v>
      </c>
      <c r="O714" t="s">
        <v>6671</v>
      </c>
      <c r="P714" t="s">
        <v>36</v>
      </c>
      <c r="Q714" t="s">
        <v>353</v>
      </c>
      <c r="R714" t="s">
        <v>58</v>
      </c>
    </row>
    <row r="715" spans="1:18">
      <c r="A715" t="str">
        <f t="shared" si="11"/>
        <v>pcreberkkPincusCreber221.2.159.248902389.88BolivarVEF6/7/20190.58194444444444414731RS72 5768 8912 7219 7888 24JSYNJensyn Acquistion Corp.NASDAQBusiness ServicesFinance</v>
      </c>
      <c r="B715" s="13">
        <v>709</v>
      </c>
      <c r="C715" t="s">
        <v>13472</v>
      </c>
      <c r="D715" t="s">
        <v>13473</v>
      </c>
      <c r="E715" t="s">
        <v>13474</v>
      </c>
      <c r="F715" t="s">
        <v>13475</v>
      </c>
      <c r="G715">
        <v>902389.88</v>
      </c>
      <c r="H715" t="s">
        <v>571</v>
      </c>
      <c r="I715" t="s">
        <v>572</v>
      </c>
      <c r="J715" t="s">
        <v>122</v>
      </c>
      <c r="K715" s="1">
        <v>0.58194444444444449</v>
      </c>
      <c r="L715" s="13">
        <v>14731</v>
      </c>
      <c r="M715" t="s">
        <v>13476</v>
      </c>
      <c r="N715" t="s">
        <v>13477</v>
      </c>
      <c r="O715" t="s">
        <v>3073</v>
      </c>
      <c r="P715" t="s">
        <v>36</v>
      </c>
      <c r="Q715" t="s">
        <v>73</v>
      </c>
      <c r="R715" t="s">
        <v>54</v>
      </c>
    </row>
    <row r="716" spans="1:18">
      <c r="A716" t="str">
        <f t="shared" si="11"/>
        <v>rlaflinklRodaLaflin205.220.135.60‚Ç¨48102,21DollarUSD1/25/20190.041666666666666716793RS48 5515 5893 7956 9286 60KTCCKey Tronic CorporationNASDAQComputer peripheral equipmentTechnology</v>
      </c>
      <c r="B716" s="13">
        <v>710</v>
      </c>
      <c r="C716" t="s">
        <v>13478</v>
      </c>
      <c r="D716" t="s">
        <v>13479</v>
      </c>
      <c r="E716" t="s">
        <v>13480</v>
      </c>
      <c r="F716" t="s">
        <v>13481</v>
      </c>
      <c r="G716" t="s">
        <v>13482</v>
      </c>
      <c r="H716" t="s">
        <v>116</v>
      </c>
      <c r="I716" t="s">
        <v>245</v>
      </c>
      <c r="J716" t="s">
        <v>114</v>
      </c>
      <c r="K716" s="1">
        <v>4.1666666666666664E-2</v>
      </c>
      <c r="L716" s="13">
        <v>16793</v>
      </c>
      <c r="M716" t="s">
        <v>13483</v>
      </c>
      <c r="N716" t="s">
        <v>4029</v>
      </c>
      <c r="O716" t="s">
        <v>4030</v>
      </c>
      <c r="P716" t="s">
        <v>36</v>
      </c>
      <c r="Q716" t="s">
        <v>343</v>
      </c>
      <c r="R716" t="s">
        <v>89</v>
      </c>
    </row>
    <row r="717" spans="1:18">
      <c r="A717" t="str">
        <f t="shared" si="11"/>
        <v>elestrangekmEstherLestrange70.27.198.18828260.83EuroEUR6/30/20190.50069444444444411506FR29 6564 3780 13BC 6XHG NFOW Y34KANGiKang Healthcare Group, Inc.NASDAQMedical/Nursing ServicesHealth Care</v>
      </c>
      <c r="B717" s="13">
        <v>711</v>
      </c>
      <c r="C717" t="s">
        <v>13484</v>
      </c>
      <c r="D717" t="s">
        <v>4004</v>
      </c>
      <c r="E717" t="s">
        <v>13485</v>
      </c>
      <c r="F717" t="s">
        <v>13486</v>
      </c>
      <c r="G717" s="2">
        <v>28260.83</v>
      </c>
      <c r="H717" t="s">
        <v>26</v>
      </c>
      <c r="I717" t="s">
        <v>27</v>
      </c>
      <c r="J717" t="s">
        <v>479</v>
      </c>
      <c r="K717" s="1">
        <v>0.50069444444444444</v>
      </c>
      <c r="L717" s="13">
        <v>11506</v>
      </c>
      <c r="M717" t="s">
        <v>13487</v>
      </c>
      <c r="N717" t="s">
        <v>13488</v>
      </c>
      <c r="O717" t="s">
        <v>13489</v>
      </c>
      <c r="P717" t="s">
        <v>36</v>
      </c>
      <c r="Q717" t="s">
        <v>1070</v>
      </c>
      <c r="R717" t="s">
        <v>58</v>
      </c>
    </row>
    <row r="718" spans="1:18">
      <c r="A718" t="str">
        <f t="shared" si="11"/>
        <v>jtreagustknJervisTreagust90.228.52.56‚Ç¨200222,28Yuan RenminbiCNY8/2/20190.97222222222222215089FR71 1336 7080 94KQ 5L3X VJQB H00MHKMohawk Industries, Inc.NYSEHome FurnishingsConsumer Durables</v>
      </c>
      <c r="B718" s="13">
        <v>712</v>
      </c>
      <c r="C718" t="s">
        <v>13490</v>
      </c>
      <c r="D718" t="s">
        <v>13491</v>
      </c>
      <c r="E718" t="s">
        <v>13492</v>
      </c>
      <c r="F718" t="s">
        <v>13493</v>
      </c>
      <c r="G718" t="s">
        <v>13494</v>
      </c>
      <c r="H718" t="s">
        <v>48</v>
      </c>
      <c r="I718" t="s">
        <v>49</v>
      </c>
      <c r="J718" t="s">
        <v>1065</v>
      </c>
      <c r="K718" s="1">
        <v>0.97222222222222221</v>
      </c>
      <c r="L718" s="13">
        <v>15089</v>
      </c>
      <c r="M718" t="s">
        <v>13495</v>
      </c>
      <c r="N718" t="s">
        <v>7550</v>
      </c>
      <c r="O718" t="s">
        <v>7551</v>
      </c>
      <c r="P718" t="s">
        <v>24</v>
      </c>
      <c r="Q718" t="s">
        <v>152</v>
      </c>
      <c r="R718" t="s">
        <v>113</v>
      </c>
    </row>
    <row r="719" spans="1:18">
      <c r="A719" t="str">
        <f t="shared" si="11"/>
        <v>wsouthertonkoWinneSoutherton169.15.60.180488013.61BahtTHB2/7/20190.862512480BG81 YFEI 1468 23TE QM08 KGPSCFPowerShares S&amp;P SmallCap Financials PortfolioNASDAQn/an/a</v>
      </c>
      <c r="B719" s="13">
        <v>713</v>
      </c>
      <c r="C719" t="s">
        <v>13496</v>
      </c>
      <c r="D719" t="s">
        <v>12590</v>
      </c>
      <c r="E719" t="s">
        <v>13497</v>
      </c>
      <c r="F719" t="s">
        <v>13498</v>
      </c>
      <c r="G719">
        <v>488013.61</v>
      </c>
      <c r="H719" t="s">
        <v>169</v>
      </c>
      <c r="I719" t="s">
        <v>170</v>
      </c>
      <c r="J719" t="s">
        <v>791</v>
      </c>
      <c r="K719" s="1">
        <v>0.86249999999999993</v>
      </c>
      <c r="L719" s="13">
        <v>12480</v>
      </c>
      <c r="M719" t="s">
        <v>13499</v>
      </c>
      <c r="N719" t="s">
        <v>5722</v>
      </c>
      <c r="O719" t="s">
        <v>5723</v>
      </c>
      <c r="P719" t="s">
        <v>36</v>
      </c>
      <c r="Q719" t="s">
        <v>25</v>
      </c>
      <c r="R719" t="s">
        <v>25</v>
      </c>
    </row>
    <row r="720" spans="1:18">
      <c r="A720" t="str">
        <f t="shared" si="11"/>
        <v>acourteneykpAverilCourteney2.31.48.134‚Ç¨954545,44HryvniaUAH4/7/20190.32511662SI93 6739 4605 6430 201MGMistras Group IncNYSEMilitary/Government/TechnicalConsumer Services</v>
      </c>
      <c r="B720" s="13">
        <v>714</v>
      </c>
      <c r="C720" t="s">
        <v>13500</v>
      </c>
      <c r="D720" t="s">
        <v>11595</v>
      </c>
      <c r="E720" t="s">
        <v>13501</v>
      </c>
      <c r="F720" t="s">
        <v>13502</v>
      </c>
      <c r="G720" s="2" t="s">
        <v>13503</v>
      </c>
      <c r="H720" t="s">
        <v>198</v>
      </c>
      <c r="I720" t="s">
        <v>199</v>
      </c>
      <c r="J720" t="s">
        <v>174</v>
      </c>
      <c r="K720" s="1">
        <v>0.32500000000000001</v>
      </c>
      <c r="L720" s="13">
        <v>11662</v>
      </c>
      <c r="M720" t="s">
        <v>13504</v>
      </c>
      <c r="N720" t="s">
        <v>13505</v>
      </c>
      <c r="O720" t="s">
        <v>13506</v>
      </c>
      <c r="P720" t="s">
        <v>24</v>
      </c>
      <c r="Q720" t="s">
        <v>598</v>
      </c>
      <c r="R720" t="s">
        <v>223</v>
      </c>
    </row>
    <row r="721" spans="1:18">
      <c r="A721" t="str">
        <f t="shared" si="11"/>
        <v>gfinckekqGrisFincke216.137.211.96¬•786697.99Yuan RenminbiCNY2/24/20190.5937519535DO35 3MU1 2063 5884 4534 9403 7568SSYSStratasys, Ltd.NASDAQComputer peripheral equipmentTechnology</v>
      </c>
      <c r="B721" s="13">
        <v>715</v>
      </c>
      <c r="C721" t="s">
        <v>13507</v>
      </c>
      <c r="D721" t="s">
        <v>865</v>
      </c>
      <c r="E721" t="s">
        <v>13508</v>
      </c>
      <c r="F721" t="s">
        <v>13509</v>
      </c>
      <c r="G721" t="s">
        <v>13510</v>
      </c>
      <c r="H721" t="s">
        <v>48</v>
      </c>
      <c r="I721" t="s">
        <v>49</v>
      </c>
      <c r="J721" t="s">
        <v>664</v>
      </c>
      <c r="K721" s="1">
        <v>0.59375</v>
      </c>
      <c r="L721" s="13">
        <v>19535</v>
      </c>
      <c r="M721" t="s">
        <v>13511</v>
      </c>
      <c r="N721" t="s">
        <v>13512</v>
      </c>
      <c r="O721" t="s">
        <v>13513</v>
      </c>
      <c r="P721" t="s">
        <v>36</v>
      </c>
      <c r="Q721" t="s">
        <v>343</v>
      </c>
      <c r="R721" t="s">
        <v>89</v>
      </c>
    </row>
    <row r="722" spans="1:18">
      <c r="A722" t="str">
        <f t="shared" si="11"/>
        <v>pdavidofskikrPiotrDavidofski36.193.228.152‚Ç¨134267,46ShillingTZS5/3/20190.35972222222222216684CR97 0967 1759 0066 6186 5BEATBioTelemetry, Inc.NASDAQMedical SpecialitiesHealth Care</v>
      </c>
      <c r="B722" s="13">
        <v>716</v>
      </c>
      <c r="C722" t="s">
        <v>13514</v>
      </c>
      <c r="D722" t="s">
        <v>10450</v>
      </c>
      <c r="E722" t="s">
        <v>13515</v>
      </c>
      <c r="F722" t="s">
        <v>13516</v>
      </c>
      <c r="G722" t="s">
        <v>13517</v>
      </c>
      <c r="H722" t="s">
        <v>137</v>
      </c>
      <c r="I722" t="s">
        <v>138</v>
      </c>
      <c r="J722" t="s">
        <v>835</v>
      </c>
      <c r="K722" s="1">
        <v>0.35972222222222222</v>
      </c>
      <c r="L722" s="13">
        <v>16684</v>
      </c>
      <c r="M722" t="s">
        <v>13518</v>
      </c>
      <c r="N722" t="s">
        <v>3680</v>
      </c>
      <c r="O722" t="s">
        <v>3681</v>
      </c>
      <c r="P722" t="s">
        <v>36</v>
      </c>
      <c r="Q722" t="s">
        <v>353</v>
      </c>
      <c r="R722" t="s">
        <v>58</v>
      </c>
    </row>
    <row r="723" spans="1:18">
      <c r="A723" t="str">
        <f t="shared" si="11"/>
        <v>oboxhallksOdettaBoxhall178.126.134.162843356.38EuroEUR6/12/20190.77569444444444412863CY28 6145 3099 I7CX 605W SZ2R 8EOYTISITeam, Inc.NYSEOther Consumer ServicesConsumer Services</v>
      </c>
      <c r="B723" s="13">
        <v>717</v>
      </c>
      <c r="C723" t="s">
        <v>13519</v>
      </c>
      <c r="D723" t="s">
        <v>6597</v>
      </c>
      <c r="E723" t="s">
        <v>13520</v>
      </c>
      <c r="F723" t="s">
        <v>13521</v>
      </c>
      <c r="G723">
        <v>843356.38</v>
      </c>
      <c r="H723" t="s">
        <v>26</v>
      </c>
      <c r="I723" t="s">
        <v>27</v>
      </c>
      <c r="J723" t="s">
        <v>687</v>
      </c>
      <c r="K723" s="1">
        <v>0.77569444444444446</v>
      </c>
      <c r="L723" s="13">
        <v>12863</v>
      </c>
      <c r="M723" t="s">
        <v>13522</v>
      </c>
      <c r="N723" t="s">
        <v>13523</v>
      </c>
      <c r="O723" t="s">
        <v>13524</v>
      </c>
      <c r="P723" t="s">
        <v>24</v>
      </c>
      <c r="Q723" t="s">
        <v>246</v>
      </c>
      <c r="R723" t="s">
        <v>223</v>
      </c>
    </row>
    <row r="724" spans="1:18">
      <c r="A724" t="str">
        <f t="shared" si="11"/>
        <v>bkristoffersenktBartholomewKristoffersen208.75.42.14¬•610447.36KorunaCZK3/27/20190.35972222222222218610RS49 0478 7835 5159 4836 75FLATiPath US Treasury Flattener ETNNASDAQCommercial BanksFinance</v>
      </c>
      <c r="B724" s="13">
        <v>718</v>
      </c>
      <c r="C724" t="s">
        <v>13525</v>
      </c>
      <c r="D724" t="s">
        <v>13526</v>
      </c>
      <c r="E724" t="s">
        <v>183</v>
      </c>
      <c r="F724" t="s">
        <v>13527</v>
      </c>
      <c r="G724" t="s">
        <v>13528</v>
      </c>
      <c r="H724" t="s">
        <v>59</v>
      </c>
      <c r="I724" t="s">
        <v>60</v>
      </c>
      <c r="J724" t="s">
        <v>697</v>
      </c>
      <c r="K724" s="1">
        <v>0.35972222222222222</v>
      </c>
      <c r="L724" s="13">
        <v>18610</v>
      </c>
      <c r="M724" t="s">
        <v>13529</v>
      </c>
      <c r="N724" t="s">
        <v>13530</v>
      </c>
      <c r="O724" t="s">
        <v>13531</v>
      </c>
      <c r="P724" t="s">
        <v>36</v>
      </c>
      <c r="Q724" t="s">
        <v>565</v>
      </c>
      <c r="R724" t="s">
        <v>54</v>
      </c>
    </row>
    <row r="725" spans="1:18">
      <c r="A725" t="str">
        <f t="shared" si="11"/>
        <v>dbogartkuDominiqueBogart55.233.32.93‚Ç¨531910,43RupiahIDR2/17/20190.63263888888888911349MU84 QWZU 0397 1520 7093 5232 173R QSLULUlululemon athletica inc.NASDAQApparelConsumer Non-Durables</v>
      </c>
      <c r="B725" s="13">
        <v>719</v>
      </c>
      <c r="C725" t="s">
        <v>13532</v>
      </c>
      <c r="D725" t="s">
        <v>13533</v>
      </c>
      <c r="E725" t="s">
        <v>13534</v>
      </c>
      <c r="F725" t="s">
        <v>13535</v>
      </c>
      <c r="G725" t="s">
        <v>13536</v>
      </c>
      <c r="H725" t="s">
        <v>19</v>
      </c>
      <c r="I725" t="s">
        <v>20</v>
      </c>
      <c r="J725" t="s">
        <v>92</v>
      </c>
      <c r="K725" s="1">
        <v>0.63263888888888886</v>
      </c>
      <c r="L725" s="13">
        <v>11349</v>
      </c>
      <c r="M725" t="s">
        <v>13537</v>
      </c>
      <c r="N725" t="s">
        <v>13538</v>
      </c>
      <c r="O725" t="s">
        <v>13539</v>
      </c>
      <c r="P725" t="s">
        <v>36</v>
      </c>
      <c r="Q725" t="s">
        <v>179</v>
      </c>
      <c r="R725" t="s">
        <v>42</v>
      </c>
    </row>
    <row r="726" spans="1:18">
      <c r="A726" t="str">
        <f t="shared" si="11"/>
        <v>egelderkvErrickGelder138.45.183.126¬•208600.90ZlotyPLN3/30/20190.24791666666666713934ME79 0358 8838 1000 3523 50DISHDISH Network CorporationNASDAQTelevision ServicesConsumer Services</v>
      </c>
      <c r="B726" s="13">
        <v>720</v>
      </c>
      <c r="C726" t="s">
        <v>13540</v>
      </c>
      <c r="D726" t="s">
        <v>13541</v>
      </c>
      <c r="E726" t="s">
        <v>13542</v>
      </c>
      <c r="F726" t="s">
        <v>13543</v>
      </c>
      <c r="G726" t="s">
        <v>13544</v>
      </c>
      <c r="H726" t="s">
        <v>338</v>
      </c>
      <c r="I726" t="s">
        <v>339</v>
      </c>
      <c r="J726" t="s">
        <v>932</v>
      </c>
      <c r="K726" s="1">
        <v>0.24791666666666667</v>
      </c>
      <c r="L726" s="13">
        <v>13934</v>
      </c>
      <c r="M726" t="s">
        <v>13545</v>
      </c>
      <c r="N726" t="s">
        <v>4415</v>
      </c>
      <c r="O726" t="s">
        <v>4416</v>
      </c>
      <c r="P726" t="s">
        <v>36</v>
      </c>
      <c r="Q726" t="s">
        <v>1011</v>
      </c>
      <c r="R726" t="s">
        <v>223</v>
      </c>
    </row>
    <row r="727" spans="1:18">
      <c r="A727" t="str">
        <f t="shared" si="11"/>
        <v>arealkwAlfonsReal217.133.213.80‚Ç¨988915,43Yuan RenminbiCNY8/10/20190.86736111111111110216CZ57 1272 3733 0719 6252 7696AKERAkers Biosciences IncNASDAQBiotechnology: In Vitro &amp; In Vivo Diagnostic SubstancesHealth Care</v>
      </c>
      <c r="B727" s="13">
        <v>721</v>
      </c>
      <c r="C727" t="s">
        <v>13546</v>
      </c>
      <c r="D727" t="s">
        <v>13547</v>
      </c>
      <c r="E727" t="s">
        <v>132</v>
      </c>
      <c r="F727" t="s">
        <v>13548</v>
      </c>
      <c r="G727" s="2" t="s">
        <v>13549</v>
      </c>
      <c r="H727" t="s">
        <v>48</v>
      </c>
      <c r="I727" t="s">
        <v>49</v>
      </c>
      <c r="J727" t="s">
        <v>286</v>
      </c>
      <c r="K727" s="1">
        <v>0.86736111111111114</v>
      </c>
      <c r="L727" s="13">
        <v>10216</v>
      </c>
      <c r="M727" t="s">
        <v>13550</v>
      </c>
      <c r="N727" t="s">
        <v>734</v>
      </c>
      <c r="O727" t="s">
        <v>735</v>
      </c>
      <c r="P727" t="s">
        <v>36</v>
      </c>
      <c r="Q727" t="s">
        <v>736</v>
      </c>
      <c r="R727" t="s">
        <v>58</v>
      </c>
    </row>
    <row r="728" spans="1:18">
      <c r="A728" t="str">
        <f t="shared" si="11"/>
        <v>hkenrickkxHalieKenrick132.131.127.55¬£930366.03Yuan RenminbiCNY3/8/20190.72516323BE62 1756 1636 6244SIFYSify Technologies LimitedNASDAQComputer Software: Programming, Data ProcessingTechnology</v>
      </c>
      <c r="B728" s="13">
        <v>722</v>
      </c>
      <c r="C728" t="s">
        <v>13551</v>
      </c>
      <c r="D728" t="s">
        <v>13552</v>
      </c>
      <c r="E728" t="s">
        <v>13553</v>
      </c>
      <c r="F728" t="s">
        <v>13554</v>
      </c>
      <c r="G728" t="s">
        <v>13555</v>
      </c>
      <c r="H728" t="s">
        <v>48</v>
      </c>
      <c r="I728" t="s">
        <v>49</v>
      </c>
      <c r="J728" t="s">
        <v>1051</v>
      </c>
      <c r="K728" s="1">
        <v>0.72499999999999998</v>
      </c>
      <c r="L728" s="13">
        <v>16323</v>
      </c>
      <c r="M728" t="s">
        <v>13556</v>
      </c>
      <c r="N728" t="s">
        <v>12630</v>
      </c>
      <c r="O728" t="s">
        <v>12631</v>
      </c>
      <c r="P728" t="s">
        <v>36</v>
      </c>
      <c r="Q728" t="s">
        <v>588</v>
      </c>
      <c r="R728" t="s">
        <v>89</v>
      </c>
    </row>
    <row r="729" spans="1:18">
      <c r="A729" t="str">
        <f t="shared" si="11"/>
        <v>cbibbykyCecileyBibby18.63.103.219¬•953602.88PesoPHP8/7/20190.17514759CR04 5070 7873 9816 3551 3USATUSA Technologies, Inc.NASDAQOffice Equipment/Supplies/ServicesMiscellaneous</v>
      </c>
      <c r="B729" s="13">
        <v>723</v>
      </c>
      <c r="C729" t="s">
        <v>13557</v>
      </c>
      <c r="D729" t="s">
        <v>13558</v>
      </c>
      <c r="E729" t="s">
        <v>13559</v>
      </c>
      <c r="F729" t="s">
        <v>13560</v>
      </c>
      <c r="G729" s="2" t="s">
        <v>13561</v>
      </c>
      <c r="H729" t="s">
        <v>90</v>
      </c>
      <c r="I729" t="s">
        <v>91</v>
      </c>
      <c r="J729" t="s">
        <v>415</v>
      </c>
      <c r="K729" s="1">
        <v>0.17500000000000002</v>
      </c>
      <c r="L729" s="13">
        <v>14759</v>
      </c>
      <c r="M729" t="s">
        <v>13562</v>
      </c>
      <c r="N729" t="s">
        <v>6219</v>
      </c>
      <c r="O729" t="s">
        <v>1040</v>
      </c>
      <c r="P729" t="s">
        <v>36</v>
      </c>
      <c r="Q729" t="s">
        <v>161</v>
      </c>
      <c r="R729" t="s">
        <v>181</v>
      </c>
    </row>
    <row r="730" spans="1:18">
      <c r="A730" t="str">
        <f t="shared" si="11"/>
        <v>bwharbykzBernaWharby42.238.250.26‚Ç¨487599,86DollarUSD8/10/20190.94097222222222216810GT75 ZRZ5 WXAN VMXU ZMEI IZJN FX8LNEE^JNextEra Energy, Inc.NYSEn/an/a</v>
      </c>
      <c r="B730" s="13">
        <v>724</v>
      </c>
      <c r="C730" t="s">
        <v>13563</v>
      </c>
      <c r="D730" t="s">
        <v>13564</v>
      </c>
      <c r="E730" t="s">
        <v>13565</v>
      </c>
      <c r="F730" t="s">
        <v>13566</v>
      </c>
      <c r="G730" t="s">
        <v>13567</v>
      </c>
      <c r="H730" t="s">
        <v>116</v>
      </c>
      <c r="I730" t="s">
        <v>245</v>
      </c>
      <c r="J730" t="s">
        <v>286</v>
      </c>
      <c r="K730" s="1">
        <v>0.94097222222222221</v>
      </c>
      <c r="L730" s="13">
        <v>16810</v>
      </c>
      <c r="M730" t="s">
        <v>13568</v>
      </c>
      <c r="N730" t="s">
        <v>582</v>
      </c>
      <c r="O730" t="s">
        <v>583</v>
      </c>
      <c r="P730" t="s">
        <v>24</v>
      </c>
      <c r="Q730" t="s">
        <v>25</v>
      </c>
      <c r="R730" t="s">
        <v>25</v>
      </c>
    </row>
    <row r="731" spans="1:18">
      <c r="A731" t="str">
        <f t="shared" si="11"/>
        <v>tswindellsl0TalliaSwindells120.242.226.160‚Ç¨722979,18Yuan RenminbiCNY2/1/20190.65277777777777818498CR57 0828 7206 7485 4363 4CNMDCONMED CorporationNASDAQBiotechnology: Electromedical &amp; Electrotherapeutic ApparatusHealth Care</v>
      </c>
      <c r="B731" s="13">
        <v>725</v>
      </c>
      <c r="C731" t="s">
        <v>13569</v>
      </c>
      <c r="D731" t="s">
        <v>2433</v>
      </c>
      <c r="E731" t="s">
        <v>13570</v>
      </c>
      <c r="F731" t="s">
        <v>13571</v>
      </c>
      <c r="G731" t="s">
        <v>13572</v>
      </c>
      <c r="H731" t="s">
        <v>48</v>
      </c>
      <c r="I731" t="s">
        <v>49</v>
      </c>
      <c r="J731" t="s">
        <v>999</v>
      </c>
      <c r="K731" s="1">
        <v>0.65277777777777779</v>
      </c>
      <c r="L731" s="13">
        <v>18498</v>
      </c>
      <c r="M731" t="s">
        <v>13573</v>
      </c>
      <c r="N731" t="s">
        <v>13574</v>
      </c>
      <c r="O731" t="s">
        <v>13575</v>
      </c>
      <c r="P731" t="s">
        <v>36</v>
      </c>
      <c r="Q731" t="s">
        <v>859</v>
      </c>
      <c r="R731" t="s">
        <v>58</v>
      </c>
    </row>
    <row r="732" spans="1:18">
      <c r="A732" t="str">
        <f t="shared" si="11"/>
        <v>sspenclayl1StephieSpenclay192.134.13.91‚Ç¨395337,35RupeePKR1/2/20190.022222222222222212303SA58 76YS VRUN LKJP TRU2 Q7G7HGSHChina HGS Real Estate, Inc.NASDAQReal EstateFinance</v>
      </c>
      <c r="B732" s="13">
        <v>726</v>
      </c>
      <c r="C732" t="s">
        <v>13576</v>
      </c>
      <c r="D732" t="s">
        <v>13577</v>
      </c>
      <c r="E732" t="s">
        <v>13578</v>
      </c>
      <c r="F732" t="s">
        <v>13579</v>
      </c>
      <c r="G732" t="s">
        <v>13580</v>
      </c>
      <c r="H732" t="s">
        <v>83</v>
      </c>
      <c r="I732" t="s">
        <v>305</v>
      </c>
      <c r="J732" t="s">
        <v>40</v>
      </c>
      <c r="K732" s="1">
        <v>2.2222222222222223E-2</v>
      </c>
      <c r="L732" s="13">
        <v>12303</v>
      </c>
      <c r="M732" t="s">
        <v>13581</v>
      </c>
      <c r="N732" t="s">
        <v>13582</v>
      </c>
      <c r="O732" t="s">
        <v>13583</v>
      </c>
      <c r="P732" t="s">
        <v>36</v>
      </c>
      <c r="Q732" t="s">
        <v>53</v>
      </c>
      <c r="R732" t="s">
        <v>54</v>
      </c>
    </row>
    <row r="733" spans="1:18">
      <c r="A733" t="str">
        <f t="shared" si="11"/>
        <v>lsephtonl2LiamSephton204.160.188.119748460.34BahtTHB8/10/20190.19861111111111114182LB67 8111 ADPD 3ESF H5LI ZTBD LXOSHALLHallmark Financial Services, Inc.NASDAQProperty-Casualty InsurersFinance</v>
      </c>
      <c r="B733" s="13">
        <v>727</v>
      </c>
      <c r="C733" t="s">
        <v>13584</v>
      </c>
      <c r="D733" t="s">
        <v>13585</v>
      </c>
      <c r="E733" t="s">
        <v>13586</v>
      </c>
      <c r="F733" t="s">
        <v>13587</v>
      </c>
      <c r="G733">
        <v>748460.34</v>
      </c>
      <c r="H733" t="s">
        <v>169</v>
      </c>
      <c r="I733" t="s">
        <v>170</v>
      </c>
      <c r="J733" t="s">
        <v>286</v>
      </c>
      <c r="K733" s="1">
        <v>0.1986111111111111</v>
      </c>
      <c r="L733" s="13">
        <v>14182</v>
      </c>
      <c r="M733" t="s">
        <v>13588</v>
      </c>
      <c r="N733" t="s">
        <v>13589</v>
      </c>
      <c r="O733" t="s">
        <v>13590</v>
      </c>
      <c r="P733" t="s">
        <v>36</v>
      </c>
      <c r="Q733" t="s">
        <v>813</v>
      </c>
      <c r="R733" t="s">
        <v>54</v>
      </c>
    </row>
    <row r="734" spans="1:18">
      <c r="A734" t="str">
        <f t="shared" si="11"/>
        <v>wmoaksonl3WiltonMoakson117.186.81.45¬£938377.47EuroEUR1/9/20190.15486111111111116522BH45 AKWG ZW6H 9XZX BZJQ MTTRRTRC Companies, Inc.NYSEMilitary/Government/TechnicalConsumer Services</v>
      </c>
      <c r="B734" s="13">
        <v>728</v>
      </c>
      <c r="C734" t="s">
        <v>13591</v>
      </c>
      <c r="D734" t="s">
        <v>6526</v>
      </c>
      <c r="E734" t="s">
        <v>13592</v>
      </c>
      <c r="F734" t="s">
        <v>13593</v>
      </c>
      <c r="G734" t="s">
        <v>13594</v>
      </c>
      <c r="H734" t="s">
        <v>26</v>
      </c>
      <c r="I734" t="s">
        <v>27</v>
      </c>
      <c r="J734" t="s">
        <v>513</v>
      </c>
      <c r="K734" s="1">
        <v>0.15486111111111112</v>
      </c>
      <c r="L734" s="13">
        <v>16522</v>
      </c>
      <c r="M734" t="s">
        <v>13595</v>
      </c>
      <c r="N734" t="s">
        <v>13596</v>
      </c>
      <c r="O734" t="s">
        <v>13597</v>
      </c>
      <c r="P734" t="s">
        <v>24</v>
      </c>
      <c r="Q734" t="s">
        <v>598</v>
      </c>
      <c r="R734" t="s">
        <v>223</v>
      </c>
    </row>
    <row r="735" spans="1:18">
      <c r="A735" t="str">
        <f t="shared" si="11"/>
        <v>phanselmannl4PenHanselmann55.141.243.135¬£861406.24GuaraniPYG2/12/20190.73680555555555619711FO82 5851 7941 6896 23TAITTaitron Components IncorporatedNASDAQElectronic ComponentsConsumer Non-Durables</v>
      </c>
      <c r="B735" s="13">
        <v>729</v>
      </c>
      <c r="C735" t="s">
        <v>13598</v>
      </c>
      <c r="D735" t="s">
        <v>1263</v>
      </c>
      <c r="E735" t="s">
        <v>13599</v>
      </c>
      <c r="F735" t="s">
        <v>13600</v>
      </c>
      <c r="G735" s="2" t="s">
        <v>13601</v>
      </c>
      <c r="H735" t="s">
        <v>9675</v>
      </c>
      <c r="I735" t="s">
        <v>9676</v>
      </c>
      <c r="J735" t="s">
        <v>733</v>
      </c>
      <c r="K735" s="1">
        <v>0.7368055555555556</v>
      </c>
      <c r="L735" s="13">
        <v>19711</v>
      </c>
      <c r="M735" t="s">
        <v>13602</v>
      </c>
      <c r="N735" t="s">
        <v>13603</v>
      </c>
      <c r="O735" t="s">
        <v>13604</v>
      </c>
      <c r="P735" t="s">
        <v>36</v>
      </c>
      <c r="Q735" t="s">
        <v>101</v>
      </c>
      <c r="R735" t="s">
        <v>42</v>
      </c>
    </row>
    <row r="736" spans="1:18">
      <c r="A736" t="str">
        <f t="shared" si="11"/>
        <v>hbuddleighl5HardyBuddleigh106.129.10.245¬£647419.31BahtTHB5/17/20190.48402777777777813085SM55 U477 0731 743Q BCTJ PXBI MQTIDSAIndustrial Services of America, Inc.NASDAQIndustrial SpecialtiesConsumer Durables</v>
      </c>
      <c r="B736" s="13">
        <v>730</v>
      </c>
      <c r="C736" t="s">
        <v>13605</v>
      </c>
      <c r="D736" t="s">
        <v>12089</v>
      </c>
      <c r="E736" t="s">
        <v>13606</v>
      </c>
      <c r="F736" t="s">
        <v>13607</v>
      </c>
      <c r="G736" s="2" t="s">
        <v>13608</v>
      </c>
      <c r="H736" t="s">
        <v>169</v>
      </c>
      <c r="I736" t="s">
        <v>170</v>
      </c>
      <c r="J736" t="s">
        <v>720</v>
      </c>
      <c r="K736" s="1">
        <v>0.48402777777777778</v>
      </c>
      <c r="L736" s="13">
        <v>13085</v>
      </c>
      <c r="M736" t="s">
        <v>13609</v>
      </c>
      <c r="N736" t="s">
        <v>748</v>
      </c>
      <c r="O736" t="s">
        <v>749</v>
      </c>
      <c r="P736" t="s">
        <v>36</v>
      </c>
      <c r="Q736" t="s">
        <v>626</v>
      </c>
      <c r="R736" t="s">
        <v>113</v>
      </c>
    </row>
    <row r="737" spans="1:18">
      <c r="A737" t="str">
        <f t="shared" si="11"/>
        <v>rcursonl6RaddieCurson248.244.209.232‚Ç¨84613,07ZlotyPLN6/20/20190.97291666666666710229RS97 6098 1175 8862 4770 76PSCPrincipal U.S. Small Cap Index ETFNASDAQn/an/a</v>
      </c>
      <c r="B737" s="13">
        <v>731</v>
      </c>
      <c r="C737" t="s">
        <v>13610</v>
      </c>
      <c r="D737" t="s">
        <v>13611</v>
      </c>
      <c r="E737" t="s">
        <v>13612</v>
      </c>
      <c r="F737" t="s">
        <v>13613</v>
      </c>
      <c r="G737" s="2" t="s">
        <v>13614</v>
      </c>
      <c r="H737" t="s">
        <v>338</v>
      </c>
      <c r="I737" t="s">
        <v>339</v>
      </c>
      <c r="J737" t="s">
        <v>805</v>
      </c>
      <c r="K737" s="1">
        <v>0.97291666666666676</v>
      </c>
      <c r="L737" s="13">
        <v>10229</v>
      </c>
      <c r="M737" t="s">
        <v>13615</v>
      </c>
      <c r="N737" t="s">
        <v>153</v>
      </c>
      <c r="O737" t="s">
        <v>154</v>
      </c>
      <c r="P737" t="s">
        <v>36</v>
      </c>
      <c r="Q737" t="s">
        <v>25</v>
      </c>
      <c r="R737" t="s">
        <v>25</v>
      </c>
    </row>
    <row r="738" spans="1:18">
      <c r="A738" t="str">
        <f t="shared" si="11"/>
        <v>agaulel7AnnoraGaule107.87.234.185¬£900394.78BahtTHB6/25/20190.3562514822AE36 9075 9744 3222 7492 497KSKapStone Paper and Packaging CorporationNYSEPaperBasic Industries</v>
      </c>
      <c r="B738" s="13">
        <v>732</v>
      </c>
      <c r="C738" t="s">
        <v>13616</v>
      </c>
      <c r="D738" t="s">
        <v>13617</v>
      </c>
      <c r="E738" t="s">
        <v>13618</v>
      </c>
      <c r="F738" t="s">
        <v>13619</v>
      </c>
      <c r="G738" t="s">
        <v>13620</v>
      </c>
      <c r="H738" t="s">
        <v>169</v>
      </c>
      <c r="I738" t="s">
        <v>170</v>
      </c>
      <c r="J738" t="s">
        <v>467</v>
      </c>
      <c r="K738" s="1">
        <v>0.35625000000000001</v>
      </c>
      <c r="L738" s="13">
        <v>14822</v>
      </c>
      <c r="M738" t="s">
        <v>13621</v>
      </c>
      <c r="N738" t="s">
        <v>906</v>
      </c>
      <c r="O738" t="s">
        <v>907</v>
      </c>
      <c r="P738" t="s">
        <v>24</v>
      </c>
      <c r="Q738" t="s">
        <v>908</v>
      </c>
      <c r="R738" t="s">
        <v>82</v>
      </c>
    </row>
    <row r="739" spans="1:18">
      <c r="A739" t="str">
        <f t="shared" si="11"/>
        <v>cbusenl8CarilBusen150.126.164.134485401.54PesoCOP2/27/20190.17708333333333312161FR92 6045 8522 39CY IF0C HOEZ R46SHBIShore Bancshares IncNASDAQMajor BanksFinance</v>
      </c>
      <c r="B739" s="13">
        <v>733</v>
      </c>
      <c r="C739" t="s">
        <v>13622</v>
      </c>
      <c r="D739" t="s">
        <v>5688</v>
      </c>
      <c r="E739" t="s">
        <v>13623</v>
      </c>
      <c r="F739" t="s">
        <v>13624</v>
      </c>
      <c r="G739">
        <v>485401.54</v>
      </c>
      <c r="H739" t="s">
        <v>90</v>
      </c>
      <c r="I739" t="s">
        <v>357</v>
      </c>
      <c r="J739" t="s">
        <v>965</v>
      </c>
      <c r="K739" s="1">
        <v>0.17708333333333334</v>
      </c>
      <c r="L739" s="13">
        <v>12161</v>
      </c>
      <c r="M739" t="s">
        <v>13625</v>
      </c>
      <c r="N739" t="s">
        <v>13626</v>
      </c>
      <c r="O739" t="s">
        <v>13627</v>
      </c>
      <c r="P739" t="s">
        <v>36</v>
      </c>
      <c r="Q739" t="s">
        <v>97</v>
      </c>
      <c r="R739" t="s">
        <v>54</v>
      </c>
    </row>
    <row r="740" spans="1:18">
      <c r="A740" t="str">
        <f t="shared" si="11"/>
        <v>skynstonl9SutherlanKynston18.229.217.4696778.93EuroEUR7/16/20190.12361111111111116452FR11 0125 6153 63A0 QSDF FFXI R83RFEMFirst Trust RiverFront Dynamic Emerging Markets ETFNASDAQn/an/a</v>
      </c>
      <c r="B740" s="13">
        <v>734</v>
      </c>
      <c r="C740" t="s">
        <v>13628</v>
      </c>
      <c r="D740" t="s">
        <v>13629</v>
      </c>
      <c r="E740" t="s">
        <v>13630</v>
      </c>
      <c r="F740" t="s">
        <v>13631</v>
      </c>
      <c r="G740">
        <v>696778.93</v>
      </c>
      <c r="H740" t="s">
        <v>26</v>
      </c>
      <c r="I740" t="s">
        <v>27</v>
      </c>
      <c r="J740" t="s">
        <v>621</v>
      </c>
      <c r="K740" s="1">
        <v>0.12361111111111112</v>
      </c>
      <c r="L740" s="13">
        <v>16452</v>
      </c>
      <c r="M740" t="s">
        <v>13632</v>
      </c>
      <c r="N740" t="s">
        <v>13633</v>
      </c>
      <c r="O740" t="s">
        <v>13634</v>
      </c>
      <c r="P740" t="s">
        <v>36</v>
      </c>
      <c r="Q740" t="s">
        <v>25</v>
      </c>
      <c r="R740" t="s">
        <v>25</v>
      </c>
    </row>
    <row r="741" spans="1:18">
      <c r="A741" t="str">
        <f t="shared" si="11"/>
        <v>jmardenlaJeremeMarden242.4.25.113639684.69RupiahIDR5/22/20190.15972222222222210796DK80 2075 7295 8761 75CFFIC&amp;F Financial CorporationNASDAQMajor BanksFinance</v>
      </c>
      <c r="B741" s="13">
        <v>735</v>
      </c>
      <c r="C741" t="s">
        <v>13635</v>
      </c>
      <c r="D741" t="s">
        <v>13636</v>
      </c>
      <c r="E741" t="s">
        <v>13637</v>
      </c>
      <c r="F741" t="s">
        <v>13638</v>
      </c>
      <c r="G741" s="2">
        <v>639684.68999999994</v>
      </c>
      <c r="H741" t="s">
        <v>19</v>
      </c>
      <c r="I741" t="s">
        <v>20</v>
      </c>
      <c r="J741" t="s">
        <v>193</v>
      </c>
      <c r="K741" s="1">
        <v>0.15972222222222224</v>
      </c>
      <c r="L741" s="13">
        <v>10796</v>
      </c>
      <c r="M741" t="s">
        <v>13639</v>
      </c>
      <c r="N741" t="s">
        <v>13640</v>
      </c>
      <c r="O741" t="s">
        <v>13641</v>
      </c>
      <c r="P741" t="s">
        <v>36</v>
      </c>
      <c r="Q741" t="s">
        <v>97</v>
      </c>
      <c r="R741" t="s">
        <v>54</v>
      </c>
    </row>
    <row r="742" spans="1:18">
      <c r="A742" t="str">
        <f t="shared" si="11"/>
        <v>sbattinlbSariBattin162.127.51.219¬£744870.51PesoCOP4/24/20190.10555555555555615107GR65 2285 8154 E8M1 O2D4 CDGK VU2OMNTOminto, Inc.NASDAQBusiness ServicesMiscellaneous</v>
      </c>
      <c r="B742" s="13">
        <v>736</v>
      </c>
      <c r="C742" t="s">
        <v>13642</v>
      </c>
      <c r="D742" t="s">
        <v>1116</v>
      </c>
      <c r="E742" t="s">
        <v>13643</v>
      </c>
      <c r="F742" t="s">
        <v>13644</v>
      </c>
      <c r="G742" t="s">
        <v>13645</v>
      </c>
      <c r="H742" t="s">
        <v>90</v>
      </c>
      <c r="I742" t="s">
        <v>357</v>
      </c>
      <c r="J742" t="s">
        <v>458</v>
      </c>
      <c r="K742" s="1">
        <v>0.10555555555555556</v>
      </c>
      <c r="L742" s="13">
        <v>15107</v>
      </c>
      <c r="M742" t="s">
        <v>13646</v>
      </c>
      <c r="N742" t="s">
        <v>13647</v>
      </c>
      <c r="O742" t="s">
        <v>13648</v>
      </c>
      <c r="P742" t="s">
        <v>36</v>
      </c>
      <c r="Q742" t="s">
        <v>73</v>
      </c>
      <c r="R742" t="s">
        <v>181</v>
      </c>
    </row>
    <row r="743" spans="1:18">
      <c r="A743" t="str">
        <f t="shared" si="11"/>
        <v>deglingtonlcDunnEglington21.228.77.245¬£151981.38KronaSEK7/20/20190.64930555555555614851PT43 9637 8888 4616 2813 2818 6BPYBrookfield Property Partners L.P.NYSEReal EstateFinance</v>
      </c>
      <c r="B743" s="13">
        <v>737</v>
      </c>
      <c r="C743" t="s">
        <v>13649</v>
      </c>
      <c r="D743" t="s">
        <v>13650</v>
      </c>
      <c r="E743" t="s">
        <v>13651</v>
      </c>
      <c r="F743" t="s">
        <v>13652</v>
      </c>
      <c r="G743" t="s">
        <v>13653</v>
      </c>
      <c r="H743" t="s">
        <v>347</v>
      </c>
      <c r="I743" t="s">
        <v>348</v>
      </c>
      <c r="J743" t="s">
        <v>240</v>
      </c>
      <c r="K743" s="1">
        <v>0.64930555555555558</v>
      </c>
      <c r="L743" s="13">
        <v>14851</v>
      </c>
      <c r="M743" t="s">
        <v>13654</v>
      </c>
      <c r="N743" t="s">
        <v>51</v>
      </c>
      <c r="O743" t="s">
        <v>52</v>
      </c>
      <c r="P743" t="s">
        <v>24</v>
      </c>
      <c r="Q743" t="s">
        <v>53</v>
      </c>
      <c r="R743" t="s">
        <v>54</v>
      </c>
    </row>
    <row r="744" spans="1:18">
      <c r="A744" t="str">
        <f t="shared" si="11"/>
        <v>pshilvockldPearlShilvock101.127.162.116¬•59387.30LotiLSL7/24/20190.34652777777777819718DE23 3614 9914 4406 9342 30ENH^CEndurance Specialty Holdings LtdNYSEn/an/a</v>
      </c>
      <c r="B744" s="13">
        <v>738</v>
      </c>
      <c r="C744" t="s">
        <v>13655</v>
      </c>
      <c r="D744" t="s">
        <v>1339</v>
      </c>
      <c r="E744" t="s">
        <v>13656</v>
      </c>
      <c r="F744" t="s">
        <v>13657</v>
      </c>
      <c r="G744" t="s">
        <v>13658</v>
      </c>
      <c r="H744" t="s">
        <v>13659</v>
      </c>
      <c r="I744" t="s">
        <v>13660</v>
      </c>
      <c r="J744" t="s">
        <v>596</v>
      </c>
      <c r="K744" s="1">
        <v>0.34652777777777777</v>
      </c>
      <c r="L744" s="13">
        <v>19718</v>
      </c>
      <c r="M744" t="s">
        <v>13661</v>
      </c>
      <c r="N744" t="s">
        <v>13662</v>
      </c>
      <c r="O744" t="s">
        <v>13663</v>
      </c>
      <c r="P744" t="s">
        <v>24</v>
      </c>
      <c r="Q744" t="s">
        <v>25</v>
      </c>
      <c r="R744" t="s">
        <v>25</v>
      </c>
    </row>
    <row r="745" spans="1:18">
      <c r="A745" t="str">
        <f t="shared" si="11"/>
        <v>jwerritleJuliannWerrit230.50.141.153452871.11RubleRUB5/26/20190.94583333333333315132KW21 EEFO K4WN ASQR UEMD M9TB RASE Z3ITTITT Inc.NYSEFluid ControlsCapital Goods</v>
      </c>
      <c r="B745" s="13">
        <v>739</v>
      </c>
      <c r="C745" t="s">
        <v>13664</v>
      </c>
      <c r="D745" t="s">
        <v>13665</v>
      </c>
      <c r="E745" t="s">
        <v>13666</v>
      </c>
      <c r="F745" t="s">
        <v>13667</v>
      </c>
      <c r="G745">
        <v>452871.11</v>
      </c>
      <c r="H745" t="s">
        <v>38</v>
      </c>
      <c r="I745" t="s">
        <v>39</v>
      </c>
      <c r="J745" t="s">
        <v>28</v>
      </c>
      <c r="K745" s="1">
        <v>0.9458333333333333</v>
      </c>
      <c r="L745" s="13">
        <v>15132</v>
      </c>
      <c r="M745" t="s">
        <v>13668</v>
      </c>
      <c r="N745" t="s">
        <v>13669</v>
      </c>
      <c r="O745" t="s">
        <v>13670</v>
      </c>
      <c r="P745" t="s">
        <v>24</v>
      </c>
      <c r="Q745" t="s">
        <v>1296</v>
      </c>
      <c r="R745" t="s">
        <v>30</v>
      </c>
    </row>
    <row r="746" spans="1:18">
      <c r="A746" t="str">
        <f t="shared" si="11"/>
        <v>cdalrymplelfCarmelitaDalrymple99.233.81.181¬£492512.17RubleRUB4/12/20190.537519144RO87 MIOH S7PG RE4X LZ2D JX5WRVNCRevance Therapeutics, Inc.NASDAQMajor PharmaceuticalsHealth Care</v>
      </c>
      <c r="B746" s="13">
        <v>740</v>
      </c>
      <c r="C746" t="s">
        <v>13671</v>
      </c>
      <c r="D746" t="s">
        <v>13672</v>
      </c>
      <c r="E746" t="s">
        <v>13673</v>
      </c>
      <c r="F746" t="s">
        <v>13674</v>
      </c>
      <c r="G746" t="s">
        <v>13675</v>
      </c>
      <c r="H746" t="s">
        <v>38</v>
      </c>
      <c r="I746" t="s">
        <v>39</v>
      </c>
      <c r="J746" t="s">
        <v>844</v>
      </c>
      <c r="K746" s="1">
        <v>0.53749999999999998</v>
      </c>
      <c r="L746" s="13">
        <v>19144</v>
      </c>
      <c r="M746" t="s">
        <v>13676</v>
      </c>
      <c r="N746" t="s">
        <v>13677</v>
      </c>
      <c r="O746" t="s">
        <v>13678</v>
      </c>
      <c r="P746" t="s">
        <v>36</v>
      </c>
      <c r="Q746" t="s">
        <v>62</v>
      </c>
      <c r="R746" t="s">
        <v>58</v>
      </c>
    </row>
    <row r="747" spans="1:18">
      <c r="A747" t="str">
        <f t="shared" si="11"/>
        <v>gplaydenlgGerhardPlayden3.13.38.134¬•761371.36Yuan RenminbiCNY4/18/20190.51527777777777812381DE30 0474 5138 0768 1224 98OTICOtonomy, Inc.NASDAQMajor PharmaceuticalsHealth Care</v>
      </c>
      <c r="B747" s="13">
        <v>741</v>
      </c>
      <c r="C747" t="s">
        <v>13679</v>
      </c>
      <c r="D747" t="s">
        <v>13680</v>
      </c>
      <c r="E747" t="s">
        <v>13681</v>
      </c>
      <c r="F747" t="s">
        <v>13682</v>
      </c>
      <c r="G747" s="2" t="s">
        <v>13683</v>
      </c>
      <c r="H747" t="s">
        <v>48</v>
      </c>
      <c r="I747" t="s">
        <v>49</v>
      </c>
      <c r="J747" t="s">
        <v>120</v>
      </c>
      <c r="K747" s="1">
        <v>0.51527777777777783</v>
      </c>
      <c r="L747" s="13">
        <v>12381</v>
      </c>
      <c r="M747" t="s">
        <v>13684</v>
      </c>
      <c r="N747" t="s">
        <v>13685</v>
      </c>
      <c r="O747" t="s">
        <v>13686</v>
      </c>
      <c r="P747" t="s">
        <v>36</v>
      </c>
      <c r="Q747" t="s">
        <v>62</v>
      </c>
      <c r="R747" t="s">
        <v>58</v>
      </c>
    </row>
    <row r="748" spans="1:18">
      <c r="A748" t="str">
        <f t="shared" si="11"/>
        <v>lpargeterlhLorenzaPargeter69.71.0.167‚Ç¨948599,24Yuan RenminbiCNY3/8/20190.56319444444444416591RS85 9228 8223 5578 1550 16LKSDLSC Communications, Inc.NYSEPublishingMiscellaneous</v>
      </c>
      <c r="B748" s="13">
        <v>742</v>
      </c>
      <c r="C748" t="s">
        <v>13687</v>
      </c>
      <c r="D748" t="s">
        <v>6575</v>
      </c>
      <c r="E748" t="s">
        <v>13688</v>
      </c>
      <c r="F748" t="s">
        <v>13689</v>
      </c>
      <c r="G748" t="s">
        <v>13690</v>
      </c>
      <c r="H748" t="s">
        <v>48</v>
      </c>
      <c r="I748" t="s">
        <v>49</v>
      </c>
      <c r="J748" t="s">
        <v>1051</v>
      </c>
      <c r="K748" s="1">
        <v>0.56319444444444444</v>
      </c>
      <c r="L748" s="13">
        <v>16591</v>
      </c>
      <c r="M748" t="s">
        <v>13691</v>
      </c>
      <c r="N748" t="s">
        <v>13692</v>
      </c>
      <c r="O748" t="s">
        <v>13693</v>
      </c>
      <c r="P748" t="s">
        <v>24</v>
      </c>
      <c r="Q748" t="s">
        <v>670</v>
      </c>
      <c r="R748" t="s">
        <v>181</v>
      </c>
    </row>
    <row r="749" spans="1:18">
      <c r="A749" t="str">
        <f t="shared" si="11"/>
        <v>aheballliAlysaHeball228.251.125.152¬£632567.01PesoMXN2/21/20190.98472222222222217062LV49 RSOZ VVBB JEUM KQI5 KGDGeneral Dynamics CorporationNYSEMarine TransportationCapital Goods</v>
      </c>
      <c r="B749" s="13">
        <v>743</v>
      </c>
      <c r="C749" t="s">
        <v>13694</v>
      </c>
      <c r="D749" t="s">
        <v>13695</v>
      </c>
      <c r="E749" t="s">
        <v>13696</v>
      </c>
      <c r="F749" t="s">
        <v>13697</v>
      </c>
      <c r="G749" s="2" t="s">
        <v>13698</v>
      </c>
      <c r="H749" t="s">
        <v>90</v>
      </c>
      <c r="I749" t="s">
        <v>641</v>
      </c>
      <c r="J749" t="s">
        <v>1013</v>
      </c>
      <c r="K749" s="1">
        <v>0.98472222222222217</v>
      </c>
      <c r="L749" s="13">
        <v>17062</v>
      </c>
      <c r="M749" t="s">
        <v>13699</v>
      </c>
      <c r="N749" t="s">
        <v>8120</v>
      </c>
      <c r="O749" t="s">
        <v>8121</v>
      </c>
      <c r="P749" t="s">
        <v>24</v>
      </c>
      <c r="Q749" t="s">
        <v>142</v>
      </c>
      <c r="R749" t="s">
        <v>30</v>
      </c>
    </row>
    <row r="750" spans="1:18">
      <c r="A750" t="str">
        <f t="shared" si="11"/>
        <v>shamberstonljSelmaHamberston234.53.208.187¬£27432.55KorunaCZK4/28/20190.065277777777777810022KZ76 5787 RHAA O84V IPJVKRGKite Realty Group TrustNYSEReal Estate Investment TrustsConsumer Services</v>
      </c>
      <c r="B750" s="13">
        <v>744</v>
      </c>
      <c r="C750" t="s">
        <v>13700</v>
      </c>
      <c r="D750" t="s">
        <v>13701</v>
      </c>
      <c r="E750" t="s">
        <v>13702</v>
      </c>
      <c r="F750" t="s">
        <v>13703</v>
      </c>
      <c r="G750" t="s">
        <v>13704</v>
      </c>
      <c r="H750" t="s">
        <v>59</v>
      </c>
      <c r="I750" t="s">
        <v>60</v>
      </c>
      <c r="J750" t="s">
        <v>1377</v>
      </c>
      <c r="K750" s="1">
        <v>6.5277777777777782E-2</v>
      </c>
      <c r="L750" s="13">
        <v>10022</v>
      </c>
      <c r="M750" t="s">
        <v>13705</v>
      </c>
      <c r="N750" t="s">
        <v>13706</v>
      </c>
      <c r="O750" t="s">
        <v>13707</v>
      </c>
      <c r="P750" t="s">
        <v>24</v>
      </c>
      <c r="Q750" t="s">
        <v>446</v>
      </c>
      <c r="R750" t="s">
        <v>223</v>
      </c>
    </row>
    <row r="751" spans="1:18">
      <c r="A751" t="str">
        <f t="shared" si="11"/>
        <v>oyushmanovlkOpalineYushmanov100.13.97.153¬£309480.78Yuan RenminbiCNY2/19/20190.96041666666666716730SA12 54U1 J6NC IAFJ PWNA U2MAMYRGMYR Group, Inc.NASDAQWater SupplyBasic Industries</v>
      </c>
      <c r="B751" s="13">
        <v>745</v>
      </c>
      <c r="C751" t="s">
        <v>13708</v>
      </c>
      <c r="D751" t="s">
        <v>10825</v>
      </c>
      <c r="E751" t="s">
        <v>13709</v>
      </c>
      <c r="F751" t="s">
        <v>13710</v>
      </c>
      <c r="G751" s="2" t="s">
        <v>13711</v>
      </c>
      <c r="H751" t="s">
        <v>48</v>
      </c>
      <c r="I751" t="s">
        <v>49</v>
      </c>
      <c r="J751" t="s">
        <v>928</v>
      </c>
      <c r="K751" s="1">
        <v>0.9604166666666667</v>
      </c>
      <c r="L751" s="13">
        <v>16730</v>
      </c>
      <c r="M751" t="s">
        <v>13712</v>
      </c>
      <c r="N751" t="s">
        <v>13713</v>
      </c>
      <c r="O751" t="s">
        <v>13714</v>
      </c>
      <c r="P751" t="s">
        <v>36</v>
      </c>
      <c r="Q751" t="s">
        <v>816</v>
      </c>
      <c r="R751" t="s">
        <v>82</v>
      </c>
    </row>
    <row r="752" spans="1:18">
      <c r="A752" t="str">
        <f t="shared" si="11"/>
        <v>mfaithfullllMommyFaithfull153.232.121.70‚Ç¨399626,35RupiahIDR6/17/20190.32777777777777811141TR17 8574 7HVQ TOTB IYIZ HC1O NWNXPINXP Semiconductors N.V.NASDAQSemiconductorsTechnology</v>
      </c>
      <c r="B752" s="13">
        <v>746</v>
      </c>
      <c r="C752" t="s">
        <v>13715</v>
      </c>
      <c r="D752" t="s">
        <v>13716</v>
      </c>
      <c r="E752" t="s">
        <v>13717</v>
      </c>
      <c r="F752" t="s">
        <v>13718</v>
      </c>
      <c r="G752" s="2" t="s">
        <v>13719</v>
      </c>
      <c r="H752" t="s">
        <v>19</v>
      </c>
      <c r="I752" t="s">
        <v>20</v>
      </c>
      <c r="J752" t="s">
        <v>167</v>
      </c>
      <c r="K752" s="1">
        <v>0.32777777777777778</v>
      </c>
      <c r="L752" s="13">
        <v>11141</v>
      </c>
      <c r="M752" t="s">
        <v>13720</v>
      </c>
      <c r="N752" t="s">
        <v>12676</v>
      </c>
      <c r="O752" t="s">
        <v>12677</v>
      </c>
      <c r="P752" t="s">
        <v>36</v>
      </c>
      <c r="Q752" t="s">
        <v>230</v>
      </c>
      <c r="R752" t="s">
        <v>89</v>
      </c>
    </row>
    <row r="753" spans="1:18">
      <c r="A753" t="str">
        <f t="shared" si="11"/>
        <v>hmcgirrlmHuntMcGirr162.114.253.10395036.81Yuan RenminbiCNY4/22/20190.97516572LU83 361Y J8O9 JDBI EAHOEZTEntergy Texas IncNYSEElectric Utilities: CentralPublic Utilities</v>
      </c>
      <c r="B753" s="13">
        <v>747</v>
      </c>
      <c r="C753" t="s">
        <v>13721</v>
      </c>
      <c r="D753" t="s">
        <v>13722</v>
      </c>
      <c r="E753" t="s">
        <v>744</v>
      </c>
      <c r="F753" t="s">
        <v>13723</v>
      </c>
      <c r="G753">
        <v>95036.81</v>
      </c>
      <c r="H753" t="s">
        <v>48</v>
      </c>
      <c r="I753" t="s">
        <v>49</v>
      </c>
      <c r="J753" t="s">
        <v>711</v>
      </c>
      <c r="K753" s="1">
        <v>0.97499999999999998</v>
      </c>
      <c r="L753" s="13">
        <v>16572</v>
      </c>
      <c r="M753" t="s">
        <v>13724</v>
      </c>
      <c r="N753" t="s">
        <v>13725</v>
      </c>
      <c r="O753" t="s">
        <v>13726</v>
      </c>
      <c r="P753" t="s">
        <v>24</v>
      </c>
      <c r="Q753" t="s">
        <v>148</v>
      </c>
      <c r="R753" t="s">
        <v>67</v>
      </c>
    </row>
    <row r="754" spans="1:18">
      <c r="A754" t="str">
        <f t="shared" si="11"/>
        <v>gmardlelnGuiMardle92.138.128.44‚Ç¨380321,58ZlotyPLN2/22/20190.44791666666666711788MU19 EMDL 0607 0738 1287 9573 631C WISNHNISenior Housing Properties TrustNASDAQReal Estate Investment TrustsConsumer Services</v>
      </c>
      <c r="B754" s="13">
        <v>748</v>
      </c>
      <c r="C754" t="s">
        <v>13727</v>
      </c>
      <c r="D754" t="s">
        <v>13728</v>
      </c>
      <c r="E754" t="s">
        <v>13729</v>
      </c>
      <c r="F754" t="s">
        <v>13730</v>
      </c>
      <c r="G754" t="s">
        <v>13731</v>
      </c>
      <c r="H754" t="s">
        <v>338</v>
      </c>
      <c r="I754" t="s">
        <v>339</v>
      </c>
      <c r="J754" t="s">
        <v>430</v>
      </c>
      <c r="K754" s="1">
        <v>0.44791666666666669</v>
      </c>
      <c r="L754" s="13">
        <v>11788</v>
      </c>
      <c r="M754" t="s">
        <v>13732</v>
      </c>
      <c r="N754" t="s">
        <v>13733</v>
      </c>
      <c r="O754" t="s">
        <v>5056</v>
      </c>
      <c r="P754" t="s">
        <v>36</v>
      </c>
      <c r="Q754" t="s">
        <v>446</v>
      </c>
      <c r="R754" t="s">
        <v>223</v>
      </c>
    </row>
    <row r="755" spans="1:18">
      <c r="A755" t="str">
        <f t="shared" si="11"/>
        <v>dygouloDiahannYgou180.154.216.9‚Ç¨426624,67Yuan RenminbiCNY4/11/20190.57514679IL04 0138 3270 1504 8216 358CFCOWCF CorporationNASDAQBusiness ServicesFinance</v>
      </c>
      <c r="B755" s="13">
        <v>749</v>
      </c>
      <c r="C755" t="s">
        <v>13734</v>
      </c>
      <c r="D755" t="s">
        <v>13735</v>
      </c>
      <c r="E755" t="s">
        <v>13736</v>
      </c>
      <c r="F755" t="s">
        <v>13737</v>
      </c>
      <c r="G755" t="s">
        <v>13738</v>
      </c>
      <c r="H755" t="s">
        <v>48</v>
      </c>
      <c r="I755" t="s">
        <v>49</v>
      </c>
      <c r="J755" t="s">
        <v>661</v>
      </c>
      <c r="K755" s="1">
        <v>0.57500000000000007</v>
      </c>
      <c r="L755" s="13">
        <v>14679</v>
      </c>
      <c r="M755" t="s">
        <v>13739</v>
      </c>
      <c r="N755" t="s">
        <v>780</v>
      </c>
      <c r="O755" t="s">
        <v>781</v>
      </c>
      <c r="P755" t="s">
        <v>36</v>
      </c>
      <c r="Q755" t="s">
        <v>73</v>
      </c>
      <c r="R755" t="s">
        <v>54</v>
      </c>
    </row>
    <row r="756" spans="1:18">
      <c r="A756" t="str">
        <f t="shared" si="11"/>
        <v>kpresslandlpKellyPressland120.206.122.47¬£547397.26DongVND6/16/20190.31597222222222213114SK86 2326 2006 8641 5958 1950PWEPenn West Petroleum LtdNYSEOil &amp; Gas ProductionEnergy</v>
      </c>
      <c r="B756" s="13">
        <v>750</v>
      </c>
      <c r="C756" t="s">
        <v>13740</v>
      </c>
      <c r="D756" t="s">
        <v>13741</v>
      </c>
      <c r="E756" t="s">
        <v>13742</v>
      </c>
      <c r="F756" t="s">
        <v>13743</v>
      </c>
      <c r="G756" t="s">
        <v>13744</v>
      </c>
      <c r="H756" t="s">
        <v>275</v>
      </c>
      <c r="I756" t="s">
        <v>276</v>
      </c>
      <c r="J756" t="s">
        <v>232</v>
      </c>
      <c r="K756" s="1">
        <v>0.31597222222222221</v>
      </c>
      <c r="L756" s="13">
        <v>13114</v>
      </c>
      <c r="M756" t="s">
        <v>13745</v>
      </c>
      <c r="N756" t="s">
        <v>13746</v>
      </c>
      <c r="O756" t="s">
        <v>13747</v>
      </c>
      <c r="P756" t="s">
        <v>24</v>
      </c>
      <c r="Q756" t="s">
        <v>45</v>
      </c>
      <c r="R756" t="s">
        <v>46</v>
      </c>
    </row>
    <row r="757" spans="1:18">
      <c r="A757" t="str">
        <f t="shared" si="11"/>
        <v>hrametlqHunterRamet249.149.137.230¬£462948.24ShillingKES4/27/20190.84583333333333316504LU37 6372 XBJP SZVZ O4AHFTNTFortinet, Inc.NASDAQComputer peripheral equipmentTechnology</v>
      </c>
      <c r="B757" s="13">
        <v>751</v>
      </c>
      <c r="C757" t="s">
        <v>13748</v>
      </c>
      <c r="D757" t="s">
        <v>13749</v>
      </c>
      <c r="E757" t="s">
        <v>13750</v>
      </c>
      <c r="F757" t="s">
        <v>13751</v>
      </c>
      <c r="G757" s="2" t="s">
        <v>13752</v>
      </c>
      <c r="H757" t="s">
        <v>137</v>
      </c>
      <c r="I757" t="s">
        <v>922</v>
      </c>
      <c r="J757" t="s">
        <v>221</v>
      </c>
      <c r="K757" s="1">
        <v>0.84583333333333333</v>
      </c>
      <c r="L757" s="13">
        <v>16504</v>
      </c>
      <c r="M757" t="s">
        <v>13753</v>
      </c>
      <c r="N757" t="s">
        <v>13754</v>
      </c>
      <c r="O757" t="s">
        <v>13755</v>
      </c>
      <c r="P757" t="s">
        <v>36</v>
      </c>
      <c r="Q757" t="s">
        <v>343</v>
      </c>
      <c r="R757" t="s">
        <v>89</v>
      </c>
    </row>
    <row r="758" spans="1:18">
      <c r="A758" t="str">
        <f t="shared" si="11"/>
        <v>npolonlrNissePolon83.95.224.66¬£487232.46Yuan RenminbiCNY2/14/20190.60208333333333312993BH95 GEVQ OPIP EMKF OLIZ DTCADECadence BancorporationNYSEMajor BanksFinance</v>
      </c>
      <c r="B758" s="13">
        <v>752</v>
      </c>
      <c r="C758" t="s">
        <v>13756</v>
      </c>
      <c r="D758" t="s">
        <v>6164</v>
      </c>
      <c r="E758" t="s">
        <v>13757</v>
      </c>
      <c r="F758" t="s">
        <v>13758</v>
      </c>
      <c r="G758" t="s">
        <v>13759</v>
      </c>
      <c r="H758" t="s">
        <v>48</v>
      </c>
      <c r="I758" t="s">
        <v>49</v>
      </c>
      <c r="J758" t="s">
        <v>344</v>
      </c>
      <c r="K758" s="1">
        <v>0.6020833333333333</v>
      </c>
      <c r="L758" s="13">
        <v>12993</v>
      </c>
      <c r="M758" t="s">
        <v>13760</v>
      </c>
      <c r="N758" t="s">
        <v>9136</v>
      </c>
      <c r="O758" t="s">
        <v>9137</v>
      </c>
      <c r="P758" t="s">
        <v>24</v>
      </c>
      <c r="Q758" t="s">
        <v>97</v>
      </c>
      <c r="R758" t="s">
        <v>54</v>
      </c>
    </row>
    <row r="759" spans="1:18">
      <c r="A759" t="str">
        <f t="shared" si="11"/>
        <v>agreenardlsArnaldoGreenard82.50.213.51¬•186801.12DollarXCD6/10/20190.9437513431FR93 0342 3045 03RK SC9W D5TT X11FPLFirst Trust New Opportunities MLP &amp; Energy FundNYSEn/an/a</v>
      </c>
      <c r="B759" s="13">
        <v>753</v>
      </c>
      <c r="C759" t="s">
        <v>13761</v>
      </c>
      <c r="D759" t="s">
        <v>8390</v>
      </c>
      <c r="E759" t="s">
        <v>13762</v>
      </c>
      <c r="F759" t="s">
        <v>13763</v>
      </c>
      <c r="G759" t="s">
        <v>13764</v>
      </c>
      <c r="H759" t="s">
        <v>116</v>
      </c>
      <c r="I759" t="s">
        <v>117</v>
      </c>
      <c r="J759" t="s">
        <v>625</v>
      </c>
      <c r="K759" s="1">
        <v>0.94374999999999998</v>
      </c>
      <c r="L759" s="13">
        <v>13431</v>
      </c>
      <c r="M759" t="s">
        <v>13765</v>
      </c>
      <c r="N759" t="s">
        <v>13766</v>
      </c>
      <c r="O759" t="s">
        <v>13767</v>
      </c>
      <c r="P759" t="s">
        <v>24</v>
      </c>
      <c r="Q759" t="s">
        <v>25</v>
      </c>
      <c r="R759" t="s">
        <v>25</v>
      </c>
    </row>
    <row r="760" spans="1:18">
      <c r="A760" t="str">
        <f t="shared" si="11"/>
        <v>dkolisltDickyKolis162.158.209.12¬•199939.53PesoDOP7/16/20190.084027777777777814549AZ83 EHZN TS6F JFNG AITJ GDLD 5NSKNEPNextEra Energy Partners, LPNYSEElectric Utilities: CentralPublic Utilities</v>
      </c>
      <c r="B760" s="13">
        <v>754</v>
      </c>
      <c r="C760" t="s">
        <v>13768</v>
      </c>
      <c r="D760" t="s">
        <v>13769</v>
      </c>
      <c r="E760" t="s">
        <v>13770</v>
      </c>
      <c r="F760" t="s">
        <v>13771</v>
      </c>
      <c r="G760" t="s">
        <v>13772</v>
      </c>
      <c r="H760" t="s">
        <v>90</v>
      </c>
      <c r="I760" t="s">
        <v>6505</v>
      </c>
      <c r="J760" t="s">
        <v>621</v>
      </c>
      <c r="K760" s="1">
        <v>8.4027777777777771E-2</v>
      </c>
      <c r="L760" s="13">
        <v>14549</v>
      </c>
      <c r="M760" t="s">
        <v>13773</v>
      </c>
      <c r="N760" t="s">
        <v>13774</v>
      </c>
      <c r="O760" t="s">
        <v>13775</v>
      </c>
      <c r="P760" t="s">
        <v>24</v>
      </c>
      <c r="Q760" t="s">
        <v>148</v>
      </c>
      <c r="R760" t="s">
        <v>67</v>
      </c>
    </row>
    <row r="761" spans="1:18">
      <c r="A761" t="str">
        <f t="shared" si="11"/>
        <v>jkleinschmidtluJadaKleinschmidt243.188.89.71¬£798926.96LeuMDL2/5/20190.18611111111111114864ES62 4961 3859 3156 6098 8087RPDRapid7, Inc.NASDAQComputer Software: Prepackaged SoftwareTechnology</v>
      </c>
      <c r="B761" s="13">
        <v>755</v>
      </c>
      <c r="C761" t="s">
        <v>13776</v>
      </c>
      <c r="D761" t="s">
        <v>13777</v>
      </c>
      <c r="E761" t="s">
        <v>13778</v>
      </c>
      <c r="F761" t="s">
        <v>13779</v>
      </c>
      <c r="G761" t="s">
        <v>13780</v>
      </c>
      <c r="H761" t="s">
        <v>1126</v>
      </c>
      <c r="I761" t="s">
        <v>1127</v>
      </c>
      <c r="J761" t="s">
        <v>70</v>
      </c>
      <c r="K761" s="1">
        <v>0.18611111111111112</v>
      </c>
      <c r="L761" s="13">
        <v>14864</v>
      </c>
      <c r="M761" t="s">
        <v>13781</v>
      </c>
      <c r="N761" t="s">
        <v>1277</v>
      </c>
      <c r="O761" t="s">
        <v>1278</v>
      </c>
      <c r="P761" t="s">
        <v>36</v>
      </c>
      <c r="Q761" t="s">
        <v>93</v>
      </c>
      <c r="R761" t="s">
        <v>89</v>
      </c>
    </row>
    <row r="762" spans="1:18">
      <c r="A762" t="str">
        <f t="shared" si="11"/>
        <v>bmcgourtylvBroseMcGourty127.215.45.232¬•53559.88RealBRL6/30/20190.55416666666666714270GT92 TEHI QQ86 NXYC WCPL ICXM CBSPNCBSNicolet Bankshares Inc.NASDAQMajor BanksFinance</v>
      </c>
      <c r="B762" s="13">
        <v>756</v>
      </c>
      <c r="C762" t="s">
        <v>13782</v>
      </c>
      <c r="D762" t="s">
        <v>13783</v>
      </c>
      <c r="E762" t="s">
        <v>13784</v>
      </c>
      <c r="F762" t="s">
        <v>13785</v>
      </c>
      <c r="G762" s="2" t="s">
        <v>13786</v>
      </c>
      <c r="H762" t="s">
        <v>132</v>
      </c>
      <c r="I762" t="s">
        <v>133</v>
      </c>
      <c r="J762" t="s">
        <v>479</v>
      </c>
      <c r="K762" s="1">
        <v>0.5541666666666667</v>
      </c>
      <c r="L762" s="13">
        <v>14270</v>
      </c>
      <c r="M762" t="s">
        <v>13787</v>
      </c>
      <c r="N762" t="s">
        <v>13788</v>
      </c>
      <c r="O762" t="s">
        <v>13789</v>
      </c>
      <c r="P762" t="s">
        <v>36</v>
      </c>
      <c r="Q762" t="s">
        <v>97</v>
      </c>
      <c r="R762" t="s">
        <v>54</v>
      </c>
    </row>
    <row r="763" spans="1:18">
      <c r="A763" t="str">
        <f t="shared" si="11"/>
        <v>tskpseylwTorreySkpsey91.61.209.167‚Ç¨108790,28EuroEUR6/4/20190.74513888888888916883ME76 8441 6015 0482 8155 55CHUYChuy's Holdings, Inc.NASDAQRestaurantsConsumer Services</v>
      </c>
      <c r="B763" s="13">
        <v>757</v>
      </c>
      <c r="C763" t="s">
        <v>13790</v>
      </c>
      <c r="D763" t="s">
        <v>13791</v>
      </c>
      <c r="E763" t="s">
        <v>13792</v>
      </c>
      <c r="F763" t="s">
        <v>13793</v>
      </c>
      <c r="G763" t="s">
        <v>13794</v>
      </c>
      <c r="H763" t="s">
        <v>26</v>
      </c>
      <c r="I763" t="s">
        <v>27</v>
      </c>
      <c r="J763" t="s">
        <v>103</v>
      </c>
      <c r="K763" s="1">
        <v>0.74513888888888891</v>
      </c>
      <c r="L763" s="13">
        <v>16883</v>
      </c>
      <c r="M763" t="s">
        <v>13795</v>
      </c>
      <c r="N763" t="s">
        <v>13796</v>
      </c>
      <c r="O763" t="s">
        <v>13797</v>
      </c>
      <c r="P763" t="s">
        <v>36</v>
      </c>
      <c r="Q763" t="s">
        <v>463</v>
      </c>
      <c r="R763" t="s">
        <v>223</v>
      </c>
    </row>
    <row r="764" spans="1:18">
      <c r="A764" t="str">
        <f t="shared" si="11"/>
        <v>bwelbrocklxBlairWelbrock202.129.82.172782995.58PesoPHP1/17/20190.78680555555555618194LU55 141Z YDHH WCC2 6CFACHSCPCHS IncNASDAQFarming/Seeds/MillingConsumer Services</v>
      </c>
      <c r="B764" s="13">
        <v>758</v>
      </c>
      <c r="C764" t="s">
        <v>13798</v>
      </c>
      <c r="D764" t="s">
        <v>764</v>
      </c>
      <c r="E764" t="s">
        <v>13799</v>
      </c>
      <c r="F764" t="s">
        <v>13800</v>
      </c>
      <c r="G764" s="2">
        <v>782995.58</v>
      </c>
      <c r="H764" t="s">
        <v>90</v>
      </c>
      <c r="I764" t="s">
        <v>91</v>
      </c>
      <c r="J764" t="s">
        <v>418</v>
      </c>
      <c r="K764" s="1">
        <v>0.78680555555555554</v>
      </c>
      <c r="L764" s="13">
        <v>18194</v>
      </c>
      <c r="M764" t="s">
        <v>13801</v>
      </c>
      <c r="N764" t="s">
        <v>10630</v>
      </c>
      <c r="O764" t="s">
        <v>10631</v>
      </c>
      <c r="P764" t="s">
        <v>36</v>
      </c>
      <c r="Q764" t="s">
        <v>849</v>
      </c>
      <c r="R764" t="s">
        <v>223</v>
      </c>
    </row>
    <row r="765" spans="1:18">
      <c r="A765" t="str">
        <f t="shared" si="11"/>
        <v>sgrinawaylyShirleneGrinaway32.165.138.225¬£839493.37Yuan RenminbiCNY6/3/20190.016666666666666715463SK96 6348 7882 7724 9353 0132VMOInvesco Municipal Opportunity TrustNYSEn/an/a</v>
      </c>
      <c r="B765" s="13">
        <v>759</v>
      </c>
      <c r="C765" t="s">
        <v>13802</v>
      </c>
      <c r="D765" t="s">
        <v>13803</v>
      </c>
      <c r="E765" t="s">
        <v>13804</v>
      </c>
      <c r="F765" t="s">
        <v>13805</v>
      </c>
      <c r="G765" t="s">
        <v>13806</v>
      </c>
      <c r="H765" t="s">
        <v>48</v>
      </c>
      <c r="I765" t="s">
        <v>49</v>
      </c>
      <c r="J765" t="s">
        <v>453</v>
      </c>
      <c r="K765" s="1">
        <v>1.6666666666666666E-2</v>
      </c>
      <c r="L765" s="13">
        <v>15463</v>
      </c>
      <c r="M765" t="s">
        <v>13807</v>
      </c>
      <c r="N765" t="s">
        <v>845</v>
      </c>
      <c r="O765" t="s">
        <v>846</v>
      </c>
      <c r="P765" t="s">
        <v>24</v>
      </c>
      <c r="Q765" t="s">
        <v>25</v>
      </c>
      <c r="R765" t="s">
        <v>25</v>
      </c>
    </row>
    <row r="766" spans="1:18">
      <c r="A766" t="str">
        <f t="shared" si="11"/>
        <v>mfawlolzMargeryFawlo66.43.122.123¬•997467.62FrancXOF1/30/20190.74652777777777810743AD43 5244 5650 ANQF WYIM IO3XFTSMFirst Trust Enhanced Short Maturity ETFNASDAQn/an/a</v>
      </c>
      <c r="B766" s="13">
        <v>760</v>
      </c>
      <c r="C766" t="s">
        <v>13808</v>
      </c>
      <c r="D766" t="s">
        <v>13809</v>
      </c>
      <c r="E766" t="s">
        <v>13810</v>
      </c>
      <c r="F766" t="s">
        <v>13811</v>
      </c>
      <c r="G766" t="s">
        <v>13812</v>
      </c>
      <c r="H766" t="s">
        <v>156</v>
      </c>
      <c r="I766" t="s">
        <v>157</v>
      </c>
      <c r="J766" t="s">
        <v>613</v>
      </c>
      <c r="K766" s="1">
        <v>0.74652777777777779</v>
      </c>
      <c r="L766" s="13">
        <v>10743</v>
      </c>
      <c r="M766" t="s">
        <v>13813</v>
      </c>
      <c r="N766" t="s">
        <v>646</v>
      </c>
      <c r="O766" t="s">
        <v>647</v>
      </c>
      <c r="P766" t="s">
        <v>36</v>
      </c>
      <c r="Q766" t="s">
        <v>25</v>
      </c>
      <c r="R766" t="s">
        <v>25</v>
      </c>
    </row>
    <row r="767" spans="1:18">
      <c r="A767" t="str">
        <f t="shared" si="11"/>
        <v>bstroodm1BennStrood100.145.70.214¬£331353.38ZlotyPLN6/8/20190.89513888888888919458DK31 4940 0127 7273 81CTWQwest CorporationNYSETelecommunications EquipmentPublic Utilities</v>
      </c>
      <c r="B767" s="13">
        <v>761</v>
      </c>
      <c r="C767" t="s">
        <v>13821</v>
      </c>
      <c r="D767" t="s">
        <v>3508</v>
      </c>
      <c r="E767" t="s">
        <v>143</v>
      </c>
      <c r="F767" t="s">
        <v>13822</v>
      </c>
      <c r="G767" t="s">
        <v>13823</v>
      </c>
      <c r="H767" t="s">
        <v>338</v>
      </c>
      <c r="I767" t="s">
        <v>339</v>
      </c>
      <c r="J767" t="s">
        <v>309</v>
      </c>
      <c r="K767" s="1">
        <v>0.89513888888888893</v>
      </c>
      <c r="L767" s="13">
        <v>19458</v>
      </c>
      <c r="M767" t="s">
        <v>13824</v>
      </c>
      <c r="N767" t="s">
        <v>923</v>
      </c>
      <c r="O767" t="s">
        <v>439</v>
      </c>
      <c r="P767" t="s">
        <v>24</v>
      </c>
      <c r="Q767" t="s">
        <v>66</v>
      </c>
      <c r="R767" t="s">
        <v>67</v>
      </c>
    </row>
    <row r="768" spans="1:18">
      <c r="A768" t="str">
        <f t="shared" si="11"/>
        <v>yworwoodm2YulWorwood197.166.236.17170274.95NairaNGN4/11/20190.14930555555555613522LT37 2679 6757 6055 9499NYRTNew York REIT, Inc.NYSEReal Estate Investment TrustsConsumer Services</v>
      </c>
      <c r="B768" s="13">
        <v>762</v>
      </c>
      <c r="C768" t="s">
        <v>13825</v>
      </c>
      <c r="D768" t="s">
        <v>13826</v>
      </c>
      <c r="E768" t="s">
        <v>13827</v>
      </c>
      <c r="F768" t="s">
        <v>13828</v>
      </c>
      <c r="G768">
        <v>70274.95</v>
      </c>
      <c r="H768" t="s">
        <v>267</v>
      </c>
      <c r="I768" t="s">
        <v>268</v>
      </c>
      <c r="J768" t="s">
        <v>661</v>
      </c>
      <c r="K768" s="1">
        <v>0.14930555555555555</v>
      </c>
      <c r="L768" s="13">
        <v>13522</v>
      </c>
      <c r="M768" t="s">
        <v>13829</v>
      </c>
      <c r="N768" t="s">
        <v>13830</v>
      </c>
      <c r="O768" t="s">
        <v>13831</v>
      </c>
      <c r="P768" t="s">
        <v>24</v>
      </c>
      <c r="Q768" t="s">
        <v>446</v>
      </c>
      <c r="R768" t="s">
        <v>223</v>
      </c>
    </row>
    <row r="769" spans="1:18">
      <c r="A769" t="str">
        <f t="shared" si="11"/>
        <v>pcotmorem3PebrookCotmore33.164.84.87¬•978827.32RealBRL6/2/20190.054166666666666717849FI81 9148 3157 8318 89BSTBlackRock Science and Technology TrustNYSEn/an/a</v>
      </c>
      <c r="B769" s="13">
        <v>763</v>
      </c>
      <c r="C769" t="s">
        <v>13832</v>
      </c>
      <c r="D769" t="s">
        <v>13833</v>
      </c>
      <c r="E769" t="s">
        <v>13834</v>
      </c>
      <c r="F769" t="s">
        <v>13835</v>
      </c>
      <c r="G769" t="s">
        <v>13836</v>
      </c>
      <c r="H769" t="s">
        <v>132</v>
      </c>
      <c r="I769" t="s">
        <v>133</v>
      </c>
      <c r="J769" t="s">
        <v>125</v>
      </c>
      <c r="K769" s="1">
        <v>5.4166666666666669E-2</v>
      </c>
      <c r="L769" s="13">
        <v>17849</v>
      </c>
      <c r="M769" t="s">
        <v>13837</v>
      </c>
      <c r="N769" t="s">
        <v>13838</v>
      </c>
      <c r="O769" t="s">
        <v>13839</v>
      </c>
      <c r="P769" t="s">
        <v>24</v>
      </c>
      <c r="Q769" t="s">
        <v>25</v>
      </c>
      <c r="R769" t="s">
        <v>25</v>
      </c>
    </row>
    <row r="770" spans="1:18">
      <c r="A770" t="str">
        <f t="shared" si="11"/>
        <v>dsighardm4DollySighard171.94.54.187¬£633449.28EuroEUR4/4/20190.76527777777777815271MD46 OPJ7 UO9L ESZG AZJ0 FNT3BANCBanc of California, Inc.NYSEMajor BanksFinance</v>
      </c>
      <c r="B770" s="13">
        <v>764</v>
      </c>
      <c r="C770" t="s">
        <v>13840</v>
      </c>
      <c r="D770" t="s">
        <v>7659</v>
      </c>
      <c r="E770" t="s">
        <v>13841</v>
      </c>
      <c r="F770" t="s">
        <v>13842</v>
      </c>
      <c r="G770" t="s">
        <v>13843</v>
      </c>
      <c r="H770" t="s">
        <v>26</v>
      </c>
      <c r="I770" t="s">
        <v>27</v>
      </c>
      <c r="J770" t="s">
        <v>158</v>
      </c>
      <c r="K770" s="1">
        <v>0.76527777777777783</v>
      </c>
      <c r="L770" s="13">
        <v>15271</v>
      </c>
      <c r="M770" t="s">
        <v>13844</v>
      </c>
      <c r="N770" t="s">
        <v>13845</v>
      </c>
      <c r="O770" t="s">
        <v>771</v>
      </c>
      <c r="P770" t="s">
        <v>24</v>
      </c>
      <c r="Q770" t="s">
        <v>97</v>
      </c>
      <c r="R770" t="s">
        <v>54</v>
      </c>
    </row>
    <row r="771" spans="1:18">
      <c r="A771" t="str">
        <f t="shared" si="11"/>
        <v>btrunbym5BarryTrunby244.115.40.124290996.59Yuan RenminbiCNY6/19/20190.187515655HR91 2602 4306 2840 1708 5CAFD8point3 Energy Partners LPNASDAQElectric Utilities: CentralPublic Utilities</v>
      </c>
      <c r="B771" s="13">
        <v>765</v>
      </c>
      <c r="C771" t="s">
        <v>13846</v>
      </c>
      <c r="D771" t="s">
        <v>7269</v>
      </c>
      <c r="E771" t="s">
        <v>13847</v>
      </c>
      <c r="F771" t="s">
        <v>13848</v>
      </c>
      <c r="G771">
        <v>290996.59000000003</v>
      </c>
      <c r="H771" t="s">
        <v>48</v>
      </c>
      <c r="I771" t="s">
        <v>49</v>
      </c>
      <c r="J771" t="s">
        <v>498</v>
      </c>
      <c r="K771" s="1">
        <v>0.1875</v>
      </c>
      <c r="L771" s="13">
        <v>15655</v>
      </c>
      <c r="M771" t="s">
        <v>13849</v>
      </c>
      <c r="N771" t="s">
        <v>13850</v>
      </c>
      <c r="O771" t="s">
        <v>13851</v>
      </c>
      <c r="P771" t="s">
        <v>36</v>
      </c>
      <c r="Q771" t="s">
        <v>148</v>
      </c>
      <c r="R771" t="s">
        <v>67</v>
      </c>
    </row>
    <row r="772" spans="1:18">
      <c r="A772" t="str">
        <f t="shared" si="11"/>
        <v>achampkinm6ArleyChampkin46.140.230.76173401.66DollarUSD3/11/20190.26111111111111116229GT21 K0RF GFN2 UOKY YQD7 0QBR YWDOOLDThe Long-Term Care ETFNASDAQn/an/a</v>
      </c>
      <c r="B772" s="13">
        <v>766</v>
      </c>
      <c r="C772" t="s">
        <v>13852</v>
      </c>
      <c r="D772" t="s">
        <v>13853</v>
      </c>
      <c r="E772" t="s">
        <v>13854</v>
      </c>
      <c r="F772" t="s">
        <v>13855</v>
      </c>
      <c r="G772">
        <v>173401.66</v>
      </c>
      <c r="H772" t="s">
        <v>116</v>
      </c>
      <c r="I772" t="s">
        <v>245</v>
      </c>
      <c r="J772" t="s">
        <v>514</v>
      </c>
      <c r="K772" s="1">
        <v>0.26111111111111113</v>
      </c>
      <c r="L772" s="13">
        <v>16229</v>
      </c>
      <c r="M772" t="s">
        <v>13856</v>
      </c>
      <c r="N772" t="s">
        <v>1161</v>
      </c>
      <c r="O772" t="s">
        <v>1162</v>
      </c>
      <c r="P772" t="s">
        <v>36</v>
      </c>
      <c r="Q772" t="s">
        <v>25</v>
      </c>
      <c r="R772" t="s">
        <v>25</v>
      </c>
    </row>
    <row r="773" spans="1:18">
      <c r="A773" t="str">
        <f t="shared" si="11"/>
        <v>vcaffreym7ValentineCaffrey84.223.141.208¬£223071.71HryvniaUAH7/23/20190.65347222222222211165MK96 243E GRCV YNHW Q94WHLMWilhelmina International, Inc.NASDAQProfessional ServicesConsumer Services</v>
      </c>
      <c r="B773" s="13">
        <v>767</v>
      </c>
      <c r="C773" t="s">
        <v>13857</v>
      </c>
      <c r="D773" t="s">
        <v>13858</v>
      </c>
      <c r="E773" t="s">
        <v>13859</v>
      </c>
      <c r="F773" t="s">
        <v>13860</v>
      </c>
      <c r="G773" t="s">
        <v>13861</v>
      </c>
      <c r="H773" t="s">
        <v>198</v>
      </c>
      <c r="I773" t="s">
        <v>199</v>
      </c>
      <c r="J773" t="s">
        <v>306</v>
      </c>
      <c r="K773" s="1">
        <v>0.65347222222222223</v>
      </c>
      <c r="L773" s="13">
        <v>11165</v>
      </c>
      <c r="M773" t="s">
        <v>13862</v>
      </c>
      <c r="N773" t="s">
        <v>13863</v>
      </c>
      <c r="O773" t="s">
        <v>13864</v>
      </c>
      <c r="P773" t="s">
        <v>36</v>
      </c>
      <c r="Q773" t="s">
        <v>383</v>
      </c>
      <c r="R773" t="s">
        <v>223</v>
      </c>
    </row>
    <row r="774" spans="1:18">
      <c r="A774" t="str">
        <f t="shared" si="11"/>
        <v>nbevesm8NorbyBeves10.221.135.230¬£133251.87RinggitMYR6/11/20190.39027777777777816640LU72 862A LFCC ZDS9 8ZAZCTBICommunity Trust Bancorp, Inc.NASDAQMajor BanksFinance</v>
      </c>
      <c r="B774" s="13">
        <v>768</v>
      </c>
      <c r="C774" t="s">
        <v>13865</v>
      </c>
      <c r="D774" t="s">
        <v>13866</v>
      </c>
      <c r="E774" t="s">
        <v>13867</v>
      </c>
      <c r="F774" t="s">
        <v>13868</v>
      </c>
      <c r="G774" t="s">
        <v>13869</v>
      </c>
      <c r="H774" t="s">
        <v>384</v>
      </c>
      <c r="I774" t="s">
        <v>385</v>
      </c>
      <c r="J774" t="s">
        <v>56</v>
      </c>
      <c r="K774" s="1">
        <v>0.39027777777777778</v>
      </c>
      <c r="L774" s="13">
        <v>16640</v>
      </c>
      <c r="M774" t="s">
        <v>13870</v>
      </c>
      <c r="N774" t="s">
        <v>13871</v>
      </c>
      <c r="O774" t="s">
        <v>13872</v>
      </c>
      <c r="P774" t="s">
        <v>36</v>
      </c>
      <c r="Q774" t="s">
        <v>97</v>
      </c>
      <c r="R774" t="s">
        <v>54</v>
      </c>
    </row>
    <row r="775" spans="1:18">
      <c r="A775" t="str">
        <f t="shared" si="11"/>
        <v>bwabym9BernadinaWaby121.53.87.156‚Ç¨370886,88AfghaniAFN2/5/20190.60833333333333317289CR72 5104 6844 5013 7801 8PSCIPowerShares S&amp;P SmallCap Industrials PortfolioNASDAQn/an/a</v>
      </c>
      <c r="B775" s="13">
        <v>769</v>
      </c>
      <c r="C775" t="s">
        <v>13873</v>
      </c>
      <c r="D775" t="s">
        <v>13874</v>
      </c>
      <c r="E775" t="s">
        <v>13875</v>
      </c>
      <c r="F775" t="s">
        <v>13876</v>
      </c>
      <c r="G775" t="s">
        <v>13877</v>
      </c>
      <c r="H775" t="s">
        <v>210</v>
      </c>
      <c r="I775" t="s">
        <v>211</v>
      </c>
      <c r="J775" t="s">
        <v>70</v>
      </c>
      <c r="K775" s="1">
        <v>0.60833333333333328</v>
      </c>
      <c r="L775" s="13">
        <v>17289</v>
      </c>
      <c r="M775" t="s">
        <v>13878</v>
      </c>
      <c r="N775" t="s">
        <v>13879</v>
      </c>
      <c r="O775" t="s">
        <v>13880</v>
      </c>
      <c r="P775" t="s">
        <v>36</v>
      </c>
      <c r="Q775" t="s">
        <v>25</v>
      </c>
      <c r="R775" t="s">
        <v>25</v>
      </c>
    </row>
    <row r="776" spans="1:18">
      <c r="A776" t="str">
        <f t="shared" ref="A776:A839" si="12">_xlfn.CONCAT(C776:R776)</f>
        <v>jrapamaJoanneRapa182.13.1.98¬£475653.63ZlotyPLN3/5/20190.98888888888888915133MK20 901J VM7V 0M8Y D17PRPHProPhase Labs, Inc.NASDAQMajor PharmaceuticalsHealth Care</v>
      </c>
      <c r="B776" s="13">
        <v>770</v>
      </c>
      <c r="C776" t="s">
        <v>13881</v>
      </c>
      <c r="D776" t="s">
        <v>13882</v>
      </c>
      <c r="E776" t="s">
        <v>13883</v>
      </c>
      <c r="F776" t="s">
        <v>13884</v>
      </c>
      <c r="G776" t="s">
        <v>13885</v>
      </c>
      <c r="H776" t="s">
        <v>338</v>
      </c>
      <c r="I776" t="s">
        <v>339</v>
      </c>
      <c r="J776" t="s">
        <v>838</v>
      </c>
      <c r="K776" s="1">
        <v>0.98888888888888893</v>
      </c>
      <c r="L776" s="13">
        <v>15133</v>
      </c>
      <c r="M776" t="s">
        <v>13886</v>
      </c>
      <c r="N776" t="s">
        <v>13887</v>
      </c>
      <c r="O776" t="s">
        <v>13888</v>
      </c>
      <c r="P776" t="s">
        <v>36</v>
      </c>
      <c r="Q776" t="s">
        <v>62</v>
      </c>
      <c r="R776" t="s">
        <v>58</v>
      </c>
    </row>
    <row r="777" spans="1:18">
      <c r="A777" t="str">
        <f t="shared" si="12"/>
        <v>moverallmbMagnumOverall153.160.201.0¬•314255.14KronaSEK2/3/20190.36388888888888914467FR90 6919 8200 19KU IDL7 OBHN Q85VCOVina Concha Y ToroNYSEBeverages (Production/Distribution)Consumer Non-Durables</v>
      </c>
      <c r="B777" s="13">
        <v>771</v>
      </c>
      <c r="C777" t="s">
        <v>13889</v>
      </c>
      <c r="D777" t="s">
        <v>7741</v>
      </c>
      <c r="E777" t="s">
        <v>13890</v>
      </c>
      <c r="F777" t="s">
        <v>13891</v>
      </c>
      <c r="G777" s="2" t="s">
        <v>13892</v>
      </c>
      <c r="H777" t="s">
        <v>347</v>
      </c>
      <c r="I777" t="s">
        <v>348</v>
      </c>
      <c r="J777" t="s">
        <v>1089</v>
      </c>
      <c r="K777" s="1">
        <v>0.36388888888888887</v>
      </c>
      <c r="L777" s="13">
        <v>14467</v>
      </c>
      <c r="M777" t="s">
        <v>13893</v>
      </c>
      <c r="N777" t="s">
        <v>13894</v>
      </c>
      <c r="O777" t="s">
        <v>13895</v>
      </c>
      <c r="P777" t="s">
        <v>24</v>
      </c>
      <c r="Q777" t="s">
        <v>2673</v>
      </c>
      <c r="R777" t="s">
        <v>42</v>
      </c>
    </row>
    <row r="778" spans="1:18">
      <c r="A778" t="str">
        <f t="shared" si="12"/>
        <v>cribchestermcCasperRibchester69.231.135.14969692.51KronaSEK2/25/20190.92152777777777813334IS62 2353 1383 7520 7482 8221 77PSFCohen &amp; Steers Select Preferred and Income Fund, Inc.NYSEn/an/a</v>
      </c>
      <c r="B778" s="13">
        <v>772</v>
      </c>
      <c r="C778" t="s">
        <v>13896</v>
      </c>
      <c r="D778" t="s">
        <v>13897</v>
      </c>
      <c r="E778" t="s">
        <v>654</v>
      </c>
      <c r="F778" t="s">
        <v>13898</v>
      </c>
      <c r="G778">
        <v>69692.509999999995</v>
      </c>
      <c r="H778" t="s">
        <v>347</v>
      </c>
      <c r="I778" t="s">
        <v>348</v>
      </c>
      <c r="J778" t="s">
        <v>162</v>
      </c>
      <c r="K778" s="1">
        <v>0.92152777777777783</v>
      </c>
      <c r="L778" s="13">
        <v>13334</v>
      </c>
      <c r="M778" t="s">
        <v>13899</v>
      </c>
      <c r="N778" t="s">
        <v>13900</v>
      </c>
      <c r="O778" t="s">
        <v>13901</v>
      </c>
      <c r="P778" t="s">
        <v>24</v>
      </c>
      <c r="Q778" t="s">
        <v>25</v>
      </c>
      <c r="R778" t="s">
        <v>25</v>
      </c>
    </row>
    <row r="779" spans="1:18">
      <c r="A779" t="str">
        <f t="shared" si="12"/>
        <v>kilyuchyovmdKarlikIlyuchyov14.42.87.124¬•42164.57ShillingTZS2/9/20190.74791666666666715916FR42 0526 9749 97RK LM0J LAVG P56LOANManhattan Bridge Capital, IncNASDAQReal Estate Investment TrustsConsumer Services</v>
      </c>
      <c r="B779" s="13">
        <v>773</v>
      </c>
      <c r="C779" t="s">
        <v>13902</v>
      </c>
      <c r="D779" t="s">
        <v>12144</v>
      </c>
      <c r="E779" t="s">
        <v>13903</v>
      </c>
      <c r="F779" t="s">
        <v>13904</v>
      </c>
      <c r="G779" t="s">
        <v>13905</v>
      </c>
      <c r="H779" t="s">
        <v>137</v>
      </c>
      <c r="I779" t="s">
        <v>138</v>
      </c>
      <c r="J779" t="s">
        <v>1032</v>
      </c>
      <c r="K779" s="1">
        <v>0.74791666666666667</v>
      </c>
      <c r="L779" s="13">
        <v>15916</v>
      </c>
      <c r="M779" t="s">
        <v>13906</v>
      </c>
      <c r="N779" t="s">
        <v>6345</v>
      </c>
      <c r="O779" t="s">
        <v>6346</v>
      </c>
      <c r="P779" t="s">
        <v>36</v>
      </c>
      <c r="Q779" t="s">
        <v>446</v>
      </c>
      <c r="R779" t="s">
        <v>223</v>
      </c>
    </row>
    <row r="780" spans="1:18">
      <c r="A780" t="str">
        <f t="shared" si="12"/>
        <v>awhiteselmeAbigaelWhitesel231.121.241.140‚Ç¨490974,51Yuan RenminbiCNY2/8/20190.30277777777777813288LB07 8886 GJQ3 4ARM 0RNR YY9Z YLTEIBCPIndependent Bank CorporationNASDAQMajor BanksFinance</v>
      </c>
      <c r="B780" s="13">
        <v>774</v>
      </c>
      <c r="C780" t="s">
        <v>13907</v>
      </c>
      <c r="D780" t="s">
        <v>13908</v>
      </c>
      <c r="E780" t="s">
        <v>13909</v>
      </c>
      <c r="F780" t="s">
        <v>13910</v>
      </c>
      <c r="G780" s="2" t="s">
        <v>13911</v>
      </c>
      <c r="H780" t="s">
        <v>48</v>
      </c>
      <c r="I780" t="s">
        <v>49</v>
      </c>
      <c r="J780" t="s">
        <v>50</v>
      </c>
      <c r="K780" s="1">
        <v>0.30277777777777776</v>
      </c>
      <c r="L780" s="13">
        <v>13288</v>
      </c>
      <c r="M780" t="s">
        <v>13912</v>
      </c>
      <c r="N780" t="s">
        <v>13913</v>
      </c>
      <c r="O780" t="s">
        <v>13914</v>
      </c>
      <c r="P780" t="s">
        <v>36</v>
      </c>
      <c r="Q780" t="s">
        <v>97</v>
      </c>
      <c r="R780" t="s">
        <v>54</v>
      </c>
    </row>
    <row r="781" spans="1:18">
      <c r="A781" t="str">
        <f t="shared" si="12"/>
        <v>ecarolinemfEssieCaroline81.214.207.26759973.38SolPEN3/14/20190.82222222222222210904TN23 0538 3725 2148 3965 4959BPOPNPopular, Inc.NASDAQMajor BanksFinance</v>
      </c>
      <c r="B781" s="13">
        <v>775</v>
      </c>
      <c r="C781" t="s">
        <v>13915</v>
      </c>
      <c r="D781" t="s">
        <v>13916</v>
      </c>
      <c r="E781" t="s">
        <v>13917</v>
      </c>
      <c r="F781" t="s">
        <v>13918</v>
      </c>
      <c r="G781" s="2">
        <v>759973.38</v>
      </c>
      <c r="H781" t="s">
        <v>126</v>
      </c>
      <c r="I781" t="s">
        <v>127</v>
      </c>
      <c r="J781" t="s">
        <v>1019</v>
      </c>
      <c r="K781" s="1">
        <v>0.8222222222222223</v>
      </c>
      <c r="L781" s="13">
        <v>10904</v>
      </c>
      <c r="M781" t="s">
        <v>13919</v>
      </c>
      <c r="N781" t="s">
        <v>11226</v>
      </c>
      <c r="O781" t="s">
        <v>807</v>
      </c>
      <c r="P781" t="s">
        <v>36</v>
      </c>
      <c r="Q781" t="s">
        <v>97</v>
      </c>
      <c r="R781" t="s">
        <v>54</v>
      </c>
    </row>
    <row r="782" spans="1:18">
      <c r="A782" t="str">
        <f t="shared" si="12"/>
        <v>vmcnerlinmgVickiMcNerlin134.31.32.224‚Ç¨502700,89EuroEUR5/16/20190.55347222222222218797HR85 8340 4475 4654 3847 0CPIXCumberland Pharmaceuticals Inc.NASDAQMajor PharmaceuticalsHealth Care</v>
      </c>
      <c r="B782" s="13">
        <v>776</v>
      </c>
      <c r="C782" t="s">
        <v>13920</v>
      </c>
      <c r="D782" t="s">
        <v>13921</v>
      </c>
      <c r="E782" t="s">
        <v>13922</v>
      </c>
      <c r="F782" t="s">
        <v>13923</v>
      </c>
      <c r="G782" t="s">
        <v>13924</v>
      </c>
      <c r="H782" t="s">
        <v>26</v>
      </c>
      <c r="I782" t="s">
        <v>27</v>
      </c>
      <c r="J782" t="s">
        <v>527</v>
      </c>
      <c r="K782" s="1">
        <v>0.55347222222222225</v>
      </c>
      <c r="L782" s="13">
        <v>18797</v>
      </c>
      <c r="M782" t="s">
        <v>13925</v>
      </c>
      <c r="N782" t="s">
        <v>13926</v>
      </c>
      <c r="O782" t="s">
        <v>13927</v>
      </c>
      <c r="P782" t="s">
        <v>36</v>
      </c>
      <c r="Q782" t="s">
        <v>62</v>
      </c>
      <c r="R782" t="s">
        <v>58</v>
      </c>
    </row>
    <row r="783" spans="1:18">
      <c r="A783" t="str">
        <f t="shared" si="12"/>
        <v>cnethercottmhCarolinaNethercott249.7.13.152¬•96497.60DollarUSD7/18/20190.81111111111111110728NL46 PKBP 3292 3040 96WRKWestrock CompanyNYSEContainers/PackagingConsumer Durables</v>
      </c>
      <c r="B783" s="13">
        <v>777</v>
      </c>
      <c r="C783" t="s">
        <v>13928</v>
      </c>
      <c r="D783" t="s">
        <v>13929</v>
      </c>
      <c r="E783" t="s">
        <v>13930</v>
      </c>
      <c r="F783" t="s">
        <v>13931</v>
      </c>
      <c r="G783" t="s">
        <v>13932</v>
      </c>
      <c r="H783" t="s">
        <v>116</v>
      </c>
      <c r="I783" t="s">
        <v>245</v>
      </c>
      <c r="J783" t="s">
        <v>301</v>
      </c>
      <c r="K783" s="1">
        <v>0.81111111111111101</v>
      </c>
      <c r="L783" s="13">
        <v>10728</v>
      </c>
      <c r="M783" t="s">
        <v>13933</v>
      </c>
      <c r="N783" t="s">
        <v>13934</v>
      </c>
      <c r="O783" t="s">
        <v>13935</v>
      </c>
      <c r="P783" t="s">
        <v>24</v>
      </c>
      <c r="Q783" t="s">
        <v>855</v>
      </c>
      <c r="R783" t="s">
        <v>113</v>
      </c>
    </row>
    <row r="784" spans="1:18">
      <c r="A784" t="str">
        <f t="shared" si="12"/>
        <v>gbleimiGisellaBlei100.181.158.157¬•181807.15RupiahIDR8/18/20190.082638888888888919641VG70 LFOK 8568 9198 3998 6185OXYOccidental Petroleum CorporationNYSEOil &amp; Gas ProductionEnergy</v>
      </c>
      <c r="B784" s="13">
        <v>778</v>
      </c>
      <c r="C784" t="s">
        <v>13936</v>
      </c>
      <c r="D784" t="s">
        <v>13937</v>
      </c>
      <c r="E784" t="s">
        <v>13938</v>
      </c>
      <c r="F784" t="s">
        <v>13939</v>
      </c>
      <c r="G784" t="s">
        <v>13940</v>
      </c>
      <c r="H784" t="s">
        <v>19</v>
      </c>
      <c r="I784" t="s">
        <v>20</v>
      </c>
      <c r="J784" t="s">
        <v>682</v>
      </c>
      <c r="K784" s="1">
        <v>8.2638888888888887E-2</v>
      </c>
      <c r="L784" s="13">
        <v>19641</v>
      </c>
      <c r="M784" t="s">
        <v>13941</v>
      </c>
      <c r="N784" t="s">
        <v>3651</v>
      </c>
      <c r="O784" t="s">
        <v>3652</v>
      </c>
      <c r="P784" t="s">
        <v>24</v>
      </c>
      <c r="Q784" t="s">
        <v>45</v>
      </c>
      <c r="R784" t="s">
        <v>46</v>
      </c>
    </row>
    <row r="785" spans="1:18">
      <c r="A785" t="str">
        <f t="shared" si="12"/>
        <v>ijenkynmjIlyseJenkyn168.173.131.214‚Ç¨674288,15TugrikMNT4/7/20190.53541666666666714022FO49 4708 2497 9613 06NGLNGL ENERGY PARTNERS LPNYSEOil Refining/MarketingEnergy</v>
      </c>
      <c r="B785" s="13">
        <v>779</v>
      </c>
      <c r="C785" t="s">
        <v>13942</v>
      </c>
      <c r="D785" t="s">
        <v>13943</v>
      </c>
      <c r="E785" t="s">
        <v>13944</v>
      </c>
      <c r="F785" t="s">
        <v>13945</v>
      </c>
      <c r="G785" s="2" t="s">
        <v>13946</v>
      </c>
      <c r="H785" t="s">
        <v>74</v>
      </c>
      <c r="I785" t="s">
        <v>75</v>
      </c>
      <c r="J785" t="s">
        <v>174</v>
      </c>
      <c r="K785" s="1">
        <v>0.53541666666666665</v>
      </c>
      <c r="L785" s="13">
        <v>14022</v>
      </c>
      <c r="M785" t="s">
        <v>13947</v>
      </c>
      <c r="N785" t="s">
        <v>637</v>
      </c>
      <c r="O785" t="s">
        <v>638</v>
      </c>
      <c r="P785" t="s">
        <v>24</v>
      </c>
      <c r="Q785" t="s">
        <v>192</v>
      </c>
      <c r="R785" t="s">
        <v>46</v>
      </c>
    </row>
    <row r="786" spans="1:18">
      <c r="A786" t="str">
        <f t="shared" si="12"/>
        <v>siansonmkSandiI'anson80.227.240.23266761.95LariGEL7/21/20190.97083333333333317587LT07 8903 8845 9846 2417BAC^WBank of America CorporationNYSEMajor BanksFinance</v>
      </c>
      <c r="B786" s="13">
        <v>780</v>
      </c>
      <c r="C786" t="s">
        <v>13948</v>
      </c>
      <c r="D786" t="s">
        <v>13949</v>
      </c>
      <c r="E786" t="s">
        <v>13950</v>
      </c>
      <c r="F786" t="s">
        <v>13951</v>
      </c>
      <c r="G786">
        <v>66761.95</v>
      </c>
      <c r="H786" t="s">
        <v>2745</v>
      </c>
      <c r="I786" t="s">
        <v>642</v>
      </c>
      <c r="J786" t="s">
        <v>471</v>
      </c>
      <c r="K786" s="1">
        <v>0.97083333333333333</v>
      </c>
      <c r="L786" s="13">
        <v>17587</v>
      </c>
      <c r="M786" t="s">
        <v>13952</v>
      </c>
      <c r="N786" t="s">
        <v>13332</v>
      </c>
      <c r="O786" t="s">
        <v>912</v>
      </c>
      <c r="P786" t="s">
        <v>24</v>
      </c>
      <c r="Q786" t="s">
        <v>97</v>
      </c>
      <c r="R786" t="s">
        <v>54</v>
      </c>
    </row>
    <row r="787" spans="1:18">
      <c r="A787" t="str">
        <f t="shared" si="12"/>
        <v>hmoxonmlHerveMoxon47.140.187.135¬•191346.86NairaNGN7/6/20190.25763888888888916094DO97 WUFM 1040 3720 7139 4841 0621SYBTStock Yards Bancorp, Inc.NASDAQMajor BanksFinance</v>
      </c>
      <c r="B787" s="13">
        <v>781</v>
      </c>
      <c r="C787" t="s">
        <v>13953</v>
      </c>
      <c r="D787" t="s">
        <v>3246</v>
      </c>
      <c r="E787" t="s">
        <v>13954</v>
      </c>
      <c r="F787" t="s">
        <v>13955</v>
      </c>
      <c r="G787" s="2" t="s">
        <v>13956</v>
      </c>
      <c r="H787" t="s">
        <v>267</v>
      </c>
      <c r="I787" t="s">
        <v>268</v>
      </c>
      <c r="J787" t="s">
        <v>618</v>
      </c>
      <c r="K787" s="1">
        <v>0.25763888888888892</v>
      </c>
      <c r="L787" s="13">
        <v>16094</v>
      </c>
      <c r="M787" t="s">
        <v>13957</v>
      </c>
      <c r="N787" t="s">
        <v>2687</v>
      </c>
      <c r="O787" t="s">
        <v>2688</v>
      </c>
      <c r="P787" t="s">
        <v>36</v>
      </c>
      <c r="Q787" t="s">
        <v>97</v>
      </c>
      <c r="R787" t="s">
        <v>54</v>
      </c>
    </row>
    <row r="788" spans="1:18">
      <c r="A788" t="str">
        <f t="shared" si="12"/>
        <v>dtruettmmDanielTruett52.229.5.72¬£202945.17EuroEUR6/12/20190.52517851AD84 2716 3268 CYGX XTH3 U14ORNGRingcentral, Inc.NYSEEDP ServicesTechnology</v>
      </c>
      <c r="B788" s="13">
        <v>782</v>
      </c>
      <c r="C788" t="s">
        <v>13958</v>
      </c>
      <c r="D788" t="s">
        <v>1686</v>
      </c>
      <c r="E788" t="s">
        <v>13959</v>
      </c>
      <c r="F788" t="s">
        <v>13960</v>
      </c>
      <c r="G788" t="s">
        <v>13961</v>
      </c>
      <c r="H788" t="s">
        <v>26</v>
      </c>
      <c r="I788" t="s">
        <v>27</v>
      </c>
      <c r="J788" t="s">
        <v>687</v>
      </c>
      <c r="K788" s="1">
        <v>0.52500000000000002</v>
      </c>
      <c r="L788" s="13">
        <v>17851</v>
      </c>
      <c r="M788" t="s">
        <v>13962</v>
      </c>
      <c r="N788" t="s">
        <v>13963</v>
      </c>
      <c r="O788" t="s">
        <v>13964</v>
      </c>
      <c r="P788" t="s">
        <v>24</v>
      </c>
      <c r="Q788" t="s">
        <v>88</v>
      </c>
      <c r="R788" t="s">
        <v>89</v>
      </c>
    </row>
    <row r="789" spans="1:18">
      <c r="A789" t="str">
        <f t="shared" si="12"/>
        <v>rjohnceymnRyonJohncey168.186.89.68¬•439355.36Yuan RenminbiCNY1/14/20190.63541666666666713417IS07 3216 3823 3548 9401 6981 63LTRPALiberty TripAdvisor Holdings, Inc.NASDAQEDP ServicesTechnology</v>
      </c>
      <c r="B789" s="13">
        <v>783</v>
      </c>
      <c r="C789" t="s">
        <v>13965</v>
      </c>
      <c r="D789" t="s">
        <v>13966</v>
      </c>
      <c r="E789" t="s">
        <v>13967</v>
      </c>
      <c r="F789" t="s">
        <v>13968</v>
      </c>
      <c r="G789" t="s">
        <v>13969</v>
      </c>
      <c r="H789" t="s">
        <v>48</v>
      </c>
      <c r="I789" t="s">
        <v>49</v>
      </c>
      <c r="J789" t="s">
        <v>21</v>
      </c>
      <c r="K789" s="1">
        <v>0.63541666666666663</v>
      </c>
      <c r="L789" s="13">
        <v>13417</v>
      </c>
      <c r="M789" t="s">
        <v>13970</v>
      </c>
      <c r="N789" t="s">
        <v>5098</v>
      </c>
      <c r="O789" t="s">
        <v>5099</v>
      </c>
      <c r="P789" t="s">
        <v>36</v>
      </c>
      <c r="Q789" t="s">
        <v>88</v>
      </c>
      <c r="R789" t="s">
        <v>89</v>
      </c>
    </row>
    <row r="790" spans="1:18">
      <c r="A790" t="str">
        <f t="shared" si="12"/>
        <v>chaydonmoClaryHaydon182.215.106.886887.49PoundGBP2/11/20190.22152777777777810390KZ22 316J DUVV XE7P 2GGQEMCGWisdomTree Emerging Markets Consumer Growth FundNASDAQn/an/a</v>
      </c>
      <c r="B790" s="13">
        <v>784</v>
      </c>
      <c r="C790" t="s">
        <v>13971</v>
      </c>
      <c r="D790" t="s">
        <v>13972</v>
      </c>
      <c r="E790" t="s">
        <v>9171</v>
      </c>
      <c r="F790" t="s">
        <v>13973</v>
      </c>
      <c r="G790" s="2">
        <v>86887.49</v>
      </c>
      <c r="H790" t="s">
        <v>270</v>
      </c>
      <c r="I790" t="s">
        <v>1091</v>
      </c>
      <c r="J790" t="s">
        <v>3999</v>
      </c>
      <c r="K790" s="1">
        <v>0.22152777777777777</v>
      </c>
      <c r="L790" s="13">
        <v>10390</v>
      </c>
      <c r="M790" t="s">
        <v>13974</v>
      </c>
      <c r="N790" t="s">
        <v>7926</v>
      </c>
      <c r="O790" t="s">
        <v>7927</v>
      </c>
      <c r="P790" t="s">
        <v>36</v>
      </c>
      <c r="Q790" t="s">
        <v>25</v>
      </c>
      <c r="R790" t="s">
        <v>25</v>
      </c>
    </row>
    <row r="791" spans="1:18">
      <c r="A791" t="str">
        <f t="shared" si="12"/>
        <v>asimondsonmpAgnesSimondson249.5.116.138‚Ç¨271041,70Yuan RenminbiCNY1/28/20190.97430555555555613552CR76 1838 9892 8460 8681 5BIDUBaidu, Inc.NASDAQComputer Software: Programming, Data ProcessingTechnology</v>
      </c>
      <c r="B791" s="13">
        <v>785</v>
      </c>
      <c r="C791" t="s">
        <v>13975</v>
      </c>
      <c r="D791" t="s">
        <v>13976</v>
      </c>
      <c r="E791" t="s">
        <v>13977</v>
      </c>
      <c r="F791" t="s">
        <v>13978</v>
      </c>
      <c r="G791" t="s">
        <v>13979</v>
      </c>
      <c r="H791" t="s">
        <v>48</v>
      </c>
      <c r="I791" t="s">
        <v>49</v>
      </c>
      <c r="J791" t="s">
        <v>68</v>
      </c>
      <c r="K791" s="1">
        <v>0.97430555555555554</v>
      </c>
      <c r="L791" s="13">
        <v>13552</v>
      </c>
      <c r="M791" t="s">
        <v>13980</v>
      </c>
      <c r="N791" t="s">
        <v>5667</v>
      </c>
      <c r="O791" t="s">
        <v>5668</v>
      </c>
      <c r="P791" t="s">
        <v>36</v>
      </c>
      <c r="Q791" t="s">
        <v>588</v>
      </c>
      <c r="R791" t="s">
        <v>89</v>
      </c>
    </row>
    <row r="792" spans="1:18">
      <c r="A792" t="str">
        <f t="shared" si="12"/>
        <v>rkiffmqRubinKiff179.118.83.20¬£762056.96LempiraHNL4/6/20190.62013888888888916070LB11 3385 RHKM CU57 XUXN 7FTG YCKQPSCUPowerShares S&amp;P SmallCap Utilities PortfolioNASDAQn/an/a</v>
      </c>
      <c r="B792" s="13">
        <v>786</v>
      </c>
      <c r="C792" t="s">
        <v>13981</v>
      </c>
      <c r="D792" t="s">
        <v>472</v>
      </c>
      <c r="E792" t="s">
        <v>13982</v>
      </c>
      <c r="F792" t="s">
        <v>13983</v>
      </c>
      <c r="G792" t="s">
        <v>13984</v>
      </c>
      <c r="H792" t="s">
        <v>704</v>
      </c>
      <c r="I792" t="s">
        <v>705</v>
      </c>
      <c r="J792" t="s">
        <v>587</v>
      </c>
      <c r="K792" s="1">
        <v>0.62013888888888891</v>
      </c>
      <c r="L792" s="13">
        <v>16070</v>
      </c>
      <c r="M792" t="s">
        <v>13985</v>
      </c>
      <c r="N792" t="s">
        <v>9640</v>
      </c>
      <c r="O792" t="s">
        <v>9641</v>
      </c>
      <c r="P792" t="s">
        <v>36</v>
      </c>
      <c r="Q792" t="s">
        <v>25</v>
      </c>
      <c r="R792" t="s">
        <v>25</v>
      </c>
    </row>
    <row r="793" spans="1:18">
      <c r="A793" t="str">
        <f t="shared" si="12"/>
        <v>mgeorgemrMikkelGeorge133.105.145.112‚Ç¨658172,00EuroEUR8/1/20190.49027777777777816239CR61 7686 8271 5598 0088 3LCAHULandcadia Holdings, Inc.NASDAQBusiness ServicesFinance</v>
      </c>
      <c r="B793" s="13">
        <v>787</v>
      </c>
      <c r="C793" t="s">
        <v>13986</v>
      </c>
      <c r="D793" t="s">
        <v>8845</v>
      </c>
      <c r="E793" t="s">
        <v>13987</v>
      </c>
      <c r="F793" t="s">
        <v>13988</v>
      </c>
      <c r="G793" s="2" t="s">
        <v>13989</v>
      </c>
      <c r="H793" t="s">
        <v>26</v>
      </c>
      <c r="I793" t="s">
        <v>27</v>
      </c>
      <c r="J793" t="s">
        <v>1085</v>
      </c>
      <c r="K793" s="1">
        <v>0.49027777777777781</v>
      </c>
      <c r="L793" s="13">
        <v>16239</v>
      </c>
      <c r="M793" t="s">
        <v>13990</v>
      </c>
      <c r="N793" t="s">
        <v>8637</v>
      </c>
      <c r="O793" t="s">
        <v>8638</v>
      </c>
      <c r="P793" t="s">
        <v>36</v>
      </c>
      <c r="Q793" t="s">
        <v>73</v>
      </c>
      <c r="R793" t="s">
        <v>54</v>
      </c>
    </row>
    <row r="794" spans="1:18">
      <c r="A794" t="str">
        <f t="shared" si="12"/>
        <v>gsuggatemsGiacomoSuggate32.65.251.227¬£774266.49Yuan RenminbiCNY7/15/20190.88263888888888911142LB50 2237 CHXN EVQF GIJI ELSK P0BZVRAYViewRay, Inc.NASDAQBiotechnology: Electromedical &amp; Electrotherapeutic ApparatusHealth Care</v>
      </c>
      <c r="B794" s="13">
        <v>788</v>
      </c>
      <c r="C794" t="s">
        <v>13991</v>
      </c>
      <c r="D794" t="s">
        <v>13992</v>
      </c>
      <c r="E794" t="s">
        <v>13993</v>
      </c>
      <c r="F794" t="s">
        <v>13994</v>
      </c>
      <c r="G794" t="s">
        <v>13995</v>
      </c>
      <c r="H794" t="s">
        <v>48</v>
      </c>
      <c r="I794" t="s">
        <v>49</v>
      </c>
      <c r="J794" t="s">
        <v>536</v>
      </c>
      <c r="K794" s="1">
        <v>0.88263888888888886</v>
      </c>
      <c r="L794" s="13">
        <v>11142</v>
      </c>
      <c r="M794" t="s">
        <v>13996</v>
      </c>
      <c r="N794" t="s">
        <v>13997</v>
      </c>
      <c r="O794" t="s">
        <v>13998</v>
      </c>
      <c r="P794" t="s">
        <v>36</v>
      </c>
      <c r="Q794" t="s">
        <v>859</v>
      </c>
      <c r="R794" t="s">
        <v>58</v>
      </c>
    </row>
    <row r="795" spans="1:18">
      <c r="A795" t="str">
        <f t="shared" si="12"/>
        <v>zavrahmmtZonnyaAvrahm65.64.128.39712042.01ColonCRC1/4/20190.84930555555555616555FO59 8067 8593 8782 26LTRPALiberty TripAdvisor Holdings, Inc.NASDAQEDP ServicesTechnology</v>
      </c>
      <c r="B795" s="13">
        <v>789</v>
      </c>
      <c r="C795" t="s">
        <v>13999</v>
      </c>
      <c r="D795" t="s">
        <v>14000</v>
      </c>
      <c r="E795" t="s">
        <v>14001</v>
      </c>
      <c r="F795" t="s">
        <v>14002</v>
      </c>
      <c r="G795">
        <v>712042.01</v>
      </c>
      <c r="H795" t="s">
        <v>1179</v>
      </c>
      <c r="I795" t="s">
        <v>1180</v>
      </c>
      <c r="J795" t="s">
        <v>772</v>
      </c>
      <c r="K795" s="1">
        <v>0.84930555555555554</v>
      </c>
      <c r="L795" s="13">
        <v>16555</v>
      </c>
      <c r="M795" t="s">
        <v>14003</v>
      </c>
      <c r="N795" t="s">
        <v>5098</v>
      </c>
      <c r="O795" t="s">
        <v>5099</v>
      </c>
      <c r="P795" t="s">
        <v>36</v>
      </c>
      <c r="Q795" t="s">
        <v>88</v>
      </c>
      <c r="R795" t="s">
        <v>89</v>
      </c>
    </row>
    <row r="796" spans="1:18">
      <c r="A796" t="str">
        <f t="shared" si="12"/>
        <v>mmallalieumuMicheleMallalieu63.254.98.934535.9EuroEUR4/13/20190.65694444444444418276FR06 1906 1594 28PW QSCM 6VI0 P62LSCCLattice Semiconductor CorporationNASDAQSemiconductorsTechnology</v>
      </c>
      <c r="B796" s="13">
        <v>790</v>
      </c>
      <c r="C796" t="s">
        <v>14004</v>
      </c>
      <c r="D796" t="s">
        <v>4426</v>
      </c>
      <c r="E796" t="s">
        <v>14005</v>
      </c>
      <c r="F796" t="s">
        <v>14006</v>
      </c>
      <c r="G796">
        <v>4535.8999999999996</v>
      </c>
      <c r="H796" t="s">
        <v>26</v>
      </c>
      <c r="I796" t="s">
        <v>27</v>
      </c>
      <c r="J796" t="s">
        <v>1149</v>
      </c>
      <c r="K796" s="1">
        <v>0.65694444444444444</v>
      </c>
      <c r="L796" s="13">
        <v>18276</v>
      </c>
      <c r="M796" t="s">
        <v>14007</v>
      </c>
      <c r="N796" t="s">
        <v>14008</v>
      </c>
      <c r="O796" t="s">
        <v>14009</v>
      </c>
      <c r="P796" t="s">
        <v>36</v>
      </c>
      <c r="Q796" t="s">
        <v>230</v>
      </c>
      <c r="R796" t="s">
        <v>89</v>
      </c>
    </row>
    <row r="797" spans="1:18">
      <c r="A797" t="str">
        <f t="shared" si="12"/>
        <v>nchekemvNoellynCheke203.248.109.11156814.28EuroEUR7/24/20190.72013888888888915966AZ44 TCWI ZAI2 YYCT TEE8 M83U HJ6LTGP^ATeekay LNG Partners L.P.NYSEn/an/a</v>
      </c>
      <c r="B797" s="13">
        <v>791</v>
      </c>
      <c r="C797" t="s">
        <v>14010</v>
      </c>
      <c r="D797" t="s">
        <v>14011</v>
      </c>
      <c r="E797" t="s">
        <v>14012</v>
      </c>
      <c r="F797" t="s">
        <v>14013</v>
      </c>
      <c r="G797">
        <v>56814.28</v>
      </c>
      <c r="H797" t="s">
        <v>26</v>
      </c>
      <c r="I797" t="s">
        <v>27</v>
      </c>
      <c r="J797" t="s">
        <v>596</v>
      </c>
      <c r="K797" s="1">
        <v>0.72013888888888899</v>
      </c>
      <c r="L797" s="13">
        <v>15966</v>
      </c>
      <c r="M797" t="s">
        <v>14014</v>
      </c>
      <c r="N797" t="s">
        <v>14015</v>
      </c>
      <c r="O797" t="s">
        <v>1980</v>
      </c>
      <c r="P797" t="s">
        <v>24</v>
      </c>
      <c r="Q797" t="s">
        <v>25</v>
      </c>
      <c r="R797" t="s">
        <v>25</v>
      </c>
    </row>
    <row r="798" spans="1:18">
      <c r="A798" t="str">
        <f t="shared" si="12"/>
        <v>bbiskupskimwBentBiskupski120.162.157.178¬£352702.57EuroEUR5/11/20190.84166666666666711028BR84 2084 3775 8564 2572 9650 409W DSYXSystemax Inc.NYSECatalog/Specialty DistributionConsumer Services</v>
      </c>
      <c r="B798" s="13">
        <v>792</v>
      </c>
      <c r="C798" t="s">
        <v>14016</v>
      </c>
      <c r="D798" t="s">
        <v>972</v>
      </c>
      <c r="E798" t="s">
        <v>14017</v>
      </c>
      <c r="F798" t="s">
        <v>14018</v>
      </c>
      <c r="G798" s="2" t="s">
        <v>14019</v>
      </c>
      <c r="H798" t="s">
        <v>26</v>
      </c>
      <c r="I798" t="s">
        <v>27</v>
      </c>
      <c r="J798" t="s">
        <v>656</v>
      </c>
      <c r="K798" s="1">
        <v>0.84166666666666667</v>
      </c>
      <c r="L798" s="13">
        <v>11028</v>
      </c>
      <c r="M798" t="s">
        <v>14020</v>
      </c>
      <c r="N798" t="s">
        <v>14021</v>
      </c>
      <c r="O798" t="s">
        <v>14022</v>
      </c>
      <c r="P798" t="s">
        <v>24</v>
      </c>
      <c r="Q798" t="s">
        <v>317</v>
      </c>
      <c r="R798" t="s">
        <v>223</v>
      </c>
    </row>
    <row r="799" spans="1:18">
      <c r="A799" t="str">
        <f t="shared" si="12"/>
        <v>gmacfaydenmxGanMacFayden37.217.83.155‚Ç¨173923,71RupiahIDR9/4/20190.37569444444444413887PK31 LLYW U2M2 SBCI EXX6 PJNTFSBWFS Bancorp, Inc.NASDAQBanksFinance</v>
      </c>
      <c r="B799" s="13">
        <v>793</v>
      </c>
      <c r="C799" t="s">
        <v>14023</v>
      </c>
      <c r="D799" t="s">
        <v>1026</v>
      </c>
      <c r="E799" t="s">
        <v>14024</v>
      </c>
      <c r="F799" t="s">
        <v>14025</v>
      </c>
      <c r="G799" s="2" t="s">
        <v>14026</v>
      </c>
      <c r="H799" t="s">
        <v>19</v>
      </c>
      <c r="I799" t="s">
        <v>20</v>
      </c>
      <c r="J799" t="s">
        <v>178</v>
      </c>
      <c r="K799" s="1">
        <v>0.3756944444444445</v>
      </c>
      <c r="L799" s="13">
        <v>13887</v>
      </c>
      <c r="M799" t="s">
        <v>14027</v>
      </c>
      <c r="N799" t="s">
        <v>14028</v>
      </c>
      <c r="O799" t="s">
        <v>14029</v>
      </c>
      <c r="P799" t="s">
        <v>36</v>
      </c>
      <c r="Q799" t="s">
        <v>695</v>
      </c>
      <c r="R799" t="s">
        <v>54</v>
      </c>
    </row>
    <row r="800" spans="1:18">
      <c r="A800" t="str">
        <f t="shared" si="12"/>
        <v>shaighmySydneyHaigh73.145.178.61¬£955078.70Yuan RenminbiCNY9/5/20190.87847222222222214821RS03 0383 9342 1435 6321 58GENEGenetic Technologies LtdNASDAQBiotechnology: Biological Products (No Diagnostic Substances)Health Care</v>
      </c>
      <c r="B800" s="13">
        <v>794</v>
      </c>
      <c r="C800" t="s">
        <v>14030</v>
      </c>
      <c r="D800" t="s">
        <v>14031</v>
      </c>
      <c r="E800" t="s">
        <v>14032</v>
      </c>
      <c r="F800" t="s">
        <v>14033</v>
      </c>
      <c r="G800" s="2" t="s">
        <v>14034</v>
      </c>
      <c r="H800" t="s">
        <v>48</v>
      </c>
      <c r="I800" t="s">
        <v>49</v>
      </c>
      <c r="J800" t="s">
        <v>836</v>
      </c>
      <c r="K800" s="1">
        <v>0.87847222222222221</v>
      </c>
      <c r="L800" s="13">
        <v>14821</v>
      </c>
      <c r="M800" t="s">
        <v>14035</v>
      </c>
      <c r="N800" t="s">
        <v>14036</v>
      </c>
      <c r="O800" t="s">
        <v>14037</v>
      </c>
      <c r="P800" t="s">
        <v>36</v>
      </c>
      <c r="Q800" t="s">
        <v>57</v>
      </c>
      <c r="R800" t="s">
        <v>58</v>
      </c>
    </row>
    <row r="801" spans="1:18">
      <c r="A801" t="str">
        <f t="shared" si="12"/>
        <v>nshortlandmzNormanShortland56.132.9.140¬•264168.02Yuan RenminbiCNY8/2/20190.10486111111111116056FR97 4185 7799 034A 1JUS AD5S S24PFBIPremier Financial Bancorp, Inc.NASDAQMajor BanksFinance</v>
      </c>
      <c r="B801" s="13">
        <v>795</v>
      </c>
      <c r="C801" t="s">
        <v>14038</v>
      </c>
      <c r="D801" t="s">
        <v>11976</v>
      </c>
      <c r="E801" t="s">
        <v>14039</v>
      </c>
      <c r="F801" t="s">
        <v>14040</v>
      </c>
      <c r="G801" t="s">
        <v>14041</v>
      </c>
      <c r="H801" t="s">
        <v>48</v>
      </c>
      <c r="I801" t="s">
        <v>49</v>
      </c>
      <c r="J801" t="s">
        <v>1065</v>
      </c>
      <c r="K801" s="1">
        <v>0.10486111111111111</v>
      </c>
      <c r="L801" s="13">
        <v>16056</v>
      </c>
      <c r="M801" t="s">
        <v>14042</v>
      </c>
      <c r="N801" t="s">
        <v>1351</v>
      </c>
      <c r="O801" t="s">
        <v>1352</v>
      </c>
      <c r="P801" t="s">
        <v>36</v>
      </c>
      <c r="Q801" t="s">
        <v>97</v>
      </c>
      <c r="R801" t="s">
        <v>54</v>
      </c>
    </row>
    <row r="802" spans="1:18">
      <c r="A802" t="str">
        <f t="shared" si="12"/>
        <v>jjacklinn0JeremyJacklin32.19.189.125¬•961327.73RupiahIDR7/1/20190.70902777777777819144VG02 PSED 7207 3481 3274 6589PIZPowerShares DWA Developed Markets Momentum PortfolioNASDAQn/an/a</v>
      </c>
      <c r="B802" s="13">
        <v>796</v>
      </c>
      <c r="C802" t="s">
        <v>14043</v>
      </c>
      <c r="D802" t="s">
        <v>10066</v>
      </c>
      <c r="E802" t="s">
        <v>14044</v>
      </c>
      <c r="F802" t="s">
        <v>14045</v>
      </c>
      <c r="G802" t="s">
        <v>14046</v>
      </c>
      <c r="H802" t="s">
        <v>19</v>
      </c>
      <c r="I802" t="s">
        <v>20</v>
      </c>
      <c r="J802" t="s">
        <v>1073</v>
      </c>
      <c r="K802" s="1">
        <v>0.7090277777777777</v>
      </c>
      <c r="L802" s="13">
        <v>19144</v>
      </c>
      <c r="M802" t="s">
        <v>14047</v>
      </c>
      <c r="N802" t="s">
        <v>14048</v>
      </c>
      <c r="O802" t="s">
        <v>14049</v>
      </c>
      <c r="P802" t="s">
        <v>36</v>
      </c>
      <c r="Q802" t="s">
        <v>25</v>
      </c>
      <c r="R802" t="s">
        <v>25</v>
      </c>
    </row>
    <row r="803" spans="1:18">
      <c r="A803" t="str">
        <f t="shared" si="12"/>
        <v>elowyn1ElvynLowy179.18.95.15635528.96DinarRSD7/18/20190.084722222222222216896SE71 4213 0847 8309 2289 3607TEOTelecom Argentina Stet - France Telecom S.A.NYSETelecommunications EquipmentPublic Utilities</v>
      </c>
      <c r="B803" s="13">
        <v>797</v>
      </c>
      <c r="C803" t="s">
        <v>14050</v>
      </c>
      <c r="D803" t="s">
        <v>14051</v>
      </c>
      <c r="E803" t="s">
        <v>12540</v>
      </c>
      <c r="F803" t="s">
        <v>14052</v>
      </c>
      <c r="G803">
        <v>635528.95999999996</v>
      </c>
      <c r="H803" t="s">
        <v>247</v>
      </c>
      <c r="I803" t="s">
        <v>248</v>
      </c>
      <c r="J803" t="s">
        <v>301</v>
      </c>
      <c r="K803" s="1">
        <v>8.4722222222222213E-2</v>
      </c>
      <c r="L803" s="13">
        <v>16896</v>
      </c>
      <c r="M803" t="s">
        <v>14053</v>
      </c>
      <c r="N803" t="s">
        <v>14054</v>
      </c>
      <c r="O803" t="s">
        <v>14055</v>
      </c>
      <c r="P803" t="s">
        <v>24</v>
      </c>
      <c r="Q803" t="s">
        <v>66</v>
      </c>
      <c r="R803" t="s">
        <v>67</v>
      </c>
    </row>
    <row r="804" spans="1:18">
      <c r="A804" t="str">
        <f t="shared" si="12"/>
        <v>astanyern2AmosStanyer184.64.249.246‚Ç¨532297,37EuroEUR8/26/20190.98333333333333315336BA08 8365 2668 0885 0667HURNHuron Consulting Group Inc.NASDAQProfessional ServicesConsumer Services</v>
      </c>
      <c r="B804" s="13">
        <v>798</v>
      </c>
      <c r="C804" t="s">
        <v>14056</v>
      </c>
      <c r="D804" t="s">
        <v>14057</v>
      </c>
      <c r="E804" t="s">
        <v>14058</v>
      </c>
      <c r="F804" t="s">
        <v>14059</v>
      </c>
      <c r="G804" s="2" t="s">
        <v>14060</v>
      </c>
      <c r="H804" t="s">
        <v>26</v>
      </c>
      <c r="I804" t="s">
        <v>27</v>
      </c>
      <c r="J804" t="s">
        <v>404</v>
      </c>
      <c r="K804" s="1">
        <v>0.98333333333333339</v>
      </c>
      <c r="L804" s="13">
        <v>15336</v>
      </c>
      <c r="M804" t="s">
        <v>14061</v>
      </c>
      <c r="N804" t="s">
        <v>14062</v>
      </c>
      <c r="O804" t="s">
        <v>14063</v>
      </c>
      <c r="P804" t="s">
        <v>36</v>
      </c>
      <c r="Q804" t="s">
        <v>383</v>
      </c>
      <c r="R804" t="s">
        <v>223</v>
      </c>
    </row>
    <row r="805" spans="1:18">
      <c r="A805" t="str">
        <f t="shared" si="12"/>
        <v>ldeveralln3LindsayDeverall70.113.87.176‚Ç¨207372,84RupiahIDR7/2/20190.072222222222222212149PL94 5104 0794 3249 0230 8498 6437GBABGuggenheim Taxable Municipal Managed Duration TrstNYSEn/an/a</v>
      </c>
      <c r="B805" s="13">
        <v>799</v>
      </c>
      <c r="C805" t="s">
        <v>14064</v>
      </c>
      <c r="D805" t="s">
        <v>14065</v>
      </c>
      <c r="E805" t="s">
        <v>14066</v>
      </c>
      <c r="F805" t="s">
        <v>14067</v>
      </c>
      <c r="G805" s="2" t="s">
        <v>14068</v>
      </c>
      <c r="H805" t="s">
        <v>19</v>
      </c>
      <c r="I805" t="s">
        <v>20</v>
      </c>
      <c r="J805" t="s">
        <v>1327</v>
      </c>
      <c r="K805" s="1">
        <v>7.2222222222222229E-2</v>
      </c>
      <c r="L805" s="13">
        <v>12149</v>
      </c>
      <c r="M805" t="s">
        <v>14069</v>
      </c>
      <c r="N805" t="s">
        <v>14070</v>
      </c>
      <c r="O805" t="s">
        <v>14071</v>
      </c>
      <c r="P805" t="s">
        <v>24</v>
      </c>
      <c r="Q805" t="s">
        <v>25</v>
      </c>
      <c r="R805" t="s">
        <v>25</v>
      </c>
    </row>
    <row r="806" spans="1:18">
      <c r="A806" t="str">
        <f t="shared" si="12"/>
        <v>vlowyn4VeronikeLowy22.175.140.54‚Ç¨685968,72PesoMXN8/19/20190.85416666666666712576FR26 8502 9367 34L3 LIFU W3EQ U83BVXVBiondVax Pharmaceuticals Ltd.NASDAQBiotechnology: Biological Products (No Diagnostic Substances)Health Care</v>
      </c>
      <c r="B806" s="13">
        <v>800</v>
      </c>
      <c r="C806" t="s">
        <v>14072</v>
      </c>
      <c r="D806" t="s">
        <v>14073</v>
      </c>
      <c r="E806" t="s">
        <v>12540</v>
      </c>
      <c r="F806" t="s">
        <v>14074</v>
      </c>
      <c r="G806" s="2" t="s">
        <v>14075</v>
      </c>
      <c r="H806" t="s">
        <v>90</v>
      </c>
      <c r="I806" t="s">
        <v>641</v>
      </c>
      <c r="J806" t="s">
        <v>322</v>
      </c>
      <c r="K806" s="1">
        <v>0.85416666666666663</v>
      </c>
      <c r="L806" s="13">
        <v>12576</v>
      </c>
      <c r="M806" t="s">
        <v>14076</v>
      </c>
      <c r="N806" t="s">
        <v>14077</v>
      </c>
      <c r="O806" t="s">
        <v>14078</v>
      </c>
      <c r="P806" t="s">
        <v>36</v>
      </c>
      <c r="Q806" t="s">
        <v>57</v>
      </c>
      <c r="R806" t="s">
        <v>58</v>
      </c>
    </row>
    <row r="807" spans="1:18">
      <c r="A807" t="str">
        <f t="shared" si="12"/>
        <v>jwiddn5JoseeWidd113.191.232.6¬£560843.12PesoARS1/10/20190.098611111111111114853SI30 0678 5915 3005 783FFICFlushing Financial CorporationNASDAQMajor BanksFinance</v>
      </c>
      <c r="B807" s="13">
        <v>801</v>
      </c>
      <c r="C807" s="7" t="s">
        <v>14079</v>
      </c>
      <c r="D807" s="7" t="s">
        <v>1096</v>
      </c>
      <c r="E807" s="7" t="s">
        <v>14080</v>
      </c>
      <c r="F807" s="7" t="s">
        <v>14081</v>
      </c>
      <c r="G807" s="7" t="s">
        <v>14082</v>
      </c>
      <c r="H807" s="7" t="s">
        <v>90</v>
      </c>
      <c r="I807" s="7" t="s">
        <v>263</v>
      </c>
      <c r="J807" s="7" t="s">
        <v>325</v>
      </c>
      <c r="K807" s="9">
        <v>9.8611111111111108E-2</v>
      </c>
      <c r="L807" s="13">
        <v>14853</v>
      </c>
      <c r="M807" s="7" t="s">
        <v>14083</v>
      </c>
      <c r="N807" s="7" t="s">
        <v>14084</v>
      </c>
      <c r="O807" s="7" t="s">
        <v>14085</v>
      </c>
      <c r="P807" s="7" t="s">
        <v>36</v>
      </c>
      <c r="Q807" s="7" t="s">
        <v>97</v>
      </c>
      <c r="R807" s="7" t="s">
        <v>54</v>
      </c>
    </row>
    <row r="808" spans="1:18">
      <c r="A808" t="str">
        <f t="shared" si="12"/>
        <v>prunhamn6PriscaRunham128.250.90.226¬£839285.56DollarUSD7/30/20190.68263888888888917053FR47 9654 4289 998W SUDT NY0F U49DYNCDynegy Inc.NYSEElectric Utilities: CentralPublic Utilities</v>
      </c>
      <c r="B808" s="13">
        <v>802</v>
      </c>
      <c r="C808" t="s">
        <v>14086</v>
      </c>
      <c r="D808" t="s">
        <v>1243</v>
      </c>
      <c r="E808" t="s">
        <v>14087</v>
      </c>
      <c r="F808" t="s">
        <v>14088</v>
      </c>
      <c r="G808" t="s">
        <v>14089</v>
      </c>
      <c r="H808" t="s">
        <v>116</v>
      </c>
      <c r="I808" t="s">
        <v>245</v>
      </c>
      <c r="J808" t="s">
        <v>295</v>
      </c>
      <c r="K808" s="1">
        <v>0.68263888888888891</v>
      </c>
      <c r="L808" s="13">
        <v>17053</v>
      </c>
      <c r="M808" t="s">
        <v>14090</v>
      </c>
      <c r="N808" t="s">
        <v>1294</v>
      </c>
      <c r="O808" t="s">
        <v>1295</v>
      </c>
      <c r="P808" t="s">
        <v>24</v>
      </c>
      <c r="Q808" t="s">
        <v>148</v>
      </c>
      <c r="R808" t="s">
        <v>67</v>
      </c>
    </row>
    <row r="809" spans="1:18">
      <c r="A809" t="str">
        <f t="shared" si="12"/>
        <v>bliddenn7BrendonLidden130.40.232.58¬£67602.23PesoMXN5/29/20190.051388888888888911509AZ69 MALC PG8P FODJ F3ZD UUZD YOTNDRYSDryShips Inc.NASDAQMarine TransportationTransportation</v>
      </c>
      <c r="B809" s="13">
        <v>803</v>
      </c>
      <c r="C809" t="s">
        <v>14091</v>
      </c>
      <c r="D809" t="s">
        <v>14092</v>
      </c>
      <c r="E809" t="s">
        <v>9828</v>
      </c>
      <c r="F809" t="s">
        <v>14093</v>
      </c>
      <c r="G809" s="2" t="s">
        <v>14094</v>
      </c>
      <c r="H809" t="s">
        <v>90</v>
      </c>
      <c r="I809" t="s">
        <v>641</v>
      </c>
      <c r="J809" t="s">
        <v>171</v>
      </c>
      <c r="K809" s="1">
        <v>5.1388888888888894E-2</v>
      </c>
      <c r="L809" s="13">
        <v>11509</v>
      </c>
      <c r="M809" t="s">
        <v>14095</v>
      </c>
      <c r="N809" t="s">
        <v>14096</v>
      </c>
      <c r="O809" t="s">
        <v>14097</v>
      </c>
      <c r="P809" t="s">
        <v>36</v>
      </c>
      <c r="Q809" t="s">
        <v>142</v>
      </c>
      <c r="R809" t="s">
        <v>105</v>
      </c>
    </row>
    <row r="810" spans="1:18">
      <c r="A810" t="str">
        <f t="shared" si="12"/>
        <v>bwharriernaBeccaWharrier134.98.159.122¬£29426.50ZlotyPLN5/18/20190.9187519792MU90 CANL 8341 3125 5694 0112 882V ZJLOGILogitech International S.A.NASDAQComputer peripheral equipmentTechnology</v>
      </c>
      <c r="B810" s="13">
        <v>804</v>
      </c>
      <c r="C810" t="s">
        <v>14113</v>
      </c>
      <c r="D810" t="s">
        <v>14114</v>
      </c>
      <c r="E810" t="s">
        <v>14115</v>
      </c>
      <c r="F810" t="s">
        <v>14116</v>
      </c>
      <c r="G810" s="2" t="s">
        <v>14117</v>
      </c>
      <c r="H810" t="s">
        <v>338</v>
      </c>
      <c r="I810" t="s">
        <v>339</v>
      </c>
      <c r="J810" t="s">
        <v>868</v>
      </c>
      <c r="K810" s="1">
        <v>0.91875000000000007</v>
      </c>
      <c r="L810" s="13">
        <v>19792</v>
      </c>
      <c r="M810" t="s">
        <v>14118</v>
      </c>
      <c r="N810" t="s">
        <v>11981</v>
      </c>
      <c r="O810" t="s">
        <v>11982</v>
      </c>
      <c r="P810" t="s">
        <v>36</v>
      </c>
      <c r="Q810" t="s">
        <v>343</v>
      </c>
      <c r="R810" t="s">
        <v>89</v>
      </c>
    </row>
    <row r="811" spans="1:18">
      <c r="A811" t="str">
        <f t="shared" si="12"/>
        <v>lflecknonbLucienFleckno3.54.190.222¬£214359.65RupiahIDR2/19/20190.43402777777777818595FR04 9896 4429 25OS WMOB RLGY G08JPM^DJ P Morgan Chase &amp; CoNYSEn/an/a</v>
      </c>
      <c r="B811" s="13">
        <v>805</v>
      </c>
      <c r="C811" t="s">
        <v>14119</v>
      </c>
      <c r="D811" t="s">
        <v>986</v>
      </c>
      <c r="E811" t="s">
        <v>14120</v>
      </c>
      <c r="F811" t="s">
        <v>14121</v>
      </c>
      <c r="G811" t="s">
        <v>14122</v>
      </c>
      <c r="H811" t="s">
        <v>19</v>
      </c>
      <c r="I811" t="s">
        <v>20</v>
      </c>
      <c r="J811" t="s">
        <v>928</v>
      </c>
      <c r="K811" s="1">
        <v>0.43402777777777773</v>
      </c>
      <c r="L811" s="13">
        <v>18595</v>
      </c>
      <c r="M811" t="s">
        <v>14123</v>
      </c>
      <c r="N811" t="s">
        <v>14124</v>
      </c>
      <c r="O811" t="s">
        <v>168</v>
      </c>
      <c r="P811" t="s">
        <v>24</v>
      </c>
      <c r="Q811" t="s">
        <v>25</v>
      </c>
      <c r="R811" t="s">
        <v>25</v>
      </c>
    </row>
    <row r="812" spans="1:18">
      <c r="A812" t="str">
        <f t="shared" si="12"/>
        <v>slinbohmncSamaraLinbohm26.183.253.125¬•875728.10RupiahIDR5/10/20190.17638888888888912307DK61 3762 4981 4376 80ISIGInsignia Systems, Inc.NASDAQAdvertisingConsumer Services</v>
      </c>
      <c r="B812" s="13">
        <v>806</v>
      </c>
      <c r="C812" t="s">
        <v>14125</v>
      </c>
      <c r="D812" t="s">
        <v>14126</v>
      </c>
      <c r="E812" t="s">
        <v>14127</v>
      </c>
      <c r="F812" t="s">
        <v>14128</v>
      </c>
      <c r="G812" t="s">
        <v>14129</v>
      </c>
      <c r="H812" t="s">
        <v>19</v>
      </c>
      <c r="I812" t="s">
        <v>20</v>
      </c>
      <c r="J812" t="s">
        <v>145</v>
      </c>
      <c r="K812" s="1">
        <v>0.1763888888888889</v>
      </c>
      <c r="L812" s="13">
        <v>12307</v>
      </c>
      <c r="M812" t="s">
        <v>14130</v>
      </c>
      <c r="N812" t="s">
        <v>14131</v>
      </c>
      <c r="O812" t="s">
        <v>14132</v>
      </c>
      <c r="P812" t="s">
        <v>36</v>
      </c>
      <c r="Q812" t="s">
        <v>829</v>
      </c>
      <c r="R812" t="s">
        <v>223</v>
      </c>
    </row>
    <row r="813" spans="1:18">
      <c r="A813" t="str">
        <f t="shared" si="12"/>
        <v>dfantendDevonneFante241.139.116.63¬£889582.00RupiahIDR3/22/20190.61319444444444412561FR46 4774 4656 00IQ WS1K LMQA D27VSMVersum Materials, Inc.NYSEMajor ChemicalsBasic Industries</v>
      </c>
      <c r="B813" s="13">
        <v>807</v>
      </c>
      <c r="C813" t="s">
        <v>14133</v>
      </c>
      <c r="D813" t="s">
        <v>14134</v>
      </c>
      <c r="E813" t="s">
        <v>14135</v>
      </c>
      <c r="F813" t="s">
        <v>14136</v>
      </c>
      <c r="G813" t="s">
        <v>14137</v>
      </c>
      <c r="H813" t="s">
        <v>19</v>
      </c>
      <c r="I813" t="s">
        <v>20</v>
      </c>
      <c r="J813" t="s">
        <v>237</v>
      </c>
      <c r="K813" s="1">
        <v>0.61319444444444449</v>
      </c>
      <c r="L813" s="13">
        <v>12561</v>
      </c>
      <c r="M813" t="s">
        <v>14138</v>
      </c>
      <c r="N813" t="s">
        <v>14139</v>
      </c>
      <c r="O813" t="s">
        <v>14140</v>
      </c>
      <c r="P813" t="s">
        <v>24</v>
      </c>
      <c r="Q813" t="s">
        <v>81</v>
      </c>
      <c r="R813" t="s">
        <v>82</v>
      </c>
    </row>
    <row r="814" spans="1:18">
      <c r="A814" t="str">
        <f t="shared" si="12"/>
        <v>rfouldneRiordanFould25.184.20.7¬•731043.34TugrikMNT7/30/20190.59166666666666718708CZ29 3513 2022 7584 6855 6162EVLVEVINE Live Inc.NASDAQCatalog/Specialty DistributionConsumer Services</v>
      </c>
      <c r="B814" s="13">
        <v>808</v>
      </c>
      <c r="C814" t="s">
        <v>14141</v>
      </c>
      <c r="D814" t="s">
        <v>14142</v>
      </c>
      <c r="E814" t="s">
        <v>14143</v>
      </c>
      <c r="F814" t="s">
        <v>14144</v>
      </c>
      <c r="G814" t="s">
        <v>14145</v>
      </c>
      <c r="H814" t="s">
        <v>74</v>
      </c>
      <c r="I814" t="s">
        <v>75</v>
      </c>
      <c r="J814" t="s">
        <v>295</v>
      </c>
      <c r="K814" s="1">
        <v>0.59166666666666667</v>
      </c>
      <c r="L814" s="13">
        <v>18708</v>
      </c>
      <c r="M814" t="s">
        <v>14146</v>
      </c>
      <c r="N814" t="s">
        <v>14147</v>
      </c>
      <c r="O814" t="s">
        <v>14148</v>
      </c>
      <c r="P814" t="s">
        <v>36</v>
      </c>
      <c r="Q814" t="s">
        <v>317</v>
      </c>
      <c r="R814" t="s">
        <v>223</v>
      </c>
    </row>
    <row r="815" spans="1:18">
      <c r="A815" t="str">
        <f t="shared" si="12"/>
        <v>rfillonnfRickeyFillon120.82.15.202¬•730271.47RubleRUB4/10/20190.68958333333333318961FR57 7133 8341 54T8 I6AJ JQTV Y82TRECTrecora ResourcesNYSEIntegrated oil CompaniesEnergy</v>
      </c>
      <c r="B815" s="13">
        <v>809</v>
      </c>
      <c r="C815" t="s">
        <v>14149</v>
      </c>
      <c r="D815" t="s">
        <v>14150</v>
      </c>
      <c r="E815" t="s">
        <v>14151</v>
      </c>
      <c r="F815" t="s">
        <v>14152</v>
      </c>
      <c r="G815" t="s">
        <v>14153</v>
      </c>
      <c r="H815" t="s">
        <v>38</v>
      </c>
      <c r="I815" t="s">
        <v>39</v>
      </c>
      <c r="J815" t="s">
        <v>302</v>
      </c>
      <c r="K815" s="1">
        <v>0.68958333333333333</v>
      </c>
      <c r="L815" s="13">
        <v>18961</v>
      </c>
      <c r="M815" t="s">
        <v>14154</v>
      </c>
      <c r="N815" t="s">
        <v>14155</v>
      </c>
      <c r="O815" t="s">
        <v>14156</v>
      </c>
      <c r="P815" t="s">
        <v>24</v>
      </c>
      <c r="Q815" t="s">
        <v>727</v>
      </c>
      <c r="R815" t="s">
        <v>46</v>
      </c>
    </row>
    <row r="816" spans="1:18">
      <c r="A816" t="str">
        <f t="shared" si="12"/>
        <v>mmaskreyngMattyMaskrey249.140.93.224¬£436596.55ShillingKES4/20/20190.33333333333333311600SI39 9702 5186 5662 065PZRXPhaseRx, Inc.NASDAQMajor PharmaceuticalsHealth Care</v>
      </c>
      <c r="B816" s="13">
        <v>810</v>
      </c>
      <c r="C816" t="s">
        <v>14157</v>
      </c>
      <c r="D816" t="s">
        <v>14158</v>
      </c>
      <c r="E816" t="s">
        <v>14159</v>
      </c>
      <c r="F816" t="s">
        <v>14160</v>
      </c>
      <c r="G816" t="s">
        <v>14161</v>
      </c>
      <c r="H816" t="s">
        <v>137</v>
      </c>
      <c r="I816" t="s">
        <v>922</v>
      </c>
      <c r="J816" t="s">
        <v>217</v>
      </c>
      <c r="K816" s="1">
        <v>0.33333333333333331</v>
      </c>
      <c r="L816" s="13">
        <v>11600</v>
      </c>
      <c r="M816" t="s">
        <v>14162</v>
      </c>
      <c r="N816" t="s">
        <v>14163</v>
      </c>
      <c r="O816" t="s">
        <v>14164</v>
      </c>
      <c r="P816" t="s">
        <v>36</v>
      </c>
      <c r="Q816" t="s">
        <v>62</v>
      </c>
      <c r="R816" t="s">
        <v>58</v>
      </c>
    </row>
    <row r="817" spans="1:18">
      <c r="A817" t="str">
        <f t="shared" si="12"/>
        <v>kgaiternhKaitlynnGaiter235.96.23.227492266.64KronaSEK6/7/20190.35694444444444415452FR55 3182 4059 603I ZLOL MRIZ O92XGTIWXG Technology, IncNASDAQTelecommunications EquipmentConsumer Durables</v>
      </c>
      <c r="B817" s="13">
        <v>811</v>
      </c>
      <c r="C817" t="s">
        <v>14165</v>
      </c>
      <c r="D817" t="s">
        <v>14166</v>
      </c>
      <c r="E817" t="s">
        <v>14167</v>
      </c>
      <c r="F817" t="s">
        <v>14168</v>
      </c>
      <c r="G817">
        <v>492266.64</v>
      </c>
      <c r="H817" t="s">
        <v>347</v>
      </c>
      <c r="I817" t="s">
        <v>348</v>
      </c>
      <c r="J817" t="s">
        <v>122</v>
      </c>
      <c r="K817" s="1">
        <v>0.35694444444444445</v>
      </c>
      <c r="L817" s="13">
        <v>15452</v>
      </c>
      <c r="M817" t="s">
        <v>14169</v>
      </c>
      <c r="N817" t="s">
        <v>1177</v>
      </c>
      <c r="O817" t="s">
        <v>1178</v>
      </c>
      <c r="P817" t="s">
        <v>36</v>
      </c>
      <c r="Q817" t="s">
        <v>66</v>
      </c>
      <c r="R817" t="s">
        <v>113</v>
      </c>
    </row>
    <row r="818" spans="1:18">
      <c r="A818" t="str">
        <f t="shared" si="12"/>
        <v>civakhnovniClarkeIvakhnov191.89.17.22244191.03Yuan RenminbiCNY7/22/20190.54930555555555616192EE49 7463 7550 4594 4862JACKJack In The Box Inc.NASDAQRestaurantsConsumer Services</v>
      </c>
      <c r="B818" s="13">
        <v>812</v>
      </c>
      <c r="C818" t="s">
        <v>14170</v>
      </c>
      <c r="D818" t="s">
        <v>1154</v>
      </c>
      <c r="E818" t="s">
        <v>14171</v>
      </c>
      <c r="F818" t="s">
        <v>14172</v>
      </c>
      <c r="G818">
        <v>244191.03</v>
      </c>
      <c r="H818" t="s">
        <v>48</v>
      </c>
      <c r="I818" t="s">
        <v>49</v>
      </c>
      <c r="J818" t="s">
        <v>76</v>
      </c>
      <c r="K818" s="1">
        <v>0.5493055555555556</v>
      </c>
      <c r="L818" s="13">
        <v>16192</v>
      </c>
      <c r="M818" t="s">
        <v>14173</v>
      </c>
      <c r="N818" t="s">
        <v>14174</v>
      </c>
      <c r="O818" t="s">
        <v>14175</v>
      </c>
      <c r="P818" t="s">
        <v>36</v>
      </c>
      <c r="Q818" t="s">
        <v>463</v>
      </c>
      <c r="R818" t="s">
        <v>223</v>
      </c>
    </row>
    <row r="819" spans="1:18">
      <c r="A819" t="str">
        <f t="shared" si="12"/>
        <v>atomczynskinjAntoniettaTomczynski232.209.98.196¬£691295.03KronaSEK1/7/20190.84513888888888917960MC69 9267 8962 19MK ZSVW 3GY2 E34CPSSConsumer Portfolio Services, Inc.NASDAQFinance: Consumer ServicesFinance</v>
      </c>
      <c r="B819" s="13">
        <v>813</v>
      </c>
      <c r="C819" t="s">
        <v>14176</v>
      </c>
      <c r="D819" t="s">
        <v>14177</v>
      </c>
      <c r="E819" t="s">
        <v>14178</v>
      </c>
      <c r="F819" t="s">
        <v>14179</v>
      </c>
      <c r="G819" t="s">
        <v>14180</v>
      </c>
      <c r="H819" t="s">
        <v>347</v>
      </c>
      <c r="I819" t="s">
        <v>348</v>
      </c>
      <c r="J819" t="s">
        <v>729</v>
      </c>
      <c r="K819" s="1">
        <v>0.84513888888888899</v>
      </c>
      <c r="L819" s="13">
        <v>17960</v>
      </c>
      <c r="M819" t="s">
        <v>14181</v>
      </c>
      <c r="N819" t="s">
        <v>14182</v>
      </c>
      <c r="O819" t="s">
        <v>14183</v>
      </c>
      <c r="P819" t="s">
        <v>36</v>
      </c>
      <c r="Q819" t="s">
        <v>321</v>
      </c>
      <c r="R819" t="s">
        <v>54</v>
      </c>
    </row>
    <row r="820" spans="1:18">
      <c r="A820" t="str">
        <f t="shared" si="12"/>
        <v>afoxennkArthurFoxen21.202.197.219452721.23EuroEUR1/20/20190.34027777777777817022IS57 1078 3947 2939 8127 9359 97AHT^AAshford Hospitality Trust IncNYSEn/an/a</v>
      </c>
      <c r="B820" s="13">
        <v>814</v>
      </c>
      <c r="C820" t="s">
        <v>14184</v>
      </c>
      <c r="D820" t="s">
        <v>14185</v>
      </c>
      <c r="E820" t="s">
        <v>14186</v>
      </c>
      <c r="F820" t="s">
        <v>14187</v>
      </c>
      <c r="G820" s="2">
        <v>452721.23</v>
      </c>
      <c r="H820" t="s">
        <v>26</v>
      </c>
      <c r="I820" t="s">
        <v>27</v>
      </c>
      <c r="J820" t="s">
        <v>1079</v>
      </c>
      <c r="K820" s="1">
        <v>0.34027777777777773</v>
      </c>
      <c r="L820" s="13">
        <v>17022</v>
      </c>
      <c r="M820" t="s">
        <v>14188</v>
      </c>
      <c r="N820" t="s">
        <v>14189</v>
      </c>
      <c r="O820" t="s">
        <v>115</v>
      </c>
      <c r="P820" t="s">
        <v>24</v>
      </c>
      <c r="Q820" t="s">
        <v>25</v>
      </c>
      <c r="R820" t="s">
        <v>25</v>
      </c>
    </row>
    <row r="821" spans="1:18">
      <c r="A821" t="str">
        <f t="shared" si="12"/>
        <v>ldevaarnlLeishaDe Vaar227.75.198.51¬£428077.66ZlotyPLN6/19/20190.36666666666666713377AT60 2687 6511 6137 8800VRNSVaronis Systems, Inc.NASDAQComputer Software: Prepackaged SoftwareTechnology</v>
      </c>
      <c r="B821" s="13">
        <v>815</v>
      </c>
      <c r="C821" t="s">
        <v>14190</v>
      </c>
      <c r="D821" t="s">
        <v>3188</v>
      </c>
      <c r="E821" t="s">
        <v>14191</v>
      </c>
      <c r="F821" t="s">
        <v>14192</v>
      </c>
      <c r="G821" t="s">
        <v>14193</v>
      </c>
      <c r="H821" t="s">
        <v>338</v>
      </c>
      <c r="I821" t="s">
        <v>339</v>
      </c>
      <c r="J821" t="s">
        <v>498</v>
      </c>
      <c r="K821" s="1">
        <v>0.3666666666666667</v>
      </c>
      <c r="L821" s="13">
        <v>13377</v>
      </c>
      <c r="M821" t="s">
        <v>14194</v>
      </c>
      <c r="N821" t="s">
        <v>14195</v>
      </c>
      <c r="O821" t="s">
        <v>14196</v>
      </c>
      <c r="P821" t="s">
        <v>36</v>
      </c>
      <c r="Q821" t="s">
        <v>93</v>
      </c>
      <c r="R821" t="s">
        <v>89</v>
      </c>
    </row>
    <row r="822" spans="1:18">
      <c r="A822" t="str">
        <f t="shared" si="12"/>
        <v>fgodspeedenmFilmerGodspeede233.87.33.112¬£45472.96LeoneSLL5/28/20190.86180555555555618411FR51 4276 4907 9005 PB0X EZBP O62WDWalker &amp; Dunlop, Inc.NYSEFinance: Consumer ServicesFinance</v>
      </c>
      <c r="B822" s="13">
        <v>816</v>
      </c>
      <c r="C822" t="s">
        <v>14197</v>
      </c>
      <c r="D822" t="s">
        <v>14198</v>
      </c>
      <c r="E822" t="s">
        <v>14199</v>
      </c>
      <c r="F822" t="s">
        <v>14200</v>
      </c>
      <c r="G822" s="2" t="s">
        <v>14201</v>
      </c>
      <c r="H822" t="s">
        <v>1264</v>
      </c>
      <c r="I822" t="s">
        <v>1265</v>
      </c>
      <c r="J822" t="s">
        <v>897</v>
      </c>
      <c r="K822" s="1">
        <v>0.8618055555555556</v>
      </c>
      <c r="L822" s="13">
        <v>18411</v>
      </c>
      <c r="M822" t="s">
        <v>14202</v>
      </c>
      <c r="N822" t="s">
        <v>14203</v>
      </c>
      <c r="O822" t="s">
        <v>14204</v>
      </c>
      <c r="P822" t="s">
        <v>24</v>
      </c>
      <c r="Q822" t="s">
        <v>321</v>
      </c>
      <c r="R822" t="s">
        <v>54</v>
      </c>
    </row>
    <row r="823" spans="1:18">
      <c r="A823" t="str">
        <f t="shared" si="12"/>
        <v>medlernnMareahEdler171.56.81.57¬£951192.89RubleRUB1/10/20190.73333333333333310200HR66 3307 8704 0984 8441 4DHXMDHX Media Ltd.NASDAQn/an/a</v>
      </c>
      <c r="B823" s="13">
        <v>817</v>
      </c>
      <c r="C823" s="7" t="s">
        <v>14205</v>
      </c>
      <c r="D823" s="7" t="s">
        <v>14206</v>
      </c>
      <c r="E823" s="7" t="s">
        <v>11314</v>
      </c>
      <c r="F823" s="7" t="s">
        <v>14207</v>
      </c>
      <c r="G823" s="7" t="s">
        <v>14208</v>
      </c>
      <c r="H823" s="7" t="s">
        <v>38</v>
      </c>
      <c r="I823" s="7" t="s">
        <v>39</v>
      </c>
      <c r="J823" s="7" t="s">
        <v>325</v>
      </c>
      <c r="K823" s="9">
        <v>0.73333333333333339</v>
      </c>
      <c r="L823" s="13">
        <v>10200</v>
      </c>
      <c r="M823" s="7" t="s">
        <v>14209</v>
      </c>
      <c r="N823" s="7" t="s">
        <v>14210</v>
      </c>
      <c r="O823" s="7" t="s">
        <v>14211</v>
      </c>
      <c r="P823" s="7" t="s">
        <v>36</v>
      </c>
      <c r="Q823" s="7" t="s">
        <v>25</v>
      </c>
      <c r="R823" s="7" t="s">
        <v>25</v>
      </c>
    </row>
    <row r="824" spans="1:18">
      <c r="A824" t="str">
        <f t="shared" si="12"/>
        <v>ahowgegonoAdlerHowgego138.29.225.185‚Ç¨245134,80BahtTHB7/31/20190.60833333333333312300SK63 5483 2857 7603 2052 7763STAYExtended Stay America, Inc.NYSEHotels/ResortsConsumer Services</v>
      </c>
      <c r="B824" s="13">
        <v>818</v>
      </c>
      <c r="C824" t="s">
        <v>14212</v>
      </c>
      <c r="D824" t="s">
        <v>7988</v>
      </c>
      <c r="E824" t="s">
        <v>14213</v>
      </c>
      <c r="F824" t="s">
        <v>14214</v>
      </c>
      <c r="G824" t="s">
        <v>14215</v>
      </c>
      <c r="H824" t="s">
        <v>169</v>
      </c>
      <c r="I824" t="s">
        <v>170</v>
      </c>
      <c r="J824" t="s">
        <v>719</v>
      </c>
      <c r="K824" s="1">
        <v>0.60833333333333328</v>
      </c>
      <c r="L824" s="13">
        <v>12300</v>
      </c>
      <c r="M824" t="s">
        <v>14216</v>
      </c>
      <c r="N824" t="s">
        <v>14217</v>
      </c>
      <c r="O824" t="s">
        <v>14218</v>
      </c>
      <c r="P824" t="s">
        <v>24</v>
      </c>
      <c r="Q824" t="s">
        <v>222</v>
      </c>
      <c r="R824" t="s">
        <v>223</v>
      </c>
    </row>
    <row r="825" spans="1:18">
      <c r="A825" t="str">
        <f t="shared" si="12"/>
        <v>gkoeppenpGillianKoeppe165.14.181.114¬•796198.14PesoPHP5/11/20190.23541666666666711450LI51 8068 7DBK SXKI ZS1P EPATKPatrick Industries, Inc.NASDAQForest ProductsBasic Industries</v>
      </c>
      <c r="B825" s="13">
        <v>819</v>
      </c>
      <c r="C825" t="s">
        <v>14219</v>
      </c>
      <c r="D825" t="s">
        <v>14220</v>
      </c>
      <c r="E825" t="s">
        <v>14221</v>
      </c>
      <c r="F825" t="s">
        <v>14222</v>
      </c>
      <c r="G825" t="s">
        <v>14223</v>
      </c>
      <c r="H825" t="s">
        <v>90</v>
      </c>
      <c r="I825" t="s">
        <v>91</v>
      </c>
      <c r="J825" t="s">
        <v>656</v>
      </c>
      <c r="K825" s="1">
        <v>0.23541666666666669</v>
      </c>
      <c r="L825" s="13">
        <v>11450</v>
      </c>
      <c r="M825" t="s">
        <v>14224</v>
      </c>
      <c r="N825" t="s">
        <v>14225</v>
      </c>
      <c r="O825" t="s">
        <v>14226</v>
      </c>
      <c r="P825" t="s">
        <v>36</v>
      </c>
      <c r="Q825" t="s">
        <v>374</v>
      </c>
      <c r="R825" t="s">
        <v>82</v>
      </c>
    </row>
    <row r="826" spans="1:18">
      <c r="A826" t="str">
        <f t="shared" si="12"/>
        <v>vgoldanqValentineGolda94.85.193.165¬•634288.40ZlotyPLN2/24/20190.18055555555555614438TR51 5427 9EKV HZNG 6GWQ VMJR EGORGThe Organics ETFNASDAQn/an/a</v>
      </c>
      <c r="B826" s="13">
        <v>820</v>
      </c>
      <c r="C826" t="s">
        <v>14227</v>
      </c>
      <c r="D826" t="s">
        <v>13858</v>
      </c>
      <c r="E826" t="s">
        <v>14228</v>
      </c>
      <c r="F826" t="s">
        <v>14229</v>
      </c>
      <c r="G826" s="2" t="s">
        <v>14230</v>
      </c>
      <c r="H826" t="s">
        <v>338</v>
      </c>
      <c r="I826" t="s">
        <v>339</v>
      </c>
      <c r="J826" t="s">
        <v>664</v>
      </c>
      <c r="K826" s="1">
        <v>0.18055555555555555</v>
      </c>
      <c r="L826" s="13">
        <v>14438</v>
      </c>
      <c r="M826" t="s">
        <v>14231</v>
      </c>
      <c r="N826" t="s">
        <v>6192</v>
      </c>
      <c r="O826" t="s">
        <v>6193</v>
      </c>
      <c r="P826" t="s">
        <v>36</v>
      </c>
      <c r="Q826" t="s">
        <v>25</v>
      </c>
      <c r="R826" t="s">
        <v>25</v>
      </c>
    </row>
    <row r="827" spans="1:18">
      <c r="A827" t="str">
        <f t="shared" si="12"/>
        <v>aclampettnrAlasterClampett225.137.60.233¬£290728.94KyatMMK2/11/20190.72013888888888911149ME62 9363 8112 7210 3690 42MSDIWMonster Digital, Inc.NASDAQElectronic ComponentsTechnology</v>
      </c>
      <c r="B827" s="13">
        <v>821</v>
      </c>
      <c r="C827" t="s">
        <v>14232</v>
      </c>
      <c r="D827" t="s">
        <v>14233</v>
      </c>
      <c r="E827" t="s">
        <v>14234</v>
      </c>
      <c r="F827" t="s">
        <v>14235</v>
      </c>
      <c r="G827" t="s">
        <v>14236</v>
      </c>
      <c r="H827" t="s">
        <v>876</v>
      </c>
      <c r="I827" t="s">
        <v>877</v>
      </c>
      <c r="J827" t="s">
        <v>3999</v>
      </c>
      <c r="K827" s="1">
        <v>0.72013888888888899</v>
      </c>
      <c r="L827" s="13">
        <v>11149</v>
      </c>
      <c r="M827" t="s">
        <v>14237</v>
      </c>
      <c r="N827" t="s">
        <v>14238</v>
      </c>
      <c r="O827" t="s">
        <v>14239</v>
      </c>
      <c r="P827" t="s">
        <v>36</v>
      </c>
      <c r="Q827" t="s">
        <v>101</v>
      </c>
      <c r="R827" t="s">
        <v>89</v>
      </c>
    </row>
    <row r="828" spans="1:18">
      <c r="A828" t="str">
        <f t="shared" si="12"/>
        <v>nricardonnsNorryRicardon169.105.250.210¬£618682.75DollarUSD4/3/20190.91041666666666712847FR57 5990 9848 14GQ IEDS YQVL T37TPCTutor Perini CorporationNYSEGeneral Bldg Contractors - Nonresidential BldgsBasic Industries</v>
      </c>
      <c r="B828" s="13">
        <v>822</v>
      </c>
      <c r="C828" t="s">
        <v>14240</v>
      </c>
      <c r="D828" t="s">
        <v>14241</v>
      </c>
      <c r="E828" t="s">
        <v>14242</v>
      </c>
      <c r="F828" t="s">
        <v>14243</v>
      </c>
      <c r="G828" t="s">
        <v>14244</v>
      </c>
      <c r="H828" t="s">
        <v>116</v>
      </c>
      <c r="I828" t="s">
        <v>245</v>
      </c>
      <c r="J828" t="s">
        <v>123</v>
      </c>
      <c r="K828" s="1">
        <v>0.91041666666666676</v>
      </c>
      <c r="L828" s="13">
        <v>12847</v>
      </c>
      <c r="M828" t="s">
        <v>14245</v>
      </c>
      <c r="N828" t="s">
        <v>14246</v>
      </c>
      <c r="O828" t="s">
        <v>14247</v>
      </c>
      <c r="P828" t="s">
        <v>24</v>
      </c>
      <c r="Q828" t="s">
        <v>14248</v>
      </c>
      <c r="R828" t="s">
        <v>82</v>
      </c>
    </row>
    <row r="829" spans="1:18">
      <c r="A829" t="str">
        <f t="shared" si="12"/>
        <v>ekaemenantEbbaKaemena223.185.99.29265864.59Yuan RenminbiCNY7/9/20190.2187517365NL37 PIPU 0432 6812 42USMUnited States Cellular CorporationNYSETelecommunications EquipmentPublic Utilities</v>
      </c>
      <c r="B829" s="13">
        <v>823</v>
      </c>
      <c r="C829" t="s">
        <v>14249</v>
      </c>
      <c r="D829" t="s">
        <v>6561</v>
      </c>
      <c r="E829" t="s">
        <v>14250</v>
      </c>
      <c r="F829" t="s">
        <v>14251</v>
      </c>
      <c r="G829">
        <v>265864.59000000003</v>
      </c>
      <c r="H829" t="s">
        <v>48</v>
      </c>
      <c r="I829" t="s">
        <v>49</v>
      </c>
      <c r="J829" t="s">
        <v>634</v>
      </c>
      <c r="K829" s="1">
        <v>0.21875</v>
      </c>
      <c r="L829" s="13">
        <v>17365</v>
      </c>
      <c r="M829" t="s">
        <v>14252</v>
      </c>
      <c r="N829" t="s">
        <v>14253</v>
      </c>
      <c r="O829" t="s">
        <v>770</v>
      </c>
      <c r="P829" t="s">
        <v>24</v>
      </c>
      <c r="Q829" t="s">
        <v>66</v>
      </c>
      <c r="R829" t="s">
        <v>67</v>
      </c>
    </row>
    <row r="830" spans="1:18">
      <c r="A830" t="str">
        <f t="shared" si="12"/>
        <v>garmfieldnuGinnieArmfield31.143.31.109‚Ç¨251284,88KronaSEK7/12/20190.36111111111111114603AE12 2367 6344 4979 2200 958HT^CHersha Hospitality TrustNYSEn/an/a</v>
      </c>
      <c r="B830" s="13">
        <v>824</v>
      </c>
      <c r="C830" t="s">
        <v>14254</v>
      </c>
      <c r="D830" t="s">
        <v>14255</v>
      </c>
      <c r="E830" t="s">
        <v>11448</v>
      </c>
      <c r="F830" t="s">
        <v>14256</v>
      </c>
      <c r="G830" t="s">
        <v>14257</v>
      </c>
      <c r="H830" t="s">
        <v>347</v>
      </c>
      <c r="I830" t="s">
        <v>348</v>
      </c>
      <c r="J830" t="s">
        <v>590</v>
      </c>
      <c r="K830" s="1">
        <v>0.3611111111111111</v>
      </c>
      <c r="L830" s="13">
        <v>14603</v>
      </c>
      <c r="M830" t="s">
        <v>14258</v>
      </c>
      <c r="N830" t="s">
        <v>1780</v>
      </c>
      <c r="O830" t="s">
        <v>1781</v>
      </c>
      <c r="P830" t="s">
        <v>24</v>
      </c>
      <c r="Q830" t="s">
        <v>25</v>
      </c>
      <c r="R830" t="s">
        <v>25</v>
      </c>
    </row>
    <row r="831" spans="1:18">
      <c r="A831" t="str">
        <f t="shared" si="12"/>
        <v>lgorrienvLydaGorrie233.24.201.25201222.6PesoARS1/5/20190.1062517308HR29 3385 0846 2720 7815 1COWNCowen Inc.NASDAQInvestment Bankers/Brokers/ServiceFinance</v>
      </c>
      <c r="B831" s="13">
        <v>825</v>
      </c>
      <c r="C831" t="s">
        <v>14259</v>
      </c>
      <c r="D831" t="s">
        <v>14260</v>
      </c>
      <c r="E831" t="s">
        <v>14261</v>
      </c>
      <c r="F831" t="s">
        <v>14262</v>
      </c>
      <c r="G831">
        <v>201222.6</v>
      </c>
      <c r="H831" t="s">
        <v>90</v>
      </c>
      <c r="I831" t="s">
        <v>263</v>
      </c>
      <c r="J831" t="s">
        <v>529</v>
      </c>
      <c r="K831" s="1">
        <v>0.10625</v>
      </c>
      <c r="L831" s="13">
        <v>17308</v>
      </c>
      <c r="M831" t="s">
        <v>14263</v>
      </c>
      <c r="N831" t="s">
        <v>14264</v>
      </c>
      <c r="O831" t="s">
        <v>1698</v>
      </c>
      <c r="P831" t="s">
        <v>36</v>
      </c>
      <c r="Q831" t="s">
        <v>163</v>
      </c>
      <c r="R831" t="s">
        <v>54</v>
      </c>
    </row>
    <row r="832" spans="1:18">
      <c r="A832" t="str">
        <f t="shared" si="12"/>
        <v>mrawesnwMontyRawes149.209.49.132¬•91970.09Yuan RenminbiCNY1/17/20190.28819444444444417208MC30 1981 8469 92U4 3MB0 05QH Q80FBMSThe First Bancshares, Inc.NASDAQMajor BanksFinance</v>
      </c>
      <c r="B832" s="13">
        <v>826</v>
      </c>
      <c r="C832" t="s">
        <v>14265</v>
      </c>
      <c r="D832" t="s">
        <v>11989</v>
      </c>
      <c r="E832" t="s">
        <v>14266</v>
      </c>
      <c r="F832" t="s">
        <v>14267</v>
      </c>
      <c r="G832" t="s">
        <v>14268</v>
      </c>
      <c r="H832" t="s">
        <v>48</v>
      </c>
      <c r="I832" t="s">
        <v>49</v>
      </c>
      <c r="J832" t="s">
        <v>418</v>
      </c>
      <c r="K832" s="1">
        <v>0.28819444444444448</v>
      </c>
      <c r="L832" s="13">
        <v>17208</v>
      </c>
      <c r="M832" t="s">
        <v>14269</v>
      </c>
      <c r="N832" t="s">
        <v>10220</v>
      </c>
      <c r="O832" t="s">
        <v>10221</v>
      </c>
      <c r="P832" t="s">
        <v>36</v>
      </c>
      <c r="Q832" t="s">
        <v>97</v>
      </c>
      <c r="R832" t="s">
        <v>54</v>
      </c>
    </row>
    <row r="833" spans="1:18">
      <c r="A833" t="str">
        <f t="shared" si="12"/>
        <v>bostrichnxBondyOstrich208.153.69.31¬•246498.26Yuan RenminbiCNY3/1/20190.7687514380MD66 T0HJ DD4Z URFN I3JN 6A53HYTBlackrock Corporate High Yield Fund, Inc.NYSEn/an/a</v>
      </c>
      <c r="B833" s="13">
        <v>827</v>
      </c>
      <c r="C833" t="s">
        <v>14270</v>
      </c>
      <c r="D833" t="s">
        <v>14271</v>
      </c>
      <c r="E833" t="s">
        <v>14272</v>
      </c>
      <c r="F833" t="s">
        <v>14273</v>
      </c>
      <c r="G833" t="s">
        <v>14274</v>
      </c>
      <c r="H833" t="s">
        <v>48</v>
      </c>
      <c r="I833" t="s">
        <v>49</v>
      </c>
      <c r="J833" t="s">
        <v>355</v>
      </c>
      <c r="K833" s="1">
        <v>0.76874999999999993</v>
      </c>
      <c r="L833" s="13">
        <v>14380</v>
      </c>
      <c r="M833" t="s">
        <v>14275</v>
      </c>
      <c r="N833" t="s">
        <v>14276</v>
      </c>
      <c r="O833" t="s">
        <v>14277</v>
      </c>
      <c r="P833" t="s">
        <v>24</v>
      </c>
      <c r="Q833" t="s">
        <v>25</v>
      </c>
      <c r="R833" t="s">
        <v>25</v>
      </c>
    </row>
    <row r="834" spans="1:18">
      <c r="A834" t="str">
        <f t="shared" si="12"/>
        <v>greedienyGarnerReedie41.171.231.112¬•51998.90FrancXPF5/4/20190.49444444444444411607RO67 VJPK AIHQ VD7P KEHZ 0AJPTCBIPTexas Capital Bancshares, Inc.NASDAQMajor BanksFinance</v>
      </c>
      <c r="B834" s="13">
        <v>828</v>
      </c>
      <c r="C834" t="s">
        <v>14278</v>
      </c>
      <c r="D834" t="s">
        <v>14279</v>
      </c>
      <c r="E834" t="s">
        <v>14280</v>
      </c>
      <c r="F834" t="s">
        <v>14281</v>
      </c>
      <c r="G834" t="s">
        <v>14282</v>
      </c>
      <c r="H834" t="s">
        <v>156</v>
      </c>
      <c r="I834" t="s">
        <v>551</v>
      </c>
      <c r="J834" t="s">
        <v>182</v>
      </c>
      <c r="K834" s="1">
        <v>0.49444444444444446</v>
      </c>
      <c r="L834" s="13">
        <v>11607</v>
      </c>
      <c r="M834" t="s">
        <v>14283</v>
      </c>
      <c r="N834" t="s">
        <v>14284</v>
      </c>
      <c r="O834" t="s">
        <v>14285</v>
      </c>
      <c r="P834" t="s">
        <v>36</v>
      </c>
      <c r="Q834" t="s">
        <v>97</v>
      </c>
      <c r="R834" t="s">
        <v>54</v>
      </c>
    </row>
    <row r="835" spans="1:18">
      <c r="A835" t="str">
        <f t="shared" si="12"/>
        <v>cslimmenzCarmineSlimme72.74.8.218¬•801591.11AfghaniAFN2/6/20190.41041666666666710061IS87 9252 8689 0202 9392 5999 00ANH^AAnworth Mortgage Asset  CorporationNYSEn/an/a</v>
      </c>
      <c r="B835" s="13">
        <v>829</v>
      </c>
      <c r="C835" t="s">
        <v>14286</v>
      </c>
      <c r="D835" t="s">
        <v>14287</v>
      </c>
      <c r="E835" t="s">
        <v>14288</v>
      </c>
      <c r="F835" t="s">
        <v>14289</v>
      </c>
      <c r="G835" t="s">
        <v>14290</v>
      </c>
      <c r="H835" t="s">
        <v>210</v>
      </c>
      <c r="I835" t="s">
        <v>211</v>
      </c>
      <c r="J835" t="s">
        <v>361</v>
      </c>
      <c r="K835" s="1">
        <v>0.41041666666666665</v>
      </c>
      <c r="L835" s="13">
        <v>10061</v>
      </c>
      <c r="M835" t="s">
        <v>14291</v>
      </c>
      <c r="N835" t="s">
        <v>14292</v>
      </c>
      <c r="O835" t="s">
        <v>7504</v>
      </c>
      <c r="P835" t="s">
        <v>24</v>
      </c>
      <c r="Q835" t="s">
        <v>25</v>
      </c>
      <c r="R835" t="s">
        <v>25</v>
      </c>
    </row>
    <row r="836" spans="1:18">
      <c r="A836" t="str">
        <f t="shared" si="12"/>
        <v>epaschkeo0EdythePaschke244.241.250.173‚Ç¨909067,47EuroEUR7/6/20190.4687513264SI19 1214 3580 6933 303ALJAlon USA Energy, Inc.NYSEIntegrated oil CompaniesEnergy</v>
      </c>
      <c r="B836" s="13">
        <v>830</v>
      </c>
      <c r="C836" t="s">
        <v>14293</v>
      </c>
      <c r="D836" t="s">
        <v>14294</v>
      </c>
      <c r="E836" t="s">
        <v>14295</v>
      </c>
      <c r="F836" t="s">
        <v>14296</v>
      </c>
      <c r="G836" t="s">
        <v>14297</v>
      </c>
      <c r="H836" t="s">
        <v>26</v>
      </c>
      <c r="I836" t="s">
        <v>27</v>
      </c>
      <c r="J836" t="s">
        <v>618</v>
      </c>
      <c r="K836" s="1">
        <v>0.46875</v>
      </c>
      <c r="L836" s="13">
        <v>13264</v>
      </c>
      <c r="M836" t="s">
        <v>14298</v>
      </c>
      <c r="N836" t="s">
        <v>14299</v>
      </c>
      <c r="O836" t="s">
        <v>14300</v>
      </c>
      <c r="P836" t="s">
        <v>24</v>
      </c>
      <c r="Q836" t="s">
        <v>727</v>
      </c>
      <c r="R836" t="s">
        <v>46</v>
      </c>
    </row>
    <row r="837" spans="1:18">
      <c r="A837" t="str">
        <f t="shared" si="12"/>
        <v>kboddamo1KoressaBoddam245.235.40.124‚Ç¨341364,89RubleBYR1/25/20190.17152777777777811051ME68 6415 6841 0213 7882 10SMBCSouthern Missouri Bancorp, Inc.NASDAQBanksFinance</v>
      </c>
      <c r="B837" s="13">
        <v>831</v>
      </c>
      <c r="C837" t="s">
        <v>14301</v>
      </c>
      <c r="D837" t="s">
        <v>14302</v>
      </c>
      <c r="E837" t="s">
        <v>10493</v>
      </c>
      <c r="F837" t="s">
        <v>14303</v>
      </c>
      <c r="G837" s="2" t="s">
        <v>14304</v>
      </c>
      <c r="H837" t="s">
        <v>38</v>
      </c>
      <c r="I837" t="s">
        <v>287</v>
      </c>
      <c r="J837" t="s">
        <v>114</v>
      </c>
      <c r="K837" s="1">
        <v>0.17152777777777775</v>
      </c>
      <c r="L837" s="13">
        <v>11051</v>
      </c>
      <c r="M837" t="s">
        <v>14305</v>
      </c>
      <c r="N837" t="s">
        <v>4607</v>
      </c>
      <c r="O837" t="s">
        <v>4608</v>
      </c>
      <c r="P837" t="s">
        <v>36</v>
      </c>
      <c r="Q837" t="s">
        <v>695</v>
      </c>
      <c r="R837" t="s">
        <v>54</v>
      </c>
    </row>
    <row r="838" spans="1:18">
      <c r="A838" t="str">
        <f t="shared" si="12"/>
        <v>rthornewillo2RouvinThornewill63.64.118.149‚Ç¨648844,42ZlotyPLN4/28/20190.16180555555555617352GE89 QF03 5300 0869 7385 45NGGNational Grid Transco, PLCNYSENatural Gas DistributionPublic Utilities</v>
      </c>
      <c r="B838" s="13">
        <v>832</v>
      </c>
      <c r="C838" t="s">
        <v>14306</v>
      </c>
      <c r="D838" t="s">
        <v>11005</v>
      </c>
      <c r="E838" t="s">
        <v>14307</v>
      </c>
      <c r="F838" t="s">
        <v>14308</v>
      </c>
      <c r="G838" t="s">
        <v>14309</v>
      </c>
      <c r="H838" t="s">
        <v>338</v>
      </c>
      <c r="I838" t="s">
        <v>339</v>
      </c>
      <c r="J838" t="s">
        <v>1377</v>
      </c>
      <c r="K838" s="1">
        <v>0.16180555555555556</v>
      </c>
      <c r="L838" s="13">
        <v>17352</v>
      </c>
      <c r="M838" t="s">
        <v>14310</v>
      </c>
      <c r="N838" t="s">
        <v>14311</v>
      </c>
      <c r="O838" t="s">
        <v>14312</v>
      </c>
      <c r="P838" t="s">
        <v>24</v>
      </c>
      <c r="Q838" t="s">
        <v>580</v>
      </c>
      <c r="R838" t="s">
        <v>67</v>
      </c>
    </row>
    <row r="839" spans="1:18">
      <c r="A839" t="str">
        <f t="shared" si="12"/>
        <v>efulko3EadaFulk241.170.83.106¬£820733.87BahtTHB3/1/20190.30138888888888914295FR31 1471 1288 987Z FUAK 4BOC N95THWTekla World Healthcare FundNYSEn/an/a</v>
      </c>
      <c r="B839" s="13">
        <v>833</v>
      </c>
      <c r="C839" t="s">
        <v>14313</v>
      </c>
      <c r="D839" t="s">
        <v>14314</v>
      </c>
      <c r="E839" t="s">
        <v>14315</v>
      </c>
      <c r="F839" t="s">
        <v>14316</v>
      </c>
      <c r="G839" t="s">
        <v>14317</v>
      </c>
      <c r="H839" t="s">
        <v>169</v>
      </c>
      <c r="I839" t="s">
        <v>170</v>
      </c>
      <c r="J839" t="s">
        <v>355</v>
      </c>
      <c r="K839" s="1">
        <v>0.30138888888888887</v>
      </c>
      <c r="L839" s="13">
        <v>14295</v>
      </c>
      <c r="M839" t="s">
        <v>14318</v>
      </c>
      <c r="N839" t="s">
        <v>978</v>
      </c>
      <c r="O839" t="s">
        <v>979</v>
      </c>
      <c r="P839" t="s">
        <v>24</v>
      </c>
      <c r="Q839" t="s">
        <v>25</v>
      </c>
      <c r="R839" t="s">
        <v>25</v>
      </c>
    </row>
    <row r="840" spans="1:18">
      <c r="A840" t="str">
        <f t="shared" ref="A840:A903" si="13">_xlfn.CONCAT(C840:R840)</f>
        <v>jhydeo4JimmieHyde74.177.24.221‚Ç¨906806,75RupiahIDR3/1/20190.32569444444444418682FR98 2729 2109 06YI PTON ZHV7 C55XOXOXO Group, Inc.NYSEOther Consumer ServicesConsumer Services</v>
      </c>
      <c r="B840" s="13">
        <v>834</v>
      </c>
      <c r="C840" t="s">
        <v>14319</v>
      </c>
      <c r="D840" t="s">
        <v>4434</v>
      </c>
      <c r="E840" t="s">
        <v>14320</v>
      </c>
      <c r="F840" t="s">
        <v>14321</v>
      </c>
      <c r="G840" t="s">
        <v>14322</v>
      </c>
      <c r="H840" t="s">
        <v>19</v>
      </c>
      <c r="I840" t="s">
        <v>20</v>
      </c>
      <c r="J840" t="s">
        <v>355</v>
      </c>
      <c r="K840" s="1">
        <v>0.32569444444444445</v>
      </c>
      <c r="L840" s="13">
        <v>18682</v>
      </c>
      <c r="M840" t="s">
        <v>14323</v>
      </c>
      <c r="N840" t="s">
        <v>14324</v>
      </c>
      <c r="O840" t="s">
        <v>14325</v>
      </c>
      <c r="P840" t="s">
        <v>24</v>
      </c>
      <c r="Q840" t="s">
        <v>246</v>
      </c>
      <c r="R840" t="s">
        <v>223</v>
      </c>
    </row>
    <row r="841" spans="1:18">
      <c r="A841" t="str">
        <f t="shared" si="13"/>
        <v>tgwino5TasiaGwin86.29.181.138¬£639045.89EuroEUR1/8/20190.64861111111111111472GE26 KJ85 0901 6820 9021 40CMAComerica IncorporatedNYSEMajor BanksFinance</v>
      </c>
      <c r="B841" s="13">
        <v>835</v>
      </c>
      <c r="C841" t="s">
        <v>14326</v>
      </c>
      <c r="D841" t="s">
        <v>14327</v>
      </c>
      <c r="E841" t="s">
        <v>4332</v>
      </c>
      <c r="F841" t="s">
        <v>14328</v>
      </c>
      <c r="G841" t="s">
        <v>14329</v>
      </c>
      <c r="H841" t="s">
        <v>26</v>
      </c>
      <c r="I841" t="s">
        <v>27</v>
      </c>
      <c r="J841" t="s">
        <v>310</v>
      </c>
      <c r="K841" s="1">
        <v>0.64861111111111114</v>
      </c>
      <c r="L841" s="13">
        <v>11472</v>
      </c>
      <c r="M841" t="s">
        <v>14330</v>
      </c>
      <c r="N841" t="s">
        <v>14331</v>
      </c>
      <c r="O841" t="s">
        <v>14332</v>
      </c>
      <c r="P841" t="s">
        <v>24</v>
      </c>
      <c r="Q841" t="s">
        <v>97</v>
      </c>
      <c r="R841" t="s">
        <v>54</v>
      </c>
    </row>
    <row r="842" spans="1:18">
      <c r="A842" t="str">
        <f t="shared" si="13"/>
        <v>rmarteno6RichardoMarten103.144.146.87¬•519381.93Yuan RenminbiCNY8/5/20190.024305555555555613711MK53 064A VN7X 2TM3 H47PEB^CPebblebrook Hotel TrustNYSEn/an/a</v>
      </c>
      <c r="B842" s="13">
        <v>836</v>
      </c>
      <c r="C842" t="s">
        <v>14333</v>
      </c>
      <c r="D842" t="s">
        <v>14334</v>
      </c>
      <c r="E842" t="s">
        <v>14335</v>
      </c>
      <c r="F842" t="s">
        <v>14336</v>
      </c>
      <c r="G842" t="s">
        <v>14337</v>
      </c>
      <c r="H842" t="s">
        <v>48</v>
      </c>
      <c r="I842" t="s">
        <v>49</v>
      </c>
      <c r="J842" t="s">
        <v>423</v>
      </c>
      <c r="K842" s="1">
        <v>2.4305555555555556E-2</v>
      </c>
      <c r="L842" s="13">
        <v>13711</v>
      </c>
      <c r="M842" t="s">
        <v>14338</v>
      </c>
      <c r="N842" t="s">
        <v>14339</v>
      </c>
      <c r="O842" t="s">
        <v>933</v>
      </c>
      <c r="P842" t="s">
        <v>24</v>
      </c>
      <c r="Q842" t="s">
        <v>25</v>
      </c>
      <c r="R842" t="s">
        <v>25</v>
      </c>
    </row>
    <row r="843" spans="1:18">
      <c r="A843" t="str">
        <f t="shared" si="13"/>
        <v>cwhiteheado7CoryWhitehead215.49.42.142¬£16905.31FrancXAF5/6/20190.15694444444444413073FR92 6074 8372 02VF QTBZ TKRC K00MUMicron Technology, Inc.NASDAQSemiconductorsTechnology</v>
      </c>
      <c r="B843" s="13">
        <v>837</v>
      </c>
      <c r="C843" t="s">
        <v>14340</v>
      </c>
      <c r="D843" t="s">
        <v>4722</v>
      </c>
      <c r="E843" t="s">
        <v>14341</v>
      </c>
      <c r="F843" t="s">
        <v>14342</v>
      </c>
      <c r="G843" t="s">
        <v>14343</v>
      </c>
      <c r="H843" t="s">
        <v>156</v>
      </c>
      <c r="I843" t="s">
        <v>599</v>
      </c>
      <c r="J843" t="s">
        <v>552</v>
      </c>
      <c r="K843" s="1">
        <v>0.15694444444444444</v>
      </c>
      <c r="L843" s="13">
        <v>13073</v>
      </c>
      <c r="M843" t="s">
        <v>14344</v>
      </c>
      <c r="N843" t="s">
        <v>11959</v>
      </c>
      <c r="O843" t="s">
        <v>11960</v>
      </c>
      <c r="P843" t="s">
        <v>36</v>
      </c>
      <c r="Q843" t="s">
        <v>230</v>
      </c>
      <c r="R843" t="s">
        <v>89</v>
      </c>
    </row>
    <row r="844" spans="1:18">
      <c r="A844" t="str">
        <f t="shared" si="13"/>
        <v>psayloro8PepilloSaylor131.109.126.65¬•570023.24RubleRUB7/28/20190.87847222222222219524RS06 3586 4871 6329 7899 43EPREPR PropertiesNYSEReal Estate Investment TrustsConsumer Services</v>
      </c>
      <c r="B844" s="13">
        <v>838</v>
      </c>
      <c r="C844" t="s">
        <v>14345</v>
      </c>
      <c r="D844" t="s">
        <v>14346</v>
      </c>
      <c r="E844" t="s">
        <v>14347</v>
      </c>
      <c r="F844" t="s">
        <v>14348</v>
      </c>
      <c r="G844" t="s">
        <v>14349</v>
      </c>
      <c r="H844" t="s">
        <v>38</v>
      </c>
      <c r="I844" t="s">
        <v>39</v>
      </c>
      <c r="J844" t="s">
        <v>600</v>
      </c>
      <c r="K844" s="1">
        <v>0.87847222222222221</v>
      </c>
      <c r="L844" s="13">
        <v>19524</v>
      </c>
      <c r="M844" t="s">
        <v>14350</v>
      </c>
      <c r="N844" t="s">
        <v>1357</v>
      </c>
      <c r="O844" t="s">
        <v>1358</v>
      </c>
      <c r="P844" t="s">
        <v>24</v>
      </c>
      <c r="Q844" t="s">
        <v>446</v>
      </c>
      <c r="R844" t="s">
        <v>223</v>
      </c>
    </row>
    <row r="845" spans="1:18">
      <c r="A845" t="str">
        <f t="shared" si="13"/>
        <v>atethcoteo9AdamoTethcote133.84.237.3352639.8Yuan RenminbiCNY4/25/20190.22222222222222211645FR69 8740 7862 26TH K37K BKRV Z66IESCIES Holdings, Inc.NASDAQEngineering &amp; ConstructionCapital Goods</v>
      </c>
      <c r="B845" s="13">
        <v>839</v>
      </c>
      <c r="C845" t="s">
        <v>14351</v>
      </c>
      <c r="D845" t="s">
        <v>1217</v>
      </c>
      <c r="E845" t="s">
        <v>3930</v>
      </c>
      <c r="F845" t="s">
        <v>14352</v>
      </c>
      <c r="G845">
        <v>352639.8</v>
      </c>
      <c r="H845" t="s">
        <v>48</v>
      </c>
      <c r="I845" t="s">
        <v>49</v>
      </c>
      <c r="J845" t="s">
        <v>560</v>
      </c>
      <c r="K845" s="1">
        <v>0.22222222222222221</v>
      </c>
      <c r="L845" s="13">
        <v>11645</v>
      </c>
      <c r="M845" t="s">
        <v>14353</v>
      </c>
      <c r="N845" t="s">
        <v>14354</v>
      </c>
      <c r="O845" t="s">
        <v>14355</v>
      </c>
      <c r="P845" t="s">
        <v>36</v>
      </c>
      <c r="Q845" t="s">
        <v>3306</v>
      </c>
      <c r="R845" t="s">
        <v>30</v>
      </c>
    </row>
    <row r="846" spans="1:18">
      <c r="A846" t="str">
        <f t="shared" si="13"/>
        <v>drichingsoaDodieRichings229.233.180.240838169.12PesoARS6/20/20190.76041666666666710893MU79 FZDY 4586 1612 4123 2663 479O ZTMGICMagic Software Enterprises Ltd.NASDAQComputer Software: Prepackaged SoftwareTechnology</v>
      </c>
      <c r="B846" s="13">
        <v>840</v>
      </c>
      <c r="C846" t="s">
        <v>14356</v>
      </c>
      <c r="D846" t="s">
        <v>14357</v>
      </c>
      <c r="E846" t="s">
        <v>13208</v>
      </c>
      <c r="F846" t="s">
        <v>14358</v>
      </c>
      <c r="G846">
        <v>838169.12</v>
      </c>
      <c r="H846" t="s">
        <v>90</v>
      </c>
      <c r="I846" t="s">
        <v>263</v>
      </c>
      <c r="J846" t="s">
        <v>805</v>
      </c>
      <c r="K846" s="1">
        <v>0.76041666666666663</v>
      </c>
      <c r="L846" s="13">
        <v>10893</v>
      </c>
      <c r="M846" t="s">
        <v>14359</v>
      </c>
      <c r="N846" t="s">
        <v>14360</v>
      </c>
      <c r="O846" t="s">
        <v>14361</v>
      </c>
      <c r="P846" t="s">
        <v>36</v>
      </c>
      <c r="Q846" t="s">
        <v>93</v>
      </c>
      <c r="R846" t="s">
        <v>89</v>
      </c>
    </row>
    <row r="847" spans="1:18">
      <c r="A847" t="str">
        <f t="shared" si="13"/>
        <v>ajeanninobAshelyJeannin159.1.189.34¬£586583.30Yuan RenminbiCNY1/16/20190.51388888888888910454MT28 YGLR 1919 8QHB 8RGR GXBA 51YS B3XSATSEchoStar CorporationNASDAQRadio And Television Broadcasting And Communications EquipmentTechnology</v>
      </c>
      <c r="B847" s="13">
        <v>841</v>
      </c>
      <c r="C847" t="s">
        <v>14362</v>
      </c>
      <c r="D847" t="s">
        <v>14363</v>
      </c>
      <c r="E847" t="s">
        <v>14364</v>
      </c>
      <c r="F847" t="s">
        <v>14365</v>
      </c>
      <c r="G847" s="2" t="s">
        <v>14366</v>
      </c>
      <c r="H847" t="s">
        <v>48</v>
      </c>
      <c r="I847" t="s">
        <v>49</v>
      </c>
      <c r="J847" t="s">
        <v>584</v>
      </c>
      <c r="K847" s="1">
        <v>0.51388888888888895</v>
      </c>
      <c r="L847" s="13">
        <v>10454</v>
      </c>
      <c r="M847" t="s">
        <v>14367</v>
      </c>
      <c r="N847" t="s">
        <v>14368</v>
      </c>
      <c r="O847" t="s">
        <v>14369</v>
      </c>
      <c r="P847" t="s">
        <v>36</v>
      </c>
      <c r="Q847" t="s">
        <v>190</v>
      </c>
      <c r="R847" t="s">
        <v>89</v>
      </c>
    </row>
    <row r="848" spans="1:18">
      <c r="A848" t="str">
        <f t="shared" si="13"/>
        <v>rspoorsocRandeneSpoors218.4.3.83¬•192879.65PesoPHP2/20/20190.33472222222222212629BA11 4474 6574 2359 7034NRNewpark Resources, Inc.NYSEMetal FabricationsEnergy</v>
      </c>
      <c r="B848" s="13">
        <v>842</v>
      </c>
      <c r="C848" t="s">
        <v>14370</v>
      </c>
      <c r="D848" t="s">
        <v>14371</v>
      </c>
      <c r="E848" t="s">
        <v>14372</v>
      </c>
      <c r="F848" t="s">
        <v>14373</v>
      </c>
      <c r="G848" t="s">
        <v>14374</v>
      </c>
      <c r="H848" t="s">
        <v>90</v>
      </c>
      <c r="I848" t="s">
        <v>91</v>
      </c>
      <c r="J848" t="s">
        <v>264</v>
      </c>
      <c r="K848" s="1">
        <v>0.3347222222222222</v>
      </c>
      <c r="L848" s="13">
        <v>12629</v>
      </c>
      <c r="M848" t="s">
        <v>14375</v>
      </c>
      <c r="N848" t="s">
        <v>1159</v>
      </c>
      <c r="O848" t="s">
        <v>1160</v>
      </c>
      <c r="P848" t="s">
        <v>24</v>
      </c>
      <c r="Q848" t="s">
        <v>185</v>
      </c>
      <c r="R848" t="s">
        <v>46</v>
      </c>
    </row>
    <row r="849" spans="1:18">
      <c r="A849" t="str">
        <f t="shared" si="13"/>
        <v>dbaniardodDavideBaniard224.139.104.204¬•156428.66LekALL8/17/20190.51111111111111118423FR53 1016 4894 52OA PQZV ARZ5 H63AEISAdvanced Energy Industries, Inc.NASDAQIndustrial Machinery/ComponentsCapital Goods</v>
      </c>
      <c r="B849" s="13">
        <v>843</v>
      </c>
      <c r="C849" t="s">
        <v>14376</v>
      </c>
      <c r="D849" t="s">
        <v>14377</v>
      </c>
      <c r="E849" t="s">
        <v>671</v>
      </c>
      <c r="F849" t="s">
        <v>14378</v>
      </c>
      <c r="G849" t="s">
        <v>14379</v>
      </c>
      <c r="H849" t="s">
        <v>469</v>
      </c>
      <c r="I849" t="s">
        <v>470</v>
      </c>
      <c r="J849" t="s">
        <v>4605</v>
      </c>
      <c r="K849" s="1">
        <v>0.51111111111111118</v>
      </c>
      <c r="L849" s="13">
        <v>18423</v>
      </c>
      <c r="M849" t="s">
        <v>14380</v>
      </c>
      <c r="N849" t="s">
        <v>7837</v>
      </c>
      <c r="O849" t="s">
        <v>7838</v>
      </c>
      <c r="P849" t="s">
        <v>36</v>
      </c>
      <c r="Q849" t="s">
        <v>29</v>
      </c>
      <c r="R849" t="s">
        <v>30</v>
      </c>
    </row>
    <row r="850" spans="1:18">
      <c r="A850" t="str">
        <f t="shared" si="13"/>
        <v>ggaskilloeGareyGaskill68.237.202.210¬•393131.93Yuan RenminbiCNY4/1/20190.32916666666666717316CY11 7928 6091 D9HD LIAU MSMZ 2LQPFMKFirst Trust Mega Cap AlphaDEX FundNASDAQn/an/a</v>
      </c>
      <c r="B850" s="13">
        <v>844</v>
      </c>
      <c r="C850" t="s">
        <v>14381</v>
      </c>
      <c r="D850" t="s">
        <v>14382</v>
      </c>
      <c r="E850" t="s">
        <v>14383</v>
      </c>
      <c r="F850" t="s">
        <v>14384</v>
      </c>
      <c r="G850" s="2" t="s">
        <v>14385</v>
      </c>
      <c r="H850" t="s">
        <v>48</v>
      </c>
      <c r="I850" t="s">
        <v>49</v>
      </c>
      <c r="J850" t="s">
        <v>254</v>
      </c>
      <c r="K850" s="1">
        <v>0.32916666666666666</v>
      </c>
      <c r="L850" s="13">
        <v>17316</v>
      </c>
      <c r="M850" t="s">
        <v>14386</v>
      </c>
      <c r="N850" t="s">
        <v>14387</v>
      </c>
      <c r="O850" t="s">
        <v>14388</v>
      </c>
      <c r="P850" t="s">
        <v>36</v>
      </c>
      <c r="Q850" t="s">
        <v>25</v>
      </c>
      <c r="R850" t="s">
        <v>25</v>
      </c>
    </row>
    <row r="851" spans="1:18">
      <c r="A851" t="str">
        <f t="shared" si="13"/>
        <v>erawlesofEvenRawles238.178.141.26923010.81Yuan RenminbiCNY3/4/20190.87511917CH56 6702 0PMB HKAL ON4H CBCXBlackRock ResourcesNYSEn/an/a</v>
      </c>
      <c r="B851" s="13">
        <v>845</v>
      </c>
      <c r="C851" t="s">
        <v>14389</v>
      </c>
      <c r="D851" t="s">
        <v>14390</v>
      </c>
      <c r="E851" t="s">
        <v>14391</v>
      </c>
      <c r="F851" t="s">
        <v>14392</v>
      </c>
      <c r="G851">
        <v>923010.81</v>
      </c>
      <c r="H851" t="s">
        <v>48</v>
      </c>
      <c r="I851" t="s">
        <v>49</v>
      </c>
      <c r="J851" t="s">
        <v>376</v>
      </c>
      <c r="K851" s="1">
        <v>0.875</v>
      </c>
      <c r="L851" s="13">
        <v>11917</v>
      </c>
      <c r="M851" t="s">
        <v>14393</v>
      </c>
      <c r="N851" t="s">
        <v>14394</v>
      </c>
      <c r="O851" t="s">
        <v>14395</v>
      </c>
      <c r="P851" t="s">
        <v>24</v>
      </c>
      <c r="Q851" t="s">
        <v>25</v>
      </c>
      <c r="R851" t="s">
        <v>25</v>
      </c>
    </row>
    <row r="852" spans="1:18">
      <c r="A852" t="str">
        <f t="shared" si="13"/>
        <v>amurnameogAubreyMurname85.155.87.72704523.96YenJPY3/6/20190.55277777777777818350ES45 1692 2982 7074 1513 8219SUNSSolar Senior Capital Ltd.NASDAQn/an/a</v>
      </c>
      <c r="B852" s="13">
        <v>846</v>
      </c>
      <c r="C852" t="s">
        <v>14396</v>
      </c>
      <c r="D852" t="s">
        <v>14397</v>
      </c>
      <c r="E852" t="s">
        <v>14398</v>
      </c>
      <c r="F852" t="s">
        <v>14399</v>
      </c>
      <c r="G852" s="2">
        <v>704523.96</v>
      </c>
      <c r="H852" t="s">
        <v>106</v>
      </c>
      <c r="I852" t="s">
        <v>107</v>
      </c>
      <c r="J852" t="s">
        <v>466</v>
      </c>
      <c r="K852" s="1">
        <v>0.55277777777777781</v>
      </c>
      <c r="L852" s="13">
        <v>18350</v>
      </c>
      <c r="M852" t="s">
        <v>14400</v>
      </c>
      <c r="N852" t="s">
        <v>14401</v>
      </c>
      <c r="O852" t="s">
        <v>14402</v>
      </c>
      <c r="P852" t="s">
        <v>36</v>
      </c>
      <c r="Q852" t="s">
        <v>25</v>
      </c>
      <c r="R852" t="s">
        <v>25</v>
      </c>
    </row>
    <row r="853" spans="1:18">
      <c r="A853" t="str">
        <f t="shared" si="13"/>
        <v>cmoggieohChrystalMoggie128.167.100.246¬•391009.65ZlotyPLN2/19/20190.34861111111111118355FR63 6970 5606 280Q VB2A AFHB 877PHDPioneer Floating Rate TrustNYSEn/an/a</v>
      </c>
      <c r="B853" s="13">
        <v>847</v>
      </c>
      <c r="C853" t="s">
        <v>14403</v>
      </c>
      <c r="D853" t="s">
        <v>14404</v>
      </c>
      <c r="E853" t="s">
        <v>14405</v>
      </c>
      <c r="F853" t="s">
        <v>14406</v>
      </c>
      <c r="G853" s="2" t="s">
        <v>14407</v>
      </c>
      <c r="H853" t="s">
        <v>338</v>
      </c>
      <c r="I853" t="s">
        <v>339</v>
      </c>
      <c r="J853" t="s">
        <v>928</v>
      </c>
      <c r="K853" s="1">
        <v>0.34861111111111115</v>
      </c>
      <c r="L853" s="13">
        <v>18355</v>
      </c>
      <c r="M853" t="s">
        <v>14408</v>
      </c>
      <c r="N853" t="s">
        <v>14409</v>
      </c>
      <c r="O853" t="s">
        <v>14410</v>
      </c>
      <c r="P853" t="s">
        <v>24</v>
      </c>
      <c r="Q853" t="s">
        <v>25</v>
      </c>
      <c r="R853" t="s">
        <v>25</v>
      </c>
    </row>
    <row r="854" spans="1:18">
      <c r="A854" t="str">
        <f t="shared" si="13"/>
        <v>eleestutoiEarthaLeEstut154.51.199.156¬£994261.08ZlotyPLN6/26/20190.51180555555555617125RO11 MJZZ T3CP NV5X E2PO EYFCUNAMUnico American CorporationNASDAQProperty-Casualty InsurersFinance</v>
      </c>
      <c r="B854" s="13">
        <v>848</v>
      </c>
      <c r="C854" t="s">
        <v>14411</v>
      </c>
      <c r="D854" t="s">
        <v>4536</v>
      </c>
      <c r="E854" t="s">
        <v>14412</v>
      </c>
      <c r="F854" t="s">
        <v>14413</v>
      </c>
      <c r="G854" t="s">
        <v>14414</v>
      </c>
      <c r="H854" t="s">
        <v>338</v>
      </c>
      <c r="I854" t="s">
        <v>339</v>
      </c>
      <c r="J854" t="s">
        <v>262</v>
      </c>
      <c r="K854" s="1">
        <v>0.51180555555555551</v>
      </c>
      <c r="L854" s="13">
        <v>17125</v>
      </c>
      <c r="M854" t="s">
        <v>14415</v>
      </c>
      <c r="N854" t="s">
        <v>14416</v>
      </c>
      <c r="O854" t="s">
        <v>14417</v>
      </c>
      <c r="P854" t="s">
        <v>36</v>
      </c>
      <c r="Q854" t="s">
        <v>813</v>
      </c>
      <c r="R854" t="s">
        <v>54</v>
      </c>
    </row>
    <row r="855" spans="1:18">
      <c r="A855" t="str">
        <f t="shared" si="13"/>
        <v>gleedalojGlynLeedal132.38.165.192¬•116506.21Yuan RenminbiCNY9/6/20190.86666666666666714712GT70 5N7E TQQN 5P1R M5YS JG3E XNXBMWAMUELLER WATER PRODUCTSNYSEMetal FabricationsCapital Goods</v>
      </c>
      <c r="B855" s="13">
        <v>849</v>
      </c>
      <c r="C855" t="s">
        <v>14418</v>
      </c>
      <c r="D855" t="s">
        <v>9275</v>
      </c>
      <c r="E855" t="s">
        <v>14419</v>
      </c>
      <c r="F855" t="s">
        <v>14420</v>
      </c>
      <c r="G855" s="2" t="s">
        <v>14421</v>
      </c>
      <c r="H855" t="s">
        <v>48</v>
      </c>
      <c r="I855" t="s">
        <v>49</v>
      </c>
      <c r="J855" t="s">
        <v>244</v>
      </c>
      <c r="K855" s="1">
        <v>0.8666666666666667</v>
      </c>
      <c r="L855" s="13">
        <v>14712</v>
      </c>
      <c r="M855" t="s">
        <v>14422</v>
      </c>
      <c r="N855" t="s">
        <v>14423</v>
      </c>
      <c r="O855" t="s">
        <v>14424</v>
      </c>
      <c r="P855" t="s">
        <v>24</v>
      </c>
      <c r="Q855" t="s">
        <v>185</v>
      </c>
      <c r="R855" t="s">
        <v>30</v>
      </c>
    </row>
    <row r="856" spans="1:18">
      <c r="A856" t="str">
        <f t="shared" si="13"/>
        <v>lsimokLottySim2.186.58.227935608.92SolPEN4/29/20190.076388888888888918109LU02 9514 B3XJ H1OR EDAKFTXGFirst Trust Nasdaq Food &amp; Beverage ETFNASDAQn/an/a</v>
      </c>
      <c r="B856" s="13">
        <v>850</v>
      </c>
      <c r="C856" t="s">
        <v>14425</v>
      </c>
      <c r="D856" t="s">
        <v>14426</v>
      </c>
      <c r="E856" t="s">
        <v>14427</v>
      </c>
      <c r="F856" t="s">
        <v>14428</v>
      </c>
      <c r="G856" s="2">
        <v>935608.92</v>
      </c>
      <c r="H856" t="s">
        <v>126</v>
      </c>
      <c r="I856" t="s">
        <v>127</v>
      </c>
      <c r="J856" t="s">
        <v>1090</v>
      </c>
      <c r="K856" s="1">
        <v>7.6388888888888895E-2</v>
      </c>
      <c r="L856" s="13">
        <v>18109</v>
      </c>
      <c r="M856" t="s">
        <v>14429</v>
      </c>
      <c r="N856" t="s">
        <v>10334</v>
      </c>
      <c r="O856" t="s">
        <v>10335</v>
      </c>
      <c r="P856" t="s">
        <v>36</v>
      </c>
      <c r="Q856" t="s">
        <v>25</v>
      </c>
      <c r="R856" t="s">
        <v>25</v>
      </c>
    </row>
    <row r="857" spans="1:18">
      <c r="A857" t="str">
        <f t="shared" si="13"/>
        <v>mdaglessolMitchellDagless24.161.72.220¬•758572.26RupiahIDR1/13/20190.27514478MT14 HIJS 7617 7IPZ RYYG DJBG OHL5 6EQCLRBZCellectar Biosciences, Inc.NASDAQMajor PharmaceuticalsHealth Care</v>
      </c>
      <c r="B857" s="13">
        <v>851</v>
      </c>
      <c r="C857" t="s">
        <v>14430</v>
      </c>
      <c r="D857" t="s">
        <v>14431</v>
      </c>
      <c r="E857" t="s">
        <v>14432</v>
      </c>
      <c r="F857" t="s">
        <v>14433</v>
      </c>
      <c r="G857" t="s">
        <v>14434</v>
      </c>
      <c r="H857" t="s">
        <v>19</v>
      </c>
      <c r="I857" t="s">
        <v>20</v>
      </c>
      <c r="J857" t="s">
        <v>595</v>
      </c>
      <c r="K857" s="1">
        <v>0.27499999999999997</v>
      </c>
      <c r="L857" s="13">
        <v>14478</v>
      </c>
      <c r="M857" t="s">
        <v>14435</v>
      </c>
      <c r="N857" t="s">
        <v>14436</v>
      </c>
      <c r="O857" t="s">
        <v>14437</v>
      </c>
      <c r="P857" t="s">
        <v>36</v>
      </c>
      <c r="Q857" t="s">
        <v>62</v>
      </c>
      <c r="R857" t="s">
        <v>58</v>
      </c>
    </row>
    <row r="858" spans="1:18">
      <c r="A858" t="str">
        <f t="shared" si="13"/>
        <v>mrhodefomMarloRhodef115.16.94.234¬•461206.29Yuan RenminbiCNY8/13/20190.1562516221NO11 4393 5709 559FRGIFiesta Restaurant Group, Inc.NASDAQRestaurantsConsumer Services</v>
      </c>
      <c r="B858" s="13">
        <v>852</v>
      </c>
      <c r="C858" t="s">
        <v>14438</v>
      </c>
      <c r="D858" t="s">
        <v>14439</v>
      </c>
      <c r="E858" t="s">
        <v>14440</v>
      </c>
      <c r="F858" t="s">
        <v>14441</v>
      </c>
      <c r="G858" t="s">
        <v>14442</v>
      </c>
      <c r="H858" t="s">
        <v>48</v>
      </c>
      <c r="I858" t="s">
        <v>49</v>
      </c>
      <c r="J858" t="s">
        <v>465</v>
      </c>
      <c r="K858" s="1">
        <v>0.15625</v>
      </c>
      <c r="L858" s="13">
        <v>16221</v>
      </c>
      <c r="M858" t="s">
        <v>14443</v>
      </c>
      <c r="N858" t="s">
        <v>14444</v>
      </c>
      <c r="O858" t="s">
        <v>14445</v>
      </c>
      <c r="P858" t="s">
        <v>36</v>
      </c>
      <c r="Q858" t="s">
        <v>463</v>
      </c>
      <c r="R858" t="s">
        <v>223</v>
      </c>
    </row>
    <row r="859" spans="1:18">
      <c r="A859" t="str">
        <f t="shared" si="13"/>
        <v>awalesaonAmaletaWalesa210.172.87.166451157.07Yuan RenminbiCNY1/31/20190.98680555555555616858TN11 3104 6957 2410 4125 0351SHOOSteven Madden, Ltd.NASDAQShoe ManufacturingConsumer Non-Durables</v>
      </c>
      <c r="B859" s="13">
        <v>853</v>
      </c>
      <c r="C859" t="s">
        <v>14446</v>
      </c>
      <c r="D859" t="s">
        <v>1376</v>
      </c>
      <c r="E859" t="s">
        <v>14447</v>
      </c>
      <c r="F859" t="s">
        <v>14448</v>
      </c>
      <c r="G859" s="2">
        <v>451157.07</v>
      </c>
      <c r="H859" t="s">
        <v>48</v>
      </c>
      <c r="I859" t="s">
        <v>49</v>
      </c>
      <c r="J859" t="s">
        <v>824</v>
      </c>
      <c r="K859" s="1">
        <v>0.9868055555555556</v>
      </c>
      <c r="L859" s="13">
        <v>16858</v>
      </c>
      <c r="M859" t="s">
        <v>14449</v>
      </c>
      <c r="N859" t="s">
        <v>567</v>
      </c>
      <c r="O859" t="s">
        <v>568</v>
      </c>
      <c r="P859" t="s">
        <v>36</v>
      </c>
      <c r="Q859" t="s">
        <v>569</v>
      </c>
      <c r="R859" t="s">
        <v>42</v>
      </c>
    </row>
    <row r="860" spans="1:18">
      <c r="A860" t="str">
        <f t="shared" si="13"/>
        <v>ghortooGeorgetteHort118.7.93.55164481.79BalboaPAB3/12/20190.60555555555555613957MU13 OCMQ 5657 7754 2572 1395 249W GKGS^AGoldman Sachs Group, Inc. (The)NYSEn/an/a</v>
      </c>
      <c r="B860" s="13">
        <v>854</v>
      </c>
      <c r="C860" t="s">
        <v>14450</v>
      </c>
      <c r="D860" t="s">
        <v>14451</v>
      </c>
      <c r="E860" t="s">
        <v>14452</v>
      </c>
      <c r="F860" t="s">
        <v>14453</v>
      </c>
      <c r="G860">
        <v>164481.79</v>
      </c>
      <c r="H860" t="s">
        <v>187</v>
      </c>
      <c r="I860" t="s">
        <v>188</v>
      </c>
      <c r="J860" t="s">
        <v>109</v>
      </c>
      <c r="K860" s="1">
        <v>0.60555555555555551</v>
      </c>
      <c r="L860" s="13">
        <v>13957</v>
      </c>
      <c r="M860" t="s">
        <v>14454</v>
      </c>
      <c r="N860" t="s">
        <v>14455</v>
      </c>
      <c r="O860" t="s">
        <v>1135</v>
      </c>
      <c r="P860" t="s">
        <v>24</v>
      </c>
      <c r="Q860" t="s">
        <v>25</v>
      </c>
      <c r="R860" t="s">
        <v>25</v>
      </c>
    </row>
    <row r="861" spans="1:18">
      <c r="A861" t="str">
        <f t="shared" si="13"/>
        <v>gfeldbergeropGiustinoFeldberger146.170.237.156¬£731539.57SolPEN7/26/20190.4437510277RO26 YTPX TJSK V1O1 KS9O LHHDTOO^ATeekay Offshore Partners L.P.NYSEn/an/a</v>
      </c>
      <c r="B861" s="13">
        <v>855</v>
      </c>
      <c r="C861" t="s">
        <v>14456</v>
      </c>
      <c r="D861" t="s">
        <v>14457</v>
      </c>
      <c r="E861" t="s">
        <v>14458</v>
      </c>
      <c r="F861" t="s">
        <v>14459</v>
      </c>
      <c r="G861" t="s">
        <v>14460</v>
      </c>
      <c r="H861" t="s">
        <v>126</v>
      </c>
      <c r="I861" t="s">
        <v>127</v>
      </c>
      <c r="J861" t="s">
        <v>1318</v>
      </c>
      <c r="K861" s="1">
        <v>0.44375000000000003</v>
      </c>
      <c r="L861" s="13">
        <v>10277</v>
      </c>
      <c r="M861" t="s">
        <v>14461</v>
      </c>
      <c r="N861" t="s">
        <v>14462</v>
      </c>
      <c r="O861" t="s">
        <v>7336</v>
      </c>
      <c r="P861" t="s">
        <v>24</v>
      </c>
      <c r="Q861" t="s">
        <v>25</v>
      </c>
      <c r="R861" t="s">
        <v>25</v>
      </c>
    </row>
    <row r="862" spans="1:18">
      <c r="A862" t="str">
        <f t="shared" si="13"/>
        <v>fleighoqFarLeigh97.7.123.20¬£312795.21RialIRR8/18/20190.20972222222222218661SM09 D143 2282 953A 9RRY GULF DOPSDLPSeadrill Partners LLCNYSEOil &amp; Gas ProductionEnergy</v>
      </c>
      <c r="B862" s="13">
        <v>856</v>
      </c>
      <c r="C862" t="s">
        <v>14463</v>
      </c>
      <c r="D862" t="s">
        <v>698</v>
      </c>
      <c r="E862" t="s">
        <v>914</v>
      </c>
      <c r="F862" t="s">
        <v>14464</v>
      </c>
      <c r="G862" t="s">
        <v>14465</v>
      </c>
      <c r="H862" t="s">
        <v>323</v>
      </c>
      <c r="I862" t="s">
        <v>630</v>
      </c>
      <c r="J862" t="s">
        <v>682</v>
      </c>
      <c r="K862" s="1">
        <v>0.20972222222222223</v>
      </c>
      <c r="L862" s="13">
        <v>18661</v>
      </c>
      <c r="M862" t="s">
        <v>14466</v>
      </c>
      <c r="N862" t="s">
        <v>14467</v>
      </c>
      <c r="O862" t="s">
        <v>14468</v>
      </c>
      <c r="P862" t="s">
        <v>24</v>
      </c>
      <c r="Q862" t="s">
        <v>45</v>
      </c>
      <c r="R862" t="s">
        <v>46</v>
      </c>
    </row>
    <row r="863" spans="1:18">
      <c r="A863" t="str">
        <f t="shared" si="13"/>
        <v>rruskeorRuthiRuske155.122.125.184¬•106398.19WonKRW3/3/20190.96597222222222219964CY68 1213 4543 NHXL SI7W YJMH SCJVETFCE*TRADE Financial CorporationNASDAQSavings InstitutionsFinance</v>
      </c>
      <c r="B863" s="13">
        <v>857</v>
      </c>
      <c r="C863" t="s">
        <v>14469</v>
      </c>
      <c r="D863" t="s">
        <v>6077</v>
      </c>
      <c r="E863" t="s">
        <v>14470</v>
      </c>
      <c r="F863" t="s">
        <v>14471</v>
      </c>
      <c r="G863" t="s">
        <v>14472</v>
      </c>
      <c r="H863" t="s">
        <v>298</v>
      </c>
      <c r="I863" t="s">
        <v>519</v>
      </c>
      <c r="J863" t="s">
        <v>660</v>
      </c>
      <c r="K863" s="1">
        <v>0.96597222222222223</v>
      </c>
      <c r="L863" s="13">
        <v>19964</v>
      </c>
      <c r="M863" t="s">
        <v>14473</v>
      </c>
      <c r="N863" t="s">
        <v>14474</v>
      </c>
      <c r="O863" t="s">
        <v>14475</v>
      </c>
      <c r="P863" t="s">
        <v>36</v>
      </c>
      <c r="Q863" t="s">
        <v>95</v>
      </c>
      <c r="R863" t="s">
        <v>54</v>
      </c>
    </row>
    <row r="864" spans="1:18">
      <c r="A864" t="str">
        <f t="shared" si="13"/>
        <v>esumptionosEtheSumption170.189.221.241467262.1RubleRUB8/16/20190.97708333333333317098LI89 7657 7RUW FFIM 8DXP DAVALGrupo Aval Acciones y Valores S.A.NYSECommercial BanksFinance</v>
      </c>
      <c r="B864" s="13">
        <v>858</v>
      </c>
      <c r="C864" t="s">
        <v>14476</v>
      </c>
      <c r="D864" t="s">
        <v>14477</v>
      </c>
      <c r="E864" t="s">
        <v>14478</v>
      </c>
      <c r="F864" t="s">
        <v>14479</v>
      </c>
      <c r="G864">
        <v>467262.1</v>
      </c>
      <c r="H864" t="s">
        <v>38</v>
      </c>
      <c r="I864" t="s">
        <v>39</v>
      </c>
      <c r="J864" t="s">
        <v>1078</v>
      </c>
      <c r="K864" s="1">
        <v>0.9770833333333333</v>
      </c>
      <c r="L864" s="13">
        <v>17098</v>
      </c>
      <c r="M864" t="s">
        <v>14480</v>
      </c>
      <c r="N864" t="s">
        <v>14481</v>
      </c>
      <c r="O864" t="s">
        <v>14482</v>
      </c>
      <c r="P864" t="s">
        <v>24</v>
      </c>
      <c r="Q864" t="s">
        <v>565</v>
      </c>
      <c r="R864" t="s">
        <v>54</v>
      </c>
    </row>
    <row r="865" spans="1:18">
      <c r="A865" t="str">
        <f t="shared" si="13"/>
        <v>kmcdermidotKariottaMc Dermid77.44.72.138‚Ç¨517,70PesoPHP4/12/20190.15972222222222210805SI75 6613 4781 6775 127PLWPowerShares 1-30 Laddered Treasury PortfolioNASDAQn/an/a</v>
      </c>
      <c r="B865" s="13">
        <v>859</v>
      </c>
      <c r="C865" t="s">
        <v>14483</v>
      </c>
      <c r="D865" t="s">
        <v>14484</v>
      </c>
      <c r="E865" t="s">
        <v>14485</v>
      </c>
      <c r="F865" t="s">
        <v>14486</v>
      </c>
      <c r="G865" t="s">
        <v>14487</v>
      </c>
      <c r="H865" t="s">
        <v>90</v>
      </c>
      <c r="I865" t="s">
        <v>91</v>
      </c>
      <c r="J865" t="s">
        <v>844</v>
      </c>
      <c r="K865" s="1">
        <v>0.15972222222222224</v>
      </c>
      <c r="L865" s="13">
        <v>10805</v>
      </c>
      <c r="M865" t="s">
        <v>14488</v>
      </c>
      <c r="N865" t="s">
        <v>14489</v>
      </c>
      <c r="O865" t="s">
        <v>14490</v>
      </c>
      <c r="P865" t="s">
        <v>36</v>
      </c>
      <c r="Q865" t="s">
        <v>25</v>
      </c>
      <c r="R865" t="s">
        <v>25</v>
      </c>
    </row>
    <row r="866" spans="1:18">
      <c r="A866" t="str">
        <f t="shared" si="13"/>
        <v>mbynertouMabBynert182.2.136.12‚Ç¨88683,82Yuan RenminbiCNY8/17/20190.15763888888888917254DO37 F2K9 4783 8177 1876 9467 5349WGOWinnebago Industries, Inc.NYSEHomebuildingConsumer Non-Durables</v>
      </c>
      <c r="B866" s="13">
        <v>860</v>
      </c>
      <c r="C866" t="s">
        <v>14491</v>
      </c>
      <c r="D866" t="s">
        <v>5300</v>
      </c>
      <c r="E866" t="s">
        <v>14492</v>
      </c>
      <c r="F866" t="s">
        <v>14493</v>
      </c>
      <c r="G866" t="s">
        <v>14494</v>
      </c>
      <c r="H866" t="s">
        <v>48</v>
      </c>
      <c r="I866" t="s">
        <v>49</v>
      </c>
      <c r="J866" t="s">
        <v>4605</v>
      </c>
      <c r="K866" s="1">
        <v>0.15763888888888888</v>
      </c>
      <c r="L866" s="13">
        <v>17254</v>
      </c>
      <c r="M866" t="s">
        <v>14495</v>
      </c>
      <c r="N866" t="s">
        <v>14496</v>
      </c>
      <c r="O866" t="s">
        <v>14497</v>
      </c>
      <c r="P866" t="s">
        <v>24</v>
      </c>
      <c r="Q866" t="s">
        <v>37</v>
      </c>
      <c r="R866" t="s">
        <v>42</v>
      </c>
    </row>
    <row r="867" spans="1:18">
      <c r="A867" t="str">
        <f t="shared" si="13"/>
        <v>abinnallovAnabellaBinnall41.172.110.234‚Ç¨515592,59YenJPY1/4/20190.32916666666666713381CY53 2756 0500 HA2Z HHAE P19G 7IBNADRDBLDRS Developed Markets 100 ADR Index FundNASDAQn/an/a</v>
      </c>
      <c r="B867" s="13">
        <v>861</v>
      </c>
      <c r="C867" t="s">
        <v>14498</v>
      </c>
      <c r="D867" t="s">
        <v>14499</v>
      </c>
      <c r="E867" t="s">
        <v>14500</v>
      </c>
      <c r="F867" t="s">
        <v>14501</v>
      </c>
      <c r="G867" t="s">
        <v>14502</v>
      </c>
      <c r="H867" t="s">
        <v>106</v>
      </c>
      <c r="I867" t="s">
        <v>107</v>
      </c>
      <c r="J867" t="s">
        <v>772</v>
      </c>
      <c r="K867" s="1">
        <v>0.32916666666666666</v>
      </c>
      <c r="L867" s="13">
        <v>13381</v>
      </c>
      <c r="M867" t="s">
        <v>14503</v>
      </c>
      <c r="N867" t="s">
        <v>14504</v>
      </c>
      <c r="O867" t="s">
        <v>14505</v>
      </c>
      <c r="P867" t="s">
        <v>36</v>
      </c>
      <c r="Q867" t="s">
        <v>25</v>
      </c>
      <c r="R867" t="s">
        <v>25</v>
      </c>
    </row>
    <row r="868" spans="1:18">
      <c r="A868" t="str">
        <f t="shared" si="13"/>
        <v>cboddamowCherianneBoddam81.171.4.132868380.83PesoPHP3/30/20190.36597222222222218095AT74 2164 6418 5932 2269RFPResolute Forest Products Inc.NYSEPaperBasic Industries</v>
      </c>
      <c r="B868" s="13">
        <v>862</v>
      </c>
      <c r="C868" t="s">
        <v>14506</v>
      </c>
      <c r="D868" t="s">
        <v>14507</v>
      </c>
      <c r="E868" t="s">
        <v>10493</v>
      </c>
      <c r="F868" t="s">
        <v>14508</v>
      </c>
      <c r="G868" s="2">
        <v>868380.83</v>
      </c>
      <c r="H868" t="s">
        <v>90</v>
      </c>
      <c r="I868" t="s">
        <v>91</v>
      </c>
      <c r="J868" t="s">
        <v>932</v>
      </c>
      <c r="K868" s="1">
        <v>0.3659722222222222</v>
      </c>
      <c r="L868" s="13">
        <v>18095</v>
      </c>
      <c r="M868" t="s">
        <v>14509</v>
      </c>
      <c r="N868" t="s">
        <v>5047</v>
      </c>
      <c r="O868" t="s">
        <v>5048</v>
      </c>
      <c r="P868" t="s">
        <v>24</v>
      </c>
      <c r="Q868" t="s">
        <v>908</v>
      </c>
      <c r="R868" t="s">
        <v>82</v>
      </c>
    </row>
    <row r="869" spans="1:18">
      <c r="A869" t="str">
        <f t="shared" si="13"/>
        <v>rjohnkeoxRiccardoJohnke118.181.74.201‚Ç¨626354,30EuroEUR7/14/20190.045138888888888914785IE04 ZQDU 7697 4516 3380 92CASSCass Information Systems, IncNASDAQBusiness ServicesMiscellaneous</v>
      </c>
      <c r="B869" s="13">
        <v>863</v>
      </c>
      <c r="C869" t="s">
        <v>14510</v>
      </c>
      <c r="D869" t="s">
        <v>14511</v>
      </c>
      <c r="E869" t="s">
        <v>14512</v>
      </c>
      <c r="F869" t="s">
        <v>14513</v>
      </c>
      <c r="G869" s="2" t="s">
        <v>14514</v>
      </c>
      <c r="H869" t="s">
        <v>26</v>
      </c>
      <c r="I869" t="s">
        <v>27</v>
      </c>
      <c r="J869" t="s">
        <v>61</v>
      </c>
      <c r="K869" s="1">
        <v>4.5138888888888888E-2</v>
      </c>
      <c r="L869" s="13">
        <v>14785</v>
      </c>
      <c r="M869" t="s">
        <v>14515</v>
      </c>
      <c r="N869" t="s">
        <v>1205</v>
      </c>
      <c r="O869" t="s">
        <v>1206</v>
      </c>
      <c r="P869" t="s">
        <v>36</v>
      </c>
      <c r="Q869" t="s">
        <v>73</v>
      </c>
      <c r="R869" t="s">
        <v>181</v>
      </c>
    </row>
    <row r="870" spans="1:18">
      <c r="A870" t="str">
        <f t="shared" si="13"/>
        <v>dkavanaghoyDaffieKavanagh137.138.248.200¬£203922.29EuroEUR7/3/20190.078472222222222214518AZ23 RWFO EELO ITVX 6THU BLHA GC57WHFBLWhiteHorse Finance, Inc.NASDAQn/an/a</v>
      </c>
      <c r="B870" s="13">
        <v>864</v>
      </c>
      <c r="C870" t="s">
        <v>14516</v>
      </c>
      <c r="D870" t="s">
        <v>14517</v>
      </c>
      <c r="E870" t="s">
        <v>14518</v>
      </c>
      <c r="F870" t="s">
        <v>14519</v>
      </c>
      <c r="G870" s="2" t="s">
        <v>14520</v>
      </c>
      <c r="H870" t="s">
        <v>26</v>
      </c>
      <c r="I870" t="s">
        <v>27</v>
      </c>
      <c r="J870" t="s">
        <v>504</v>
      </c>
      <c r="K870" s="1">
        <v>7.8472222222222221E-2</v>
      </c>
      <c r="L870" s="13">
        <v>14518</v>
      </c>
      <c r="M870" t="s">
        <v>14521</v>
      </c>
      <c r="N870" t="s">
        <v>3672</v>
      </c>
      <c r="O870" t="s">
        <v>3673</v>
      </c>
      <c r="P870" t="s">
        <v>36</v>
      </c>
      <c r="Q870" t="s">
        <v>25</v>
      </c>
      <c r="R870" t="s">
        <v>25</v>
      </c>
    </row>
    <row r="871" spans="1:18">
      <c r="A871" t="str">
        <f t="shared" si="13"/>
        <v>ajindracekozAlberikJindracek59.222.208.5¬£579128.90Yuan RenminbiCNY6/11/20190.94861111111111114491FR57 6904 0115 70SB UXLE RXTR R33CPNCalpine CorporationNYSEElectric Utilities: CentralPublic Utilities</v>
      </c>
      <c r="B871" s="13">
        <v>865</v>
      </c>
      <c r="C871" t="s">
        <v>14522</v>
      </c>
      <c r="D871" t="s">
        <v>14523</v>
      </c>
      <c r="E871" t="s">
        <v>14524</v>
      </c>
      <c r="F871" t="s">
        <v>14525</v>
      </c>
      <c r="G871" t="s">
        <v>14526</v>
      </c>
      <c r="H871" t="s">
        <v>48</v>
      </c>
      <c r="I871" t="s">
        <v>49</v>
      </c>
      <c r="J871" t="s">
        <v>56</v>
      </c>
      <c r="K871" s="1">
        <v>0.94861111111111107</v>
      </c>
      <c r="L871" s="13">
        <v>14491</v>
      </c>
      <c r="M871" t="s">
        <v>14527</v>
      </c>
      <c r="N871" t="s">
        <v>1233</v>
      </c>
      <c r="O871" t="s">
        <v>1234</v>
      </c>
      <c r="P871" t="s">
        <v>24</v>
      </c>
      <c r="Q871" t="s">
        <v>148</v>
      </c>
      <c r="R871" t="s">
        <v>67</v>
      </c>
    </row>
    <row r="872" spans="1:18">
      <c r="A872" t="str">
        <f t="shared" si="13"/>
        <v>lbrothersp0LettaBrothers203.152.22.59258949.83CordobaNIO3/2/20190.90347222222222216641FO30 0223 0001 7806 83ECEcopetrol S.A.NYSEOil &amp; Gas ProductionEnergy</v>
      </c>
      <c r="B872" s="13">
        <v>866</v>
      </c>
      <c r="C872" t="s">
        <v>14528</v>
      </c>
      <c r="D872" t="s">
        <v>8737</v>
      </c>
      <c r="E872" t="s">
        <v>14529</v>
      </c>
      <c r="F872" t="s">
        <v>14530</v>
      </c>
      <c r="G872">
        <v>258949.83</v>
      </c>
      <c r="H872" t="s">
        <v>252</v>
      </c>
      <c r="I872" t="s">
        <v>253</v>
      </c>
      <c r="J872" t="s">
        <v>545</v>
      </c>
      <c r="K872" s="1">
        <v>0.90347222222222223</v>
      </c>
      <c r="L872" s="13">
        <v>16641</v>
      </c>
      <c r="M872" t="s">
        <v>14531</v>
      </c>
      <c r="N872" t="s">
        <v>915</v>
      </c>
      <c r="O872" t="s">
        <v>916</v>
      </c>
      <c r="P872" t="s">
        <v>24</v>
      </c>
      <c r="Q872" t="s">
        <v>45</v>
      </c>
      <c r="R872" t="s">
        <v>46</v>
      </c>
    </row>
    <row r="873" spans="1:18">
      <c r="A873" t="str">
        <f t="shared" si="13"/>
        <v>stanserp1SigismondoTanser131.170.70.112¬£690337.71RealBRL1/21/20190.70555555555555619407BA11 6251 6644 1119 6706MKSIMKS Instruments, Inc.NASDAQIndustrial Machinery/ComponentsCapital Goods</v>
      </c>
      <c r="B873" s="13">
        <v>867</v>
      </c>
      <c r="C873" t="s">
        <v>14532</v>
      </c>
      <c r="D873" t="s">
        <v>10740</v>
      </c>
      <c r="E873" t="s">
        <v>14533</v>
      </c>
      <c r="F873" t="s">
        <v>14534</v>
      </c>
      <c r="G873" t="s">
        <v>14535</v>
      </c>
      <c r="H873" t="s">
        <v>132</v>
      </c>
      <c r="I873" t="s">
        <v>133</v>
      </c>
      <c r="J873" t="s">
        <v>856</v>
      </c>
      <c r="K873" s="1">
        <v>0.7055555555555556</v>
      </c>
      <c r="L873" s="13">
        <v>19407</v>
      </c>
      <c r="M873" t="s">
        <v>14536</v>
      </c>
      <c r="N873" t="s">
        <v>14537</v>
      </c>
      <c r="O873" t="s">
        <v>14538</v>
      </c>
      <c r="P873" t="s">
        <v>36</v>
      </c>
      <c r="Q873" t="s">
        <v>29</v>
      </c>
      <c r="R873" t="s">
        <v>30</v>
      </c>
    </row>
    <row r="874" spans="1:18">
      <c r="A874" t="str">
        <f t="shared" si="13"/>
        <v>vfolcap2VerniceFolca50.237.21.189¬£248148.56HryvniaUAH2/25/20190.32569444444444417850LI98 4012 9LSB DDOO EAQN OZFGNZafgen, Inc.NASDAQMajor PharmaceuticalsHealth Care</v>
      </c>
      <c r="B874" s="13">
        <v>868</v>
      </c>
      <c r="C874" t="s">
        <v>14539</v>
      </c>
      <c r="D874" t="s">
        <v>14540</v>
      </c>
      <c r="E874" t="s">
        <v>14541</v>
      </c>
      <c r="F874" t="s">
        <v>14542</v>
      </c>
      <c r="G874" t="s">
        <v>14543</v>
      </c>
      <c r="H874" t="s">
        <v>198</v>
      </c>
      <c r="I874" t="s">
        <v>199</v>
      </c>
      <c r="J874" t="s">
        <v>162</v>
      </c>
      <c r="K874" s="1">
        <v>0.32569444444444445</v>
      </c>
      <c r="L874" s="13">
        <v>17850</v>
      </c>
      <c r="M874" t="s">
        <v>14544</v>
      </c>
      <c r="N874" t="s">
        <v>14545</v>
      </c>
      <c r="O874" t="s">
        <v>14546</v>
      </c>
      <c r="P874" t="s">
        <v>36</v>
      </c>
      <c r="Q874" t="s">
        <v>62</v>
      </c>
      <c r="R874" t="s">
        <v>58</v>
      </c>
    </row>
    <row r="875" spans="1:18">
      <c r="A875" t="str">
        <f t="shared" si="13"/>
        <v>ohakonssonp3OsborneHakonsson114.253.168.5198238.49TugrikMNT4/9/20190.25555555555555610986ME53 0013 5037 0254 6521 84DYNCDynegy Inc.NYSEElectric Utilities: CentralPublic Utilities</v>
      </c>
      <c r="B875" s="13">
        <v>869</v>
      </c>
      <c r="C875" t="s">
        <v>14547</v>
      </c>
      <c r="D875" t="s">
        <v>14548</v>
      </c>
      <c r="E875" t="s">
        <v>14549</v>
      </c>
      <c r="F875" t="s">
        <v>14550</v>
      </c>
      <c r="G875">
        <v>98238.49</v>
      </c>
      <c r="H875" t="s">
        <v>74</v>
      </c>
      <c r="I875" t="s">
        <v>75</v>
      </c>
      <c r="J875" t="s">
        <v>134</v>
      </c>
      <c r="K875" s="1">
        <v>0.25555555555555559</v>
      </c>
      <c r="L875" s="13">
        <v>10986</v>
      </c>
      <c r="M875" t="s">
        <v>14551</v>
      </c>
      <c r="N875" t="s">
        <v>1294</v>
      </c>
      <c r="O875" t="s">
        <v>1295</v>
      </c>
      <c r="P875" t="s">
        <v>24</v>
      </c>
      <c r="Q875" t="s">
        <v>148</v>
      </c>
      <c r="R875" t="s">
        <v>67</v>
      </c>
    </row>
    <row r="876" spans="1:18">
      <c r="A876" t="str">
        <f t="shared" si="13"/>
        <v>gallainp4GavAllain189.147.220.12419357.06Yuan RenminbiCNY2/26/20190.42847222222222212249CR38 8924 2750 7107 8400 4GLPGlobal Partners LPNYSEOil Refining/MarketingEnergy</v>
      </c>
      <c r="B876" s="13">
        <v>870</v>
      </c>
      <c r="C876" t="s">
        <v>14552</v>
      </c>
      <c r="D876" t="s">
        <v>14553</v>
      </c>
      <c r="E876" t="s">
        <v>14554</v>
      </c>
      <c r="F876" t="s">
        <v>14555</v>
      </c>
      <c r="G876">
        <v>419357.06</v>
      </c>
      <c r="H876" t="s">
        <v>48</v>
      </c>
      <c r="I876" t="s">
        <v>49</v>
      </c>
      <c r="J876" t="s">
        <v>1258</v>
      </c>
      <c r="K876" s="1">
        <v>0.4284722222222222</v>
      </c>
      <c r="L876" s="13">
        <v>12249</v>
      </c>
      <c r="M876" t="s">
        <v>14556</v>
      </c>
      <c r="N876" t="s">
        <v>7104</v>
      </c>
      <c r="O876" t="s">
        <v>7105</v>
      </c>
      <c r="P876" t="s">
        <v>24</v>
      </c>
      <c r="Q876" t="s">
        <v>192</v>
      </c>
      <c r="R876" t="s">
        <v>46</v>
      </c>
    </row>
    <row r="877" spans="1:18">
      <c r="A877" t="str">
        <f t="shared" si="13"/>
        <v>mpurbrickp5MortonPurbrick208.32.199.86615447.27RubleRUB4/10/20190.6687516184SE91 2100 5620 2000 4133 8632ANYSphere 3D Corp.NASDAQEDP ServicesTechnology</v>
      </c>
      <c r="B877" s="13">
        <v>871</v>
      </c>
      <c r="C877" t="s">
        <v>14557</v>
      </c>
      <c r="D877" t="s">
        <v>998</v>
      </c>
      <c r="E877" t="s">
        <v>14558</v>
      </c>
      <c r="F877" t="s">
        <v>14559</v>
      </c>
      <c r="G877" s="2">
        <v>615447.27</v>
      </c>
      <c r="H877" t="s">
        <v>38</v>
      </c>
      <c r="I877" t="s">
        <v>39</v>
      </c>
      <c r="J877" t="s">
        <v>302</v>
      </c>
      <c r="K877" s="1">
        <v>0.66875000000000007</v>
      </c>
      <c r="L877" s="13">
        <v>16184</v>
      </c>
      <c r="M877" t="s">
        <v>14560</v>
      </c>
      <c r="N877" t="s">
        <v>14561</v>
      </c>
      <c r="O877" t="s">
        <v>14562</v>
      </c>
      <c r="P877" t="s">
        <v>36</v>
      </c>
      <c r="Q877" t="s">
        <v>88</v>
      </c>
      <c r="R877" t="s">
        <v>89</v>
      </c>
    </row>
    <row r="878" spans="1:18">
      <c r="A878" t="str">
        <f t="shared" si="13"/>
        <v>bswattonp6BathshebaSwatton33.175.177.47477616.31RealBRL8/28/20190.46597222222222213306MD29 6MSG C7LO JHYM 7S0F OGHBCUDABarracuda Networks, Inc.NYSEComputer peripheral equipmentTechnology</v>
      </c>
      <c r="B878" s="13">
        <v>872</v>
      </c>
      <c r="C878" t="s">
        <v>14563</v>
      </c>
      <c r="D878" t="s">
        <v>6103</v>
      </c>
      <c r="E878" t="s">
        <v>14564</v>
      </c>
      <c r="F878" t="s">
        <v>14565</v>
      </c>
      <c r="G878">
        <v>477616.31</v>
      </c>
      <c r="H878" t="s">
        <v>132</v>
      </c>
      <c r="I878" t="s">
        <v>133</v>
      </c>
      <c r="J878" t="s">
        <v>369</v>
      </c>
      <c r="K878" s="1">
        <v>0.46597222222222223</v>
      </c>
      <c r="L878" s="13">
        <v>13306</v>
      </c>
      <c r="M878" t="s">
        <v>14566</v>
      </c>
      <c r="N878" t="s">
        <v>14567</v>
      </c>
      <c r="O878" t="s">
        <v>14568</v>
      </c>
      <c r="P878" t="s">
        <v>24</v>
      </c>
      <c r="Q878" t="s">
        <v>343</v>
      </c>
      <c r="R878" t="s">
        <v>89</v>
      </c>
    </row>
    <row r="879" spans="1:18">
      <c r="A879" t="str">
        <f t="shared" si="13"/>
        <v>lduckettp7LuzDuckett166.47.38.168‚Ç¨266344,21AfghaniAFN4/4/20190.90555555555555616799DK22 9790 7341 1837 59SMITSchmitt Industries, Inc.NASDAQIndustrial Machinery/ComponentsCapital Goods</v>
      </c>
      <c r="B879" s="13">
        <v>873</v>
      </c>
      <c r="C879" t="s">
        <v>14569</v>
      </c>
      <c r="D879" t="s">
        <v>14570</v>
      </c>
      <c r="E879" t="s">
        <v>14571</v>
      </c>
      <c r="F879" t="s">
        <v>14572</v>
      </c>
      <c r="G879" t="s">
        <v>14573</v>
      </c>
      <c r="H879" t="s">
        <v>210</v>
      </c>
      <c r="I879" t="s">
        <v>211</v>
      </c>
      <c r="J879" t="s">
        <v>158</v>
      </c>
      <c r="K879" s="1">
        <v>0.90555555555555556</v>
      </c>
      <c r="L879" s="13">
        <v>16799</v>
      </c>
      <c r="M879" t="s">
        <v>14574</v>
      </c>
      <c r="N879" t="s">
        <v>14575</v>
      </c>
      <c r="O879" t="s">
        <v>14576</v>
      </c>
      <c r="P879" t="s">
        <v>36</v>
      </c>
      <c r="Q879" t="s">
        <v>29</v>
      </c>
      <c r="R879" t="s">
        <v>30</v>
      </c>
    </row>
    <row r="880" spans="1:18">
      <c r="A880" t="str">
        <f t="shared" si="13"/>
        <v>nvannip8NikolaosVanni189.243.229.98¬•343633.60Yuan RenminbiCNY7/12/20190.1312517578GR88 4363 036J ECLF DSSH WISG 883NCLHNorwegian Cruise Line Holdings Ltd.NASDAQMarine TransportationConsumer Services</v>
      </c>
      <c r="B880" s="13">
        <v>874</v>
      </c>
      <c r="C880" t="s">
        <v>14577</v>
      </c>
      <c r="D880" t="s">
        <v>14578</v>
      </c>
      <c r="E880" t="s">
        <v>11695</v>
      </c>
      <c r="F880" t="s">
        <v>14579</v>
      </c>
      <c r="G880" s="2" t="s">
        <v>14580</v>
      </c>
      <c r="H880" t="s">
        <v>48</v>
      </c>
      <c r="I880" t="s">
        <v>49</v>
      </c>
      <c r="J880" t="s">
        <v>590</v>
      </c>
      <c r="K880" s="1">
        <v>0.13125000000000001</v>
      </c>
      <c r="L880" s="13">
        <v>17578</v>
      </c>
      <c r="M880" t="s">
        <v>14581</v>
      </c>
      <c r="N880" t="s">
        <v>12127</v>
      </c>
      <c r="O880" t="s">
        <v>12128</v>
      </c>
      <c r="P880" t="s">
        <v>36</v>
      </c>
      <c r="Q880" t="s">
        <v>142</v>
      </c>
      <c r="R880" t="s">
        <v>223</v>
      </c>
    </row>
    <row r="881" spans="1:18">
      <c r="A881" t="str">
        <f t="shared" si="13"/>
        <v>afrancktonp9AuberonFranckton197.255.142.35¬•546715.21EuroEUR5/7/20190.5437511674MR10 7913 0149 0907 2683 5548 276GAB^GGabelli Equity Trust, Inc. (The)NYSEn/an/a</v>
      </c>
      <c r="B881" s="13">
        <v>875</v>
      </c>
      <c r="C881" t="s">
        <v>14582</v>
      </c>
      <c r="D881" t="s">
        <v>10673</v>
      </c>
      <c r="E881" t="s">
        <v>14583</v>
      </c>
      <c r="F881" t="s">
        <v>14584</v>
      </c>
      <c r="G881" t="s">
        <v>14585</v>
      </c>
      <c r="H881" t="s">
        <v>26</v>
      </c>
      <c r="I881" t="s">
        <v>27</v>
      </c>
      <c r="J881" t="s">
        <v>257</v>
      </c>
      <c r="K881" s="1">
        <v>0.54375000000000007</v>
      </c>
      <c r="L881" s="13">
        <v>11674</v>
      </c>
      <c r="M881" t="s">
        <v>14586</v>
      </c>
      <c r="N881" t="s">
        <v>801</v>
      </c>
      <c r="O881" t="s">
        <v>802</v>
      </c>
      <c r="P881" t="s">
        <v>24</v>
      </c>
      <c r="Q881" t="s">
        <v>25</v>
      </c>
      <c r="R881" t="s">
        <v>25</v>
      </c>
    </row>
    <row r="882" spans="1:18">
      <c r="A882" t="str">
        <f t="shared" si="13"/>
        <v>smenicombpaStanfordMenicomb185.100.208.232816570.3PesoCOP2/24/20190.5512571FR84 6813 4475 673R SMSH NBHL Z32NLYAnnaly Capital Management IncNYSEReal Estate Investment TrustsConsumer Services</v>
      </c>
      <c r="B882" s="13">
        <v>876</v>
      </c>
      <c r="C882" t="s">
        <v>14587</v>
      </c>
      <c r="D882" t="s">
        <v>5945</v>
      </c>
      <c r="E882" t="s">
        <v>14588</v>
      </c>
      <c r="F882" t="s">
        <v>14589</v>
      </c>
      <c r="G882" s="2">
        <v>816570.3</v>
      </c>
      <c r="H882" t="s">
        <v>90</v>
      </c>
      <c r="I882" t="s">
        <v>357</v>
      </c>
      <c r="J882" t="s">
        <v>664</v>
      </c>
      <c r="K882" s="1">
        <v>0.54999999999999993</v>
      </c>
      <c r="L882" s="13">
        <v>12571</v>
      </c>
      <c r="M882" t="s">
        <v>14590</v>
      </c>
      <c r="N882" t="s">
        <v>14591</v>
      </c>
      <c r="O882" t="s">
        <v>431</v>
      </c>
      <c r="P882" t="s">
        <v>24</v>
      </c>
      <c r="Q882" t="s">
        <v>446</v>
      </c>
      <c r="R882" t="s">
        <v>223</v>
      </c>
    </row>
    <row r="883" spans="1:18">
      <c r="A883" t="str">
        <f t="shared" si="13"/>
        <v>ddepkapbDeaneDepka131.63.177.22¬£739048.77HryvniaUAH8/3/20190.023611111111111119196SM53 O818 5403 313O 1LPJ BWDB QSEIRDMBIridium Communications IncNASDAQTelecommunications EquipmentConsumer Durables</v>
      </c>
      <c r="B883" s="13">
        <v>877</v>
      </c>
      <c r="C883" t="s">
        <v>14592</v>
      </c>
      <c r="D883" t="s">
        <v>14593</v>
      </c>
      <c r="E883" t="s">
        <v>14594</v>
      </c>
      <c r="F883" t="s">
        <v>14595</v>
      </c>
      <c r="G883" t="s">
        <v>14596</v>
      </c>
      <c r="H883" t="s">
        <v>198</v>
      </c>
      <c r="I883" t="s">
        <v>199</v>
      </c>
      <c r="J883" t="s">
        <v>1031</v>
      </c>
      <c r="K883" s="1">
        <v>2.361111111111111E-2</v>
      </c>
      <c r="L883" s="13">
        <v>19196</v>
      </c>
      <c r="M883" t="s">
        <v>14597</v>
      </c>
      <c r="N883" t="s">
        <v>12438</v>
      </c>
      <c r="O883" t="s">
        <v>8395</v>
      </c>
      <c r="P883" t="s">
        <v>36</v>
      </c>
      <c r="Q883" t="s">
        <v>66</v>
      </c>
      <c r="R883" t="s">
        <v>113</v>
      </c>
    </row>
    <row r="884" spans="1:18">
      <c r="A884" t="str">
        <f t="shared" si="13"/>
        <v>erosewellpcEffieRosewell183.254.87.204‚Ç¨729034,75RubleRUB7/21/20190.57916666666666718634KW72 QJRO 4EB0 BNVC VOZE SNDY BXWS Q0SBRAPSabra Healthcare REIT, Inc.NASDAQReal Estate Investment TrustsConsumer Services</v>
      </c>
      <c r="B884" s="13">
        <v>878</v>
      </c>
      <c r="C884" t="s">
        <v>14598</v>
      </c>
      <c r="D884" t="s">
        <v>14599</v>
      </c>
      <c r="E884" t="s">
        <v>14600</v>
      </c>
      <c r="F884" t="s">
        <v>14601</v>
      </c>
      <c r="G884" t="s">
        <v>14602</v>
      </c>
      <c r="H884" t="s">
        <v>38</v>
      </c>
      <c r="I884" t="s">
        <v>39</v>
      </c>
      <c r="J884" t="s">
        <v>471</v>
      </c>
      <c r="K884" s="1">
        <v>0.57916666666666672</v>
      </c>
      <c r="L884" s="13">
        <v>18634</v>
      </c>
      <c r="M884" t="s">
        <v>14603</v>
      </c>
      <c r="N884" t="s">
        <v>14604</v>
      </c>
      <c r="O884" t="s">
        <v>8757</v>
      </c>
      <c r="P884" t="s">
        <v>36</v>
      </c>
      <c r="Q884" t="s">
        <v>446</v>
      </c>
      <c r="R884" t="s">
        <v>223</v>
      </c>
    </row>
    <row r="885" spans="1:18">
      <c r="A885" t="str">
        <f t="shared" si="13"/>
        <v>kcaveillpdKittyCaveill59.201.115.20¬•442329.77GuaraniPYG3/21/20190.46041666666666716364MC91 1218 1921 12DE TPLR FCNZ N51FICOFair Isaac CorporationNYSEBusiness ServicesMiscellaneous</v>
      </c>
      <c r="B885" s="13">
        <v>879</v>
      </c>
      <c r="C885" t="s">
        <v>14605</v>
      </c>
      <c r="D885" t="s">
        <v>14606</v>
      </c>
      <c r="E885" t="s">
        <v>14607</v>
      </c>
      <c r="F885" t="s">
        <v>14608</v>
      </c>
      <c r="G885" t="s">
        <v>14609</v>
      </c>
      <c r="H885" t="s">
        <v>9675</v>
      </c>
      <c r="I885" t="s">
        <v>9676</v>
      </c>
      <c r="J885" t="s">
        <v>737</v>
      </c>
      <c r="K885" s="1">
        <v>0.4604166666666667</v>
      </c>
      <c r="L885" s="13">
        <v>16364</v>
      </c>
      <c r="M885" t="s">
        <v>14610</v>
      </c>
      <c r="N885" t="s">
        <v>14611</v>
      </c>
      <c r="O885" t="s">
        <v>14612</v>
      </c>
      <c r="P885" t="s">
        <v>24</v>
      </c>
      <c r="Q885" t="s">
        <v>73</v>
      </c>
      <c r="R885" t="s">
        <v>181</v>
      </c>
    </row>
    <row r="886" spans="1:18">
      <c r="A886" t="str">
        <f t="shared" si="13"/>
        <v>bdehnpeBirgittaDehn161.33.194.69¬•446486.53HryvniaUAH8/16/20190.462513904IE91 LGTI 5847 6125 7817 28SLVOX-Links Silver Shares Covered Call ETNNASDAQInvestment Bankers/Brokers/ServiceFinance</v>
      </c>
      <c r="B886" s="13">
        <v>880</v>
      </c>
      <c r="C886" t="s">
        <v>14613</v>
      </c>
      <c r="D886" t="s">
        <v>14614</v>
      </c>
      <c r="E886" t="s">
        <v>14615</v>
      </c>
      <c r="F886" t="s">
        <v>14616</v>
      </c>
      <c r="G886" t="s">
        <v>14617</v>
      </c>
      <c r="H886" t="s">
        <v>198</v>
      </c>
      <c r="I886" t="s">
        <v>199</v>
      </c>
      <c r="J886" t="s">
        <v>1078</v>
      </c>
      <c r="K886" s="1">
        <v>0.46249999999999997</v>
      </c>
      <c r="L886" s="13">
        <v>13904</v>
      </c>
      <c r="M886" t="s">
        <v>14618</v>
      </c>
      <c r="N886" t="s">
        <v>487</v>
      </c>
      <c r="O886" t="s">
        <v>488</v>
      </c>
      <c r="P886" t="s">
        <v>36</v>
      </c>
      <c r="Q886" t="s">
        <v>163</v>
      </c>
      <c r="R886" t="s">
        <v>54</v>
      </c>
    </row>
    <row r="887" spans="1:18">
      <c r="A887" t="str">
        <f t="shared" si="13"/>
        <v>mgrissettpfMoyraGrissett214.72.182.159¬£269433.30SolPEN7/21/20190.17569444444444418545CR59 1009 0164 7062 2883 6NKXNuveen California AMT-Free Quality Municipal Income FundNYSEn/an/a</v>
      </c>
      <c r="B887" s="13">
        <v>881</v>
      </c>
      <c r="C887" t="s">
        <v>14619</v>
      </c>
      <c r="D887" t="s">
        <v>14620</v>
      </c>
      <c r="E887" t="s">
        <v>14621</v>
      </c>
      <c r="F887" t="s">
        <v>14622</v>
      </c>
      <c r="G887" t="s">
        <v>14623</v>
      </c>
      <c r="H887" t="s">
        <v>126</v>
      </c>
      <c r="I887" t="s">
        <v>127</v>
      </c>
      <c r="J887" t="s">
        <v>471</v>
      </c>
      <c r="K887" s="1">
        <v>0.17569444444444446</v>
      </c>
      <c r="L887" s="13">
        <v>18545</v>
      </c>
      <c r="M887" t="s">
        <v>14624</v>
      </c>
      <c r="N887" t="s">
        <v>6853</v>
      </c>
      <c r="O887" t="s">
        <v>6854</v>
      </c>
      <c r="P887" t="s">
        <v>24</v>
      </c>
      <c r="Q887" t="s">
        <v>25</v>
      </c>
      <c r="R887" t="s">
        <v>25</v>
      </c>
    </row>
    <row r="888" spans="1:18">
      <c r="A888" t="str">
        <f t="shared" si="13"/>
        <v>pextillpgPheliaExtill36.123.149.0470485.93RupiahIDR5/26/20190.72222222222222212019SM45 C282 3876 811K 1Z6O 7XZC YJBFOGOFogo de Chao, Inc.NASDAQRestaurantsConsumer Services</v>
      </c>
      <c r="B888" s="13">
        <v>882</v>
      </c>
      <c r="C888" t="s">
        <v>14625</v>
      </c>
      <c r="D888" t="s">
        <v>14626</v>
      </c>
      <c r="E888" t="s">
        <v>14627</v>
      </c>
      <c r="F888" t="s">
        <v>14628</v>
      </c>
      <c r="G888">
        <v>470485.93</v>
      </c>
      <c r="H888" t="s">
        <v>19</v>
      </c>
      <c r="I888" t="s">
        <v>20</v>
      </c>
      <c r="J888" t="s">
        <v>28</v>
      </c>
      <c r="K888" s="1">
        <v>0.72222222222222221</v>
      </c>
      <c r="L888" s="13">
        <v>12019</v>
      </c>
      <c r="M888" t="s">
        <v>14629</v>
      </c>
      <c r="N888" t="s">
        <v>14630</v>
      </c>
      <c r="O888" t="s">
        <v>14631</v>
      </c>
      <c r="P888" t="s">
        <v>36</v>
      </c>
      <c r="Q888" t="s">
        <v>463</v>
      </c>
      <c r="R888" t="s">
        <v>223</v>
      </c>
    </row>
    <row r="889" spans="1:18">
      <c r="A889" t="str">
        <f t="shared" si="13"/>
        <v>dausiellophDavetaAusiello78.75.219.42523492.27Yuan RenminbiCNY8/20/20190.77430555555555514945KW93 KXGQ FTHP SOUR V9YA UMQO CPJ9 CNRICERice Energy Inc.NYSEOil &amp; Gas ProductionEnergy</v>
      </c>
      <c r="B889" s="13">
        <v>883</v>
      </c>
      <c r="C889" t="s">
        <v>14632</v>
      </c>
      <c r="D889" t="s">
        <v>3284</v>
      </c>
      <c r="E889" t="s">
        <v>14633</v>
      </c>
      <c r="F889" t="s">
        <v>14634</v>
      </c>
      <c r="G889">
        <v>523492.27</v>
      </c>
      <c r="H889" t="s">
        <v>48</v>
      </c>
      <c r="I889" t="s">
        <v>49</v>
      </c>
      <c r="J889" t="s">
        <v>124</v>
      </c>
      <c r="K889" s="1">
        <v>0.77430555555555547</v>
      </c>
      <c r="L889" s="13">
        <v>14945</v>
      </c>
      <c r="M889" t="s">
        <v>14635</v>
      </c>
      <c r="N889" t="s">
        <v>14636</v>
      </c>
      <c r="O889" t="s">
        <v>14637</v>
      </c>
      <c r="P889" t="s">
        <v>24</v>
      </c>
      <c r="Q889" t="s">
        <v>45</v>
      </c>
      <c r="R889" t="s">
        <v>46</v>
      </c>
    </row>
    <row r="890" spans="1:18">
      <c r="A890" t="str">
        <f t="shared" si="13"/>
        <v>lmardollpiLemarMardoll130.147.194.75¬£559259.64RubleRUB5/19/20190.26458333333333317510LV83 TBGZ 5GGF BBWT E2EL OADOMADOMANI, Inc.NASDAQn/an/a</v>
      </c>
      <c r="B890" s="13">
        <v>884</v>
      </c>
      <c r="C890" t="s">
        <v>14638</v>
      </c>
      <c r="D890" t="s">
        <v>14639</v>
      </c>
      <c r="E890" t="s">
        <v>14640</v>
      </c>
      <c r="F890" t="s">
        <v>14641</v>
      </c>
      <c r="G890" t="s">
        <v>14642</v>
      </c>
      <c r="H890" t="s">
        <v>38</v>
      </c>
      <c r="I890" t="s">
        <v>39</v>
      </c>
      <c r="J890" t="s">
        <v>525</v>
      </c>
      <c r="K890" s="1">
        <v>0.26458333333333334</v>
      </c>
      <c r="L890" s="13">
        <v>17510</v>
      </c>
      <c r="M890" t="s">
        <v>14643</v>
      </c>
      <c r="N890" t="s">
        <v>14644</v>
      </c>
      <c r="O890" t="s">
        <v>14645</v>
      </c>
      <c r="P890" t="s">
        <v>36</v>
      </c>
      <c r="Q890" t="s">
        <v>25</v>
      </c>
      <c r="R890" t="s">
        <v>25</v>
      </c>
    </row>
    <row r="891" spans="1:18">
      <c r="A891" t="str">
        <f t="shared" si="13"/>
        <v>lshakesbyepjLisettaShakesbye36.47.30.255¬£487472.26PesoDOP4/18/20190.23263888888888916825GL64 8189 4990 4898 71NXNNuveen Insured New York Select Tax-Free Income PortfolioNYSEn/an/a</v>
      </c>
      <c r="B891" s="13">
        <v>885</v>
      </c>
      <c r="C891" t="s">
        <v>14646</v>
      </c>
      <c r="D891" t="s">
        <v>14647</v>
      </c>
      <c r="E891" t="s">
        <v>14648</v>
      </c>
      <c r="F891" t="s">
        <v>14649</v>
      </c>
      <c r="G891" t="s">
        <v>14650</v>
      </c>
      <c r="H891" t="s">
        <v>90</v>
      </c>
      <c r="I891" t="s">
        <v>6505</v>
      </c>
      <c r="J891" t="s">
        <v>120</v>
      </c>
      <c r="K891" s="1">
        <v>0.23263888888888887</v>
      </c>
      <c r="L891" s="13">
        <v>16825</v>
      </c>
      <c r="M891" t="s">
        <v>14651</v>
      </c>
      <c r="N891" t="s">
        <v>14652</v>
      </c>
      <c r="O891" t="s">
        <v>14653</v>
      </c>
      <c r="P891" t="s">
        <v>24</v>
      </c>
      <c r="Q891" t="s">
        <v>25</v>
      </c>
      <c r="R891" t="s">
        <v>25</v>
      </c>
    </row>
    <row r="892" spans="1:18">
      <c r="A892" t="str">
        <f t="shared" si="13"/>
        <v>tdypkTillieDy199.184.105.232¬£482765.72RupiahIDR2/1/20190.46180555555555619155CR62 3278 0778 4850 9680 6KEKimball Electronics, Inc.NASDAQElectrical ProductsTechnology</v>
      </c>
      <c r="B892" s="13">
        <v>886</v>
      </c>
      <c r="C892" t="s">
        <v>14654</v>
      </c>
      <c r="D892" t="s">
        <v>1189</v>
      </c>
      <c r="E892" t="s">
        <v>1356</v>
      </c>
      <c r="F892" t="s">
        <v>14655</v>
      </c>
      <c r="G892" t="s">
        <v>14656</v>
      </c>
      <c r="H892" t="s">
        <v>19</v>
      </c>
      <c r="I892" t="s">
        <v>20</v>
      </c>
      <c r="J892" t="s">
        <v>999</v>
      </c>
      <c r="K892" s="1">
        <v>0.46180555555555558</v>
      </c>
      <c r="L892" s="13">
        <v>19155</v>
      </c>
      <c r="M892" t="s">
        <v>14657</v>
      </c>
      <c r="N892" t="s">
        <v>14658</v>
      </c>
      <c r="O892" t="s">
        <v>14659</v>
      </c>
      <c r="P892" t="s">
        <v>36</v>
      </c>
      <c r="Q892" t="s">
        <v>394</v>
      </c>
      <c r="R892" t="s">
        <v>89</v>
      </c>
    </row>
    <row r="893" spans="1:18">
      <c r="A893" t="str">
        <f t="shared" si="13"/>
        <v>jshurmoreplJodeeShurmore171.139.120.174¬•748118.13FrancXPF1/9/20190.14722222222222211538HR39 1279 8274 8867 6416 2NXRTNexPoint Residential Trust, Inc.NYSEReal Estate Investment TrustsConsumer Services</v>
      </c>
      <c r="B893" s="13">
        <v>887</v>
      </c>
      <c r="C893" t="s">
        <v>14660</v>
      </c>
      <c r="D893" t="s">
        <v>14661</v>
      </c>
      <c r="E893" t="s">
        <v>14662</v>
      </c>
      <c r="F893" t="s">
        <v>14663</v>
      </c>
      <c r="G893" s="2" t="s">
        <v>14664</v>
      </c>
      <c r="H893" t="s">
        <v>156</v>
      </c>
      <c r="I893" t="s">
        <v>551</v>
      </c>
      <c r="J893" t="s">
        <v>513</v>
      </c>
      <c r="K893" s="1">
        <v>0.14722222222222223</v>
      </c>
      <c r="L893" s="13">
        <v>11538</v>
      </c>
      <c r="M893" t="s">
        <v>14665</v>
      </c>
      <c r="N893" t="s">
        <v>14666</v>
      </c>
      <c r="O893" t="s">
        <v>14667</v>
      </c>
      <c r="P893" t="s">
        <v>24</v>
      </c>
      <c r="Q893" t="s">
        <v>446</v>
      </c>
      <c r="R893" t="s">
        <v>223</v>
      </c>
    </row>
    <row r="894" spans="1:18">
      <c r="A894" t="str">
        <f t="shared" si="13"/>
        <v>nskipppmNevSkipp227.24.182.41¬£110670.50EuroEUR3/16/20190.96944444444444414960NO92 3622 7210 154GAINNGladstone Investment CorporationNASDAQn/an/a</v>
      </c>
      <c r="B894" s="13">
        <v>888</v>
      </c>
      <c r="C894" t="s">
        <v>14668</v>
      </c>
      <c r="D894" t="s">
        <v>11299</v>
      </c>
      <c r="E894" t="s">
        <v>14669</v>
      </c>
      <c r="F894" t="s">
        <v>14670</v>
      </c>
      <c r="G894" t="s">
        <v>14671</v>
      </c>
      <c r="H894" t="s">
        <v>26</v>
      </c>
      <c r="I894" t="s">
        <v>27</v>
      </c>
      <c r="J894" t="s">
        <v>502</v>
      </c>
      <c r="K894" s="1">
        <v>0.96944444444444444</v>
      </c>
      <c r="L894" s="13">
        <v>14960</v>
      </c>
      <c r="M894" t="s">
        <v>14672</v>
      </c>
      <c r="N894" t="s">
        <v>14673</v>
      </c>
      <c r="O894" t="s">
        <v>202</v>
      </c>
      <c r="P894" t="s">
        <v>36</v>
      </c>
      <c r="Q894" t="s">
        <v>25</v>
      </c>
      <c r="R894" t="s">
        <v>25</v>
      </c>
    </row>
    <row r="895" spans="1:18">
      <c r="A895" t="str">
        <f t="shared" si="13"/>
        <v>cduckeringpnCeilDuckering185.26.135.55¬£468266.30Yuan RenminbiCNY1/19/20190.6437519860LT33 1529 8533 9214 1096KROKronos Worldwide IncNYSEMajor ChemicalsBasic Industries</v>
      </c>
      <c r="B895" s="13">
        <v>889</v>
      </c>
      <c r="C895" t="s">
        <v>14674</v>
      </c>
      <c r="D895" t="s">
        <v>14675</v>
      </c>
      <c r="E895" t="s">
        <v>14676</v>
      </c>
      <c r="F895" t="s">
        <v>14677</v>
      </c>
      <c r="G895" t="s">
        <v>14678</v>
      </c>
      <c r="H895" t="s">
        <v>48</v>
      </c>
      <c r="I895" t="s">
        <v>49</v>
      </c>
      <c r="J895" t="s">
        <v>307</v>
      </c>
      <c r="K895" s="1">
        <v>0.64374999999999993</v>
      </c>
      <c r="L895" s="13">
        <v>19860</v>
      </c>
      <c r="M895" t="s">
        <v>14679</v>
      </c>
      <c r="N895" t="s">
        <v>14680</v>
      </c>
      <c r="O895" t="s">
        <v>14681</v>
      </c>
      <c r="P895" t="s">
        <v>24</v>
      </c>
      <c r="Q895" t="s">
        <v>81</v>
      </c>
      <c r="R895" t="s">
        <v>82</v>
      </c>
    </row>
    <row r="896" spans="1:18">
      <c r="A896" t="str">
        <f t="shared" si="13"/>
        <v>kdottrellpoKathrineDottrell191.186.127.253‚Ç¨231070,84EuroEUR8/11/20190.032638888888888915123CR63 5264 1495 4228 9345 9SB^CSafe Bulkers, IncNYSEn/an/a</v>
      </c>
      <c r="B896" s="13">
        <v>890</v>
      </c>
      <c r="C896" t="s">
        <v>14682</v>
      </c>
      <c r="D896" t="s">
        <v>14683</v>
      </c>
      <c r="E896" t="s">
        <v>14684</v>
      </c>
      <c r="F896" t="s">
        <v>14685</v>
      </c>
      <c r="G896" t="s">
        <v>14686</v>
      </c>
      <c r="H896" t="s">
        <v>26</v>
      </c>
      <c r="I896" t="s">
        <v>27</v>
      </c>
      <c r="J896" t="s">
        <v>517</v>
      </c>
      <c r="K896" s="1">
        <v>3.2638888888888891E-2</v>
      </c>
      <c r="L896" s="13">
        <v>15123</v>
      </c>
      <c r="M896" t="s">
        <v>14687</v>
      </c>
      <c r="N896" t="s">
        <v>14688</v>
      </c>
      <c r="O896" t="s">
        <v>959</v>
      </c>
      <c r="P896" t="s">
        <v>24</v>
      </c>
      <c r="Q896" t="s">
        <v>25</v>
      </c>
      <c r="R896" t="s">
        <v>25</v>
      </c>
    </row>
    <row r="897" spans="1:18">
      <c r="A897" t="str">
        <f t="shared" si="13"/>
        <v>jshardppJustenShard50.182.47.50¬•764313.31PesoCUP3/4/20190.6562511286PT90 7924 6853 3653 4100 8051 4ENTLEntellus Medical, Inc.NASDAQMedical/Dental InstrumentsHealth Care</v>
      </c>
      <c r="B897" s="13">
        <v>891</v>
      </c>
      <c r="C897" t="s">
        <v>14689</v>
      </c>
      <c r="D897" t="s">
        <v>7777</v>
      </c>
      <c r="E897" t="s">
        <v>14690</v>
      </c>
      <c r="F897" t="s">
        <v>14691</v>
      </c>
      <c r="G897" t="s">
        <v>14692</v>
      </c>
      <c r="H897" t="s">
        <v>90</v>
      </c>
      <c r="I897" t="s">
        <v>667</v>
      </c>
      <c r="J897" t="s">
        <v>376</v>
      </c>
      <c r="K897" s="1">
        <v>0.65625</v>
      </c>
      <c r="L897" s="13">
        <v>11286</v>
      </c>
      <c r="M897" t="s">
        <v>14693</v>
      </c>
      <c r="N897" t="s">
        <v>14694</v>
      </c>
      <c r="O897" t="s">
        <v>14695</v>
      </c>
      <c r="P897" t="s">
        <v>36</v>
      </c>
      <c r="Q897" t="s">
        <v>218</v>
      </c>
      <c r="R897" t="s">
        <v>58</v>
      </c>
    </row>
    <row r="898" spans="1:18">
      <c r="A898" t="str">
        <f t="shared" si="13"/>
        <v>fwigleypqFrannyWigley110.92.165.190¬•289920.58PoundGBP8/9/20190.62638888888888916987KZ48 308O LJVS BA8R OYMQBWINBBaldwin &amp; Lyons, Inc.NASDAQProperty-Casualty InsurersFinance</v>
      </c>
      <c r="B898" s="13">
        <v>892</v>
      </c>
      <c r="C898" t="s">
        <v>14696</v>
      </c>
      <c r="D898" t="s">
        <v>14697</v>
      </c>
      <c r="E898" t="s">
        <v>14698</v>
      </c>
      <c r="F898" t="s">
        <v>14699</v>
      </c>
      <c r="G898" t="s">
        <v>14700</v>
      </c>
      <c r="H898" t="s">
        <v>270</v>
      </c>
      <c r="I898" t="s">
        <v>1091</v>
      </c>
      <c r="J898" t="s">
        <v>657</v>
      </c>
      <c r="K898" s="1">
        <v>0.62638888888888888</v>
      </c>
      <c r="L898" s="13">
        <v>16987</v>
      </c>
      <c r="M898" t="s">
        <v>14701</v>
      </c>
      <c r="N898" t="s">
        <v>14702</v>
      </c>
      <c r="O898" t="s">
        <v>14703</v>
      </c>
      <c r="P898" t="s">
        <v>36</v>
      </c>
      <c r="Q898" t="s">
        <v>813</v>
      </c>
      <c r="R898" t="s">
        <v>54</v>
      </c>
    </row>
    <row r="899" spans="1:18">
      <c r="A899" t="str">
        <f t="shared" si="13"/>
        <v>acutcliffeprAngelleCutcliffe81.242.35.22584299.62RubleRUB8/21/20190.45763888888888910037FR68 9969 4003 59CA YYIT HBUN D82LSXMALiberty Media CorporationNASDAQBroadcastingConsumer Services</v>
      </c>
      <c r="B899" s="13">
        <v>893</v>
      </c>
      <c r="C899" t="s">
        <v>14704</v>
      </c>
      <c r="D899" t="s">
        <v>14705</v>
      </c>
      <c r="E899" t="s">
        <v>14706</v>
      </c>
      <c r="F899" t="s">
        <v>14707</v>
      </c>
      <c r="G899">
        <v>84299.62</v>
      </c>
      <c r="H899" t="s">
        <v>38</v>
      </c>
      <c r="I899" t="s">
        <v>39</v>
      </c>
      <c r="J899" t="s">
        <v>946</v>
      </c>
      <c r="K899" s="1">
        <v>0.45763888888888887</v>
      </c>
      <c r="L899" s="13">
        <v>10037</v>
      </c>
      <c r="M899" t="s">
        <v>14708</v>
      </c>
      <c r="N899" t="s">
        <v>960</v>
      </c>
      <c r="O899" t="s">
        <v>961</v>
      </c>
      <c r="P899" t="s">
        <v>36</v>
      </c>
      <c r="Q899" t="s">
        <v>261</v>
      </c>
      <c r="R899" t="s">
        <v>223</v>
      </c>
    </row>
    <row r="900" spans="1:18">
      <c r="A900" t="str">
        <f t="shared" si="13"/>
        <v>kdrepppsKerrDrepp55.186.178.242756574.94TakaBDT7/30/20190.71736111111111111661BH71 KWKS 2SB0 NL01 M7OT EXONVOOrganovo Holdings, Inc.NASDAQBiotechnology: Biological Products (No Diagnostic Substances)Health Care</v>
      </c>
      <c r="B900" s="13">
        <v>894</v>
      </c>
      <c r="C900" t="s">
        <v>14709</v>
      </c>
      <c r="D900" t="s">
        <v>3087</v>
      </c>
      <c r="E900" t="s">
        <v>14710</v>
      </c>
      <c r="F900" t="s">
        <v>14711</v>
      </c>
      <c r="G900">
        <v>756574.94</v>
      </c>
      <c r="H900" t="s">
        <v>713</v>
      </c>
      <c r="I900" t="s">
        <v>714</v>
      </c>
      <c r="J900" t="s">
        <v>295</v>
      </c>
      <c r="K900" s="1">
        <v>0.71736111111111101</v>
      </c>
      <c r="L900" s="13">
        <v>11661</v>
      </c>
      <c r="M900" t="s">
        <v>14712</v>
      </c>
      <c r="N900" t="s">
        <v>14713</v>
      </c>
      <c r="O900" t="s">
        <v>14714</v>
      </c>
      <c r="P900" t="s">
        <v>36</v>
      </c>
      <c r="Q900" t="s">
        <v>57</v>
      </c>
      <c r="R900" t="s">
        <v>58</v>
      </c>
    </row>
    <row r="901" spans="1:18">
      <c r="A901" t="str">
        <f t="shared" si="13"/>
        <v>smarjoramptSaudraMarjoram175.162.205.228‚Ç¨492950,99KorunaCZK6/21/20190.11666666666666718853GR11 2423 1430 H3LK ZDC1 SPDD NS0ECCBEagle Point Credit Company Inc.NYSEn/an/a</v>
      </c>
      <c r="B901" s="13">
        <v>895</v>
      </c>
      <c r="C901" t="s">
        <v>14715</v>
      </c>
      <c r="D901" t="s">
        <v>14716</v>
      </c>
      <c r="E901" t="s">
        <v>14717</v>
      </c>
      <c r="F901" t="s">
        <v>14718</v>
      </c>
      <c r="G901" t="s">
        <v>14719</v>
      </c>
      <c r="H901" t="s">
        <v>59</v>
      </c>
      <c r="I901" t="s">
        <v>60</v>
      </c>
      <c r="J901" t="s">
        <v>208</v>
      </c>
      <c r="K901" s="1">
        <v>0.11666666666666665</v>
      </c>
      <c r="L901" s="13">
        <v>18853</v>
      </c>
      <c r="M901" t="s">
        <v>14720</v>
      </c>
      <c r="N901" t="s">
        <v>14721</v>
      </c>
      <c r="O901" t="s">
        <v>7602</v>
      </c>
      <c r="P901" t="s">
        <v>24</v>
      </c>
      <c r="Q901" t="s">
        <v>25</v>
      </c>
      <c r="R901" t="s">
        <v>25</v>
      </c>
    </row>
    <row r="902" spans="1:18">
      <c r="A902" t="str">
        <f t="shared" si="13"/>
        <v>nlionelpuNelsonLionel6.151.53.67¬•420018.98TengeKZT9/5/20190.57986111111111110812DE39 0050 5850 9284 8950 93SAN^ABanco Santander, S.A.NYSEn/an/a</v>
      </c>
      <c r="B902" s="13">
        <v>896</v>
      </c>
      <c r="C902" t="s">
        <v>14722</v>
      </c>
      <c r="D902" t="s">
        <v>14723</v>
      </c>
      <c r="E902" t="s">
        <v>14724</v>
      </c>
      <c r="F902" t="s">
        <v>14725</v>
      </c>
      <c r="G902" s="2" t="s">
        <v>14726</v>
      </c>
      <c r="H902" t="s">
        <v>31</v>
      </c>
      <c r="I902" t="s">
        <v>32</v>
      </c>
      <c r="J902" t="s">
        <v>836</v>
      </c>
      <c r="K902" s="1">
        <v>0.57986111111111105</v>
      </c>
      <c r="L902" s="13">
        <v>10812</v>
      </c>
      <c r="M902" t="s">
        <v>14727</v>
      </c>
      <c r="N902" t="s">
        <v>14728</v>
      </c>
      <c r="O902" t="s">
        <v>11753</v>
      </c>
      <c r="P902" t="s">
        <v>24</v>
      </c>
      <c r="Q902" t="s">
        <v>25</v>
      </c>
      <c r="R902" t="s">
        <v>25</v>
      </c>
    </row>
    <row r="903" spans="1:18">
      <c r="A903" t="str">
        <f t="shared" si="13"/>
        <v>abalmapvAdanBalma109.101.202.43362180.35HryvniaUAH4/5/20190.30208333333333318018VG48 GOZL 3490 2223 9772 2319FTKFlotek Industries, Inc.NYSEMajor ChemicalsBasic Industries</v>
      </c>
      <c r="B903" s="13">
        <v>897</v>
      </c>
      <c r="C903" t="s">
        <v>14729</v>
      </c>
      <c r="D903" t="s">
        <v>10192</v>
      </c>
      <c r="E903" t="s">
        <v>14730</v>
      </c>
      <c r="F903" t="s">
        <v>14731</v>
      </c>
      <c r="G903">
        <v>362180.35</v>
      </c>
      <c r="H903" t="s">
        <v>198</v>
      </c>
      <c r="I903" t="s">
        <v>199</v>
      </c>
      <c r="J903" t="s">
        <v>491</v>
      </c>
      <c r="K903" s="1">
        <v>0.30208333333333331</v>
      </c>
      <c r="L903" s="13">
        <v>18018</v>
      </c>
      <c r="M903" t="s">
        <v>14732</v>
      </c>
      <c r="N903" t="s">
        <v>1292</v>
      </c>
      <c r="O903" t="s">
        <v>1293</v>
      </c>
      <c r="P903" t="s">
        <v>24</v>
      </c>
      <c r="Q903" t="s">
        <v>81</v>
      </c>
      <c r="R903" t="s">
        <v>82</v>
      </c>
    </row>
    <row r="904" spans="1:18">
      <c r="A904" t="str">
        <f t="shared" ref="A904:A967" si="14">_xlfn.CONCAT(C904:R904)</f>
        <v>dnoirelpwDesiriNoirel145.192.14.1¬£984503.92YenJPY9/1/20190.61111111111111113518MC21 5070 6285 65CA BIJU 4VIH 192CERCCerecor Inc.NASDAQMajor PharmaceuticalsHealth Care</v>
      </c>
      <c r="B904" s="13">
        <v>898</v>
      </c>
      <c r="C904" t="s">
        <v>14733</v>
      </c>
      <c r="D904" t="s">
        <v>14734</v>
      </c>
      <c r="E904" t="s">
        <v>14735</v>
      </c>
      <c r="F904" t="s">
        <v>14736</v>
      </c>
      <c r="G904" t="s">
        <v>14737</v>
      </c>
      <c r="H904" t="s">
        <v>106</v>
      </c>
      <c r="I904" t="s">
        <v>107</v>
      </c>
      <c r="J904" t="s">
        <v>434</v>
      </c>
      <c r="K904" s="1">
        <v>0.61111111111111105</v>
      </c>
      <c r="L904" s="13">
        <v>13518</v>
      </c>
      <c r="M904" t="s">
        <v>14738</v>
      </c>
      <c r="N904" t="s">
        <v>14739</v>
      </c>
      <c r="O904" t="s">
        <v>14740</v>
      </c>
      <c r="P904" t="s">
        <v>36</v>
      </c>
      <c r="Q904" t="s">
        <v>62</v>
      </c>
      <c r="R904" t="s">
        <v>58</v>
      </c>
    </row>
    <row r="905" spans="1:18">
      <c r="A905" t="str">
        <f t="shared" si="14"/>
        <v>rkeeneypxRoraKeeney48.50.79.231705937.79Yuan RenminbiCNY1/8/20190.10416666666666712018BE11 0218 9409 1740VDTHVideocon d2h LimitedNASDAQTelevision ServicesConsumer Services</v>
      </c>
      <c r="B905" s="13">
        <v>899</v>
      </c>
      <c r="C905" t="s">
        <v>14741</v>
      </c>
      <c r="D905" t="s">
        <v>14742</v>
      </c>
      <c r="E905" t="s">
        <v>14743</v>
      </c>
      <c r="F905" t="s">
        <v>14744</v>
      </c>
      <c r="G905">
        <v>705937.79</v>
      </c>
      <c r="H905" t="s">
        <v>48</v>
      </c>
      <c r="I905" t="s">
        <v>49</v>
      </c>
      <c r="J905" t="s">
        <v>310</v>
      </c>
      <c r="K905" s="1">
        <v>0.10416666666666667</v>
      </c>
      <c r="L905" s="13">
        <v>12018</v>
      </c>
      <c r="M905" t="s">
        <v>14745</v>
      </c>
      <c r="N905" t="s">
        <v>14746</v>
      </c>
      <c r="O905" t="s">
        <v>14747</v>
      </c>
      <c r="P905" t="s">
        <v>36</v>
      </c>
      <c r="Q905" t="s">
        <v>1011</v>
      </c>
      <c r="R905" t="s">
        <v>223</v>
      </c>
    </row>
    <row r="906" spans="1:18">
      <c r="A906" t="str">
        <f t="shared" si="14"/>
        <v>hstrugnellpyHillyStrugnell61.211.217.98¬£358312.23Yuan RenminbiCNY3/15/20190.59722222222222211295SM74 O078 9404 218Y JXGF 1ZHZ FDABMIBadger Meter, Inc.NYSEIndustrial Machinery/ComponentsCapital Goods</v>
      </c>
      <c r="B906" s="13">
        <v>900</v>
      </c>
      <c r="C906" t="s">
        <v>14748</v>
      </c>
      <c r="D906" t="s">
        <v>1313</v>
      </c>
      <c r="E906" t="s">
        <v>14749</v>
      </c>
      <c r="F906" t="s">
        <v>14750</v>
      </c>
      <c r="G906" t="s">
        <v>14751</v>
      </c>
      <c r="H906" t="s">
        <v>48</v>
      </c>
      <c r="I906" t="s">
        <v>49</v>
      </c>
      <c r="J906" t="s">
        <v>1047</v>
      </c>
      <c r="K906" s="1">
        <v>0.59722222222222221</v>
      </c>
      <c r="L906" s="13">
        <v>11295</v>
      </c>
      <c r="M906" t="s">
        <v>14752</v>
      </c>
      <c r="N906" t="s">
        <v>14753</v>
      </c>
      <c r="O906" t="s">
        <v>14754</v>
      </c>
      <c r="P906" t="s">
        <v>24</v>
      </c>
      <c r="Q906" t="s">
        <v>29</v>
      </c>
      <c r="R906" t="s">
        <v>30</v>
      </c>
    </row>
    <row r="907" spans="1:18">
      <c r="A907" t="str">
        <f t="shared" si="14"/>
        <v>gpeatpzGrierPeat136.155.100.27301434.61DongVND4/3/20190.96041666666666714096FR88 0676 9365 09SJ ZPUX DO1H Q80PFGCPerformance Food Group CompanyNYSEFood DistributorsConsumer Non-Durables</v>
      </c>
      <c r="B907" s="13">
        <v>901</v>
      </c>
      <c r="C907" t="s">
        <v>14755</v>
      </c>
      <c r="D907" t="s">
        <v>14756</v>
      </c>
      <c r="E907" t="s">
        <v>14757</v>
      </c>
      <c r="F907" t="s">
        <v>14758</v>
      </c>
      <c r="G907" s="2">
        <v>301434.61</v>
      </c>
      <c r="H907" t="s">
        <v>275</v>
      </c>
      <c r="I907" t="s">
        <v>276</v>
      </c>
      <c r="J907" t="s">
        <v>123</v>
      </c>
      <c r="K907" s="1">
        <v>0.9604166666666667</v>
      </c>
      <c r="L907" s="13">
        <v>14096</v>
      </c>
      <c r="M907" t="s">
        <v>14759</v>
      </c>
      <c r="N907" t="s">
        <v>14760</v>
      </c>
      <c r="O907" t="s">
        <v>14761</v>
      </c>
      <c r="P907" t="s">
        <v>24</v>
      </c>
      <c r="Q907" t="s">
        <v>546</v>
      </c>
      <c r="R907" t="s">
        <v>42</v>
      </c>
    </row>
    <row r="908" spans="1:18">
      <c r="A908" t="str">
        <f t="shared" si="14"/>
        <v>lphilpotsq0LuPhilpots243.116.13.151‚Ç¨853457,96RupiahIDR8/13/20190.4187515581FR13 2215 9502 87NX WBBT GRHK Q57BXMTCapital Trust, Inc.NYSEReal Estate Investment TrustsConsumer Services</v>
      </c>
      <c r="B908" s="13">
        <v>902</v>
      </c>
      <c r="C908" t="s">
        <v>14762</v>
      </c>
      <c r="D908" t="s">
        <v>1341</v>
      </c>
      <c r="E908" t="s">
        <v>14763</v>
      </c>
      <c r="F908" t="s">
        <v>14764</v>
      </c>
      <c r="G908" t="s">
        <v>14765</v>
      </c>
      <c r="H908" t="s">
        <v>19</v>
      </c>
      <c r="I908" t="s">
        <v>20</v>
      </c>
      <c r="J908" t="s">
        <v>465</v>
      </c>
      <c r="K908" s="1">
        <v>0.41875000000000001</v>
      </c>
      <c r="L908" s="13">
        <v>15581</v>
      </c>
      <c r="M908" t="s">
        <v>14766</v>
      </c>
      <c r="N908" t="s">
        <v>495</v>
      </c>
      <c r="O908" t="s">
        <v>496</v>
      </c>
      <c r="P908" t="s">
        <v>24</v>
      </c>
      <c r="Q908" t="s">
        <v>446</v>
      </c>
      <c r="R908" t="s">
        <v>223</v>
      </c>
    </row>
    <row r="909" spans="1:18">
      <c r="A909" t="str">
        <f t="shared" si="14"/>
        <v>nhoulstonq1NeallHoulston121.25.22.125‚Ç¨439306,26RupiahIDR6/11/20190.50208333333333311145FR68 9846 5959 53PJ AKZR QC5X S04EBTCEnterprise Bancorp IncNASDAQMajor BanksFinance</v>
      </c>
      <c r="B909" s="13">
        <v>903</v>
      </c>
      <c r="C909" t="s">
        <v>14767</v>
      </c>
      <c r="D909" t="s">
        <v>1354</v>
      </c>
      <c r="E909" t="s">
        <v>14768</v>
      </c>
      <c r="F909" t="s">
        <v>14769</v>
      </c>
      <c r="G909" t="s">
        <v>14770</v>
      </c>
      <c r="H909" t="s">
        <v>19</v>
      </c>
      <c r="I909" t="s">
        <v>20</v>
      </c>
      <c r="J909" t="s">
        <v>56</v>
      </c>
      <c r="K909" s="1">
        <v>0.50208333333333333</v>
      </c>
      <c r="L909" s="13">
        <v>11145</v>
      </c>
      <c r="M909" t="s">
        <v>14771</v>
      </c>
      <c r="N909" t="s">
        <v>10151</v>
      </c>
      <c r="O909" t="s">
        <v>10152</v>
      </c>
      <c r="P909" t="s">
        <v>36</v>
      </c>
      <c r="Q909" t="s">
        <v>97</v>
      </c>
      <c r="R909" t="s">
        <v>54</v>
      </c>
    </row>
    <row r="910" spans="1:18">
      <c r="A910" t="str">
        <f t="shared" si="14"/>
        <v>mrydeq2MiriamRyde160.62.44.96¬•595490.73KronaSEK6/18/20190.66736111111111119021TN17 5516 5681 9164 7871 4660PGREParamount Group, Inc.NYSEReal Estate Investment TrustsConsumer Services</v>
      </c>
      <c r="B910" s="13">
        <v>904</v>
      </c>
      <c r="C910" t="s">
        <v>14772</v>
      </c>
      <c r="D910" t="s">
        <v>2386</v>
      </c>
      <c r="E910" t="s">
        <v>14773</v>
      </c>
      <c r="F910" t="s">
        <v>14774</v>
      </c>
      <c r="G910" t="s">
        <v>14775</v>
      </c>
      <c r="H910" t="s">
        <v>347</v>
      </c>
      <c r="I910" t="s">
        <v>348</v>
      </c>
      <c r="J910" t="s">
        <v>899</v>
      </c>
      <c r="K910" s="1">
        <v>0.66736111111111107</v>
      </c>
      <c r="L910" s="13">
        <v>19021</v>
      </c>
      <c r="M910" t="s">
        <v>14776</v>
      </c>
      <c r="N910" t="s">
        <v>1333</v>
      </c>
      <c r="O910" t="s">
        <v>1334</v>
      </c>
      <c r="P910" t="s">
        <v>24</v>
      </c>
      <c r="Q910" t="s">
        <v>446</v>
      </c>
      <c r="R910" t="s">
        <v>223</v>
      </c>
    </row>
    <row r="911" spans="1:18">
      <c r="A911" t="str">
        <f t="shared" si="14"/>
        <v>ldreweryq3LetitiaDrewery4.128.71.40‚Ç¨213198,95RupiahIDR6/21/20190.19513888888888917584CR16 9875 9823 6355 0015 3JPSNuveen Quality Preferred Income Fund 2NYSEn/an/a</v>
      </c>
      <c r="B911" s="13">
        <v>905</v>
      </c>
      <c r="C911" t="s">
        <v>14777</v>
      </c>
      <c r="D911" t="s">
        <v>14778</v>
      </c>
      <c r="E911" t="s">
        <v>14779</v>
      </c>
      <c r="F911" t="s">
        <v>14780</v>
      </c>
      <c r="G911" s="2" t="s">
        <v>14781</v>
      </c>
      <c r="H911" t="s">
        <v>19</v>
      </c>
      <c r="I911" t="s">
        <v>20</v>
      </c>
      <c r="J911" t="s">
        <v>208</v>
      </c>
      <c r="K911" s="1">
        <v>0.19513888888888889</v>
      </c>
      <c r="L911" s="13">
        <v>17584</v>
      </c>
      <c r="M911" t="s">
        <v>14782</v>
      </c>
      <c r="N911" t="s">
        <v>14783</v>
      </c>
      <c r="O911" t="s">
        <v>14784</v>
      </c>
      <c r="P911" t="s">
        <v>24</v>
      </c>
      <c r="Q911" t="s">
        <v>25</v>
      </c>
      <c r="R911" t="s">
        <v>25</v>
      </c>
    </row>
    <row r="912" spans="1:18">
      <c r="A912" t="str">
        <f t="shared" si="14"/>
        <v>acutforthq4AgostoCutforth153.192.165.39¬•199618.56PesoARS5/25/20190.49583333333333317732IS21 7651 7477 9644 2221 3433 17CTWQwest CorporationNYSETelecommunications EquipmentPublic Utilities</v>
      </c>
      <c r="B912" s="13">
        <v>906</v>
      </c>
      <c r="C912" t="s">
        <v>14785</v>
      </c>
      <c r="D912" t="s">
        <v>14786</v>
      </c>
      <c r="E912" t="s">
        <v>14787</v>
      </c>
      <c r="F912" t="s">
        <v>14788</v>
      </c>
      <c r="G912" t="s">
        <v>14789</v>
      </c>
      <c r="H912" t="s">
        <v>90</v>
      </c>
      <c r="I912" t="s">
        <v>263</v>
      </c>
      <c r="J912" t="s">
        <v>366</v>
      </c>
      <c r="K912" s="1">
        <v>0.49583333333333335</v>
      </c>
      <c r="L912" s="13">
        <v>17732</v>
      </c>
      <c r="M912" t="s">
        <v>14790</v>
      </c>
      <c r="N912" t="s">
        <v>923</v>
      </c>
      <c r="O912" t="s">
        <v>439</v>
      </c>
      <c r="P912" t="s">
        <v>24</v>
      </c>
      <c r="Q912" t="s">
        <v>66</v>
      </c>
      <c r="R912" t="s">
        <v>67</v>
      </c>
    </row>
    <row r="913" spans="1:18">
      <c r="A913" t="str">
        <f t="shared" si="14"/>
        <v>wstanyardq5WellsStanyard103.174.247.255‚Ç¨308401,25ZlotyPLN4/23/20190.47291666666666710253HU06 3406 4407 1816 5489 7914 5518HMNYHelios and Matheson Analytics IncNASDAQOther Consumer ServicesConsumer Services</v>
      </c>
      <c r="B913" s="13">
        <v>907</v>
      </c>
      <c r="C913" t="s">
        <v>14791</v>
      </c>
      <c r="D913" t="s">
        <v>14792</v>
      </c>
      <c r="E913" t="s">
        <v>14793</v>
      </c>
      <c r="F913" t="s">
        <v>14794</v>
      </c>
      <c r="G913" t="s">
        <v>14795</v>
      </c>
      <c r="H913" t="s">
        <v>338</v>
      </c>
      <c r="I913" t="s">
        <v>339</v>
      </c>
      <c r="J913" t="s">
        <v>1482</v>
      </c>
      <c r="K913" s="1">
        <v>0.47291666666666665</v>
      </c>
      <c r="L913" s="13">
        <v>10253</v>
      </c>
      <c r="M913" t="s">
        <v>14796</v>
      </c>
      <c r="N913" t="s">
        <v>1316</v>
      </c>
      <c r="O913" t="s">
        <v>1317</v>
      </c>
      <c r="P913" t="s">
        <v>36</v>
      </c>
      <c r="Q913" t="s">
        <v>246</v>
      </c>
      <c r="R913" t="s">
        <v>223</v>
      </c>
    </row>
    <row r="914" spans="1:18">
      <c r="A914" t="str">
        <f t="shared" si="14"/>
        <v>mmacfaydenq6MarcoMacFayden251.88.118.2001376.52RialIRR7/9/20190.41458333333333315779FR64 4850 8285 34JY VCUW 8JLL K05FFGFBL Financial Group, Inc.NYSELife InsuranceFinance</v>
      </c>
      <c r="B914" s="13">
        <v>908</v>
      </c>
      <c r="C914" t="s">
        <v>14797</v>
      </c>
      <c r="D914" t="s">
        <v>14798</v>
      </c>
      <c r="E914" t="s">
        <v>14024</v>
      </c>
      <c r="F914" t="s">
        <v>14799</v>
      </c>
      <c r="G914">
        <v>1376.52</v>
      </c>
      <c r="H914" t="s">
        <v>323</v>
      </c>
      <c r="I914" t="s">
        <v>630</v>
      </c>
      <c r="J914" t="s">
        <v>634</v>
      </c>
      <c r="K914" s="1">
        <v>0.4145833333333333</v>
      </c>
      <c r="L914" s="13">
        <v>15779</v>
      </c>
      <c r="M914" t="s">
        <v>14800</v>
      </c>
      <c r="N914" t="s">
        <v>14801</v>
      </c>
      <c r="O914" t="s">
        <v>14802</v>
      </c>
      <c r="P914" t="s">
        <v>24</v>
      </c>
      <c r="Q914" t="s">
        <v>679</v>
      </c>
      <c r="R914" t="s">
        <v>54</v>
      </c>
    </row>
    <row r="915" spans="1:18">
      <c r="A915" t="str">
        <f t="shared" si="14"/>
        <v>dtinkhamq8DorisaTinkham123.124.122.80¬•872306.89RialSAR1/27/20190.71041666666666714914PT96 5636 4688 6351 2570 2967 7IMMRImmersion CorporationNASDAQComputer peripheral equipmentTechnology</v>
      </c>
      <c r="B915" s="13">
        <v>909</v>
      </c>
      <c r="C915" t="s">
        <v>14809</v>
      </c>
      <c r="D915" t="s">
        <v>627</v>
      </c>
      <c r="E915" t="s">
        <v>14810</v>
      </c>
      <c r="F915" t="s">
        <v>14811</v>
      </c>
      <c r="G915" t="s">
        <v>14812</v>
      </c>
      <c r="H915" t="s">
        <v>323</v>
      </c>
      <c r="I915" t="s">
        <v>2259</v>
      </c>
      <c r="J915" t="s">
        <v>334</v>
      </c>
      <c r="K915" s="1">
        <v>0.7104166666666667</v>
      </c>
      <c r="L915" s="13">
        <v>14914</v>
      </c>
      <c r="M915" t="s">
        <v>14813</v>
      </c>
      <c r="N915" t="s">
        <v>14814</v>
      </c>
      <c r="O915" t="s">
        <v>14815</v>
      </c>
      <c r="P915" t="s">
        <v>36</v>
      </c>
      <c r="Q915" t="s">
        <v>343</v>
      </c>
      <c r="R915" t="s">
        <v>89</v>
      </c>
    </row>
    <row r="916" spans="1:18">
      <c r="A916" t="str">
        <f t="shared" si="14"/>
        <v>aoldacresqaAluinoOldacres83.226.40.138¬£550249.61HryvniaUAH8/21/20190.60972222222222219538LI25 7715 9JSC SLS7 HT2X TNTWKNetSol Technologies Inc.NASDAQComputer Software: Prepackaged SoftwareTechnology</v>
      </c>
      <c r="B916" s="13">
        <v>910</v>
      </c>
      <c r="C916" t="s">
        <v>14823</v>
      </c>
      <c r="D916" t="s">
        <v>14824</v>
      </c>
      <c r="E916" t="s">
        <v>14825</v>
      </c>
      <c r="F916" t="s">
        <v>14826</v>
      </c>
      <c r="G916" t="s">
        <v>14827</v>
      </c>
      <c r="H916" t="s">
        <v>198</v>
      </c>
      <c r="I916" t="s">
        <v>199</v>
      </c>
      <c r="J916" t="s">
        <v>946</v>
      </c>
      <c r="K916" s="1">
        <v>0.60972222222222217</v>
      </c>
      <c r="L916" s="13">
        <v>19538</v>
      </c>
      <c r="M916" t="s">
        <v>14828</v>
      </c>
      <c r="N916" t="s">
        <v>680</v>
      </c>
      <c r="O916" t="s">
        <v>681</v>
      </c>
      <c r="P916" t="s">
        <v>36</v>
      </c>
      <c r="Q916" t="s">
        <v>93</v>
      </c>
      <c r="R916" t="s">
        <v>89</v>
      </c>
    </row>
    <row r="917" spans="1:18">
      <c r="A917" t="str">
        <f t="shared" si="14"/>
        <v>kskeaqbKaitlinSkea118.169.132.106¬£657087.15RubleRUB6/1/20190.22152777777777812236CH69 9409 7I5P MZKI CKUJ CDWCHDatawatch CorporationNASDAQComputer Software: Prepackaged SoftwareTechnology</v>
      </c>
      <c r="B917" s="13">
        <v>911</v>
      </c>
      <c r="C917" t="s">
        <v>14829</v>
      </c>
      <c r="D917" t="s">
        <v>14830</v>
      </c>
      <c r="E917" t="s">
        <v>14831</v>
      </c>
      <c r="F917" t="s">
        <v>14832</v>
      </c>
      <c r="G917" s="2" t="s">
        <v>14833</v>
      </c>
      <c r="H917" t="s">
        <v>38</v>
      </c>
      <c r="I917" t="s">
        <v>39</v>
      </c>
      <c r="J917" t="s">
        <v>380</v>
      </c>
      <c r="K917" s="1">
        <v>0.22152777777777777</v>
      </c>
      <c r="L917" s="13">
        <v>12236</v>
      </c>
      <c r="M917" t="s">
        <v>14834</v>
      </c>
      <c r="N917" t="s">
        <v>10312</v>
      </c>
      <c r="O917" t="s">
        <v>10313</v>
      </c>
      <c r="P917" t="s">
        <v>36</v>
      </c>
      <c r="Q917" t="s">
        <v>93</v>
      </c>
      <c r="R917" t="s">
        <v>89</v>
      </c>
    </row>
    <row r="918" spans="1:18">
      <c r="A918" t="str">
        <f t="shared" si="14"/>
        <v>fbonaviaqcFrancescaBonavia120.214.204.10233466.35RubleRUB2/1/20190.17513864HU26 0831 0767 1981 8658 8841 9828HIHillenbrand IncNYSEMiscellaneous manufacturing industriesConsumer Durables</v>
      </c>
      <c r="B918" s="13">
        <v>912</v>
      </c>
      <c r="C918" t="s">
        <v>14835</v>
      </c>
      <c r="D918" t="s">
        <v>14836</v>
      </c>
      <c r="E918" t="s">
        <v>14837</v>
      </c>
      <c r="F918" t="s">
        <v>14838</v>
      </c>
      <c r="G918" s="2">
        <v>233466.35</v>
      </c>
      <c r="H918" t="s">
        <v>38</v>
      </c>
      <c r="I918" t="s">
        <v>39</v>
      </c>
      <c r="J918" t="s">
        <v>999</v>
      </c>
      <c r="K918" s="1">
        <v>0.17500000000000002</v>
      </c>
      <c r="L918" s="13">
        <v>13864</v>
      </c>
      <c r="M918" t="s">
        <v>14839</v>
      </c>
      <c r="N918" t="s">
        <v>14840</v>
      </c>
      <c r="O918" t="s">
        <v>14841</v>
      </c>
      <c r="P918" t="s">
        <v>24</v>
      </c>
      <c r="Q918" t="s">
        <v>804</v>
      </c>
      <c r="R918" t="s">
        <v>113</v>
      </c>
    </row>
    <row r="919" spans="1:18">
      <c r="A919" t="str">
        <f t="shared" si="14"/>
        <v>molivettaqdMadellaOlivetta181.188.149.205¬•619424.88DirhamMAD4/4/20190.20208333333333316622LT91 8047 7718 8012 2700ZOESZoe's Kitchen, Inc.NYSERestaurantsConsumer Services</v>
      </c>
      <c r="B919" s="13">
        <v>913</v>
      </c>
      <c r="C919" t="s">
        <v>14842</v>
      </c>
      <c r="D919" t="s">
        <v>14843</v>
      </c>
      <c r="E919" t="s">
        <v>8969</v>
      </c>
      <c r="F919" t="s">
        <v>14844</v>
      </c>
      <c r="G919" t="s">
        <v>14845</v>
      </c>
      <c r="H919" t="s">
        <v>827</v>
      </c>
      <c r="I919" t="s">
        <v>828</v>
      </c>
      <c r="J919" t="s">
        <v>158</v>
      </c>
      <c r="K919" s="1">
        <v>0.20208333333333331</v>
      </c>
      <c r="L919" s="13">
        <v>16622</v>
      </c>
      <c r="M919" t="s">
        <v>14846</v>
      </c>
      <c r="N919" t="s">
        <v>14847</v>
      </c>
      <c r="O919" t="s">
        <v>14848</v>
      </c>
      <c r="P919" t="s">
        <v>24</v>
      </c>
      <c r="Q919" t="s">
        <v>463</v>
      </c>
      <c r="R919" t="s">
        <v>223</v>
      </c>
    </row>
    <row r="920" spans="1:18">
      <c r="A920" t="str">
        <f t="shared" si="14"/>
        <v>dstrangeqeD'arcyStrange52.180.5.16220960.41Yuan RenminbiCNY1/28/20190.063888888888888910097MC34 1706 5374 32RT JESO EVP9 P15RCKYRocky Brands, Inc.NASDAQShoe ManufacturingConsumer Non-Durables</v>
      </c>
      <c r="B920" s="13">
        <v>914</v>
      </c>
      <c r="C920" t="s">
        <v>14849</v>
      </c>
      <c r="D920" t="s">
        <v>633</v>
      </c>
      <c r="E920" t="s">
        <v>14850</v>
      </c>
      <c r="F920" t="s">
        <v>14851</v>
      </c>
      <c r="G920">
        <v>20960.41</v>
      </c>
      <c r="H920" t="s">
        <v>48</v>
      </c>
      <c r="I920" t="s">
        <v>49</v>
      </c>
      <c r="J920" t="s">
        <v>68</v>
      </c>
      <c r="K920" s="1">
        <v>6.3888888888888884E-2</v>
      </c>
      <c r="L920" s="13">
        <v>10097</v>
      </c>
      <c r="M920" t="s">
        <v>14852</v>
      </c>
      <c r="N920" t="s">
        <v>14853</v>
      </c>
      <c r="O920" t="s">
        <v>14854</v>
      </c>
      <c r="P920" t="s">
        <v>36</v>
      </c>
      <c r="Q920" t="s">
        <v>569</v>
      </c>
      <c r="R920" t="s">
        <v>42</v>
      </c>
    </row>
    <row r="921" spans="1:18">
      <c r="A921" t="str">
        <f t="shared" si="14"/>
        <v>whansonqgWilliHanson52.141.103.1148661.45RupiahIDR8/7/20190.87291666666666718927VG29 EQQF 1265 0685 6339 9339AVXSAveXis, Inc.NASDAQBiotechnology: Biological Products (No Diagnostic Substances)Health Care</v>
      </c>
      <c r="B921" s="13">
        <v>915</v>
      </c>
      <c r="C921" t="s">
        <v>14860</v>
      </c>
      <c r="D921" t="s">
        <v>14861</v>
      </c>
      <c r="E921" t="s">
        <v>14862</v>
      </c>
      <c r="F921" t="s">
        <v>14863</v>
      </c>
      <c r="G921">
        <v>8661.4500000000007</v>
      </c>
      <c r="H921" t="s">
        <v>19</v>
      </c>
      <c r="I921" t="s">
        <v>20</v>
      </c>
      <c r="J921" t="s">
        <v>415</v>
      </c>
      <c r="K921" s="1">
        <v>0.87291666666666667</v>
      </c>
      <c r="L921" s="13">
        <v>18927</v>
      </c>
      <c r="M921" t="s">
        <v>14864</v>
      </c>
      <c r="N921" t="s">
        <v>10275</v>
      </c>
      <c r="O921" t="s">
        <v>10276</v>
      </c>
      <c r="P921" t="s">
        <v>36</v>
      </c>
      <c r="Q921" t="s">
        <v>57</v>
      </c>
      <c r="R921" t="s">
        <v>58</v>
      </c>
    </row>
    <row r="922" spans="1:18">
      <c r="A922" t="str">
        <f t="shared" si="14"/>
        <v>hnansomqhHermyNansom224.231.153.192343241.54PesoPHP2/11/20190.22430555555555611157SA82 43X0 9XOW CEUI 0PBT E234GLPGlobal Partners LPNYSEOil Refining/MarketingEnergy</v>
      </c>
      <c r="B922" s="13">
        <v>916</v>
      </c>
      <c r="C922" t="s">
        <v>14865</v>
      </c>
      <c r="D922" t="s">
        <v>14866</v>
      </c>
      <c r="E922" t="s">
        <v>14867</v>
      </c>
      <c r="F922" t="s">
        <v>14868</v>
      </c>
      <c r="G922" s="2">
        <v>343241.54</v>
      </c>
      <c r="H922" t="s">
        <v>90</v>
      </c>
      <c r="I922" t="s">
        <v>91</v>
      </c>
      <c r="J922" t="s">
        <v>3999</v>
      </c>
      <c r="K922" s="1">
        <v>0.22430555555555556</v>
      </c>
      <c r="L922" s="13">
        <v>11157</v>
      </c>
      <c r="M922" t="s">
        <v>14869</v>
      </c>
      <c r="N922" t="s">
        <v>7104</v>
      </c>
      <c r="O922" t="s">
        <v>7105</v>
      </c>
      <c r="P922" t="s">
        <v>24</v>
      </c>
      <c r="Q922" t="s">
        <v>192</v>
      </c>
      <c r="R922" t="s">
        <v>46</v>
      </c>
    </row>
    <row r="923" spans="1:18">
      <c r="A923" t="str">
        <f t="shared" si="14"/>
        <v>aflintoffeqiAnnabelFlintoffe126.83.61.24‚Ç¨998039,92KronaSEK2/3/20190.46736111111111118339GB91 ITPO 9728 7595 5463 03BELFABel Fuse Inc.NASDAQElectrical ProductsCapital Goods</v>
      </c>
      <c r="B923" s="13">
        <v>917</v>
      </c>
      <c r="C923" t="s">
        <v>14870</v>
      </c>
      <c r="D923" t="s">
        <v>14871</v>
      </c>
      <c r="E923" t="s">
        <v>14872</v>
      </c>
      <c r="F923" t="s">
        <v>14873</v>
      </c>
      <c r="G923" t="s">
        <v>14874</v>
      </c>
      <c r="H923" t="s">
        <v>347</v>
      </c>
      <c r="I923" t="s">
        <v>348</v>
      </c>
      <c r="J923" t="s">
        <v>1089</v>
      </c>
      <c r="K923" s="1">
        <v>0.46736111111111112</v>
      </c>
      <c r="L923" s="13">
        <v>18339</v>
      </c>
      <c r="M923" t="s">
        <v>14875</v>
      </c>
      <c r="N923" t="s">
        <v>794</v>
      </c>
      <c r="O923" t="s">
        <v>795</v>
      </c>
      <c r="P923" t="s">
        <v>36</v>
      </c>
      <c r="Q923" t="s">
        <v>394</v>
      </c>
      <c r="R923" t="s">
        <v>30</v>
      </c>
    </row>
    <row r="924" spans="1:18">
      <c r="A924" t="str">
        <f t="shared" si="14"/>
        <v>jairyqjJenoAiry98.95.70.23‚Ç¨790334,79MarkaBAM5/3/20190.6937515235SK34 7590 0766 8878 3043 4934SRLPSprague Resources LPNYSEOil Refining/MarketingEnergy</v>
      </c>
      <c r="B924" s="13">
        <v>918</v>
      </c>
      <c r="C924" t="s">
        <v>14876</v>
      </c>
      <c r="D924" t="s">
        <v>14877</v>
      </c>
      <c r="E924" t="s">
        <v>14878</v>
      </c>
      <c r="F924" t="s">
        <v>14879</v>
      </c>
      <c r="G924" t="s">
        <v>14880</v>
      </c>
      <c r="H924" t="s">
        <v>872</v>
      </c>
      <c r="I924" t="s">
        <v>557</v>
      </c>
      <c r="J924" t="s">
        <v>835</v>
      </c>
      <c r="K924" s="1">
        <v>0.69374999999999998</v>
      </c>
      <c r="L924" s="13">
        <v>15235</v>
      </c>
      <c r="M924" t="s">
        <v>14881</v>
      </c>
      <c r="N924" t="s">
        <v>11863</v>
      </c>
      <c r="O924" t="s">
        <v>11864</v>
      </c>
      <c r="P924" t="s">
        <v>24</v>
      </c>
      <c r="Q924" t="s">
        <v>192</v>
      </c>
      <c r="R924" t="s">
        <v>46</v>
      </c>
    </row>
    <row r="925" spans="1:18">
      <c r="A925" t="str">
        <f t="shared" si="14"/>
        <v>spallyqkSaleemPally213.87.80.7¬•552585.59ManatAZN9/7/20190.89722222222222216910PT95 0054 1908 5619 9572 6010 8LANCLancaster Colony CorporationNASDAQPackaged FoodsConsumer Non-Durables</v>
      </c>
      <c r="B925" s="13">
        <v>919</v>
      </c>
      <c r="C925" t="s">
        <v>14882</v>
      </c>
      <c r="D925" t="s">
        <v>14883</v>
      </c>
      <c r="E925" t="s">
        <v>356</v>
      </c>
      <c r="F925" t="s">
        <v>14884</v>
      </c>
      <c r="G925" t="s">
        <v>14885</v>
      </c>
      <c r="H925" t="s">
        <v>485</v>
      </c>
      <c r="I925" t="s">
        <v>486</v>
      </c>
      <c r="J925" t="s">
        <v>180</v>
      </c>
      <c r="K925" s="1">
        <v>0.89722222222222225</v>
      </c>
      <c r="L925" s="13">
        <v>16910</v>
      </c>
      <c r="M925" t="s">
        <v>14886</v>
      </c>
      <c r="N925" t="s">
        <v>14887</v>
      </c>
      <c r="O925" t="s">
        <v>14888</v>
      </c>
      <c r="P925" t="s">
        <v>36</v>
      </c>
      <c r="Q925" t="s">
        <v>238</v>
      </c>
      <c r="R925" t="s">
        <v>42</v>
      </c>
    </row>
    <row r="926" spans="1:18">
      <c r="A926" t="str">
        <f t="shared" si="14"/>
        <v>mlearieqlMarkosLearie251.169.84.105‚Ç¨695747,95PesoMXN6/30/20190.912513217FR33 6885 3409 40NE LOYL CF9Q Z59BPFHPBoston Private Financial Holdings, Inc.NASDAQMajor BanksFinance</v>
      </c>
      <c r="B926" s="13">
        <v>920</v>
      </c>
      <c r="C926" t="s">
        <v>14889</v>
      </c>
      <c r="D926" t="s">
        <v>5961</v>
      </c>
      <c r="E926" t="s">
        <v>14890</v>
      </c>
      <c r="F926" t="s">
        <v>14891</v>
      </c>
      <c r="G926" t="s">
        <v>14892</v>
      </c>
      <c r="H926" t="s">
        <v>90</v>
      </c>
      <c r="I926" t="s">
        <v>641</v>
      </c>
      <c r="J926" t="s">
        <v>479</v>
      </c>
      <c r="K926" s="1">
        <v>0.91249999999999998</v>
      </c>
      <c r="L926" s="13">
        <v>13217</v>
      </c>
      <c r="M926" t="s">
        <v>14893</v>
      </c>
      <c r="N926" t="s">
        <v>14894</v>
      </c>
      <c r="O926" t="s">
        <v>6470</v>
      </c>
      <c r="P926" t="s">
        <v>36</v>
      </c>
      <c r="Q926" t="s">
        <v>97</v>
      </c>
      <c r="R926" t="s">
        <v>54</v>
      </c>
    </row>
    <row r="927" spans="1:18">
      <c r="A927" t="str">
        <f t="shared" si="14"/>
        <v>mroseamanqmMarnaRoseaman56.216.21.13‚Ç¨272749,35RandZAR5/6/20190.99444444444444416551AT15 1391 0109 5024 2268MANTManTech International CorporationNASDAQOther Consumer ServicesConsumer Services</v>
      </c>
      <c r="B927" s="13">
        <v>921</v>
      </c>
      <c r="C927" t="s">
        <v>14895</v>
      </c>
      <c r="D927" t="s">
        <v>6445</v>
      </c>
      <c r="E927" t="s">
        <v>14896</v>
      </c>
      <c r="F927" t="s">
        <v>14897</v>
      </c>
      <c r="G927" s="2" t="s">
        <v>14898</v>
      </c>
      <c r="H927" t="s">
        <v>195</v>
      </c>
      <c r="I927" t="s">
        <v>196</v>
      </c>
      <c r="J927" t="s">
        <v>552</v>
      </c>
      <c r="K927" s="1">
        <v>0.99444444444444446</v>
      </c>
      <c r="L927" s="13">
        <v>16551</v>
      </c>
      <c r="M927" t="s">
        <v>14899</v>
      </c>
      <c r="N927" t="s">
        <v>14900</v>
      </c>
      <c r="O927" t="s">
        <v>14901</v>
      </c>
      <c r="P927" t="s">
        <v>36</v>
      </c>
      <c r="Q927" t="s">
        <v>246</v>
      </c>
      <c r="R927" t="s">
        <v>223</v>
      </c>
    </row>
    <row r="928" spans="1:18">
      <c r="A928" t="str">
        <f t="shared" si="14"/>
        <v>tclimanceqnTroyClimance50.203.249.141‚Ç¨738322,25WonKRW3/15/20190.262515843BG47 MXGD 4353 60WE ARBC PNFVEFive Star Senior Living Inc.NASDAQHospital/Nursing ManagementHealth Care</v>
      </c>
      <c r="B928" s="13">
        <v>922</v>
      </c>
      <c r="C928" t="s">
        <v>14902</v>
      </c>
      <c r="D928" t="s">
        <v>4166</v>
      </c>
      <c r="E928" t="s">
        <v>10351</v>
      </c>
      <c r="F928" t="s">
        <v>14903</v>
      </c>
      <c r="G928" t="s">
        <v>14904</v>
      </c>
      <c r="H928" t="s">
        <v>298</v>
      </c>
      <c r="I928" t="s">
        <v>519</v>
      </c>
      <c r="J928" t="s">
        <v>1047</v>
      </c>
      <c r="K928" s="1">
        <v>0.26250000000000001</v>
      </c>
      <c r="L928" s="13">
        <v>15843</v>
      </c>
      <c r="M928" t="s">
        <v>14905</v>
      </c>
      <c r="N928" t="s">
        <v>14906</v>
      </c>
      <c r="O928" t="s">
        <v>14907</v>
      </c>
      <c r="P928" t="s">
        <v>36</v>
      </c>
      <c r="Q928" t="s">
        <v>290</v>
      </c>
      <c r="R928" t="s">
        <v>58</v>
      </c>
    </row>
    <row r="929" spans="1:18">
      <c r="A929" t="str">
        <f t="shared" si="14"/>
        <v>swynessqoSybilaWyness113.24.168.51¬•377688.03EuroEUR8/9/20190.83263888888888918238CR26 0276 9769 4069 7556 9SPESpecial Opportunities Fund Inc.NYSEn/an/a</v>
      </c>
      <c r="B929" s="13">
        <v>923</v>
      </c>
      <c r="C929" t="s">
        <v>14908</v>
      </c>
      <c r="D929" t="s">
        <v>14909</v>
      </c>
      <c r="E929" t="s">
        <v>14910</v>
      </c>
      <c r="F929" t="s">
        <v>14911</v>
      </c>
      <c r="G929" t="s">
        <v>14912</v>
      </c>
      <c r="H929" t="s">
        <v>26</v>
      </c>
      <c r="I929" t="s">
        <v>27</v>
      </c>
      <c r="J929" t="s">
        <v>657</v>
      </c>
      <c r="K929" s="1">
        <v>0.83263888888888893</v>
      </c>
      <c r="L929" s="13">
        <v>18238</v>
      </c>
      <c r="M929" t="s">
        <v>14913</v>
      </c>
      <c r="N929" t="s">
        <v>14914</v>
      </c>
      <c r="O929" t="s">
        <v>14915</v>
      </c>
      <c r="P929" t="s">
        <v>24</v>
      </c>
      <c r="Q929" t="s">
        <v>25</v>
      </c>
      <c r="R929" t="s">
        <v>25</v>
      </c>
    </row>
    <row r="930" spans="1:18">
      <c r="A930" t="str">
        <f t="shared" si="14"/>
        <v>flegriceqpFordLegrice114.145.37.167829413.1PesoPHP8/18/20190.91527777777777812420GI21 OHBD I7AF H1CD NRZH B8CSSW^DSeaspan CorporationNYSEn/an/a</v>
      </c>
      <c r="B930" s="13">
        <v>924</v>
      </c>
      <c r="C930" t="s">
        <v>14916</v>
      </c>
      <c r="D930" t="s">
        <v>14917</v>
      </c>
      <c r="E930" t="s">
        <v>14918</v>
      </c>
      <c r="F930" t="s">
        <v>14919</v>
      </c>
      <c r="G930">
        <v>829413.1</v>
      </c>
      <c r="H930" t="s">
        <v>90</v>
      </c>
      <c r="I930" t="s">
        <v>91</v>
      </c>
      <c r="J930" t="s">
        <v>682</v>
      </c>
      <c r="K930" s="1">
        <v>0.91527777777777775</v>
      </c>
      <c r="L930" s="13">
        <v>12420</v>
      </c>
      <c r="M930" t="s">
        <v>14920</v>
      </c>
      <c r="N930" t="s">
        <v>14921</v>
      </c>
      <c r="O930" t="s">
        <v>410</v>
      </c>
      <c r="P930" t="s">
        <v>24</v>
      </c>
      <c r="Q930" t="s">
        <v>25</v>
      </c>
      <c r="R930" t="s">
        <v>25</v>
      </c>
    </row>
    <row r="931" spans="1:18">
      <c r="A931" t="str">
        <f t="shared" si="14"/>
        <v>lcolthardqqLetitiaColthard69.11.192.132¬£901396.58KunaHRK3/25/20190.10763888888888917037ME45 3255 7302 7194 5033 04BAC^WBank of America CorporationNYSEMajor BanksFinance</v>
      </c>
      <c r="B931" s="13">
        <v>925</v>
      </c>
      <c r="C931" t="s">
        <v>14922</v>
      </c>
      <c r="D931" t="s">
        <v>14778</v>
      </c>
      <c r="E931" t="s">
        <v>14923</v>
      </c>
      <c r="F931" t="s">
        <v>14924</v>
      </c>
      <c r="G931" t="s">
        <v>14925</v>
      </c>
      <c r="H931" t="s">
        <v>63</v>
      </c>
      <c r="I931" t="s">
        <v>64</v>
      </c>
      <c r="J931" t="s">
        <v>342</v>
      </c>
      <c r="K931" s="1">
        <v>0.1076388888888889</v>
      </c>
      <c r="L931" s="13">
        <v>17037</v>
      </c>
      <c r="M931" t="s">
        <v>14926</v>
      </c>
      <c r="N931" t="s">
        <v>13332</v>
      </c>
      <c r="O931" t="s">
        <v>912</v>
      </c>
      <c r="P931" t="s">
        <v>24</v>
      </c>
      <c r="Q931" t="s">
        <v>97</v>
      </c>
      <c r="R931" t="s">
        <v>54</v>
      </c>
    </row>
    <row r="932" spans="1:18">
      <c r="A932" t="str">
        <f t="shared" si="14"/>
        <v>wleethemqrWrenLeethem193.255.246.153224725.8HryvniaUAH5/10/20190.067361111111111118718BR58 2935 8644 1930 5191 4287 472P QAIZAssurant, Inc.NYSEAccident &amp;Health InsuranceFinance</v>
      </c>
      <c r="B932" s="13">
        <v>926</v>
      </c>
      <c r="C932" t="s">
        <v>14927</v>
      </c>
      <c r="D932" t="s">
        <v>14928</v>
      </c>
      <c r="E932" t="s">
        <v>14929</v>
      </c>
      <c r="F932" t="s">
        <v>14930</v>
      </c>
      <c r="G932">
        <v>224725.8</v>
      </c>
      <c r="H932" t="s">
        <v>198</v>
      </c>
      <c r="I932" t="s">
        <v>199</v>
      </c>
      <c r="J932" t="s">
        <v>145</v>
      </c>
      <c r="K932" s="1">
        <v>6.7361111111111108E-2</v>
      </c>
      <c r="L932" s="13">
        <v>18718</v>
      </c>
      <c r="M932" t="s">
        <v>14931</v>
      </c>
      <c r="N932" t="s">
        <v>14932</v>
      </c>
      <c r="O932" t="s">
        <v>14933</v>
      </c>
      <c r="P932" t="s">
        <v>24</v>
      </c>
      <c r="Q932" t="s">
        <v>1369</v>
      </c>
      <c r="R932" t="s">
        <v>54</v>
      </c>
    </row>
    <row r="933" spans="1:18">
      <c r="A933" t="str">
        <f t="shared" si="14"/>
        <v>abolterqsAshlyBolter123.3.116.128¬•757696.77RupeePKR1/22/20190.412518558SK86 2816 3554 5146 3787 8430BLMNBloomin' Brands, Inc.NASDAQRestaurantsConsumer Services</v>
      </c>
      <c r="B933" s="13">
        <v>927</v>
      </c>
      <c r="C933" t="s">
        <v>14934</v>
      </c>
      <c r="D933" t="s">
        <v>6381</v>
      </c>
      <c r="E933" t="s">
        <v>14935</v>
      </c>
      <c r="F933" t="s">
        <v>14936</v>
      </c>
      <c r="G933" s="2" t="s">
        <v>14937</v>
      </c>
      <c r="H933" t="s">
        <v>83</v>
      </c>
      <c r="I933" t="s">
        <v>305</v>
      </c>
      <c r="J933" t="s">
        <v>98</v>
      </c>
      <c r="K933" s="1">
        <v>0.41250000000000003</v>
      </c>
      <c r="L933" s="13">
        <v>18558</v>
      </c>
      <c r="M933" t="s">
        <v>14938</v>
      </c>
      <c r="N933" t="s">
        <v>14939</v>
      </c>
      <c r="O933" t="s">
        <v>14940</v>
      </c>
      <c r="P933" t="s">
        <v>36</v>
      </c>
      <c r="Q933" t="s">
        <v>463</v>
      </c>
      <c r="R933" t="s">
        <v>223</v>
      </c>
    </row>
    <row r="934" spans="1:18">
      <c r="A934" t="str">
        <f t="shared" si="14"/>
        <v>jevettsqtJilleneEvetts207.97.219.46502697.97EuroEUR6/3/20190.57222222222222214349GR02 1024 416B XS5K 1BJW MNNR OZWRTNRaytheon CompanyNYSEIndustrial Machinery/ComponentsCapital Goods</v>
      </c>
      <c r="B934" s="13">
        <v>928</v>
      </c>
      <c r="C934" t="s">
        <v>14941</v>
      </c>
      <c r="D934" t="s">
        <v>14942</v>
      </c>
      <c r="E934" t="s">
        <v>1052</v>
      </c>
      <c r="F934" t="s">
        <v>14943</v>
      </c>
      <c r="G934">
        <v>502697.97</v>
      </c>
      <c r="H934" t="s">
        <v>26</v>
      </c>
      <c r="I934" t="s">
        <v>27</v>
      </c>
      <c r="J934" t="s">
        <v>453</v>
      </c>
      <c r="K934" s="1">
        <v>0.57222222222222219</v>
      </c>
      <c r="L934" s="13">
        <v>14349</v>
      </c>
      <c r="M934" t="s">
        <v>14944</v>
      </c>
      <c r="N934" t="s">
        <v>14945</v>
      </c>
      <c r="O934" t="s">
        <v>14946</v>
      </c>
      <c r="P934" t="s">
        <v>24</v>
      </c>
      <c r="Q934" t="s">
        <v>29</v>
      </c>
      <c r="R934" t="s">
        <v>30</v>
      </c>
    </row>
    <row r="935" spans="1:18">
      <c r="A935" t="str">
        <f t="shared" si="14"/>
        <v>lgilmanquLizGilman15.80.234.53‚Ç¨658233,33PesoPHP6/14/20190.52777777777777814216AZ45 IRBS UTGM ZBNH 4FMK DZFN ZISLAFSI^AAmTrust Financial Services, Inc.NYSEn/an/a</v>
      </c>
      <c r="B935" s="13">
        <v>929</v>
      </c>
      <c r="C935" t="s">
        <v>14947</v>
      </c>
      <c r="D935" t="s">
        <v>14948</v>
      </c>
      <c r="E935" t="s">
        <v>14949</v>
      </c>
      <c r="F935" t="s">
        <v>14950</v>
      </c>
      <c r="G935" s="2" t="s">
        <v>14951</v>
      </c>
      <c r="H935" t="s">
        <v>90</v>
      </c>
      <c r="I935" t="s">
        <v>91</v>
      </c>
      <c r="J935" t="s">
        <v>370</v>
      </c>
      <c r="K935" s="1">
        <v>0.52777777777777779</v>
      </c>
      <c r="L935" s="13">
        <v>14216</v>
      </c>
      <c r="M935" t="s">
        <v>14952</v>
      </c>
      <c r="N935" t="s">
        <v>14953</v>
      </c>
      <c r="O935" t="s">
        <v>8417</v>
      </c>
      <c r="P935" t="s">
        <v>24</v>
      </c>
      <c r="Q935" t="s">
        <v>25</v>
      </c>
      <c r="R935" t="s">
        <v>25</v>
      </c>
    </row>
    <row r="936" spans="1:18">
      <c r="A936" t="str">
        <f t="shared" si="14"/>
        <v>teassomqvTempleEassom123.224.43.215‚Ç¨832036,87EuroEUR5/20/20190.56527777777777812884ME88 8934 7367 9651 0282 29SGZASelective Insurance Group, Inc.NYSEProperty-Casualty InsurersFinance</v>
      </c>
      <c r="B936" s="13">
        <v>930</v>
      </c>
      <c r="C936" t="s">
        <v>14954</v>
      </c>
      <c r="D936" t="s">
        <v>14955</v>
      </c>
      <c r="E936" t="s">
        <v>14956</v>
      </c>
      <c r="F936" t="s">
        <v>14957</v>
      </c>
      <c r="G936" s="2" t="s">
        <v>14958</v>
      </c>
      <c r="H936" t="s">
        <v>26</v>
      </c>
      <c r="I936" t="s">
        <v>27</v>
      </c>
      <c r="J936" t="s">
        <v>256</v>
      </c>
      <c r="K936" s="1">
        <v>0.56527777777777777</v>
      </c>
      <c r="L936" s="13">
        <v>12884</v>
      </c>
      <c r="M936" t="s">
        <v>14959</v>
      </c>
      <c r="N936" t="s">
        <v>14960</v>
      </c>
      <c r="O936" t="s">
        <v>6818</v>
      </c>
      <c r="P936" t="s">
        <v>24</v>
      </c>
      <c r="Q936" t="s">
        <v>813</v>
      </c>
      <c r="R936" t="s">
        <v>54</v>
      </c>
    </row>
    <row r="937" spans="1:18">
      <c r="A937" t="str">
        <f t="shared" si="14"/>
        <v>ioleyqwIsadoraOley127.236.68.121‚Ç¨644580,28RupiahIDR4/3/20190.37847222222222211400FR88 3351 7537 93MJ QQLK TZ2R U16NCANuveen California Municipal Value Fund, Inc.NYSEn/an/a</v>
      </c>
      <c r="B937" s="13">
        <v>931</v>
      </c>
      <c r="C937" t="s">
        <v>14961</v>
      </c>
      <c r="D937" t="s">
        <v>10385</v>
      </c>
      <c r="E937" t="s">
        <v>14962</v>
      </c>
      <c r="F937" t="s">
        <v>14963</v>
      </c>
      <c r="G937" t="s">
        <v>14964</v>
      </c>
      <c r="H937" t="s">
        <v>19</v>
      </c>
      <c r="I937" t="s">
        <v>20</v>
      </c>
      <c r="J937" t="s">
        <v>123</v>
      </c>
      <c r="K937" s="1">
        <v>0.37847222222222227</v>
      </c>
      <c r="L937" s="13">
        <v>11400</v>
      </c>
      <c r="M937" t="s">
        <v>14965</v>
      </c>
      <c r="N937" t="s">
        <v>14966</v>
      </c>
      <c r="O937" t="s">
        <v>14967</v>
      </c>
      <c r="P937" t="s">
        <v>24</v>
      </c>
      <c r="Q937" t="s">
        <v>25</v>
      </c>
      <c r="R937" t="s">
        <v>25</v>
      </c>
    </row>
    <row r="938" spans="1:18">
      <c r="A938" t="str">
        <f t="shared" si="14"/>
        <v>cabsonqxChickAbson233.166.255.187‚Ç¨333650,99RupiahIDR8/12/20190.93819444444444419298SI37 8227 7205 4885 338BABoeing Company (The)NYSEAerospaceCapital Goods</v>
      </c>
      <c r="B938" s="13">
        <v>932</v>
      </c>
      <c r="C938" t="s">
        <v>14968</v>
      </c>
      <c r="D938" t="s">
        <v>14969</v>
      </c>
      <c r="E938" t="s">
        <v>14970</v>
      </c>
      <c r="F938" t="s">
        <v>14971</v>
      </c>
      <c r="G938" s="2" t="s">
        <v>14972</v>
      </c>
      <c r="H938" t="s">
        <v>19</v>
      </c>
      <c r="I938" t="s">
        <v>20</v>
      </c>
      <c r="J938" t="s">
        <v>139</v>
      </c>
      <c r="K938" s="1">
        <v>0.93819444444444444</v>
      </c>
      <c r="L938" s="13">
        <v>19298</v>
      </c>
      <c r="M938" t="s">
        <v>14973</v>
      </c>
      <c r="N938" t="s">
        <v>14974</v>
      </c>
      <c r="O938" t="s">
        <v>14975</v>
      </c>
      <c r="P938" t="s">
        <v>24</v>
      </c>
      <c r="Q938" t="s">
        <v>175</v>
      </c>
      <c r="R938" t="s">
        <v>30</v>
      </c>
    </row>
    <row r="939" spans="1:18">
      <c r="A939" t="str">
        <f t="shared" si="14"/>
        <v>kmiccoqyKippyMicco47.98.96.201611051.62EuroEUR3/7/20190.18402777777777812965SM80 P272 2852 698Q HOXU 5YAG 8ETVARVarian Medical Systems, Inc.NYSEBiotechnology: Electromedical &amp; Electrotherapeutic ApparatusHealth Care</v>
      </c>
      <c r="B939" s="13">
        <v>933</v>
      </c>
      <c r="C939" t="s">
        <v>14976</v>
      </c>
      <c r="D939" t="s">
        <v>14977</v>
      </c>
      <c r="E939" t="s">
        <v>14978</v>
      </c>
      <c r="F939" t="s">
        <v>14979</v>
      </c>
      <c r="G939">
        <v>611051.62</v>
      </c>
      <c r="H939" t="s">
        <v>26</v>
      </c>
      <c r="I939" t="s">
        <v>27</v>
      </c>
      <c r="J939" t="s">
        <v>316</v>
      </c>
      <c r="K939" s="1">
        <v>0.18402777777777779</v>
      </c>
      <c r="L939" s="13">
        <v>12965</v>
      </c>
      <c r="M939" t="s">
        <v>14980</v>
      </c>
      <c r="N939" t="s">
        <v>14981</v>
      </c>
      <c r="O939" t="s">
        <v>14982</v>
      </c>
      <c r="P939" t="s">
        <v>24</v>
      </c>
      <c r="Q939" t="s">
        <v>859</v>
      </c>
      <c r="R939" t="s">
        <v>58</v>
      </c>
    </row>
    <row r="940" spans="1:18">
      <c r="A940" t="str">
        <f t="shared" si="14"/>
        <v>dtomischqzDaleTomisch19.134.124.99¬•107402.95RupiahIDR3/20/20190.37986111111111113070TN40 1666 9242 4743 9235 1866SOV^CSantander Holdings USA, Inc.NYSEn/an/a</v>
      </c>
      <c r="B940" s="13">
        <v>934</v>
      </c>
      <c r="C940" t="s">
        <v>14983</v>
      </c>
      <c r="D940" t="s">
        <v>1321</v>
      </c>
      <c r="E940" t="s">
        <v>14984</v>
      </c>
      <c r="F940" t="s">
        <v>14985</v>
      </c>
      <c r="G940" s="2" t="s">
        <v>14986</v>
      </c>
      <c r="H940" t="s">
        <v>19</v>
      </c>
      <c r="I940" t="s">
        <v>20</v>
      </c>
      <c r="J940" t="s">
        <v>225</v>
      </c>
      <c r="K940" s="1">
        <v>0.37986111111111115</v>
      </c>
      <c r="L940" s="13">
        <v>13070</v>
      </c>
      <c r="M940" t="s">
        <v>14987</v>
      </c>
      <c r="N940" t="s">
        <v>14988</v>
      </c>
      <c r="O940" t="s">
        <v>14989</v>
      </c>
      <c r="P940" t="s">
        <v>24</v>
      </c>
      <c r="Q940" t="s">
        <v>25</v>
      </c>
      <c r="R940" t="s">
        <v>25</v>
      </c>
    </row>
    <row r="941" spans="1:18">
      <c r="A941" t="str">
        <f t="shared" si="14"/>
        <v>rziemenr0RaulZiemen39.127.93.92¬£370794.31EuroEUR6/6/20190.25416666666666714248CY20 1467 5682 NBA8 RVLC D0ED MJS3DMBDreyfus Municipal Bond Infrastructure Fund, Inc.NYSEn/an/a</v>
      </c>
      <c r="B941" s="13">
        <v>935</v>
      </c>
      <c r="C941" t="s">
        <v>14990</v>
      </c>
      <c r="D941" t="s">
        <v>14991</v>
      </c>
      <c r="E941" t="s">
        <v>14992</v>
      </c>
      <c r="F941" t="s">
        <v>14993</v>
      </c>
      <c r="G941" s="2" t="s">
        <v>14994</v>
      </c>
      <c r="H941" t="s">
        <v>26</v>
      </c>
      <c r="I941" t="s">
        <v>27</v>
      </c>
      <c r="J941" t="s">
        <v>420</v>
      </c>
      <c r="K941" s="1">
        <v>0.25416666666666665</v>
      </c>
      <c r="L941" s="13">
        <v>14248</v>
      </c>
      <c r="M941" t="s">
        <v>14995</v>
      </c>
      <c r="N941" t="s">
        <v>9734</v>
      </c>
      <c r="O941" t="s">
        <v>9735</v>
      </c>
      <c r="P941" t="s">
        <v>24</v>
      </c>
      <c r="Q941" t="s">
        <v>25</v>
      </c>
      <c r="R941" t="s">
        <v>25</v>
      </c>
    </row>
    <row r="942" spans="1:18">
      <c r="A942" t="str">
        <f t="shared" si="14"/>
        <v>mschollerr1MarcusScholler130.76.195.16‚Ç¨815948,21SolPEN1/14/20190.5512921GR60 2323 809Y T45G IOUB J73N VS6UAUnder Armour, Inc.NYSEApparelConsumer Non-Durables</v>
      </c>
      <c r="B942" s="13">
        <v>936</v>
      </c>
      <c r="C942" t="s">
        <v>14996</v>
      </c>
      <c r="D942" t="s">
        <v>5974</v>
      </c>
      <c r="E942" t="s">
        <v>14997</v>
      </c>
      <c r="F942" t="s">
        <v>14998</v>
      </c>
      <c r="G942" t="s">
        <v>14999</v>
      </c>
      <c r="H942" t="s">
        <v>126</v>
      </c>
      <c r="I942" t="s">
        <v>127</v>
      </c>
      <c r="J942" t="s">
        <v>21</v>
      </c>
      <c r="K942" s="1">
        <v>0.54999999999999993</v>
      </c>
      <c r="L942" s="13">
        <v>12921</v>
      </c>
      <c r="M942" t="s">
        <v>15000</v>
      </c>
      <c r="N942" t="s">
        <v>15001</v>
      </c>
      <c r="O942" t="s">
        <v>15002</v>
      </c>
      <c r="P942" t="s">
        <v>24</v>
      </c>
      <c r="Q942" t="s">
        <v>179</v>
      </c>
      <c r="R942" t="s">
        <v>42</v>
      </c>
    </row>
    <row r="943" spans="1:18">
      <c r="A943" t="str">
        <f t="shared" si="14"/>
        <v>pliffr2PippaLiff98.128.7.63509380.16PesoARS1/16/20190.39861111111111115205FR50 6944 0519 91AF N4FL MUTR J10AKRXAkorn, Inc.NASDAQMajor PharmaceuticalsHealth Care</v>
      </c>
      <c r="B943" s="13">
        <v>937</v>
      </c>
      <c r="C943" t="s">
        <v>15003</v>
      </c>
      <c r="D943" t="s">
        <v>990</v>
      </c>
      <c r="E943" t="s">
        <v>15004</v>
      </c>
      <c r="F943" t="s">
        <v>15005</v>
      </c>
      <c r="G943" s="2">
        <v>509380.16</v>
      </c>
      <c r="H943" t="s">
        <v>90</v>
      </c>
      <c r="I943" t="s">
        <v>263</v>
      </c>
      <c r="J943" t="s">
        <v>584</v>
      </c>
      <c r="K943" s="1">
        <v>0.39861111111111108</v>
      </c>
      <c r="L943" s="13">
        <v>15205</v>
      </c>
      <c r="M943" t="s">
        <v>15006</v>
      </c>
      <c r="N943" t="s">
        <v>15007</v>
      </c>
      <c r="O943" t="s">
        <v>15008</v>
      </c>
      <c r="P943" t="s">
        <v>36</v>
      </c>
      <c r="Q943" t="s">
        <v>62</v>
      </c>
      <c r="R943" t="s">
        <v>58</v>
      </c>
    </row>
    <row r="944" spans="1:18">
      <c r="A944" t="str">
        <f t="shared" si="14"/>
        <v>dheliarr3DanyaHeliar21.138.98.69¬•318554.07LempiraHNL3/16/20190.18055555555555616403IL40 0005 6884 1899 4628 740VNQIVanguard Global ex-U.S. Real Estate ETFNASDAQn/an/a</v>
      </c>
      <c r="B944" s="13">
        <v>938</v>
      </c>
      <c r="C944" t="s">
        <v>15009</v>
      </c>
      <c r="D944" t="s">
        <v>15010</v>
      </c>
      <c r="E944" t="s">
        <v>15011</v>
      </c>
      <c r="F944" t="s">
        <v>15012</v>
      </c>
      <c r="G944" s="2" t="s">
        <v>15013</v>
      </c>
      <c r="H944" t="s">
        <v>704</v>
      </c>
      <c r="I944" t="s">
        <v>705</v>
      </c>
      <c r="J944" t="s">
        <v>502</v>
      </c>
      <c r="K944" s="1">
        <v>0.18055555555555555</v>
      </c>
      <c r="L944" s="13">
        <v>16403</v>
      </c>
      <c r="M944" t="s">
        <v>15014</v>
      </c>
      <c r="N944" t="s">
        <v>1940</v>
      </c>
      <c r="O944" t="s">
        <v>1941</v>
      </c>
      <c r="P944" t="s">
        <v>36</v>
      </c>
      <c r="Q944" t="s">
        <v>25</v>
      </c>
      <c r="R944" t="s">
        <v>25</v>
      </c>
    </row>
    <row r="945" spans="1:18">
      <c r="A945" t="str">
        <f t="shared" si="14"/>
        <v>bminguetr4BaldwinMinguet181.88.51.212366984.03Yuan RenminbiCNY8/3/20190.97569444444444515418SM18 V972 2047 210G B1KY AVIG TM9KBALKimball International, Inc.NASDAQHome FurnishingsConsumer Durables</v>
      </c>
      <c r="B945" s="13">
        <v>939</v>
      </c>
      <c r="C945" t="s">
        <v>15015</v>
      </c>
      <c r="D945" t="s">
        <v>15016</v>
      </c>
      <c r="E945" t="s">
        <v>15017</v>
      </c>
      <c r="F945" t="s">
        <v>15018</v>
      </c>
      <c r="G945" s="2">
        <v>366984.03</v>
      </c>
      <c r="H945" t="s">
        <v>48</v>
      </c>
      <c r="I945" t="s">
        <v>49</v>
      </c>
      <c r="J945" t="s">
        <v>1031</v>
      </c>
      <c r="K945" s="1">
        <v>0.97569444444444453</v>
      </c>
      <c r="L945" s="13">
        <v>15418</v>
      </c>
      <c r="M945" t="s">
        <v>15019</v>
      </c>
      <c r="N945" t="s">
        <v>15020</v>
      </c>
      <c r="O945" t="s">
        <v>15021</v>
      </c>
      <c r="P945" t="s">
        <v>36</v>
      </c>
      <c r="Q945" t="s">
        <v>152</v>
      </c>
      <c r="R945" t="s">
        <v>113</v>
      </c>
    </row>
    <row r="946" spans="1:18">
      <c r="A946" t="str">
        <f t="shared" si="14"/>
        <v>aclotworthyr5ArletteClotworthy13.66.202.173‚Ç¨299284,17RubleRUB6/8/20190.88194444444444515047PS98 YTGB MUDL K13E MBTS JVJE H6S4 FHEARTurtle Beach CorporationNASDAQTelecommunications EquipmentConsumer Durables</v>
      </c>
      <c r="B946" s="13">
        <v>940</v>
      </c>
      <c r="C946" t="s">
        <v>15022</v>
      </c>
      <c r="D946" t="s">
        <v>15023</v>
      </c>
      <c r="E946" t="s">
        <v>15024</v>
      </c>
      <c r="F946" t="s">
        <v>15025</v>
      </c>
      <c r="G946" s="2" t="s">
        <v>15026</v>
      </c>
      <c r="H946" t="s">
        <v>38</v>
      </c>
      <c r="I946" t="s">
        <v>39</v>
      </c>
      <c r="J946" t="s">
        <v>309</v>
      </c>
      <c r="K946" s="1">
        <v>0.88194444444444453</v>
      </c>
      <c r="L946" s="13">
        <v>15047</v>
      </c>
      <c r="M946" t="s">
        <v>15027</v>
      </c>
      <c r="N946" t="s">
        <v>15028</v>
      </c>
      <c r="O946" t="s">
        <v>15029</v>
      </c>
      <c r="P946" t="s">
        <v>36</v>
      </c>
      <c r="Q946" t="s">
        <v>66</v>
      </c>
      <c r="R946" t="s">
        <v>113</v>
      </c>
    </row>
    <row r="947" spans="1:18">
      <c r="A947" t="str">
        <f t="shared" si="14"/>
        <v>sweatherheadr6SolWeatherhead113.135.226.251‚Ç¨109434,39ZlotyPLN5/25/20190.22569444444444419502CH94 3478 093R A5LZ 7CRG NVXUSVanguard Total International Stock ETFNASDAQn/an/a</v>
      </c>
      <c r="B947" s="13">
        <v>941</v>
      </c>
      <c r="C947" t="s">
        <v>15030</v>
      </c>
      <c r="D947" t="s">
        <v>126</v>
      </c>
      <c r="E947" t="s">
        <v>15031</v>
      </c>
      <c r="F947" t="s">
        <v>15032</v>
      </c>
      <c r="G947" t="s">
        <v>15033</v>
      </c>
      <c r="H947" t="s">
        <v>338</v>
      </c>
      <c r="I947" t="s">
        <v>339</v>
      </c>
      <c r="J947" t="s">
        <v>366</v>
      </c>
      <c r="K947" s="1">
        <v>0.22569444444444445</v>
      </c>
      <c r="L947" s="13">
        <v>19502</v>
      </c>
      <c r="M947" t="s">
        <v>15034</v>
      </c>
      <c r="N947" t="s">
        <v>8599</v>
      </c>
      <c r="O947" t="s">
        <v>8600</v>
      </c>
      <c r="P947" t="s">
        <v>36</v>
      </c>
      <c r="Q947" t="s">
        <v>25</v>
      </c>
      <c r="R947" t="s">
        <v>25</v>
      </c>
    </row>
    <row r="948" spans="1:18">
      <c r="A948" t="str">
        <f t="shared" si="14"/>
        <v>fpenwrightr7FulviaPenwright246.251.132.166‚Ç¨834587,58Yuan RenminbiCNY4/19/20190.6062517265CH65 9314 3YMH DX6H WWAR 3ECREclipse Resources CorporationNYSEOil &amp; Gas ProductionEnergy</v>
      </c>
      <c r="B948" s="13">
        <v>942</v>
      </c>
      <c r="C948" t="s">
        <v>15035</v>
      </c>
      <c r="D948" t="s">
        <v>15036</v>
      </c>
      <c r="E948" t="s">
        <v>15037</v>
      </c>
      <c r="F948" t="s">
        <v>15038</v>
      </c>
      <c r="G948" t="s">
        <v>15039</v>
      </c>
      <c r="H948" t="s">
        <v>48</v>
      </c>
      <c r="I948" t="s">
        <v>49</v>
      </c>
      <c r="J948" t="s">
        <v>708</v>
      </c>
      <c r="K948" s="1">
        <v>0.60625000000000007</v>
      </c>
      <c r="L948" s="13">
        <v>17265</v>
      </c>
      <c r="M948" t="s">
        <v>15040</v>
      </c>
      <c r="N948" t="s">
        <v>15041</v>
      </c>
      <c r="O948" t="s">
        <v>15042</v>
      </c>
      <c r="P948" t="s">
        <v>24</v>
      </c>
      <c r="Q948" t="s">
        <v>45</v>
      </c>
      <c r="R948" t="s">
        <v>46</v>
      </c>
    </row>
    <row r="949" spans="1:18">
      <c r="A949" t="str">
        <f t="shared" si="14"/>
        <v>kkeldr8KirstiKeld62.30.128.167¬•445010.48Yuan RenminbiCNY3/19/20190.6937511030MK25 5618 RYB3 1U7A Q39TRSTTrustCo Bank Corp NYNASDAQMajor BanksFinance</v>
      </c>
      <c r="B949" s="13">
        <v>943</v>
      </c>
      <c r="C949" t="s">
        <v>15043</v>
      </c>
      <c r="D949" t="s">
        <v>15044</v>
      </c>
      <c r="E949" t="s">
        <v>15045</v>
      </c>
      <c r="F949" t="s">
        <v>15046</v>
      </c>
      <c r="G949" t="s">
        <v>15047</v>
      </c>
      <c r="H949" t="s">
        <v>48</v>
      </c>
      <c r="I949" t="s">
        <v>49</v>
      </c>
      <c r="J949" t="s">
        <v>1087</v>
      </c>
      <c r="K949" s="1">
        <v>0.69374999999999998</v>
      </c>
      <c r="L949" s="13">
        <v>11030</v>
      </c>
      <c r="M949" t="s">
        <v>15048</v>
      </c>
      <c r="N949" t="s">
        <v>15049</v>
      </c>
      <c r="O949" t="s">
        <v>15050</v>
      </c>
      <c r="P949" t="s">
        <v>36</v>
      </c>
      <c r="Q949" t="s">
        <v>97</v>
      </c>
      <c r="R949" t="s">
        <v>54</v>
      </c>
    </row>
    <row r="950" spans="1:18">
      <c r="A950" t="str">
        <f t="shared" si="14"/>
        <v>acreer9AllynCree217.16.1.94907013.21Yuan RenminbiCNY2/4/20190.11736111111111111107FO13 8820 0328 6643 14KYOKyocera CorporationNYSESemiconductorsTechnology</v>
      </c>
      <c r="B950" s="13">
        <v>944</v>
      </c>
      <c r="C950" t="s">
        <v>15051</v>
      </c>
      <c r="D950" t="s">
        <v>15052</v>
      </c>
      <c r="E950" t="s">
        <v>15053</v>
      </c>
      <c r="F950" t="s">
        <v>15054</v>
      </c>
      <c r="G950">
        <v>907013.21</v>
      </c>
      <c r="H950" t="s">
        <v>48</v>
      </c>
      <c r="I950" t="s">
        <v>49</v>
      </c>
      <c r="J950" t="s">
        <v>315</v>
      </c>
      <c r="K950" s="1">
        <v>0.1173611111111111</v>
      </c>
      <c r="L950" s="13">
        <v>11107</v>
      </c>
      <c r="M950" t="s">
        <v>15055</v>
      </c>
      <c r="N950" t="s">
        <v>15056</v>
      </c>
      <c r="O950" t="s">
        <v>15057</v>
      </c>
      <c r="P950" t="s">
        <v>24</v>
      </c>
      <c r="Q950" t="s">
        <v>230</v>
      </c>
      <c r="R950" t="s">
        <v>89</v>
      </c>
    </row>
    <row r="951" spans="1:18">
      <c r="A951" t="str">
        <f t="shared" si="14"/>
        <v>rkaygillraRockieKaygill109.228.192.127¬•991109.09KronaISK3/23/20190.62519121FR36 9338 2936 04OW ONV3 ZN3H Q38BVNBuenaventura Mining Company Inc.NYSEPrecious MetalsBasic Industries</v>
      </c>
      <c r="B951" s="13">
        <v>945</v>
      </c>
      <c r="C951" t="s">
        <v>15058</v>
      </c>
      <c r="D951" t="s">
        <v>15059</v>
      </c>
      <c r="E951" t="s">
        <v>15060</v>
      </c>
      <c r="F951" t="s">
        <v>15061</v>
      </c>
      <c r="G951" t="s">
        <v>15062</v>
      </c>
      <c r="H951" t="s">
        <v>347</v>
      </c>
      <c r="I951" t="s">
        <v>7204</v>
      </c>
      <c r="J951" t="s">
        <v>395</v>
      </c>
      <c r="K951" s="1">
        <v>0.625</v>
      </c>
      <c r="L951" s="13">
        <v>19121</v>
      </c>
      <c r="M951" t="s">
        <v>15063</v>
      </c>
      <c r="N951" t="s">
        <v>15064</v>
      </c>
      <c r="O951" t="s">
        <v>15065</v>
      </c>
      <c r="P951" t="s">
        <v>24</v>
      </c>
      <c r="Q951" t="s">
        <v>388</v>
      </c>
      <c r="R951" t="s">
        <v>82</v>
      </c>
    </row>
    <row r="952" spans="1:18">
      <c r="A952" t="str">
        <f t="shared" si="14"/>
        <v>zshapcoterbZakShapcote53.53.164.227¬•545626.88EuroEUR6/11/20190.46319444444444417774AD33 7295 0064 00MV GVMY YRTEREGRegency Centers CorporationNYSEReal Estate Investment TrustsConsumer Services</v>
      </c>
      <c r="B952" s="13">
        <v>946</v>
      </c>
      <c r="C952" t="s">
        <v>15066</v>
      </c>
      <c r="D952" t="s">
        <v>15067</v>
      </c>
      <c r="E952" t="s">
        <v>15068</v>
      </c>
      <c r="F952" t="s">
        <v>15069</v>
      </c>
      <c r="G952" t="s">
        <v>15070</v>
      </c>
      <c r="H952" t="s">
        <v>26</v>
      </c>
      <c r="I952" t="s">
        <v>27</v>
      </c>
      <c r="J952" t="s">
        <v>56</v>
      </c>
      <c r="K952" s="1">
        <v>0.46319444444444446</v>
      </c>
      <c r="L952" s="13">
        <v>17774</v>
      </c>
      <c r="M952" t="s">
        <v>15071</v>
      </c>
      <c r="N952" t="s">
        <v>11802</v>
      </c>
      <c r="O952" t="s">
        <v>11803</v>
      </c>
      <c r="P952" t="s">
        <v>24</v>
      </c>
      <c r="Q952" t="s">
        <v>446</v>
      </c>
      <c r="R952" t="s">
        <v>223</v>
      </c>
    </row>
    <row r="953" spans="1:18">
      <c r="A953" t="str">
        <f t="shared" si="14"/>
        <v>cnanuccioircChristofferNanuccioi139.187.149.199‚Ç¨665817,61TengeKZT6/25/20190.32569444444444417904PS91 KAAP CKGC WD4B KJ5K ATBT DP3Q UNVRNVR, Inc.NYSEHomebuildingCapital Goods</v>
      </c>
      <c r="B953" s="13">
        <v>947</v>
      </c>
      <c r="C953" t="s">
        <v>15072</v>
      </c>
      <c r="D953" t="s">
        <v>7020</v>
      </c>
      <c r="E953" t="s">
        <v>15073</v>
      </c>
      <c r="F953" t="s">
        <v>15074</v>
      </c>
      <c r="G953" t="s">
        <v>15075</v>
      </c>
      <c r="H953" t="s">
        <v>31</v>
      </c>
      <c r="I953" t="s">
        <v>32</v>
      </c>
      <c r="J953" t="s">
        <v>467</v>
      </c>
      <c r="K953" s="1">
        <v>0.32569444444444445</v>
      </c>
      <c r="L953" s="13">
        <v>17904</v>
      </c>
      <c r="M953" t="s">
        <v>15076</v>
      </c>
      <c r="N953" t="s">
        <v>822</v>
      </c>
      <c r="O953" t="s">
        <v>823</v>
      </c>
      <c r="P953" t="s">
        <v>24</v>
      </c>
      <c r="Q953" t="s">
        <v>37</v>
      </c>
      <c r="R953" t="s">
        <v>30</v>
      </c>
    </row>
    <row r="954" spans="1:18">
      <c r="A954" t="str">
        <f t="shared" si="14"/>
        <v>eruselinrdEmaliaRuselin228.239.116.40¬£860052.49Yuan RenminbiCNY2/11/20190.78958333333333317885FR28 8108 0743 03LQ 6DDV FJ9Y B20WFCWells Fargo &amp; CompanyNYSEMajor BanksFinance</v>
      </c>
      <c r="B954" s="13">
        <v>948</v>
      </c>
      <c r="C954" t="s">
        <v>15077</v>
      </c>
      <c r="D954" t="s">
        <v>5997</v>
      </c>
      <c r="E954" t="s">
        <v>15078</v>
      </c>
      <c r="F954" t="s">
        <v>15079</v>
      </c>
      <c r="G954" t="s">
        <v>15080</v>
      </c>
      <c r="H954" t="s">
        <v>48</v>
      </c>
      <c r="I954" t="s">
        <v>49</v>
      </c>
      <c r="J954" t="s">
        <v>3999</v>
      </c>
      <c r="K954" s="1">
        <v>0.7895833333333333</v>
      </c>
      <c r="L954" s="13">
        <v>17885</v>
      </c>
      <c r="M954" t="s">
        <v>15081</v>
      </c>
      <c r="N954" t="s">
        <v>15082</v>
      </c>
      <c r="O954" t="s">
        <v>456</v>
      </c>
      <c r="P954" t="s">
        <v>24</v>
      </c>
      <c r="Q954" t="s">
        <v>97</v>
      </c>
      <c r="R954" t="s">
        <v>54</v>
      </c>
    </row>
    <row r="955" spans="1:18">
      <c r="A955" t="str">
        <f t="shared" si="14"/>
        <v>bgrzelakreBrianaGrzelak150.174.21.219¬£928270.66EuroEUR8/9/20190.17916666666666712686MU88 MWDF 6477 3216 6958 0586 934H UCCPAAWConyers Park Acquisition Corp.NASDAQBusiness ServicesFinance</v>
      </c>
      <c r="B955" s="13">
        <v>949</v>
      </c>
      <c r="C955" t="s">
        <v>15083</v>
      </c>
      <c r="D955" t="s">
        <v>15084</v>
      </c>
      <c r="E955" t="s">
        <v>15085</v>
      </c>
      <c r="F955" t="s">
        <v>15086</v>
      </c>
      <c r="G955" t="s">
        <v>15087</v>
      </c>
      <c r="H955" t="s">
        <v>26</v>
      </c>
      <c r="I955" t="s">
        <v>27</v>
      </c>
      <c r="J955" t="s">
        <v>657</v>
      </c>
      <c r="K955" s="1">
        <v>0.17916666666666667</v>
      </c>
      <c r="L955" s="13">
        <v>12686</v>
      </c>
      <c r="M955" t="s">
        <v>15088</v>
      </c>
      <c r="N955" t="s">
        <v>15089</v>
      </c>
      <c r="O955" t="s">
        <v>2296</v>
      </c>
      <c r="P955" t="s">
        <v>36</v>
      </c>
      <c r="Q955" t="s">
        <v>73</v>
      </c>
      <c r="R955" t="s">
        <v>54</v>
      </c>
    </row>
    <row r="956" spans="1:18">
      <c r="A956" t="str">
        <f t="shared" si="14"/>
        <v>erisbierfElieRisbie230.76.54.91‚Ç¨408567,71RealBRL8/24/20190.75347222222222212067MK40 9507 MLIL QKWU B97CCLCarnival CorporationNYSEMarine TransportationConsumer Services</v>
      </c>
      <c r="B956" s="13">
        <v>950</v>
      </c>
      <c r="C956" t="s">
        <v>15090</v>
      </c>
      <c r="D956" t="s">
        <v>15091</v>
      </c>
      <c r="E956" t="s">
        <v>15092</v>
      </c>
      <c r="F956" t="s">
        <v>15093</v>
      </c>
      <c r="G956" t="s">
        <v>15094</v>
      </c>
      <c r="H956" t="s">
        <v>132</v>
      </c>
      <c r="I956" t="s">
        <v>133</v>
      </c>
      <c r="J956" t="s">
        <v>674</v>
      </c>
      <c r="K956" s="1">
        <v>0.75347222222222221</v>
      </c>
      <c r="L956" s="13">
        <v>12067</v>
      </c>
      <c r="M956" t="s">
        <v>15095</v>
      </c>
      <c r="N956" t="s">
        <v>15096</v>
      </c>
      <c r="O956" t="s">
        <v>251</v>
      </c>
      <c r="P956" t="s">
        <v>24</v>
      </c>
      <c r="Q956" t="s">
        <v>142</v>
      </c>
      <c r="R956" t="s">
        <v>223</v>
      </c>
    </row>
    <row r="957" spans="1:18">
      <c r="A957" t="str">
        <f t="shared" si="14"/>
        <v>jsignrgJoscelinSign58.183.41.5¬•271247.96RealBRL5/11/20190.24652777777777811767AL86 7519 9924 CLT7 RB0I TO22 DSNFAWREAware, Inc.NASDAQComputer Software: Prepackaged SoftwareTechnology</v>
      </c>
      <c r="B957" s="13">
        <v>951</v>
      </c>
      <c r="C957" t="s">
        <v>15097</v>
      </c>
      <c r="D957" t="s">
        <v>15098</v>
      </c>
      <c r="E957" t="s">
        <v>15099</v>
      </c>
      <c r="F957" t="s">
        <v>15100</v>
      </c>
      <c r="G957" s="2" t="s">
        <v>15101</v>
      </c>
      <c r="H957" t="s">
        <v>132</v>
      </c>
      <c r="I957" t="s">
        <v>133</v>
      </c>
      <c r="J957" t="s">
        <v>656</v>
      </c>
      <c r="K957" s="1">
        <v>0.24652777777777779</v>
      </c>
      <c r="L957" s="13">
        <v>11767</v>
      </c>
      <c r="M957" t="s">
        <v>15102</v>
      </c>
      <c r="N957" t="s">
        <v>976</v>
      </c>
      <c r="O957" t="s">
        <v>977</v>
      </c>
      <c r="P957" t="s">
        <v>36</v>
      </c>
      <c r="Q957" t="s">
        <v>93</v>
      </c>
      <c r="R957" t="s">
        <v>89</v>
      </c>
    </row>
    <row r="958" spans="1:18">
      <c r="A958" t="str">
        <f t="shared" si="14"/>
        <v>dulyattrhDeborUlyatt250.247.83.10¬•30338.46RubleRUB7/20/20190.69097222222222219331IE91 CYAY 6635 0394 7417 47FUNCedar Fair, L.P.NYSEServices-Misc. Amusement &amp; RecreationConsumer Services</v>
      </c>
      <c r="B958" s="13">
        <v>952</v>
      </c>
      <c r="C958" t="s">
        <v>15103</v>
      </c>
      <c r="D958" t="s">
        <v>15104</v>
      </c>
      <c r="E958" t="s">
        <v>15105</v>
      </c>
      <c r="F958" t="s">
        <v>15106</v>
      </c>
      <c r="G958" t="s">
        <v>15107</v>
      </c>
      <c r="H958" t="s">
        <v>38</v>
      </c>
      <c r="I958" t="s">
        <v>39</v>
      </c>
      <c r="J958" t="s">
        <v>240</v>
      </c>
      <c r="K958" s="1">
        <v>0.69097222222222221</v>
      </c>
      <c r="L958" s="13">
        <v>19331</v>
      </c>
      <c r="M958" t="s">
        <v>15108</v>
      </c>
      <c r="N958" t="s">
        <v>12179</v>
      </c>
      <c r="O958" t="s">
        <v>12180</v>
      </c>
      <c r="P958" t="s">
        <v>24</v>
      </c>
      <c r="Q958" t="s">
        <v>241</v>
      </c>
      <c r="R958" t="s">
        <v>223</v>
      </c>
    </row>
    <row r="959" spans="1:18">
      <c r="A959" t="str">
        <f t="shared" si="14"/>
        <v>shumbeyriStephanieHumbey126.114.149.5¬•189212.27RupiahIDR4/17/20190.065277777777777817315DE42 4295 5438 5514 6391 60ACHCAcadia Healthcare Company, Inc.NASDAQMedical SpecialitiesHealth Care</v>
      </c>
      <c r="B959" s="13">
        <v>953</v>
      </c>
      <c r="C959" t="s">
        <v>15109</v>
      </c>
      <c r="D959" t="s">
        <v>15110</v>
      </c>
      <c r="E959" t="s">
        <v>15111</v>
      </c>
      <c r="F959" t="s">
        <v>15112</v>
      </c>
      <c r="G959" t="s">
        <v>15113</v>
      </c>
      <c r="H959" t="s">
        <v>19</v>
      </c>
      <c r="I959" t="s">
        <v>20</v>
      </c>
      <c r="J959" t="s">
        <v>880</v>
      </c>
      <c r="K959" s="1">
        <v>6.5277777777777782E-2</v>
      </c>
      <c r="L959" s="13">
        <v>17315</v>
      </c>
      <c r="M959" t="s">
        <v>15114</v>
      </c>
      <c r="N959" t="s">
        <v>15115</v>
      </c>
      <c r="O959" t="s">
        <v>15116</v>
      </c>
      <c r="P959" t="s">
        <v>36</v>
      </c>
      <c r="Q959" t="s">
        <v>353</v>
      </c>
      <c r="R959" t="s">
        <v>58</v>
      </c>
    </row>
    <row r="960" spans="1:18">
      <c r="A960" t="str">
        <f t="shared" si="14"/>
        <v>mfillerrjMorieFiller11.153.198.34‚Ç¨85544,18PesoDOP4/18/20190.041666666666666712685MU57 KBIY 6949 5391 6846 2060 764K TZOLPOne Liberty Properties, Inc.NYSEReal Estate Investment TrustsConsumer Services</v>
      </c>
      <c r="B960" s="13">
        <v>954</v>
      </c>
      <c r="C960" t="s">
        <v>15117</v>
      </c>
      <c r="D960" t="s">
        <v>850</v>
      </c>
      <c r="E960" t="s">
        <v>15118</v>
      </c>
      <c r="F960" t="s">
        <v>15119</v>
      </c>
      <c r="G960" t="s">
        <v>15120</v>
      </c>
      <c r="H960" t="s">
        <v>90</v>
      </c>
      <c r="I960" t="s">
        <v>6505</v>
      </c>
      <c r="J960" t="s">
        <v>120</v>
      </c>
      <c r="K960" s="1">
        <v>4.1666666666666664E-2</v>
      </c>
      <c r="L960" s="13">
        <v>12685</v>
      </c>
      <c r="M960" t="s">
        <v>15121</v>
      </c>
      <c r="N960" t="s">
        <v>1266</v>
      </c>
      <c r="O960" t="s">
        <v>1267</v>
      </c>
      <c r="P960" t="s">
        <v>24</v>
      </c>
      <c r="Q960" t="s">
        <v>446</v>
      </c>
      <c r="R960" t="s">
        <v>223</v>
      </c>
    </row>
    <row r="961" spans="1:18">
      <c r="A961" t="str">
        <f t="shared" si="14"/>
        <v>chollingsheadrkClareHollingshead154.101.241.80‚Ç¨263847,22PesoARS6/25/20190.55972222222222211369FR25 4124 3993 21XX 3AEL RSUU Q52BOOMDMC Global Inc.NASDAQIndustrial SpecialtiesCapital Goods</v>
      </c>
      <c r="B961" s="13">
        <v>955</v>
      </c>
      <c r="C961" t="s">
        <v>15122</v>
      </c>
      <c r="D961" t="s">
        <v>15123</v>
      </c>
      <c r="E961" t="s">
        <v>15124</v>
      </c>
      <c r="F961" t="s">
        <v>15125</v>
      </c>
      <c r="G961" t="s">
        <v>15126</v>
      </c>
      <c r="H961" t="s">
        <v>90</v>
      </c>
      <c r="I961" t="s">
        <v>263</v>
      </c>
      <c r="J961" t="s">
        <v>467</v>
      </c>
      <c r="K961" s="1">
        <v>0.55972222222222223</v>
      </c>
      <c r="L961" s="13">
        <v>11369</v>
      </c>
      <c r="M961" t="s">
        <v>15127</v>
      </c>
      <c r="N961" t="s">
        <v>3822</v>
      </c>
      <c r="O961" t="s">
        <v>3823</v>
      </c>
      <c r="P961" t="s">
        <v>36</v>
      </c>
      <c r="Q961" t="s">
        <v>626</v>
      </c>
      <c r="R961" t="s">
        <v>30</v>
      </c>
    </row>
    <row r="962" spans="1:18">
      <c r="A962" t="str">
        <f t="shared" si="14"/>
        <v>tcrostonrlTaddeuszCroston135.240.22.204¬•418112.98EuroEUR1/25/20190.13819444444444417428VG95 YNFS 0074 0051 9295 5916GRIDFirst Trust NASDAQ Clean Edge Smart Grid Infrastructure Index NASDAQn/an/a</v>
      </c>
      <c r="B962" s="13">
        <v>956</v>
      </c>
      <c r="C962" t="s">
        <v>15128</v>
      </c>
      <c r="D962" t="s">
        <v>15129</v>
      </c>
      <c r="E962" t="s">
        <v>15130</v>
      </c>
      <c r="F962" t="s">
        <v>15131</v>
      </c>
      <c r="G962" t="s">
        <v>15132</v>
      </c>
      <c r="H962" t="s">
        <v>26</v>
      </c>
      <c r="I962" t="s">
        <v>27</v>
      </c>
      <c r="J962" t="s">
        <v>114</v>
      </c>
      <c r="K962" s="1">
        <v>0.13819444444444443</v>
      </c>
      <c r="L962" s="13">
        <v>17428</v>
      </c>
      <c r="M962" t="s">
        <v>15133</v>
      </c>
      <c r="N962" t="s">
        <v>15134</v>
      </c>
      <c r="O962" t="s">
        <v>15135</v>
      </c>
      <c r="P962" t="s">
        <v>36</v>
      </c>
      <c r="Q962" t="s">
        <v>25</v>
      </c>
      <c r="R962" t="s">
        <v>25</v>
      </c>
    </row>
    <row r="963" spans="1:18">
      <c r="A963" t="str">
        <f t="shared" si="14"/>
        <v>akwietekrmArtKwietek163.178.66.127¬•912018.69DenarMKD7/17/20190.85763888888888911459CH86 2029 2EJD HJFN UVJW GCTASCintas CorporationNASDAQApparelConsumer Non-Durables</v>
      </c>
      <c r="B963" s="13">
        <v>957</v>
      </c>
      <c r="C963" t="s">
        <v>15136</v>
      </c>
      <c r="D963" t="s">
        <v>15137</v>
      </c>
      <c r="E963" t="s">
        <v>15138</v>
      </c>
      <c r="F963" t="s">
        <v>15139</v>
      </c>
      <c r="G963" s="2" t="s">
        <v>15140</v>
      </c>
      <c r="H963" t="s">
        <v>1165</v>
      </c>
      <c r="I963" t="s">
        <v>1166</v>
      </c>
      <c r="J963" t="s">
        <v>201</v>
      </c>
      <c r="K963" s="1">
        <v>0.85763888888888884</v>
      </c>
      <c r="L963" s="13">
        <v>11459</v>
      </c>
      <c r="M963" t="s">
        <v>15141</v>
      </c>
      <c r="N963" t="s">
        <v>15142</v>
      </c>
      <c r="O963" t="s">
        <v>15143</v>
      </c>
      <c r="P963" t="s">
        <v>36</v>
      </c>
      <c r="Q963" t="s">
        <v>179</v>
      </c>
      <c r="R963" t="s">
        <v>42</v>
      </c>
    </row>
    <row r="964" spans="1:18">
      <c r="A964" t="str">
        <f t="shared" si="14"/>
        <v>gcalcuttrnGuthrieCalcutt6.142.139.33¬•188420.68Yuan RenminbiCNY1/12/20190.7062516669CY45 3990 3109 LGZM MVWA 7QRP IMRJTISATop Image Systems, Ltd.NASDAQComputer peripheral equipmentTechnology</v>
      </c>
      <c r="B964" s="13">
        <v>958</v>
      </c>
      <c r="C964" t="s">
        <v>15144</v>
      </c>
      <c r="D964" t="s">
        <v>949</v>
      </c>
      <c r="E964" t="s">
        <v>15145</v>
      </c>
      <c r="F964" t="s">
        <v>15146</v>
      </c>
      <c r="G964" s="2" t="s">
        <v>15147</v>
      </c>
      <c r="H964" t="s">
        <v>48</v>
      </c>
      <c r="I964" t="s">
        <v>49</v>
      </c>
      <c r="J964" t="s">
        <v>944</v>
      </c>
      <c r="K964" s="1">
        <v>0.70624999999999993</v>
      </c>
      <c r="L964" s="13">
        <v>16669</v>
      </c>
      <c r="M964" t="s">
        <v>15148</v>
      </c>
      <c r="N964" t="s">
        <v>15149</v>
      </c>
      <c r="O964" t="s">
        <v>15150</v>
      </c>
      <c r="P964" t="s">
        <v>36</v>
      </c>
      <c r="Q964" t="s">
        <v>343</v>
      </c>
      <c r="R964" t="s">
        <v>89</v>
      </c>
    </row>
    <row r="965" spans="1:18">
      <c r="A965" t="str">
        <f t="shared" si="14"/>
        <v>rlittleroRagnarLittle205.31.198.167¬£23024.38PesoCOP8/2/20190.58263888888888913463RO06 YGAT ZAWA RYO5 7NON DI32COLBColumbia Banking System, Inc.NASDAQMajor BanksFinance</v>
      </c>
      <c r="B965" s="13">
        <v>959</v>
      </c>
      <c r="C965" t="s">
        <v>15151</v>
      </c>
      <c r="D965" t="s">
        <v>15152</v>
      </c>
      <c r="E965" t="s">
        <v>15153</v>
      </c>
      <c r="F965" t="s">
        <v>15154</v>
      </c>
      <c r="G965" t="s">
        <v>15155</v>
      </c>
      <c r="H965" t="s">
        <v>90</v>
      </c>
      <c r="I965" t="s">
        <v>357</v>
      </c>
      <c r="J965" t="s">
        <v>1065</v>
      </c>
      <c r="K965" s="1">
        <v>0.58263888888888882</v>
      </c>
      <c r="L965" s="13">
        <v>13463</v>
      </c>
      <c r="M965" t="s">
        <v>15156</v>
      </c>
      <c r="N965" t="s">
        <v>15157</v>
      </c>
      <c r="O965" t="s">
        <v>15158</v>
      </c>
      <c r="P965" t="s">
        <v>36</v>
      </c>
      <c r="Q965" t="s">
        <v>97</v>
      </c>
      <c r="R965" t="s">
        <v>54</v>
      </c>
    </row>
    <row r="966" spans="1:18">
      <c r="A966" t="str">
        <f t="shared" si="14"/>
        <v>npaynerqNatalinePayne19.176.144.193¬•170703.16DollarUSD2/14/20190.43541666666666716156TR14 7320 3YG7 D0AM UHSG CJRT ORMASMasco CorporationNYSEForest ProductsBasic Industries</v>
      </c>
      <c r="B966" s="13">
        <v>960</v>
      </c>
      <c r="C966" t="s">
        <v>15165</v>
      </c>
      <c r="D966" t="s">
        <v>15166</v>
      </c>
      <c r="E966" t="s">
        <v>15167</v>
      </c>
      <c r="F966" t="s">
        <v>15168</v>
      </c>
      <c r="G966" t="s">
        <v>15169</v>
      </c>
      <c r="H966" t="s">
        <v>116</v>
      </c>
      <c r="I966" t="s">
        <v>245</v>
      </c>
      <c r="J966" t="s">
        <v>344</v>
      </c>
      <c r="K966" s="1">
        <v>0.43541666666666662</v>
      </c>
      <c r="L966" s="13">
        <v>16156</v>
      </c>
      <c r="M966" t="s">
        <v>15170</v>
      </c>
      <c r="N966" t="s">
        <v>1183</v>
      </c>
      <c r="O966" t="s">
        <v>1184</v>
      </c>
      <c r="P966" t="s">
        <v>24</v>
      </c>
      <c r="Q966" t="s">
        <v>374</v>
      </c>
      <c r="R966" t="s">
        <v>82</v>
      </c>
    </row>
    <row r="967" spans="1:18">
      <c r="A967" t="str">
        <f t="shared" si="14"/>
        <v>vcaudlerrVikkyCaudle19.92.15.153¬•833074.49EuroEUR1/1/20190.30416666666666713721MC66 1962 3224 27RR HNBE JOJV O64SAMBoston Beer Company, Inc. (The)NYSEBeverages (Production/Distribution)Consumer Non-Durables</v>
      </c>
      <c r="B967" s="13">
        <v>961</v>
      </c>
      <c r="C967" s="7" t="s">
        <v>15171</v>
      </c>
      <c r="D967" s="7" t="s">
        <v>15172</v>
      </c>
      <c r="E967" s="7" t="s">
        <v>15173</v>
      </c>
      <c r="F967" s="7" t="s">
        <v>15174</v>
      </c>
      <c r="G967" s="7" t="s">
        <v>15175</v>
      </c>
      <c r="H967" s="7" t="s">
        <v>26</v>
      </c>
      <c r="I967" s="7" t="s">
        <v>27</v>
      </c>
      <c r="J967" s="7" t="s">
        <v>581</v>
      </c>
      <c r="K967" s="9">
        <v>0.30416666666666664</v>
      </c>
      <c r="L967" s="13">
        <v>13721</v>
      </c>
      <c r="M967" s="7" t="s">
        <v>15176</v>
      </c>
      <c r="N967" s="7" t="s">
        <v>15177</v>
      </c>
      <c r="O967" s="7" t="s">
        <v>15178</v>
      </c>
      <c r="P967" s="7" t="s">
        <v>24</v>
      </c>
      <c r="Q967" s="7" t="s">
        <v>2673</v>
      </c>
      <c r="R967" s="7" t="s">
        <v>42</v>
      </c>
    </row>
  </sheetData>
  <sortState xmlns:xlrd2="http://schemas.microsoft.com/office/spreadsheetml/2017/richdata2" ref="B7:R967">
    <sortCondition ref="B7"/>
  </sortState>
  <mergeCells count="5">
    <mergeCell ref="B1:R1"/>
    <mergeCell ref="B2:R2"/>
    <mergeCell ref="B3:R3"/>
    <mergeCell ref="B5:R5"/>
    <mergeCell ref="B4:R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B8842-F529-584A-9FDF-851418F08DB2}">
  <sheetPr>
    <tabColor theme="3"/>
  </sheetPr>
  <dimension ref="A1:R1006"/>
  <sheetViews>
    <sheetView workbookViewId="0">
      <selection activeCell="H31" sqref="H31"/>
    </sheetView>
  </sheetViews>
  <sheetFormatPr baseColWidth="10" defaultColWidth="10.6640625" defaultRowHeight="16"/>
  <sheetData>
    <row r="1" spans="1:18" ht="32" thickBot="1">
      <c r="A1" s="32" t="s">
        <v>0</v>
      </c>
      <c r="B1" s="32"/>
      <c r="C1" s="32"/>
      <c r="D1" s="32"/>
      <c r="E1" s="32"/>
      <c r="F1" s="32"/>
      <c r="G1" s="32"/>
      <c r="H1" s="32"/>
      <c r="I1" s="32"/>
      <c r="J1" s="32"/>
      <c r="K1" s="32"/>
      <c r="L1" s="32"/>
      <c r="M1" s="32"/>
      <c r="N1" s="32"/>
      <c r="O1" s="32"/>
      <c r="P1" s="32"/>
      <c r="Q1" s="32"/>
    </row>
    <row r="2" spans="1:18" ht="24">
      <c r="A2" s="33" t="s">
        <v>1380</v>
      </c>
      <c r="B2" s="33"/>
      <c r="C2" s="33"/>
      <c r="D2" s="33"/>
      <c r="E2" s="33"/>
      <c r="F2" s="33"/>
      <c r="G2" s="33"/>
      <c r="H2" s="33"/>
      <c r="I2" s="33"/>
      <c r="J2" s="33"/>
      <c r="K2" s="33"/>
      <c r="L2" s="33"/>
      <c r="M2" s="33"/>
      <c r="N2" s="33"/>
      <c r="O2" s="33"/>
      <c r="P2" s="33"/>
      <c r="Q2" s="33"/>
    </row>
    <row r="3" spans="1:18" ht="24">
      <c r="A3" s="34" t="s">
        <v>1383</v>
      </c>
      <c r="B3" s="34"/>
      <c r="C3" s="34"/>
      <c r="D3" s="34"/>
      <c r="E3" s="34"/>
      <c r="F3" s="34"/>
      <c r="G3" s="34"/>
      <c r="H3" s="34"/>
      <c r="I3" s="34"/>
      <c r="J3" s="34"/>
      <c r="K3" s="34"/>
      <c r="L3" s="34"/>
      <c r="M3" s="34"/>
      <c r="N3" s="34"/>
      <c r="O3" s="34"/>
      <c r="P3" s="34"/>
      <c r="Q3" s="34"/>
    </row>
    <row r="4" spans="1:18" ht="24">
      <c r="A4" s="34" t="s">
        <v>15183</v>
      </c>
      <c r="B4" s="34"/>
      <c r="C4" s="34"/>
      <c r="D4" s="34"/>
      <c r="E4" s="34"/>
      <c r="F4" s="34"/>
      <c r="G4" s="34"/>
      <c r="H4" s="34"/>
      <c r="I4" s="34"/>
      <c r="J4" s="34"/>
      <c r="K4" s="34"/>
      <c r="L4" s="34"/>
      <c r="M4" s="34"/>
      <c r="N4" s="34"/>
      <c r="O4" s="34"/>
      <c r="P4" s="34"/>
      <c r="Q4" s="34"/>
    </row>
    <row r="5" spans="1:18" ht="24">
      <c r="A5" s="35" t="s">
        <v>1381</v>
      </c>
      <c r="B5" s="35"/>
      <c r="C5" s="35"/>
      <c r="D5" s="35"/>
      <c r="E5" s="35"/>
      <c r="F5" s="35"/>
      <c r="G5" s="35"/>
      <c r="H5" s="35"/>
      <c r="I5" s="35"/>
      <c r="J5" s="35"/>
      <c r="K5" s="35"/>
      <c r="L5" s="35"/>
      <c r="M5" s="35"/>
      <c r="N5" s="35"/>
      <c r="O5" s="35"/>
      <c r="P5" s="35"/>
      <c r="Q5" s="35"/>
      <c r="R5" s="3"/>
    </row>
    <row r="6" spans="1:18">
      <c r="A6" s="4" t="s">
        <v>1</v>
      </c>
      <c r="B6" s="4" t="s">
        <v>2</v>
      </c>
      <c r="C6" s="4" t="s">
        <v>3</v>
      </c>
      <c r="D6" s="4" t="s">
        <v>4</v>
      </c>
      <c r="E6" s="4" t="s">
        <v>5</v>
      </c>
      <c r="F6" s="4" t="s">
        <v>6</v>
      </c>
      <c r="G6" s="4" t="s">
        <v>7</v>
      </c>
      <c r="H6" s="4" t="s">
        <v>8</v>
      </c>
      <c r="I6" s="4" t="s">
        <v>9</v>
      </c>
      <c r="J6" s="4" t="s">
        <v>10</v>
      </c>
      <c r="K6" s="4" t="s">
        <v>11</v>
      </c>
      <c r="L6" s="4" t="s">
        <v>12</v>
      </c>
      <c r="M6" s="4" t="s">
        <v>13</v>
      </c>
      <c r="N6" s="4" t="s">
        <v>14</v>
      </c>
      <c r="O6" s="4" t="s">
        <v>15</v>
      </c>
      <c r="P6" s="4" t="s">
        <v>16</v>
      </c>
      <c r="Q6" s="4" t="s">
        <v>17</v>
      </c>
    </row>
    <row r="7" spans="1:18">
      <c r="A7">
        <v>1</v>
      </c>
      <c r="B7" t="s">
        <v>1384</v>
      </c>
      <c r="C7" t="s">
        <v>1282</v>
      </c>
      <c r="D7" t="s">
        <v>1385</v>
      </c>
      <c r="E7" t="s">
        <v>1386</v>
      </c>
      <c r="F7">
        <v>462718.7</v>
      </c>
      <c r="G7" t="s">
        <v>38</v>
      </c>
      <c r="H7" t="s">
        <v>39</v>
      </c>
      <c r="I7" t="s">
        <v>451</v>
      </c>
      <c r="J7" s="1">
        <v>0.34513888888888888</v>
      </c>
      <c r="K7">
        <v>19090</v>
      </c>
      <c r="L7" t="s">
        <v>1387</v>
      </c>
      <c r="M7" t="s">
        <v>1071</v>
      </c>
      <c r="N7" t="s">
        <v>1072</v>
      </c>
      <c r="O7" t="s">
        <v>24</v>
      </c>
      <c r="P7" t="s">
        <v>222</v>
      </c>
      <c r="Q7" t="s">
        <v>223</v>
      </c>
    </row>
    <row r="8" spans="1:18">
      <c r="A8">
        <v>2</v>
      </c>
      <c r="B8" t="s">
        <v>1388</v>
      </c>
      <c r="C8" t="s">
        <v>1389</v>
      </c>
      <c r="D8" t="s">
        <v>1390</v>
      </c>
      <c r="E8" t="s">
        <v>1391</v>
      </c>
      <c r="F8" t="s">
        <v>1392</v>
      </c>
      <c r="G8" t="s">
        <v>48</v>
      </c>
      <c r="H8" t="s">
        <v>49</v>
      </c>
      <c r="I8" t="s">
        <v>1393</v>
      </c>
      <c r="J8" s="1">
        <v>0.51180555555555551</v>
      </c>
      <c r="K8">
        <v>15214</v>
      </c>
      <c r="L8" t="s">
        <v>1394</v>
      </c>
      <c r="M8" t="s">
        <v>1395</v>
      </c>
      <c r="N8" t="s">
        <v>1396</v>
      </c>
      <c r="O8" t="s">
        <v>24</v>
      </c>
      <c r="P8" t="s">
        <v>313</v>
      </c>
      <c r="Q8" t="s">
        <v>30</v>
      </c>
    </row>
    <row r="9" spans="1:18">
      <c r="A9">
        <v>3</v>
      </c>
      <c r="B9" t="s">
        <v>1397</v>
      </c>
      <c r="C9" t="s">
        <v>1398</v>
      </c>
      <c r="D9" t="s">
        <v>1399</v>
      </c>
      <c r="E9" t="s">
        <v>1400</v>
      </c>
      <c r="F9" s="2">
        <v>144815.70000000001</v>
      </c>
      <c r="G9" t="s">
        <v>19</v>
      </c>
      <c r="H9" t="s">
        <v>20</v>
      </c>
      <c r="I9" t="s">
        <v>272</v>
      </c>
      <c r="J9" s="1">
        <v>0.21944444444444444</v>
      </c>
      <c r="K9">
        <v>12327</v>
      </c>
      <c r="L9" t="s">
        <v>1401</v>
      </c>
      <c r="M9" t="s">
        <v>1402</v>
      </c>
      <c r="N9" t="s">
        <v>1403</v>
      </c>
      <c r="O9" t="s">
        <v>36</v>
      </c>
      <c r="P9" t="s">
        <v>503</v>
      </c>
      <c r="Q9" t="s">
        <v>223</v>
      </c>
    </row>
    <row r="10" spans="1:18">
      <c r="A10">
        <v>4</v>
      </c>
      <c r="B10" t="s">
        <v>1404</v>
      </c>
      <c r="C10" t="s">
        <v>1405</v>
      </c>
      <c r="D10" t="s">
        <v>1406</v>
      </c>
      <c r="E10" t="s">
        <v>1407</v>
      </c>
      <c r="F10" t="s">
        <v>1408</v>
      </c>
      <c r="G10" t="s">
        <v>48</v>
      </c>
      <c r="H10" t="s">
        <v>49</v>
      </c>
      <c r="I10" t="s">
        <v>655</v>
      </c>
      <c r="J10" s="1">
        <v>0.34722222222222227</v>
      </c>
      <c r="K10">
        <v>18434</v>
      </c>
      <c r="L10" t="s">
        <v>1409</v>
      </c>
      <c r="M10" t="s">
        <v>1410</v>
      </c>
      <c r="N10" t="s">
        <v>1411</v>
      </c>
      <c r="O10" t="s">
        <v>36</v>
      </c>
      <c r="P10" t="s">
        <v>421</v>
      </c>
      <c r="Q10" t="s">
        <v>113</v>
      </c>
    </row>
    <row r="11" spans="1:18">
      <c r="A11">
        <v>5</v>
      </c>
      <c r="B11" t="s">
        <v>1412</v>
      </c>
      <c r="C11" t="s">
        <v>712</v>
      </c>
      <c r="D11" t="s">
        <v>1413</v>
      </c>
      <c r="E11" t="s">
        <v>1414</v>
      </c>
      <c r="F11" s="2" t="s">
        <v>1415</v>
      </c>
      <c r="G11" t="s">
        <v>571</v>
      </c>
      <c r="H11" t="s">
        <v>572</v>
      </c>
      <c r="I11" t="s">
        <v>56</v>
      </c>
      <c r="J11" s="1">
        <v>0.56805555555555554</v>
      </c>
      <c r="K11">
        <v>19187</v>
      </c>
      <c r="L11" t="s">
        <v>1416</v>
      </c>
      <c r="M11" t="s">
        <v>1417</v>
      </c>
      <c r="N11" t="s">
        <v>1418</v>
      </c>
      <c r="O11" t="s">
        <v>36</v>
      </c>
      <c r="P11" t="s">
        <v>62</v>
      </c>
      <c r="Q11" t="s">
        <v>58</v>
      </c>
    </row>
    <row r="12" spans="1:18">
      <c r="A12">
        <v>6</v>
      </c>
      <c r="B12" t="s">
        <v>1419</v>
      </c>
      <c r="C12" t="s">
        <v>1420</v>
      </c>
      <c r="D12" t="s">
        <v>1421</v>
      </c>
      <c r="E12" t="s">
        <v>1422</v>
      </c>
      <c r="F12" s="2" t="s">
        <v>1423</v>
      </c>
      <c r="G12" t="s">
        <v>116</v>
      </c>
      <c r="H12" t="s">
        <v>245</v>
      </c>
      <c r="I12" t="s">
        <v>167</v>
      </c>
      <c r="J12" s="1">
        <v>0.28194444444444444</v>
      </c>
      <c r="K12">
        <v>11196</v>
      </c>
      <c r="L12" t="s">
        <v>1424</v>
      </c>
      <c r="M12" t="s">
        <v>1425</v>
      </c>
      <c r="N12" t="s">
        <v>1426</v>
      </c>
      <c r="O12" t="s">
        <v>36</v>
      </c>
      <c r="P12" t="s">
        <v>62</v>
      </c>
      <c r="Q12" t="s">
        <v>58</v>
      </c>
    </row>
    <row r="13" spans="1:18">
      <c r="A13">
        <v>7</v>
      </c>
      <c r="B13" t="s">
        <v>1427</v>
      </c>
      <c r="C13" t="s">
        <v>1428</v>
      </c>
      <c r="D13" t="s">
        <v>1429</v>
      </c>
      <c r="E13" t="s">
        <v>1430</v>
      </c>
      <c r="F13" s="2" t="s">
        <v>1431</v>
      </c>
      <c r="G13" t="s">
        <v>270</v>
      </c>
      <c r="H13" t="s">
        <v>271</v>
      </c>
      <c r="I13" t="s">
        <v>584</v>
      </c>
      <c r="J13" s="1">
        <v>0.57916666666666672</v>
      </c>
      <c r="K13">
        <v>18857</v>
      </c>
      <c r="L13" t="s">
        <v>1432</v>
      </c>
      <c r="M13" t="s">
        <v>1433</v>
      </c>
      <c r="N13" t="s">
        <v>1434</v>
      </c>
      <c r="O13" t="s">
        <v>24</v>
      </c>
      <c r="P13" t="s">
        <v>152</v>
      </c>
      <c r="Q13" t="s">
        <v>113</v>
      </c>
    </row>
    <row r="14" spans="1:18">
      <c r="A14">
        <v>8</v>
      </c>
      <c r="B14" t="s">
        <v>1435</v>
      </c>
      <c r="C14" t="s">
        <v>1436</v>
      </c>
      <c r="D14" t="s">
        <v>1437</v>
      </c>
      <c r="E14" t="s">
        <v>1438</v>
      </c>
      <c r="F14" t="s">
        <v>1439</v>
      </c>
      <c r="G14" t="s">
        <v>156</v>
      </c>
      <c r="H14" t="s">
        <v>157</v>
      </c>
      <c r="I14" t="s">
        <v>844</v>
      </c>
      <c r="J14" s="1">
        <v>0.65625</v>
      </c>
      <c r="K14">
        <v>14117</v>
      </c>
      <c r="L14" t="s">
        <v>1440</v>
      </c>
      <c r="M14" t="s">
        <v>79</v>
      </c>
      <c r="N14" t="s">
        <v>80</v>
      </c>
      <c r="O14" t="s">
        <v>24</v>
      </c>
      <c r="P14" t="s">
        <v>81</v>
      </c>
      <c r="Q14" t="s">
        <v>82</v>
      </c>
    </row>
    <row r="15" spans="1:18">
      <c r="A15">
        <v>9</v>
      </c>
      <c r="B15" t="s">
        <v>1441</v>
      </c>
      <c r="C15" t="s">
        <v>1442</v>
      </c>
      <c r="D15" t="s">
        <v>1443</v>
      </c>
      <c r="E15" t="s">
        <v>1444</v>
      </c>
      <c r="F15">
        <v>860573.67</v>
      </c>
      <c r="G15" t="s">
        <v>116</v>
      </c>
      <c r="H15" t="s">
        <v>1445</v>
      </c>
      <c r="I15" t="s">
        <v>21</v>
      </c>
      <c r="J15" s="1">
        <v>0.92013888888888884</v>
      </c>
      <c r="K15">
        <v>12837</v>
      </c>
      <c r="L15" t="s">
        <v>1446</v>
      </c>
      <c r="M15" t="s">
        <v>1447</v>
      </c>
      <c r="N15" t="s">
        <v>1448</v>
      </c>
      <c r="O15" t="s">
        <v>24</v>
      </c>
      <c r="P15" t="s">
        <v>185</v>
      </c>
      <c r="Q15" t="s">
        <v>30</v>
      </c>
    </row>
    <row r="16" spans="1:18">
      <c r="A16">
        <v>10</v>
      </c>
      <c r="B16" t="s">
        <v>1449</v>
      </c>
      <c r="C16" t="s">
        <v>1450</v>
      </c>
      <c r="D16" t="s">
        <v>1451</v>
      </c>
      <c r="E16" t="s">
        <v>1452</v>
      </c>
      <c r="F16" s="2" t="s">
        <v>1453</v>
      </c>
      <c r="G16" t="s">
        <v>74</v>
      </c>
      <c r="H16" t="s">
        <v>75</v>
      </c>
      <c r="I16" t="s">
        <v>531</v>
      </c>
      <c r="J16" s="1">
        <v>0.69652777777777775</v>
      </c>
      <c r="K16">
        <v>15074</v>
      </c>
      <c r="L16" t="s">
        <v>1454</v>
      </c>
      <c r="M16" t="s">
        <v>1455</v>
      </c>
      <c r="N16" t="s">
        <v>1456</v>
      </c>
      <c r="O16" t="s">
        <v>24</v>
      </c>
      <c r="P16" t="s">
        <v>353</v>
      </c>
      <c r="Q16" t="s">
        <v>58</v>
      </c>
    </row>
    <row r="17" spans="1:17">
      <c r="A17">
        <v>11</v>
      </c>
      <c r="B17" t="s">
        <v>1457</v>
      </c>
      <c r="C17" t="s">
        <v>1458</v>
      </c>
      <c r="D17" t="s">
        <v>1459</v>
      </c>
      <c r="E17" t="s">
        <v>1460</v>
      </c>
      <c r="F17" t="s">
        <v>1461</v>
      </c>
      <c r="G17" t="s">
        <v>169</v>
      </c>
      <c r="H17" t="s">
        <v>170</v>
      </c>
      <c r="I17" t="s">
        <v>520</v>
      </c>
      <c r="J17" s="1">
        <v>0.2590277777777778</v>
      </c>
      <c r="K17">
        <v>12626</v>
      </c>
      <c r="L17" t="s">
        <v>1462</v>
      </c>
      <c r="M17" t="s">
        <v>1463</v>
      </c>
      <c r="N17" t="s">
        <v>1464</v>
      </c>
      <c r="O17" t="s">
        <v>24</v>
      </c>
      <c r="P17" t="s">
        <v>148</v>
      </c>
      <c r="Q17" t="s">
        <v>67</v>
      </c>
    </row>
    <row r="18" spans="1:17">
      <c r="A18">
        <v>12</v>
      </c>
      <c r="B18" t="s">
        <v>1465</v>
      </c>
      <c r="C18" t="s">
        <v>1466</v>
      </c>
      <c r="D18" t="s">
        <v>1467</v>
      </c>
      <c r="E18" t="s">
        <v>1468</v>
      </c>
      <c r="F18">
        <v>454061.7</v>
      </c>
      <c r="G18" t="s">
        <v>26</v>
      </c>
      <c r="H18" t="s">
        <v>27</v>
      </c>
      <c r="I18" t="s">
        <v>821</v>
      </c>
      <c r="J18" s="1">
        <v>0.1277777777777778</v>
      </c>
      <c r="K18">
        <v>18049</v>
      </c>
      <c r="L18" t="s">
        <v>1469</v>
      </c>
      <c r="M18" t="s">
        <v>1470</v>
      </c>
      <c r="N18" t="s">
        <v>1471</v>
      </c>
      <c r="O18" t="s">
        <v>24</v>
      </c>
      <c r="P18" t="s">
        <v>25</v>
      </c>
      <c r="Q18" t="s">
        <v>25</v>
      </c>
    </row>
    <row r="19" spans="1:17">
      <c r="A19">
        <v>13</v>
      </c>
      <c r="B19" t="s">
        <v>1472</v>
      </c>
      <c r="C19" t="s">
        <v>1473</v>
      </c>
      <c r="D19" t="s">
        <v>1474</v>
      </c>
      <c r="E19" t="s">
        <v>1475</v>
      </c>
      <c r="F19">
        <v>760070.54</v>
      </c>
      <c r="G19" t="s">
        <v>19</v>
      </c>
      <c r="H19" t="s">
        <v>20</v>
      </c>
      <c r="I19" t="s">
        <v>355</v>
      </c>
      <c r="J19" s="1">
        <v>0.87083333333333324</v>
      </c>
      <c r="K19">
        <v>14099</v>
      </c>
      <c r="L19" t="s">
        <v>1476</v>
      </c>
      <c r="M19" t="s">
        <v>1477</v>
      </c>
      <c r="N19" t="s">
        <v>807</v>
      </c>
      <c r="O19" t="s">
        <v>36</v>
      </c>
      <c r="P19" t="s">
        <v>97</v>
      </c>
      <c r="Q19" t="s">
        <v>54</v>
      </c>
    </row>
    <row r="20" spans="1:17">
      <c r="A20">
        <v>14</v>
      </c>
      <c r="B20" t="s">
        <v>1478</v>
      </c>
      <c r="C20" t="s">
        <v>1479</v>
      </c>
      <c r="D20" t="s">
        <v>1480</v>
      </c>
      <c r="E20" t="s">
        <v>1481</v>
      </c>
      <c r="F20" s="2">
        <v>398766.61</v>
      </c>
      <c r="G20" t="s">
        <v>90</v>
      </c>
      <c r="H20" t="s">
        <v>91</v>
      </c>
      <c r="I20" t="s">
        <v>1482</v>
      </c>
      <c r="J20" s="1">
        <v>0.79305555555555562</v>
      </c>
      <c r="K20">
        <v>10141</v>
      </c>
      <c r="L20" t="s">
        <v>1483</v>
      </c>
      <c r="M20" t="s">
        <v>1098</v>
      </c>
      <c r="N20" t="s">
        <v>1099</v>
      </c>
      <c r="O20" t="s">
        <v>36</v>
      </c>
      <c r="P20" t="s">
        <v>88</v>
      </c>
      <c r="Q20" t="s">
        <v>89</v>
      </c>
    </row>
    <row r="21" spans="1:17">
      <c r="A21">
        <v>15</v>
      </c>
      <c r="B21" t="s">
        <v>1484</v>
      </c>
      <c r="C21" t="s">
        <v>1485</v>
      </c>
      <c r="D21" t="s">
        <v>1486</v>
      </c>
      <c r="E21" t="s">
        <v>1487</v>
      </c>
      <c r="F21" t="s">
        <v>1488</v>
      </c>
      <c r="G21" t="s">
        <v>176</v>
      </c>
      <c r="H21" t="s">
        <v>177</v>
      </c>
      <c r="I21" t="s">
        <v>193</v>
      </c>
      <c r="J21" s="1">
        <v>0.84513888888888899</v>
      </c>
      <c r="K21">
        <v>14856</v>
      </c>
      <c r="L21" t="s">
        <v>1489</v>
      </c>
      <c r="M21" t="s">
        <v>1490</v>
      </c>
      <c r="N21" t="s">
        <v>1491</v>
      </c>
      <c r="O21" t="s">
        <v>36</v>
      </c>
      <c r="P21" t="s">
        <v>598</v>
      </c>
      <c r="Q21" t="s">
        <v>30</v>
      </c>
    </row>
    <row r="22" spans="1:17">
      <c r="A22">
        <v>16</v>
      </c>
      <c r="B22" t="s">
        <v>1492</v>
      </c>
      <c r="C22" t="s">
        <v>1493</v>
      </c>
      <c r="D22" t="s">
        <v>1494</v>
      </c>
      <c r="E22" t="s">
        <v>1495</v>
      </c>
      <c r="F22" s="2" t="s">
        <v>1496</v>
      </c>
      <c r="G22" t="s">
        <v>38</v>
      </c>
      <c r="H22" t="s">
        <v>39</v>
      </c>
      <c r="I22" t="s">
        <v>418</v>
      </c>
      <c r="J22" s="1">
        <v>0.9868055555555556</v>
      </c>
      <c r="K22">
        <v>13035</v>
      </c>
      <c r="L22" t="s">
        <v>1497</v>
      </c>
      <c r="M22" t="s">
        <v>1498</v>
      </c>
      <c r="N22" t="s">
        <v>1499</v>
      </c>
      <c r="O22" t="s">
        <v>36</v>
      </c>
      <c r="P22" t="s">
        <v>97</v>
      </c>
      <c r="Q22" t="s">
        <v>54</v>
      </c>
    </row>
    <row r="23" spans="1:17">
      <c r="A23">
        <v>17</v>
      </c>
      <c r="B23" t="s">
        <v>1500</v>
      </c>
      <c r="C23" t="s">
        <v>1501</v>
      </c>
      <c r="D23" t="s">
        <v>1502</v>
      </c>
      <c r="E23" t="s">
        <v>1503</v>
      </c>
      <c r="F23" t="s">
        <v>1504</v>
      </c>
      <c r="G23" t="s">
        <v>19</v>
      </c>
      <c r="H23" t="s">
        <v>20</v>
      </c>
      <c r="I23" t="s">
        <v>125</v>
      </c>
      <c r="J23" s="1">
        <v>0.95277777777777783</v>
      </c>
      <c r="K23">
        <v>11638</v>
      </c>
      <c r="L23" t="s">
        <v>1505</v>
      </c>
      <c r="M23" t="s">
        <v>983</v>
      </c>
      <c r="N23" t="s">
        <v>984</v>
      </c>
      <c r="O23" t="s">
        <v>36</v>
      </c>
      <c r="P23" t="s">
        <v>97</v>
      </c>
      <c r="Q23" t="s">
        <v>54</v>
      </c>
    </row>
    <row r="24" spans="1:17">
      <c r="A24">
        <v>18</v>
      </c>
      <c r="B24" t="s">
        <v>1506</v>
      </c>
      <c r="C24" t="s">
        <v>1507</v>
      </c>
      <c r="D24" t="s">
        <v>1508</v>
      </c>
      <c r="E24" t="s">
        <v>1509</v>
      </c>
      <c r="F24" s="2" t="s">
        <v>1510</v>
      </c>
      <c r="G24" t="s">
        <v>126</v>
      </c>
      <c r="H24" t="s">
        <v>127</v>
      </c>
      <c r="I24" t="s">
        <v>733</v>
      </c>
      <c r="J24" s="1">
        <v>0.86249999999999993</v>
      </c>
      <c r="K24">
        <v>12285</v>
      </c>
      <c r="L24" t="s">
        <v>1511</v>
      </c>
      <c r="M24" t="s">
        <v>1512</v>
      </c>
      <c r="N24" t="s">
        <v>1513</v>
      </c>
      <c r="O24" t="s">
        <v>36</v>
      </c>
      <c r="P24" t="s">
        <v>175</v>
      </c>
      <c r="Q24" t="s">
        <v>30</v>
      </c>
    </row>
    <row r="25" spans="1:17">
      <c r="A25">
        <v>19</v>
      </c>
      <c r="B25" t="s">
        <v>1514</v>
      </c>
      <c r="C25" t="s">
        <v>611</v>
      </c>
      <c r="D25" t="s">
        <v>1515</v>
      </c>
      <c r="E25" t="s">
        <v>1516</v>
      </c>
      <c r="F25" s="2" t="s">
        <v>1517</v>
      </c>
      <c r="G25" t="s">
        <v>48</v>
      </c>
      <c r="H25" t="s">
        <v>49</v>
      </c>
      <c r="I25" t="s">
        <v>573</v>
      </c>
      <c r="J25" s="1">
        <v>0.4465277777777778</v>
      </c>
      <c r="K25">
        <v>12706</v>
      </c>
      <c r="L25" t="s">
        <v>1518</v>
      </c>
      <c r="M25" t="s">
        <v>1519</v>
      </c>
      <c r="N25" t="s">
        <v>1520</v>
      </c>
      <c r="O25" t="s">
        <v>36</v>
      </c>
      <c r="P25" t="s">
        <v>588</v>
      </c>
      <c r="Q25" t="s">
        <v>89</v>
      </c>
    </row>
    <row r="26" spans="1:17">
      <c r="A26">
        <v>20</v>
      </c>
      <c r="B26" t="s">
        <v>1521</v>
      </c>
      <c r="C26" t="s">
        <v>1522</v>
      </c>
      <c r="D26" t="s">
        <v>1523</v>
      </c>
      <c r="E26" t="s">
        <v>1524</v>
      </c>
      <c r="F26">
        <v>732809.45</v>
      </c>
      <c r="G26" t="s">
        <v>26</v>
      </c>
      <c r="H26" t="s">
        <v>27</v>
      </c>
      <c r="I26" t="s">
        <v>420</v>
      </c>
      <c r="J26" s="1">
        <v>0.22638888888888889</v>
      </c>
      <c r="K26">
        <v>13823</v>
      </c>
      <c r="L26" t="s">
        <v>1525</v>
      </c>
      <c r="M26" t="s">
        <v>1526</v>
      </c>
      <c r="N26" t="s">
        <v>1527</v>
      </c>
      <c r="O26" t="s">
        <v>24</v>
      </c>
      <c r="P26" t="s">
        <v>565</v>
      </c>
      <c r="Q26" t="s">
        <v>54</v>
      </c>
    </row>
    <row r="27" spans="1:17">
      <c r="A27">
        <v>21</v>
      </c>
      <c r="B27" t="s">
        <v>1528</v>
      </c>
      <c r="C27" t="s">
        <v>1529</v>
      </c>
      <c r="D27" t="s">
        <v>1530</v>
      </c>
      <c r="E27" t="s">
        <v>1531</v>
      </c>
      <c r="F27" t="s">
        <v>1532</v>
      </c>
      <c r="G27" t="s">
        <v>19</v>
      </c>
      <c r="H27" t="s">
        <v>20</v>
      </c>
      <c r="I27" t="s">
        <v>1089</v>
      </c>
      <c r="J27" s="1">
        <v>0.90277777777777779</v>
      </c>
      <c r="K27">
        <v>12209</v>
      </c>
      <c r="L27" t="s">
        <v>1533</v>
      </c>
      <c r="M27" t="s">
        <v>1534</v>
      </c>
      <c r="N27" t="s">
        <v>1535</v>
      </c>
      <c r="O27" t="s">
        <v>24</v>
      </c>
      <c r="P27" t="s">
        <v>25</v>
      </c>
      <c r="Q27" t="s">
        <v>25</v>
      </c>
    </row>
    <row r="28" spans="1:17">
      <c r="A28">
        <v>22</v>
      </c>
      <c r="B28" t="s">
        <v>1536</v>
      </c>
      <c r="C28" t="s">
        <v>1537</v>
      </c>
      <c r="D28" t="s">
        <v>1538</v>
      </c>
      <c r="E28" t="s">
        <v>1539</v>
      </c>
      <c r="F28" s="2" t="s">
        <v>1540</v>
      </c>
      <c r="G28" t="s">
        <v>106</v>
      </c>
      <c r="H28" t="s">
        <v>107</v>
      </c>
      <c r="I28" t="s">
        <v>70</v>
      </c>
      <c r="J28" s="1">
        <v>0.87916666666666676</v>
      </c>
      <c r="K28">
        <v>16761</v>
      </c>
      <c r="L28" t="s">
        <v>1541</v>
      </c>
      <c r="M28" t="s">
        <v>1542</v>
      </c>
      <c r="N28" t="s">
        <v>1543</v>
      </c>
      <c r="O28" t="s">
        <v>36</v>
      </c>
      <c r="P28" t="s">
        <v>95</v>
      </c>
      <c r="Q28" t="s">
        <v>54</v>
      </c>
    </row>
    <row r="29" spans="1:17">
      <c r="A29">
        <v>23</v>
      </c>
      <c r="B29" t="s">
        <v>1544</v>
      </c>
      <c r="C29" t="s">
        <v>1545</v>
      </c>
      <c r="D29" t="s">
        <v>1546</v>
      </c>
      <c r="E29" t="s">
        <v>1547</v>
      </c>
      <c r="F29" t="s">
        <v>1548</v>
      </c>
      <c r="G29" t="s">
        <v>48</v>
      </c>
      <c r="H29" t="s">
        <v>49</v>
      </c>
      <c r="I29" t="s">
        <v>754</v>
      </c>
      <c r="J29" s="1">
        <v>0.4375</v>
      </c>
      <c r="K29">
        <v>14253</v>
      </c>
      <c r="L29" t="s">
        <v>1549</v>
      </c>
      <c r="M29" t="s">
        <v>1550</v>
      </c>
      <c r="N29" t="s">
        <v>1551</v>
      </c>
      <c r="O29" t="s">
        <v>36</v>
      </c>
      <c r="P29" t="s">
        <v>62</v>
      </c>
      <c r="Q29" t="s">
        <v>58</v>
      </c>
    </row>
    <row r="30" spans="1:17">
      <c r="A30">
        <v>24</v>
      </c>
      <c r="B30" t="s">
        <v>1552</v>
      </c>
      <c r="C30" t="s">
        <v>1553</v>
      </c>
      <c r="D30" t="s">
        <v>1554</v>
      </c>
      <c r="E30" t="s">
        <v>1555</v>
      </c>
      <c r="F30">
        <v>251550.14</v>
      </c>
      <c r="G30" t="s">
        <v>132</v>
      </c>
      <c r="H30" t="s">
        <v>133</v>
      </c>
      <c r="I30" t="s">
        <v>78</v>
      </c>
      <c r="J30" s="1">
        <v>0.47430555555555554</v>
      </c>
      <c r="K30">
        <v>11779</v>
      </c>
      <c r="L30" t="s">
        <v>1556</v>
      </c>
      <c r="M30" t="s">
        <v>1557</v>
      </c>
      <c r="N30" t="s">
        <v>1558</v>
      </c>
      <c r="O30" t="s">
        <v>36</v>
      </c>
      <c r="P30" t="s">
        <v>427</v>
      </c>
      <c r="Q30" t="s">
        <v>223</v>
      </c>
    </row>
    <row r="31" spans="1:17">
      <c r="A31">
        <v>25</v>
      </c>
      <c r="B31" t="s">
        <v>1559</v>
      </c>
      <c r="C31" t="s">
        <v>1560</v>
      </c>
      <c r="D31" t="s">
        <v>1561</v>
      </c>
      <c r="E31" t="s">
        <v>1562</v>
      </c>
      <c r="F31" s="2" t="s">
        <v>1563</v>
      </c>
      <c r="G31" t="s">
        <v>116</v>
      </c>
      <c r="H31" t="s">
        <v>379</v>
      </c>
      <c r="I31" t="s">
        <v>76</v>
      </c>
      <c r="J31" s="1">
        <v>0.95833333333333337</v>
      </c>
      <c r="K31">
        <v>17012</v>
      </c>
      <c r="L31" t="s">
        <v>1564</v>
      </c>
      <c r="M31" t="s">
        <v>1565</v>
      </c>
      <c r="N31" t="s">
        <v>1566</v>
      </c>
      <c r="O31" t="s">
        <v>24</v>
      </c>
      <c r="P31" t="s">
        <v>25</v>
      </c>
      <c r="Q31" t="s">
        <v>25</v>
      </c>
    </row>
    <row r="32" spans="1:17">
      <c r="A32">
        <v>26</v>
      </c>
      <c r="B32" t="s">
        <v>1567</v>
      </c>
      <c r="C32" t="s">
        <v>1568</v>
      </c>
      <c r="D32" t="s">
        <v>1569</v>
      </c>
      <c r="E32" t="s">
        <v>1570</v>
      </c>
      <c r="F32">
        <v>753586.87</v>
      </c>
      <c r="G32" t="s">
        <v>19</v>
      </c>
      <c r="H32" t="s">
        <v>20</v>
      </c>
      <c r="I32" t="s">
        <v>656</v>
      </c>
      <c r="J32" s="1">
        <v>0.76388888888888884</v>
      </c>
      <c r="K32">
        <v>11057</v>
      </c>
      <c r="L32" t="s">
        <v>1571</v>
      </c>
      <c r="M32" t="s">
        <v>1572</v>
      </c>
      <c r="N32" t="s">
        <v>1573</v>
      </c>
      <c r="O32" t="s">
        <v>36</v>
      </c>
      <c r="P32" t="s">
        <v>1039</v>
      </c>
      <c r="Q32" t="s">
        <v>89</v>
      </c>
    </row>
    <row r="33" spans="1:17">
      <c r="A33">
        <v>27</v>
      </c>
      <c r="B33" t="s">
        <v>1574</v>
      </c>
      <c r="C33" t="s">
        <v>1575</v>
      </c>
      <c r="D33" t="s">
        <v>1576</v>
      </c>
      <c r="E33" t="s">
        <v>1577</v>
      </c>
      <c r="F33" t="s">
        <v>1578</v>
      </c>
      <c r="G33" t="s">
        <v>26</v>
      </c>
      <c r="H33" t="s">
        <v>27</v>
      </c>
      <c r="I33" t="s">
        <v>240</v>
      </c>
      <c r="J33" s="1">
        <v>0.45763888888888887</v>
      </c>
      <c r="K33">
        <v>18068</v>
      </c>
      <c r="L33" t="s">
        <v>1579</v>
      </c>
      <c r="M33" t="s">
        <v>1580</v>
      </c>
      <c r="N33" t="s">
        <v>1581</v>
      </c>
      <c r="O33" t="s">
        <v>24</v>
      </c>
      <c r="P33" t="s">
        <v>421</v>
      </c>
      <c r="Q33" t="s">
        <v>113</v>
      </c>
    </row>
    <row r="34" spans="1:17">
      <c r="A34">
        <v>28</v>
      </c>
      <c r="B34" t="s">
        <v>1582</v>
      </c>
      <c r="C34" t="s">
        <v>1583</v>
      </c>
      <c r="D34" t="s">
        <v>623</v>
      </c>
      <c r="E34" t="s">
        <v>1584</v>
      </c>
      <c r="F34" t="s">
        <v>1585</v>
      </c>
      <c r="G34" t="s">
        <v>137</v>
      </c>
      <c r="H34" t="s">
        <v>138</v>
      </c>
      <c r="I34" t="s">
        <v>310</v>
      </c>
      <c r="J34" s="1">
        <v>0.29583333333333334</v>
      </c>
      <c r="K34">
        <v>15720</v>
      </c>
      <c r="L34" t="s">
        <v>1586</v>
      </c>
      <c r="M34" t="s">
        <v>1587</v>
      </c>
      <c r="N34" t="s">
        <v>1588</v>
      </c>
      <c r="O34" t="s">
        <v>24</v>
      </c>
      <c r="P34" t="s">
        <v>813</v>
      </c>
      <c r="Q34" t="s">
        <v>54</v>
      </c>
    </row>
    <row r="35" spans="1:17">
      <c r="A35">
        <v>29</v>
      </c>
      <c r="B35" t="s">
        <v>1589</v>
      </c>
      <c r="C35" t="s">
        <v>1590</v>
      </c>
      <c r="D35" t="s">
        <v>1591</v>
      </c>
      <c r="E35" t="s">
        <v>1592</v>
      </c>
      <c r="F35" s="2" t="s">
        <v>1593</v>
      </c>
      <c r="G35" t="s">
        <v>331</v>
      </c>
      <c r="H35" t="s">
        <v>332</v>
      </c>
      <c r="I35" t="s">
        <v>235</v>
      </c>
      <c r="J35" s="1">
        <v>0.67013888888888884</v>
      </c>
      <c r="K35">
        <v>15055</v>
      </c>
      <c r="L35" t="s">
        <v>1594</v>
      </c>
      <c r="M35" t="s">
        <v>585</v>
      </c>
      <c r="N35" t="s">
        <v>586</v>
      </c>
      <c r="O35" t="s">
        <v>36</v>
      </c>
      <c r="P35" t="s">
        <v>97</v>
      </c>
      <c r="Q35" t="s">
        <v>54</v>
      </c>
    </row>
    <row r="36" spans="1:17">
      <c r="A36">
        <v>30</v>
      </c>
      <c r="B36" t="s">
        <v>1595</v>
      </c>
      <c r="C36" t="s">
        <v>1596</v>
      </c>
      <c r="D36" t="s">
        <v>1597</v>
      </c>
      <c r="E36" t="s">
        <v>1598</v>
      </c>
      <c r="F36" s="2">
        <v>310108.31</v>
      </c>
      <c r="G36" t="s">
        <v>48</v>
      </c>
      <c r="H36" t="s">
        <v>49</v>
      </c>
      <c r="I36" t="s">
        <v>1020</v>
      </c>
      <c r="J36" s="1">
        <v>0.16666666666666666</v>
      </c>
      <c r="K36">
        <v>17326</v>
      </c>
      <c r="L36" t="s">
        <v>1599</v>
      </c>
      <c r="M36" t="s">
        <v>1202</v>
      </c>
      <c r="N36" t="s">
        <v>863</v>
      </c>
      <c r="O36" t="s">
        <v>36</v>
      </c>
      <c r="P36" t="s">
        <v>813</v>
      </c>
      <c r="Q36" t="s">
        <v>54</v>
      </c>
    </row>
    <row r="37" spans="1:17">
      <c r="A37">
        <v>31</v>
      </c>
      <c r="B37" t="s">
        <v>1600</v>
      </c>
      <c r="C37" t="s">
        <v>1601</v>
      </c>
      <c r="D37" t="s">
        <v>1602</v>
      </c>
      <c r="E37" t="s">
        <v>1603</v>
      </c>
      <c r="F37" t="s">
        <v>1604</v>
      </c>
      <c r="G37" t="s">
        <v>26</v>
      </c>
      <c r="H37" t="s">
        <v>27</v>
      </c>
      <c r="I37" t="s">
        <v>344</v>
      </c>
      <c r="J37" s="1">
        <v>0.20694444444444446</v>
      </c>
      <c r="K37">
        <v>15895</v>
      </c>
      <c r="L37" t="s">
        <v>1605</v>
      </c>
      <c r="M37" t="s">
        <v>1606</v>
      </c>
      <c r="N37" t="s">
        <v>1607</v>
      </c>
      <c r="O37" t="s">
        <v>24</v>
      </c>
      <c r="P37" t="s">
        <v>45</v>
      </c>
      <c r="Q37" t="s">
        <v>46</v>
      </c>
    </row>
    <row r="38" spans="1:17">
      <c r="A38">
        <v>32</v>
      </c>
      <c r="B38" t="s">
        <v>1608</v>
      </c>
      <c r="C38" t="s">
        <v>1305</v>
      </c>
      <c r="D38" t="s">
        <v>1609</v>
      </c>
      <c r="E38" t="s">
        <v>1610</v>
      </c>
      <c r="F38">
        <v>33995.370000000003</v>
      </c>
      <c r="G38" t="s">
        <v>126</v>
      </c>
      <c r="H38" t="s">
        <v>127</v>
      </c>
      <c r="I38" t="s">
        <v>307</v>
      </c>
      <c r="J38" s="1">
        <v>0.28263888888888888</v>
      </c>
      <c r="K38">
        <v>11101</v>
      </c>
      <c r="L38" t="s">
        <v>1611</v>
      </c>
      <c r="M38" t="s">
        <v>1612</v>
      </c>
      <c r="N38" t="s">
        <v>1613</v>
      </c>
      <c r="O38" t="s">
        <v>36</v>
      </c>
      <c r="P38" t="s">
        <v>62</v>
      </c>
      <c r="Q38" t="s">
        <v>58</v>
      </c>
    </row>
    <row r="39" spans="1:17">
      <c r="A39">
        <v>33</v>
      </c>
      <c r="B39" t="s">
        <v>1614</v>
      </c>
      <c r="C39" t="s">
        <v>1615</v>
      </c>
      <c r="D39" t="s">
        <v>1616</v>
      </c>
      <c r="E39" t="s">
        <v>1617</v>
      </c>
      <c r="F39" t="s">
        <v>1618</v>
      </c>
      <c r="G39" t="s">
        <v>298</v>
      </c>
      <c r="H39" t="s">
        <v>299</v>
      </c>
      <c r="I39" t="s">
        <v>506</v>
      </c>
      <c r="J39" s="1">
        <v>0.31944444444444448</v>
      </c>
      <c r="K39">
        <v>15208</v>
      </c>
      <c r="L39" t="s">
        <v>1619</v>
      </c>
      <c r="M39" t="s">
        <v>1620</v>
      </c>
      <c r="N39" t="s">
        <v>1621</v>
      </c>
      <c r="O39" t="s">
        <v>24</v>
      </c>
      <c r="P39" t="s">
        <v>25</v>
      </c>
      <c r="Q39" t="s">
        <v>25</v>
      </c>
    </row>
    <row r="40" spans="1:17">
      <c r="A40">
        <v>34</v>
      </c>
      <c r="B40" t="s">
        <v>1622</v>
      </c>
      <c r="C40" t="s">
        <v>1623</v>
      </c>
      <c r="D40" t="s">
        <v>1624</v>
      </c>
      <c r="E40" t="s">
        <v>1625</v>
      </c>
      <c r="F40">
        <v>374644.28</v>
      </c>
      <c r="G40" t="s">
        <v>247</v>
      </c>
      <c r="H40" t="s">
        <v>1626</v>
      </c>
      <c r="I40" t="s">
        <v>465</v>
      </c>
      <c r="J40" s="1">
        <v>0.82291666666666663</v>
      </c>
      <c r="K40">
        <v>17021</v>
      </c>
      <c r="L40" t="s">
        <v>1627</v>
      </c>
      <c r="M40" t="s">
        <v>1628</v>
      </c>
      <c r="N40" t="s">
        <v>1629</v>
      </c>
      <c r="O40" t="s">
        <v>24</v>
      </c>
      <c r="P40" t="s">
        <v>25</v>
      </c>
      <c r="Q40" t="s">
        <v>25</v>
      </c>
    </row>
    <row r="41" spans="1:17">
      <c r="A41">
        <v>35</v>
      </c>
      <c r="B41" t="s">
        <v>1630</v>
      </c>
      <c r="C41" t="s">
        <v>1631</v>
      </c>
      <c r="D41" t="s">
        <v>1632</v>
      </c>
      <c r="E41" t="s">
        <v>1633</v>
      </c>
      <c r="F41" s="2" t="s">
        <v>1634</v>
      </c>
      <c r="G41" t="s">
        <v>19</v>
      </c>
      <c r="H41" t="s">
        <v>20</v>
      </c>
      <c r="I41" t="s">
        <v>28</v>
      </c>
      <c r="J41" s="1">
        <v>0.94097222222222221</v>
      </c>
      <c r="K41">
        <v>10681</v>
      </c>
      <c r="L41" t="s">
        <v>1635</v>
      </c>
      <c r="M41" t="s">
        <v>1636</v>
      </c>
      <c r="N41" t="s">
        <v>1637</v>
      </c>
      <c r="O41" t="s">
        <v>24</v>
      </c>
      <c r="P41" t="s">
        <v>446</v>
      </c>
      <c r="Q41" t="s">
        <v>223</v>
      </c>
    </row>
    <row r="42" spans="1:17">
      <c r="A42">
        <v>36</v>
      </c>
      <c r="B42" t="s">
        <v>1638</v>
      </c>
      <c r="C42" t="s">
        <v>1639</v>
      </c>
      <c r="D42" t="s">
        <v>1640</v>
      </c>
      <c r="E42" t="s">
        <v>1641</v>
      </c>
      <c r="F42" t="s">
        <v>1642</v>
      </c>
      <c r="G42" t="s">
        <v>19</v>
      </c>
      <c r="H42" t="s">
        <v>20</v>
      </c>
      <c r="I42" t="s">
        <v>21</v>
      </c>
      <c r="J42" s="1">
        <v>0.7895833333333333</v>
      </c>
      <c r="K42">
        <v>17273</v>
      </c>
      <c r="L42" t="s">
        <v>1643</v>
      </c>
      <c r="M42" t="s">
        <v>1644</v>
      </c>
      <c r="N42" t="s">
        <v>1645</v>
      </c>
      <c r="O42" t="s">
        <v>24</v>
      </c>
      <c r="P42" t="s">
        <v>1239</v>
      </c>
      <c r="Q42" t="s">
        <v>223</v>
      </c>
    </row>
    <row r="43" spans="1:17">
      <c r="A43">
        <v>37</v>
      </c>
      <c r="B43" t="s">
        <v>1646</v>
      </c>
      <c r="C43" t="s">
        <v>1647</v>
      </c>
      <c r="D43" t="s">
        <v>1648</v>
      </c>
      <c r="E43" t="s">
        <v>1649</v>
      </c>
      <c r="F43" t="s">
        <v>1650</v>
      </c>
      <c r="G43" t="s">
        <v>19</v>
      </c>
      <c r="H43" t="s">
        <v>20</v>
      </c>
      <c r="I43" t="s">
        <v>109</v>
      </c>
      <c r="J43" s="1">
        <v>0.10416666666666667</v>
      </c>
      <c r="K43">
        <v>11661</v>
      </c>
      <c r="L43" t="s">
        <v>1651</v>
      </c>
      <c r="M43" t="s">
        <v>1652</v>
      </c>
      <c r="N43" t="s">
        <v>1653</v>
      </c>
      <c r="O43" t="s">
        <v>36</v>
      </c>
      <c r="P43" t="s">
        <v>66</v>
      </c>
      <c r="Q43" t="s">
        <v>67</v>
      </c>
    </row>
    <row r="44" spans="1:17">
      <c r="A44">
        <v>38</v>
      </c>
      <c r="B44" t="s">
        <v>1654</v>
      </c>
      <c r="C44" t="s">
        <v>1655</v>
      </c>
      <c r="D44" t="s">
        <v>1656</v>
      </c>
      <c r="E44" t="s">
        <v>1657</v>
      </c>
      <c r="F44" s="2" t="s">
        <v>1658</v>
      </c>
      <c r="G44" t="s">
        <v>38</v>
      </c>
      <c r="H44" t="s">
        <v>39</v>
      </c>
      <c r="I44" t="s">
        <v>413</v>
      </c>
      <c r="J44" s="1">
        <v>0.67986111111111114</v>
      </c>
      <c r="K44">
        <v>17217</v>
      </c>
      <c r="L44" t="s">
        <v>1659</v>
      </c>
      <c r="M44" t="s">
        <v>1660</v>
      </c>
      <c r="N44" t="s">
        <v>1661</v>
      </c>
      <c r="O44" t="s">
        <v>24</v>
      </c>
      <c r="P44" t="s">
        <v>1662</v>
      </c>
      <c r="Q44" t="s">
        <v>58</v>
      </c>
    </row>
    <row r="45" spans="1:17">
      <c r="A45">
        <v>39</v>
      </c>
      <c r="B45" t="s">
        <v>1663</v>
      </c>
      <c r="C45" t="s">
        <v>1664</v>
      </c>
      <c r="D45" t="s">
        <v>1665</v>
      </c>
      <c r="E45" t="s">
        <v>1666</v>
      </c>
      <c r="F45" s="2" t="s">
        <v>1667</v>
      </c>
      <c r="G45" t="s">
        <v>90</v>
      </c>
      <c r="H45" t="s">
        <v>91</v>
      </c>
      <c r="I45" t="s">
        <v>235</v>
      </c>
      <c r="J45" s="1">
        <v>0.96180555555555547</v>
      </c>
      <c r="K45">
        <v>14703</v>
      </c>
      <c r="L45" t="s">
        <v>1668</v>
      </c>
      <c r="M45" t="s">
        <v>1669</v>
      </c>
      <c r="N45" t="s">
        <v>1670</v>
      </c>
      <c r="O45" t="s">
        <v>24</v>
      </c>
      <c r="P45" t="s">
        <v>25</v>
      </c>
      <c r="Q45" t="s">
        <v>25</v>
      </c>
    </row>
    <row r="46" spans="1:17">
      <c r="A46">
        <v>40</v>
      </c>
      <c r="B46" t="s">
        <v>1671</v>
      </c>
      <c r="C46" t="s">
        <v>1672</v>
      </c>
      <c r="D46" t="s">
        <v>1673</v>
      </c>
      <c r="E46" t="s">
        <v>1674</v>
      </c>
      <c r="F46" t="s">
        <v>1675</v>
      </c>
      <c r="G46" t="s">
        <v>38</v>
      </c>
      <c r="H46" t="s">
        <v>39</v>
      </c>
      <c r="I46" t="s">
        <v>1090</v>
      </c>
      <c r="J46" s="1">
        <v>0.81041666666666667</v>
      </c>
      <c r="K46">
        <v>17509</v>
      </c>
      <c r="L46" t="s">
        <v>1676</v>
      </c>
      <c r="M46" t="s">
        <v>1677</v>
      </c>
      <c r="N46" t="s">
        <v>1678</v>
      </c>
      <c r="O46" t="s">
        <v>36</v>
      </c>
      <c r="P46" t="s">
        <v>1039</v>
      </c>
      <c r="Q46" t="s">
        <v>89</v>
      </c>
    </row>
    <row r="47" spans="1:17">
      <c r="A47">
        <v>41</v>
      </c>
      <c r="B47" t="s">
        <v>1679</v>
      </c>
      <c r="C47" t="s">
        <v>1680</v>
      </c>
      <c r="D47" t="s">
        <v>1681</v>
      </c>
      <c r="E47" t="s">
        <v>1682</v>
      </c>
      <c r="F47" t="s">
        <v>1683</v>
      </c>
      <c r="G47" t="s">
        <v>26</v>
      </c>
      <c r="H47" t="s">
        <v>27</v>
      </c>
      <c r="I47" t="s">
        <v>21</v>
      </c>
      <c r="J47" s="1">
        <v>0.55347222222222225</v>
      </c>
      <c r="K47">
        <v>19111</v>
      </c>
      <c r="L47" t="s">
        <v>1684</v>
      </c>
      <c r="M47" t="s">
        <v>1259</v>
      </c>
      <c r="N47" t="s">
        <v>1260</v>
      </c>
      <c r="O47" t="s">
        <v>36</v>
      </c>
      <c r="P47" t="s">
        <v>351</v>
      </c>
      <c r="Q47" t="s">
        <v>30</v>
      </c>
    </row>
    <row r="48" spans="1:17">
      <c r="A48">
        <v>42</v>
      </c>
      <c r="B48" t="s">
        <v>1685</v>
      </c>
      <c r="C48" t="s">
        <v>1686</v>
      </c>
      <c r="D48" t="s">
        <v>1687</v>
      </c>
      <c r="E48" t="s">
        <v>1688</v>
      </c>
      <c r="F48" s="2" t="s">
        <v>1689</v>
      </c>
      <c r="G48" t="s">
        <v>48</v>
      </c>
      <c r="H48" t="s">
        <v>49</v>
      </c>
      <c r="I48" t="s">
        <v>221</v>
      </c>
      <c r="J48" s="1">
        <v>0.63472222222222219</v>
      </c>
      <c r="K48">
        <v>13665</v>
      </c>
      <c r="L48" t="s">
        <v>1690</v>
      </c>
      <c r="M48" t="s">
        <v>792</v>
      </c>
      <c r="N48" t="s">
        <v>793</v>
      </c>
      <c r="O48" t="s">
        <v>24</v>
      </c>
      <c r="P48" t="s">
        <v>321</v>
      </c>
      <c r="Q48" t="s">
        <v>54</v>
      </c>
    </row>
    <row r="49" spans="1:17">
      <c r="A49">
        <v>43</v>
      </c>
      <c r="B49" t="s">
        <v>1691</v>
      </c>
      <c r="C49" t="s">
        <v>1692</v>
      </c>
      <c r="D49" t="s">
        <v>1693</v>
      </c>
      <c r="E49" t="s">
        <v>1694</v>
      </c>
      <c r="F49" t="s">
        <v>1695</v>
      </c>
      <c r="G49" t="s">
        <v>252</v>
      </c>
      <c r="H49" t="s">
        <v>253</v>
      </c>
      <c r="I49" t="s">
        <v>189</v>
      </c>
      <c r="J49" s="1">
        <v>0.49513888888888885</v>
      </c>
      <c r="K49">
        <v>14392</v>
      </c>
      <c r="L49" t="s">
        <v>1696</v>
      </c>
      <c r="M49" t="s">
        <v>1697</v>
      </c>
      <c r="N49" t="s">
        <v>1698</v>
      </c>
      <c r="O49" t="s">
        <v>36</v>
      </c>
      <c r="P49" t="s">
        <v>163</v>
      </c>
      <c r="Q49" t="s">
        <v>54</v>
      </c>
    </row>
    <row r="50" spans="1:17">
      <c r="A50">
        <v>44</v>
      </c>
      <c r="B50" t="s">
        <v>1699</v>
      </c>
      <c r="C50" t="s">
        <v>1700</v>
      </c>
      <c r="D50" t="s">
        <v>1701</v>
      </c>
      <c r="E50" t="s">
        <v>1702</v>
      </c>
      <c r="F50" t="s">
        <v>1703</v>
      </c>
      <c r="G50" t="s">
        <v>19</v>
      </c>
      <c r="H50" t="s">
        <v>20</v>
      </c>
      <c r="I50" t="s">
        <v>442</v>
      </c>
      <c r="J50" s="1">
        <v>0.60625000000000007</v>
      </c>
      <c r="K50">
        <v>19336</v>
      </c>
      <c r="L50" t="s">
        <v>1704</v>
      </c>
      <c r="M50" t="s">
        <v>1705</v>
      </c>
      <c r="N50" t="s">
        <v>1706</v>
      </c>
      <c r="O50" t="s">
        <v>24</v>
      </c>
      <c r="P50" t="s">
        <v>88</v>
      </c>
      <c r="Q50" t="s">
        <v>89</v>
      </c>
    </row>
    <row r="51" spans="1:17">
      <c r="A51">
        <v>45</v>
      </c>
      <c r="B51" t="s">
        <v>1707</v>
      </c>
      <c r="C51" t="s">
        <v>1708</v>
      </c>
      <c r="D51" t="s">
        <v>1709</v>
      </c>
      <c r="E51" t="s">
        <v>1710</v>
      </c>
      <c r="F51" t="s">
        <v>1711</v>
      </c>
      <c r="G51" t="s">
        <v>48</v>
      </c>
      <c r="H51" t="s">
        <v>49</v>
      </c>
      <c r="I51" t="s">
        <v>145</v>
      </c>
      <c r="J51" s="1">
        <v>0.21666666666666667</v>
      </c>
      <c r="K51">
        <v>15674</v>
      </c>
      <c r="L51" t="s">
        <v>1712</v>
      </c>
      <c r="M51" t="s">
        <v>1713</v>
      </c>
      <c r="N51" t="s">
        <v>1714</v>
      </c>
      <c r="O51" t="s">
        <v>36</v>
      </c>
      <c r="P51" t="s">
        <v>317</v>
      </c>
      <c r="Q51" t="s">
        <v>223</v>
      </c>
    </row>
    <row r="52" spans="1:17">
      <c r="A52">
        <v>46</v>
      </c>
      <c r="B52" t="s">
        <v>1715</v>
      </c>
      <c r="C52" t="s">
        <v>1716</v>
      </c>
      <c r="D52" t="s">
        <v>1717</v>
      </c>
      <c r="E52" t="s">
        <v>1718</v>
      </c>
      <c r="F52" s="2" t="s">
        <v>1719</v>
      </c>
      <c r="G52" t="s">
        <v>90</v>
      </c>
      <c r="H52" t="s">
        <v>91</v>
      </c>
      <c r="I52" t="s">
        <v>529</v>
      </c>
      <c r="J52" s="1">
        <v>0.87361111111111101</v>
      </c>
      <c r="K52">
        <v>17494</v>
      </c>
      <c r="L52" t="s">
        <v>1720</v>
      </c>
      <c r="M52" t="s">
        <v>1721</v>
      </c>
      <c r="N52" t="s">
        <v>1722</v>
      </c>
      <c r="O52" t="s">
        <v>36</v>
      </c>
      <c r="P52" t="s">
        <v>1039</v>
      </c>
      <c r="Q52" t="s">
        <v>89</v>
      </c>
    </row>
    <row r="53" spans="1:17">
      <c r="A53">
        <v>47</v>
      </c>
      <c r="B53" t="s">
        <v>1723</v>
      </c>
      <c r="C53" t="s">
        <v>1271</v>
      </c>
      <c r="D53" t="s">
        <v>1724</v>
      </c>
      <c r="E53" t="s">
        <v>1725</v>
      </c>
      <c r="F53" t="s">
        <v>1726</v>
      </c>
      <c r="G53" t="s">
        <v>26</v>
      </c>
      <c r="H53" t="s">
        <v>27</v>
      </c>
      <c r="I53" t="s">
        <v>118</v>
      </c>
      <c r="J53" s="1">
        <v>0.94166666666666676</v>
      </c>
      <c r="K53">
        <v>16538</v>
      </c>
      <c r="L53" t="s">
        <v>1727</v>
      </c>
      <c r="M53" t="s">
        <v>1728</v>
      </c>
      <c r="N53" t="s">
        <v>961</v>
      </c>
      <c r="O53" t="s">
        <v>36</v>
      </c>
      <c r="P53" t="s">
        <v>261</v>
      </c>
      <c r="Q53" t="s">
        <v>223</v>
      </c>
    </row>
    <row r="54" spans="1:17">
      <c r="A54">
        <v>48</v>
      </c>
      <c r="B54" t="s">
        <v>1729</v>
      </c>
      <c r="C54" t="s">
        <v>1730</v>
      </c>
      <c r="D54" t="s">
        <v>1731</v>
      </c>
      <c r="E54" t="s">
        <v>1732</v>
      </c>
      <c r="F54" t="s">
        <v>1733</v>
      </c>
      <c r="G54" t="s">
        <v>721</v>
      </c>
      <c r="H54" t="s">
        <v>722</v>
      </c>
      <c r="I54" t="s">
        <v>208</v>
      </c>
      <c r="J54" s="1">
        <v>0.70972222222222225</v>
      </c>
      <c r="K54">
        <v>11754</v>
      </c>
      <c r="L54" t="s">
        <v>1734</v>
      </c>
      <c r="M54" t="s">
        <v>1203</v>
      </c>
      <c r="N54" t="s">
        <v>1204</v>
      </c>
      <c r="O54" t="s">
        <v>24</v>
      </c>
      <c r="P54" t="s">
        <v>679</v>
      </c>
      <c r="Q54" t="s">
        <v>54</v>
      </c>
    </row>
    <row r="55" spans="1:17">
      <c r="A55">
        <v>49</v>
      </c>
      <c r="B55" t="s">
        <v>1735</v>
      </c>
      <c r="C55" t="s">
        <v>1736</v>
      </c>
      <c r="D55" t="s">
        <v>1737</v>
      </c>
      <c r="E55" t="s">
        <v>1738</v>
      </c>
      <c r="F55" t="s">
        <v>1739</v>
      </c>
      <c r="G55" t="s">
        <v>116</v>
      </c>
      <c r="H55" t="s">
        <v>245</v>
      </c>
      <c r="I55" t="s">
        <v>269</v>
      </c>
      <c r="J55" s="1">
        <v>5.2083333333333336E-2</v>
      </c>
      <c r="K55">
        <v>16761</v>
      </c>
      <c r="L55" t="s">
        <v>1740</v>
      </c>
      <c r="M55" t="s">
        <v>1741</v>
      </c>
      <c r="N55" t="s">
        <v>1742</v>
      </c>
      <c r="O55" t="s">
        <v>24</v>
      </c>
      <c r="P55" t="s">
        <v>25</v>
      </c>
      <c r="Q55" t="s">
        <v>25</v>
      </c>
    </row>
    <row r="56" spans="1:17">
      <c r="A56">
        <v>50</v>
      </c>
      <c r="B56" t="s">
        <v>1743</v>
      </c>
      <c r="C56" t="s">
        <v>1744</v>
      </c>
      <c r="D56" t="s">
        <v>1745</v>
      </c>
      <c r="E56" t="s">
        <v>1746</v>
      </c>
      <c r="F56" t="s">
        <v>1747</v>
      </c>
      <c r="G56" t="s">
        <v>116</v>
      </c>
      <c r="H56" t="s">
        <v>245</v>
      </c>
      <c r="I56" t="s">
        <v>604</v>
      </c>
      <c r="J56" s="1">
        <v>2.7777777777777779E-3</v>
      </c>
      <c r="K56">
        <v>14117</v>
      </c>
      <c r="L56" t="s">
        <v>1748</v>
      </c>
      <c r="M56" t="s">
        <v>1749</v>
      </c>
      <c r="N56" t="s">
        <v>1750</v>
      </c>
      <c r="O56" t="s">
        <v>36</v>
      </c>
      <c r="P56" t="s">
        <v>62</v>
      </c>
      <c r="Q56" t="s">
        <v>58</v>
      </c>
    </row>
    <row r="57" spans="1:17">
      <c r="A57">
        <v>51</v>
      </c>
      <c r="B57" t="s">
        <v>1751</v>
      </c>
      <c r="C57" t="s">
        <v>1752</v>
      </c>
      <c r="D57" t="s">
        <v>1753</v>
      </c>
      <c r="E57" t="s">
        <v>1754</v>
      </c>
      <c r="F57" s="2">
        <v>550655.54</v>
      </c>
      <c r="G57" t="s">
        <v>298</v>
      </c>
      <c r="H57" t="s">
        <v>299</v>
      </c>
      <c r="I57" t="s">
        <v>1090</v>
      </c>
      <c r="J57" s="1">
        <v>0.92291666666666661</v>
      </c>
      <c r="K57">
        <v>15845</v>
      </c>
      <c r="L57" t="s">
        <v>1755</v>
      </c>
      <c r="M57" t="s">
        <v>1756</v>
      </c>
      <c r="N57" t="s">
        <v>1757</v>
      </c>
      <c r="O57" t="s">
        <v>24</v>
      </c>
      <c r="P57" t="s">
        <v>148</v>
      </c>
      <c r="Q57" t="s">
        <v>67</v>
      </c>
    </row>
    <row r="58" spans="1:17">
      <c r="A58">
        <v>52</v>
      </c>
      <c r="B58" t="s">
        <v>1758</v>
      </c>
      <c r="C58" t="s">
        <v>1759</v>
      </c>
      <c r="D58" t="s">
        <v>1760</v>
      </c>
      <c r="E58" t="s">
        <v>1761</v>
      </c>
      <c r="F58" t="s">
        <v>1762</v>
      </c>
      <c r="G58" t="s">
        <v>48</v>
      </c>
      <c r="H58" t="s">
        <v>49</v>
      </c>
      <c r="I58" t="s">
        <v>928</v>
      </c>
      <c r="J58" s="1">
        <v>5.4166666666666669E-2</v>
      </c>
      <c r="K58">
        <v>19360</v>
      </c>
      <c r="L58" t="s">
        <v>1763</v>
      </c>
      <c r="M58" t="s">
        <v>1764</v>
      </c>
      <c r="N58" t="s">
        <v>1765</v>
      </c>
      <c r="O58" t="s">
        <v>24</v>
      </c>
      <c r="P58" t="s">
        <v>192</v>
      </c>
      <c r="Q58" t="s">
        <v>46</v>
      </c>
    </row>
    <row r="59" spans="1:17">
      <c r="A59">
        <v>53</v>
      </c>
      <c r="B59" t="s">
        <v>1766</v>
      </c>
      <c r="C59" t="s">
        <v>1767</v>
      </c>
      <c r="D59" t="s">
        <v>1768</v>
      </c>
      <c r="E59" t="s">
        <v>1769</v>
      </c>
      <c r="F59" s="2" t="s">
        <v>1770</v>
      </c>
      <c r="G59" t="s">
        <v>90</v>
      </c>
      <c r="H59" t="s">
        <v>393</v>
      </c>
      <c r="I59" t="s">
        <v>590</v>
      </c>
      <c r="J59" s="1">
        <v>0.24166666666666667</v>
      </c>
      <c r="K59">
        <v>14281</v>
      </c>
      <c r="L59" t="s">
        <v>1771</v>
      </c>
      <c r="M59" t="s">
        <v>1772</v>
      </c>
      <c r="N59" t="s">
        <v>1773</v>
      </c>
      <c r="O59" t="s">
        <v>36</v>
      </c>
      <c r="P59" t="s">
        <v>816</v>
      </c>
      <c r="Q59" t="s">
        <v>82</v>
      </c>
    </row>
    <row r="60" spans="1:17">
      <c r="A60">
        <v>54</v>
      </c>
      <c r="B60" t="s">
        <v>1774</v>
      </c>
      <c r="C60" t="s">
        <v>1775</v>
      </c>
      <c r="D60" t="s">
        <v>1776</v>
      </c>
      <c r="E60" t="s">
        <v>1777</v>
      </c>
      <c r="F60" s="2" t="s">
        <v>1778</v>
      </c>
      <c r="G60" t="s">
        <v>90</v>
      </c>
      <c r="H60" t="s">
        <v>357</v>
      </c>
      <c r="I60" t="s">
        <v>92</v>
      </c>
      <c r="J60" s="1">
        <v>0.26874999999999999</v>
      </c>
      <c r="K60">
        <v>11137</v>
      </c>
      <c r="L60" t="s">
        <v>1779</v>
      </c>
      <c r="M60" t="s">
        <v>1780</v>
      </c>
      <c r="N60" t="s">
        <v>1781</v>
      </c>
      <c r="O60" t="s">
        <v>24</v>
      </c>
      <c r="P60" t="s">
        <v>25</v>
      </c>
      <c r="Q60" t="s">
        <v>25</v>
      </c>
    </row>
    <row r="61" spans="1:17">
      <c r="A61">
        <v>55</v>
      </c>
      <c r="B61" t="s">
        <v>1782</v>
      </c>
      <c r="C61" t="s">
        <v>1783</v>
      </c>
      <c r="D61" t="s">
        <v>1784</v>
      </c>
      <c r="E61" t="s">
        <v>1785</v>
      </c>
      <c r="F61" s="2" t="s">
        <v>1786</v>
      </c>
      <c r="G61" t="s">
        <v>704</v>
      </c>
      <c r="H61" t="s">
        <v>705</v>
      </c>
      <c r="I61" t="s">
        <v>442</v>
      </c>
      <c r="J61" s="1">
        <v>0.61388888888888882</v>
      </c>
      <c r="K61">
        <v>18327</v>
      </c>
      <c r="L61" t="s">
        <v>1787</v>
      </c>
      <c r="M61" t="s">
        <v>601</v>
      </c>
      <c r="N61" t="s">
        <v>602</v>
      </c>
      <c r="O61" t="s">
        <v>36</v>
      </c>
      <c r="P61" t="s">
        <v>66</v>
      </c>
      <c r="Q61" t="s">
        <v>67</v>
      </c>
    </row>
    <row r="62" spans="1:17">
      <c r="A62">
        <v>56</v>
      </c>
      <c r="B62" t="s">
        <v>1788</v>
      </c>
      <c r="C62" t="s">
        <v>1789</v>
      </c>
      <c r="D62" t="s">
        <v>1790</v>
      </c>
      <c r="E62" t="s">
        <v>1791</v>
      </c>
      <c r="F62" s="2" t="s">
        <v>1792</v>
      </c>
      <c r="G62" t="s">
        <v>132</v>
      </c>
      <c r="H62" t="s">
        <v>133</v>
      </c>
      <c r="I62" t="s">
        <v>664</v>
      </c>
      <c r="J62" s="1">
        <v>0.88611111111111107</v>
      </c>
      <c r="K62">
        <v>10408</v>
      </c>
      <c r="L62" t="s">
        <v>1793</v>
      </c>
      <c r="M62" t="s">
        <v>1794</v>
      </c>
      <c r="N62" t="s">
        <v>1795</v>
      </c>
      <c r="O62" t="s">
        <v>24</v>
      </c>
      <c r="P62" t="s">
        <v>238</v>
      </c>
      <c r="Q62" t="s">
        <v>42</v>
      </c>
    </row>
    <row r="63" spans="1:17">
      <c r="A63">
        <v>57</v>
      </c>
      <c r="B63" t="s">
        <v>1796</v>
      </c>
      <c r="C63" t="s">
        <v>1797</v>
      </c>
      <c r="D63" t="s">
        <v>1111</v>
      </c>
      <c r="E63" t="s">
        <v>1798</v>
      </c>
      <c r="F63">
        <v>241116.64</v>
      </c>
      <c r="G63" t="s">
        <v>48</v>
      </c>
      <c r="H63" t="s">
        <v>49</v>
      </c>
      <c r="I63" t="s">
        <v>758</v>
      </c>
      <c r="J63" s="1">
        <v>0.86111111111111116</v>
      </c>
      <c r="K63">
        <v>17246</v>
      </c>
      <c r="L63" t="s">
        <v>1799</v>
      </c>
      <c r="M63" t="s">
        <v>1800</v>
      </c>
      <c r="N63" t="s">
        <v>1801</v>
      </c>
      <c r="O63" t="s">
        <v>36</v>
      </c>
      <c r="P63" t="s">
        <v>88</v>
      </c>
      <c r="Q63" t="s">
        <v>89</v>
      </c>
    </row>
    <row r="64" spans="1:17">
      <c r="A64">
        <v>58</v>
      </c>
      <c r="B64" t="s">
        <v>1802</v>
      </c>
      <c r="C64" t="s">
        <v>1803</v>
      </c>
      <c r="D64" t="s">
        <v>452</v>
      </c>
      <c r="E64" t="s">
        <v>1804</v>
      </c>
      <c r="F64">
        <v>691187.13</v>
      </c>
      <c r="G64" t="s">
        <v>90</v>
      </c>
      <c r="H64" t="s">
        <v>91</v>
      </c>
      <c r="I64" t="s">
        <v>471</v>
      </c>
      <c r="J64" s="1">
        <v>0.74652777777777779</v>
      </c>
      <c r="K64">
        <v>18598</v>
      </c>
      <c r="L64" t="s">
        <v>1805</v>
      </c>
      <c r="M64" t="s">
        <v>1806</v>
      </c>
      <c r="N64" t="s">
        <v>1807</v>
      </c>
      <c r="O64" t="s">
        <v>36</v>
      </c>
      <c r="P64" t="s">
        <v>25</v>
      </c>
      <c r="Q64" t="s">
        <v>25</v>
      </c>
    </row>
    <row r="65" spans="1:17">
      <c r="A65">
        <v>59</v>
      </c>
      <c r="B65" t="s">
        <v>1808</v>
      </c>
      <c r="C65" t="s">
        <v>1809</v>
      </c>
      <c r="D65" t="s">
        <v>1810</v>
      </c>
      <c r="E65" t="s">
        <v>1811</v>
      </c>
      <c r="F65" t="s">
        <v>1812</v>
      </c>
      <c r="G65" t="s">
        <v>48</v>
      </c>
      <c r="H65" t="s">
        <v>49</v>
      </c>
      <c r="I65" t="s">
        <v>596</v>
      </c>
      <c r="J65" s="1">
        <v>0.9868055555555556</v>
      </c>
      <c r="K65">
        <v>11398</v>
      </c>
      <c r="L65" t="s">
        <v>1813</v>
      </c>
      <c r="M65" t="s">
        <v>1814</v>
      </c>
      <c r="N65" t="s">
        <v>1815</v>
      </c>
      <c r="O65" t="s">
        <v>24</v>
      </c>
      <c r="P65" t="s">
        <v>446</v>
      </c>
      <c r="Q65" t="s">
        <v>223</v>
      </c>
    </row>
    <row r="66" spans="1:17">
      <c r="A66">
        <v>60</v>
      </c>
      <c r="B66" t="s">
        <v>1816</v>
      </c>
      <c r="C66" t="s">
        <v>1817</v>
      </c>
      <c r="D66" t="s">
        <v>1818</v>
      </c>
      <c r="E66" t="s">
        <v>1819</v>
      </c>
      <c r="F66" t="s">
        <v>1820</v>
      </c>
      <c r="G66" t="s">
        <v>48</v>
      </c>
      <c r="H66" t="s">
        <v>49</v>
      </c>
      <c r="I66" t="s">
        <v>139</v>
      </c>
      <c r="J66" s="1">
        <v>0.88750000000000007</v>
      </c>
      <c r="K66">
        <v>13240</v>
      </c>
      <c r="L66" t="s">
        <v>1821</v>
      </c>
      <c r="M66" t="s">
        <v>1822</v>
      </c>
      <c r="N66" t="s">
        <v>1823</v>
      </c>
      <c r="O66" t="s">
        <v>36</v>
      </c>
      <c r="P66" t="s">
        <v>25</v>
      </c>
      <c r="Q66" t="s">
        <v>25</v>
      </c>
    </row>
    <row r="67" spans="1:17">
      <c r="A67">
        <v>61</v>
      </c>
      <c r="B67" t="s">
        <v>1824</v>
      </c>
      <c r="C67" t="s">
        <v>1825</v>
      </c>
      <c r="D67" t="s">
        <v>1826</v>
      </c>
      <c r="E67" t="s">
        <v>1827</v>
      </c>
      <c r="F67" t="s">
        <v>1828</v>
      </c>
      <c r="G67" t="s">
        <v>90</v>
      </c>
      <c r="H67" t="s">
        <v>263</v>
      </c>
      <c r="I67" t="s">
        <v>98</v>
      </c>
      <c r="J67" s="1">
        <v>0.6958333333333333</v>
      </c>
      <c r="K67">
        <v>10372</v>
      </c>
      <c r="L67" t="s">
        <v>1829</v>
      </c>
      <c r="M67" t="s">
        <v>1830</v>
      </c>
      <c r="N67" t="s">
        <v>1831</v>
      </c>
      <c r="O67" t="s">
        <v>24</v>
      </c>
      <c r="P67" t="s">
        <v>88</v>
      </c>
      <c r="Q67" t="s">
        <v>89</v>
      </c>
    </row>
    <row r="68" spans="1:17">
      <c r="A68">
        <v>62</v>
      </c>
      <c r="B68" t="s">
        <v>1832</v>
      </c>
      <c r="C68" t="s">
        <v>1833</v>
      </c>
      <c r="D68" t="s">
        <v>1834</v>
      </c>
      <c r="E68" t="s">
        <v>1835</v>
      </c>
      <c r="F68" s="2" t="s">
        <v>1836</v>
      </c>
      <c r="G68" t="s">
        <v>872</v>
      </c>
      <c r="H68" t="s">
        <v>557</v>
      </c>
      <c r="I68" t="s">
        <v>174</v>
      </c>
      <c r="J68" s="1">
        <v>0.80347222222222225</v>
      </c>
      <c r="K68">
        <v>15725</v>
      </c>
      <c r="L68" t="s">
        <v>1837</v>
      </c>
      <c r="M68" t="s">
        <v>1838</v>
      </c>
      <c r="N68" t="s">
        <v>1839</v>
      </c>
      <c r="O68" t="s">
        <v>36</v>
      </c>
      <c r="P68" t="s">
        <v>152</v>
      </c>
      <c r="Q68" t="s">
        <v>113</v>
      </c>
    </row>
    <row r="69" spans="1:17">
      <c r="A69">
        <v>63</v>
      </c>
      <c r="B69" t="s">
        <v>1840</v>
      </c>
      <c r="C69" t="s">
        <v>1841</v>
      </c>
      <c r="D69" t="s">
        <v>1842</v>
      </c>
      <c r="E69" t="s">
        <v>1843</v>
      </c>
      <c r="F69" s="2" t="s">
        <v>1844</v>
      </c>
      <c r="G69" t="s">
        <v>416</v>
      </c>
      <c r="H69" t="s">
        <v>417</v>
      </c>
      <c r="I69" t="s">
        <v>531</v>
      </c>
      <c r="J69" s="1">
        <v>0.43124999999999997</v>
      </c>
      <c r="K69">
        <v>15646</v>
      </c>
      <c r="L69" t="s">
        <v>1845</v>
      </c>
      <c r="M69" t="s">
        <v>1846</v>
      </c>
      <c r="N69" t="s">
        <v>135</v>
      </c>
      <c r="O69" t="s">
        <v>36</v>
      </c>
      <c r="P69" t="s">
        <v>97</v>
      </c>
      <c r="Q69" t="s">
        <v>54</v>
      </c>
    </row>
    <row r="70" spans="1:17">
      <c r="A70">
        <v>64</v>
      </c>
      <c r="B70" t="s">
        <v>1847</v>
      </c>
      <c r="C70" t="s">
        <v>1848</v>
      </c>
      <c r="D70" t="s">
        <v>1849</v>
      </c>
      <c r="E70" t="s">
        <v>1850</v>
      </c>
      <c r="F70" t="s">
        <v>1851</v>
      </c>
      <c r="G70" t="s">
        <v>90</v>
      </c>
      <c r="H70" t="s">
        <v>91</v>
      </c>
      <c r="I70" t="s">
        <v>505</v>
      </c>
      <c r="J70" s="1">
        <v>0.38819444444444445</v>
      </c>
      <c r="K70">
        <v>18794</v>
      </c>
      <c r="L70" t="s">
        <v>1852</v>
      </c>
      <c r="M70" t="s">
        <v>1853</v>
      </c>
      <c r="N70" t="s">
        <v>1854</v>
      </c>
      <c r="O70" t="s">
        <v>24</v>
      </c>
      <c r="P70" t="s">
        <v>353</v>
      </c>
      <c r="Q70" t="s">
        <v>58</v>
      </c>
    </row>
    <row r="71" spans="1:17">
      <c r="A71">
        <v>65</v>
      </c>
      <c r="B71" t="s">
        <v>1855</v>
      </c>
      <c r="C71" t="s">
        <v>1856</v>
      </c>
      <c r="D71" t="s">
        <v>1857</v>
      </c>
      <c r="E71" t="s">
        <v>1858</v>
      </c>
      <c r="F71" t="s">
        <v>1859</v>
      </c>
      <c r="G71" t="s">
        <v>338</v>
      </c>
      <c r="H71" t="s">
        <v>339</v>
      </c>
      <c r="I71" t="s">
        <v>584</v>
      </c>
      <c r="J71" s="1">
        <v>0.21875</v>
      </c>
      <c r="K71">
        <v>10854</v>
      </c>
      <c r="L71" t="s">
        <v>1860</v>
      </c>
      <c r="M71" t="s">
        <v>1861</v>
      </c>
      <c r="N71" t="s">
        <v>961</v>
      </c>
      <c r="O71" t="s">
        <v>36</v>
      </c>
      <c r="P71" t="s">
        <v>261</v>
      </c>
      <c r="Q71" t="s">
        <v>223</v>
      </c>
    </row>
    <row r="72" spans="1:17">
      <c r="A72">
        <v>66</v>
      </c>
      <c r="B72" t="s">
        <v>1862</v>
      </c>
      <c r="C72" t="s">
        <v>1863</v>
      </c>
      <c r="D72" t="s">
        <v>1864</v>
      </c>
      <c r="E72" t="s">
        <v>1865</v>
      </c>
      <c r="F72" t="s">
        <v>1866</v>
      </c>
      <c r="G72" t="s">
        <v>156</v>
      </c>
      <c r="H72" t="s">
        <v>599</v>
      </c>
      <c r="I72" t="s">
        <v>868</v>
      </c>
      <c r="J72" s="1">
        <v>0.45763888888888887</v>
      </c>
      <c r="K72">
        <v>13301</v>
      </c>
      <c r="L72" t="s">
        <v>1867</v>
      </c>
      <c r="M72" t="s">
        <v>1868</v>
      </c>
      <c r="N72" t="s">
        <v>1869</v>
      </c>
      <c r="O72" t="s">
        <v>36</v>
      </c>
      <c r="P72" t="s">
        <v>88</v>
      </c>
      <c r="Q72" t="s">
        <v>89</v>
      </c>
    </row>
    <row r="73" spans="1:17">
      <c r="A73">
        <v>67</v>
      </c>
      <c r="B73" t="s">
        <v>1870</v>
      </c>
      <c r="C73" t="s">
        <v>1871</v>
      </c>
      <c r="D73" t="s">
        <v>1872</v>
      </c>
      <c r="E73" t="s">
        <v>1873</v>
      </c>
      <c r="F73">
        <v>342048.21</v>
      </c>
      <c r="G73" t="s">
        <v>90</v>
      </c>
      <c r="H73" t="s">
        <v>91</v>
      </c>
      <c r="I73" t="s">
        <v>103</v>
      </c>
      <c r="J73" s="1">
        <v>0.33819444444444446</v>
      </c>
      <c r="K73">
        <v>15147</v>
      </c>
      <c r="L73" t="s">
        <v>1874</v>
      </c>
      <c r="M73" t="s">
        <v>1875</v>
      </c>
      <c r="N73" t="s">
        <v>1876</v>
      </c>
      <c r="O73" t="s">
        <v>36</v>
      </c>
      <c r="P73" t="s">
        <v>230</v>
      </c>
      <c r="Q73" t="s">
        <v>89</v>
      </c>
    </row>
    <row r="74" spans="1:17">
      <c r="A74">
        <v>68</v>
      </c>
      <c r="B74" t="s">
        <v>1877</v>
      </c>
      <c r="C74" t="s">
        <v>1878</v>
      </c>
      <c r="D74" t="s">
        <v>1879</v>
      </c>
      <c r="E74" t="s">
        <v>1880</v>
      </c>
      <c r="F74" t="s">
        <v>1881</v>
      </c>
      <c r="G74" t="s">
        <v>26</v>
      </c>
      <c r="H74" t="s">
        <v>27</v>
      </c>
      <c r="I74" t="s">
        <v>395</v>
      </c>
      <c r="J74" s="1">
        <v>0.40972222222222227</v>
      </c>
      <c r="K74">
        <v>16594</v>
      </c>
      <c r="L74" t="s">
        <v>1882</v>
      </c>
      <c r="M74" t="s">
        <v>1883</v>
      </c>
      <c r="N74" t="s">
        <v>1884</v>
      </c>
      <c r="O74" t="s">
        <v>24</v>
      </c>
      <c r="P74" t="s">
        <v>446</v>
      </c>
      <c r="Q74" t="s">
        <v>223</v>
      </c>
    </row>
    <row r="75" spans="1:17">
      <c r="A75">
        <v>69</v>
      </c>
      <c r="B75" t="s">
        <v>1885</v>
      </c>
      <c r="C75" t="s">
        <v>224</v>
      </c>
      <c r="D75" t="s">
        <v>1886</v>
      </c>
      <c r="E75" t="s">
        <v>1887</v>
      </c>
      <c r="F75" t="s">
        <v>1888</v>
      </c>
      <c r="G75" t="s">
        <v>48</v>
      </c>
      <c r="H75" t="s">
        <v>49</v>
      </c>
      <c r="I75" t="s">
        <v>295</v>
      </c>
      <c r="J75" s="1">
        <v>5.1388888888888894E-2</v>
      </c>
      <c r="K75">
        <v>17005</v>
      </c>
      <c r="L75" t="s">
        <v>1889</v>
      </c>
      <c r="M75" t="s">
        <v>1890</v>
      </c>
      <c r="N75" t="s">
        <v>1891</v>
      </c>
      <c r="O75" t="s">
        <v>36</v>
      </c>
      <c r="P75" t="s">
        <v>752</v>
      </c>
      <c r="Q75" t="s">
        <v>58</v>
      </c>
    </row>
    <row r="76" spans="1:17">
      <c r="A76">
        <v>70</v>
      </c>
      <c r="B76" t="s">
        <v>1892</v>
      </c>
      <c r="C76" t="s">
        <v>1893</v>
      </c>
      <c r="D76" t="s">
        <v>1894</v>
      </c>
      <c r="E76" t="s">
        <v>1895</v>
      </c>
      <c r="F76" t="s">
        <v>1896</v>
      </c>
      <c r="G76" t="s">
        <v>126</v>
      </c>
      <c r="H76" t="s">
        <v>127</v>
      </c>
      <c r="I76" t="s">
        <v>155</v>
      </c>
      <c r="J76" s="1">
        <v>0.79722222222222217</v>
      </c>
      <c r="K76">
        <v>16614</v>
      </c>
      <c r="L76" t="s">
        <v>1897</v>
      </c>
      <c r="M76" t="s">
        <v>1898</v>
      </c>
      <c r="N76" t="s">
        <v>1899</v>
      </c>
      <c r="O76" t="s">
        <v>24</v>
      </c>
      <c r="P76" t="s">
        <v>97</v>
      </c>
      <c r="Q76" t="s">
        <v>54</v>
      </c>
    </row>
    <row r="77" spans="1:17">
      <c r="A77">
        <v>71</v>
      </c>
      <c r="B77" t="s">
        <v>1900</v>
      </c>
      <c r="C77" t="s">
        <v>645</v>
      </c>
      <c r="D77" t="s">
        <v>1901</v>
      </c>
      <c r="E77" t="s">
        <v>1902</v>
      </c>
      <c r="F77" t="s">
        <v>1903</v>
      </c>
      <c r="G77" t="s">
        <v>48</v>
      </c>
      <c r="H77" t="s">
        <v>49</v>
      </c>
      <c r="I77" t="s">
        <v>178</v>
      </c>
      <c r="J77" s="1">
        <v>0.47847222222222219</v>
      </c>
      <c r="K77">
        <v>10897</v>
      </c>
      <c r="L77" t="s">
        <v>1904</v>
      </c>
      <c r="M77" t="s">
        <v>1905</v>
      </c>
      <c r="N77" t="s">
        <v>1906</v>
      </c>
      <c r="O77" t="s">
        <v>36</v>
      </c>
      <c r="P77" t="s">
        <v>1011</v>
      </c>
      <c r="Q77" t="s">
        <v>223</v>
      </c>
    </row>
    <row r="78" spans="1:17">
      <c r="A78">
        <v>72</v>
      </c>
      <c r="B78" t="s">
        <v>1907</v>
      </c>
      <c r="C78" t="s">
        <v>1908</v>
      </c>
      <c r="D78" t="s">
        <v>1909</v>
      </c>
      <c r="E78" t="s">
        <v>1910</v>
      </c>
      <c r="F78" s="2">
        <v>786785.78</v>
      </c>
      <c r="G78" t="s">
        <v>169</v>
      </c>
      <c r="H78" t="s">
        <v>170</v>
      </c>
      <c r="I78" t="s">
        <v>208</v>
      </c>
      <c r="J78" s="1">
        <v>0.24722222222222223</v>
      </c>
      <c r="K78">
        <v>14182</v>
      </c>
      <c r="L78" t="s">
        <v>1911</v>
      </c>
      <c r="M78" t="s">
        <v>1912</v>
      </c>
      <c r="N78" t="s">
        <v>1913</v>
      </c>
      <c r="O78" t="s">
        <v>36</v>
      </c>
      <c r="P78" t="s">
        <v>192</v>
      </c>
      <c r="Q78" t="s">
        <v>105</v>
      </c>
    </row>
    <row r="79" spans="1:17">
      <c r="A79">
        <v>73</v>
      </c>
      <c r="B79" t="s">
        <v>1914</v>
      </c>
      <c r="C79" t="s">
        <v>1915</v>
      </c>
      <c r="D79" t="s">
        <v>1916</v>
      </c>
      <c r="E79" t="s">
        <v>1917</v>
      </c>
      <c r="F79" t="s">
        <v>1918</v>
      </c>
      <c r="G79" t="s">
        <v>210</v>
      </c>
      <c r="H79" t="s">
        <v>211</v>
      </c>
      <c r="I79" t="s">
        <v>465</v>
      </c>
      <c r="J79" s="1">
        <v>0.87986111111111109</v>
      </c>
      <c r="K79">
        <v>18467</v>
      </c>
      <c r="L79" t="s">
        <v>1919</v>
      </c>
      <c r="M79" t="s">
        <v>1628</v>
      </c>
      <c r="N79" t="s">
        <v>1629</v>
      </c>
      <c r="O79" t="s">
        <v>24</v>
      </c>
      <c r="P79" t="s">
        <v>25</v>
      </c>
      <c r="Q79" t="s">
        <v>25</v>
      </c>
    </row>
    <row r="80" spans="1:17">
      <c r="A80">
        <v>74</v>
      </c>
      <c r="B80" t="s">
        <v>1920</v>
      </c>
      <c r="C80" t="s">
        <v>1921</v>
      </c>
      <c r="D80" t="s">
        <v>1922</v>
      </c>
      <c r="E80" t="s">
        <v>1923</v>
      </c>
      <c r="F80" t="s">
        <v>1924</v>
      </c>
      <c r="G80" t="s">
        <v>116</v>
      </c>
      <c r="H80" t="s">
        <v>245</v>
      </c>
      <c r="I80" t="s">
        <v>373</v>
      </c>
      <c r="J80" s="1">
        <v>0.15902777777777777</v>
      </c>
      <c r="K80">
        <v>18262</v>
      </c>
      <c r="L80" t="s">
        <v>1925</v>
      </c>
      <c r="M80" t="s">
        <v>1926</v>
      </c>
      <c r="N80" t="s">
        <v>1927</v>
      </c>
      <c r="O80" t="s">
        <v>36</v>
      </c>
      <c r="P80" t="s">
        <v>829</v>
      </c>
      <c r="Q80" t="s">
        <v>89</v>
      </c>
    </row>
    <row r="81" spans="1:17">
      <c r="A81">
        <v>75</v>
      </c>
      <c r="B81" t="s">
        <v>1928</v>
      </c>
      <c r="C81" t="s">
        <v>1929</v>
      </c>
      <c r="D81" t="s">
        <v>1930</v>
      </c>
      <c r="E81" t="s">
        <v>1931</v>
      </c>
      <c r="F81" t="s">
        <v>1932</v>
      </c>
      <c r="G81" t="s">
        <v>132</v>
      </c>
      <c r="H81" t="s">
        <v>133</v>
      </c>
      <c r="I81" t="s">
        <v>240</v>
      </c>
      <c r="J81" s="1">
        <v>0.52152777777777781</v>
      </c>
      <c r="K81">
        <v>18172</v>
      </c>
      <c r="L81" t="s">
        <v>1933</v>
      </c>
      <c r="M81" t="s">
        <v>662</v>
      </c>
      <c r="N81" t="s">
        <v>663</v>
      </c>
      <c r="O81" t="s">
        <v>36</v>
      </c>
      <c r="P81" t="s">
        <v>57</v>
      </c>
      <c r="Q81" t="s">
        <v>58</v>
      </c>
    </row>
    <row r="82" spans="1:17">
      <c r="A82">
        <v>76</v>
      </c>
      <c r="B82" t="s">
        <v>1934</v>
      </c>
      <c r="C82" t="s">
        <v>1935</v>
      </c>
      <c r="D82" t="s">
        <v>1936</v>
      </c>
      <c r="E82" t="s">
        <v>1937</v>
      </c>
      <c r="F82" s="2" t="s">
        <v>1938</v>
      </c>
      <c r="G82" t="s">
        <v>63</v>
      </c>
      <c r="H82" t="s">
        <v>64</v>
      </c>
      <c r="I82" t="s">
        <v>250</v>
      </c>
      <c r="J82" s="1">
        <v>0.54375000000000007</v>
      </c>
      <c r="K82">
        <v>18942</v>
      </c>
      <c r="L82" t="s">
        <v>1939</v>
      </c>
      <c r="M82" t="s">
        <v>1940</v>
      </c>
      <c r="N82" t="s">
        <v>1941</v>
      </c>
      <c r="O82" t="s">
        <v>36</v>
      </c>
      <c r="P82" t="s">
        <v>25</v>
      </c>
      <c r="Q82" t="s">
        <v>25</v>
      </c>
    </row>
    <row r="83" spans="1:17">
      <c r="A83">
        <v>77</v>
      </c>
      <c r="B83" t="s">
        <v>1942</v>
      </c>
      <c r="C83" t="s">
        <v>1943</v>
      </c>
      <c r="D83" t="s">
        <v>1944</v>
      </c>
      <c r="E83" t="s">
        <v>1945</v>
      </c>
      <c r="F83" t="s">
        <v>1946</v>
      </c>
      <c r="G83" t="s">
        <v>74</v>
      </c>
      <c r="H83" t="s">
        <v>75</v>
      </c>
      <c r="I83" t="s">
        <v>738</v>
      </c>
      <c r="J83" s="1">
        <v>0.67222222222222217</v>
      </c>
      <c r="K83">
        <v>12953</v>
      </c>
      <c r="L83" t="s">
        <v>1947</v>
      </c>
      <c r="M83" t="s">
        <v>1948</v>
      </c>
      <c r="N83" t="s">
        <v>1949</v>
      </c>
      <c r="O83" t="s">
        <v>36</v>
      </c>
      <c r="P83" t="s">
        <v>25</v>
      </c>
      <c r="Q83" t="s">
        <v>25</v>
      </c>
    </row>
    <row r="84" spans="1:17">
      <c r="A84">
        <v>78</v>
      </c>
      <c r="B84" t="s">
        <v>1950</v>
      </c>
      <c r="C84" t="s">
        <v>1951</v>
      </c>
      <c r="D84" t="s">
        <v>1952</v>
      </c>
      <c r="E84" t="s">
        <v>1953</v>
      </c>
      <c r="F84" t="s">
        <v>1954</v>
      </c>
      <c r="G84" t="s">
        <v>116</v>
      </c>
      <c r="H84" t="s">
        <v>379</v>
      </c>
      <c r="I84" t="s">
        <v>743</v>
      </c>
      <c r="J84" s="1">
        <v>0.81319444444444444</v>
      </c>
      <c r="K84">
        <v>18139</v>
      </c>
      <c r="L84" t="s">
        <v>1955</v>
      </c>
      <c r="M84" t="s">
        <v>1956</v>
      </c>
      <c r="N84" t="s">
        <v>1957</v>
      </c>
      <c r="O84" t="s">
        <v>36</v>
      </c>
      <c r="P84" t="s">
        <v>908</v>
      </c>
      <c r="Q84" t="s">
        <v>82</v>
      </c>
    </row>
    <row r="85" spans="1:17">
      <c r="A85">
        <v>79</v>
      </c>
      <c r="B85" t="s">
        <v>1958</v>
      </c>
      <c r="C85" t="s">
        <v>1959</v>
      </c>
      <c r="D85" t="s">
        <v>1960</v>
      </c>
      <c r="E85" t="s">
        <v>1961</v>
      </c>
      <c r="F85" t="s">
        <v>1962</v>
      </c>
      <c r="G85" t="s">
        <v>48</v>
      </c>
      <c r="H85" t="s">
        <v>49</v>
      </c>
      <c r="I85" t="s">
        <v>295</v>
      </c>
      <c r="J85" s="1">
        <v>0.4597222222222222</v>
      </c>
      <c r="K85">
        <v>15293</v>
      </c>
      <c r="L85" t="s">
        <v>1963</v>
      </c>
      <c r="M85" t="s">
        <v>1964</v>
      </c>
      <c r="N85" t="s">
        <v>1965</v>
      </c>
      <c r="O85" t="s">
        <v>36</v>
      </c>
      <c r="P85" t="s">
        <v>25</v>
      </c>
      <c r="Q85" t="s">
        <v>25</v>
      </c>
    </row>
    <row r="86" spans="1:17">
      <c r="A86">
        <v>80</v>
      </c>
      <c r="B86" t="s">
        <v>1966</v>
      </c>
      <c r="C86" t="s">
        <v>1967</v>
      </c>
      <c r="D86" t="s">
        <v>1968</v>
      </c>
      <c r="E86" t="s">
        <v>1969</v>
      </c>
      <c r="F86" t="s">
        <v>1970</v>
      </c>
      <c r="G86" t="s">
        <v>26</v>
      </c>
      <c r="H86" t="s">
        <v>27</v>
      </c>
      <c r="I86" t="s">
        <v>774</v>
      </c>
      <c r="J86" s="1">
        <v>0.10694444444444444</v>
      </c>
      <c r="K86">
        <v>18457</v>
      </c>
      <c r="L86" t="s">
        <v>1971</v>
      </c>
      <c r="M86" t="s">
        <v>1972</v>
      </c>
      <c r="N86" t="s">
        <v>1973</v>
      </c>
      <c r="O86" t="s">
        <v>24</v>
      </c>
      <c r="P86" t="s">
        <v>639</v>
      </c>
      <c r="Q86" t="s">
        <v>46</v>
      </c>
    </row>
    <row r="87" spans="1:17">
      <c r="A87">
        <v>81</v>
      </c>
      <c r="B87" t="s">
        <v>1974</v>
      </c>
      <c r="C87" t="s">
        <v>1975</v>
      </c>
      <c r="D87" t="s">
        <v>1976</v>
      </c>
      <c r="E87" t="s">
        <v>1977</v>
      </c>
      <c r="F87">
        <v>708446.89</v>
      </c>
      <c r="G87" t="s">
        <v>267</v>
      </c>
      <c r="H87" t="s">
        <v>268</v>
      </c>
      <c r="I87" t="s">
        <v>158</v>
      </c>
      <c r="J87" s="1">
        <v>0.42152777777777778</v>
      </c>
      <c r="K87">
        <v>16126</v>
      </c>
      <c r="L87" t="s">
        <v>1978</v>
      </c>
      <c r="M87" t="s">
        <v>1979</v>
      </c>
      <c r="N87" t="s">
        <v>1980</v>
      </c>
      <c r="O87" t="s">
        <v>24</v>
      </c>
      <c r="P87" t="s">
        <v>142</v>
      </c>
      <c r="Q87" t="s">
        <v>223</v>
      </c>
    </row>
    <row r="88" spans="1:17">
      <c r="A88">
        <v>82</v>
      </c>
      <c r="B88" t="s">
        <v>1981</v>
      </c>
      <c r="C88" t="s">
        <v>1041</v>
      </c>
      <c r="D88" t="s">
        <v>1982</v>
      </c>
      <c r="E88" t="s">
        <v>1983</v>
      </c>
      <c r="F88" t="s">
        <v>1984</v>
      </c>
      <c r="G88" t="s">
        <v>270</v>
      </c>
      <c r="H88" t="s">
        <v>271</v>
      </c>
      <c r="I88" t="s">
        <v>302</v>
      </c>
      <c r="J88" s="1">
        <v>0.17152777777777775</v>
      </c>
      <c r="K88">
        <v>13406</v>
      </c>
      <c r="L88" t="s">
        <v>1985</v>
      </c>
      <c r="M88" t="s">
        <v>1986</v>
      </c>
      <c r="N88" t="s">
        <v>1987</v>
      </c>
      <c r="O88" t="s">
        <v>36</v>
      </c>
      <c r="P88" t="s">
        <v>218</v>
      </c>
      <c r="Q88" t="s">
        <v>58</v>
      </c>
    </row>
    <row r="89" spans="1:17">
      <c r="A89">
        <v>83</v>
      </c>
      <c r="B89" t="s">
        <v>1988</v>
      </c>
      <c r="C89" t="s">
        <v>1989</v>
      </c>
      <c r="D89" t="s">
        <v>1990</v>
      </c>
      <c r="E89" t="s">
        <v>1991</v>
      </c>
      <c r="F89" s="2" t="s">
        <v>1992</v>
      </c>
      <c r="G89" t="s">
        <v>116</v>
      </c>
      <c r="H89" t="s">
        <v>379</v>
      </c>
      <c r="I89" t="s">
        <v>544</v>
      </c>
      <c r="J89" s="1">
        <v>0.46458333333333335</v>
      </c>
      <c r="K89">
        <v>10657</v>
      </c>
      <c r="L89" t="s">
        <v>1993</v>
      </c>
      <c r="M89" t="s">
        <v>1994</v>
      </c>
      <c r="N89" t="s">
        <v>1995</v>
      </c>
      <c r="O89" t="s">
        <v>36</v>
      </c>
      <c r="P89" t="s">
        <v>25</v>
      </c>
      <c r="Q89" t="s">
        <v>25</v>
      </c>
    </row>
    <row r="90" spans="1:17">
      <c r="A90">
        <v>84</v>
      </c>
      <c r="B90" t="s">
        <v>1996</v>
      </c>
      <c r="C90" t="s">
        <v>1997</v>
      </c>
      <c r="D90" t="s">
        <v>1998</v>
      </c>
      <c r="E90" t="s">
        <v>1999</v>
      </c>
      <c r="F90" t="s">
        <v>2000</v>
      </c>
      <c r="G90" t="s">
        <v>19</v>
      </c>
      <c r="H90" t="s">
        <v>20</v>
      </c>
      <c r="I90" t="s">
        <v>369</v>
      </c>
      <c r="J90" s="1">
        <v>0.22500000000000001</v>
      </c>
      <c r="K90">
        <v>13810</v>
      </c>
      <c r="L90" t="s">
        <v>2001</v>
      </c>
      <c r="M90" t="s">
        <v>2002</v>
      </c>
      <c r="N90" t="s">
        <v>2003</v>
      </c>
      <c r="O90" t="s">
        <v>24</v>
      </c>
      <c r="P90" t="s">
        <v>25</v>
      </c>
      <c r="Q90" t="s">
        <v>25</v>
      </c>
    </row>
    <row r="91" spans="1:17">
      <c r="A91">
        <v>85</v>
      </c>
      <c r="B91" t="s">
        <v>2004</v>
      </c>
      <c r="C91" t="s">
        <v>2005</v>
      </c>
      <c r="D91" t="s">
        <v>2006</v>
      </c>
      <c r="E91" t="s">
        <v>2007</v>
      </c>
      <c r="F91" t="s">
        <v>2008</v>
      </c>
      <c r="G91" t="s">
        <v>156</v>
      </c>
      <c r="H91" t="s">
        <v>157</v>
      </c>
      <c r="I91" t="s">
        <v>720</v>
      </c>
      <c r="J91" s="1">
        <v>0.89027777777777783</v>
      </c>
      <c r="K91">
        <v>17157</v>
      </c>
      <c r="L91" t="s">
        <v>2009</v>
      </c>
      <c r="M91" t="s">
        <v>2010</v>
      </c>
      <c r="N91" t="s">
        <v>2011</v>
      </c>
      <c r="O91" t="s">
        <v>36</v>
      </c>
      <c r="P91" t="s">
        <v>383</v>
      </c>
      <c r="Q91" t="s">
        <v>89</v>
      </c>
    </row>
    <row r="92" spans="1:17">
      <c r="A92">
        <v>86</v>
      </c>
      <c r="B92" t="s">
        <v>2012</v>
      </c>
      <c r="C92" t="s">
        <v>2013</v>
      </c>
      <c r="D92" t="s">
        <v>2014</v>
      </c>
      <c r="E92" t="s">
        <v>2015</v>
      </c>
      <c r="F92">
        <v>706189.04</v>
      </c>
      <c r="G92" t="s">
        <v>48</v>
      </c>
      <c r="H92" t="s">
        <v>49</v>
      </c>
      <c r="I92" t="s">
        <v>158</v>
      </c>
      <c r="J92" s="1">
        <v>0.15555555555555556</v>
      </c>
      <c r="K92">
        <v>11700</v>
      </c>
      <c r="L92" t="s">
        <v>2016</v>
      </c>
      <c r="M92" t="s">
        <v>652</v>
      </c>
      <c r="N92" t="s">
        <v>653</v>
      </c>
      <c r="O92" t="s">
        <v>24</v>
      </c>
      <c r="P92" t="s">
        <v>25</v>
      </c>
      <c r="Q92" t="s">
        <v>25</v>
      </c>
    </row>
    <row r="93" spans="1:17">
      <c r="A93">
        <v>87</v>
      </c>
      <c r="B93" t="s">
        <v>2017</v>
      </c>
      <c r="C93" t="s">
        <v>2018</v>
      </c>
      <c r="D93" t="s">
        <v>2019</v>
      </c>
      <c r="E93" t="s">
        <v>2020</v>
      </c>
      <c r="F93">
        <v>879351.03</v>
      </c>
      <c r="G93" t="s">
        <v>26</v>
      </c>
      <c r="H93" t="s">
        <v>27</v>
      </c>
      <c r="I93" t="s">
        <v>889</v>
      </c>
      <c r="J93" s="1">
        <v>0.87361111111111101</v>
      </c>
      <c r="K93">
        <v>10723</v>
      </c>
      <c r="L93" t="s">
        <v>2021</v>
      </c>
      <c r="M93" t="s">
        <v>2022</v>
      </c>
      <c r="N93" t="s">
        <v>2023</v>
      </c>
      <c r="O93" t="s">
        <v>24</v>
      </c>
      <c r="P93" t="s">
        <v>148</v>
      </c>
      <c r="Q93" t="s">
        <v>67</v>
      </c>
    </row>
    <row r="94" spans="1:17">
      <c r="A94">
        <v>88</v>
      </c>
      <c r="B94" t="s">
        <v>2024</v>
      </c>
      <c r="C94" t="s">
        <v>2025</v>
      </c>
      <c r="D94" t="s">
        <v>2026</v>
      </c>
      <c r="E94" t="s">
        <v>2027</v>
      </c>
      <c r="F94">
        <v>472464.78</v>
      </c>
      <c r="G94" t="s">
        <v>156</v>
      </c>
      <c r="H94" t="s">
        <v>599</v>
      </c>
      <c r="I94" t="s">
        <v>413</v>
      </c>
      <c r="J94" s="1">
        <v>0.65</v>
      </c>
      <c r="K94">
        <v>19835</v>
      </c>
      <c r="L94" t="s">
        <v>2028</v>
      </c>
      <c r="M94" t="s">
        <v>2029</v>
      </c>
      <c r="N94" t="s">
        <v>2030</v>
      </c>
      <c r="O94" t="s">
        <v>36</v>
      </c>
      <c r="P94" t="s">
        <v>29</v>
      </c>
      <c r="Q94" t="s">
        <v>46</v>
      </c>
    </row>
    <row r="95" spans="1:17">
      <c r="A95">
        <v>89</v>
      </c>
      <c r="B95" t="s">
        <v>2031</v>
      </c>
      <c r="C95" t="s">
        <v>931</v>
      </c>
      <c r="D95" t="s">
        <v>2032</v>
      </c>
      <c r="E95" t="s">
        <v>2033</v>
      </c>
      <c r="F95" t="s">
        <v>2034</v>
      </c>
      <c r="G95" t="s">
        <v>38</v>
      </c>
      <c r="H95" t="s">
        <v>39</v>
      </c>
      <c r="I95" t="s">
        <v>944</v>
      </c>
      <c r="J95" s="1">
        <v>0.23541666666666669</v>
      </c>
      <c r="K95">
        <v>15987</v>
      </c>
      <c r="L95" t="s">
        <v>2035</v>
      </c>
      <c r="M95" t="s">
        <v>2036</v>
      </c>
      <c r="N95" t="s">
        <v>2037</v>
      </c>
      <c r="O95" t="s">
        <v>24</v>
      </c>
      <c r="P95" t="s">
        <v>73</v>
      </c>
      <c r="Q95" t="s">
        <v>181</v>
      </c>
    </row>
    <row r="96" spans="1:17">
      <c r="A96">
        <v>90</v>
      </c>
      <c r="B96" t="s">
        <v>2038</v>
      </c>
      <c r="C96" t="s">
        <v>2039</v>
      </c>
      <c r="D96" t="s">
        <v>2040</v>
      </c>
      <c r="E96" t="s">
        <v>2041</v>
      </c>
      <c r="F96" s="2" t="s">
        <v>2042</v>
      </c>
      <c r="G96" t="s">
        <v>270</v>
      </c>
      <c r="H96" t="s">
        <v>2043</v>
      </c>
      <c r="I96" t="s">
        <v>193</v>
      </c>
      <c r="J96" s="1">
        <v>0.94305555555555554</v>
      </c>
      <c r="K96">
        <v>12327</v>
      </c>
      <c r="L96" t="s">
        <v>2044</v>
      </c>
      <c r="M96" t="s">
        <v>2045</v>
      </c>
      <c r="N96" t="s">
        <v>2046</v>
      </c>
      <c r="O96" t="s">
        <v>24</v>
      </c>
      <c r="P96" t="s">
        <v>142</v>
      </c>
      <c r="Q96" t="s">
        <v>105</v>
      </c>
    </row>
    <row r="97" spans="1:17">
      <c r="A97">
        <v>91</v>
      </c>
      <c r="B97" t="s">
        <v>2047</v>
      </c>
      <c r="C97" t="s">
        <v>2048</v>
      </c>
      <c r="D97" t="s">
        <v>2049</v>
      </c>
      <c r="E97" t="s">
        <v>2050</v>
      </c>
      <c r="F97" t="s">
        <v>2051</v>
      </c>
      <c r="G97" t="s">
        <v>169</v>
      </c>
      <c r="H97" t="s">
        <v>170</v>
      </c>
      <c r="I97" t="s">
        <v>856</v>
      </c>
      <c r="J97" s="1">
        <v>0.31666666666666665</v>
      </c>
      <c r="K97">
        <v>13601</v>
      </c>
      <c r="L97" t="s">
        <v>2052</v>
      </c>
      <c r="M97" t="s">
        <v>2053</v>
      </c>
      <c r="N97" t="s">
        <v>2054</v>
      </c>
      <c r="O97" t="s">
        <v>36</v>
      </c>
      <c r="P97" t="s">
        <v>25</v>
      </c>
      <c r="Q97" t="s">
        <v>25</v>
      </c>
    </row>
    <row r="98" spans="1:17">
      <c r="A98">
        <v>92</v>
      </c>
      <c r="B98" t="s">
        <v>2055</v>
      </c>
      <c r="C98" t="s">
        <v>2056</v>
      </c>
      <c r="D98" t="s">
        <v>2057</v>
      </c>
      <c r="E98" t="s">
        <v>2058</v>
      </c>
      <c r="F98" s="2" t="s">
        <v>2059</v>
      </c>
      <c r="G98" t="s">
        <v>90</v>
      </c>
      <c r="H98" t="s">
        <v>91</v>
      </c>
      <c r="I98" t="s">
        <v>411</v>
      </c>
      <c r="J98" s="1">
        <v>0.67638888888888893</v>
      </c>
      <c r="K98">
        <v>17241</v>
      </c>
      <c r="L98" t="s">
        <v>2060</v>
      </c>
      <c r="M98" t="s">
        <v>2061</v>
      </c>
      <c r="N98" t="s">
        <v>2062</v>
      </c>
      <c r="O98" t="s">
        <v>36</v>
      </c>
      <c r="P98" t="s">
        <v>829</v>
      </c>
      <c r="Q98" t="s">
        <v>223</v>
      </c>
    </row>
    <row r="99" spans="1:17">
      <c r="A99">
        <v>93</v>
      </c>
      <c r="B99" t="s">
        <v>2063</v>
      </c>
      <c r="C99" t="s">
        <v>2064</v>
      </c>
      <c r="D99" t="s">
        <v>2065</v>
      </c>
      <c r="E99" t="s">
        <v>2066</v>
      </c>
      <c r="F99" t="s">
        <v>2067</v>
      </c>
      <c r="G99" t="s">
        <v>90</v>
      </c>
      <c r="H99" t="s">
        <v>91</v>
      </c>
      <c r="I99" t="s">
        <v>506</v>
      </c>
      <c r="J99" s="1">
        <v>0.1013888888888889</v>
      </c>
      <c r="K99">
        <v>18344</v>
      </c>
      <c r="L99" t="s">
        <v>2068</v>
      </c>
      <c r="M99" t="s">
        <v>2069</v>
      </c>
      <c r="N99" t="s">
        <v>1201</v>
      </c>
      <c r="O99" t="s">
        <v>24</v>
      </c>
      <c r="P99" t="s">
        <v>97</v>
      </c>
      <c r="Q99" t="s">
        <v>54</v>
      </c>
    </row>
    <row r="100" spans="1:17">
      <c r="A100">
        <v>94</v>
      </c>
      <c r="B100" t="s">
        <v>2070</v>
      </c>
      <c r="C100" t="s">
        <v>2071</v>
      </c>
      <c r="D100" t="s">
        <v>2072</v>
      </c>
      <c r="E100" t="s">
        <v>2073</v>
      </c>
      <c r="F100" t="s">
        <v>2074</v>
      </c>
      <c r="G100" t="s">
        <v>48</v>
      </c>
      <c r="H100" t="s">
        <v>49</v>
      </c>
      <c r="I100" t="s">
        <v>682</v>
      </c>
      <c r="J100" s="1">
        <v>0.52986111111111112</v>
      </c>
      <c r="K100">
        <v>10990</v>
      </c>
      <c r="L100" t="s">
        <v>2075</v>
      </c>
      <c r="M100" t="s">
        <v>1349</v>
      </c>
      <c r="N100" t="s">
        <v>1350</v>
      </c>
      <c r="O100" t="s">
        <v>36</v>
      </c>
      <c r="P100" t="s">
        <v>62</v>
      </c>
      <c r="Q100" t="s">
        <v>58</v>
      </c>
    </row>
    <row r="101" spans="1:17">
      <c r="A101">
        <v>95</v>
      </c>
      <c r="B101" t="s">
        <v>2076</v>
      </c>
      <c r="C101" t="s">
        <v>2077</v>
      </c>
      <c r="D101" t="s">
        <v>2078</v>
      </c>
      <c r="E101" t="s">
        <v>2079</v>
      </c>
      <c r="F101" t="s">
        <v>2080</v>
      </c>
      <c r="G101" t="s">
        <v>90</v>
      </c>
      <c r="H101" t="s">
        <v>263</v>
      </c>
      <c r="I101" t="s">
        <v>928</v>
      </c>
      <c r="J101" s="1">
        <v>0.91875000000000007</v>
      </c>
      <c r="K101">
        <v>18256</v>
      </c>
      <c r="L101" t="s">
        <v>2081</v>
      </c>
      <c r="M101" t="s">
        <v>553</v>
      </c>
      <c r="N101" t="s">
        <v>554</v>
      </c>
      <c r="O101" t="s">
        <v>24</v>
      </c>
      <c r="P101" t="s">
        <v>25</v>
      </c>
      <c r="Q101" t="s">
        <v>25</v>
      </c>
    </row>
    <row r="102" spans="1:17">
      <c r="A102">
        <v>96</v>
      </c>
      <c r="B102" t="s">
        <v>2082</v>
      </c>
      <c r="C102" t="s">
        <v>2083</v>
      </c>
      <c r="D102" t="s">
        <v>2084</v>
      </c>
      <c r="E102" t="s">
        <v>2085</v>
      </c>
      <c r="F102" s="2" t="s">
        <v>2086</v>
      </c>
      <c r="G102" t="s">
        <v>90</v>
      </c>
      <c r="H102" t="s">
        <v>91</v>
      </c>
      <c r="I102" t="s">
        <v>217</v>
      </c>
      <c r="J102" s="1">
        <v>0.65208333333333335</v>
      </c>
      <c r="K102">
        <v>13201</v>
      </c>
      <c r="L102" t="s">
        <v>2087</v>
      </c>
      <c r="M102" t="s">
        <v>2088</v>
      </c>
      <c r="N102" t="s">
        <v>2089</v>
      </c>
      <c r="O102" t="s">
        <v>24</v>
      </c>
      <c r="P102" t="s">
        <v>29</v>
      </c>
      <c r="Q102" t="s">
        <v>30</v>
      </c>
    </row>
    <row r="103" spans="1:17">
      <c r="A103">
        <v>97</v>
      </c>
      <c r="B103" t="s">
        <v>2090</v>
      </c>
      <c r="C103" t="s">
        <v>742</v>
      </c>
      <c r="D103" t="s">
        <v>2091</v>
      </c>
      <c r="E103" t="s">
        <v>2092</v>
      </c>
      <c r="F103">
        <v>351231.37</v>
      </c>
      <c r="G103" t="s">
        <v>116</v>
      </c>
      <c r="H103" t="s">
        <v>245</v>
      </c>
      <c r="I103" t="s">
        <v>1288</v>
      </c>
      <c r="J103" s="1">
        <v>0.10555555555555556</v>
      </c>
      <c r="K103">
        <v>13727</v>
      </c>
      <c r="L103" t="s">
        <v>2093</v>
      </c>
      <c r="M103" t="s">
        <v>2094</v>
      </c>
      <c r="N103" t="s">
        <v>77</v>
      </c>
      <c r="O103" t="s">
        <v>36</v>
      </c>
      <c r="P103" t="s">
        <v>73</v>
      </c>
      <c r="Q103" t="s">
        <v>54</v>
      </c>
    </row>
    <row r="104" spans="1:17">
      <c r="A104">
        <v>98</v>
      </c>
      <c r="B104" t="s">
        <v>2095</v>
      </c>
      <c r="C104" t="s">
        <v>2096</v>
      </c>
      <c r="D104" t="s">
        <v>2097</v>
      </c>
      <c r="E104" t="s">
        <v>2098</v>
      </c>
      <c r="F104" s="2">
        <v>754474.95</v>
      </c>
      <c r="G104" t="s">
        <v>26</v>
      </c>
      <c r="H104" t="s">
        <v>27</v>
      </c>
      <c r="I104" t="s">
        <v>471</v>
      </c>
      <c r="J104" s="1">
        <v>4.5138888888888888E-2</v>
      </c>
      <c r="K104">
        <v>14086</v>
      </c>
      <c r="L104" t="s">
        <v>2099</v>
      </c>
      <c r="M104" t="s">
        <v>2100</v>
      </c>
      <c r="N104" t="s">
        <v>2101</v>
      </c>
      <c r="O104" t="s">
        <v>36</v>
      </c>
      <c r="P104" t="s">
        <v>25</v>
      </c>
      <c r="Q104" t="s">
        <v>25</v>
      </c>
    </row>
    <row r="105" spans="1:17">
      <c r="A105">
        <v>99</v>
      </c>
      <c r="B105" t="s">
        <v>2102</v>
      </c>
      <c r="C105" t="s">
        <v>2103</v>
      </c>
      <c r="D105" t="s">
        <v>2104</v>
      </c>
      <c r="E105" t="s">
        <v>2105</v>
      </c>
      <c r="F105">
        <v>670817.49</v>
      </c>
      <c r="G105" t="s">
        <v>169</v>
      </c>
      <c r="H105" t="s">
        <v>170</v>
      </c>
      <c r="I105" t="s">
        <v>235</v>
      </c>
      <c r="J105" s="1">
        <v>0.82430555555555562</v>
      </c>
      <c r="K105">
        <v>14027</v>
      </c>
      <c r="L105" t="s">
        <v>2106</v>
      </c>
      <c r="M105" t="s">
        <v>2107</v>
      </c>
      <c r="N105" t="s">
        <v>2108</v>
      </c>
      <c r="O105" t="s">
        <v>24</v>
      </c>
      <c r="P105" t="s">
        <v>388</v>
      </c>
      <c r="Q105" t="s">
        <v>82</v>
      </c>
    </row>
    <row r="106" spans="1:17">
      <c r="A106">
        <v>100</v>
      </c>
      <c r="B106" t="s">
        <v>2109</v>
      </c>
      <c r="C106" t="s">
        <v>2110</v>
      </c>
      <c r="D106" t="s">
        <v>2111</v>
      </c>
      <c r="E106" t="s">
        <v>2112</v>
      </c>
      <c r="F106">
        <v>720130.69</v>
      </c>
      <c r="G106" t="s">
        <v>48</v>
      </c>
      <c r="H106" t="s">
        <v>49</v>
      </c>
      <c r="I106" t="s">
        <v>587</v>
      </c>
      <c r="J106" s="1">
        <v>0.86388888888888893</v>
      </c>
      <c r="K106">
        <v>12546</v>
      </c>
      <c r="L106" t="s">
        <v>2113</v>
      </c>
      <c r="M106" t="s">
        <v>2114</v>
      </c>
      <c r="N106" t="s">
        <v>2115</v>
      </c>
      <c r="O106" t="s">
        <v>36</v>
      </c>
      <c r="P106" t="s">
        <v>1039</v>
      </c>
      <c r="Q106" t="s">
        <v>89</v>
      </c>
    </row>
    <row r="107" spans="1:17">
      <c r="A107">
        <v>101</v>
      </c>
      <c r="B107" t="s">
        <v>2116</v>
      </c>
      <c r="C107" t="s">
        <v>2117</v>
      </c>
      <c r="D107" t="s">
        <v>2118</v>
      </c>
      <c r="E107" t="s">
        <v>2119</v>
      </c>
      <c r="F107">
        <v>923656.96</v>
      </c>
      <c r="G107" t="s">
        <v>19</v>
      </c>
      <c r="H107" t="s">
        <v>20</v>
      </c>
      <c r="I107" t="s">
        <v>240</v>
      </c>
      <c r="J107" s="1">
        <v>0.50902777777777775</v>
      </c>
      <c r="K107">
        <v>13986</v>
      </c>
      <c r="L107" t="s">
        <v>2120</v>
      </c>
      <c r="M107" t="s">
        <v>2121</v>
      </c>
      <c r="N107" t="s">
        <v>2122</v>
      </c>
      <c r="O107" t="s">
        <v>36</v>
      </c>
      <c r="P107" t="s">
        <v>446</v>
      </c>
      <c r="Q107" t="s">
        <v>223</v>
      </c>
    </row>
    <row r="108" spans="1:17">
      <c r="A108">
        <v>102</v>
      </c>
      <c r="B108" t="s">
        <v>2123</v>
      </c>
      <c r="C108" t="s">
        <v>2124</v>
      </c>
      <c r="D108" t="s">
        <v>2125</v>
      </c>
      <c r="E108" t="s">
        <v>2126</v>
      </c>
      <c r="F108" t="s">
        <v>2127</v>
      </c>
      <c r="G108" t="s">
        <v>169</v>
      </c>
      <c r="H108" t="s">
        <v>170</v>
      </c>
      <c r="I108" t="s">
        <v>941</v>
      </c>
      <c r="J108" s="1">
        <v>0.19236111111111112</v>
      </c>
      <c r="K108">
        <v>15710</v>
      </c>
      <c r="L108" t="s">
        <v>2128</v>
      </c>
      <c r="M108" t="s">
        <v>2129</v>
      </c>
      <c r="N108" t="s">
        <v>2130</v>
      </c>
      <c r="O108" t="s">
        <v>24</v>
      </c>
      <c r="P108" t="s">
        <v>475</v>
      </c>
      <c r="Q108" t="s">
        <v>54</v>
      </c>
    </row>
    <row r="109" spans="1:17">
      <c r="A109">
        <v>103</v>
      </c>
      <c r="B109" t="s">
        <v>2131</v>
      </c>
      <c r="C109" t="s">
        <v>1247</v>
      </c>
      <c r="D109" t="s">
        <v>2132</v>
      </c>
      <c r="E109" t="s">
        <v>2133</v>
      </c>
      <c r="F109" s="2">
        <v>69982.600000000006</v>
      </c>
      <c r="G109" t="s">
        <v>48</v>
      </c>
      <c r="H109" t="s">
        <v>49</v>
      </c>
      <c r="I109" t="s">
        <v>178</v>
      </c>
      <c r="J109" s="1">
        <v>0.80833333333333324</v>
      </c>
      <c r="K109">
        <v>14533</v>
      </c>
      <c r="L109" t="s">
        <v>2134</v>
      </c>
      <c r="M109" t="s">
        <v>2135</v>
      </c>
      <c r="N109" t="s">
        <v>2136</v>
      </c>
      <c r="O109" t="s">
        <v>36</v>
      </c>
      <c r="P109" t="s">
        <v>62</v>
      </c>
      <c r="Q109" t="s">
        <v>58</v>
      </c>
    </row>
    <row r="110" spans="1:17">
      <c r="A110">
        <v>104</v>
      </c>
      <c r="B110" t="s">
        <v>2137</v>
      </c>
      <c r="C110" t="s">
        <v>2138</v>
      </c>
      <c r="D110" t="s">
        <v>2139</v>
      </c>
      <c r="E110" t="s">
        <v>2140</v>
      </c>
      <c r="F110" t="s">
        <v>2141</v>
      </c>
      <c r="G110" t="s">
        <v>26</v>
      </c>
      <c r="H110" t="s">
        <v>27</v>
      </c>
      <c r="I110" t="s">
        <v>508</v>
      </c>
      <c r="J110" s="1">
        <v>0.65486111111111112</v>
      </c>
      <c r="K110">
        <v>19460</v>
      </c>
      <c r="L110" t="s">
        <v>2142</v>
      </c>
      <c r="M110" t="s">
        <v>2143</v>
      </c>
      <c r="N110" t="s">
        <v>1670</v>
      </c>
      <c r="O110" t="s">
        <v>24</v>
      </c>
      <c r="P110" t="s">
        <v>446</v>
      </c>
      <c r="Q110" t="s">
        <v>223</v>
      </c>
    </row>
    <row r="111" spans="1:17">
      <c r="A111">
        <v>105</v>
      </c>
      <c r="B111" t="s">
        <v>2144</v>
      </c>
      <c r="C111" t="s">
        <v>2145</v>
      </c>
      <c r="D111" t="s">
        <v>2146</v>
      </c>
      <c r="E111" t="s">
        <v>2147</v>
      </c>
      <c r="F111">
        <v>885274.01</v>
      </c>
      <c r="G111" t="s">
        <v>126</v>
      </c>
      <c r="H111" t="s">
        <v>127</v>
      </c>
      <c r="I111" t="s">
        <v>193</v>
      </c>
      <c r="J111" s="1">
        <v>0.8340277777777777</v>
      </c>
      <c r="K111">
        <v>13523</v>
      </c>
      <c r="L111" t="s">
        <v>2148</v>
      </c>
      <c r="M111" t="s">
        <v>288</v>
      </c>
      <c r="N111" t="s">
        <v>289</v>
      </c>
      <c r="O111" t="s">
        <v>36</v>
      </c>
      <c r="P111" t="s">
        <v>66</v>
      </c>
      <c r="Q111" t="s">
        <v>113</v>
      </c>
    </row>
    <row r="112" spans="1:17">
      <c r="A112">
        <v>106</v>
      </c>
      <c r="B112" t="s">
        <v>2149</v>
      </c>
      <c r="C112" t="s">
        <v>2150</v>
      </c>
      <c r="D112" t="s">
        <v>2151</v>
      </c>
      <c r="E112" t="s">
        <v>2152</v>
      </c>
      <c r="F112" t="s">
        <v>2153</v>
      </c>
      <c r="G112" t="s">
        <v>116</v>
      </c>
      <c r="H112" t="s">
        <v>245</v>
      </c>
      <c r="I112" t="s">
        <v>544</v>
      </c>
      <c r="J112" s="1">
        <v>0.62638888888888888</v>
      </c>
      <c r="K112">
        <v>12097</v>
      </c>
      <c r="L112" t="s">
        <v>2154</v>
      </c>
      <c r="M112" t="s">
        <v>2155</v>
      </c>
      <c r="N112" t="s">
        <v>2156</v>
      </c>
      <c r="O112" t="s">
        <v>36</v>
      </c>
      <c r="P112" t="s">
        <v>97</v>
      </c>
      <c r="Q112" t="s">
        <v>54</v>
      </c>
    </row>
    <row r="113" spans="1:17">
      <c r="A113">
        <v>107</v>
      </c>
      <c r="B113" t="s">
        <v>2157</v>
      </c>
      <c r="C113" t="s">
        <v>2158</v>
      </c>
      <c r="D113" t="s">
        <v>2159</v>
      </c>
      <c r="E113" t="s">
        <v>2160</v>
      </c>
      <c r="F113" s="2" t="s">
        <v>2161</v>
      </c>
      <c r="G113" t="s">
        <v>48</v>
      </c>
      <c r="H113" t="s">
        <v>49</v>
      </c>
      <c r="I113" t="s">
        <v>657</v>
      </c>
      <c r="J113" s="1">
        <v>0.27083333333333331</v>
      </c>
      <c r="K113">
        <v>17834</v>
      </c>
      <c r="L113" t="s">
        <v>2162</v>
      </c>
      <c r="M113" t="s">
        <v>2163</v>
      </c>
      <c r="N113" t="s">
        <v>2164</v>
      </c>
      <c r="O113" t="s">
        <v>36</v>
      </c>
      <c r="P113" t="s">
        <v>503</v>
      </c>
      <c r="Q113" t="s">
        <v>223</v>
      </c>
    </row>
    <row r="114" spans="1:17">
      <c r="A114">
        <v>108</v>
      </c>
      <c r="B114" t="s">
        <v>2165</v>
      </c>
      <c r="C114" t="s">
        <v>319</v>
      </c>
      <c r="D114" t="s">
        <v>2166</v>
      </c>
      <c r="E114" t="s">
        <v>2167</v>
      </c>
      <c r="F114" t="s">
        <v>2168</v>
      </c>
      <c r="G114" t="s">
        <v>827</v>
      </c>
      <c r="H114" t="s">
        <v>828</v>
      </c>
      <c r="I114" t="s">
        <v>595</v>
      </c>
      <c r="J114" s="1">
        <v>0.56111111111111112</v>
      </c>
      <c r="K114">
        <v>14010</v>
      </c>
      <c r="L114" t="s">
        <v>2169</v>
      </c>
      <c r="M114" t="s">
        <v>2170</v>
      </c>
      <c r="N114" t="s">
        <v>2171</v>
      </c>
      <c r="O114" t="s">
        <v>36</v>
      </c>
      <c r="P114" t="s">
        <v>163</v>
      </c>
      <c r="Q114" t="s">
        <v>54</v>
      </c>
    </row>
    <row r="115" spans="1:17">
      <c r="A115">
        <v>109</v>
      </c>
      <c r="B115" t="s">
        <v>2172</v>
      </c>
      <c r="C115" t="s">
        <v>2173</v>
      </c>
      <c r="D115" t="s">
        <v>2174</v>
      </c>
      <c r="E115" t="s">
        <v>2175</v>
      </c>
      <c r="F115" s="2" t="s">
        <v>2176</v>
      </c>
      <c r="G115" t="s">
        <v>338</v>
      </c>
      <c r="H115" t="s">
        <v>339</v>
      </c>
      <c r="I115" t="s">
        <v>837</v>
      </c>
      <c r="J115" s="1">
        <v>0.7402777777777777</v>
      </c>
      <c r="K115">
        <v>17172</v>
      </c>
      <c r="L115" t="s">
        <v>2177</v>
      </c>
      <c r="M115" t="s">
        <v>1134</v>
      </c>
      <c r="N115" t="s">
        <v>1135</v>
      </c>
      <c r="O115" t="s">
        <v>24</v>
      </c>
      <c r="P115" t="s">
        <v>163</v>
      </c>
      <c r="Q115" t="s">
        <v>54</v>
      </c>
    </row>
    <row r="116" spans="1:17">
      <c r="A116">
        <v>110</v>
      </c>
      <c r="B116" t="s">
        <v>2178</v>
      </c>
      <c r="C116" t="s">
        <v>2179</v>
      </c>
      <c r="D116" t="s">
        <v>2180</v>
      </c>
      <c r="E116" t="s">
        <v>2181</v>
      </c>
      <c r="F116" t="s">
        <v>2182</v>
      </c>
      <c r="G116" t="s">
        <v>132</v>
      </c>
      <c r="H116" t="s">
        <v>133</v>
      </c>
      <c r="I116" t="s">
        <v>552</v>
      </c>
      <c r="J116" s="1">
        <v>0.97222222222222221</v>
      </c>
      <c r="K116">
        <v>10572</v>
      </c>
      <c r="L116" t="s">
        <v>2183</v>
      </c>
      <c r="M116" t="s">
        <v>2184</v>
      </c>
      <c r="N116" t="s">
        <v>2185</v>
      </c>
      <c r="O116" t="s">
        <v>24</v>
      </c>
      <c r="P116" t="s">
        <v>97</v>
      </c>
      <c r="Q116" t="s">
        <v>54</v>
      </c>
    </row>
    <row r="117" spans="1:17">
      <c r="A117">
        <v>111</v>
      </c>
      <c r="B117" t="s">
        <v>2186</v>
      </c>
      <c r="C117" t="s">
        <v>2187</v>
      </c>
      <c r="D117" t="s">
        <v>2188</v>
      </c>
      <c r="E117" t="s">
        <v>2189</v>
      </c>
      <c r="F117" t="s">
        <v>2190</v>
      </c>
      <c r="G117" t="s">
        <v>48</v>
      </c>
      <c r="H117" t="s">
        <v>49</v>
      </c>
      <c r="I117" t="s">
        <v>737</v>
      </c>
      <c r="J117" s="1">
        <v>0.77083333333333337</v>
      </c>
      <c r="K117">
        <v>12925</v>
      </c>
      <c r="L117" t="s">
        <v>2191</v>
      </c>
      <c r="M117" t="s">
        <v>2192</v>
      </c>
      <c r="N117" t="s">
        <v>2193</v>
      </c>
      <c r="O117" t="s">
        <v>36</v>
      </c>
      <c r="P117" t="s">
        <v>25</v>
      </c>
      <c r="Q117" t="s">
        <v>25</v>
      </c>
    </row>
    <row r="118" spans="1:17">
      <c r="A118">
        <v>112</v>
      </c>
      <c r="B118" t="s">
        <v>2194</v>
      </c>
      <c r="C118" t="s">
        <v>2195</v>
      </c>
      <c r="D118" t="s">
        <v>2196</v>
      </c>
      <c r="E118" t="s">
        <v>2197</v>
      </c>
      <c r="F118">
        <v>662106.30000000005</v>
      </c>
      <c r="G118" t="s">
        <v>31</v>
      </c>
      <c r="H118" t="s">
        <v>32</v>
      </c>
      <c r="I118" t="s">
        <v>1013</v>
      </c>
      <c r="J118" s="1">
        <v>0.88402777777777775</v>
      </c>
      <c r="K118">
        <v>10061</v>
      </c>
      <c r="L118" t="s">
        <v>2198</v>
      </c>
      <c r="M118" t="s">
        <v>2199</v>
      </c>
      <c r="N118" t="s">
        <v>2200</v>
      </c>
      <c r="O118" t="s">
        <v>36</v>
      </c>
      <c r="P118" t="s">
        <v>25</v>
      </c>
      <c r="Q118" t="s">
        <v>25</v>
      </c>
    </row>
    <row r="119" spans="1:17">
      <c r="A119">
        <v>113</v>
      </c>
      <c r="B119" t="s">
        <v>2201</v>
      </c>
      <c r="C119" t="s">
        <v>2202</v>
      </c>
      <c r="D119" t="s">
        <v>2203</v>
      </c>
      <c r="E119" t="s">
        <v>2204</v>
      </c>
      <c r="F119" t="s">
        <v>2205</v>
      </c>
      <c r="G119" t="s">
        <v>485</v>
      </c>
      <c r="H119" t="s">
        <v>486</v>
      </c>
      <c r="I119" t="s">
        <v>128</v>
      </c>
      <c r="J119" s="1">
        <v>0.97013888888888899</v>
      </c>
      <c r="K119">
        <v>11167</v>
      </c>
      <c r="L119" t="s">
        <v>2206</v>
      </c>
      <c r="M119" t="s">
        <v>2207</v>
      </c>
      <c r="N119" t="s">
        <v>2208</v>
      </c>
      <c r="O119" t="s">
        <v>36</v>
      </c>
      <c r="P119" t="s">
        <v>25</v>
      </c>
      <c r="Q119" t="s">
        <v>25</v>
      </c>
    </row>
    <row r="120" spans="1:17">
      <c r="A120">
        <v>114</v>
      </c>
      <c r="B120" t="s">
        <v>2209</v>
      </c>
      <c r="C120" t="s">
        <v>2210</v>
      </c>
      <c r="D120" t="s">
        <v>2211</v>
      </c>
      <c r="E120" t="s">
        <v>2212</v>
      </c>
      <c r="F120" t="s">
        <v>2213</v>
      </c>
      <c r="G120" t="s">
        <v>38</v>
      </c>
      <c r="H120" t="s">
        <v>39</v>
      </c>
      <c r="I120" t="s">
        <v>380</v>
      </c>
      <c r="J120" s="1">
        <v>0.9819444444444444</v>
      </c>
      <c r="K120">
        <v>10849</v>
      </c>
      <c r="L120" t="s">
        <v>2214</v>
      </c>
      <c r="M120" t="s">
        <v>1292</v>
      </c>
      <c r="N120" t="s">
        <v>1293</v>
      </c>
      <c r="O120" t="s">
        <v>24</v>
      </c>
      <c r="P120" t="s">
        <v>81</v>
      </c>
      <c r="Q120" t="s">
        <v>82</v>
      </c>
    </row>
    <row r="121" spans="1:17">
      <c r="A121">
        <v>115</v>
      </c>
      <c r="B121" t="s">
        <v>2215</v>
      </c>
      <c r="C121" t="s">
        <v>2216</v>
      </c>
      <c r="D121" t="s">
        <v>2217</v>
      </c>
      <c r="E121" t="s">
        <v>2218</v>
      </c>
      <c r="F121" s="2">
        <v>344413.71</v>
      </c>
      <c r="G121" t="s">
        <v>19</v>
      </c>
      <c r="H121" t="s">
        <v>20</v>
      </c>
      <c r="I121" t="s">
        <v>361</v>
      </c>
      <c r="J121" s="1">
        <v>0.95972222222222225</v>
      </c>
      <c r="K121">
        <v>14090</v>
      </c>
      <c r="L121" t="s">
        <v>2219</v>
      </c>
      <c r="M121" t="s">
        <v>2220</v>
      </c>
      <c r="N121" t="s">
        <v>2221</v>
      </c>
      <c r="O121" t="s">
        <v>36</v>
      </c>
      <c r="P121" t="s">
        <v>29</v>
      </c>
      <c r="Q121" t="s">
        <v>89</v>
      </c>
    </row>
    <row r="122" spans="1:17">
      <c r="A122">
        <v>116</v>
      </c>
      <c r="B122" t="s">
        <v>2222</v>
      </c>
      <c r="C122" t="s">
        <v>2223</v>
      </c>
      <c r="D122" t="s">
        <v>2224</v>
      </c>
      <c r="E122" t="s">
        <v>2225</v>
      </c>
      <c r="F122" t="s">
        <v>2226</v>
      </c>
      <c r="G122" t="s">
        <v>19</v>
      </c>
      <c r="H122" t="s">
        <v>20</v>
      </c>
      <c r="I122" t="s">
        <v>458</v>
      </c>
      <c r="J122" s="1">
        <v>0.41944444444444445</v>
      </c>
      <c r="K122">
        <v>12830</v>
      </c>
      <c r="L122" t="s">
        <v>2227</v>
      </c>
      <c r="M122" t="s">
        <v>2228</v>
      </c>
      <c r="N122" t="s">
        <v>2229</v>
      </c>
      <c r="O122" t="s">
        <v>24</v>
      </c>
      <c r="P122" t="s">
        <v>179</v>
      </c>
      <c r="Q122" t="s">
        <v>42</v>
      </c>
    </row>
    <row r="123" spans="1:17">
      <c r="A123">
        <v>117</v>
      </c>
      <c r="B123" t="s">
        <v>2230</v>
      </c>
      <c r="C123" t="s">
        <v>2231</v>
      </c>
      <c r="D123" t="s">
        <v>2232</v>
      </c>
      <c r="E123" t="s">
        <v>2233</v>
      </c>
      <c r="F123" s="2" t="s">
        <v>2234</v>
      </c>
      <c r="G123" t="s">
        <v>48</v>
      </c>
      <c r="H123" t="s">
        <v>49</v>
      </c>
      <c r="I123" t="s">
        <v>772</v>
      </c>
      <c r="J123" s="1">
        <v>0.58819444444444446</v>
      </c>
      <c r="K123">
        <v>15131</v>
      </c>
      <c r="L123" t="s">
        <v>2235</v>
      </c>
      <c r="M123" t="s">
        <v>2236</v>
      </c>
      <c r="N123" t="s">
        <v>2237</v>
      </c>
      <c r="O123" t="s">
        <v>36</v>
      </c>
      <c r="P123" t="s">
        <v>1212</v>
      </c>
      <c r="Q123" t="s">
        <v>30</v>
      </c>
    </row>
    <row r="124" spans="1:17">
      <c r="A124">
        <v>118</v>
      </c>
      <c r="B124" t="s">
        <v>2238</v>
      </c>
      <c r="C124" t="s">
        <v>2239</v>
      </c>
      <c r="D124" t="s">
        <v>2240</v>
      </c>
      <c r="E124" t="s">
        <v>2241</v>
      </c>
      <c r="F124" s="2" t="s">
        <v>2242</v>
      </c>
      <c r="G124" t="s">
        <v>323</v>
      </c>
      <c r="H124" t="s">
        <v>630</v>
      </c>
      <c r="I124" t="s">
        <v>411</v>
      </c>
      <c r="J124" s="1">
        <v>0.67986111111111114</v>
      </c>
      <c r="K124">
        <v>11330</v>
      </c>
      <c r="L124" t="s">
        <v>2243</v>
      </c>
      <c r="M124" t="s">
        <v>2244</v>
      </c>
      <c r="N124" t="s">
        <v>1088</v>
      </c>
      <c r="O124" t="s">
        <v>24</v>
      </c>
      <c r="P124" t="s">
        <v>475</v>
      </c>
      <c r="Q124" t="s">
        <v>54</v>
      </c>
    </row>
    <row r="125" spans="1:17">
      <c r="A125">
        <v>119</v>
      </c>
      <c r="B125" t="s">
        <v>2245</v>
      </c>
      <c r="C125" t="s">
        <v>2246</v>
      </c>
      <c r="D125" t="s">
        <v>2247</v>
      </c>
      <c r="E125" t="s">
        <v>2248</v>
      </c>
      <c r="F125">
        <v>407104.16</v>
      </c>
      <c r="G125" t="s">
        <v>2249</v>
      </c>
      <c r="H125" t="s">
        <v>2250</v>
      </c>
      <c r="I125" t="s">
        <v>544</v>
      </c>
      <c r="J125" s="1">
        <v>0.53819444444444442</v>
      </c>
      <c r="K125">
        <v>15100</v>
      </c>
      <c r="L125" t="s">
        <v>2251</v>
      </c>
      <c r="M125" t="s">
        <v>2252</v>
      </c>
      <c r="N125" t="s">
        <v>2253</v>
      </c>
      <c r="O125" t="s">
        <v>36</v>
      </c>
      <c r="P125" t="s">
        <v>57</v>
      </c>
      <c r="Q125" t="s">
        <v>58</v>
      </c>
    </row>
    <row r="126" spans="1:17">
      <c r="A126">
        <v>120</v>
      </c>
      <c r="B126" t="s">
        <v>2254</v>
      </c>
      <c r="C126" t="s">
        <v>2255</v>
      </c>
      <c r="D126" t="s">
        <v>2256</v>
      </c>
      <c r="E126" t="s">
        <v>2257</v>
      </c>
      <c r="F126" t="s">
        <v>2258</v>
      </c>
      <c r="G126" t="s">
        <v>323</v>
      </c>
      <c r="H126" t="s">
        <v>2259</v>
      </c>
      <c r="I126" t="s">
        <v>434</v>
      </c>
      <c r="J126" s="1">
        <v>0.44236111111111115</v>
      </c>
      <c r="K126">
        <v>13743</v>
      </c>
      <c r="L126" t="s">
        <v>2260</v>
      </c>
      <c r="M126" t="s">
        <v>2261</v>
      </c>
      <c r="N126" t="s">
        <v>2262</v>
      </c>
      <c r="O126" t="s">
        <v>24</v>
      </c>
      <c r="P126" t="s">
        <v>849</v>
      </c>
      <c r="Q126" t="s">
        <v>42</v>
      </c>
    </row>
    <row r="127" spans="1:17">
      <c r="A127">
        <v>121</v>
      </c>
      <c r="B127" t="s">
        <v>2263</v>
      </c>
      <c r="C127" t="s">
        <v>2264</v>
      </c>
      <c r="D127" t="s">
        <v>2265</v>
      </c>
      <c r="E127" t="s">
        <v>2266</v>
      </c>
      <c r="F127">
        <v>283664.84999999998</v>
      </c>
      <c r="G127" t="s">
        <v>106</v>
      </c>
      <c r="H127" t="s">
        <v>107</v>
      </c>
      <c r="I127" t="s">
        <v>96</v>
      </c>
      <c r="J127" s="1">
        <v>0.47847222222222219</v>
      </c>
      <c r="K127">
        <v>10124</v>
      </c>
      <c r="L127" t="s">
        <v>2267</v>
      </c>
      <c r="M127" t="s">
        <v>2268</v>
      </c>
      <c r="N127" t="s">
        <v>550</v>
      </c>
      <c r="O127" t="s">
        <v>24</v>
      </c>
      <c r="P127" t="s">
        <v>25</v>
      </c>
      <c r="Q127" t="s">
        <v>25</v>
      </c>
    </row>
    <row r="128" spans="1:17">
      <c r="A128">
        <v>122</v>
      </c>
      <c r="B128" t="s">
        <v>2269</v>
      </c>
      <c r="C128" t="s">
        <v>2270</v>
      </c>
      <c r="D128" t="s">
        <v>760</v>
      </c>
      <c r="E128" t="s">
        <v>2271</v>
      </c>
      <c r="F128">
        <v>908334.48</v>
      </c>
      <c r="G128" t="s">
        <v>48</v>
      </c>
      <c r="H128" t="s">
        <v>49</v>
      </c>
      <c r="I128" t="s">
        <v>310</v>
      </c>
      <c r="J128" s="1">
        <v>0.14652777777777778</v>
      </c>
      <c r="K128">
        <v>10116</v>
      </c>
      <c r="L128" t="s">
        <v>2272</v>
      </c>
      <c r="M128" t="s">
        <v>2273</v>
      </c>
      <c r="N128" t="s">
        <v>2274</v>
      </c>
      <c r="O128" t="s">
        <v>36</v>
      </c>
      <c r="P128" t="s">
        <v>246</v>
      </c>
      <c r="Q128" t="s">
        <v>223</v>
      </c>
    </row>
    <row r="129" spans="1:17">
      <c r="A129">
        <v>123</v>
      </c>
      <c r="B129" t="s">
        <v>2275</v>
      </c>
      <c r="C129" t="s">
        <v>2276</v>
      </c>
      <c r="D129" t="s">
        <v>2277</v>
      </c>
      <c r="E129" t="s">
        <v>2278</v>
      </c>
      <c r="F129">
        <v>284475.55</v>
      </c>
      <c r="G129" t="s">
        <v>48</v>
      </c>
      <c r="H129" t="s">
        <v>49</v>
      </c>
      <c r="I129" t="s">
        <v>805</v>
      </c>
      <c r="J129" s="1">
        <v>0.26458333333333334</v>
      </c>
      <c r="K129">
        <v>11843</v>
      </c>
      <c r="L129" t="s">
        <v>2279</v>
      </c>
      <c r="M129" t="s">
        <v>2280</v>
      </c>
      <c r="N129" t="s">
        <v>2281</v>
      </c>
      <c r="O129" t="s">
        <v>36</v>
      </c>
      <c r="P129" t="s">
        <v>598</v>
      </c>
      <c r="Q129" t="s">
        <v>223</v>
      </c>
    </row>
    <row r="130" spans="1:17">
      <c r="A130">
        <v>124</v>
      </c>
      <c r="B130" t="s">
        <v>2282</v>
      </c>
      <c r="C130" t="s">
        <v>2283</v>
      </c>
      <c r="D130" t="s">
        <v>2284</v>
      </c>
      <c r="E130" t="s">
        <v>2285</v>
      </c>
      <c r="F130" t="s">
        <v>2286</v>
      </c>
      <c r="G130" t="s">
        <v>90</v>
      </c>
      <c r="H130" t="s">
        <v>263</v>
      </c>
      <c r="I130" t="s">
        <v>573</v>
      </c>
      <c r="J130" s="1">
        <v>0.8027777777777777</v>
      </c>
      <c r="K130">
        <v>17258</v>
      </c>
      <c r="L130" t="s">
        <v>2287</v>
      </c>
      <c r="M130" t="s">
        <v>2288</v>
      </c>
      <c r="N130" t="s">
        <v>2289</v>
      </c>
      <c r="O130" t="s">
        <v>24</v>
      </c>
      <c r="P130" t="s">
        <v>610</v>
      </c>
      <c r="Q130" t="s">
        <v>82</v>
      </c>
    </row>
    <row r="131" spans="1:17">
      <c r="A131">
        <v>125</v>
      </c>
      <c r="B131" t="s">
        <v>2290</v>
      </c>
      <c r="C131" t="s">
        <v>2291</v>
      </c>
      <c r="D131" t="s">
        <v>1353</v>
      </c>
      <c r="E131" t="s">
        <v>2292</v>
      </c>
      <c r="F131" t="s">
        <v>2293</v>
      </c>
      <c r="G131" t="s">
        <v>19</v>
      </c>
      <c r="H131" t="s">
        <v>20</v>
      </c>
      <c r="I131" t="s">
        <v>657</v>
      </c>
      <c r="J131" s="1">
        <v>0.88055555555555554</v>
      </c>
      <c r="K131">
        <v>18418</v>
      </c>
      <c r="L131" t="s">
        <v>2294</v>
      </c>
      <c r="M131" t="s">
        <v>2295</v>
      </c>
      <c r="N131" t="s">
        <v>2296</v>
      </c>
      <c r="O131" t="s">
        <v>36</v>
      </c>
      <c r="P131" t="s">
        <v>73</v>
      </c>
      <c r="Q131" t="s">
        <v>54</v>
      </c>
    </row>
    <row r="132" spans="1:17">
      <c r="A132">
        <v>126</v>
      </c>
      <c r="B132" t="s">
        <v>2297</v>
      </c>
      <c r="C132" t="s">
        <v>2298</v>
      </c>
      <c r="D132" t="s">
        <v>2299</v>
      </c>
      <c r="E132" t="s">
        <v>2300</v>
      </c>
      <c r="F132" t="s">
        <v>2301</v>
      </c>
      <c r="G132" t="s">
        <v>38</v>
      </c>
      <c r="H132" t="s">
        <v>39</v>
      </c>
      <c r="I132" t="s">
        <v>506</v>
      </c>
      <c r="J132" s="1">
        <v>0.35486111111111113</v>
      </c>
      <c r="K132">
        <v>16605</v>
      </c>
      <c r="L132" t="s">
        <v>2302</v>
      </c>
      <c r="M132" t="s">
        <v>1108</v>
      </c>
      <c r="N132" t="s">
        <v>1109</v>
      </c>
      <c r="O132" t="s">
        <v>36</v>
      </c>
      <c r="P132" t="s">
        <v>62</v>
      </c>
      <c r="Q132" t="s">
        <v>58</v>
      </c>
    </row>
    <row r="133" spans="1:17">
      <c r="A133">
        <v>127</v>
      </c>
      <c r="B133" t="s">
        <v>2303</v>
      </c>
      <c r="C133" t="s">
        <v>2304</v>
      </c>
      <c r="D133" t="s">
        <v>2305</v>
      </c>
      <c r="E133" t="s">
        <v>2306</v>
      </c>
      <c r="F133" s="2" t="s">
        <v>2307</v>
      </c>
      <c r="G133" t="s">
        <v>19</v>
      </c>
      <c r="H133" t="s">
        <v>20</v>
      </c>
      <c r="I133" t="s">
        <v>674</v>
      </c>
      <c r="J133" s="1">
        <v>0.48819444444444443</v>
      </c>
      <c r="K133">
        <v>10836</v>
      </c>
      <c r="L133" t="s">
        <v>2308</v>
      </c>
      <c r="M133" t="s">
        <v>2309</v>
      </c>
      <c r="N133" t="s">
        <v>2310</v>
      </c>
      <c r="O133" t="s">
        <v>24</v>
      </c>
      <c r="P133" t="s">
        <v>25</v>
      </c>
      <c r="Q133" t="s">
        <v>25</v>
      </c>
    </row>
    <row r="134" spans="1:17">
      <c r="A134">
        <v>128</v>
      </c>
      <c r="B134" t="s">
        <v>2311</v>
      </c>
      <c r="C134" t="s">
        <v>1342</v>
      </c>
      <c r="D134" t="s">
        <v>2312</v>
      </c>
      <c r="E134" t="s">
        <v>2313</v>
      </c>
      <c r="F134" t="s">
        <v>2314</v>
      </c>
      <c r="G134" t="s">
        <v>90</v>
      </c>
      <c r="H134" t="s">
        <v>357</v>
      </c>
      <c r="I134" t="s">
        <v>128</v>
      </c>
      <c r="J134" s="1">
        <v>0.77222222222222225</v>
      </c>
      <c r="K134">
        <v>14308</v>
      </c>
      <c r="L134" t="s">
        <v>2315</v>
      </c>
      <c r="M134" t="s">
        <v>2316</v>
      </c>
      <c r="N134" t="s">
        <v>2317</v>
      </c>
      <c r="O134" t="s">
        <v>24</v>
      </c>
      <c r="P134" t="s">
        <v>813</v>
      </c>
      <c r="Q134" t="s">
        <v>54</v>
      </c>
    </row>
    <row r="135" spans="1:17">
      <c r="A135">
        <v>129</v>
      </c>
      <c r="B135" t="s">
        <v>2318</v>
      </c>
      <c r="C135" t="s">
        <v>2319</v>
      </c>
      <c r="D135" t="s">
        <v>2320</v>
      </c>
      <c r="E135" t="s">
        <v>2321</v>
      </c>
      <c r="F135" t="s">
        <v>2322</v>
      </c>
      <c r="G135" t="s">
        <v>19</v>
      </c>
      <c r="H135" t="s">
        <v>20</v>
      </c>
      <c r="I135" t="s">
        <v>240</v>
      </c>
      <c r="J135" s="1">
        <v>0.71597222222222223</v>
      </c>
      <c r="K135">
        <v>19093</v>
      </c>
      <c r="L135" t="s">
        <v>2323</v>
      </c>
      <c r="M135" t="s">
        <v>2324</v>
      </c>
      <c r="N135" t="s">
        <v>2325</v>
      </c>
      <c r="O135" t="s">
        <v>36</v>
      </c>
      <c r="P135" t="s">
        <v>813</v>
      </c>
      <c r="Q135" t="s">
        <v>54</v>
      </c>
    </row>
    <row r="136" spans="1:17">
      <c r="A136">
        <v>130</v>
      </c>
      <c r="B136" t="s">
        <v>2326</v>
      </c>
      <c r="C136" t="s">
        <v>2327</v>
      </c>
      <c r="D136" t="s">
        <v>2328</v>
      </c>
      <c r="E136" t="s">
        <v>2329</v>
      </c>
      <c r="F136" t="s">
        <v>2330</v>
      </c>
      <c r="G136" t="s">
        <v>26</v>
      </c>
      <c r="H136" t="s">
        <v>27</v>
      </c>
      <c r="I136" t="s">
        <v>256</v>
      </c>
      <c r="J136" s="1">
        <v>0.34861111111111115</v>
      </c>
      <c r="K136">
        <v>14797</v>
      </c>
      <c r="L136" t="s">
        <v>2331</v>
      </c>
      <c r="M136" t="s">
        <v>2332</v>
      </c>
      <c r="N136" t="s">
        <v>2333</v>
      </c>
      <c r="O136" t="s">
        <v>36</v>
      </c>
      <c r="P136" t="s">
        <v>62</v>
      </c>
      <c r="Q136" t="s">
        <v>58</v>
      </c>
    </row>
    <row r="137" spans="1:17">
      <c r="A137">
        <v>131</v>
      </c>
      <c r="B137" t="s">
        <v>2334</v>
      </c>
      <c r="C137" t="s">
        <v>2335</v>
      </c>
      <c r="D137" t="s">
        <v>2336</v>
      </c>
      <c r="E137" t="s">
        <v>2337</v>
      </c>
      <c r="F137" t="s">
        <v>2338</v>
      </c>
      <c r="G137" t="s">
        <v>137</v>
      </c>
      <c r="H137" t="s">
        <v>559</v>
      </c>
      <c r="I137" t="s">
        <v>240</v>
      </c>
      <c r="J137" s="1">
        <v>0.9375</v>
      </c>
      <c r="K137">
        <v>19397</v>
      </c>
      <c r="L137" t="s">
        <v>2339</v>
      </c>
      <c r="M137" t="s">
        <v>2340</v>
      </c>
      <c r="N137" t="s">
        <v>2341</v>
      </c>
      <c r="O137" t="s">
        <v>24</v>
      </c>
      <c r="P137" t="s">
        <v>25</v>
      </c>
      <c r="Q137" t="s">
        <v>25</v>
      </c>
    </row>
    <row r="138" spans="1:17">
      <c r="A138">
        <v>132</v>
      </c>
      <c r="B138" t="s">
        <v>2342</v>
      </c>
      <c r="C138" t="s">
        <v>2343</v>
      </c>
      <c r="D138" t="s">
        <v>2344</v>
      </c>
      <c r="E138" t="s">
        <v>2345</v>
      </c>
      <c r="F138" t="s">
        <v>2346</v>
      </c>
      <c r="G138" t="s">
        <v>48</v>
      </c>
      <c r="H138" t="s">
        <v>49</v>
      </c>
      <c r="I138" t="s">
        <v>310</v>
      </c>
      <c r="J138" s="1">
        <v>0.35902777777777778</v>
      </c>
      <c r="K138">
        <v>18905</v>
      </c>
      <c r="L138" t="s">
        <v>2347</v>
      </c>
      <c r="M138" t="s">
        <v>2348</v>
      </c>
      <c r="N138" t="s">
        <v>2349</v>
      </c>
      <c r="O138" t="s">
        <v>36</v>
      </c>
      <c r="P138" t="s">
        <v>626</v>
      </c>
      <c r="Q138" t="s">
        <v>58</v>
      </c>
    </row>
    <row r="139" spans="1:17">
      <c r="A139">
        <v>133</v>
      </c>
      <c r="B139" t="s">
        <v>2350</v>
      </c>
      <c r="C139" t="s">
        <v>2351</v>
      </c>
      <c r="D139" t="s">
        <v>2352</v>
      </c>
      <c r="E139" t="s">
        <v>2353</v>
      </c>
      <c r="F139">
        <v>749537.76</v>
      </c>
      <c r="G139" t="s">
        <v>713</v>
      </c>
      <c r="H139" t="s">
        <v>714</v>
      </c>
      <c r="I139" t="s">
        <v>1031</v>
      </c>
      <c r="J139" s="1">
        <v>0.43611111111111112</v>
      </c>
      <c r="K139">
        <v>11206</v>
      </c>
      <c r="L139" t="s">
        <v>2354</v>
      </c>
      <c r="M139" t="s">
        <v>2355</v>
      </c>
      <c r="N139" t="s">
        <v>2356</v>
      </c>
      <c r="O139" t="s">
        <v>24</v>
      </c>
      <c r="P139" t="s">
        <v>419</v>
      </c>
      <c r="Q139" t="s">
        <v>42</v>
      </c>
    </row>
    <row r="140" spans="1:17">
      <c r="A140">
        <v>134</v>
      </c>
      <c r="B140" t="s">
        <v>2357</v>
      </c>
      <c r="C140" t="s">
        <v>2358</v>
      </c>
      <c r="D140" t="s">
        <v>2359</v>
      </c>
      <c r="E140" t="s">
        <v>2360</v>
      </c>
      <c r="F140" t="s">
        <v>2361</v>
      </c>
      <c r="G140" t="s">
        <v>19</v>
      </c>
      <c r="H140" t="s">
        <v>20</v>
      </c>
      <c r="I140" t="s">
        <v>180</v>
      </c>
      <c r="J140" s="1">
        <v>0.58472222222222225</v>
      </c>
      <c r="K140">
        <v>18170</v>
      </c>
      <c r="L140" t="s">
        <v>2362</v>
      </c>
      <c r="M140" t="s">
        <v>924</v>
      </c>
      <c r="N140" t="s">
        <v>925</v>
      </c>
      <c r="O140" t="s">
        <v>24</v>
      </c>
      <c r="P140" t="s">
        <v>855</v>
      </c>
      <c r="Q140" t="s">
        <v>113</v>
      </c>
    </row>
    <row r="141" spans="1:17">
      <c r="A141">
        <v>135</v>
      </c>
      <c r="B141" t="s">
        <v>2363</v>
      </c>
      <c r="C141" t="s">
        <v>2364</v>
      </c>
      <c r="D141" t="s">
        <v>2365</v>
      </c>
      <c r="E141" t="s">
        <v>2366</v>
      </c>
      <c r="F141" s="2" t="s">
        <v>2367</v>
      </c>
      <c r="G141" t="s">
        <v>48</v>
      </c>
      <c r="H141" t="s">
        <v>49</v>
      </c>
      <c r="I141" t="s">
        <v>467</v>
      </c>
      <c r="J141" s="1">
        <v>0.73888888888888893</v>
      </c>
      <c r="K141">
        <v>14503</v>
      </c>
      <c r="L141" t="s">
        <v>2368</v>
      </c>
      <c r="M141" t="s">
        <v>2369</v>
      </c>
      <c r="N141" t="s">
        <v>2370</v>
      </c>
      <c r="O141" t="s">
        <v>36</v>
      </c>
      <c r="P141" t="s">
        <v>62</v>
      </c>
      <c r="Q141" t="s">
        <v>58</v>
      </c>
    </row>
    <row r="142" spans="1:17">
      <c r="A142">
        <v>136</v>
      </c>
      <c r="B142" t="s">
        <v>2371</v>
      </c>
      <c r="C142" t="s">
        <v>2372</v>
      </c>
      <c r="D142" t="s">
        <v>2373</v>
      </c>
      <c r="E142" t="s">
        <v>2374</v>
      </c>
      <c r="F142" s="2" t="s">
        <v>2375</v>
      </c>
      <c r="G142" t="s">
        <v>90</v>
      </c>
      <c r="H142" t="s">
        <v>91</v>
      </c>
      <c r="I142" t="s">
        <v>791</v>
      </c>
      <c r="J142" s="1">
        <v>0.34097222222222223</v>
      </c>
      <c r="K142">
        <v>16266</v>
      </c>
      <c r="L142" t="s">
        <v>2376</v>
      </c>
      <c r="M142" t="s">
        <v>857</v>
      </c>
      <c r="N142" t="s">
        <v>858</v>
      </c>
      <c r="O142" t="s">
        <v>36</v>
      </c>
      <c r="P142" t="s">
        <v>859</v>
      </c>
      <c r="Q142" t="s">
        <v>58</v>
      </c>
    </row>
    <row r="143" spans="1:17">
      <c r="A143">
        <v>137</v>
      </c>
      <c r="B143" t="s">
        <v>2377</v>
      </c>
      <c r="C143" t="s">
        <v>2378</v>
      </c>
      <c r="D143" t="s">
        <v>2379</v>
      </c>
      <c r="E143" t="s">
        <v>2380</v>
      </c>
      <c r="F143" s="2" t="s">
        <v>2381</v>
      </c>
      <c r="G143" t="s">
        <v>48</v>
      </c>
      <c r="H143" t="s">
        <v>49</v>
      </c>
      <c r="I143" t="s">
        <v>442</v>
      </c>
      <c r="J143" s="1">
        <v>0.86249999999999993</v>
      </c>
      <c r="K143">
        <v>12877</v>
      </c>
      <c r="L143" t="s">
        <v>2382</v>
      </c>
      <c r="M143" t="s">
        <v>2383</v>
      </c>
      <c r="N143" t="s">
        <v>2384</v>
      </c>
      <c r="O143" t="s">
        <v>36</v>
      </c>
      <c r="P143" t="s">
        <v>73</v>
      </c>
      <c r="Q143" t="s">
        <v>54</v>
      </c>
    </row>
    <row r="144" spans="1:17">
      <c r="A144">
        <v>138</v>
      </c>
      <c r="B144" t="s">
        <v>2385</v>
      </c>
      <c r="C144" t="s">
        <v>2386</v>
      </c>
      <c r="D144" t="s">
        <v>1930</v>
      </c>
      <c r="E144" t="s">
        <v>2387</v>
      </c>
      <c r="F144" t="s">
        <v>2388</v>
      </c>
      <c r="G144" t="s">
        <v>26</v>
      </c>
      <c r="H144" t="s">
        <v>27</v>
      </c>
      <c r="I144" t="s">
        <v>504</v>
      </c>
      <c r="J144" s="1">
        <v>0.8256944444444444</v>
      </c>
      <c r="K144">
        <v>18380</v>
      </c>
      <c r="L144" t="s">
        <v>2389</v>
      </c>
      <c r="M144" t="s">
        <v>1853</v>
      </c>
      <c r="N144" t="s">
        <v>1854</v>
      </c>
      <c r="O144" t="s">
        <v>24</v>
      </c>
      <c r="P144" t="s">
        <v>353</v>
      </c>
      <c r="Q144" t="s">
        <v>58</v>
      </c>
    </row>
    <row r="145" spans="1:17">
      <c r="A145">
        <v>139</v>
      </c>
      <c r="B145" t="s">
        <v>2390</v>
      </c>
      <c r="C145" t="s">
        <v>2391</v>
      </c>
      <c r="D145" t="s">
        <v>2392</v>
      </c>
      <c r="E145" t="s">
        <v>2393</v>
      </c>
      <c r="F145" s="2" t="s">
        <v>2394</v>
      </c>
      <c r="G145" t="s">
        <v>347</v>
      </c>
      <c r="H145" t="s">
        <v>348</v>
      </c>
      <c r="I145" t="s">
        <v>370</v>
      </c>
      <c r="J145" s="1">
        <v>0.94236111111111109</v>
      </c>
      <c r="K145">
        <v>17629</v>
      </c>
      <c r="L145" t="s">
        <v>2395</v>
      </c>
      <c r="M145" t="s">
        <v>362</v>
      </c>
      <c r="N145" t="s">
        <v>363</v>
      </c>
      <c r="O145" t="s">
        <v>36</v>
      </c>
      <c r="P145" t="s">
        <v>230</v>
      </c>
      <c r="Q145" t="s">
        <v>89</v>
      </c>
    </row>
    <row r="146" spans="1:17">
      <c r="A146">
        <v>140</v>
      </c>
      <c r="B146" t="s">
        <v>2396</v>
      </c>
      <c r="C146" t="s">
        <v>2397</v>
      </c>
      <c r="D146" t="s">
        <v>2398</v>
      </c>
      <c r="E146" t="s">
        <v>2399</v>
      </c>
      <c r="F146" t="s">
        <v>2400</v>
      </c>
      <c r="G146" t="s">
        <v>19</v>
      </c>
      <c r="H146" t="s">
        <v>20</v>
      </c>
      <c r="I146" t="s">
        <v>772</v>
      </c>
      <c r="J146" s="1">
        <v>0.51527777777777783</v>
      </c>
      <c r="K146">
        <v>17917</v>
      </c>
      <c r="L146" t="s">
        <v>2401</v>
      </c>
      <c r="M146" t="s">
        <v>2402</v>
      </c>
      <c r="N146" t="s">
        <v>2403</v>
      </c>
      <c r="O146" t="s">
        <v>24</v>
      </c>
      <c r="P146" t="s">
        <v>45</v>
      </c>
      <c r="Q146" t="s">
        <v>46</v>
      </c>
    </row>
    <row r="147" spans="1:17">
      <c r="A147">
        <v>141</v>
      </c>
      <c r="B147" t="s">
        <v>2404</v>
      </c>
      <c r="C147" t="s">
        <v>2405</v>
      </c>
      <c r="D147" t="s">
        <v>2406</v>
      </c>
      <c r="E147" t="s">
        <v>2407</v>
      </c>
      <c r="F147" s="2">
        <v>589746.69999999995</v>
      </c>
      <c r="G147" t="s">
        <v>26</v>
      </c>
      <c r="H147" t="s">
        <v>27</v>
      </c>
      <c r="I147" t="s">
        <v>278</v>
      </c>
      <c r="J147" s="1">
        <v>0.21388888888888891</v>
      </c>
      <c r="K147">
        <v>12277</v>
      </c>
      <c r="L147" t="s">
        <v>2408</v>
      </c>
      <c r="M147" t="s">
        <v>2409</v>
      </c>
      <c r="N147" t="s">
        <v>2410</v>
      </c>
      <c r="O147" t="s">
        <v>24</v>
      </c>
      <c r="P147" t="s">
        <v>25</v>
      </c>
      <c r="Q147" t="s">
        <v>25</v>
      </c>
    </row>
    <row r="148" spans="1:17">
      <c r="A148">
        <v>142</v>
      </c>
      <c r="B148" t="s">
        <v>2411</v>
      </c>
      <c r="C148" t="s">
        <v>2412</v>
      </c>
      <c r="D148" t="s">
        <v>2413</v>
      </c>
      <c r="E148" t="s">
        <v>2414</v>
      </c>
      <c r="F148" t="s">
        <v>2415</v>
      </c>
      <c r="G148" t="s">
        <v>83</v>
      </c>
      <c r="H148" t="s">
        <v>305</v>
      </c>
      <c r="I148" t="s">
        <v>404</v>
      </c>
      <c r="J148" s="1">
        <v>0.87847222222222221</v>
      </c>
      <c r="K148">
        <v>15594</v>
      </c>
      <c r="L148" t="s">
        <v>2416</v>
      </c>
      <c r="M148" t="s">
        <v>2417</v>
      </c>
      <c r="N148" t="s">
        <v>2418</v>
      </c>
      <c r="O148" t="s">
        <v>36</v>
      </c>
      <c r="P148" t="s">
        <v>29</v>
      </c>
      <c r="Q148" t="s">
        <v>46</v>
      </c>
    </row>
    <row r="149" spans="1:17">
      <c r="A149">
        <v>143</v>
      </c>
      <c r="B149" t="s">
        <v>2419</v>
      </c>
      <c r="C149" t="s">
        <v>2420</v>
      </c>
      <c r="D149" t="s">
        <v>2421</v>
      </c>
      <c r="E149" t="s">
        <v>2422</v>
      </c>
      <c r="F149">
        <v>650917.35</v>
      </c>
      <c r="G149" t="s">
        <v>38</v>
      </c>
      <c r="H149" t="s">
        <v>39</v>
      </c>
      <c r="I149" t="s">
        <v>68</v>
      </c>
      <c r="J149" s="1">
        <v>0.80972222222222223</v>
      </c>
      <c r="K149">
        <v>11318</v>
      </c>
      <c r="L149" t="s">
        <v>2423</v>
      </c>
      <c r="M149" t="s">
        <v>2424</v>
      </c>
      <c r="N149" t="s">
        <v>2425</v>
      </c>
      <c r="O149" t="s">
        <v>36</v>
      </c>
      <c r="P149" t="s">
        <v>93</v>
      </c>
      <c r="Q149" t="s">
        <v>89</v>
      </c>
    </row>
    <row r="150" spans="1:17">
      <c r="A150">
        <v>144</v>
      </c>
      <c r="B150" t="s">
        <v>2426</v>
      </c>
      <c r="C150" t="s">
        <v>2427</v>
      </c>
      <c r="D150" t="s">
        <v>2428</v>
      </c>
      <c r="E150" t="s">
        <v>2429</v>
      </c>
      <c r="F150" s="2" t="s">
        <v>2430</v>
      </c>
      <c r="G150" t="s">
        <v>38</v>
      </c>
      <c r="H150" t="s">
        <v>39</v>
      </c>
      <c r="I150" t="s">
        <v>239</v>
      </c>
      <c r="J150" s="1">
        <v>0.4368055555555555</v>
      </c>
      <c r="K150">
        <v>18785</v>
      </c>
      <c r="L150" t="s">
        <v>2431</v>
      </c>
      <c r="M150" t="s">
        <v>326</v>
      </c>
      <c r="N150" t="s">
        <v>327</v>
      </c>
      <c r="O150" t="s">
        <v>24</v>
      </c>
      <c r="P150" t="s">
        <v>25</v>
      </c>
      <c r="Q150" t="s">
        <v>25</v>
      </c>
    </row>
    <row r="151" spans="1:17">
      <c r="A151">
        <v>145</v>
      </c>
      <c r="B151" t="s">
        <v>2432</v>
      </c>
      <c r="C151" t="s">
        <v>2433</v>
      </c>
      <c r="D151" t="s">
        <v>2434</v>
      </c>
      <c r="E151" t="s">
        <v>2435</v>
      </c>
      <c r="F151" t="s">
        <v>2436</v>
      </c>
      <c r="G151" t="s">
        <v>48</v>
      </c>
      <c r="H151" t="s">
        <v>49</v>
      </c>
      <c r="I151" t="s">
        <v>70</v>
      </c>
      <c r="J151" s="1">
        <v>0.83472222222222225</v>
      </c>
      <c r="K151">
        <v>11411</v>
      </c>
      <c r="L151" t="s">
        <v>2437</v>
      </c>
      <c r="M151" t="s">
        <v>2438</v>
      </c>
      <c r="N151" t="s">
        <v>2439</v>
      </c>
      <c r="O151" t="s">
        <v>36</v>
      </c>
      <c r="P151" t="s">
        <v>97</v>
      </c>
      <c r="Q151" t="s">
        <v>54</v>
      </c>
    </row>
    <row r="152" spans="1:17">
      <c r="A152">
        <v>146</v>
      </c>
      <c r="B152" t="s">
        <v>2440</v>
      </c>
      <c r="C152" t="s">
        <v>2441</v>
      </c>
      <c r="D152" t="s">
        <v>2442</v>
      </c>
      <c r="E152" t="s">
        <v>2443</v>
      </c>
      <c r="F152">
        <v>137638.07999999999</v>
      </c>
      <c r="G152" t="s">
        <v>48</v>
      </c>
      <c r="H152" t="s">
        <v>49</v>
      </c>
      <c r="I152" t="s">
        <v>322</v>
      </c>
      <c r="J152" s="1">
        <v>0.74791666666666667</v>
      </c>
      <c r="K152">
        <v>16034</v>
      </c>
      <c r="L152" t="s">
        <v>2444</v>
      </c>
      <c r="M152" t="s">
        <v>2445</v>
      </c>
      <c r="N152" t="s">
        <v>2446</v>
      </c>
      <c r="O152" t="s">
        <v>36</v>
      </c>
      <c r="P152" t="s">
        <v>25</v>
      </c>
      <c r="Q152" t="s">
        <v>25</v>
      </c>
    </row>
    <row r="153" spans="1:17">
      <c r="A153">
        <v>147</v>
      </c>
      <c r="B153" t="s">
        <v>2447</v>
      </c>
      <c r="C153" t="s">
        <v>1322</v>
      </c>
      <c r="D153" t="s">
        <v>2448</v>
      </c>
      <c r="E153" t="s">
        <v>2449</v>
      </c>
      <c r="F153" s="2" t="s">
        <v>2450</v>
      </c>
      <c r="G153" t="s">
        <v>19</v>
      </c>
      <c r="H153" t="s">
        <v>20</v>
      </c>
      <c r="I153" t="s">
        <v>824</v>
      </c>
      <c r="J153" s="1">
        <v>0.24513888888888888</v>
      </c>
      <c r="K153">
        <v>16611</v>
      </c>
      <c r="L153" t="s">
        <v>2451</v>
      </c>
      <c r="M153" t="s">
        <v>819</v>
      </c>
      <c r="N153" t="s">
        <v>820</v>
      </c>
      <c r="O153" t="s">
        <v>24</v>
      </c>
      <c r="P153" t="s">
        <v>25</v>
      </c>
      <c r="Q153" t="s">
        <v>25</v>
      </c>
    </row>
    <row r="154" spans="1:17">
      <c r="A154">
        <v>148</v>
      </c>
      <c r="B154" t="s">
        <v>2452</v>
      </c>
      <c r="C154" t="s">
        <v>2453</v>
      </c>
      <c r="D154" t="s">
        <v>2454</v>
      </c>
      <c r="E154" t="s">
        <v>2455</v>
      </c>
      <c r="F154" t="s">
        <v>2456</v>
      </c>
      <c r="G154" t="s">
        <v>19</v>
      </c>
      <c r="H154" t="s">
        <v>20</v>
      </c>
      <c r="I154" t="s">
        <v>342</v>
      </c>
      <c r="J154" s="1">
        <v>0.70624999999999993</v>
      </c>
      <c r="K154">
        <v>18452</v>
      </c>
      <c r="L154" t="s">
        <v>2457</v>
      </c>
      <c r="M154" t="s">
        <v>2458</v>
      </c>
      <c r="N154" t="s">
        <v>2459</v>
      </c>
      <c r="O154" t="s">
        <v>24</v>
      </c>
      <c r="P154" t="s">
        <v>463</v>
      </c>
      <c r="Q154" t="s">
        <v>223</v>
      </c>
    </row>
    <row r="155" spans="1:17">
      <c r="A155">
        <v>149</v>
      </c>
      <c r="B155" t="s">
        <v>2460</v>
      </c>
      <c r="C155" t="s">
        <v>2461</v>
      </c>
      <c r="D155" t="s">
        <v>2462</v>
      </c>
      <c r="E155" t="s">
        <v>2463</v>
      </c>
      <c r="F155" t="s">
        <v>2464</v>
      </c>
      <c r="G155" t="s">
        <v>48</v>
      </c>
      <c r="H155" t="s">
        <v>49</v>
      </c>
      <c r="I155" t="s">
        <v>1013</v>
      </c>
      <c r="J155" s="1">
        <v>0.2076388888888889</v>
      </c>
      <c r="K155">
        <v>12275</v>
      </c>
      <c r="L155" t="s">
        <v>2465</v>
      </c>
      <c r="M155" t="s">
        <v>2466</v>
      </c>
      <c r="N155" t="s">
        <v>2467</v>
      </c>
      <c r="O155" t="s">
        <v>36</v>
      </c>
      <c r="P155" t="s">
        <v>238</v>
      </c>
      <c r="Q155" t="s">
        <v>42</v>
      </c>
    </row>
    <row r="156" spans="1:17">
      <c r="A156">
        <v>150</v>
      </c>
      <c r="B156" t="s">
        <v>2468</v>
      </c>
      <c r="C156" t="s">
        <v>2469</v>
      </c>
      <c r="D156" t="s">
        <v>2470</v>
      </c>
      <c r="E156" t="s">
        <v>2471</v>
      </c>
      <c r="F156" t="s">
        <v>2472</v>
      </c>
      <c r="G156" t="s">
        <v>156</v>
      </c>
      <c r="H156" t="s">
        <v>157</v>
      </c>
      <c r="I156" t="s">
        <v>369</v>
      </c>
      <c r="J156" s="1">
        <v>0.75555555555555554</v>
      </c>
      <c r="K156">
        <v>15014</v>
      </c>
      <c r="L156" t="s">
        <v>2473</v>
      </c>
      <c r="M156" t="s">
        <v>2474</v>
      </c>
      <c r="N156" t="s">
        <v>2475</v>
      </c>
      <c r="O156" t="s">
        <v>36</v>
      </c>
      <c r="P156" t="s">
        <v>218</v>
      </c>
      <c r="Q156" t="s">
        <v>58</v>
      </c>
    </row>
    <row r="157" spans="1:17">
      <c r="A157">
        <v>151</v>
      </c>
      <c r="B157" t="s">
        <v>2476</v>
      </c>
      <c r="C157" t="s">
        <v>2477</v>
      </c>
      <c r="D157" t="s">
        <v>2478</v>
      </c>
      <c r="E157" t="s">
        <v>2479</v>
      </c>
      <c r="F157" t="s">
        <v>2480</v>
      </c>
      <c r="G157" t="s">
        <v>384</v>
      </c>
      <c r="H157" t="s">
        <v>385</v>
      </c>
      <c r="I157" t="s">
        <v>455</v>
      </c>
      <c r="J157" s="1">
        <v>0.5</v>
      </c>
      <c r="K157">
        <v>15448</v>
      </c>
      <c r="L157" t="s">
        <v>2481</v>
      </c>
      <c r="M157" t="s">
        <v>2482</v>
      </c>
      <c r="N157" t="s">
        <v>2483</v>
      </c>
      <c r="O157" t="s">
        <v>36</v>
      </c>
      <c r="P157" t="s">
        <v>905</v>
      </c>
      <c r="Q157" t="s">
        <v>82</v>
      </c>
    </row>
    <row r="158" spans="1:17">
      <c r="A158">
        <v>152</v>
      </c>
      <c r="B158" t="s">
        <v>2484</v>
      </c>
      <c r="C158" t="s">
        <v>2485</v>
      </c>
      <c r="D158" t="s">
        <v>2486</v>
      </c>
      <c r="E158" t="s">
        <v>2487</v>
      </c>
      <c r="F158">
        <v>914791.4</v>
      </c>
      <c r="G158" t="s">
        <v>90</v>
      </c>
      <c r="H158" t="s">
        <v>667</v>
      </c>
      <c r="I158" t="s">
        <v>824</v>
      </c>
      <c r="J158" s="1">
        <v>0.84444444444444444</v>
      </c>
      <c r="K158">
        <v>19284</v>
      </c>
      <c r="L158" t="s">
        <v>2488</v>
      </c>
      <c r="M158" t="s">
        <v>2489</v>
      </c>
      <c r="N158" t="s">
        <v>2490</v>
      </c>
      <c r="O158" t="s">
        <v>36</v>
      </c>
      <c r="P158" t="s">
        <v>29</v>
      </c>
      <c r="Q158" t="s">
        <v>30</v>
      </c>
    </row>
    <row r="159" spans="1:17">
      <c r="A159">
        <v>153</v>
      </c>
      <c r="B159" t="s">
        <v>2491</v>
      </c>
      <c r="C159" t="s">
        <v>2492</v>
      </c>
      <c r="D159" t="s">
        <v>2493</v>
      </c>
      <c r="E159" t="s">
        <v>2494</v>
      </c>
      <c r="F159">
        <v>714228.74</v>
      </c>
      <c r="G159" t="s">
        <v>19</v>
      </c>
      <c r="H159" t="s">
        <v>20</v>
      </c>
      <c r="I159" t="s">
        <v>354</v>
      </c>
      <c r="J159" s="1">
        <v>0.62222222222222223</v>
      </c>
      <c r="K159">
        <v>12066</v>
      </c>
      <c r="L159" t="s">
        <v>2495</v>
      </c>
      <c r="M159" t="s">
        <v>2496</v>
      </c>
      <c r="N159" t="s">
        <v>2497</v>
      </c>
      <c r="O159" t="s">
        <v>36</v>
      </c>
      <c r="P159" t="s">
        <v>66</v>
      </c>
      <c r="Q159" t="s">
        <v>82</v>
      </c>
    </row>
    <row r="160" spans="1:17">
      <c r="A160">
        <v>154</v>
      </c>
      <c r="B160" t="s">
        <v>2498</v>
      </c>
      <c r="C160" t="s">
        <v>2499</v>
      </c>
      <c r="D160" t="s">
        <v>2500</v>
      </c>
      <c r="E160" t="s">
        <v>2501</v>
      </c>
      <c r="F160" t="s">
        <v>2502</v>
      </c>
      <c r="G160" t="s">
        <v>19</v>
      </c>
      <c r="H160" t="s">
        <v>20</v>
      </c>
      <c r="I160" t="s">
        <v>719</v>
      </c>
      <c r="J160" s="1">
        <v>0.73333333333333339</v>
      </c>
      <c r="K160">
        <v>11505</v>
      </c>
      <c r="L160" t="s">
        <v>2503</v>
      </c>
      <c r="M160" t="s">
        <v>2504</v>
      </c>
      <c r="N160" t="s">
        <v>2505</v>
      </c>
      <c r="O160" t="s">
        <v>24</v>
      </c>
      <c r="P160" t="s">
        <v>446</v>
      </c>
      <c r="Q160" t="s">
        <v>223</v>
      </c>
    </row>
    <row r="161" spans="1:17">
      <c r="A161">
        <v>155</v>
      </c>
      <c r="B161" t="s">
        <v>2506</v>
      </c>
      <c r="C161" t="s">
        <v>2507</v>
      </c>
      <c r="D161" t="s">
        <v>2508</v>
      </c>
      <c r="E161" t="s">
        <v>2509</v>
      </c>
      <c r="F161" t="s">
        <v>2510</v>
      </c>
      <c r="G161" t="s">
        <v>38</v>
      </c>
      <c r="H161" t="s">
        <v>39</v>
      </c>
      <c r="I161" t="s">
        <v>118</v>
      </c>
      <c r="J161" s="1">
        <v>0.25277777777777777</v>
      </c>
      <c r="K161">
        <v>16317</v>
      </c>
      <c r="L161" t="s">
        <v>2511</v>
      </c>
      <c r="M161" t="s">
        <v>2512</v>
      </c>
      <c r="N161" t="s">
        <v>2513</v>
      </c>
      <c r="O161" t="s">
        <v>36</v>
      </c>
      <c r="P161" t="s">
        <v>209</v>
      </c>
      <c r="Q161" t="s">
        <v>46</v>
      </c>
    </row>
    <row r="162" spans="1:17">
      <c r="A162">
        <v>156</v>
      </c>
      <c r="B162" t="s">
        <v>2514</v>
      </c>
      <c r="C162" t="s">
        <v>2515</v>
      </c>
      <c r="D162" t="s">
        <v>2516</v>
      </c>
      <c r="E162" t="s">
        <v>2517</v>
      </c>
      <c r="F162" t="s">
        <v>2518</v>
      </c>
      <c r="G162" t="s">
        <v>338</v>
      </c>
      <c r="H162" t="s">
        <v>339</v>
      </c>
      <c r="I162" t="s">
        <v>625</v>
      </c>
      <c r="J162" s="1">
        <v>0.59583333333333333</v>
      </c>
      <c r="K162">
        <v>11506</v>
      </c>
      <c r="L162" t="s">
        <v>2519</v>
      </c>
      <c r="M162" t="s">
        <v>2520</v>
      </c>
      <c r="N162" t="s">
        <v>1121</v>
      </c>
      <c r="O162" t="s">
        <v>24</v>
      </c>
      <c r="P162" t="s">
        <v>565</v>
      </c>
      <c r="Q162" t="s">
        <v>54</v>
      </c>
    </row>
    <row r="163" spans="1:17">
      <c r="A163">
        <v>157</v>
      </c>
      <c r="B163" t="s">
        <v>2521</v>
      </c>
      <c r="C163" t="s">
        <v>1193</v>
      </c>
      <c r="D163" t="s">
        <v>2522</v>
      </c>
      <c r="E163" t="s">
        <v>2523</v>
      </c>
      <c r="F163" s="2" t="s">
        <v>2524</v>
      </c>
      <c r="G163" t="s">
        <v>48</v>
      </c>
      <c r="H163" t="s">
        <v>49</v>
      </c>
      <c r="I163" t="s">
        <v>434</v>
      </c>
      <c r="J163" s="1">
        <v>0.99513888888888891</v>
      </c>
      <c r="K163">
        <v>18245</v>
      </c>
      <c r="L163" t="s">
        <v>2525</v>
      </c>
      <c r="M163" t="s">
        <v>2526</v>
      </c>
      <c r="N163" t="s">
        <v>2527</v>
      </c>
      <c r="O163" t="s">
        <v>36</v>
      </c>
      <c r="P163" t="s">
        <v>93</v>
      </c>
      <c r="Q163" t="s">
        <v>89</v>
      </c>
    </row>
    <row r="164" spans="1:17">
      <c r="A164">
        <v>158</v>
      </c>
      <c r="B164" t="s">
        <v>2528</v>
      </c>
      <c r="C164" t="s">
        <v>803</v>
      </c>
      <c r="D164" t="s">
        <v>2529</v>
      </c>
      <c r="E164" t="s">
        <v>2530</v>
      </c>
      <c r="F164" t="s">
        <v>2531</v>
      </c>
      <c r="G164" t="s">
        <v>338</v>
      </c>
      <c r="H164" t="s">
        <v>339</v>
      </c>
      <c r="I164" t="s">
        <v>307</v>
      </c>
      <c r="J164" s="1">
        <v>0.4152777777777778</v>
      </c>
      <c r="K164">
        <v>10211</v>
      </c>
      <c r="L164" t="s">
        <v>2532</v>
      </c>
      <c r="M164" t="s">
        <v>2533</v>
      </c>
      <c r="N164" t="s">
        <v>2534</v>
      </c>
      <c r="O164" t="s">
        <v>36</v>
      </c>
      <c r="P164" t="s">
        <v>25</v>
      </c>
      <c r="Q164" t="s">
        <v>25</v>
      </c>
    </row>
    <row r="165" spans="1:17">
      <c r="A165">
        <v>159</v>
      </c>
      <c r="B165" t="s">
        <v>2535</v>
      </c>
      <c r="C165" t="s">
        <v>2536</v>
      </c>
      <c r="D165" t="s">
        <v>2537</v>
      </c>
      <c r="E165" t="s">
        <v>2538</v>
      </c>
      <c r="F165" s="2" t="s">
        <v>2539</v>
      </c>
      <c r="G165" t="s">
        <v>38</v>
      </c>
      <c r="H165" t="s">
        <v>39</v>
      </c>
      <c r="I165" t="s">
        <v>178</v>
      </c>
      <c r="J165" s="1">
        <v>0.36736111111111108</v>
      </c>
      <c r="K165">
        <v>17535</v>
      </c>
      <c r="L165" t="s">
        <v>2540</v>
      </c>
      <c r="M165" t="s">
        <v>2541</v>
      </c>
      <c r="N165" t="s">
        <v>2542</v>
      </c>
      <c r="O165" t="s">
        <v>24</v>
      </c>
      <c r="P165" t="s">
        <v>421</v>
      </c>
      <c r="Q165" t="s">
        <v>113</v>
      </c>
    </row>
    <row r="166" spans="1:17">
      <c r="A166">
        <v>160</v>
      </c>
      <c r="B166" t="s">
        <v>2543</v>
      </c>
      <c r="C166" t="s">
        <v>2544</v>
      </c>
      <c r="D166" t="s">
        <v>2545</v>
      </c>
      <c r="E166" t="s">
        <v>2546</v>
      </c>
      <c r="F166" t="s">
        <v>2547</v>
      </c>
      <c r="G166" t="s">
        <v>132</v>
      </c>
      <c r="H166" t="s">
        <v>133</v>
      </c>
      <c r="I166" t="s">
        <v>221</v>
      </c>
      <c r="J166" s="1">
        <v>0.41666666666666669</v>
      </c>
      <c r="K166">
        <v>14613</v>
      </c>
      <c r="L166" t="s">
        <v>2548</v>
      </c>
      <c r="M166" t="s">
        <v>2549</v>
      </c>
      <c r="N166" t="s">
        <v>2550</v>
      </c>
      <c r="O166" t="s">
        <v>24</v>
      </c>
      <c r="P166" t="s">
        <v>69</v>
      </c>
      <c r="Q166" t="s">
        <v>30</v>
      </c>
    </row>
    <row r="167" spans="1:17">
      <c r="A167">
        <v>161</v>
      </c>
      <c r="B167" t="s">
        <v>2551</v>
      </c>
      <c r="C167" t="s">
        <v>2552</v>
      </c>
      <c r="D167" t="s">
        <v>2553</v>
      </c>
      <c r="E167" t="s">
        <v>2554</v>
      </c>
      <c r="F167" t="s">
        <v>2555</v>
      </c>
      <c r="G167" t="s">
        <v>270</v>
      </c>
      <c r="H167" t="s">
        <v>271</v>
      </c>
      <c r="I167" t="s">
        <v>225</v>
      </c>
      <c r="J167" s="1">
        <v>0.3527777777777778</v>
      </c>
      <c r="K167">
        <v>18758</v>
      </c>
      <c r="L167" t="s">
        <v>2556</v>
      </c>
      <c r="M167" t="s">
        <v>886</v>
      </c>
      <c r="N167" t="s">
        <v>887</v>
      </c>
      <c r="O167" t="s">
        <v>24</v>
      </c>
      <c r="P167" t="s">
        <v>25</v>
      </c>
      <c r="Q167" t="s">
        <v>25</v>
      </c>
    </row>
    <row r="168" spans="1:17">
      <c r="A168">
        <v>162</v>
      </c>
      <c r="B168" t="s">
        <v>2557</v>
      </c>
      <c r="C168" t="s">
        <v>2558</v>
      </c>
      <c r="D168" t="s">
        <v>2559</v>
      </c>
      <c r="E168" t="s">
        <v>2560</v>
      </c>
      <c r="F168" s="2">
        <v>794631.28</v>
      </c>
      <c r="G168" t="s">
        <v>85</v>
      </c>
      <c r="H168" t="s">
        <v>86</v>
      </c>
      <c r="I168" t="s">
        <v>244</v>
      </c>
      <c r="J168" s="1">
        <v>0.61805555555555558</v>
      </c>
      <c r="K168">
        <v>18267</v>
      </c>
      <c r="L168" t="s">
        <v>2561</v>
      </c>
      <c r="M168" t="s">
        <v>706</v>
      </c>
      <c r="N168" t="s">
        <v>707</v>
      </c>
      <c r="O168" t="s">
        <v>24</v>
      </c>
      <c r="P168" t="s">
        <v>148</v>
      </c>
      <c r="Q168" t="s">
        <v>67</v>
      </c>
    </row>
    <row r="169" spans="1:17">
      <c r="A169">
        <v>163</v>
      </c>
      <c r="B169" t="s">
        <v>2562</v>
      </c>
      <c r="C169" t="s">
        <v>2563</v>
      </c>
      <c r="D169" t="s">
        <v>2564</v>
      </c>
      <c r="E169" t="s">
        <v>2565</v>
      </c>
      <c r="F169" t="s">
        <v>2566</v>
      </c>
      <c r="G169" t="s">
        <v>126</v>
      </c>
      <c r="H169" t="s">
        <v>127</v>
      </c>
      <c r="I169" t="s">
        <v>1078</v>
      </c>
      <c r="J169" s="1">
        <v>0.38541666666666669</v>
      </c>
      <c r="K169">
        <v>14529</v>
      </c>
      <c r="L169" t="s">
        <v>2567</v>
      </c>
      <c r="M169" t="s">
        <v>390</v>
      </c>
      <c r="N169" t="s">
        <v>391</v>
      </c>
      <c r="O169" t="s">
        <v>24</v>
      </c>
      <c r="P169" t="s">
        <v>25</v>
      </c>
      <c r="Q169" t="s">
        <v>25</v>
      </c>
    </row>
    <row r="170" spans="1:17">
      <c r="A170">
        <v>164</v>
      </c>
      <c r="B170" t="s">
        <v>2568</v>
      </c>
      <c r="C170" t="s">
        <v>2569</v>
      </c>
      <c r="D170" t="s">
        <v>2570</v>
      </c>
      <c r="E170" t="s">
        <v>2571</v>
      </c>
      <c r="F170" t="s">
        <v>2572</v>
      </c>
      <c r="G170" t="s">
        <v>90</v>
      </c>
      <c r="H170" t="s">
        <v>91</v>
      </c>
      <c r="I170" t="s">
        <v>836</v>
      </c>
      <c r="J170" s="1">
        <v>0.36458333333333331</v>
      </c>
      <c r="K170">
        <v>19813</v>
      </c>
      <c r="L170" t="s">
        <v>2573</v>
      </c>
      <c r="M170" t="s">
        <v>2574</v>
      </c>
      <c r="N170" t="s">
        <v>2575</v>
      </c>
      <c r="O170" t="s">
        <v>24</v>
      </c>
      <c r="P170" t="s">
        <v>66</v>
      </c>
      <c r="Q170" t="s">
        <v>67</v>
      </c>
    </row>
    <row r="171" spans="1:17">
      <c r="A171">
        <v>165</v>
      </c>
      <c r="B171" t="s">
        <v>2576</v>
      </c>
      <c r="C171" t="s">
        <v>2577</v>
      </c>
      <c r="D171" t="s">
        <v>2578</v>
      </c>
      <c r="E171" t="s">
        <v>2579</v>
      </c>
      <c r="F171" t="s">
        <v>2580</v>
      </c>
      <c r="G171" t="s">
        <v>132</v>
      </c>
      <c r="H171" t="s">
        <v>133</v>
      </c>
      <c r="I171" t="s">
        <v>754</v>
      </c>
      <c r="J171" s="1">
        <v>0.74652777777777779</v>
      </c>
      <c r="K171">
        <v>13828</v>
      </c>
      <c r="L171" t="s">
        <v>2581</v>
      </c>
      <c r="M171" t="s">
        <v>2582</v>
      </c>
      <c r="N171" t="s">
        <v>2583</v>
      </c>
      <c r="O171" t="s">
        <v>36</v>
      </c>
      <c r="P171" t="s">
        <v>230</v>
      </c>
      <c r="Q171" t="s">
        <v>89</v>
      </c>
    </row>
    <row r="172" spans="1:17">
      <c r="A172">
        <v>166</v>
      </c>
      <c r="B172" t="s">
        <v>2584</v>
      </c>
      <c r="C172" t="s">
        <v>2585</v>
      </c>
      <c r="D172" t="s">
        <v>543</v>
      </c>
      <c r="E172" t="s">
        <v>2586</v>
      </c>
      <c r="F172" s="2">
        <v>195260.97</v>
      </c>
      <c r="G172" t="s">
        <v>963</v>
      </c>
      <c r="H172" t="s">
        <v>964</v>
      </c>
      <c r="I172" t="s">
        <v>584</v>
      </c>
      <c r="J172" s="1">
        <v>0.91875000000000007</v>
      </c>
      <c r="K172">
        <v>10239</v>
      </c>
      <c r="L172" t="s">
        <v>2587</v>
      </c>
      <c r="M172" t="s">
        <v>2588</v>
      </c>
      <c r="N172" t="s">
        <v>2589</v>
      </c>
      <c r="O172" t="s">
        <v>24</v>
      </c>
      <c r="P172" t="s">
        <v>66</v>
      </c>
      <c r="Q172" t="s">
        <v>67</v>
      </c>
    </row>
    <row r="173" spans="1:17">
      <c r="A173">
        <v>167</v>
      </c>
      <c r="B173" t="s">
        <v>2590</v>
      </c>
      <c r="C173" t="s">
        <v>2591</v>
      </c>
      <c r="D173" t="s">
        <v>2592</v>
      </c>
      <c r="E173" t="s">
        <v>2593</v>
      </c>
      <c r="F173" t="s">
        <v>2594</v>
      </c>
      <c r="G173" t="s">
        <v>132</v>
      </c>
      <c r="H173" t="s">
        <v>133</v>
      </c>
      <c r="I173" t="s">
        <v>1013</v>
      </c>
      <c r="J173" s="1">
        <v>0.30902777777777779</v>
      </c>
      <c r="K173">
        <v>10816</v>
      </c>
      <c r="L173" t="s">
        <v>2595</v>
      </c>
      <c r="M173" t="s">
        <v>2596</v>
      </c>
      <c r="N173" t="s">
        <v>2597</v>
      </c>
      <c r="O173" t="s">
        <v>36</v>
      </c>
      <c r="P173" t="s">
        <v>81</v>
      </c>
      <c r="Q173" t="s">
        <v>82</v>
      </c>
    </row>
    <row r="174" spans="1:17">
      <c r="A174">
        <v>168</v>
      </c>
      <c r="B174" t="s">
        <v>2598</v>
      </c>
      <c r="C174" t="s">
        <v>2599</v>
      </c>
      <c r="D174" t="s">
        <v>2600</v>
      </c>
      <c r="E174" t="s">
        <v>2601</v>
      </c>
      <c r="F174" t="s">
        <v>2602</v>
      </c>
      <c r="G174" t="s">
        <v>19</v>
      </c>
      <c r="H174" t="s">
        <v>20</v>
      </c>
      <c r="I174" t="s">
        <v>402</v>
      </c>
      <c r="J174" s="1">
        <v>0.35138888888888892</v>
      </c>
      <c r="K174">
        <v>18043</v>
      </c>
      <c r="L174" t="s">
        <v>2603</v>
      </c>
      <c r="M174" t="s">
        <v>2604</v>
      </c>
      <c r="N174" t="s">
        <v>2605</v>
      </c>
      <c r="O174" t="s">
        <v>24</v>
      </c>
      <c r="P174" t="s">
        <v>25</v>
      </c>
      <c r="Q174" t="s">
        <v>25</v>
      </c>
    </row>
    <row r="175" spans="1:17">
      <c r="A175">
        <v>169</v>
      </c>
      <c r="B175" t="s">
        <v>2606</v>
      </c>
      <c r="C175" t="s">
        <v>2607</v>
      </c>
      <c r="D175" t="s">
        <v>2608</v>
      </c>
      <c r="E175" t="s">
        <v>2609</v>
      </c>
      <c r="F175" s="2" t="s">
        <v>2610</v>
      </c>
      <c r="G175" t="s">
        <v>19</v>
      </c>
      <c r="H175" t="s">
        <v>20</v>
      </c>
      <c r="I175" t="s">
        <v>498</v>
      </c>
      <c r="J175" s="1">
        <v>0.26805555555555555</v>
      </c>
      <c r="K175">
        <v>12177</v>
      </c>
      <c r="L175" t="s">
        <v>2611</v>
      </c>
      <c r="M175" t="s">
        <v>2612</v>
      </c>
      <c r="N175" t="s">
        <v>2613</v>
      </c>
      <c r="O175" t="s">
        <v>36</v>
      </c>
      <c r="P175" t="s">
        <v>588</v>
      </c>
      <c r="Q175" t="s">
        <v>89</v>
      </c>
    </row>
    <row r="176" spans="1:17">
      <c r="A176">
        <v>170</v>
      </c>
      <c r="B176" t="s">
        <v>2614</v>
      </c>
      <c r="C176" t="s">
        <v>2615</v>
      </c>
      <c r="D176" t="s">
        <v>2616</v>
      </c>
      <c r="E176" t="s">
        <v>2617</v>
      </c>
      <c r="F176" t="s">
        <v>2618</v>
      </c>
      <c r="G176" t="s">
        <v>19</v>
      </c>
      <c r="H176" t="s">
        <v>20</v>
      </c>
      <c r="I176" t="s">
        <v>578</v>
      </c>
      <c r="J176" s="1">
        <v>0.35902777777777778</v>
      </c>
      <c r="K176">
        <v>13076</v>
      </c>
      <c r="L176" t="s">
        <v>2619</v>
      </c>
      <c r="M176" t="s">
        <v>1370</v>
      </c>
      <c r="N176" t="s">
        <v>1371</v>
      </c>
      <c r="O176" t="s">
        <v>36</v>
      </c>
      <c r="P176" t="s">
        <v>394</v>
      </c>
      <c r="Q176" t="s">
        <v>89</v>
      </c>
    </row>
    <row r="177" spans="1:17">
      <c r="A177">
        <v>171</v>
      </c>
      <c r="B177" t="s">
        <v>2620</v>
      </c>
      <c r="C177" t="s">
        <v>2621</v>
      </c>
      <c r="D177" t="s">
        <v>2622</v>
      </c>
      <c r="E177" t="s">
        <v>2623</v>
      </c>
      <c r="F177" t="s">
        <v>2624</v>
      </c>
      <c r="G177" t="s">
        <v>48</v>
      </c>
      <c r="H177" t="s">
        <v>49</v>
      </c>
      <c r="I177" t="s">
        <v>508</v>
      </c>
      <c r="J177" s="1">
        <v>0.90694444444444444</v>
      </c>
      <c r="K177">
        <v>13568</v>
      </c>
      <c r="L177" t="s">
        <v>2625</v>
      </c>
      <c r="M177" t="s">
        <v>2626</v>
      </c>
      <c r="N177" t="s">
        <v>2627</v>
      </c>
      <c r="O177" t="s">
        <v>36</v>
      </c>
      <c r="P177" t="s">
        <v>95</v>
      </c>
      <c r="Q177" t="s">
        <v>54</v>
      </c>
    </row>
    <row r="178" spans="1:17">
      <c r="A178">
        <v>172</v>
      </c>
      <c r="B178" t="s">
        <v>2628</v>
      </c>
      <c r="C178" t="s">
        <v>2629</v>
      </c>
      <c r="D178" t="s">
        <v>2630</v>
      </c>
      <c r="E178" t="s">
        <v>2631</v>
      </c>
      <c r="F178" t="s">
        <v>2632</v>
      </c>
      <c r="G178" t="s">
        <v>338</v>
      </c>
      <c r="H178" t="s">
        <v>339</v>
      </c>
      <c r="I178" t="s">
        <v>581</v>
      </c>
      <c r="J178" s="1">
        <v>9.9999999999999992E-2</v>
      </c>
      <c r="K178">
        <v>16031</v>
      </c>
      <c r="L178" t="s">
        <v>2633</v>
      </c>
      <c r="M178" t="s">
        <v>2634</v>
      </c>
      <c r="N178" t="s">
        <v>2635</v>
      </c>
      <c r="O178" t="s">
        <v>36</v>
      </c>
      <c r="P178" t="s">
        <v>1251</v>
      </c>
      <c r="Q178" t="s">
        <v>30</v>
      </c>
    </row>
    <row r="179" spans="1:17">
      <c r="A179">
        <v>173</v>
      </c>
      <c r="B179" t="s">
        <v>2636</v>
      </c>
      <c r="C179" t="s">
        <v>291</v>
      </c>
      <c r="D179" t="s">
        <v>2637</v>
      </c>
      <c r="E179" t="s">
        <v>2638</v>
      </c>
      <c r="F179" t="s">
        <v>2639</v>
      </c>
      <c r="G179" t="s">
        <v>876</v>
      </c>
      <c r="H179" t="s">
        <v>877</v>
      </c>
      <c r="I179" t="s">
        <v>232</v>
      </c>
      <c r="J179" s="1">
        <v>0.87638888888888899</v>
      </c>
      <c r="K179">
        <v>12314</v>
      </c>
      <c r="L179" t="s">
        <v>2640</v>
      </c>
      <c r="M179" t="s">
        <v>2641</v>
      </c>
      <c r="N179" t="s">
        <v>2642</v>
      </c>
      <c r="O179" t="s">
        <v>24</v>
      </c>
      <c r="P179" t="s">
        <v>383</v>
      </c>
      <c r="Q179" t="s">
        <v>223</v>
      </c>
    </row>
    <row r="180" spans="1:17">
      <c r="A180">
        <v>174</v>
      </c>
      <c r="B180" t="s">
        <v>2643</v>
      </c>
      <c r="C180" t="s">
        <v>2644</v>
      </c>
      <c r="D180" t="s">
        <v>2645</v>
      </c>
      <c r="E180" t="s">
        <v>2646</v>
      </c>
      <c r="F180" s="2" t="s">
        <v>2647</v>
      </c>
      <c r="G180" t="s">
        <v>48</v>
      </c>
      <c r="H180" t="s">
        <v>49</v>
      </c>
      <c r="I180" t="s">
        <v>1158</v>
      </c>
      <c r="J180" s="1">
        <v>0.94236111111111109</v>
      </c>
      <c r="K180">
        <v>17857</v>
      </c>
      <c r="L180" t="s">
        <v>2648</v>
      </c>
      <c r="M180" t="s">
        <v>2649</v>
      </c>
      <c r="N180" t="s">
        <v>2650</v>
      </c>
      <c r="O180" t="s">
        <v>24</v>
      </c>
      <c r="P180" t="s">
        <v>93</v>
      </c>
      <c r="Q180" t="s">
        <v>89</v>
      </c>
    </row>
    <row r="181" spans="1:17">
      <c r="A181">
        <v>175</v>
      </c>
      <c r="B181" t="s">
        <v>2651</v>
      </c>
      <c r="C181" t="s">
        <v>2652</v>
      </c>
      <c r="D181" t="s">
        <v>2653</v>
      </c>
      <c r="E181" t="s">
        <v>2654</v>
      </c>
      <c r="F181" t="s">
        <v>2655</v>
      </c>
      <c r="G181" t="s">
        <v>338</v>
      </c>
      <c r="H181" t="s">
        <v>339</v>
      </c>
      <c r="I181" t="s">
        <v>504</v>
      </c>
      <c r="J181" s="1">
        <v>0.7715277777777777</v>
      </c>
      <c r="K181">
        <v>14856</v>
      </c>
      <c r="L181" t="s">
        <v>2656</v>
      </c>
      <c r="M181" t="s">
        <v>2657</v>
      </c>
      <c r="N181" t="s">
        <v>2658</v>
      </c>
      <c r="O181" t="s">
        <v>24</v>
      </c>
      <c r="P181" t="s">
        <v>185</v>
      </c>
      <c r="Q181" t="s">
        <v>30</v>
      </c>
    </row>
    <row r="182" spans="1:17">
      <c r="A182">
        <v>176</v>
      </c>
      <c r="B182" t="s">
        <v>2659</v>
      </c>
      <c r="C182" t="s">
        <v>2536</v>
      </c>
      <c r="D182" t="s">
        <v>2660</v>
      </c>
      <c r="E182" t="s">
        <v>2661</v>
      </c>
      <c r="F182" t="s">
        <v>2662</v>
      </c>
      <c r="G182" t="s">
        <v>19</v>
      </c>
      <c r="H182" t="s">
        <v>20</v>
      </c>
      <c r="I182" t="s">
        <v>180</v>
      </c>
      <c r="J182" s="1">
        <v>0.60625000000000007</v>
      </c>
      <c r="K182">
        <v>14500</v>
      </c>
      <c r="L182" t="s">
        <v>2663</v>
      </c>
      <c r="M182" t="s">
        <v>2664</v>
      </c>
      <c r="N182" t="s">
        <v>2665</v>
      </c>
      <c r="O182" t="s">
        <v>36</v>
      </c>
      <c r="P182" t="s">
        <v>29</v>
      </c>
      <c r="Q182" t="s">
        <v>30</v>
      </c>
    </row>
    <row r="183" spans="1:17">
      <c r="A183">
        <v>177</v>
      </c>
      <c r="B183" t="s">
        <v>2666</v>
      </c>
      <c r="C183" t="s">
        <v>2667</v>
      </c>
      <c r="D183" t="s">
        <v>2668</v>
      </c>
      <c r="E183" t="s">
        <v>2669</v>
      </c>
      <c r="F183" s="2" t="s">
        <v>2670</v>
      </c>
      <c r="G183" t="s">
        <v>48</v>
      </c>
      <c r="H183" t="s">
        <v>49</v>
      </c>
      <c r="I183" t="s">
        <v>94</v>
      </c>
      <c r="J183" s="1">
        <v>0.21111111111111111</v>
      </c>
      <c r="K183">
        <v>15206</v>
      </c>
      <c r="L183" t="s">
        <v>2671</v>
      </c>
      <c r="M183" t="s">
        <v>2672</v>
      </c>
      <c r="N183" t="s">
        <v>875</v>
      </c>
      <c r="O183" t="s">
        <v>24</v>
      </c>
      <c r="P183" t="s">
        <v>2673</v>
      </c>
      <c r="Q183" t="s">
        <v>42</v>
      </c>
    </row>
    <row r="184" spans="1:17">
      <c r="A184">
        <v>178</v>
      </c>
      <c r="B184" t="s">
        <v>2674</v>
      </c>
      <c r="C184" t="s">
        <v>2675</v>
      </c>
      <c r="D184" t="s">
        <v>2676</v>
      </c>
      <c r="E184" t="s">
        <v>2677</v>
      </c>
      <c r="F184" t="s">
        <v>2678</v>
      </c>
      <c r="G184" t="s">
        <v>270</v>
      </c>
      <c r="H184" t="s">
        <v>2043</v>
      </c>
      <c r="I184" t="s">
        <v>361</v>
      </c>
      <c r="J184" s="1">
        <v>0.64861111111111114</v>
      </c>
      <c r="K184">
        <v>19348</v>
      </c>
      <c r="L184" t="s">
        <v>2679</v>
      </c>
      <c r="M184" t="s">
        <v>2680</v>
      </c>
      <c r="N184" t="s">
        <v>2681</v>
      </c>
      <c r="O184" t="s">
        <v>36</v>
      </c>
      <c r="P184" t="s">
        <v>142</v>
      </c>
      <c r="Q184" t="s">
        <v>223</v>
      </c>
    </row>
    <row r="185" spans="1:17">
      <c r="A185">
        <v>179</v>
      </c>
      <c r="B185" t="s">
        <v>2682</v>
      </c>
      <c r="C185" t="s">
        <v>2683</v>
      </c>
      <c r="D185" t="s">
        <v>2684</v>
      </c>
      <c r="E185" t="s">
        <v>2685</v>
      </c>
      <c r="F185" s="2">
        <v>249168.98</v>
      </c>
      <c r="G185" t="s">
        <v>48</v>
      </c>
      <c r="H185" t="s">
        <v>49</v>
      </c>
      <c r="I185" t="s">
        <v>932</v>
      </c>
      <c r="J185" s="1">
        <v>0.93958333333333333</v>
      </c>
      <c r="K185">
        <v>17433</v>
      </c>
      <c r="L185" t="s">
        <v>2686</v>
      </c>
      <c r="M185" t="s">
        <v>2687</v>
      </c>
      <c r="N185" t="s">
        <v>2688</v>
      </c>
      <c r="O185" t="s">
        <v>36</v>
      </c>
      <c r="P185" t="s">
        <v>97</v>
      </c>
      <c r="Q185" t="s">
        <v>54</v>
      </c>
    </row>
    <row r="186" spans="1:17">
      <c r="A186">
        <v>180</v>
      </c>
      <c r="B186" t="s">
        <v>2689</v>
      </c>
      <c r="C186" t="s">
        <v>2690</v>
      </c>
      <c r="D186" t="s">
        <v>2691</v>
      </c>
      <c r="E186" t="s">
        <v>2692</v>
      </c>
      <c r="F186" s="2" t="s">
        <v>2693</v>
      </c>
      <c r="G186" t="s">
        <v>116</v>
      </c>
      <c r="H186" t="s">
        <v>2694</v>
      </c>
      <c r="I186" t="s">
        <v>94</v>
      </c>
      <c r="J186" s="1">
        <v>0.91666666666666663</v>
      </c>
      <c r="K186">
        <v>13896</v>
      </c>
      <c r="L186" t="s">
        <v>2695</v>
      </c>
      <c r="M186" t="s">
        <v>2696</v>
      </c>
      <c r="N186" t="s">
        <v>2697</v>
      </c>
      <c r="O186" t="s">
        <v>36</v>
      </c>
      <c r="P186" t="s">
        <v>97</v>
      </c>
      <c r="Q186" t="s">
        <v>54</v>
      </c>
    </row>
    <row r="187" spans="1:17">
      <c r="A187">
        <v>181</v>
      </c>
      <c r="B187" t="s">
        <v>2698</v>
      </c>
      <c r="C187" t="s">
        <v>2699</v>
      </c>
      <c r="D187" t="s">
        <v>2700</v>
      </c>
      <c r="E187" t="s">
        <v>2701</v>
      </c>
      <c r="F187" t="s">
        <v>2702</v>
      </c>
      <c r="G187" t="s">
        <v>485</v>
      </c>
      <c r="H187" t="s">
        <v>486</v>
      </c>
      <c r="I187" t="s">
        <v>434</v>
      </c>
      <c r="J187" s="1">
        <v>0.96319444444444446</v>
      </c>
      <c r="K187">
        <v>12134</v>
      </c>
      <c r="L187" t="s">
        <v>2703</v>
      </c>
      <c r="M187" t="s">
        <v>847</v>
      </c>
      <c r="N187" t="s">
        <v>848</v>
      </c>
      <c r="O187" t="s">
        <v>24</v>
      </c>
      <c r="P187" t="s">
        <v>849</v>
      </c>
      <c r="Q187" t="s">
        <v>42</v>
      </c>
    </row>
    <row r="188" spans="1:17">
      <c r="A188">
        <v>182</v>
      </c>
      <c r="B188" t="s">
        <v>2704</v>
      </c>
      <c r="C188" t="s">
        <v>2705</v>
      </c>
      <c r="D188" t="s">
        <v>2706</v>
      </c>
      <c r="E188" t="s">
        <v>2707</v>
      </c>
      <c r="F188">
        <v>219306.28</v>
      </c>
      <c r="G188" t="s">
        <v>156</v>
      </c>
      <c r="H188" t="s">
        <v>157</v>
      </c>
      <c r="I188" t="s">
        <v>167</v>
      </c>
      <c r="J188" s="1">
        <v>0.23541666666666669</v>
      </c>
      <c r="K188">
        <v>19542</v>
      </c>
      <c r="L188" t="s">
        <v>2708</v>
      </c>
      <c r="M188" t="s">
        <v>2709</v>
      </c>
      <c r="N188" t="s">
        <v>445</v>
      </c>
      <c r="O188" t="s">
        <v>24</v>
      </c>
      <c r="P188" t="s">
        <v>446</v>
      </c>
      <c r="Q188" t="s">
        <v>223</v>
      </c>
    </row>
    <row r="189" spans="1:17">
      <c r="A189">
        <v>183</v>
      </c>
      <c r="B189" t="s">
        <v>2710</v>
      </c>
      <c r="C189" t="s">
        <v>2711</v>
      </c>
      <c r="D189" t="s">
        <v>2712</v>
      </c>
      <c r="E189" t="s">
        <v>2713</v>
      </c>
      <c r="F189" s="2" t="s">
        <v>2714</v>
      </c>
      <c r="G189" t="s">
        <v>19</v>
      </c>
      <c r="H189" t="s">
        <v>20</v>
      </c>
      <c r="I189" t="s">
        <v>354</v>
      </c>
      <c r="J189" s="1">
        <v>0.73055555555555562</v>
      </c>
      <c r="K189">
        <v>14723</v>
      </c>
      <c r="L189" t="s">
        <v>2715</v>
      </c>
      <c r="M189" t="s">
        <v>2716</v>
      </c>
      <c r="N189" t="s">
        <v>2717</v>
      </c>
      <c r="O189" t="s">
        <v>24</v>
      </c>
      <c r="P189" t="s">
        <v>25</v>
      </c>
      <c r="Q189" t="s">
        <v>25</v>
      </c>
    </row>
    <row r="190" spans="1:17">
      <c r="A190">
        <v>184</v>
      </c>
      <c r="B190" t="s">
        <v>2718</v>
      </c>
      <c r="C190" t="s">
        <v>2719</v>
      </c>
      <c r="D190" t="s">
        <v>2720</v>
      </c>
      <c r="E190" t="s">
        <v>2721</v>
      </c>
      <c r="F190" s="2" t="s">
        <v>2722</v>
      </c>
      <c r="G190" t="s">
        <v>48</v>
      </c>
      <c r="H190" t="s">
        <v>49</v>
      </c>
      <c r="I190" t="s">
        <v>897</v>
      </c>
      <c r="J190" s="1">
        <v>0.86805555555555547</v>
      </c>
      <c r="K190">
        <v>13713</v>
      </c>
      <c r="L190" t="s">
        <v>2723</v>
      </c>
      <c r="M190" t="s">
        <v>2724</v>
      </c>
      <c r="N190" t="s">
        <v>2725</v>
      </c>
      <c r="O190" t="s">
        <v>36</v>
      </c>
      <c r="P190" t="s">
        <v>88</v>
      </c>
      <c r="Q190" t="s">
        <v>89</v>
      </c>
    </row>
    <row r="191" spans="1:17">
      <c r="A191">
        <v>185</v>
      </c>
      <c r="B191" t="s">
        <v>2726</v>
      </c>
      <c r="C191" t="s">
        <v>2727</v>
      </c>
      <c r="D191" t="s">
        <v>2728</v>
      </c>
      <c r="E191" t="s">
        <v>2729</v>
      </c>
      <c r="F191">
        <v>967625.32</v>
      </c>
      <c r="G191" t="s">
        <v>19</v>
      </c>
      <c r="H191" t="s">
        <v>20</v>
      </c>
      <c r="I191" t="s">
        <v>401</v>
      </c>
      <c r="J191" s="1">
        <v>0.57361111111111118</v>
      </c>
      <c r="K191">
        <v>14151</v>
      </c>
      <c r="L191" t="s">
        <v>2730</v>
      </c>
      <c r="M191" t="s">
        <v>2731</v>
      </c>
      <c r="N191" t="s">
        <v>574</v>
      </c>
      <c r="O191" t="s">
        <v>36</v>
      </c>
      <c r="P191" t="s">
        <v>25</v>
      </c>
      <c r="Q191" t="s">
        <v>25</v>
      </c>
    </row>
    <row r="192" spans="1:17">
      <c r="A192">
        <v>186</v>
      </c>
      <c r="B192" t="s">
        <v>2732</v>
      </c>
      <c r="C192" t="s">
        <v>2733</v>
      </c>
      <c r="D192" t="s">
        <v>2734</v>
      </c>
      <c r="E192" t="s">
        <v>2735</v>
      </c>
      <c r="F192" t="s">
        <v>2736</v>
      </c>
      <c r="G192" t="s">
        <v>48</v>
      </c>
      <c r="H192" t="s">
        <v>49</v>
      </c>
      <c r="I192" t="s">
        <v>711</v>
      </c>
      <c r="J192" s="1">
        <v>9.0277777777777787E-3</v>
      </c>
      <c r="K192">
        <v>18443</v>
      </c>
      <c r="L192" t="s">
        <v>2737</v>
      </c>
      <c r="M192" t="s">
        <v>2738</v>
      </c>
      <c r="N192" t="s">
        <v>2739</v>
      </c>
      <c r="O192" t="s">
        <v>36</v>
      </c>
      <c r="P192" t="s">
        <v>25</v>
      </c>
      <c r="Q192" t="s">
        <v>25</v>
      </c>
    </row>
    <row r="193" spans="1:17">
      <c r="A193">
        <v>187</v>
      </c>
      <c r="B193" t="s">
        <v>2740</v>
      </c>
      <c r="C193" t="s">
        <v>2741</v>
      </c>
      <c r="D193" t="s">
        <v>2742</v>
      </c>
      <c r="E193" t="s">
        <v>2743</v>
      </c>
      <c r="F193" t="s">
        <v>2744</v>
      </c>
      <c r="G193" t="s">
        <v>2745</v>
      </c>
      <c r="H193" t="s">
        <v>642</v>
      </c>
      <c r="I193" t="s">
        <v>661</v>
      </c>
      <c r="J193" s="1">
        <v>0.97083333333333333</v>
      </c>
      <c r="K193">
        <v>12387</v>
      </c>
      <c r="L193" t="s">
        <v>2746</v>
      </c>
      <c r="M193" t="s">
        <v>901</v>
      </c>
      <c r="N193" t="s">
        <v>902</v>
      </c>
      <c r="O193" t="s">
        <v>36</v>
      </c>
      <c r="P193" t="s">
        <v>859</v>
      </c>
      <c r="Q193" t="s">
        <v>58</v>
      </c>
    </row>
    <row r="194" spans="1:17">
      <c r="A194">
        <v>188</v>
      </c>
      <c r="B194" t="s">
        <v>2747</v>
      </c>
      <c r="C194" t="s">
        <v>2748</v>
      </c>
      <c r="D194" t="s">
        <v>2749</v>
      </c>
      <c r="E194" t="s">
        <v>2750</v>
      </c>
      <c r="F194" t="s">
        <v>2751</v>
      </c>
      <c r="G194" t="s">
        <v>169</v>
      </c>
      <c r="H194" t="s">
        <v>170</v>
      </c>
      <c r="I194" t="s">
        <v>262</v>
      </c>
      <c r="J194" s="1">
        <v>7.6388888888888895E-2</v>
      </c>
      <c r="K194">
        <v>18672</v>
      </c>
      <c r="L194" t="s">
        <v>2752</v>
      </c>
      <c r="M194" t="s">
        <v>1273</v>
      </c>
      <c r="N194" t="s">
        <v>1274</v>
      </c>
      <c r="O194" t="s">
        <v>36</v>
      </c>
      <c r="P194" t="s">
        <v>62</v>
      </c>
      <c r="Q194" t="s">
        <v>58</v>
      </c>
    </row>
    <row r="195" spans="1:17">
      <c r="A195">
        <v>189</v>
      </c>
      <c r="B195" t="s">
        <v>2753</v>
      </c>
      <c r="C195" t="s">
        <v>468</v>
      </c>
      <c r="D195" t="s">
        <v>2754</v>
      </c>
      <c r="E195" t="s">
        <v>2755</v>
      </c>
      <c r="F195" t="s">
        <v>2756</v>
      </c>
      <c r="G195" t="s">
        <v>90</v>
      </c>
      <c r="H195" t="s">
        <v>263</v>
      </c>
      <c r="I195" t="s">
        <v>70</v>
      </c>
      <c r="J195" s="1">
        <v>0.11319444444444444</v>
      </c>
      <c r="K195">
        <v>17328</v>
      </c>
      <c r="L195" t="s">
        <v>2757</v>
      </c>
      <c r="M195" t="s">
        <v>2758</v>
      </c>
      <c r="N195" t="s">
        <v>2759</v>
      </c>
      <c r="O195" t="s">
        <v>36</v>
      </c>
      <c r="P195" t="s">
        <v>62</v>
      </c>
      <c r="Q195" t="s">
        <v>58</v>
      </c>
    </row>
    <row r="196" spans="1:17">
      <c r="A196">
        <v>190</v>
      </c>
      <c r="B196" t="s">
        <v>2760</v>
      </c>
      <c r="C196" t="s">
        <v>2761</v>
      </c>
      <c r="D196" t="s">
        <v>2762</v>
      </c>
      <c r="E196" t="s">
        <v>2763</v>
      </c>
      <c r="F196" t="s">
        <v>2764</v>
      </c>
      <c r="G196" t="s">
        <v>48</v>
      </c>
      <c r="H196" t="s">
        <v>49</v>
      </c>
      <c r="I196" t="s">
        <v>411</v>
      </c>
      <c r="J196" s="1">
        <v>0.46180555555555558</v>
      </c>
      <c r="K196">
        <v>18368</v>
      </c>
      <c r="L196" t="s">
        <v>2765</v>
      </c>
      <c r="M196" t="s">
        <v>2766</v>
      </c>
      <c r="N196" t="s">
        <v>2767</v>
      </c>
      <c r="O196" t="s">
        <v>36</v>
      </c>
      <c r="P196" t="s">
        <v>66</v>
      </c>
      <c r="Q196" t="s">
        <v>67</v>
      </c>
    </row>
    <row r="197" spans="1:17">
      <c r="A197">
        <v>191</v>
      </c>
      <c r="B197" t="s">
        <v>2768</v>
      </c>
      <c r="C197" t="s">
        <v>2769</v>
      </c>
      <c r="D197" t="s">
        <v>2770</v>
      </c>
      <c r="E197" t="s">
        <v>2771</v>
      </c>
      <c r="F197" t="s">
        <v>2772</v>
      </c>
      <c r="G197" t="s">
        <v>26</v>
      </c>
      <c r="H197" t="s">
        <v>27</v>
      </c>
      <c r="I197" t="s">
        <v>836</v>
      </c>
      <c r="J197" s="1">
        <v>0.50416666666666665</v>
      </c>
      <c r="K197">
        <v>14510</v>
      </c>
      <c r="L197" t="s">
        <v>2773</v>
      </c>
      <c r="M197" t="s">
        <v>1940</v>
      </c>
      <c r="N197" t="s">
        <v>1941</v>
      </c>
      <c r="O197" t="s">
        <v>36</v>
      </c>
      <c r="P197" t="s">
        <v>25</v>
      </c>
      <c r="Q197" t="s">
        <v>25</v>
      </c>
    </row>
    <row r="198" spans="1:17">
      <c r="A198">
        <v>192</v>
      </c>
      <c r="B198" t="s">
        <v>2774</v>
      </c>
      <c r="C198" t="s">
        <v>566</v>
      </c>
      <c r="D198" t="s">
        <v>2775</v>
      </c>
      <c r="E198" t="s">
        <v>2776</v>
      </c>
      <c r="F198" t="s">
        <v>2777</v>
      </c>
      <c r="G198" t="s">
        <v>116</v>
      </c>
      <c r="H198" t="s">
        <v>245</v>
      </c>
      <c r="I198" t="s">
        <v>180</v>
      </c>
      <c r="J198" s="1">
        <v>0.21249999999999999</v>
      </c>
      <c r="K198">
        <v>16158</v>
      </c>
      <c r="L198" t="s">
        <v>2778</v>
      </c>
      <c r="M198" t="s">
        <v>2779</v>
      </c>
      <c r="N198" t="s">
        <v>2780</v>
      </c>
      <c r="O198" t="s">
        <v>36</v>
      </c>
      <c r="P198" t="s">
        <v>93</v>
      </c>
      <c r="Q198" t="s">
        <v>89</v>
      </c>
    </row>
    <row r="199" spans="1:17">
      <c r="A199">
        <v>193</v>
      </c>
      <c r="B199" t="s">
        <v>2781</v>
      </c>
      <c r="C199" t="s">
        <v>358</v>
      </c>
      <c r="D199" t="s">
        <v>2782</v>
      </c>
      <c r="E199" t="s">
        <v>2783</v>
      </c>
      <c r="F199" s="2" t="s">
        <v>2784</v>
      </c>
      <c r="G199" t="s">
        <v>48</v>
      </c>
      <c r="H199" t="s">
        <v>49</v>
      </c>
      <c r="I199" t="s">
        <v>562</v>
      </c>
      <c r="J199" s="1">
        <v>0.36041666666666666</v>
      </c>
      <c r="K199">
        <v>13050</v>
      </c>
      <c r="L199" t="s">
        <v>2785</v>
      </c>
      <c r="M199" t="s">
        <v>2786</v>
      </c>
      <c r="N199" t="s">
        <v>2787</v>
      </c>
      <c r="O199" t="s">
        <v>36</v>
      </c>
      <c r="P199" t="s">
        <v>185</v>
      </c>
      <c r="Q199" t="s">
        <v>30</v>
      </c>
    </row>
    <row r="200" spans="1:17">
      <c r="A200">
        <v>194</v>
      </c>
      <c r="B200" t="s">
        <v>2788</v>
      </c>
      <c r="C200" t="s">
        <v>2789</v>
      </c>
      <c r="D200" t="s">
        <v>2790</v>
      </c>
      <c r="E200" t="s">
        <v>2791</v>
      </c>
      <c r="F200" s="2" t="s">
        <v>2792</v>
      </c>
      <c r="G200" t="s">
        <v>267</v>
      </c>
      <c r="H200" t="s">
        <v>268</v>
      </c>
      <c r="I200" t="s">
        <v>946</v>
      </c>
      <c r="J200" s="1">
        <v>0.47638888888888892</v>
      </c>
      <c r="K200">
        <v>19675</v>
      </c>
      <c r="L200" t="s">
        <v>2793</v>
      </c>
      <c r="M200" t="s">
        <v>2184</v>
      </c>
      <c r="N200" t="s">
        <v>2185</v>
      </c>
      <c r="O200" t="s">
        <v>24</v>
      </c>
      <c r="P200" t="s">
        <v>97</v>
      </c>
      <c r="Q200" t="s">
        <v>54</v>
      </c>
    </row>
    <row r="201" spans="1:17">
      <c r="A201">
        <v>195</v>
      </c>
      <c r="B201" t="s">
        <v>2794</v>
      </c>
      <c r="C201" t="s">
        <v>2795</v>
      </c>
      <c r="D201" t="s">
        <v>2796</v>
      </c>
      <c r="E201" t="s">
        <v>2797</v>
      </c>
      <c r="F201" s="2">
        <v>765337.46</v>
      </c>
      <c r="G201" t="s">
        <v>26</v>
      </c>
      <c r="H201" t="s">
        <v>27</v>
      </c>
      <c r="I201" t="s">
        <v>373</v>
      </c>
      <c r="J201" s="1">
        <v>0.82291666666666663</v>
      </c>
      <c r="K201">
        <v>13296</v>
      </c>
      <c r="L201" t="s">
        <v>2798</v>
      </c>
      <c r="M201" t="s">
        <v>2799</v>
      </c>
      <c r="N201" t="s">
        <v>2800</v>
      </c>
      <c r="O201" t="s">
        <v>36</v>
      </c>
      <c r="P201" t="s">
        <v>2801</v>
      </c>
      <c r="Q201" t="s">
        <v>223</v>
      </c>
    </row>
    <row r="202" spans="1:17">
      <c r="A202">
        <v>196</v>
      </c>
      <c r="B202" t="s">
        <v>2802</v>
      </c>
      <c r="C202" t="s">
        <v>2803</v>
      </c>
      <c r="D202" t="s">
        <v>2804</v>
      </c>
      <c r="E202" t="s">
        <v>2805</v>
      </c>
      <c r="F202" s="2" t="s">
        <v>2806</v>
      </c>
      <c r="G202" t="s">
        <v>116</v>
      </c>
      <c r="H202" t="s">
        <v>379</v>
      </c>
      <c r="I202" t="s">
        <v>1031</v>
      </c>
      <c r="J202" s="1">
        <v>0.12638888888888888</v>
      </c>
      <c r="K202">
        <v>10192</v>
      </c>
      <c r="L202" t="s">
        <v>2807</v>
      </c>
      <c r="M202" t="s">
        <v>2808</v>
      </c>
      <c r="N202" t="s">
        <v>2809</v>
      </c>
      <c r="O202" t="s">
        <v>24</v>
      </c>
      <c r="P202" t="s">
        <v>81</v>
      </c>
      <c r="Q202" t="s">
        <v>82</v>
      </c>
    </row>
    <row r="203" spans="1:17">
      <c r="A203">
        <v>197</v>
      </c>
      <c r="B203" t="s">
        <v>2810</v>
      </c>
      <c r="C203" t="s">
        <v>2811</v>
      </c>
      <c r="D203" t="s">
        <v>2812</v>
      </c>
      <c r="E203" t="s">
        <v>2813</v>
      </c>
      <c r="F203" t="s">
        <v>2814</v>
      </c>
      <c r="G203" t="s">
        <v>38</v>
      </c>
      <c r="H203" t="s">
        <v>287</v>
      </c>
      <c r="I203" t="s">
        <v>1065</v>
      </c>
      <c r="J203" s="1">
        <v>0.18958333333333333</v>
      </c>
      <c r="K203">
        <v>11787</v>
      </c>
      <c r="L203" t="s">
        <v>2815</v>
      </c>
      <c r="M203" t="s">
        <v>2816</v>
      </c>
      <c r="N203" t="s">
        <v>2817</v>
      </c>
      <c r="O203" t="s">
        <v>24</v>
      </c>
      <c r="P203" t="s">
        <v>900</v>
      </c>
      <c r="Q203" t="s">
        <v>46</v>
      </c>
    </row>
    <row r="204" spans="1:17">
      <c r="A204">
        <v>198</v>
      </c>
      <c r="B204" t="s">
        <v>2818</v>
      </c>
      <c r="C204" t="s">
        <v>2819</v>
      </c>
      <c r="D204" t="s">
        <v>2820</v>
      </c>
      <c r="E204" t="s">
        <v>2821</v>
      </c>
      <c r="F204" s="2" t="s">
        <v>2822</v>
      </c>
      <c r="G204" t="s">
        <v>38</v>
      </c>
      <c r="H204" t="s">
        <v>39</v>
      </c>
      <c r="I204" t="s">
        <v>899</v>
      </c>
      <c r="J204" s="1">
        <v>0.26041666666666669</v>
      </c>
      <c r="K204">
        <v>18097</v>
      </c>
      <c r="L204" t="s">
        <v>2823</v>
      </c>
      <c r="M204" t="s">
        <v>2824</v>
      </c>
      <c r="N204" t="s">
        <v>2825</v>
      </c>
      <c r="O204" t="s">
        <v>36</v>
      </c>
      <c r="P204" t="s">
        <v>101</v>
      </c>
      <c r="Q204" t="s">
        <v>30</v>
      </c>
    </row>
    <row r="205" spans="1:17">
      <c r="A205">
        <v>199</v>
      </c>
      <c r="B205" t="s">
        <v>2826</v>
      </c>
      <c r="C205" t="s">
        <v>2827</v>
      </c>
      <c r="D205" t="s">
        <v>2828</v>
      </c>
      <c r="E205" t="s">
        <v>2829</v>
      </c>
      <c r="F205" t="s">
        <v>2830</v>
      </c>
      <c r="G205" t="s">
        <v>48</v>
      </c>
      <c r="H205" t="s">
        <v>49</v>
      </c>
      <c r="I205" t="s">
        <v>125</v>
      </c>
      <c r="J205" s="1">
        <v>0.33124999999999999</v>
      </c>
      <c r="K205">
        <v>13449</v>
      </c>
      <c r="L205" t="s">
        <v>2831</v>
      </c>
      <c r="M205" t="s">
        <v>2832</v>
      </c>
      <c r="N205" t="s">
        <v>2833</v>
      </c>
      <c r="O205" t="s">
        <v>36</v>
      </c>
      <c r="P205" t="s">
        <v>800</v>
      </c>
      <c r="Q205" t="s">
        <v>223</v>
      </c>
    </row>
    <row r="206" spans="1:17">
      <c r="A206">
        <v>200</v>
      </c>
      <c r="B206" t="s">
        <v>2834</v>
      </c>
      <c r="C206" t="s">
        <v>2835</v>
      </c>
      <c r="D206" t="s">
        <v>2836</v>
      </c>
      <c r="E206" t="s">
        <v>2837</v>
      </c>
      <c r="F206">
        <v>140254.04999999999</v>
      </c>
      <c r="G206" t="s">
        <v>169</v>
      </c>
      <c r="H206" t="s">
        <v>170</v>
      </c>
      <c r="I206" t="s">
        <v>237</v>
      </c>
      <c r="J206" s="1">
        <v>0.10347222222222223</v>
      </c>
      <c r="K206">
        <v>11223</v>
      </c>
      <c r="L206" t="s">
        <v>2838</v>
      </c>
      <c r="M206" t="s">
        <v>2839</v>
      </c>
      <c r="N206" t="s">
        <v>2840</v>
      </c>
      <c r="O206" t="s">
        <v>36</v>
      </c>
      <c r="P206" t="s">
        <v>93</v>
      </c>
      <c r="Q206" t="s">
        <v>89</v>
      </c>
    </row>
    <row r="207" spans="1:17">
      <c r="A207">
        <v>201</v>
      </c>
      <c r="B207" t="s">
        <v>2841</v>
      </c>
      <c r="C207" t="s">
        <v>2842</v>
      </c>
      <c r="D207" t="s">
        <v>2843</v>
      </c>
      <c r="E207" t="s">
        <v>2844</v>
      </c>
      <c r="F207" t="s">
        <v>2845</v>
      </c>
      <c r="G207" t="s">
        <v>1118</v>
      </c>
      <c r="H207" t="s">
        <v>1119</v>
      </c>
      <c r="I207" t="s">
        <v>189</v>
      </c>
      <c r="J207" s="1">
        <v>0.60555555555555551</v>
      </c>
      <c r="K207">
        <v>14414</v>
      </c>
      <c r="L207" t="s">
        <v>2846</v>
      </c>
      <c r="M207" t="s">
        <v>1697</v>
      </c>
      <c r="N207" t="s">
        <v>1698</v>
      </c>
      <c r="O207" t="s">
        <v>36</v>
      </c>
      <c r="P207" t="s">
        <v>163</v>
      </c>
      <c r="Q207" t="s">
        <v>54</v>
      </c>
    </row>
    <row r="208" spans="1:17">
      <c r="A208">
        <v>202</v>
      </c>
      <c r="B208" t="s">
        <v>2847</v>
      </c>
      <c r="C208" t="s">
        <v>2848</v>
      </c>
      <c r="D208" t="s">
        <v>2849</v>
      </c>
      <c r="E208" t="s">
        <v>2850</v>
      </c>
      <c r="F208" t="s">
        <v>2851</v>
      </c>
      <c r="G208" t="s">
        <v>19</v>
      </c>
      <c r="H208" t="s">
        <v>20</v>
      </c>
      <c r="I208" t="s">
        <v>2852</v>
      </c>
      <c r="J208" s="1">
        <v>0.72777777777777775</v>
      </c>
      <c r="K208">
        <v>10949</v>
      </c>
      <c r="L208" t="s">
        <v>2853</v>
      </c>
      <c r="M208" t="s">
        <v>2854</v>
      </c>
      <c r="N208" t="s">
        <v>2855</v>
      </c>
      <c r="O208" t="s">
        <v>24</v>
      </c>
      <c r="P208" t="s">
        <v>639</v>
      </c>
      <c r="Q208" t="s">
        <v>46</v>
      </c>
    </row>
    <row r="209" spans="1:17">
      <c r="A209">
        <v>203</v>
      </c>
      <c r="B209" t="s">
        <v>2856</v>
      </c>
      <c r="C209" t="s">
        <v>2857</v>
      </c>
      <c r="D209" t="s">
        <v>2858</v>
      </c>
      <c r="E209" t="s">
        <v>2859</v>
      </c>
      <c r="F209" s="2" t="s">
        <v>2860</v>
      </c>
      <c r="G209" t="s">
        <v>198</v>
      </c>
      <c r="H209" t="s">
        <v>199</v>
      </c>
      <c r="I209" t="s">
        <v>355</v>
      </c>
      <c r="J209" s="1">
        <v>0.16944444444444443</v>
      </c>
      <c r="K209">
        <v>11606</v>
      </c>
      <c r="L209" t="s">
        <v>2861</v>
      </c>
      <c r="M209" t="s">
        <v>2862</v>
      </c>
      <c r="N209" t="s">
        <v>2863</v>
      </c>
      <c r="O209" t="s">
        <v>36</v>
      </c>
      <c r="P209" t="s">
        <v>736</v>
      </c>
      <c r="Q209" t="s">
        <v>58</v>
      </c>
    </row>
    <row r="210" spans="1:17">
      <c r="A210">
        <v>204</v>
      </c>
      <c r="B210" t="s">
        <v>2864</v>
      </c>
      <c r="C210" t="s">
        <v>2865</v>
      </c>
      <c r="D210" t="s">
        <v>2866</v>
      </c>
      <c r="E210" t="s">
        <v>2867</v>
      </c>
      <c r="F210">
        <v>405129.29</v>
      </c>
      <c r="G210" t="s">
        <v>176</v>
      </c>
      <c r="H210" t="s">
        <v>177</v>
      </c>
      <c r="I210" t="s">
        <v>821</v>
      </c>
      <c r="J210" s="1">
        <v>0.42777777777777781</v>
      </c>
      <c r="K210">
        <v>14960</v>
      </c>
      <c r="L210" t="s">
        <v>2868</v>
      </c>
      <c r="M210" t="s">
        <v>2869</v>
      </c>
      <c r="N210" t="s">
        <v>2870</v>
      </c>
      <c r="O210" t="s">
        <v>24</v>
      </c>
      <c r="P210" t="s">
        <v>446</v>
      </c>
      <c r="Q210" t="s">
        <v>223</v>
      </c>
    </row>
    <row r="211" spans="1:17">
      <c r="A211">
        <v>205</v>
      </c>
      <c r="B211" t="s">
        <v>2871</v>
      </c>
      <c r="C211" t="s">
        <v>2872</v>
      </c>
      <c r="D211" t="s">
        <v>2873</v>
      </c>
      <c r="E211" t="s">
        <v>2874</v>
      </c>
      <c r="F211" t="s">
        <v>2875</v>
      </c>
      <c r="G211" t="s">
        <v>275</v>
      </c>
      <c r="H211" t="s">
        <v>276</v>
      </c>
      <c r="I211" t="s">
        <v>455</v>
      </c>
      <c r="J211" s="1">
        <v>0.60972222222222217</v>
      </c>
      <c r="K211">
        <v>11660</v>
      </c>
      <c r="L211" t="s">
        <v>2876</v>
      </c>
      <c r="M211" t="s">
        <v>648</v>
      </c>
      <c r="N211" t="s">
        <v>649</v>
      </c>
      <c r="O211" t="s">
        <v>36</v>
      </c>
      <c r="P211" t="s">
        <v>73</v>
      </c>
      <c r="Q211" t="s">
        <v>181</v>
      </c>
    </row>
    <row r="212" spans="1:17">
      <c r="A212">
        <v>206</v>
      </c>
      <c r="B212" t="s">
        <v>2877</v>
      </c>
      <c r="C212" t="s">
        <v>1359</v>
      </c>
      <c r="D212" t="s">
        <v>2878</v>
      </c>
      <c r="E212" t="s">
        <v>2879</v>
      </c>
      <c r="F212" t="s">
        <v>2880</v>
      </c>
      <c r="G212" t="s">
        <v>176</v>
      </c>
      <c r="H212" t="s">
        <v>177</v>
      </c>
      <c r="I212" t="s">
        <v>240</v>
      </c>
      <c r="J212" s="1">
        <v>0.94791666666666663</v>
      </c>
      <c r="K212">
        <v>18780</v>
      </c>
      <c r="L212" t="s">
        <v>2881</v>
      </c>
      <c r="M212" t="s">
        <v>2882</v>
      </c>
      <c r="N212" t="s">
        <v>2883</v>
      </c>
      <c r="O212" t="s">
        <v>24</v>
      </c>
      <c r="P212" t="s">
        <v>1251</v>
      </c>
      <c r="Q212" t="s">
        <v>30</v>
      </c>
    </row>
    <row r="213" spans="1:17">
      <c r="A213">
        <v>207</v>
      </c>
      <c r="B213" t="s">
        <v>2884</v>
      </c>
      <c r="C213" t="s">
        <v>2223</v>
      </c>
      <c r="D213" t="s">
        <v>2885</v>
      </c>
      <c r="E213" t="s">
        <v>2886</v>
      </c>
      <c r="F213" t="s">
        <v>2887</v>
      </c>
      <c r="G213" t="s">
        <v>48</v>
      </c>
      <c r="H213" t="s">
        <v>49</v>
      </c>
      <c r="I213" t="s">
        <v>578</v>
      </c>
      <c r="J213" s="1">
        <v>0.27430555555555552</v>
      </c>
      <c r="K213">
        <v>17458</v>
      </c>
      <c r="L213" t="s">
        <v>2888</v>
      </c>
      <c r="M213" t="s">
        <v>2889</v>
      </c>
      <c r="N213" t="s">
        <v>2890</v>
      </c>
      <c r="O213" t="s">
        <v>24</v>
      </c>
      <c r="P213" t="s">
        <v>25</v>
      </c>
      <c r="Q213" t="s">
        <v>25</v>
      </c>
    </row>
    <row r="214" spans="1:17">
      <c r="A214">
        <v>208</v>
      </c>
      <c r="B214" t="s">
        <v>2891</v>
      </c>
      <c r="C214" t="s">
        <v>2892</v>
      </c>
      <c r="D214" t="s">
        <v>2893</v>
      </c>
      <c r="E214" t="s">
        <v>2894</v>
      </c>
      <c r="F214" t="s">
        <v>2895</v>
      </c>
      <c r="G214" t="s">
        <v>116</v>
      </c>
      <c r="H214" t="s">
        <v>245</v>
      </c>
      <c r="I214" t="s">
        <v>96</v>
      </c>
      <c r="J214" s="1">
        <v>0.7680555555555556</v>
      </c>
      <c r="K214">
        <v>13841</v>
      </c>
      <c r="L214" t="s">
        <v>2896</v>
      </c>
      <c r="M214" t="s">
        <v>2897</v>
      </c>
      <c r="N214" t="s">
        <v>2898</v>
      </c>
      <c r="O214" t="s">
        <v>36</v>
      </c>
      <c r="P214" t="s">
        <v>230</v>
      </c>
      <c r="Q214" t="s">
        <v>89</v>
      </c>
    </row>
    <row r="215" spans="1:17">
      <c r="A215">
        <v>209</v>
      </c>
      <c r="B215" t="s">
        <v>2899</v>
      </c>
      <c r="C215" t="s">
        <v>2900</v>
      </c>
      <c r="D215" t="s">
        <v>2901</v>
      </c>
      <c r="E215" t="s">
        <v>2902</v>
      </c>
      <c r="F215" t="s">
        <v>2903</v>
      </c>
      <c r="G215" t="s">
        <v>19</v>
      </c>
      <c r="H215" t="s">
        <v>20</v>
      </c>
      <c r="I215" t="s">
        <v>103</v>
      </c>
      <c r="J215" s="1">
        <v>0.24513888888888888</v>
      </c>
      <c r="K215">
        <v>14453</v>
      </c>
      <c r="L215" t="s">
        <v>2904</v>
      </c>
      <c r="M215" t="s">
        <v>2905</v>
      </c>
      <c r="N215" t="s">
        <v>2906</v>
      </c>
      <c r="O215" t="s">
        <v>24</v>
      </c>
      <c r="P215" t="s">
        <v>241</v>
      </c>
      <c r="Q215" t="s">
        <v>223</v>
      </c>
    </row>
    <row r="216" spans="1:17">
      <c r="A216">
        <v>210</v>
      </c>
      <c r="B216" t="s">
        <v>2907</v>
      </c>
      <c r="C216" t="s">
        <v>1003</v>
      </c>
      <c r="D216" t="s">
        <v>2908</v>
      </c>
      <c r="E216" t="s">
        <v>2909</v>
      </c>
      <c r="F216" t="s">
        <v>2910</v>
      </c>
      <c r="G216" t="s">
        <v>210</v>
      </c>
      <c r="H216" t="s">
        <v>211</v>
      </c>
      <c r="I216" t="s">
        <v>402</v>
      </c>
      <c r="J216" s="1">
        <v>0.33680555555555558</v>
      </c>
      <c r="K216">
        <v>15541</v>
      </c>
      <c r="L216" t="s">
        <v>2911</v>
      </c>
      <c r="M216" t="s">
        <v>755</v>
      </c>
      <c r="N216" t="s">
        <v>756</v>
      </c>
      <c r="O216" t="s">
        <v>36</v>
      </c>
      <c r="P216" t="s">
        <v>757</v>
      </c>
      <c r="Q216" t="s">
        <v>30</v>
      </c>
    </row>
    <row r="217" spans="1:17">
      <c r="A217">
        <v>211</v>
      </c>
      <c r="B217" t="s">
        <v>2912</v>
      </c>
      <c r="C217" t="s">
        <v>2913</v>
      </c>
      <c r="D217" t="s">
        <v>2914</v>
      </c>
      <c r="E217" t="s">
        <v>2915</v>
      </c>
      <c r="F217" t="s">
        <v>2916</v>
      </c>
      <c r="G217" t="s">
        <v>338</v>
      </c>
      <c r="H217" t="s">
        <v>339</v>
      </c>
      <c r="I217" t="s">
        <v>219</v>
      </c>
      <c r="J217" s="1">
        <v>6.8749999999999992E-2</v>
      </c>
      <c r="K217">
        <v>19161</v>
      </c>
      <c r="L217" t="s">
        <v>2917</v>
      </c>
      <c r="M217" t="s">
        <v>683</v>
      </c>
      <c r="N217" t="s">
        <v>684</v>
      </c>
      <c r="O217" t="s">
        <v>36</v>
      </c>
      <c r="P217" t="s">
        <v>97</v>
      </c>
      <c r="Q217" t="s">
        <v>54</v>
      </c>
    </row>
    <row r="218" spans="1:17">
      <c r="A218">
        <v>212</v>
      </c>
      <c r="B218" t="s">
        <v>2918</v>
      </c>
      <c r="C218" t="s">
        <v>2117</v>
      </c>
      <c r="D218" t="s">
        <v>2919</v>
      </c>
      <c r="E218" t="s">
        <v>2920</v>
      </c>
      <c r="F218" t="s">
        <v>2921</v>
      </c>
      <c r="G218" t="s">
        <v>440</v>
      </c>
      <c r="H218" t="s">
        <v>441</v>
      </c>
      <c r="I218" t="s">
        <v>520</v>
      </c>
      <c r="J218" s="1">
        <v>0.90833333333333333</v>
      </c>
      <c r="K218">
        <v>16988</v>
      </c>
      <c r="L218" t="s">
        <v>2922</v>
      </c>
      <c r="M218" t="s">
        <v>2923</v>
      </c>
      <c r="N218" t="s">
        <v>2924</v>
      </c>
      <c r="O218" t="s">
        <v>24</v>
      </c>
      <c r="P218" t="s">
        <v>813</v>
      </c>
      <c r="Q218" t="s">
        <v>54</v>
      </c>
    </row>
    <row r="219" spans="1:17">
      <c r="A219">
        <v>213</v>
      </c>
      <c r="B219" t="s">
        <v>2925</v>
      </c>
      <c r="C219" t="s">
        <v>2926</v>
      </c>
      <c r="D219" t="s">
        <v>2927</v>
      </c>
      <c r="E219" t="s">
        <v>2928</v>
      </c>
      <c r="F219" t="s">
        <v>2929</v>
      </c>
      <c r="G219" t="s">
        <v>48</v>
      </c>
      <c r="H219" t="s">
        <v>49</v>
      </c>
      <c r="I219" t="s">
        <v>731</v>
      </c>
      <c r="J219" s="1">
        <v>0.7104166666666667</v>
      </c>
      <c r="K219">
        <v>12301</v>
      </c>
      <c r="L219" t="s">
        <v>2930</v>
      </c>
      <c r="M219" t="s">
        <v>2931</v>
      </c>
      <c r="N219" t="s">
        <v>2932</v>
      </c>
      <c r="O219" t="s">
        <v>24</v>
      </c>
      <c r="P219" t="s">
        <v>37</v>
      </c>
      <c r="Q219" t="s">
        <v>30</v>
      </c>
    </row>
    <row r="220" spans="1:17">
      <c r="A220">
        <v>214</v>
      </c>
      <c r="B220" t="s">
        <v>2933</v>
      </c>
      <c r="C220" t="s">
        <v>2934</v>
      </c>
      <c r="D220" t="s">
        <v>2935</v>
      </c>
      <c r="E220" t="s">
        <v>2936</v>
      </c>
      <c r="F220">
        <v>825046.89</v>
      </c>
      <c r="G220" t="s">
        <v>19</v>
      </c>
      <c r="H220" t="s">
        <v>20</v>
      </c>
      <c r="I220" t="s">
        <v>1393</v>
      </c>
      <c r="J220" s="1">
        <v>0.33611111111111108</v>
      </c>
      <c r="K220">
        <v>14448</v>
      </c>
      <c r="L220" t="s">
        <v>2937</v>
      </c>
      <c r="M220" t="s">
        <v>2938</v>
      </c>
      <c r="N220" t="s">
        <v>2939</v>
      </c>
      <c r="O220" t="s">
        <v>36</v>
      </c>
      <c r="P220" t="s">
        <v>62</v>
      </c>
      <c r="Q220" t="s">
        <v>58</v>
      </c>
    </row>
    <row r="221" spans="1:17">
      <c r="A221">
        <v>215</v>
      </c>
      <c r="B221" t="s">
        <v>2940</v>
      </c>
      <c r="C221" t="s">
        <v>2941</v>
      </c>
      <c r="D221" t="s">
        <v>2942</v>
      </c>
      <c r="E221" t="s">
        <v>2943</v>
      </c>
      <c r="F221" t="s">
        <v>2944</v>
      </c>
      <c r="G221" t="s">
        <v>59</v>
      </c>
      <c r="H221" t="s">
        <v>60</v>
      </c>
      <c r="I221" t="s">
        <v>1047</v>
      </c>
      <c r="J221" s="1">
        <v>0.30416666666666664</v>
      </c>
      <c r="K221">
        <v>16727</v>
      </c>
      <c r="L221" t="s">
        <v>2945</v>
      </c>
      <c r="M221" t="s">
        <v>814</v>
      </c>
      <c r="N221" t="s">
        <v>815</v>
      </c>
      <c r="O221" t="s">
        <v>36</v>
      </c>
      <c r="P221" t="s">
        <v>816</v>
      </c>
      <c r="Q221" t="s">
        <v>67</v>
      </c>
    </row>
    <row r="222" spans="1:17">
      <c r="A222">
        <v>216</v>
      </c>
      <c r="B222" t="s">
        <v>2946</v>
      </c>
      <c r="C222" t="s">
        <v>2947</v>
      </c>
      <c r="D222" t="s">
        <v>2948</v>
      </c>
      <c r="E222" t="s">
        <v>2949</v>
      </c>
      <c r="F222" t="s">
        <v>2950</v>
      </c>
      <c r="G222" t="s">
        <v>19</v>
      </c>
      <c r="H222" t="s">
        <v>20</v>
      </c>
      <c r="I222" t="s">
        <v>999</v>
      </c>
      <c r="J222" s="1">
        <v>7.7777777777777779E-2</v>
      </c>
      <c r="K222">
        <v>12102</v>
      </c>
      <c r="L222" t="s">
        <v>2951</v>
      </c>
      <c r="M222" t="s">
        <v>2952</v>
      </c>
      <c r="N222" t="s">
        <v>2953</v>
      </c>
      <c r="O222" t="s">
        <v>36</v>
      </c>
      <c r="P222" t="s">
        <v>419</v>
      </c>
      <c r="Q222" t="s">
        <v>42</v>
      </c>
    </row>
    <row r="223" spans="1:17">
      <c r="A223">
        <v>217</v>
      </c>
      <c r="B223" t="s">
        <v>2954</v>
      </c>
      <c r="C223" t="s">
        <v>2955</v>
      </c>
      <c r="D223" t="s">
        <v>2956</v>
      </c>
      <c r="E223" t="s">
        <v>2957</v>
      </c>
      <c r="F223">
        <v>248423.8</v>
      </c>
      <c r="G223" t="s">
        <v>331</v>
      </c>
      <c r="H223" t="s">
        <v>332</v>
      </c>
      <c r="I223" t="s">
        <v>158</v>
      </c>
      <c r="J223" s="1">
        <v>0.76874999999999993</v>
      </c>
      <c r="K223">
        <v>10745</v>
      </c>
      <c r="L223" t="s">
        <v>2958</v>
      </c>
      <c r="M223" t="s">
        <v>2959</v>
      </c>
      <c r="N223" t="s">
        <v>456</v>
      </c>
      <c r="O223" t="s">
        <v>24</v>
      </c>
      <c r="P223" t="s">
        <v>25</v>
      </c>
      <c r="Q223" t="s">
        <v>25</v>
      </c>
    </row>
    <row r="224" spans="1:17">
      <c r="A224">
        <v>218</v>
      </c>
      <c r="B224" t="s">
        <v>2960</v>
      </c>
      <c r="C224" t="s">
        <v>2961</v>
      </c>
      <c r="D224" t="s">
        <v>2962</v>
      </c>
      <c r="E224" t="s">
        <v>2963</v>
      </c>
      <c r="F224" t="s">
        <v>2964</v>
      </c>
      <c r="G224" t="s">
        <v>19</v>
      </c>
      <c r="H224" t="s">
        <v>20</v>
      </c>
      <c r="I224" t="s">
        <v>404</v>
      </c>
      <c r="J224" s="1">
        <v>0.93541666666666667</v>
      </c>
      <c r="K224">
        <v>17289</v>
      </c>
      <c r="L224" t="s">
        <v>2965</v>
      </c>
      <c r="M224" t="s">
        <v>349</v>
      </c>
      <c r="N224" t="s">
        <v>350</v>
      </c>
      <c r="O224" t="s">
        <v>36</v>
      </c>
      <c r="P224" t="s">
        <v>351</v>
      </c>
      <c r="Q224" t="s">
        <v>30</v>
      </c>
    </row>
    <row r="225" spans="1:17">
      <c r="A225">
        <v>219</v>
      </c>
      <c r="B225" t="s">
        <v>2966</v>
      </c>
      <c r="C225" t="s">
        <v>1360</v>
      </c>
      <c r="D225" t="s">
        <v>2967</v>
      </c>
      <c r="E225" t="s">
        <v>2968</v>
      </c>
      <c r="F225" t="s">
        <v>2969</v>
      </c>
      <c r="G225" t="s">
        <v>169</v>
      </c>
      <c r="H225" t="s">
        <v>170</v>
      </c>
      <c r="I225" t="s">
        <v>1013</v>
      </c>
      <c r="J225" s="1">
        <v>0.52152777777777781</v>
      </c>
      <c r="K225">
        <v>17430</v>
      </c>
      <c r="L225" t="s">
        <v>2970</v>
      </c>
      <c r="M225" t="s">
        <v>2971</v>
      </c>
      <c r="N225" t="s">
        <v>2972</v>
      </c>
      <c r="O225" t="s">
        <v>24</v>
      </c>
      <c r="P225" t="s">
        <v>185</v>
      </c>
      <c r="Q225" t="s">
        <v>113</v>
      </c>
    </row>
    <row r="226" spans="1:17">
      <c r="A226">
        <v>220</v>
      </c>
      <c r="B226" t="s">
        <v>2973</v>
      </c>
      <c r="C226" t="s">
        <v>2974</v>
      </c>
      <c r="D226" t="s">
        <v>2975</v>
      </c>
      <c r="E226" t="s">
        <v>2976</v>
      </c>
      <c r="F226" s="2" t="s">
        <v>2977</v>
      </c>
      <c r="G226" t="s">
        <v>26</v>
      </c>
      <c r="H226" t="s">
        <v>27</v>
      </c>
      <c r="I226" t="s">
        <v>380</v>
      </c>
      <c r="J226" s="1">
        <v>0.29375000000000001</v>
      </c>
      <c r="K226">
        <v>11204</v>
      </c>
      <c r="L226" t="s">
        <v>2978</v>
      </c>
      <c r="M226" t="s">
        <v>2979</v>
      </c>
      <c r="N226" t="s">
        <v>2980</v>
      </c>
      <c r="O226" t="s">
        <v>36</v>
      </c>
      <c r="P226" t="s">
        <v>25</v>
      </c>
      <c r="Q226" t="s">
        <v>25</v>
      </c>
    </row>
    <row r="227" spans="1:17">
      <c r="A227">
        <v>221</v>
      </c>
      <c r="B227" t="s">
        <v>2981</v>
      </c>
      <c r="C227" t="s">
        <v>2982</v>
      </c>
      <c r="D227" t="s">
        <v>2983</v>
      </c>
      <c r="E227" t="s">
        <v>2984</v>
      </c>
      <c r="F227" t="s">
        <v>2985</v>
      </c>
      <c r="G227" t="s">
        <v>38</v>
      </c>
      <c r="H227" t="s">
        <v>39</v>
      </c>
      <c r="I227" t="s">
        <v>292</v>
      </c>
      <c r="J227" s="1">
        <v>0.18263888888888891</v>
      </c>
      <c r="K227">
        <v>15193</v>
      </c>
      <c r="L227" t="s">
        <v>2986</v>
      </c>
      <c r="M227" t="s">
        <v>2987</v>
      </c>
      <c r="N227" t="s">
        <v>2988</v>
      </c>
      <c r="O227" t="s">
        <v>36</v>
      </c>
      <c r="P227" t="s">
        <v>62</v>
      </c>
      <c r="Q227" t="s">
        <v>58</v>
      </c>
    </row>
    <row r="228" spans="1:17">
      <c r="A228">
        <v>222</v>
      </c>
      <c r="B228" t="s">
        <v>2989</v>
      </c>
      <c r="C228" t="s">
        <v>2990</v>
      </c>
      <c r="D228" t="s">
        <v>2991</v>
      </c>
      <c r="E228" t="s">
        <v>2992</v>
      </c>
      <c r="F228" s="2" t="s">
        <v>2993</v>
      </c>
      <c r="G228" t="s">
        <v>126</v>
      </c>
      <c r="H228" t="s">
        <v>127</v>
      </c>
      <c r="I228" t="s">
        <v>625</v>
      </c>
      <c r="J228" s="1">
        <v>0.70416666666666661</v>
      </c>
      <c r="K228">
        <v>15721</v>
      </c>
      <c r="L228" t="s">
        <v>2994</v>
      </c>
      <c r="M228" t="s">
        <v>2995</v>
      </c>
      <c r="N228" t="s">
        <v>2996</v>
      </c>
      <c r="O228" t="s">
        <v>36</v>
      </c>
      <c r="P228" t="s">
        <v>97</v>
      </c>
      <c r="Q228" t="s">
        <v>54</v>
      </c>
    </row>
    <row r="229" spans="1:17">
      <c r="A229">
        <v>223</v>
      </c>
      <c r="B229" t="s">
        <v>2997</v>
      </c>
      <c r="C229" t="s">
        <v>2998</v>
      </c>
      <c r="D229" t="s">
        <v>2999</v>
      </c>
      <c r="E229" t="s">
        <v>3000</v>
      </c>
      <c r="F229" t="s">
        <v>3001</v>
      </c>
      <c r="G229" t="s">
        <v>48</v>
      </c>
      <c r="H229" t="s">
        <v>49</v>
      </c>
      <c r="I229" t="s">
        <v>471</v>
      </c>
      <c r="J229" s="1">
        <v>0.63611111111111118</v>
      </c>
      <c r="K229">
        <v>13596</v>
      </c>
      <c r="L229" t="s">
        <v>3002</v>
      </c>
      <c r="M229" t="s">
        <v>3003</v>
      </c>
      <c r="N229" t="s">
        <v>3004</v>
      </c>
      <c r="O229" t="s">
        <v>24</v>
      </c>
      <c r="P229" t="s">
        <v>53</v>
      </c>
      <c r="Q229" t="s">
        <v>54</v>
      </c>
    </row>
    <row r="230" spans="1:17">
      <c r="A230">
        <v>224</v>
      </c>
      <c r="B230" t="s">
        <v>3005</v>
      </c>
      <c r="C230" t="s">
        <v>3006</v>
      </c>
      <c r="D230" t="s">
        <v>3007</v>
      </c>
      <c r="E230" t="s">
        <v>3008</v>
      </c>
      <c r="F230" t="s">
        <v>3009</v>
      </c>
      <c r="G230" t="s">
        <v>19</v>
      </c>
      <c r="H230" t="s">
        <v>20</v>
      </c>
      <c r="I230" t="s">
        <v>191</v>
      </c>
      <c r="J230" s="1">
        <v>0.51944444444444449</v>
      </c>
      <c r="K230">
        <v>13727</v>
      </c>
      <c r="L230" t="s">
        <v>3010</v>
      </c>
      <c r="M230" t="s">
        <v>1215</v>
      </c>
      <c r="N230" t="s">
        <v>1216</v>
      </c>
      <c r="O230" t="s">
        <v>24</v>
      </c>
      <c r="P230" t="s">
        <v>388</v>
      </c>
      <c r="Q230" t="s">
        <v>82</v>
      </c>
    </row>
    <row r="231" spans="1:17">
      <c r="A231">
        <v>225</v>
      </c>
      <c r="B231" t="s">
        <v>3011</v>
      </c>
      <c r="C231" t="s">
        <v>3012</v>
      </c>
      <c r="D231" t="s">
        <v>3013</v>
      </c>
      <c r="E231" t="s">
        <v>3014</v>
      </c>
      <c r="F231" s="2" t="s">
        <v>3015</v>
      </c>
      <c r="G231" t="s">
        <v>48</v>
      </c>
      <c r="H231" t="s">
        <v>49</v>
      </c>
      <c r="I231" t="s">
        <v>597</v>
      </c>
      <c r="J231" s="1">
        <v>0.7909722222222223</v>
      </c>
      <c r="K231">
        <v>10452</v>
      </c>
      <c r="L231" t="s">
        <v>3016</v>
      </c>
      <c r="M231" t="s">
        <v>3017</v>
      </c>
      <c r="N231" t="s">
        <v>864</v>
      </c>
      <c r="O231" t="s">
        <v>36</v>
      </c>
      <c r="P231" t="s">
        <v>45</v>
      </c>
      <c r="Q231" t="s">
        <v>46</v>
      </c>
    </row>
    <row r="232" spans="1:17">
      <c r="A232">
        <v>226</v>
      </c>
      <c r="B232" t="s">
        <v>3018</v>
      </c>
      <c r="C232" t="s">
        <v>3019</v>
      </c>
      <c r="D232" t="s">
        <v>3020</v>
      </c>
      <c r="E232" t="s">
        <v>3021</v>
      </c>
      <c r="F232" s="2">
        <v>795416.44</v>
      </c>
      <c r="G232" t="s">
        <v>1264</v>
      </c>
      <c r="H232" t="s">
        <v>1265</v>
      </c>
      <c r="I232" t="s">
        <v>334</v>
      </c>
      <c r="J232" s="1">
        <v>0.36041666666666666</v>
      </c>
      <c r="K232">
        <v>16826</v>
      </c>
      <c r="L232" t="s">
        <v>3022</v>
      </c>
      <c r="M232" t="s">
        <v>3023</v>
      </c>
      <c r="N232" t="s">
        <v>3024</v>
      </c>
      <c r="O232" t="s">
        <v>36</v>
      </c>
      <c r="P232" t="s">
        <v>218</v>
      </c>
      <c r="Q232" t="s">
        <v>58</v>
      </c>
    </row>
    <row r="233" spans="1:17">
      <c r="A233">
        <v>227</v>
      </c>
      <c r="B233" t="s">
        <v>3025</v>
      </c>
      <c r="C233" t="s">
        <v>3026</v>
      </c>
      <c r="D233" t="s">
        <v>2159</v>
      </c>
      <c r="E233" t="s">
        <v>3027</v>
      </c>
      <c r="F233" t="s">
        <v>3028</v>
      </c>
      <c r="G233" t="s">
        <v>48</v>
      </c>
      <c r="H233" t="s">
        <v>49</v>
      </c>
      <c r="I233" t="s">
        <v>621</v>
      </c>
      <c r="J233" s="1">
        <v>0.68472222222222223</v>
      </c>
      <c r="K233">
        <v>10944</v>
      </c>
      <c r="L233" t="s">
        <v>3029</v>
      </c>
      <c r="M233" t="s">
        <v>1066</v>
      </c>
      <c r="N233" t="s">
        <v>741</v>
      </c>
      <c r="O233" t="s">
        <v>36</v>
      </c>
      <c r="P233" t="s">
        <v>73</v>
      </c>
      <c r="Q233" t="s">
        <v>54</v>
      </c>
    </row>
    <row r="234" spans="1:17">
      <c r="A234">
        <v>228</v>
      </c>
      <c r="B234" t="s">
        <v>3030</v>
      </c>
      <c r="C234" t="s">
        <v>3031</v>
      </c>
      <c r="D234" t="s">
        <v>3032</v>
      </c>
      <c r="E234" t="s">
        <v>3033</v>
      </c>
      <c r="F234" t="s">
        <v>3034</v>
      </c>
      <c r="G234" t="s">
        <v>48</v>
      </c>
      <c r="H234" t="s">
        <v>49</v>
      </c>
      <c r="I234" t="s">
        <v>302</v>
      </c>
      <c r="J234" s="1">
        <v>0.96319444444444446</v>
      </c>
      <c r="K234">
        <v>18348</v>
      </c>
      <c r="L234" t="s">
        <v>3035</v>
      </c>
      <c r="M234" t="s">
        <v>3036</v>
      </c>
      <c r="N234" t="s">
        <v>3037</v>
      </c>
      <c r="O234" t="s">
        <v>36</v>
      </c>
      <c r="P234" t="s">
        <v>463</v>
      </c>
      <c r="Q234" t="s">
        <v>223</v>
      </c>
    </row>
    <row r="235" spans="1:17">
      <c r="A235">
        <v>229</v>
      </c>
      <c r="B235" t="s">
        <v>3038</v>
      </c>
      <c r="C235" t="s">
        <v>3039</v>
      </c>
      <c r="D235" t="s">
        <v>3040</v>
      </c>
      <c r="E235" t="s">
        <v>3041</v>
      </c>
      <c r="F235">
        <v>426708.94</v>
      </c>
      <c r="G235" t="s">
        <v>48</v>
      </c>
      <c r="H235" t="s">
        <v>49</v>
      </c>
      <c r="I235" t="s">
        <v>514</v>
      </c>
      <c r="J235" s="1">
        <v>0.62777777777777777</v>
      </c>
      <c r="K235">
        <v>18246</v>
      </c>
      <c r="L235" t="s">
        <v>3042</v>
      </c>
      <c r="M235" t="s">
        <v>3043</v>
      </c>
      <c r="N235" t="s">
        <v>3044</v>
      </c>
      <c r="O235" t="s">
        <v>36</v>
      </c>
      <c r="P235" t="s">
        <v>192</v>
      </c>
      <c r="Q235" t="s">
        <v>46</v>
      </c>
    </row>
    <row r="236" spans="1:17">
      <c r="A236">
        <v>230</v>
      </c>
      <c r="B236" t="s">
        <v>3045</v>
      </c>
      <c r="C236" t="s">
        <v>337</v>
      </c>
      <c r="D236" t="s">
        <v>3046</v>
      </c>
      <c r="E236" t="s">
        <v>3047</v>
      </c>
      <c r="F236" s="2" t="s">
        <v>3048</v>
      </c>
      <c r="G236" t="s">
        <v>48</v>
      </c>
      <c r="H236" t="s">
        <v>49</v>
      </c>
      <c r="I236" t="s">
        <v>531</v>
      </c>
      <c r="J236" s="1">
        <v>0.15972222222222224</v>
      </c>
      <c r="K236">
        <v>11165</v>
      </c>
      <c r="L236" t="s">
        <v>3049</v>
      </c>
      <c r="M236" t="s">
        <v>3050</v>
      </c>
      <c r="N236" t="s">
        <v>3051</v>
      </c>
      <c r="O236" t="s">
        <v>24</v>
      </c>
      <c r="P236" t="s">
        <v>81</v>
      </c>
      <c r="Q236" t="s">
        <v>82</v>
      </c>
    </row>
    <row r="237" spans="1:17">
      <c r="A237">
        <v>231</v>
      </c>
      <c r="B237" t="s">
        <v>3052</v>
      </c>
      <c r="C237" t="s">
        <v>3053</v>
      </c>
      <c r="D237" t="s">
        <v>3054</v>
      </c>
      <c r="E237" t="s">
        <v>3055</v>
      </c>
      <c r="F237" s="2" t="s">
        <v>3056</v>
      </c>
      <c r="G237" t="s">
        <v>48</v>
      </c>
      <c r="H237" t="s">
        <v>49</v>
      </c>
      <c r="I237" t="s">
        <v>556</v>
      </c>
      <c r="J237" s="1">
        <v>7.3611111111111113E-2</v>
      </c>
      <c r="K237">
        <v>19042</v>
      </c>
      <c r="L237" t="s">
        <v>3057</v>
      </c>
      <c r="M237" t="s">
        <v>3058</v>
      </c>
      <c r="N237" t="s">
        <v>3059</v>
      </c>
      <c r="O237" t="s">
        <v>36</v>
      </c>
      <c r="P237" t="s">
        <v>1011</v>
      </c>
      <c r="Q237" t="s">
        <v>223</v>
      </c>
    </row>
    <row r="238" spans="1:17">
      <c r="A238">
        <v>232</v>
      </c>
      <c r="B238" t="s">
        <v>3060</v>
      </c>
      <c r="C238" t="s">
        <v>622</v>
      </c>
      <c r="D238" t="s">
        <v>3061</v>
      </c>
      <c r="E238" t="s">
        <v>3062</v>
      </c>
      <c r="F238" t="s">
        <v>3063</v>
      </c>
      <c r="G238" t="s">
        <v>485</v>
      </c>
      <c r="H238" t="s">
        <v>486</v>
      </c>
      <c r="I238" t="s">
        <v>856</v>
      </c>
      <c r="J238" s="1">
        <v>0.3263888888888889</v>
      </c>
      <c r="K238">
        <v>14539</v>
      </c>
      <c r="L238" t="s">
        <v>3064</v>
      </c>
      <c r="M238" t="s">
        <v>3065</v>
      </c>
      <c r="N238" t="s">
        <v>3066</v>
      </c>
      <c r="O238" t="s">
        <v>36</v>
      </c>
      <c r="P238" t="s">
        <v>222</v>
      </c>
      <c r="Q238" t="s">
        <v>223</v>
      </c>
    </row>
    <row r="239" spans="1:17">
      <c r="A239">
        <v>233</v>
      </c>
      <c r="B239" t="s">
        <v>3067</v>
      </c>
      <c r="C239" t="s">
        <v>412</v>
      </c>
      <c r="D239" t="s">
        <v>3068</v>
      </c>
      <c r="E239" t="s">
        <v>3069</v>
      </c>
      <c r="F239" s="2" t="s">
        <v>3070</v>
      </c>
      <c r="G239" t="s">
        <v>26</v>
      </c>
      <c r="H239" t="s">
        <v>27</v>
      </c>
      <c r="I239" t="s">
        <v>286</v>
      </c>
      <c r="J239" s="1">
        <v>0.36319444444444443</v>
      </c>
      <c r="K239">
        <v>13193</v>
      </c>
      <c r="L239" t="s">
        <v>3071</v>
      </c>
      <c r="M239" t="s">
        <v>3072</v>
      </c>
      <c r="N239" t="s">
        <v>3073</v>
      </c>
      <c r="O239" t="s">
        <v>36</v>
      </c>
      <c r="P239" t="s">
        <v>73</v>
      </c>
      <c r="Q239" t="s">
        <v>54</v>
      </c>
    </row>
    <row r="240" spans="1:17">
      <c r="A240">
        <v>234</v>
      </c>
      <c r="B240" t="s">
        <v>3074</v>
      </c>
      <c r="C240" t="s">
        <v>1132</v>
      </c>
      <c r="D240" t="s">
        <v>3075</v>
      </c>
      <c r="E240" t="s">
        <v>3076</v>
      </c>
      <c r="F240" t="s">
        <v>3077</v>
      </c>
      <c r="G240" t="s">
        <v>48</v>
      </c>
      <c r="H240" t="s">
        <v>49</v>
      </c>
      <c r="I240" t="s">
        <v>536</v>
      </c>
      <c r="J240" s="1">
        <v>0.13055555555555556</v>
      </c>
      <c r="K240">
        <v>16024</v>
      </c>
      <c r="L240" t="s">
        <v>3078</v>
      </c>
      <c r="M240" t="s">
        <v>1324</v>
      </c>
      <c r="N240" t="s">
        <v>1325</v>
      </c>
      <c r="O240" t="s">
        <v>36</v>
      </c>
      <c r="P240" t="s">
        <v>230</v>
      </c>
      <c r="Q240" t="s">
        <v>89</v>
      </c>
    </row>
    <row r="241" spans="1:17">
      <c r="A241">
        <v>235</v>
      </c>
      <c r="B241" t="s">
        <v>3079</v>
      </c>
      <c r="C241" t="s">
        <v>3080</v>
      </c>
      <c r="D241" t="s">
        <v>3081</v>
      </c>
      <c r="E241" t="s">
        <v>3082</v>
      </c>
      <c r="F241">
        <v>978803.14</v>
      </c>
      <c r="G241" t="s">
        <v>26</v>
      </c>
      <c r="H241" t="s">
        <v>27</v>
      </c>
      <c r="I241" t="s">
        <v>527</v>
      </c>
      <c r="J241" s="1">
        <v>0.71875</v>
      </c>
      <c r="K241">
        <v>17247</v>
      </c>
      <c r="L241" t="s">
        <v>3083</v>
      </c>
      <c r="M241" t="s">
        <v>3084</v>
      </c>
      <c r="N241" t="s">
        <v>3085</v>
      </c>
      <c r="O241" t="s">
        <v>24</v>
      </c>
      <c r="P241" t="s">
        <v>29</v>
      </c>
      <c r="Q241" t="s">
        <v>89</v>
      </c>
    </row>
    <row r="242" spans="1:17">
      <c r="A242">
        <v>236</v>
      </c>
      <c r="B242" t="s">
        <v>3086</v>
      </c>
      <c r="C242" t="s">
        <v>3087</v>
      </c>
      <c r="D242" t="s">
        <v>3088</v>
      </c>
      <c r="E242" t="s">
        <v>3089</v>
      </c>
      <c r="F242" t="s">
        <v>3090</v>
      </c>
      <c r="G242" t="s">
        <v>338</v>
      </c>
      <c r="H242" t="s">
        <v>339</v>
      </c>
      <c r="I242" t="s">
        <v>1013</v>
      </c>
      <c r="J242" s="1">
        <v>0.83124999999999993</v>
      </c>
      <c r="K242">
        <v>19921</v>
      </c>
      <c r="L242" t="s">
        <v>3091</v>
      </c>
      <c r="M242" t="s">
        <v>3092</v>
      </c>
      <c r="N242" t="s">
        <v>3093</v>
      </c>
      <c r="O242" t="s">
        <v>36</v>
      </c>
      <c r="P242" t="s">
        <v>218</v>
      </c>
      <c r="Q242" t="s">
        <v>58</v>
      </c>
    </row>
    <row r="243" spans="1:17">
      <c r="A243">
        <v>237</v>
      </c>
      <c r="B243" t="s">
        <v>3094</v>
      </c>
      <c r="C243" t="s">
        <v>3095</v>
      </c>
      <c r="D243" t="s">
        <v>3096</v>
      </c>
      <c r="E243" t="s">
        <v>3097</v>
      </c>
      <c r="F243" s="2" t="s">
        <v>3098</v>
      </c>
      <c r="G243" t="s">
        <v>48</v>
      </c>
      <c r="H243" t="s">
        <v>49</v>
      </c>
      <c r="I243" t="s">
        <v>292</v>
      </c>
      <c r="J243" s="1">
        <v>0.3354166666666667</v>
      </c>
      <c r="K243">
        <v>19513</v>
      </c>
      <c r="L243" t="s">
        <v>3099</v>
      </c>
      <c r="M243" t="s">
        <v>3100</v>
      </c>
      <c r="N243" t="s">
        <v>3101</v>
      </c>
      <c r="O243" t="s">
        <v>36</v>
      </c>
      <c r="P243" t="s">
        <v>25</v>
      </c>
      <c r="Q243" t="s">
        <v>25</v>
      </c>
    </row>
    <row r="244" spans="1:17">
      <c r="A244">
        <v>238</v>
      </c>
      <c r="B244" t="s">
        <v>3102</v>
      </c>
      <c r="C244" t="s">
        <v>962</v>
      </c>
      <c r="D244" t="s">
        <v>3103</v>
      </c>
      <c r="E244" t="s">
        <v>3104</v>
      </c>
      <c r="F244" t="s">
        <v>3105</v>
      </c>
      <c r="G244" t="s">
        <v>19</v>
      </c>
      <c r="H244" t="s">
        <v>20</v>
      </c>
      <c r="I244" t="s">
        <v>172</v>
      </c>
      <c r="J244" s="1">
        <v>0.44791666666666669</v>
      </c>
      <c r="K244">
        <v>10692</v>
      </c>
      <c r="L244" t="s">
        <v>3106</v>
      </c>
      <c r="M244" t="s">
        <v>3107</v>
      </c>
      <c r="N244" t="s">
        <v>3108</v>
      </c>
      <c r="O244" t="s">
        <v>36</v>
      </c>
      <c r="P244" t="s">
        <v>25</v>
      </c>
      <c r="Q244" t="s">
        <v>25</v>
      </c>
    </row>
    <row r="245" spans="1:17">
      <c r="A245">
        <v>239</v>
      </c>
      <c r="B245" t="s">
        <v>3109</v>
      </c>
      <c r="C245" t="s">
        <v>3110</v>
      </c>
      <c r="D245" t="s">
        <v>3111</v>
      </c>
      <c r="E245" t="s">
        <v>3112</v>
      </c>
      <c r="F245">
        <v>654654.85</v>
      </c>
      <c r="G245" t="s">
        <v>19</v>
      </c>
      <c r="H245" t="s">
        <v>20</v>
      </c>
      <c r="I245" t="s">
        <v>206</v>
      </c>
      <c r="J245" s="1">
        <v>0.25</v>
      </c>
      <c r="K245">
        <v>19991</v>
      </c>
      <c r="L245" t="s">
        <v>3113</v>
      </c>
      <c r="M245" t="s">
        <v>3114</v>
      </c>
      <c r="N245" t="s">
        <v>3115</v>
      </c>
      <c r="O245" t="s">
        <v>24</v>
      </c>
      <c r="P245" t="s">
        <v>142</v>
      </c>
      <c r="Q245" t="s">
        <v>223</v>
      </c>
    </row>
    <row r="246" spans="1:17">
      <c r="A246">
        <v>240</v>
      </c>
      <c r="B246" t="s">
        <v>3116</v>
      </c>
      <c r="C246" t="s">
        <v>1373</v>
      </c>
      <c r="D246" t="s">
        <v>3117</v>
      </c>
      <c r="E246" t="s">
        <v>3118</v>
      </c>
      <c r="F246" t="s">
        <v>3119</v>
      </c>
      <c r="G246" t="s">
        <v>48</v>
      </c>
      <c r="H246" t="s">
        <v>49</v>
      </c>
      <c r="I246" t="s">
        <v>225</v>
      </c>
      <c r="J246" s="1">
        <v>0.40138888888888885</v>
      </c>
      <c r="K246">
        <v>11506</v>
      </c>
      <c r="L246" t="s">
        <v>3120</v>
      </c>
      <c r="M246" t="s">
        <v>3121</v>
      </c>
      <c r="N246" t="s">
        <v>3122</v>
      </c>
      <c r="O246" t="s">
        <v>24</v>
      </c>
      <c r="P246" t="s">
        <v>25</v>
      </c>
      <c r="Q246" t="s">
        <v>25</v>
      </c>
    </row>
    <row r="247" spans="1:17">
      <c r="A247">
        <v>241</v>
      </c>
      <c r="B247" t="s">
        <v>3123</v>
      </c>
      <c r="C247" t="s">
        <v>3124</v>
      </c>
      <c r="D247" t="s">
        <v>3125</v>
      </c>
      <c r="E247" t="s">
        <v>3126</v>
      </c>
      <c r="F247" s="2">
        <v>850488.15</v>
      </c>
      <c r="G247" t="s">
        <v>26</v>
      </c>
      <c r="H247" t="s">
        <v>27</v>
      </c>
      <c r="I247" t="s">
        <v>322</v>
      </c>
      <c r="J247" s="1">
        <v>0.94236111111111109</v>
      </c>
      <c r="K247">
        <v>17646</v>
      </c>
      <c r="L247" t="s">
        <v>3127</v>
      </c>
      <c r="M247" t="s">
        <v>296</v>
      </c>
      <c r="N247" t="s">
        <v>297</v>
      </c>
      <c r="O247" t="s">
        <v>36</v>
      </c>
      <c r="P247" t="s">
        <v>93</v>
      </c>
      <c r="Q247" t="s">
        <v>89</v>
      </c>
    </row>
    <row r="248" spans="1:17">
      <c r="A248">
        <v>242</v>
      </c>
      <c r="B248" t="s">
        <v>3128</v>
      </c>
      <c r="C248" t="s">
        <v>3129</v>
      </c>
      <c r="D248" t="s">
        <v>3130</v>
      </c>
      <c r="E248" t="s">
        <v>3131</v>
      </c>
      <c r="F248" t="s">
        <v>3132</v>
      </c>
      <c r="G248" t="s">
        <v>275</v>
      </c>
      <c r="H248" t="s">
        <v>276</v>
      </c>
      <c r="I248" t="s">
        <v>578</v>
      </c>
      <c r="J248" s="1">
        <v>0.8305555555555556</v>
      </c>
      <c r="K248">
        <v>15017</v>
      </c>
      <c r="L248" t="s">
        <v>3133</v>
      </c>
      <c r="M248" t="s">
        <v>3134</v>
      </c>
      <c r="N248" t="s">
        <v>3135</v>
      </c>
      <c r="O248" t="s">
        <v>24</v>
      </c>
      <c r="P248" t="s">
        <v>45</v>
      </c>
      <c r="Q248" t="s">
        <v>46</v>
      </c>
    </row>
    <row r="249" spans="1:17">
      <c r="A249">
        <v>243</v>
      </c>
      <c r="B249" t="s">
        <v>3136</v>
      </c>
      <c r="C249" t="s">
        <v>3137</v>
      </c>
      <c r="D249" t="s">
        <v>3138</v>
      </c>
      <c r="E249" t="s">
        <v>3139</v>
      </c>
      <c r="F249" t="s">
        <v>3140</v>
      </c>
      <c r="G249" t="s">
        <v>331</v>
      </c>
      <c r="H249" t="s">
        <v>332</v>
      </c>
      <c r="I249" t="s">
        <v>1123</v>
      </c>
      <c r="J249" s="1">
        <v>0.39999999999999997</v>
      </c>
      <c r="K249">
        <v>17224</v>
      </c>
      <c r="L249" t="s">
        <v>3141</v>
      </c>
      <c r="M249" t="s">
        <v>3142</v>
      </c>
      <c r="N249" t="s">
        <v>3143</v>
      </c>
      <c r="O249" t="s">
        <v>36</v>
      </c>
      <c r="P249" t="s">
        <v>230</v>
      </c>
      <c r="Q249" t="s">
        <v>89</v>
      </c>
    </row>
    <row r="250" spans="1:17">
      <c r="A250">
        <v>244</v>
      </c>
      <c r="B250" t="s">
        <v>3144</v>
      </c>
      <c r="C250" t="s">
        <v>3145</v>
      </c>
      <c r="D250" t="s">
        <v>3146</v>
      </c>
      <c r="E250" t="s">
        <v>3147</v>
      </c>
      <c r="F250" s="2" t="s">
        <v>3148</v>
      </c>
      <c r="G250" t="s">
        <v>38</v>
      </c>
      <c r="H250" t="s">
        <v>39</v>
      </c>
      <c r="I250" t="s">
        <v>158</v>
      </c>
      <c r="J250" s="1">
        <v>0.55069444444444449</v>
      </c>
      <c r="K250">
        <v>11587</v>
      </c>
      <c r="L250" t="s">
        <v>3149</v>
      </c>
      <c r="M250" t="s">
        <v>3150</v>
      </c>
      <c r="N250" t="s">
        <v>3151</v>
      </c>
      <c r="O250" t="s">
        <v>24</v>
      </c>
      <c r="P250" t="s">
        <v>813</v>
      </c>
      <c r="Q250" t="s">
        <v>54</v>
      </c>
    </row>
    <row r="251" spans="1:17">
      <c r="A251">
        <v>245</v>
      </c>
      <c r="B251" t="s">
        <v>3152</v>
      </c>
      <c r="C251" t="s">
        <v>3153</v>
      </c>
      <c r="D251" t="s">
        <v>3154</v>
      </c>
      <c r="E251" t="s">
        <v>3155</v>
      </c>
      <c r="F251" t="s">
        <v>3156</v>
      </c>
      <c r="G251" t="s">
        <v>26</v>
      </c>
      <c r="H251" t="s">
        <v>27</v>
      </c>
      <c r="I251" t="s">
        <v>737</v>
      </c>
      <c r="J251" s="1">
        <v>7.8472222222222221E-2</v>
      </c>
      <c r="K251">
        <v>13625</v>
      </c>
      <c r="L251" t="s">
        <v>3157</v>
      </c>
      <c r="M251" t="s">
        <v>3158</v>
      </c>
      <c r="N251" t="s">
        <v>3159</v>
      </c>
      <c r="O251" t="s">
        <v>36</v>
      </c>
      <c r="P251" t="s">
        <v>73</v>
      </c>
      <c r="Q251" t="s">
        <v>181</v>
      </c>
    </row>
    <row r="252" spans="1:17">
      <c r="A252">
        <v>246</v>
      </c>
      <c r="B252" t="s">
        <v>3160</v>
      </c>
      <c r="C252" t="s">
        <v>3161</v>
      </c>
      <c r="D252" t="s">
        <v>3162</v>
      </c>
      <c r="E252" t="s">
        <v>3163</v>
      </c>
      <c r="F252" t="s">
        <v>3164</v>
      </c>
      <c r="G252" t="s">
        <v>713</v>
      </c>
      <c r="H252" t="s">
        <v>714</v>
      </c>
      <c r="I252" t="s">
        <v>1082</v>
      </c>
      <c r="J252" s="1">
        <v>0.74930555555555556</v>
      </c>
      <c r="K252">
        <v>16365</v>
      </c>
      <c r="L252" t="s">
        <v>3165</v>
      </c>
      <c r="M252" t="s">
        <v>3166</v>
      </c>
      <c r="N252" t="s">
        <v>3167</v>
      </c>
      <c r="O252" t="s">
        <v>24</v>
      </c>
      <c r="P252" t="s">
        <v>25</v>
      </c>
      <c r="Q252" t="s">
        <v>25</v>
      </c>
    </row>
    <row r="253" spans="1:17">
      <c r="A253">
        <v>247</v>
      </c>
      <c r="B253" t="s">
        <v>3168</v>
      </c>
      <c r="C253" t="s">
        <v>3169</v>
      </c>
      <c r="D253" t="s">
        <v>3170</v>
      </c>
      <c r="E253" t="s">
        <v>3171</v>
      </c>
      <c r="F253">
        <v>76813.75</v>
      </c>
      <c r="G253" t="s">
        <v>90</v>
      </c>
      <c r="H253" t="s">
        <v>91</v>
      </c>
      <c r="I253" t="s">
        <v>491</v>
      </c>
      <c r="J253" s="1">
        <v>0.20486111111111113</v>
      </c>
      <c r="K253">
        <v>13162</v>
      </c>
      <c r="L253" t="s">
        <v>3172</v>
      </c>
      <c r="M253" t="s">
        <v>766</v>
      </c>
      <c r="N253" t="s">
        <v>767</v>
      </c>
      <c r="O253" t="s">
        <v>24</v>
      </c>
      <c r="P253" t="s">
        <v>446</v>
      </c>
      <c r="Q253" t="s">
        <v>223</v>
      </c>
    </row>
    <row r="254" spans="1:17">
      <c r="A254">
        <v>248</v>
      </c>
      <c r="B254" t="s">
        <v>3173</v>
      </c>
      <c r="C254" t="s">
        <v>696</v>
      </c>
      <c r="D254" t="s">
        <v>3174</v>
      </c>
      <c r="E254" t="s">
        <v>3175</v>
      </c>
      <c r="F254" s="2" t="s">
        <v>3176</v>
      </c>
      <c r="G254" t="s">
        <v>59</v>
      </c>
      <c r="H254" t="s">
        <v>60</v>
      </c>
      <c r="I254" t="s">
        <v>1090</v>
      </c>
      <c r="J254" s="1">
        <v>0.83263888888888893</v>
      </c>
      <c r="K254">
        <v>18057</v>
      </c>
      <c r="L254" t="s">
        <v>3177</v>
      </c>
      <c r="M254" t="s">
        <v>3178</v>
      </c>
      <c r="N254" t="s">
        <v>3179</v>
      </c>
      <c r="O254" t="s">
        <v>36</v>
      </c>
      <c r="P254" t="s">
        <v>148</v>
      </c>
      <c r="Q254" t="s">
        <v>67</v>
      </c>
    </row>
    <row r="255" spans="1:17">
      <c r="A255">
        <v>249</v>
      </c>
      <c r="B255" t="s">
        <v>3180</v>
      </c>
      <c r="C255" t="s">
        <v>3181</v>
      </c>
      <c r="D255" t="s">
        <v>3182</v>
      </c>
      <c r="E255" t="s">
        <v>3183</v>
      </c>
      <c r="F255">
        <v>269765.86</v>
      </c>
      <c r="G255" t="s">
        <v>38</v>
      </c>
      <c r="H255" t="s">
        <v>39</v>
      </c>
      <c r="I255" t="s">
        <v>476</v>
      </c>
      <c r="J255" s="1">
        <v>0.27361111111111108</v>
      </c>
      <c r="K255">
        <v>13858</v>
      </c>
      <c r="L255" t="s">
        <v>3184</v>
      </c>
      <c r="M255" t="s">
        <v>3185</v>
      </c>
      <c r="N255" t="s">
        <v>3186</v>
      </c>
      <c r="O255" t="s">
        <v>24</v>
      </c>
      <c r="P255" t="s">
        <v>29</v>
      </c>
      <c r="Q255" t="s">
        <v>181</v>
      </c>
    </row>
    <row r="256" spans="1:17">
      <c r="A256">
        <v>250</v>
      </c>
      <c r="B256" t="s">
        <v>3187</v>
      </c>
      <c r="C256" t="s">
        <v>3188</v>
      </c>
      <c r="D256" t="s">
        <v>3189</v>
      </c>
      <c r="E256" t="s">
        <v>3190</v>
      </c>
      <c r="F256" t="s">
        <v>3191</v>
      </c>
      <c r="G256" t="s">
        <v>48</v>
      </c>
      <c r="H256" t="s">
        <v>49</v>
      </c>
      <c r="I256" t="s">
        <v>657</v>
      </c>
      <c r="J256" s="1">
        <v>0.30624999999999997</v>
      </c>
      <c r="K256">
        <v>15887</v>
      </c>
      <c r="L256" t="s">
        <v>3192</v>
      </c>
      <c r="M256" t="s">
        <v>3193</v>
      </c>
      <c r="N256" t="s">
        <v>3194</v>
      </c>
      <c r="O256" t="s">
        <v>36</v>
      </c>
      <c r="P256" t="s">
        <v>69</v>
      </c>
      <c r="Q256" t="s">
        <v>30</v>
      </c>
    </row>
    <row r="257" spans="1:17">
      <c r="A257">
        <v>251</v>
      </c>
      <c r="B257" t="s">
        <v>3195</v>
      </c>
      <c r="C257" t="s">
        <v>3196</v>
      </c>
      <c r="D257" t="s">
        <v>3197</v>
      </c>
      <c r="E257" t="s">
        <v>3198</v>
      </c>
      <c r="F257">
        <v>125998.45</v>
      </c>
      <c r="G257" t="s">
        <v>19</v>
      </c>
      <c r="H257" t="s">
        <v>20</v>
      </c>
      <c r="I257" t="s">
        <v>728</v>
      </c>
      <c r="J257" s="1">
        <v>0.1013888888888889</v>
      </c>
      <c r="K257">
        <v>11745</v>
      </c>
      <c r="L257" t="s">
        <v>3199</v>
      </c>
      <c r="M257" t="s">
        <v>3200</v>
      </c>
      <c r="N257" t="s">
        <v>3201</v>
      </c>
      <c r="O257" t="s">
        <v>24</v>
      </c>
      <c r="P257" t="s">
        <v>25</v>
      </c>
      <c r="Q257" t="s">
        <v>25</v>
      </c>
    </row>
    <row r="258" spans="1:17">
      <c r="A258">
        <v>252</v>
      </c>
      <c r="B258" t="s">
        <v>3202</v>
      </c>
      <c r="C258" t="s">
        <v>3203</v>
      </c>
      <c r="D258" t="s">
        <v>3204</v>
      </c>
      <c r="E258" t="s">
        <v>3205</v>
      </c>
      <c r="F258" t="s">
        <v>3206</v>
      </c>
      <c r="G258" t="s">
        <v>371</v>
      </c>
      <c r="H258" t="s">
        <v>372</v>
      </c>
      <c r="I258" t="s">
        <v>1082</v>
      </c>
      <c r="J258" s="1">
        <v>0.3430555555555555</v>
      </c>
      <c r="K258">
        <v>11086</v>
      </c>
      <c r="L258" t="s">
        <v>3207</v>
      </c>
      <c r="M258" t="s">
        <v>3208</v>
      </c>
      <c r="N258" t="s">
        <v>3209</v>
      </c>
      <c r="O258" t="s">
        <v>24</v>
      </c>
      <c r="P258" t="s">
        <v>142</v>
      </c>
      <c r="Q258" t="s">
        <v>105</v>
      </c>
    </row>
    <row r="259" spans="1:17">
      <c r="A259">
        <v>253</v>
      </c>
      <c r="B259" t="s">
        <v>3210</v>
      </c>
      <c r="C259" t="s">
        <v>898</v>
      </c>
      <c r="D259" t="s">
        <v>3211</v>
      </c>
      <c r="E259" t="s">
        <v>3212</v>
      </c>
      <c r="F259" t="s">
        <v>3213</v>
      </c>
      <c r="G259" t="s">
        <v>19</v>
      </c>
      <c r="H259" t="s">
        <v>20</v>
      </c>
      <c r="I259" t="s">
        <v>134</v>
      </c>
      <c r="J259" s="1">
        <v>0.93402777777777779</v>
      </c>
      <c r="K259">
        <v>17379</v>
      </c>
      <c r="L259" t="s">
        <v>3214</v>
      </c>
      <c r="M259" t="s">
        <v>926</v>
      </c>
      <c r="N259" t="s">
        <v>927</v>
      </c>
      <c r="O259" t="s">
        <v>36</v>
      </c>
      <c r="P259" t="s">
        <v>57</v>
      </c>
      <c r="Q259" t="s">
        <v>58</v>
      </c>
    </row>
    <row r="260" spans="1:17">
      <c r="A260">
        <v>254</v>
      </c>
      <c r="B260" t="s">
        <v>3215</v>
      </c>
      <c r="C260" t="s">
        <v>3216</v>
      </c>
      <c r="D260" t="s">
        <v>3217</v>
      </c>
      <c r="E260" t="s">
        <v>3218</v>
      </c>
      <c r="F260">
        <v>648451.93000000005</v>
      </c>
      <c r="G260" t="s">
        <v>85</v>
      </c>
      <c r="H260" t="s">
        <v>86</v>
      </c>
      <c r="I260" t="s">
        <v>614</v>
      </c>
      <c r="J260" s="1">
        <v>0.53263888888888888</v>
      </c>
      <c r="K260">
        <v>12939</v>
      </c>
      <c r="L260" t="s">
        <v>3219</v>
      </c>
      <c r="M260" t="s">
        <v>3220</v>
      </c>
      <c r="N260" t="s">
        <v>3221</v>
      </c>
      <c r="O260" t="s">
        <v>36</v>
      </c>
      <c r="P260" t="s">
        <v>104</v>
      </c>
      <c r="Q260" t="s">
        <v>105</v>
      </c>
    </row>
    <row r="261" spans="1:17">
      <c r="A261">
        <v>255</v>
      </c>
      <c r="B261" t="s">
        <v>3222</v>
      </c>
      <c r="C261" t="s">
        <v>3223</v>
      </c>
      <c r="D261" t="s">
        <v>3224</v>
      </c>
      <c r="E261" t="s">
        <v>3225</v>
      </c>
      <c r="F261" t="s">
        <v>3226</v>
      </c>
      <c r="G261" t="s">
        <v>347</v>
      </c>
      <c r="H261" t="s">
        <v>348</v>
      </c>
      <c r="I261" t="s">
        <v>237</v>
      </c>
      <c r="J261" s="1">
        <v>0.41319444444444442</v>
      </c>
      <c r="K261">
        <v>17769</v>
      </c>
      <c r="L261" t="s">
        <v>3227</v>
      </c>
      <c r="M261" t="s">
        <v>3228</v>
      </c>
      <c r="N261" t="s">
        <v>3229</v>
      </c>
      <c r="O261" t="s">
        <v>24</v>
      </c>
      <c r="P261" t="s">
        <v>1212</v>
      </c>
      <c r="Q261" t="s">
        <v>105</v>
      </c>
    </row>
    <row r="262" spans="1:17">
      <c r="A262">
        <v>256</v>
      </c>
      <c r="B262" t="s">
        <v>3230</v>
      </c>
      <c r="C262" t="s">
        <v>3231</v>
      </c>
      <c r="D262" t="s">
        <v>3232</v>
      </c>
      <c r="E262" t="s">
        <v>3233</v>
      </c>
      <c r="F262" t="s">
        <v>3234</v>
      </c>
      <c r="G262" t="s">
        <v>90</v>
      </c>
      <c r="H262" t="s">
        <v>263</v>
      </c>
      <c r="I262" t="s">
        <v>124</v>
      </c>
      <c r="J262" s="1">
        <v>0.5180555555555556</v>
      </c>
      <c r="K262">
        <v>10863</v>
      </c>
      <c r="L262" t="s">
        <v>3235</v>
      </c>
      <c r="M262" t="s">
        <v>3236</v>
      </c>
      <c r="N262" t="s">
        <v>3237</v>
      </c>
      <c r="O262" t="s">
        <v>24</v>
      </c>
      <c r="P262" t="s">
        <v>29</v>
      </c>
      <c r="Q262" t="s">
        <v>89</v>
      </c>
    </row>
    <row r="263" spans="1:17">
      <c r="A263">
        <v>257</v>
      </c>
      <c r="B263" t="s">
        <v>3238</v>
      </c>
      <c r="C263" t="s">
        <v>3239</v>
      </c>
      <c r="D263" t="s">
        <v>3240</v>
      </c>
      <c r="E263" t="s">
        <v>3241</v>
      </c>
      <c r="F263">
        <v>220818.85</v>
      </c>
      <c r="G263" t="s">
        <v>156</v>
      </c>
      <c r="H263" t="s">
        <v>157</v>
      </c>
      <c r="I263" t="s">
        <v>584</v>
      </c>
      <c r="J263" s="1">
        <v>0.4916666666666667</v>
      </c>
      <c r="K263">
        <v>17210</v>
      </c>
      <c r="L263" t="s">
        <v>3242</v>
      </c>
      <c r="M263" t="s">
        <v>3243</v>
      </c>
      <c r="N263" t="s">
        <v>3244</v>
      </c>
      <c r="O263" t="s">
        <v>24</v>
      </c>
      <c r="P263" t="s">
        <v>1092</v>
      </c>
      <c r="Q263" t="s">
        <v>30</v>
      </c>
    </row>
    <row r="264" spans="1:17">
      <c r="A264">
        <v>258</v>
      </c>
      <c r="B264" t="s">
        <v>3245</v>
      </c>
      <c r="C264" t="s">
        <v>3246</v>
      </c>
      <c r="D264" t="s">
        <v>3247</v>
      </c>
      <c r="E264" t="s">
        <v>3248</v>
      </c>
      <c r="F264" s="2">
        <v>331741.94</v>
      </c>
      <c r="G264" t="s">
        <v>59</v>
      </c>
      <c r="H264" t="s">
        <v>60</v>
      </c>
      <c r="I264" t="s">
        <v>479</v>
      </c>
      <c r="J264" s="1">
        <v>0.49583333333333335</v>
      </c>
      <c r="K264">
        <v>17707</v>
      </c>
      <c r="L264" t="s">
        <v>3249</v>
      </c>
      <c r="M264" t="s">
        <v>3250</v>
      </c>
      <c r="N264" t="s">
        <v>3251</v>
      </c>
      <c r="O264" t="s">
        <v>24</v>
      </c>
      <c r="P264" t="s">
        <v>45</v>
      </c>
      <c r="Q264" t="s">
        <v>46</v>
      </c>
    </row>
    <row r="265" spans="1:17">
      <c r="A265">
        <v>259</v>
      </c>
      <c r="B265" t="s">
        <v>3252</v>
      </c>
      <c r="C265" t="s">
        <v>3253</v>
      </c>
      <c r="D265" t="s">
        <v>3254</v>
      </c>
      <c r="E265" t="s">
        <v>3255</v>
      </c>
      <c r="F265" t="s">
        <v>3256</v>
      </c>
      <c r="G265" t="s">
        <v>338</v>
      </c>
      <c r="H265" t="s">
        <v>339</v>
      </c>
      <c r="I265" t="s">
        <v>508</v>
      </c>
      <c r="J265" s="1">
        <v>0.69166666666666676</v>
      </c>
      <c r="K265">
        <v>19438</v>
      </c>
      <c r="L265" t="s">
        <v>3257</v>
      </c>
      <c r="M265" t="s">
        <v>3258</v>
      </c>
      <c r="N265" t="s">
        <v>3259</v>
      </c>
      <c r="O265" t="s">
        <v>36</v>
      </c>
      <c r="P265" t="s">
        <v>73</v>
      </c>
      <c r="Q265" t="s">
        <v>54</v>
      </c>
    </row>
    <row r="266" spans="1:17">
      <c r="A266">
        <v>260</v>
      </c>
      <c r="B266" t="s">
        <v>3260</v>
      </c>
      <c r="C266" t="s">
        <v>3261</v>
      </c>
      <c r="D266" t="s">
        <v>3262</v>
      </c>
      <c r="E266" t="s">
        <v>3263</v>
      </c>
      <c r="F266" t="s">
        <v>3264</v>
      </c>
      <c r="G266" t="s">
        <v>48</v>
      </c>
      <c r="H266" t="s">
        <v>49</v>
      </c>
      <c r="I266" t="s">
        <v>708</v>
      </c>
      <c r="J266" s="1">
        <v>0.71805555555555556</v>
      </c>
      <c r="K266">
        <v>18274</v>
      </c>
      <c r="L266" t="s">
        <v>3265</v>
      </c>
      <c r="M266" t="s">
        <v>3266</v>
      </c>
      <c r="N266" t="s">
        <v>3267</v>
      </c>
      <c r="O266" t="s">
        <v>36</v>
      </c>
      <c r="P266" t="s">
        <v>1092</v>
      </c>
      <c r="Q266" t="s">
        <v>30</v>
      </c>
    </row>
    <row r="267" spans="1:17">
      <c r="A267">
        <v>261</v>
      </c>
      <c r="B267" t="s">
        <v>3268</v>
      </c>
      <c r="C267" t="s">
        <v>3269</v>
      </c>
      <c r="D267" t="s">
        <v>3270</v>
      </c>
      <c r="E267" t="s">
        <v>3271</v>
      </c>
      <c r="F267">
        <v>329016.77</v>
      </c>
      <c r="G267" t="s">
        <v>267</v>
      </c>
      <c r="H267" t="s">
        <v>268</v>
      </c>
      <c r="I267" t="s">
        <v>547</v>
      </c>
      <c r="J267" s="1">
        <v>0.3923611111111111</v>
      </c>
      <c r="K267">
        <v>15911</v>
      </c>
      <c r="L267" t="s">
        <v>3272</v>
      </c>
      <c r="M267" t="s">
        <v>3273</v>
      </c>
      <c r="N267" t="s">
        <v>3274</v>
      </c>
      <c r="O267" t="s">
        <v>36</v>
      </c>
      <c r="P267" t="s">
        <v>218</v>
      </c>
      <c r="Q267" t="s">
        <v>58</v>
      </c>
    </row>
    <row r="268" spans="1:17">
      <c r="A268">
        <v>262</v>
      </c>
      <c r="B268" t="s">
        <v>3275</v>
      </c>
      <c r="C268" t="s">
        <v>3276</v>
      </c>
      <c r="D268" t="s">
        <v>3277</v>
      </c>
      <c r="E268" t="s">
        <v>3278</v>
      </c>
      <c r="F268" t="s">
        <v>3279</v>
      </c>
      <c r="G268" t="s">
        <v>19</v>
      </c>
      <c r="H268" t="s">
        <v>20</v>
      </c>
      <c r="I268" t="s">
        <v>322</v>
      </c>
      <c r="J268" s="1">
        <v>0.25555555555555559</v>
      </c>
      <c r="K268">
        <v>18730</v>
      </c>
      <c r="L268" t="s">
        <v>3280</v>
      </c>
      <c r="M268" t="s">
        <v>3281</v>
      </c>
      <c r="N268" t="s">
        <v>3282</v>
      </c>
      <c r="O268" t="s">
        <v>36</v>
      </c>
      <c r="P268" t="s">
        <v>25</v>
      </c>
      <c r="Q268" t="s">
        <v>25</v>
      </c>
    </row>
    <row r="269" spans="1:17">
      <c r="A269">
        <v>263</v>
      </c>
      <c r="B269" t="s">
        <v>3283</v>
      </c>
      <c r="C269" t="s">
        <v>3284</v>
      </c>
      <c r="D269" t="s">
        <v>3285</v>
      </c>
      <c r="E269" t="s">
        <v>3286</v>
      </c>
      <c r="F269" t="s">
        <v>3287</v>
      </c>
      <c r="G269" t="s">
        <v>90</v>
      </c>
      <c r="H269" t="s">
        <v>91</v>
      </c>
      <c r="I269" t="s">
        <v>453</v>
      </c>
      <c r="J269" s="1">
        <v>0.9590277777777777</v>
      </c>
      <c r="K269">
        <v>13615</v>
      </c>
      <c r="L269" t="s">
        <v>3288</v>
      </c>
      <c r="M269" t="s">
        <v>3289</v>
      </c>
      <c r="N269" t="s">
        <v>3290</v>
      </c>
      <c r="O269" t="s">
        <v>36</v>
      </c>
      <c r="P269" t="s">
        <v>97</v>
      </c>
      <c r="Q269" t="s">
        <v>54</v>
      </c>
    </row>
    <row r="270" spans="1:17">
      <c r="A270">
        <v>264</v>
      </c>
      <c r="B270" t="s">
        <v>3291</v>
      </c>
      <c r="C270" t="s">
        <v>3292</v>
      </c>
      <c r="D270" t="s">
        <v>3293</v>
      </c>
      <c r="E270" t="s">
        <v>3294</v>
      </c>
      <c r="F270" s="2" t="s">
        <v>3295</v>
      </c>
      <c r="G270" t="s">
        <v>38</v>
      </c>
      <c r="H270" t="s">
        <v>39</v>
      </c>
      <c r="I270" t="s">
        <v>758</v>
      </c>
      <c r="J270" s="1">
        <v>0.10972222222222222</v>
      </c>
      <c r="K270">
        <v>11922</v>
      </c>
      <c r="L270" t="s">
        <v>3296</v>
      </c>
      <c r="M270" t="s">
        <v>3297</v>
      </c>
      <c r="N270" t="s">
        <v>3298</v>
      </c>
      <c r="O270" t="s">
        <v>24</v>
      </c>
      <c r="P270" t="s">
        <v>908</v>
      </c>
      <c r="Q270" t="s">
        <v>82</v>
      </c>
    </row>
    <row r="271" spans="1:17">
      <c r="A271">
        <v>265</v>
      </c>
      <c r="B271" t="s">
        <v>3299</v>
      </c>
      <c r="C271" t="s">
        <v>798</v>
      </c>
      <c r="D271" t="s">
        <v>3300</v>
      </c>
      <c r="E271" t="s">
        <v>3301</v>
      </c>
      <c r="F271" t="s">
        <v>3302</v>
      </c>
      <c r="G271" t="s">
        <v>132</v>
      </c>
      <c r="H271" t="s">
        <v>133</v>
      </c>
      <c r="I271" t="s">
        <v>584</v>
      </c>
      <c r="J271" s="1">
        <v>0.82291666666666663</v>
      </c>
      <c r="K271">
        <v>16312</v>
      </c>
      <c r="L271" t="s">
        <v>3303</v>
      </c>
      <c r="M271" t="s">
        <v>3304</v>
      </c>
      <c r="N271" t="s">
        <v>3305</v>
      </c>
      <c r="O271" t="s">
        <v>36</v>
      </c>
      <c r="P271" t="s">
        <v>3306</v>
      </c>
      <c r="Q271" t="s">
        <v>82</v>
      </c>
    </row>
    <row r="272" spans="1:17">
      <c r="A272">
        <v>266</v>
      </c>
      <c r="B272" t="s">
        <v>3307</v>
      </c>
      <c r="C272" t="s">
        <v>3308</v>
      </c>
      <c r="D272" t="s">
        <v>3309</v>
      </c>
      <c r="E272" t="s">
        <v>3310</v>
      </c>
      <c r="F272" t="s">
        <v>3311</v>
      </c>
      <c r="G272" t="s">
        <v>90</v>
      </c>
      <c r="H272" t="s">
        <v>263</v>
      </c>
      <c r="I272" t="s">
        <v>334</v>
      </c>
      <c r="J272" s="1">
        <v>0.83194444444444438</v>
      </c>
      <c r="K272">
        <v>18965</v>
      </c>
      <c r="L272" t="s">
        <v>3312</v>
      </c>
      <c r="M272" t="s">
        <v>3313</v>
      </c>
      <c r="N272" t="s">
        <v>3314</v>
      </c>
      <c r="O272" t="s">
        <v>36</v>
      </c>
      <c r="P272" t="s">
        <v>25</v>
      </c>
      <c r="Q272" t="s">
        <v>25</v>
      </c>
    </row>
    <row r="273" spans="1:17">
      <c r="A273">
        <v>267</v>
      </c>
      <c r="B273" t="s">
        <v>3315</v>
      </c>
      <c r="C273" t="s">
        <v>3316</v>
      </c>
      <c r="D273" t="s">
        <v>3317</v>
      </c>
      <c r="E273" t="s">
        <v>3318</v>
      </c>
      <c r="F273" t="s">
        <v>3319</v>
      </c>
      <c r="G273" t="s">
        <v>338</v>
      </c>
      <c r="H273" t="s">
        <v>339</v>
      </c>
      <c r="I273" t="s">
        <v>476</v>
      </c>
      <c r="J273" s="1">
        <v>6.1111111111111116E-2</v>
      </c>
      <c r="K273">
        <v>18155</v>
      </c>
      <c r="L273" t="s">
        <v>3320</v>
      </c>
      <c r="M273" t="s">
        <v>3321</v>
      </c>
      <c r="N273" t="s">
        <v>3322</v>
      </c>
      <c r="O273" t="s">
        <v>24</v>
      </c>
      <c r="P273" t="s">
        <v>503</v>
      </c>
      <c r="Q273" t="s">
        <v>223</v>
      </c>
    </row>
    <row r="274" spans="1:17">
      <c r="A274">
        <v>268</v>
      </c>
      <c r="B274" t="s">
        <v>3323</v>
      </c>
      <c r="C274" t="s">
        <v>3324</v>
      </c>
      <c r="D274" t="s">
        <v>3325</v>
      </c>
      <c r="E274" t="s">
        <v>3326</v>
      </c>
      <c r="F274" s="2">
        <v>32101.97</v>
      </c>
      <c r="G274" t="s">
        <v>48</v>
      </c>
      <c r="H274" t="s">
        <v>49</v>
      </c>
      <c r="I274" t="s">
        <v>320</v>
      </c>
      <c r="J274" s="1">
        <v>0.85277777777777775</v>
      </c>
      <c r="K274">
        <v>17626</v>
      </c>
      <c r="L274" t="s">
        <v>3327</v>
      </c>
      <c r="M274" t="s">
        <v>3328</v>
      </c>
      <c r="N274" t="s">
        <v>3329</v>
      </c>
      <c r="O274" t="s">
        <v>24</v>
      </c>
      <c r="P274" t="s">
        <v>25</v>
      </c>
      <c r="Q274" t="s">
        <v>25</v>
      </c>
    </row>
    <row r="275" spans="1:17">
      <c r="A275">
        <v>269</v>
      </c>
      <c r="B275" t="s">
        <v>3330</v>
      </c>
      <c r="C275" t="s">
        <v>3331</v>
      </c>
      <c r="D275" t="s">
        <v>3332</v>
      </c>
      <c r="E275" t="s">
        <v>3333</v>
      </c>
      <c r="F275" t="s">
        <v>3334</v>
      </c>
      <c r="G275" t="s">
        <v>347</v>
      </c>
      <c r="H275" t="s">
        <v>348</v>
      </c>
      <c r="I275" t="s">
        <v>597</v>
      </c>
      <c r="J275" s="1">
        <v>0.37361111111111112</v>
      </c>
      <c r="K275">
        <v>11569</v>
      </c>
      <c r="L275" t="s">
        <v>3335</v>
      </c>
      <c r="M275" t="s">
        <v>3336</v>
      </c>
      <c r="N275" t="s">
        <v>1289</v>
      </c>
      <c r="O275" t="s">
        <v>24</v>
      </c>
      <c r="P275" t="s">
        <v>25</v>
      </c>
      <c r="Q275" t="s">
        <v>25</v>
      </c>
    </row>
    <row r="276" spans="1:17">
      <c r="A276">
        <v>270</v>
      </c>
      <c r="B276" t="s">
        <v>3337</v>
      </c>
      <c r="C276" t="s">
        <v>3338</v>
      </c>
      <c r="D276" t="s">
        <v>3339</v>
      </c>
      <c r="E276" t="s">
        <v>3340</v>
      </c>
      <c r="F276" t="s">
        <v>3341</v>
      </c>
      <c r="G276" t="s">
        <v>338</v>
      </c>
      <c r="H276" t="s">
        <v>339</v>
      </c>
      <c r="I276" t="s">
        <v>361</v>
      </c>
      <c r="J276" s="1">
        <v>0.56111111111111112</v>
      </c>
      <c r="K276">
        <v>10078</v>
      </c>
      <c r="L276" t="s">
        <v>3342</v>
      </c>
      <c r="M276" t="s">
        <v>3343</v>
      </c>
      <c r="N276" t="s">
        <v>3344</v>
      </c>
      <c r="O276" t="s">
        <v>36</v>
      </c>
      <c r="P276" t="s">
        <v>148</v>
      </c>
      <c r="Q276" t="s">
        <v>46</v>
      </c>
    </row>
    <row r="277" spans="1:17">
      <c r="A277">
        <v>271</v>
      </c>
      <c r="B277" t="s">
        <v>3345</v>
      </c>
      <c r="C277" t="s">
        <v>1044</v>
      </c>
      <c r="D277" t="s">
        <v>3346</v>
      </c>
      <c r="E277" t="s">
        <v>3347</v>
      </c>
      <c r="F277" t="s">
        <v>3348</v>
      </c>
      <c r="G277" t="s">
        <v>48</v>
      </c>
      <c r="H277" t="s">
        <v>49</v>
      </c>
      <c r="I277" t="s">
        <v>1482</v>
      </c>
      <c r="J277" s="1">
        <v>0.91249999999999998</v>
      </c>
      <c r="K277">
        <v>14759</v>
      </c>
      <c r="L277" t="s">
        <v>3349</v>
      </c>
      <c r="M277" t="s">
        <v>3350</v>
      </c>
      <c r="N277" t="s">
        <v>3351</v>
      </c>
      <c r="O277" t="s">
        <v>36</v>
      </c>
      <c r="P277" t="s">
        <v>752</v>
      </c>
      <c r="Q277" t="s">
        <v>58</v>
      </c>
    </row>
    <row r="278" spans="1:17">
      <c r="A278">
        <v>272</v>
      </c>
      <c r="B278" t="s">
        <v>3352</v>
      </c>
      <c r="C278" t="s">
        <v>3353</v>
      </c>
      <c r="D278" t="s">
        <v>3354</v>
      </c>
      <c r="E278" t="s">
        <v>3355</v>
      </c>
      <c r="F278" t="s">
        <v>3356</v>
      </c>
      <c r="G278" t="s">
        <v>126</v>
      </c>
      <c r="H278" t="s">
        <v>127</v>
      </c>
      <c r="I278" t="s">
        <v>316</v>
      </c>
      <c r="J278" s="1">
        <v>0.88611111111111107</v>
      </c>
      <c r="K278">
        <v>10210</v>
      </c>
      <c r="L278" t="s">
        <v>3357</v>
      </c>
      <c r="M278" t="s">
        <v>3358</v>
      </c>
      <c r="N278" t="s">
        <v>3359</v>
      </c>
      <c r="O278" t="s">
        <v>24</v>
      </c>
      <c r="P278" t="s">
        <v>97</v>
      </c>
      <c r="Q278" t="s">
        <v>54</v>
      </c>
    </row>
    <row r="279" spans="1:17">
      <c r="A279">
        <v>273</v>
      </c>
      <c r="B279" t="s">
        <v>3360</v>
      </c>
      <c r="C279" t="s">
        <v>3361</v>
      </c>
      <c r="D279" t="s">
        <v>3362</v>
      </c>
      <c r="E279" t="s">
        <v>3363</v>
      </c>
      <c r="F279" s="2" t="s">
        <v>3364</v>
      </c>
      <c r="G279" t="s">
        <v>38</v>
      </c>
      <c r="H279" t="s">
        <v>39</v>
      </c>
      <c r="I279" t="s">
        <v>264</v>
      </c>
      <c r="J279" s="1">
        <v>0.85416666666666663</v>
      </c>
      <c r="K279">
        <v>18691</v>
      </c>
      <c r="L279" t="s">
        <v>3365</v>
      </c>
      <c r="M279" t="s">
        <v>3366</v>
      </c>
      <c r="N279" t="s">
        <v>1340</v>
      </c>
      <c r="O279" t="s">
        <v>24</v>
      </c>
      <c r="P279" t="s">
        <v>446</v>
      </c>
      <c r="Q279" t="s">
        <v>223</v>
      </c>
    </row>
    <row r="280" spans="1:17">
      <c r="A280">
        <v>274</v>
      </c>
      <c r="B280" t="s">
        <v>3367</v>
      </c>
      <c r="C280" t="s">
        <v>3368</v>
      </c>
      <c r="D280" t="s">
        <v>3369</v>
      </c>
      <c r="E280" t="s">
        <v>3370</v>
      </c>
      <c r="F280" t="s">
        <v>3371</v>
      </c>
      <c r="G280" t="s">
        <v>1165</v>
      </c>
      <c r="H280" t="s">
        <v>1166</v>
      </c>
      <c r="I280" t="s">
        <v>307</v>
      </c>
      <c r="J280" s="1">
        <v>0.95763888888888893</v>
      </c>
      <c r="K280">
        <v>15820</v>
      </c>
      <c r="L280" t="s">
        <v>3372</v>
      </c>
      <c r="M280" t="s">
        <v>3373</v>
      </c>
      <c r="N280" t="s">
        <v>3374</v>
      </c>
      <c r="O280" t="s">
        <v>24</v>
      </c>
      <c r="P280" t="s">
        <v>565</v>
      </c>
      <c r="Q280" t="s">
        <v>54</v>
      </c>
    </row>
    <row r="281" spans="1:17">
      <c r="A281">
        <v>275</v>
      </c>
      <c r="B281" t="s">
        <v>3375</v>
      </c>
      <c r="C281" t="s">
        <v>3376</v>
      </c>
      <c r="D281" t="s">
        <v>3377</v>
      </c>
      <c r="E281" t="s">
        <v>3378</v>
      </c>
      <c r="F281" t="s">
        <v>3379</v>
      </c>
      <c r="G281" t="s">
        <v>270</v>
      </c>
      <c r="H281" t="s">
        <v>606</v>
      </c>
      <c r="I281" t="s">
        <v>68</v>
      </c>
      <c r="J281" s="1">
        <v>0.78749999999999998</v>
      </c>
      <c r="K281">
        <v>15948</v>
      </c>
      <c r="L281" t="s">
        <v>3380</v>
      </c>
      <c r="M281" t="s">
        <v>3381</v>
      </c>
      <c r="N281" t="s">
        <v>3382</v>
      </c>
      <c r="O281" t="s">
        <v>24</v>
      </c>
      <c r="P281" t="s">
        <v>813</v>
      </c>
      <c r="Q281" t="s">
        <v>54</v>
      </c>
    </row>
    <row r="282" spans="1:17">
      <c r="A282">
        <v>276</v>
      </c>
      <c r="B282" t="s">
        <v>3383</v>
      </c>
      <c r="C282" t="s">
        <v>3384</v>
      </c>
      <c r="D282" t="s">
        <v>3385</v>
      </c>
      <c r="E282" t="s">
        <v>3386</v>
      </c>
      <c r="F282" s="2">
        <v>89016.16</v>
      </c>
      <c r="G282" t="s">
        <v>38</v>
      </c>
      <c r="H282" t="s">
        <v>39</v>
      </c>
      <c r="I282" t="s">
        <v>944</v>
      </c>
      <c r="J282" s="1">
        <v>0.13263888888888889</v>
      </c>
      <c r="K282">
        <v>19983</v>
      </c>
      <c r="L282" t="s">
        <v>3387</v>
      </c>
      <c r="M282" t="s">
        <v>3388</v>
      </c>
      <c r="N282" t="s">
        <v>3389</v>
      </c>
      <c r="O282" t="s">
        <v>24</v>
      </c>
      <c r="P282" t="s">
        <v>25</v>
      </c>
      <c r="Q282" t="s">
        <v>25</v>
      </c>
    </row>
    <row r="283" spans="1:17">
      <c r="A283">
        <v>277</v>
      </c>
      <c r="B283" t="s">
        <v>3390</v>
      </c>
      <c r="C283" t="s">
        <v>3391</v>
      </c>
      <c r="D283" t="s">
        <v>3392</v>
      </c>
      <c r="E283" t="s">
        <v>3393</v>
      </c>
      <c r="F283">
        <v>601730.82999999996</v>
      </c>
      <c r="G283" t="s">
        <v>338</v>
      </c>
      <c r="H283" t="s">
        <v>339</v>
      </c>
      <c r="I283" t="s">
        <v>407</v>
      </c>
      <c r="J283" s="1">
        <v>0.57361111111111118</v>
      </c>
      <c r="K283">
        <v>16987</v>
      </c>
      <c r="L283" t="s">
        <v>3394</v>
      </c>
      <c r="M283" t="s">
        <v>3395</v>
      </c>
      <c r="N283" t="s">
        <v>3396</v>
      </c>
      <c r="O283" t="s">
        <v>36</v>
      </c>
      <c r="P283" t="s">
        <v>290</v>
      </c>
      <c r="Q283" t="s">
        <v>58</v>
      </c>
    </row>
    <row r="284" spans="1:17">
      <c r="A284">
        <v>278</v>
      </c>
      <c r="B284" t="s">
        <v>3397</v>
      </c>
      <c r="C284" t="s">
        <v>3398</v>
      </c>
      <c r="D284" t="s">
        <v>3399</v>
      </c>
      <c r="E284" t="s">
        <v>3400</v>
      </c>
      <c r="F284" s="2">
        <v>819525.5</v>
      </c>
      <c r="G284" t="s">
        <v>338</v>
      </c>
      <c r="H284" t="s">
        <v>339</v>
      </c>
      <c r="I284" t="s">
        <v>560</v>
      </c>
      <c r="J284" s="1">
        <v>2.361111111111111E-2</v>
      </c>
      <c r="K284">
        <v>13183</v>
      </c>
      <c r="L284" t="s">
        <v>3401</v>
      </c>
      <c r="M284" t="s">
        <v>3402</v>
      </c>
      <c r="N284" t="s">
        <v>3403</v>
      </c>
      <c r="O284" t="s">
        <v>24</v>
      </c>
      <c r="P284" t="s">
        <v>25</v>
      </c>
      <c r="Q284" t="s">
        <v>25</v>
      </c>
    </row>
    <row r="285" spans="1:17">
      <c r="A285">
        <v>279</v>
      </c>
      <c r="B285" t="s">
        <v>3404</v>
      </c>
      <c r="C285" t="s">
        <v>3405</v>
      </c>
      <c r="D285" t="s">
        <v>3406</v>
      </c>
      <c r="E285" t="s">
        <v>3407</v>
      </c>
      <c r="F285" t="s">
        <v>3408</v>
      </c>
      <c r="G285" t="s">
        <v>338</v>
      </c>
      <c r="H285" t="s">
        <v>339</v>
      </c>
      <c r="I285" t="s">
        <v>465</v>
      </c>
      <c r="J285" s="1">
        <v>0.26458333333333334</v>
      </c>
      <c r="K285">
        <v>18155</v>
      </c>
      <c r="L285" t="s">
        <v>3409</v>
      </c>
      <c r="M285" t="s">
        <v>1227</v>
      </c>
      <c r="N285" t="s">
        <v>1228</v>
      </c>
      <c r="O285" t="s">
        <v>24</v>
      </c>
      <c r="P285" t="s">
        <v>25</v>
      </c>
      <c r="Q285" t="s">
        <v>25</v>
      </c>
    </row>
    <row r="286" spans="1:17">
      <c r="A286">
        <v>280</v>
      </c>
      <c r="B286" t="s">
        <v>3410</v>
      </c>
      <c r="C286" t="s">
        <v>3411</v>
      </c>
      <c r="D286" t="s">
        <v>3412</v>
      </c>
      <c r="E286" t="s">
        <v>3413</v>
      </c>
      <c r="F286" t="s">
        <v>3414</v>
      </c>
      <c r="G286" t="s">
        <v>132</v>
      </c>
      <c r="H286" t="s">
        <v>133</v>
      </c>
      <c r="I286" t="s">
        <v>315</v>
      </c>
      <c r="J286" s="1">
        <v>0.29583333333333334</v>
      </c>
      <c r="K286">
        <v>15216</v>
      </c>
      <c r="L286" t="s">
        <v>3415</v>
      </c>
      <c r="M286" t="s">
        <v>3416</v>
      </c>
      <c r="N286" t="s">
        <v>3417</v>
      </c>
      <c r="O286" t="s">
        <v>36</v>
      </c>
      <c r="P286" t="s">
        <v>57</v>
      </c>
      <c r="Q286" t="s">
        <v>58</v>
      </c>
    </row>
    <row r="287" spans="1:17">
      <c r="A287">
        <v>281</v>
      </c>
      <c r="B287" t="s">
        <v>3418</v>
      </c>
      <c r="C287" t="s">
        <v>3419</v>
      </c>
      <c r="D287" t="s">
        <v>3420</v>
      </c>
      <c r="E287" t="s">
        <v>3421</v>
      </c>
      <c r="F287" s="2" t="s">
        <v>3422</v>
      </c>
      <c r="G287" t="s">
        <v>48</v>
      </c>
      <c r="H287" t="s">
        <v>49</v>
      </c>
      <c r="I287" t="s">
        <v>581</v>
      </c>
      <c r="J287" s="1">
        <v>0.29930555555555555</v>
      </c>
      <c r="K287">
        <v>17054</v>
      </c>
      <c r="L287" t="s">
        <v>3423</v>
      </c>
      <c r="M287" t="s">
        <v>3424</v>
      </c>
      <c r="N287" t="s">
        <v>3425</v>
      </c>
      <c r="O287" t="s">
        <v>36</v>
      </c>
      <c r="P287" t="s">
        <v>57</v>
      </c>
      <c r="Q287" t="s">
        <v>58</v>
      </c>
    </row>
    <row r="288" spans="1:17">
      <c r="A288">
        <v>282</v>
      </c>
      <c r="B288" t="s">
        <v>3426</v>
      </c>
      <c r="C288" t="s">
        <v>3427</v>
      </c>
      <c r="D288" t="s">
        <v>3428</v>
      </c>
      <c r="E288" t="s">
        <v>3429</v>
      </c>
      <c r="F288" s="2" t="s">
        <v>3430</v>
      </c>
      <c r="G288" t="s">
        <v>1290</v>
      </c>
      <c r="H288" t="s">
        <v>1291</v>
      </c>
      <c r="I288" t="s">
        <v>194</v>
      </c>
      <c r="J288" s="1">
        <v>0.80763888888888891</v>
      </c>
      <c r="K288">
        <v>14690</v>
      </c>
      <c r="L288" t="s">
        <v>3431</v>
      </c>
      <c r="M288" t="s">
        <v>1345</v>
      </c>
      <c r="N288" t="s">
        <v>1346</v>
      </c>
      <c r="O288" t="s">
        <v>24</v>
      </c>
      <c r="P288" t="s">
        <v>25</v>
      </c>
      <c r="Q288" t="s">
        <v>25</v>
      </c>
    </row>
    <row r="289" spans="1:17">
      <c r="A289">
        <v>283</v>
      </c>
      <c r="B289" t="s">
        <v>3432</v>
      </c>
      <c r="C289" t="s">
        <v>969</v>
      </c>
      <c r="D289" t="s">
        <v>3433</v>
      </c>
      <c r="E289" t="s">
        <v>3434</v>
      </c>
      <c r="F289" s="2">
        <v>256044.95</v>
      </c>
      <c r="G289" t="s">
        <v>571</v>
      </c>
      <c r="H289" t="s">
        <v>572</v>
      </c>
      <c r="I289" t="s">
        <v>257</v>
      </c>
      <c r="J289" s="1">
        <v>0.41736111111111113</v>
      </c>
      <c r="K289">
        <v>11469</v>
      </c>
      <c r="L289" t="s">
        <v>3435</v>
      </c>
      <c r="M289" t="s">
        <v>3436</v>
      </c>
      <c r="N289" t="s">
        <v>3437</v>
      </c>
      <c r="O289" t="s">
        <v>24</v>
      </c>
      <c r="P289" t="s">
        <v>580</v>
      </c>
      <c r="Q289" t="s">
        <v>46</v>
      </c>
    </row>
    <row r="290" spans="1:17">
      <c r="A290">
        <v>284</v>
      </c>
      <c r="B290" t="s">
        <v>3438</v>
      </c>
      <c r="C290" t="s">
        <v>3439</v>
      </c>
      <c r="D290" t="s">
        <v>3440</v>
      </c>
      <c r="E290" t="s">
        <v>3441</v>
      </c>
      <c r="F290" s="2" t="s">
        <v>3442</v>
      </c>
      <c r="G290" t="s">
        <v>48</v>
      </c>
      <c r="H290" t="s">
        <v>49</v>
      </c>
      <c r="I290" t="s">
        <v>366</v>
      </c>
      <c r="J290" s="1">
        <v>0.37291666666666662</v>
      </c>
      <c r="K290">
        <v>12975</v>
      </c>
      <c r="L290" t="s">
        <v>3443</v>
      </c>
      <c r="M290" t="s">
        <v>3444</v>
      </c>
      <c r="N290" t="s">
        <v>3445</v>
      </c>
      <c r="O290" t="s">
        <v>24</v>
      </c>
      <c r="P290" t="s">
        <v>37</v>
      </c>
      <c r="Q290" t="s">
        <v>30</v>
      </c>
    </row>
    <row r="291" spans="1:17">
      <c r="A291">
        <v>285</v>
      </c>
      <c r="B291" t="s">
        <v>3446</v>
      </c>
      <c r="C291" t="s">
        <v>3447</v>
      </c>
      <c r="D291" t="s">
        <v>3448</v>
      </c>
      <c r="E291" t="s">
        <v>3449</v>
      </c>
      <c r="F291" t="s">
        <v>3450</v>
      </c>
      <c r="G291" t="s">
        <v>19</v>
      </c>
      <c r="H291" t="s">
        <v>20</v>
      </c>
      <c r="I291" t="s">
        <v>404</v>
      </c>
      <c r="J291" s="1">
        <v>0.51388888888888895</v>
      </c>
      <c r="K291">
        <v>12662</v>
      </c>
      <c r="L291" t="s">
        <v>3451</v>
      </c>
      <c r="M291" t="s">
        <v>3452</v>
      </c>
      <c r="N291" t="s">
        <v>863</v>
      </c>
      <c r="O291" t="s">
        <v>36</v>
      </c>
      <c r="P291" t="s">
        <v>813</v>
      </c>
      <c r="Q291" t="s">
        <v>54</v>
      </c>
    </row>
    <row r="292" spans="1:17">
      <c r="A292">
        <v>286</v>
      </c>
      <c r="B292" t="s">
        <v>3453</v>
      </c>
      <c r="C292" t="s">
        <v>3454</v>
      </c>
      <c r="D292" t="s">
        <v>3455</v>
      </c>
      <c r="E292" t="s">
        <v>3456</v>
      </c>
      <c r="F292" t="s">
        <v>3457</v>
      </c>
      <c r="G292" t="s">
        <v>132</v>
      </c>
      <c r="H292" t="s">
        <v>133</v>
      </c>
      <c r="I292" t="s">
        <v>257</v>
      </c>
      <c r="J292" s="1">
        <v>0.40833333333333338</v>
      </c>
      <c r="K292">
        <v>15962</v>
      </c>
      <c r="L292" t="s">
        <v>3458</v>
      </c>
      <c r="M292" t="s">
        <v>3459</v>
      </c>
      <c r="N292" t="s">
        <v>3460</v>
      </c>
      <c r="O292" t="s">
        <v>24</v>
      </c>
      <c r="P292" t="s">
        <v>62</v>
      </c>
      <c r="Q292" t="s">
        <v>58</v>
      </c>
    </row>
    <row r="293" spans="1:17">
      <c r="A293">
        <v>287</v>
      </c>
      <c r="B293" t="s">
        <v>3461</v>
      </c>
      <c r="C293" t="s">
        <v>3462</v>
      </c>
      <c r="D293" t="s">
        <v>3463</v>
      </c>
      <c r="E293" t="s">
        <v>3464</v>
      </c>
      <c r="F293" t="s">
        <v>3465</v>
      </c>
      <c r="G293" t="s">
        <v>19</v>
      </c>
      <c r="H293" t="s">
        <v>20</v>
      </c>
      <c r="I293" t="s">
        <v>65</v>
      </c>
      <c r="J293" s="1">
        <v>0.50624999999999998</v>
      </c>
      <c r="K293">
        <v>12027</v>
      </c>
      <c r="L293" t="s">
        <v>3466</v>
      </c>
      <c r="M293" t="s">
        <v>1053</v>
      </c>
      <c r="N293" t="s">
        <v>1054</v>
      </c>
      <c r="O293" t="s">
        <v>24</v>
      </c>
      <c r="P293" t="s">
        <v>25</v>
      </c>
      <c r="Q293" t="s">
        <v>25</v>
      </c>
    </row>
    <row r="294" spans="1:17">
      <c r="A294">
        <v>288</v>
      </c>
      <c r="B294" t="s">
        <v>3467</v>
      </c>
      <c r="C294" t="s">
        <v>3124</v>
      </c>
      <c r="D294" t="s">
        <v>3468</v>
      </c>
      <c r="E294" t="s">
        <v>3469</v>
      </c>
      <c r="F294" s="2" t="s">
        <v>3470</v>
      </c>
      <c r="G294" t="s">
        <v>132</v>
      </c>
      <c r="H294" t="s">
        <v>133</v>
      </c>
      <c r="I294" t="s">
        <v>61</v>
      </c>
      <c r="J294" s="1">
        <v>0.98472222222222217</v>
      </c>
      <c r="K294">
        <v>12537</v>
      </c>
      <c r="L294" t="s">
        <v>3471</v>
      </c>
      <c r="M294" t="s">
        <v>3472</v>
      </c>
      <c r="N294" t="s">
        <v>3473</v>
      </c>
      <c r="O294" t="s">
        <v>36</v>
      </c>
      <c r="P294" t="s">
        <v>66</v>
      </c>
      <c r="Q294" t="s">
        <v>113</v>
      </c>
    </row>
    <row r="295" spans="1:17">
      <c r="A295">
        <v>289</v>
      </c>
      <c r="B295" t="s">
        <v>3474</v>
      </c>
      <c r="C295" t="s">
        <v>1247</v>
      </c>
      <c r="D295" t="s">
        <v>3475</v>
      </c>
      <c r="E295" t="s">
        <v>3476</v>
      </c>
      <c r="F295">
        <v>705964.89</v>
      </c>
      <c r="G295" t="s">
        <v>26</v>
      </c>
      <c r="H295" t="s">
        <v>27</v>
      </c>
      <c r="I295" t="s">
        <v>206</v>
      </c>
      <c r="J295" s="1">
        <v>0.8930555555555556</v>
      </c>
      <c r="K295">
        <v>18021</v>
      </c>
      <c r="L295" t="s">
        <v>3477</v>
      </c>
      <c r="M295" t="s">
        <v>3478</v>
      </c>
      <c r="N295" t="s">
        <v>3479</v>
      </c>
      <c r="O295" t="s">
        <v>24</v>
      </c>
      <c r="P295" t="s">
        <v>25</v>
      </c>
      <c r="Q295" t="s">
        <v>25</v>
      </c>
    </row>
    <row r="296" spans="1:17">
      <c r="A296">
        <v>290</v>
      </c>
      <c r="B296" t="s">
        <v>3480</v>
      </c>
      <c r="C296" t="s">
        <v>3481</v>
      </c>
      <c r="D296" t="s">
        <v>3482</v>
      </c>
      <c r="E296" t="s">
        <v>3483</v>
      </c>
      <c r="F296">
        <v>907093.44</v>
      </c>
      <c r="G296" t="s">
        <v>275</v>
      </c>
      <c r="H296" t="s">
        <v>276</v>
      </c>
      <c r="I296" t="s">
        <v>1097</v>
      </c>
      <c r="J296" s="1">
        <v>0.49652777777777773</v>
      </c>
      <c r="K296">
        <v>15419</v>
      </c>
      <c r="L296" t="s">
        <v>3484</v>
      </c>
      <c r="M296" t="s">
        <v>777</v>
      </c>
      <c r="N296" t="s">
        <v>778</v>
      </c>
      <c r="O296" t="s">
        <v>36</v>
      </c>
      <c r="P296" t="s">
        <v>62</v>
      </c>
      <c r="Q296" t="s">
        <v>58</v>
      </c>
    </row>
    <row r="297" spans="1:17">
      <c r="A297">
        <v>291</v>
      </c>
      <c r="B297" t="s">
        <v>3485</v>
      </c>
      <c r="C297" t="s">
        <v>3486</v>
      </c>
      <c r="D297" t="s">
        <v>617</v>
      </c>
      <c r="E297" t="s">
        <v>3487</v>
      </c>
      <c r="F297" t="s">
        <v>3488</v>
      </c>
      <c r="G297" t="s">
        <v>126</v>
      </c>
      <c r="H297" t="s">
        <v>127</v>
      </c>
      <c r="I297" t="s">
        <v>398</v>
      </c>
      <c r="J297" s="1">
        <v>0.55763888888888891</v>
      </c>
      <c r="K297">
        <v>16811</v>
      </c>
      <c r="L297" t="s">
        <v>3489</v>
      </c>
      <c r="M297" t="s">
        <v>3490</v>
      </c>
      <c r="N297" t="s">
        <v>3491</v>
      </c>
      <c r="O297" t="s">
        <v>36</v>
      </c>
      <c r="P297" t="s">
        <v>62</v>
      </c>
      <c r="Q297" t="s">
        <v>58</v>
      </c>
    </row>
    <row r="298" spans="1:17">
      <c r="A298">
        <v>292</v>
      </c>
      <c r="B298" t="s">
        <v>3492</v>
      </c>
      <c r="C298" t="s">
        <v>3493</v>
      </c>
      <c r="D298" t="s">
        <v>3494</v>
      </c>
      <c r="E298" t="s">
        <v>3495</v>
      </c>
      <c r="F298" t="s">
        <v>3496</v>
      </c>
      <c r="G298" t="s">
        <v>106</v>
      </c>
      <c r="H298" t="s">
        <v>107</v>
      </c>
      <c r="I298" t="s">
        <v>98</v>
      </c>
      <c r="J298" s="1">
        <v>0.29791666666666666</v>
      </c>
      <c r="K298">
        <v>12468</v>
      </c>
      <c r="L298" t="s">
        <v>3497</v>
      </c>
      <c r="M298" t="s">
        <v>3498</v>
      </c>
      <c r="N298" t="s">
        <v>3499</v>
      </c>
      <c r="O298" t="s">
        <v>36</v>
      </c>
      <c r="P298" t="s">
        <v>62</v>
      </c>
      <c r="Q298" t="s">
        <v>58</v>
      </c>
    </row>
    <row r="299" spans="1:17">
      <c r="A299">
        <v>293</v>
      </c>
      <c r="B299" t="s">
        <v>3500</v>
      </c>
      <c r="C299" t="s">
        <v>3501</v>
      </c>
      <c r="D299" t="s">
        <v>3502</v>
      </c>
      <c r="E299" t="s">
        <v>3503</v>
      </c>
      <c r="F299">
        <v>996627.11</v>
      </c>
      <c r="G299" t="s">
        <v>48</v>
      </c>
      <c r="H299" t="s">
        <v>49</v>
      </c>
      <c r="I299" t="s">
        <v>697</v>
      </c>
      <c r="J299" s="1">
        <v>0.32013888888888892</v>
      </c>
      <c r="K299">
        <v>10766</v>
      </c>
      <c r="L299" t="s">
        <v>3504</v>
      </c>
      <c r="M299" t="s">
        <v>3505</v>
      </c>
      <c r="N299" t="s">
        <v>3506</v>
      </c>
      <c r="O299" t="s">
        <v>36</v>
      </c>
      <c r="P299" t="s">
        <v>62</v>
      </c>
      <c r="Q299" t="s">
        <v>58</v>
      </c>
    </row>
    <row r="300" spans="1:17">
      <c r="A300">
        <v>294</v>
      </c>
      <c r="B300" t="s">
        <v>3507</v>
      </c>
      <c r="C300" t="s">
        <v>3508</v>
      </c>
      <c r="D300" t="s">
        <v>3509</v>
      </c>
      <c r="E300" t="s">
        <v>3510</v>
      </c>
      <c r="F300" s="2">
        <v>133211.64000000001</v>
      </c>
      <c r="G300" t="s">
        <v>48</v>
      </c>
      <c r="H300" t="s">
        <v>49</v>
      </c>
      <c r="I300" t="s">
        <v>167</v>
      </c>
      <c r="J300" s="1">
        <v>0.2986111111111111</v>
      </c>
      <c r="K300">
        <v>11558</v>
      </c>
      <c r="L300" t="s">
        <v>3511</v>
      </c>
      <c r="M300" t="s">
        <v>3512</v>
      </c>
      <c r="N300" t="s">
        <v>3513</v>
      </c>
      <c r="O300" t="s">
        <v>36</v>
      </c>
      <c r="P300" t="s">
        <v>97</v>
      </c>
      <c r="Q300" t="s">
        <v>54</v>
      </c>
    </row>
    <row r="301" spans="1:17">
      <c r="A301">
        <v>295</v>
      </c>
      <c r="B301" t="s">
        <v>3514</v>
      </c>
      <c r="C301" t="s">
        <v>3515</v>
      </c>
      <c r="D301" t="s">
        <v>3516</v>
      </c>
      <c r="E301" t="s">
        <v>3517</v>
      </c>
      <c r="F301" t="s">
        <v>3518</v>
      </c>
      <c r="G301" t="s">
        <v>347</v>
      </c>
      <c r="H301" t="s">
        <v>348</v>
      </c>
      <c r="I301" t="s">
        <v>785</v>
      </c>
      <c r="J301" s="1">
        <v>0.63611111111111118</v>
      </c>
      <c r="K301">
        <v>12892</v>
      </c>
      <c r="L301" t="s">
        <v>3519</v>
      </c>
      <c r="M301" t="s">
        <v>3520</v>
      </c>
      <c r="N301" t="s">
        <v>3521</v>
      </c>
      <c r="O301" t="s">
        <v>36</v>
      </c>
      <c r="P301" t="s">
        <v>190</v>
      </c>
      <c r="Q301" t="s">
        <v>89</v>
      </c>
    </row>
    <row r="302" spans="1:17">
      <c r="A302">
        <v>296</v>
      </c>
      <c r="B302" t="s">
        <v>3522</v>
      </c>
      <c r="C302" t="s">
        <v>3523</v>
      </c>
      <c r="D302" t="s">
        <v>3524</v>
      </c>
      <c r="E302" t="s">
        <v>3525</v>
      </c>
      <c r="F302" t="s">
        <v>3526</v>
      </c>
      <c r="G302" t="s">
        <v>59</v>
      </c>
      <c r="H302" t="s">
        <v>60</v>
      </c>
      <c r="I302" t="s">
        <v>191</v>
      </c>
      <c r="J302" s="1">
        <v>0.93125000000000002</v>
      </c>
      <c r="K302">
        <v>16630</v>
      </c>
      <c r="L302" t="s">
        <v>3527</v>
      </c>
      <c r="M302" t="s">
        <v>3528</v>
      </c>
      <c r="N302" t="s">
        <v>3529</v>
      </c>
      <c r="O302" t="s">
        <v>24</v>
      </c>
      <c r="P302" t="s">
        <v>900</v>
      </c>
      <c r="Q302" t="s">
        <v>46</v>
      </c>
    </row>
    <row r="303" spans="1:17">
      <c r="A303">
        <v>297</v>
      </c>
      <c r="B303" t="s">
        <v>3530</v>
      </c>
      <c r="C303" t="s">
        <v>3531</v>
      </c>
      <c r="D303" t="s">
        <v>3532</v>
      </c>
      <c r="E303" t="s">
        <v>3533</v>
      </c>
      <c r="F303" t="s">
        <v>3534</v>
      </c>
      <c r="G303" t="s">
        <v>19</v>
      </c>
      <c r="H303" t="s">
        <v>20</v>
      </c>
      <c r="I303" t="s">
        <v>604</v>
      </c>
      <c r="J303" s="1">
        <v>5.2777777777777778E-2</v>
      </c>
      <c r="K303">
        <v>10472</v>
      </c>
      <c r="L303" t="s">
        <v>3535</v>
      </c>
      <c r="M303" t="s">
        <v>3536</v>
      </c>
      <c r="N303" t="s">
        <v>3537</v>
      </c>
      <c r="O303" t="s">
        <v>36</v>
      </c>
      <c r="P303" t="s">
        <v>163</v>
      </c>
      <c r="Q303" t="s">
        <v>54</v>
      </c>
    </row>
    <row r="304" spans="1:17">
      <c r="A304">
        <v>298</v>
      </c>
      <c r="B304" t="s">
        <v>3538</v>
      </c>
      <c r="C304" t="s">
        <v>2842</v>
      </c>
      <c r="D304" t="s">
        <v>3539</v>
      </c>
      <c r="E304" t="s">
        <v>3540</v>
      </c>
      <c r="F304" s="2" t="s">
        <v>3541</v>
      </c>
      <c r="G304" t="s">
        <v>1126</v>
      </c>
      <c r="H304" t="s">
        <v>1127</v>
      </c>
      <c r="I304" t="s">
        <v>1258</v>
      </c>
      <c r="J304" s="1">
        <v>0.95208333333333339</v>
      </c>
      <c r="K304">
        <v>19528</v>
      </c>
      <c r="L304" t="s">
        <v>3542</v>
      </c>
      <c r="M304" t="s">
        <v>3543</v>
      </c>
      <c r="N304" t="s">
        <v>3544</v>
      </c>
      <c r="O304" t="s">
        <v>24</v>
      </c>
      <c r="P304" t="s">
        <v>388</v>
      </c>
      <c r="Q304" t="s">
        <v>82</v>
      </c>
    </row>
    <row r="305" spans="1:17">
      <c r="A305">
        <v>299</v>
      </c>
      <c r="B305" t="s">
        <v>3545</v>
      </c>
      <c r="C305" t="s">
        <v>3546</v>
      </c>
      <c r="D305" t="s">
        <v>3547</v>
      </c>
      <c r="E305" t="s">
        <v>3548</v>
      </c>
      <c r="F305" t="s">
        <v>3549</v>
      </c>
      <c r="G305" t="s">
        <v>48</v>
      </c>
      <c r="H305" t="s">
        <v>49</v>
      </c>
      <c r="I305" t="s">
        <v>442</v>
      </c>
      <c r="J305" s="1">
        <v>5.347222222222222E-2</v>
      </c>
      <c r="K305">
        <v>15786</v>
      </c>
      <c r="L305" t="s">
        <v>3550</v>
      </c>
      <c r="M305" t="s">
        <v>3551</v>
      </c>
      <c r="N305" t="s">
        <v>3552</v>
      </c>
      <c r="O305" t="s">
        <v>24</v>
      </c>
      <c r="P305" t="s">
        <v>45</v>
      </c>
      <c r="Q305" t="s">
        <v>46</v>
      </c>
    </row>
    <row r="306" spans="1:17">
      <c r="A306">
        <v>300</v>
      </c>
      <c r="B306" t="s">
        <v>3553</v>
      </c>
      <c r="C306" t="s">
        <v>3554</v>
      </c>
      <c r="D306" t="s">
        <v>3555</v>
      </c>
      <c r="E306" t="s">
        <v>3556</v>
      </c>
      <c r="F306">
        <v>847378.33</v>
      </c>
      <c r="G306" t="s">
        <v>156</v>
      </c>
      <c r="H306" t="s">
        <v>157</v>
      </c>
      <c r="I306" t="s">
        <v>774</v>
      </c>
      <c r="J306" s="1">
        <v>0.7402777777777777</v>
      </c>
      <c r="K306">
        <v>14756</v>
      </c>
      <c r="L306" t="s">
        <v>3557</v>
      </c>
      <c r="M306" t="s">
        <v>1241</v>
      </c>
      <c r="N306" t="s">
        <v>1242</v>
      </c>
      <c r="O306" t="s">
        <v>36</v>
      </c>
      <c r="P306" t="s">
        <v>97</v>
      </c>
      <c r="Q306" t="s">
        <v>54</v>
      </c>
    </row>
    <row r="307" spans="1:17">
      <c r="A307">
        <v>301</v>
      </c>
      <c r="B307" t="s">
        <v>3558</v>
      </c>
      <c r="C307" t="s">
        <v>3559</v>
      </c>
      <c r="D307" t="s">
        <v>3560</v>
      </c>
      <c r="E307" t="s">
        <v>3561</v>
      </c>
      <c r="F307" t="s">
        <v>3562</v>
      </c>
      <c r="G307" t="s">
        <v>176</v>
      </c>
      <c r="H307" t="s">
        <v>177</v>
      </c>
      <c r="I307" t="s">
        <v>1482</v>
      </c>
      <c r="J307" s="1">
        <v>0.66805555555555562</v>
      </c>
      <c r="K307">
        <v>17362</v>
      </c>
      <c r="L307" t="s">
        <v>3563</v>
      </c>
      <c r="M307" t="s">
        <v>3564</v>
      </c>
      <c r="N307" t="s">
        <v>3565</v>
      </c>
      <c r="O307" t="s">
        <v>36</v>
      </c>
      <c r="P307" t="s">
        <v>25</v>
      </c>
      <c r="Q307" t="s">
        <v>25</v>
      </c>
    </row>
    <row r="308" spans="1:17">
      <c r="A308">
        <v>302</v>
      </c>
      <c r="B308" t="s">
        <v>3566</v>
      </c>
      <c r="C308" t="s">
        <v>3567</v>
      </c>
      <c r="D308" t="s">
        <v>3568</v>
      </c>
      <c r="E308" t="s">
        <v>3569</v>
      </c>
      <c r="F308" t="s">
        <v>3570</v>
      </c>
      <c r="G308" t="s">
        <v>48</v>
      </c>
      <c r="H308" t="s">
        <v>49</v>
      </c>
      <c r="I308" t="s">
        <v>824</v>
      </c>
      <c r="J308" s="1">
        <v>0.51041666666666663</v>
      </c>
      <c r="K308">
        <v>15802</v>
      </c>
      <c r="L308" t="s">
        <v>3571</v>
      </c>
      <c r="M308" t="s">
        <v>563</v>
      </c>
      <c r="N308" t="s">
        <v>564</v>
      </c>
      <c r="O308" t="s">
        <v>36</v>
      </c>
      <c r="P308" t="s">
        <v>565</v>
      </c>
      <c r="Q308" t="s">
        <v>54</v>
      </c>
    </row>
    <row r="309" spans="1:17">
      <c r="A309">
        <v>303</v>
      </c>
      <c r="B309" t="s">
        <v>3572</v>
      </c>
      <c r="C309" t="s">
        <v>685</v>
      </c>
      <c r="D309" t="s">
        <v>3573</v>
      </c>
      <c r="E309" t="s">
        <v>3574</v>
      </c>
      <c r="F309" s="2" t="s">
        <v>3575</v>
      </c>
      <c r="G309" t="s">
        <v>26</v>
      </c>
      <c r="H309" t="s">
        <v>27</v>
      </c>
      <c r="I309" t="s">
        <v>471</v>
      </c>
      <c r="J309" s="1">
        <v>0.58472222222222225</v>
      </c>
      <c r="K309">
        <v>16797</v>
      </c>
      <c r="L309" t="s">
        <v>3576</v>
      </c>
      <c r="M309" t="s">
        <v>3577</v>
      </c>
      <c r="N309" t="s">
        <v>3578</v>
      </c>
      <c r="O309" t="s">
        <v>36</v>
      </c>
      <c r="P309" t="s">
        <v>900</v>
      </c>
      <c r="Q309" t="s">
        <v>42</v>
      </c>
    </row>
    <row r="310" spans="1:17">
      <c r="A310">
        <v>304</v>
      </c>
      <c r="B310" t="s">
        <v>3579</v>
      </c>
      <c r="C310" t="s">
        <v>3580</v>
      </c>
      <c r="D310" t="s">
        <v>3581</v>
      </c>
      <c r="E310" t="s">
        <v>3582</v>
      </c>
      <c r="F310" t="s">
        <v>3583</v>
      </c>
      <c r="G310" t="s">
        <v>19</v>
      </c>
      <c r="H310" t="s">
        <v>20</v>
      </c>
      <c r="I310" t="s">
        <v>178</v>
      </c>
      <c r="J310" s="1">
        <v>0.72361111111111109</v>
      </c>
      <c r="K310">
        <v>12944</v>
      </c>
      <c r="L310" t="s">
        <v>3584</v>
      </c>
      <c r="M310" t="s">
        <v>3585</v>
      </c>
      <c r="N310" t="s">
        <v>3586</v>
      </c>
      <c r="O310" t="s">
        <v>36</v>
      </c>
      <c r="P310" t="s">
        <v>25</v>
      </c>
      <c r="Q310" t="s">
        <v>25</v>
      </c>
    </row>
    <row r="311" spans="1:17">
      <c r="A311">
        <v>305</v>
      </c>
      <c r="B311" t="s">
        <v>3587</v>
      </c>
      <c r="C311" t="s">
        <v>3588</v>
      </c>
      <c r="D311" t="s">
        <v>3589</v>
      </c>
      <c r="E311" t="s">
        <v>3590</v>
      </c>
      <c r="F311" s="2" t="s">
        <v>3591</v>
      </c>
      <c r="G311" t="s">
        <v>338</v>
      </c>
      <c r="H311" t="s">
        <v>339</v>
      </c>
      <c r="I311" t="s">
        <v>999</v>
      </c>
      <c r="J311" s="1">
        <v>0.5493055555555556</v>
      </c>
      <c r="K311">
        <v>10762</v>
      </c>
      <c r="L311" t="s">
        <v>3592</v>
      </c>
      <c r="M311" t="s">
        <v>3593</v>
      </c>
      <c r="N311" t="s">
        <v>3594</v>
      </c>
      <c r="O311" t="s">
        <v>36</v>
      </c>
      <c r="P311" t="s">
        <v>813</v>
      </c>
      <c r="Q311" t="s">
        <v>54</v>
      </c>
    </row>
    <row r="312" spans="1:17">
      <c r="A312">
        <v>306</v>
      </c>
      <c r="B312" t="s">
        <v>3595</v>
      </c>
      <c r="C312" t="s">
        <v>3596</v>
      </c>
      <c r="D312" t="s">
        <v>3597</v>
      </c>
      <c r="E312" t="s">
        <v>3598</v>
      </c>
      <c r="F312" t="s">
        <v>3599</v>
      </c>
      <c r="G312" t="s">
        <v>48</v>
      </c>
      <c r="H312" t="s">
        <v>49</v>
      </c>
      <c r="I312" t="s">
        <v>307</v>
      </c>
      <c r="J312" s="1">
        <v>0.7416666666666667</v>
      </c>
      <c r="K312">
        <v>15063</v>
      </c>
      <c r="L312" t="s">
        <v>3600</v>
      </c>
      <c r="M312" t="s">
        <v>987</v>
      </c>
      <c r="N312" t="s">
        <v>988</v>
      </c>
      <c r="O312" t="s">
        <v>24</v>
      </c>
      <c r="P312" t="s">
        <v>695</v>
      </c>
      <c r="Q312" t="s">
        <v>54</v>
      </c>
    </row>
    <row r="313" spans="1:17">
      <c r="A313">
        <v>307</v>
      </c>
      <c r="B313" t="s">
        <v>3601</v>
      </c>
      <c r="C313" t="s">
        <v>3602</v>
      </c>
      <c r="D313" t="s">
        <v>3603</v>
      </c>
      <c r="E313" t="s">
        <v>3604</v>
      </c>
      <c r="F313" t="s">
        <v>3605</v>
      </c>
      <c r="G313" t="s">
        <v>59</v>
      </c>
      <c r="H313" t="s">
        <v>60</v>
      </c>
      <c r="I313" t="s">
        <v>581</v>
      </c>
      <c r="J313" s="1">
        <v>0.9291666666666667</v>
      </c>
      <c r="K313">
        <v>13338</v>
      </c>
      <c r="L313" t="s">
        <v>3606</v>
      </c>
      <c r="M313" t="s">
        <v>3607</v>
      </c>
      <c r="N313" t="s">
        <v>3608</v>
      </c>
      <c r="O313" t="s">
        <v>24</v>
      </c>
      <c r="P313" t="s">
        <v>1369</v>
      </c>
      <c r="Q313" t="s">
        <v>54</v>
      </c>
    </row>
    <row r="314" spans="1:17">
      <c r="A314">
        <v>308</v>
      </c>
      <c r="B314" t="s">
        <v>3609</v>
      </c>
      <c r="C314" t="s">
        <v>3610</v>
      </c>
      <c r="D314" t="s">
        <v>3611</v>
      </c>
      <c r="E314" t="s">
        <v>3612</v>
      </c>
      <c r="F314" s="2" t="s">
        <v>3613</v>
      </c>
      <c r="G314" t="s">
        <v>26</v>
      </c>
      <c r="H314" t="s">
        <v>27</v>
      </c>
      <c r="I314" t="s">
        <v>1288</v>
      </c>
      <c r="J314" s="1">
        <v>1.2499999999999999E-2</v>
      </c>
      <c r="K314">
        <v>14833</v>
      </c>
      <c r="L314" t="s">
        <v>3614</v>
      </c>
      <c r="M314" t="s">
        <v>3615</v>
      </c>
      <c r="N314" t="s">
        <v>3616</v>
      </c>
      <c r="O314" t="s">
        <v>36</v>
      </c>
      <c r="P314" t="s">
        <v>73</v>
      </c>
      <c r="Q314" t="s">
        <v>181</v>
      </c>
    </row>
    <row r="315" spans="1:17">
      <c r="A315">
        <v>309</v>
      </c>
      <c r="B315" t="s">
        <v>3617</v>
      </c>
      <c r="C315" t="s">
        <v>3618</v>
      </c>
      <c r="D315" t="s">
        <v>3619</v>
      </c>
      <c r="E315" t="s">
        <v>3620</v>
      </c>
      <c r="F315">
        <v>46570.44</v>
      </c>
      <c r="G315" t="s">
        <v>19</v>
      </c>
      <c r="H315" t="s">
        <v>20</v>
      </c>
      <c r="I315" t="s">
        <v>536</v>
      </c>
      <c r="J315" s="1">
        <v>0.61875000000000002</v>
      </c>
      <c r="K315">
        <v>17395</v>
      </c>
      <c r="L315" t="s">
        <v>3621</v>
      </c>
      <c r="M315" t="s">
        <v>3622</v>
      </c>
      <c r="N315" t="s">
        <v>3623</v>
      </c>
      <c r="O315" t="s">
        <v>24</v>
      </c>
      <c r="P315" t="s">
        <v>101</v>
      </c>
      <c r="Q315" t="s">
        <v>89</v>
      </c>
    </row>
    <row r="316" spans="1:17">
      <c r="A316">
        <v>310</v>
      </c>
      <c r="B316" t="s">
        <v>3624</v>
      </c>
      <c r="C316" t="s">
        <v>3625</v>
      </c>
      <c r="D316" t="s">
        <v>3626</v>
      </c>
      <c r="E316" t="s">
        <v>3627</v>
      </c>
      <c r="F316">
        <v>629959.47</v>
      </c>
      <c r="G316" t="s">
        <v>48</v>
      </c>
      <c r="H316" t="s">
        <v>49</v>
      </c>
      <c r="I316" t="s">
        <v>221</v>
      </c>
      <c r="J316" s="1">
        <v>0.24583333333333335</v>
      </c>
      <c r="K316">
        <v>15910</v>
      </c>
      <c r="L316" t="s">
        <v>3628</v>
      </c>
      <c r="M316" t="s">
        <v>3629</v>
      </c>
      <c r="N316" t="s">
        <v>3630</v>
      </c>
      <c r="O316" t="s">
        <v>36</v>
      </c>
      <c r="P316" t="s">
        <v>25</v>
      </c>
      <c r="Q316" t="s">
        <v>25</v>
      </c>
    </row>
    <row r="317" spans="1:17">
      <c r="A317">
        <v>311</v>
      </c>
      <c r="B317" t="s">
        <v>3631</v>
      </c>
      <c r="C317" t="s">
        <v>3632</v>
      </c>
      <c r="D317" t="s">
        <v>3633</v>
      </c>
      <c r="E317" t="s">
        <v>3634</v>
      </c>
      <c r="F317" t="s">
        <v>3635</v>
      </c>
      <c r="G317" t="s">
        <v>26</v>
      </c>
      <c r="H317" t="s">
        <v>27</v>
      </c>
      <c r="I317" t="s">
        <v>221</v>
      </c>
      <c r="J317" s="1">
        <v>0.21319444444444444</v>
      </c>
      <c r="K317">
        <v>19083</v>
      </c>
      <c r="L317" t="s">
        <v>3636</v>
      </c>
      <c r="M317" t="s">
        <v>3637</v>
      </c>
      <c r="N317" t="s">
        <v>3638</v>
      </c>
      <c r="O317" t="s">
        <v>36</v>
      </c>
      <c r="P317" t="s">
        <v>25</v>
      </c>
      <c r="Q317" t="s">
        <v>25</v>
      </c>
    </row>
    <row r="318" spans="1:17">
      <c r="A318">
        <v>312</v>
      </c>
      <c r="B318" t="s">
        <v>3639</v>
      </c>
      <c r="C318" t="s">
        <v>3640</v>
      </c>
      <c r="D318" t="s">
        <v>3641</v>
      </c>
      <c r="E318" t="s">
        <v>3642</v>
      </c>
      <c r="F318" t="s">
        <v>3643</v>
      </c>
      <c r="G318" t="s">
        <v>137</v>
      </c>
      <c r="H318" t="s">
        <v>922</v>
      </c>
      <c r="I318" t="s">
        <v>376</v>
      </c>
      <c r="J318" s="1">
        <v>0.57361111111111118</v>
      </c>
      <c r="K318">
        <v>13209</v>
      </c>
      <c r="L318" t="s">
        <v>3644</v>
      </c>
      <c r="M318" t="s">
        <v>759</v>
      </c>
      <c r="N318" t="s">
        <v>456</v>
      </c>
      <c r="O318" t="s">
        <v>24</v>
      </c>
      <c r="P318" t="s">
        <v>25</v>
      </c>
      <c r="Q318" t="s">
        <v>25</v>
      </c>
    </row>
    <row r="319" spans="1:17">
      <c r="A319">
        <v>313</v>
      </c>
      <c r="B319" t="s">
        <v>3645</v>
      </c>
      <c r="C319" t="s">
        <v>3646</v>
      </c>
      <c r="D319" t="s">
        <v>3647</v>
      </c>
      <c r="E319" t="s">
        <v>3648</v>
      </c>
      <c r="F319" t="s">
        <v>3649</v>
      </c>
      <c r="G319" t="s">
        <v>26</v>
      </c>
      <c r="H319" t="s">
        <v>27</v>
      </c>
      <c r="I319" t="s">
        <v>634</v>
      </c>
      <c r="J319" s="1">
        <v>0.43888888888888888</v>
      </c>
      <c r="K319">
        <v>16608</v>
      </c>
      <c r="L319" t="s">
        <v>3650</v>
      </c>
      <c r="M319" t="s">
        <v>3651</v>
      </c>
      <c r="N319" t="s">
        <v>3652</v>
      </c>
      <c r="O319" t="s">
        <v>24</v>
      </c>
      <c r="P319" t="s">
        <v>45</v>
      </c>
      <c r="Q319" t="s">
        <v>46</v>
      </c>
    </row>
    <row r="320" spans="1:17">
      <c r="A320">
        <v>314</v>
      </c>
      <c r="B320" t="s">
        <v>3653</v>
      </c>
      <c r="C320" t="s">
        <v>1023</v>
      </c>
      <c r="D320" t="s">
        <v>3654</v>
      </c>
      <c r="E320" t="s">
        <v>3655</v>
      </c>
      <c r="F320" s="2" t="s">
        <v>3656</v>
      </c>
      <c r="G320" t="s">
        <v>19</v>
      </c>
      <c r="H320" t="s">
        <v>20</v>
      </c>
      <c r="I320" t="s">
        <v>56</v>
      </c>
      <c r="J320" s="1">
        <v>0.18472222222222223</v>
      </c>
      <c r="K320">
        <v>17196</v>
      </c>
      <c r="L320" t="s">
        <v>3657</v>
      </c>
      <c r="M320" t="s">
        <v>3658</v>
      </c>
      <c r="N320" t="s">
        <v>3659</v>
      </c>
      <c r="O320" t="s">
        <v>36</v>
      </c>
      <c r="P320" t="s">
        <v>62</v>
      </c>
      <c r="Q320" t="s">
        <v>58</v>
      </c>
    </row>
    <row r="321" spans="1:17">
      <c r="A321">
        <v>315</v>
      </c>
      <c r="B321" t="s">
        <v>3660</v>
      </c>
      <c r="C321" t="s">
        <v>3661</v>
      </c>
      <c r="D321" t="s">
        <v>3662</v>
      </c>
      <c r="E321" t="s">
        <v>3663</v>
      </c>
      <c r="F321" t="s">
        <v>3664</v>
      </c>
      <c r="G321" t="s">
        <v>90</v>
      </c>
      <c r="H321" t="s">
        <v>91</v>
      </c>
      <c r="I321" t="s">
        <v>94</v>
      </c>
      <c r="J321" s="1">
        <v>0.96736111111111101</v>
      </c>
      <c r="K321">
        <v>19775</v>
      </c>
      <c r="L321" t="s">
        <v>3665</v>
      </c>
      <c r="M321" t="s">
        <v>3666</v>
      </c>
      <c r="N321" t="s">
        <v>3667</v>
      </c>
      <c r="O321" t="s">
        <v>24</v>
      </c>
      <c r="P321" t="s">
        <v>446</v>
      </c>
      <c r="Q321" t="s">
        <v>223</v>
      </c>
    </row>
    <row r="322" spans="1:17">
      <c r="A322">
        <v>316</v>
      </c>
      <c r="B322" t="s">
        <v>3668</v>
      </c>
      <c r="C322" t="s">
        <v>399</v>
      </c>
      <c r="D322" t="s">
        <v>3669</v>
      </c>
      <c r="E322" t="s">
        <v>3670</v>
      </c>
      <c r="F322">
        <v>133387.57</v>
      </c>
      <c r="G322" t="s">
        <v>19</v>
      </c>
      <c r="H322" t="s">
        <v>20</v>
      </c>
      <c r="I322" t="s">
        <v>370</v>
      </c>
      <c r="J322" s="1">
        <v>0.73472222222222217</v>
      </c>
      <c r="K322">
        <v>19749</v>
      </c>
      <c r="L322" t="s">
        <v>3671</v>
      </c>
      <c r="M322" t="s">
        <v>3672</v>
      </c>
      <c r="N322" t="s">
        <v>3673</v>
      </c>
      <c r="O322" t="s">
        <v>36</v>
      </c>
      <c r="P322" t="s">
        <v>25</v>
      </c>
      <c r="Q322" t="s">
        <v>25</v>
      </c>
    </row>
    <row r="323" spans="1:17">
      <c r="A323">
        <v>317</v>
      </c>
      <c r="B323" t="s">
        <v>3674</v>
      </c>
      <c r="C323" t="s">
        <v>3675</v>
      </c>
      <c r="D323" t="s">
        <v>3676</v>
      </c>
      <c r="E323" t="s">
        <v>3677</v>
      </c>
      <c r="F323" s="2" t="s">
        <v>3678</v>
      </c>
      <c r="G323" t="s">
        <v>347</v>
      </c>
      <c r="H323" t="s">
        <v>348</v>
      </c>
      <c r="I323" t="s">
        <v>68</v>
      </c>
      <c r="J323" s="1">
        <v>0.18402777777777779</v>
      </c>
      <c r="K323">
        <v>15575</v>
      </c>
      <c r="L323" t="s">
        <v>3679</v>
      </c>
      <c r="M323" t="s">
        <v>3680</v>
      </c>
      <c r="N323" t="s">
        <v>3681</v>
      </c>
      <c r="O323" t="s">
        <v>36</v>
      </c>
      <c r="P323" t="s">
        <v>353</v>
      </c>
      <c r="Q323" t="s">
        <v>58</v>
      </c>
    </row>
    <row r="324" spans="1:17">
      <c r="A324">
        <v>318</v>
      </c>
      <c r="B324" t="s">
        <v>3682</v>
      </c>
      <c r="C324" t="s">
        <v>3683</v>
      </c>
      <c r="D324" t="s">
        <v>3684</v>
      </c>
      <c r="E324" t="s">
        <v>3685</v>
      </c>
      <c r="F324" s="2" t="s">
        <v>3686</v>
      </c>
      <c r="G324" t="s">
        <v>48</v>
      </c>
      <c r="H324" t="s">
        <v>49</v>
      </c>
      <c r="I324" t="s">
        <v>155</v>
      </c>
      <c r="J324" s="1">
        <v>0.3840277777777778</v>
      </c>
      <c r="K324">
        <v>15686</v>
      </c>
      <c r="L324" t="s">
        <v>3687</v>
      </c>
      <c r="M324" t="s">
        <v>1117</v>
      </c>
      <c r="N324" t="s">
        <v>786</v>
      </c>
      <c r="O324" t="s">
        <v>36</v>
      </c>
      <c r="P324" t="s">
        <v>73</v>
      </c>
      <c r="Q324" t="s">
        <v>181</v>
      </c>
    </row>
    <row r="325" spans="1:17">
      <c r="A325">
        <v>319</v>
      </c>
      <c r="B325" t="s">
        <v>3688</v>
      </c>
      <c r="C325" t="s">
        <v>3689</v>
      </c>
      <c r="D325" t="s">
        <v>3690</v>
      </c>
      <c r="E325" t="s">
        <v>3691</v>
      </c>
      <c r="F325" s="2" t="s">
        <v>3692</v>
      </c>
      <c r="G325" t="s">
        <v>26</v>
      </c>
      <c r="H325" t="s">
        <v>27</v>
      </c>
      <c r="I325" t="s">
        <v>200</v>
      </c>
      <c r="J325" s="1">
        <v>0.18263888888888891</v>
      </c>
      <c r="K325">
        <v>13911</v>
      </c>
      <c r="L325" t="s">
        <v>3693</v>
      </c>
      <c r="M325" t="s">
        <v>3694</v>
      </c>
      <c r="N325" t="s">
        <v>3695</v>
      </c>
      <c r="O325" t="s">
        <v>24</v>
      </c>
      <c r="P325" t="s">
        <v>218</v>
      </c>
      <c r="Q325" t="s">
        <v>58</v>
      </c>
    </row>
    <row r="326" spans="1:17">
      <c r="A326">
        <v>320</v>
      </c>
      <c r="B326" t="s">
        <v>3696</v>
      </c>
      <c r="C326" t="s">
        <v>3697</v>
      </c>
      <c r="D326" t="s">
        <v>3698</v>
      </c>
      <c r="E326" t="s">
        <v>3699</v>
      </c>
      <c r="F326" t="s">
        <v>3700</v>
      </c>
      <c r="G326" t="s">
        <v>26</v>
      </c>
      <c r="H326" t="s">
        <v>27</v>
      </c>
      <c r="I326" t="s">
        <v>167</v>
      </c>
      <c r="J326" s="1">
        <v>0.2298611111111111</v>
      </c>
      <c r="K326">
        <v>15979</v>
      </c>
      <c r="L326" t="s">
        <v>3701</v>
      </c>
      <c r="M326" t="s">
        <v>3702</v>
      </c>
      <c r="N326" t="s">
        <v>3703</v>
      </c>
      <c r="O326" t="s">
        <v>36</v>
      </c>
      <c r="P326" t="s">
        <v>463</v>
      </c>
      <c r="Q326" t="s">
        <v>223</v>
      </c>
    </row>
    <row r="327" spans="1:17">
      <c r="A327">
        <v>321</v>
      </c>
      <c r="B327" t="s">
        <v>3704</v>
      </c>
      <c r="C327" t="s">
        <v>3705</v>
      </c>
      <c r="D327" t="s">
        <v>3706</v>
      </c>
      <c r="E327" t="s">
        <v>3707</v>
      </c>
      <c r="F327" t="s">
        <v>3708</v>
      </c>
      <c r="G327" t="s">
        <v>571</v>
      </c>
      <c r="H327" t="s">
        <v>572</v>
      </c>
      <c r="I327" t="s">
        <v>229</v>
      </c>
      <c r="J327" s="1">
        <v>0.30486111111111108</v>
      </c>
      <c r="K327">
        <v>13205</v>
      </c>
      <c r="L327" t="s">
        <v>3709</v>
      </c>
      <c r="M327" t="s">
        <v>929</v>
      </c>
      <c r="N327" t="s">
        <v>930</v>
      </c>
      <c r="O327" t="s">
        <v>36</v>
      </c>
      <c r="P327" t="s">
        <v>610</v>
      </c>
      <c r="Q327" t="s">
        <v>82</v>
      </c>
    </row>
    <row r="328" spans="1:17">
      <c r="A328">
        <v>322</v>
      </c>
      <c r="B328" t="s">
        <v>3710</v>
      </c>
      <c r="C328" t="s">
        <v>3711</v>
      </c>
      <c r="D328" t="s">
        <v>3354</v>
      </c>
      <c r="E328" t="s">
        <v>3712</v>
      </c>
      <c r="F328" s="2" t="s">
        <v>3713</v>
      </c>
      <c r="G328" t="s">
        <v>48</v>
      </c>
      <c r="H328" t="s">
        <v>49</v>
      </c>
      <c r="I328" t="s">
        <v>932</v>
      </c>
      <c r="J328" s="1">
        <v>0.65347222222222223</v>
      </c>
      <c r="K328">
        <v>15701</v>
      </c>
      <c r="L328" t="s">
        <v>3714</v>
      </c>
      <c r="M328" t="s">
        <v>3715</v>
      </c>
      <c r="N328" t="s">
        <v>3716</v>
      </c>
      <c r="O328" t="s">
        <v>24</v>
      </c>
      <c r="P328" t="s">
        <v>25</v>
      </c>
      <c r="Q328" t="s">
        <v>25</v>
      </c>
    </row>
    <row r="329" spans="1:17">
      <c r="A329">
        <v>323</v>
      </c>
      <c r="B329" t="s">
        <v>3717</v>
      </c>
      <c r="C329" t="s">
        <v>3718</v>
      </c>
      <c r="D329" t="s">
        <v>3719</v>
      </c>
      <c r="E329" t="s">
        <v>3720</v>
      </c>
      <c r="F329" t="s">
        <v>3721</v>
      </c>
      <c r="G329" t="s">
        <v>90</v>
      </c>
      <c r="H329" t="s">
        <v>91</v>
      </c>
      <c r="I329" t="s">
        <v>366</v>
      </c>
      <c r="J329" s="1">
        <v>0.86944444444444446</v>
      </c>
      <c r="K329">
        <v>12129</v>
      </c>
      <c r="L329" t="s">
        <v>3722</v>
      </c>
      <c r="M329" t="s">
        <v>3723</v>
      </c>
      <c r="N329" t="s">
        <v>3724</v>
      </c>
      <c r="O329" t="s">
        <v>36</v>
      </c>
      <c r="P329" t="s">
        <v>1070</v>
      </c>
      <c r="Q329" t="s">
        <v>58</v>
      </c>
    </row>
    <row r="330" spans="1:17">
      <c r="A330">
        <v>324</v>
      </c>
      <c r="B330" t="s">
        <v>3725</v>
      </c>
      <c r="C330" t="s">
        <v>3726</v>
      </c>
      <c r="D330" t="s">
        <v>3727</v>
      </c>
      <c r="E330" t="s">
        <v>3728</v>
      </c>
      <c r="F330" t="s">
        <v>3729</v>
      </c>
      <c r="G330" t="s">
        <v>48</v>
      </c>
      <c r="H330" t="s">
        <v>49</v>
      </c>
      <c r="I330" t="s">
        <v>1079</v>
      </c>
      <c r="J330" s="1">
        <v>0.85</v>
      </c>
      <c r="K330">
        <v>16446</v>
      </c>
      <c r="L330" t="s">
        <v>3730</v>
      </c>
      <c r="M330" t="s">
        <v>396</v>
      </c>
      <c r="N330" t="s">
        <v>397</v>
      </c>
      <c r="O330" t="s">
        <v>36</v>
      </c>
      <c r="P330" t="s">
        <v>29</v>
      </c>
      <c r="Q330" t="s">
        <v>30</v>
      </c>
    </row>
    <row r="331" spans="1:17">
      <c r="A331">
        <v>325</v>
      </c>
      <c r="B331" t="s">
        <v>3731</v>
      </c>
      <c r="C331" t="s">
        <v>3732</v>
      </c>
      <c r="D331" t="s">
        <v>3733</v>
      </c>
      <c r="E331" t="s">
        <v>3734</v>
      </c>
      <c r="F331">
        <v>526885.93000000005</v>
      </c>
      <c r="G331" t="s">
        <v>90</v>
      </c>
      <c r="H331" t="s">
        <v>357</v>
      </c>
      <c r="I331" t="s">
        <v>232</v>
      </c>
      <c r="J331" s="1">
        <v>0.40625</v>
      </c>
      <c r="K331">
        <v>13130</v>
      </c>
      <c r="L331" t="s">
        <v>3735</v>
      </c>
      <c r="M331" t="s">
        <v>3736</v>
      </c>
      <c r="N331" t="s">
        <v>3737</v>
      </c>
      <c r="O331" t="s">
        <v>24</v>
      </c>
      <c r="P331" t="s">
        <v>25</v>
      </c>
      <c r="Q331" t="s">
        <v>25</v>
      </c>
    </row>
    <row r="332" spans="1:17">
      <c r="A332">
        <v>326</v>
      </c>
      <c r="B332" t="s">
        <v>3738</v>
      </c>
      <c r="C332" t="s">
        <v>3739</v>
      </c>
      <c r="D332" t="s">
        <v>3740</v>
      </c>
      <c r="E332" t="s">
        <v>3741</v>
      </c>
      <c r="F332" t="s">
        <v>3742</v>
      </c>
      <c r="G332" t="s">
        <v>26</v>
      </c>
      <c r="H332" t="s">
        <v>27</v>
      </c>
      <c r="I332" t="s">
        <v>395</v>
      </c>
      <c r="J332" s="1">
        <v>0.46666666666666662</v>
      </c>
      <c r="K332">
        <v>15744</v>
      </c>
      <c r="L332" t="s">
        <v>3743</v>
      </c>
      <c r="M332" t="s">
        <v>3744</v>
      </c>
      <c r="N332" t="s">
        <v>3745</v>
      </c>
      <c r="O332" t="s">
        <v>36</v>
      </c>
      <c r="P332" t="s">
        <v>95</v>
      </c>
      <c r="Q332" t="s">
        <v>54</v>
      </c>
    </row>
    <row r="333" spans="1:17">
      <c r="A333">
        <v>327</v>
      </c>
      <c r="B333" t="s">
        <v>3746</v>
      </c>
      <c r="C333" t="s">
        <v>3747</v>
      </c>
      <c r="D333" t="s">
        <v>3748</v>
      </c>
      <c r="E333" t="s">
        <v>3749</v>
      </c>
      <c r="F333" t="s">
        <v>3750</v>
      </c>
      <c r="G333" t="s">
        <v>132</v>
      </c>
      <c r="H333" t="s">
        <v>133</v>
      </c>
      <c r="I333" t="s">
        <v>529</v>
      </c>
      <c r="J333" s="1">
        <v>0.11458333333333333</v>
      </c>
      <c r="K333">
        <v>16758</v>
      </c>
      <c r="L333" t="s">
        <v>3751</v>
      </c>
      <c r="M333" t="s">
        <v>3752</v>
      </c>
      <c r="N333" t="s">
        <v>3753</v>
      </c>
      <c r="O333" t="s">
        <v>36</v>
      </c>
      <c r="P333" t="s">
        <v>25</v>
      </c>
      <c r="Q333" t="s">
        <v>25</v>
      </c>
    </row>
    <row r="334" spans="1:17">
      <c r="A334">
        <v>328</v>
      </c>
      <c r="B334" t="s">
        <v>3754</v>
      </c>
      <c r="C334" t="s">
        <v>3755</v>
      </c>
      <c r="D334" t="s">
        <v>3756</v>
      </c>
      <c r="E334" t="s">
        <v>3757</v>
      </c>
      <c r="F334" t="s">
        <v>3758</v>
      </c>
      <c r="G334" t="s">
        <v>106</v>
      </c>
      <c r="H334" t="s">
        <v>107</v>
      </c>
      <c r="I334" t="s">
        <v>578</v>
      </c>
      <c r="J334" s="1">
        <v>0.3972222222222222</v>
      </c>
      <c r="K334">
        <v>19269</v>
      </c>
      <c r="L334" t="s">
        <v>3759</v>
      </c>
      <c r="M334" t="s">
        <v>3760</v>
      </c>
      <c r="N334" t="s">
        <v>3761</v>
      </c>
      <c r="O334" t="s">
        <v>36</v>
      </c>
      <c r="P334" t="s">
        <v>81</v>
      </c>
      <c r="Q334" t="s">
        <v>82</v>
      </c>
    </row>
    <row r="335" spans="1:17">
      <c r="A335">
        <v>329</v>
      </c>
      <c r="B335" t="s">
        <v>3762</v>
      </c>
      <c r="C335" t="s">
        <v>3763</v>
      </c>
      <c r="D335" t="s">
        <v>3764</v>
      </c>
      <c r="E335" t="s">
        <v>3765</v>
      </c>
      <c r="F335" t="s">
        <v>3766</v>
      </c>
      <c r="G335" t="s">
        <v>247</v>
      </c>
      <c r="H335" t="s">
        <v>400</v>
      </c>
      <c r="I335" t="s">
        <v>344</v>
      </c>
      <c r="J335" s="1">
        <v>0.71944444444444444</v>
      </c>
      <c r="K335">
        <v>16134</v>
      </c>
      <c r="L335" t="s">
        <v>3767</v>
      </c>
      <c r="M335" t="s">
        <v>3768</v>
      </c>
      <c r="N335" t="s">
        <v>3769</v>
      </c>
      <c r="O335" t="s">
        <v>24</v>
      </c>
      <c r="P335" t="s">
        <v>25</v>
      </c>
      <c r="Q335" t="s">
        <v>25</v>
      </c>
    </row>
    <row r="336" spans="1:17">
      <c r="A336">
        <v>330</v>
      </c>
      <c r="B336" t="s">
        <v>3770</v>
      </c>
      <c r="C336" t="s">
        <v>3771</v>
      </c>
      <c r="D336" t="s">
        <v>3772</v>
      </c>
      <c r="E336" t="s">
        <v>3773</v>
      </c>
      <c r="F336" t="s">
        <v>3774</v>
      </c>
      <c r="G336" t="s">
        <v>26</v>
      </c>
      <c r="H336" t="s">
        <v>27</v>
      </c>
      <c r="I336" t="s">
        <v>552</v>
      </c>
      <c r="J336" s="1">
        <v>0.23680555555555557</v>
      </c>
      <c r="K336">
        <v>15558</v>
      </c>
      <c r="L336" t="s">
        <v>3775</v>
      </c>
      <c r="M336" t="s">
        <v>3776</v>
      </c>
      <c r="N336" t="s">
        <v>3777</v>
      </c>
      <c r="O336" t="s">
        <v>24</v>
      </c>
      <c r="P336" t="s">
        <v>446</v>
      </c>
      <c r="Q336" t="s">
        <v>223</v>
      </c>
    </row>
    <row r="337" spans="1:17">
      <c r="A337">
        <v>331</v>
      </c>
      <c r="B337" t="s">
        <v>3778</v>
      </c>
      <c r="C337" t="s">
        <v>3779</v>
      </c>
      <c r="D337" t="s">
        <v>3780</v>
      </c>
      <c r="E337" t="s">
        <v>3781</v>
      </c>
      <c r="F337" t="s">
        <v>3782</v>
      </c>
      <c r="G337" t="s">
        <v>48</v>
      </c>
      <c r="H337" t="s">
        <v>49</v>
      </c>
      <c r="I337" t="s">
        <v>655</v>
      </c>
      <c r="J337" s="1">
        <v>0.34722222222222227</v>
      </c>
      <c r="K337">
        <v>11094</v>
      </c>
      <c r="L337" t="s">
        <v>3783</v>
      </c>
      <c r="M337" t="s">
        <v>3784</v>
      </c>
      <c r="N337" t="s">
        <v>3785</v>
      </c>
      <c r="O337" t="s">
        <v>36</v>
      </c>
      <c r="P337" t="s">
        <v>97</v>
      </c>
      <c r="Q337" t="s">
        <v>54</v>
      </c>
    </row>
    <row r="338" spans="1:17">
      <c r="A338">
        <v>332</v>
      </c>
      <c r="B338" t="s">
        <v>3786</v>
      </c>
      <c r="C338" t="s">
        <v>3787</v>
      </c>
      <c r="D338" t="s">
        <v>3788</v>
      </c>
      <c r="E338" t="s">
        <v>3789</v>
      </c>
      <c r="F338" t="s">
        <v>3790</v>
      </c>
      <c r="G338" t="s">
        <v>19</v>
      </c>
      <c r="H338" t="s">
        <v>20</v>
      </c>
      <c r="I338" t="s">
        <v>613</v>
      </c>
      <c r="J338" s="1">
        <v>0.9243055555555556</v>
      </c>
      <c r="K338">
        <v>15665</v>
      </c>
      <c r="L338" t="s">
        <v>3791</v>
      </c>
      <c r="M338" t="s">
        <v>1335</v>
      </c>
      <c r="N338" t="s">
        <v>1336</v>
      </c>
      <c r="O338" t="s">
        <v>24</v>
      </c>
      <c r="P338" t="s">
        <v>25</v>
      </c>
      <c r="Q338" t="s">
        <v>25</v>
      </c>
    </row>
    <row r="339" spans="1:17">
      <c r="A339">
        <v>333</v>
      </c>
      <c r="B339" t="s">
        <v>3792</v>
      </c>
      <c r="C339" t="s">
        <v>3793</v>
      </c>
      <c r="D339" t="s">
        <v>3794</v>
      </c>
      <c r="E339" t="s">
        <v>3795</v>
      </c>
      <c r="F339" t="s">
        <v>3796</v>
      </c>
      <c r="G339" t="s">
        <v>48</v>
      </c>
      <c r="H339" t="s">
        <v>49</v>
      </c>
      <c r="I339" t="s">
        <v>370</v>
      </c>
      <c r="J339" s="1">
        <v>0.90347222222222223</v>
      </c>
      <c r="K339">
        <v>10771</v>
      </c>
      <c r="L339" t="s">
        <v>3797</v>
      </c>
      <c r="M339" t="s">
        <v>3798</v>
      </c>
      <c r="N339" t="s">
        <v>3799</v>
      </c>
      <c r="O339" t="s">
        <v>36</v>
      </c>
      <c r="P339" t="s">
        <v>317</v>
      </c>
      <c r="Q339" t="s">
        <v>223</v>
      </c>
    </row>
    <row r="340" spans="1:17">
      <c r="A340">
        <v>334</v>
      </c>
      <c r="B340" t="s">
        <v>3800</v>
      </c>
      <c r="C340" t="s">
        <v>3801</v>
      </c>
      <c r="D340" t="s">
        <v>3802</v>
      </c>
      <c r="E340" t="s">
        <v>3803</v>
      </c>
      <c r="F340" t="s">
        <v>3804</v>
      </c>
      <c r="G340" t="s">
        <v>48</v>
      </c>
      <c r="H340" t="s">
        <v>49</v>
      </c>
      <c r="I340" t="s">
        <v>423</v>
      </c>
      <c r="J340" s="1">
        <v>0.60277777777777775</v>
      </c>
      <c r="K340">
        <v>16204</v>
      </c>
      <c r="L340" t="s">
        <v>3805</v>
      </c>
      <c r="M340" t="s">
        <v>3806</v>
      </c>
      <c r="N340" t="s">
        <v>3807</v>
      </c>
      <c r="O340" t="s">
        <v>36</v>
      </c>
      <c r="P340" t="s">
        <v>463</v>
      </c>
      <c r="Q340" t="s">
        <v>223</v>
      </c>
    </row>
    <row r="341" spans="1:17">
      <c r="A341">
        <v>335</v>
      </c>
      <c r="B341" t="s">
        <v>3808</v>
      </c>
      <c r="C341" t="s">
        <v>3809</v>
      </c>
      <c r="D341" t="s">
        <v>3810</v>
      </c>
      <c r="E341" t="s">
        <v>3811</v>
      </c>
      <c r="F341" s="2" t="s">
        <v>3812</v>
      </c>
      <c r="G341" t="s">
        <v>416</v>
      </c>
      <c r="H341" t="s">
        <v>417</v>
      </c>
      <c r="I341" t="s">
        <v>1149</v>
      </c>
      <c r="J341" s="1">
        <v>0.87569444444444444</v>
      </c>
      <c r="K341">
        <v>12063</v>
      </c>
      <c r="L341" t="s">
        <v>3813</v>
      </c>
      <c r="M341" t="s">
        <v>3814</v>
      </c>
      <c r="N341" t="s">
        <v>3815</v>
      </c>
      <c r="O341" t="s">
        <v>36</v>
      </c>
      <c r="P341" t="s">
        <v>62</v>
      </c>
      <c r="Q341" t="s">
        <v>58</v>
      </c>
    </row>
    <row r="342" spans="1:17">
      <c r="A342">
        <v>336</v>
      </c>
      <c r="B342" t="s">
        <v>3816</v>
      </c>
      <c r="C342" t="s">
        <v>3817</v>
      </c>
      <c r="D342" t="s">
        <v>3818</v>
      </c>
      <c r="E342" t="s">
        <v>3819</v>
      </c>
      <c r="F342" t="s">
        <v>3820</v>
      </c>
      <c r="G342" t="s">
        <v>48</v>
      </c>
      <c r="H342" t="s">
        <v>49</v>
      </c>
      <c r="I342" t="s">
        <v>1158</v>
      </c>
      <c r="J342" s="1">
        <v>0.64583333333333337</v>
      </c>
      <c r="K342">
        <v>11691</v>
      </c>
      <c r="L342" t="s">
        <v>3821</v>
      </c>
      <c r="M342" t="s">
        <v>3822</v>
      </c>
      <c r="N342" t="s">
        <v>3823</v>
      </c>
      <c r="O342" t="s">
        <v>36</v>
      </c>
      <c r="P342" t="s">
        <v>626</v>
      </c>
      <c r="Q342" t="s">
        <v>30</v>
      </c>
    </row>
    <row r="343" spans="1:17">
      <c r="A343">
        <v>337</v>
      </c>
      <c r="B343" t="s">
        <v>3824</v>
      </c>
      <c r="C343" t="s">
        <v>3825</v>
      </c>
      <c r="D343" t="s">
        <v>3826</v>
      </c>
      <c r="E343" t="s">
        <v>3827</v>
      </c>
      <c r="F343" t="s">
        <v>3828</v>
      </c>
      <c r="G343" t="s">
        <v>48</v>
      </c>
      <c r="H343" t="s">
        <v>49</v>
      </c>
      <c r="I343" t="s">
        <v>595</v>
      </c>
      <c r="J343" s="1">
        <v>0.72083333333333333</v>
      </c>
      <c r="K343">
        <v>15960</v>
      </c>
      <c r="L343" t="s">
        <v>3829</v>
      </c>
      <c r="M343" t="s">
        <v>3830</v>
      </c>
      <c r="N343" t="s">
        <v>3831</v>
      </c>
      <c r="O343" t="s">
        <v>24</v>
      </c>
      <c r="P343" t="s">
        <v>25</v>
      </c>
      <c r="Q343" t="s">
        <v>25</v>
      </c>
    </row>
    <row r="344" spans="1:17">
      <c r="A344">
        <v>338</v>
      </c>
      <c r="B344" t="s">
        <v>3832</v>
      </c>
      <c r="C344" t="s">
        <v>3833</v>
      </c>
      <c r="D344" t="s">
        <v>3834</v>
      </c>
      <c r="E344" t="s">
        <v>3835</v>
      </c>
      <c r="F344" t="s">
        <v>3836</v>
      </c>
      <c r="G344" t="s">
        <v>31</v>
      </c>
      <c r="H344" t="s">
        <v>32</v>
      </c>
      <c r="I344" t="s">
        <v>613</v>
      </c>
      <c r="J344" s="1">
        <v>0.8125</v>
      </c>
      <c r="K344">
        <v>12113</v>
      </c>
      <c r="L344" t="s">
        <v>3837</v>
      </c>
      <c r="M344" t="s">
        <v>3838</v>
      </c>
      <c r="N344" t="s">
        <v>480</v>
      </c>
      <c r="O344" t="s">
        <v>36</v>
      </c>
      <c r="P344" t="s">
        <v>25</v>
      </c>
      <c r="Q344" t="s">
        <v>25</v>
      </c>
    </row>
    <row r="345" spans="1:17">
      <c r="A345">
        <v>339</v>
      </c>
      <c r="B345" t="s">
        <v>3839</v>
      </c>
      <c r="C345" t="s">
        <v>3840</v>
      </c>
      <c r="D345" t="s">
        <v>3841</v>
      </c>
      <c r="E345" t="s">
        <v>3842</v>
      </c>
      <c r="F345">
        <v>887971.97</v>
      </c>
      <c r="G345" t="s">
        <v>48</v>
      </c>
      <c r="H345" t="s">
        <v>49</v>
      </c>
      <c r="I345" t="s">
        <v>145</v>
      </c>
      <c r="J345" s="1">
        <v>0.34027777777777773</v>
      </c>
      <c r="K345">
        <v>13926</v>
      </c>
      <c r="L345" t="s">
        <v>3843</v>
      </c>
      <c r="M345" t="s">
        <v>1283</v>
      </c>
      <c r="N345" t="s">
        <v>1284</v>
      </c>
      <c r="O345" t="s">
        <v>36</v>
      </c>
      <c r="P345" t="s">
        <v>230</v>
      </c>
      <c r="Q345" t="s">
        <v>89</v>
      </c>
    </row>
    <row r="346" spans="1:17">
      <c r="A346">
        <v>340</v>
      </c>
      <c r="B346" t="s">
        <v>3844</v>
      </c>
      <c r="C346" t="s">
        <v>746</v>
      </c>
      <c r="D346" t="s">
        <v>3845</v>
      </c>
      <c r="E346" t="s">
        <v>3846</v>
      </c>
      <c r="F346" s="2" t="s">
        <v>3847</v>
      </c>
      <c r="G346" t="s">
        <v>1264</v>
      </c>
      <c r="H346" t="s">
        <v>1265</v>
      </c>
      <c r="I346" t="s">
        <v>544</v>
      </c>
      <c r="J346" s="1">
        <v>0.59583333333333333</v>
      </c>
      <c r="K346">
        <v>14629</v>
      </c>
      <c r="L346" t="s">
        <v>3848</v>
      </c>
      <c r="M346" t="s">
        <v>3849</v>
      </c>
      <c r="N346" t="s">
        <v>3850</v>
      </c>
      <c r="O346" t="s">
        <v>24</v>
      </c>
      <c r="P346" t="s">
        <v>25</v>
      </c>
      <c r="Q346" t="s">
        <v>25</v>
      </c>
    </row>
    <row r="347" spans="1:17">
      <c r="A347">
        <v>341</v>
      </c>
      <c r="B347" t="s">
        <v>3851</v>
      </c>
      <c r="C347" t="s">
        <v>3852</v>
      </c>
      <c r="D347" t="s">
        <v>3853</v>
      </c>
      <c r="E347" t="s">
        <v>3854</v>
      </c>
      <c r="F347" s="2" t="s">
        <v>3855</v>
      </c>
      <c r="G347" t="s">
        <v>26</v>
      </c>
      <c r="H347" t="s">
        <v>27</v>
      </c>
      <c r="I347" t="s">
        <v>661</v>
      </c>
      <c r="J347" s="1">
        <v>0.54305555555555551</v>
      </c>
      <c r="K347">
        <v>13002</v>
      </c>
      <c r="L347" t="s">
        <v>3856</v>
      </c>
      <c r="M347" t="s">
        <v>3857</v>
      </c>
      <c r="N347" t="s">
        <v>456</v>
      </c>
      <c r="O347" t="s">
        <v>24</v>
      </c>
      <c r="P347" t="s">
        <v>25</v>
      </c>
      <c r="Q347" t="s">
        <v>25</v>
      </c>
    </row>
    <row r="348" spans="1:17">
      <c r="A348">
        <v>342</v>
      </c>
      <c r="B348" t="s">
        <v>3858</v>
      </c>
      <c r="C348" t="s">
        <v>3859</v>
      </c>
      <c r="D348" t="s">
        <v>3860</v>
      </c>
      <c r="E348" t="s">
        <v>3861</v>
      </c>
      <c r="F348" t="s">
        <v>3862</v>
      </c>
      <c r="G348" t="s">
        <v>116</v>
      </c>
      <c r="H348" t="s">
        <v>379</v>
      </c>
      <c r="I348" t="s">
        <v>613</v>
      </c>
      <c r="J348" s="1">
        <v>3.888888888888889E-2</v>
      </c>
      <c r="K348">
        <v>15646</v>
      </c>
      <c r="L348" t="s">
        <v>3863</v>
      </c>
      <c r="M348" t="s">
        <v>3864</v>
      </c>
      <c r="N348" t="s">
        <v>3865</v>
      </c>
      <c r="O348" t="s">
        <v>36</v>
      </c>
      <c r="P348" t="s">
        <v>25</v>
      </c>
      <c r="Q348" t="s">
        <v>25</v>
      </c>
    </row>
    <row r="349" spans="1:17">
      <c r="A349">
        <v>343</v>
      </c>
      <c r="B349" t="s">
        <v>3866</v>
      </c>
      <c r="C349" t="s">
        <v>3867</v>
      </c>
      <c r="D349" t="s">
        <v>3868</v>
      </c>
      <c r="E349" t="s">
        <v>3869</v>
      </c>
      <c r="F349" t="s">
        <v>3870</v>
      </c>
      <c r="G349" t="s">
        <v>48</v>
      </c>
      <c r="H349" t="s">
        <v>49</v>
      </c>
      <c r="I349" t="s">
        <v>577</v>
      </c>
      <c r="J349" s="1">
        <v>0.62708333333333333</v>
      </c>
      <c r="K349">
        <v>13175</v>
      </c>
      <c r="L349" t="s">
        <v>3871</v>
      </c>
      <c r="M349" t="s">
        <v>3872</v>
      </c>
      <c r="N349" t="s">
        <v>3873</v>
      </c>
      <c r="O349" t="s">
        <v>24</v>
      </c>
      <c r="P349" t="s">
        <v>905</v>
      </c>
      <c r="Q349" t="s">
        <v>82</v>
      </c>
    </row>
    <row r="350" spans="1:17">
      <c r="A350">
        <v>344</v>
      </c>
      <c r="B350" t="s">
        <v>3874</v>
      </c>
      <c r="C350" t="s">
        <v>3875</v>
      </c>
      <c r="D350" t="s">
        <v>3876</v>
      </c>
      <c r="E350" t="s">
        <v>3877</v>
      </c>
      <c r="F350" t="s">
        <v>3878</v>
      </c>
      <c r="G350" t="s">
        <v>19</v>
      </c>
      <c r="H350" t="s">
        <v>20</v>
      </c>
      <c r="I350" t="s">
        <v>70</v>
      </c>
      <c r="J350" s="1">
        <v>0.84791666666666676</v>
      </c>
      <c r="K350">
        <v>14728</v>
      </c>
      <c r="L350" t="s">
        <v>3879</v>
      </c>
      <c r="M350" t="s">
        <v>3880</v>
      </c>
      <c r="N350" t="s">
        <v>3881</v>
      </c>
      <c r="O350" t="s">
        <v>24</v>
      </c>
      <c r="P350" t="s">
        <v>230</v>
      </c>
      <c r="Q350" t="s">
        <v>89</v>
      </c>
    </row>
    <row r="351" spans="1:17">
      <c r="A351">
        <v>345</v>
      </c>
      <c r="B351" t="s">
        <v>3882</v>
      </c>
      <c r="C351" t="s">
        <v>3883</v>
      </c>
      <c r="D351" t="s">
        <v>3884</v>
      </c>
      <c r="E351" t="s">
        <v>3885</v>
      </c>
      <c r="F351" s="2" t="s">
        <v>3886</v>
      </c>
      <c r="G351" t="s">
        <v>26</v>
      </c>
      <c r="H351" t="s">
        <v>27</v>
      </c>
      <c r="I351" t="s">
        <v>1327</v>
      </c>
      <c r="J351" s="1">
        <v>0.3972222222222222</v>
      </c>
      <c r="K351">
        <v>11742</v>
      </c>
      <c r="L351" t="s">
        <v>3887</v>
      </c>
      <c r="M351" t="s">
        <v>3888</v>
      </c>
      <c r="N351" t="s">
        <v>3889</v>
      </c>
      <c r="O351" t="s">
        <v>36</v>
      </c>
      <c r="P351" t="s">
        <v>3306</v>
      </c>
      <c r="Q351" t="s">
        <v>82</v>
      </c>
    </row>
    <row r="352" spans="1:17">
      <c r="A352">
        <v>346</v>
      </c>
      <c r="B352" t="s">
        <v>3890</v>
      </c>
      <c r="C352" t="s">
        <v>3891</v>
      </c>
      <c r="D352" t="s">
        <v>3892</v>
      </c>
      <c r="E352" t="s">
        <v>3893</v>
      </c>
      <c r="F352" t="s">
        <v>3894</v>
      </c>
      <c r="G352" t="s">
        <v>116</v>
      </c>
      <c r="H352" t="s">
        <v>379</v>
      </c>
      <c r="I352" t="s">
        <v>70</v>
      </c>
      <c r="J352" s="1">
        <v>0.17569444444444446</v>
      </c>
      <c r="K352">
        <v>11158</v>
      </c>
      <c r="L352" t="s">
        <v>3895</v>
      </c>
      <c r="M352" t="s">
        <v>3896</v>
      </c>
      <c r="N352" t="s">
        <v>3897</v>
      </c>
      <c r="O352" t="s">
        <v>24</v>
      </c>
      <c r="P352" t="s">
        <v>908</v>
      </c>
      <c r="Q352" t="s">
        <v>82</v>
      </c>
    </row>
    <row r="353" spans="1:17">
      <c r="A353">
        <v>347</v>
      </c>
      <c r="B353" t="s">
        <v>3898</v>
      </c>
      <c r="C353" t="s">
        <v>3899</v>
      </c>
      <c r="D353" t="s">
        <v>3900</v>
      </c>
      <c r="E353" t="s">
        <v>3901</v>
      </c>
      <c r="F353" t="s">
        <v>3902</v>
      </c>
      <c r="G353" t="s">
        <v>90</v>
      </c>
      <c r="H353" t="s">
        <v>91</v>
      </c>
      <c r="I353" t="s">
        <v>76</v>
      </c>
      <c r="J353" s="1">
        <v>0.16388888888888889</v>
      </c>
      <c r="K353">
        <v>14444</v>
      </c>
      <c r="L353" t="s">
        <v>3903</v>
      </c>
      <c r="M353" t="s">
        <v>3904</v>
      </c>
      <c r="N353" t="s">
        <v>3905</v>
      </c>
      <c r="O353" t="s">
        <v>24</v>
      </c>
      <c r="P353" t="s">
        <v>81</v>
      </c>
      <c r="Q353" t="s">
        <v>82</v>
      </c>
    </row>
    <row r="354" spans="1:17">
      <c r="A354">
        <v>348</v>
      </c>
      <c r="B354" t="s">
        <v>3906</v>
      </c>
      <c r="C354" t="s">
        <v>989</v>
      </c>
      <c r="D354" t="s">
        <v>3907</v>
      </c>
      <c r="E354" t="s">
        <v>3908</v>
      </c>
      <c r="F354">
        <v>561236.39</v>
      </c>
      <c r="G354" t="s">
        <v>116</v>
      </c>
      <c r="H354" t="s">
        <v>379</v>
      </c>
      <c r="I354" t="s">
        <v>737</v>
      </c>
      <c r="J354" s="1">
        <v>0.59722222222222221</v>
      </c>
      <c r="K354">
        <v>17025</v>
      </c>
      <c r="L354" t="s">
        <v>3909</v>
      </c>
      <c r="M354" t="s">
        <v>3910</v>
      </c>
      <c r="N354" t="s">
        <v>3911</v>
      </c>
      <c r="O354" t="s">
        <v>36</v>
      </c>
      <c r="P354" t="s">
        <v>163</v>
      </c>
      <c r="Q354" t="s">
        <v>54</v>
      </c>
    </row>
    <row r="355" spans="1:17">
      <c r="A355">
        <v>349</v>
      </c>
      <c r="B355" t="s">
        <v>3912</v>
      </c>
      <c r="C355" t="s">
        <v>3913</v>
      </c>
      <c r="D355" t="s">
        <v>3914</v>
      </c>
      <c r="E355" t="s">
        <v>3915</v>
      </c>
      <c r="F355" t="s">
        <v>3916</v>
      </c>
      <c r="G355" t="s">
        <v>275</v>
      </c>
      <c r="H355" t="s">
        <v>276</v>
      </c>
      <c r="I355" t="s">
        <v>702</v>
      </c>
      <c r="J355" s="1">
        <v>0.17847222222222223</v>
      </c>
      <c r="K355">
        <v>15976</v>
      </c>
      <c r="L355" t="s">
        <v>3917</v>
      </c>
      <c r="M355" t="s">
        <v>3918</v>
      </c>
      <c r="N355" t="s">
        <v>3919</v>
      </c>
      <c r="O355" t="s">
        <v>36</v>
      </c>
      <c r="P355" t="s">
        <v>66</v>
      </c>
      <c r="Q355" t="s">
        <v>42</v>
      </c>
    </row>
    <row r="356" spans="1:17">
      <c r="A356">
        <v>350</v>
      </c>
      <c r="B356" t="s">
        <v>3920</v>
      </c>
      <c r="C356" t="s">
        <v>3921</v>
      </c>
      <c r="D356" t="s">
        <v>3922</v>
      </c>
      <c r="E356" t="s">
        <v>3923</v>
      </c>
      <c r="F356" t="s">
        <v>3924</v>
      </c>
      <c r="G356" t="s">
        <v>116</v>
      </c>
      <c r="H356" t="s">
        <v>379</v>
      </c>
      <c r="I356" t="s">
        <v>44</v>
      </c>
      <c r="J356" s="1">
        <v>0.3659722222222222</v>
      </c>
      <c r="K356">
        <v>19050</v>
      </c>
      <c r="L356" t="s">
        <v>3925</v>
      </c>
      <c r="M356" t="s">
        <v>3926</v>
      </c>
      <c r="N356" t="s">
        <v>3927</v>
      </c>
      <c r="O356" t="s">
        <v>24</v>
      </c>
      <c r="P356" t="s">
        <v>25</v>
      </c>
      <c r="Q356" t="s">
        <v>25</v>
      </c>
    </row>
    <row r="357" spans="1:17">
      <c r="A357">
        <v>351</v>
      </c>
      <c r="B357" t="s">
        <v>3928</v>
      </c>
      <c r="C357" t="s">
        <v>3929</v>
      </c>
      <c r="D357" t="s">
        <v>3930</v>
      </c>
      <c r="E357" t="s">
        <v>3931</v>
      </c>
      <c r="F357" s="2" t="s">
        <v>3932</v>
      </c>
      <c r="G357" t="s">
        <v>90</v>
      </c>
      <c r="H357" t="s">
        <v>91</v>
      </c>
      <c r="I357" t="s">
        <v>678</v>
      </c>
      <c r="J357" s="1">
        <v>0.31597222222222221</v>
      </c>
      <c r="K357">
        <v>13615</v>
      </c>
      <c r="L357" t="s">
        <v>3933</v>
      </c>
      <c r="M357" t="s">
        <v>3934</v>
      </c>
      <c r="N357" t="s">
        <v>3935</v>
      </c>
      <c r="O357" t="s">
        <v>36</v>
      </c>
      <c r="P357" t="s">
        <v>813</v>
      </c>
      <c r="Q357" t="s">
        <v>54</v>
      </c>
    </row>
    <row r="358" spans="1:17">
      <c r="A358">
        <v>352</v>
      </c>
      <c r="B358" t="s">
        <v>3936</v>
      </c>
      <c r="C358" t="s">
        <v>3937</v>
      </c>
      <c r="D358" t="s">
        <v>3938</v>
      </c>
      <c r="E358" t="s">
        <v>3939</v>
      </c>
      <c r="F358" s="2" t="s">
        <v>3940</v>
      </c>
      <c r="G358" t="s">
        <v>132</v>
      </c>
      <c r="H358" t="s">
        <v>133</v>
      </c>
      <c r="I358" t="s">
        <v>932</v>
      </c>
      <c r="J358" s="1">
        <v>0.73263888888888884</v>
      </c>
      <c r="K358">
        <v>11356</v>
      </c>
      <c r="L358" t="s">
        <v>3941</v>
      </c>
      <c r="M358" t="s">
        <v>3942</v>
      </c>
      <c r="N358" t="s">
        <v>3943</v>
      </c>
      <c r="O358" t="s">
        <v>36</v>
      </c>
      <c r="P358" t="s">
        <v>73</v>
      </c>
      <c r="Q358" t="s">
        <v>54</v>
      </c>
    </row>
    <row r="359" spans="1:17">
      <c r="A359">
        <v>353</v>
      </c>
      <c r="B359" t="s">
        <v>3944</v>
      </c>
      <c r="C359" t="s">
        <v>3945</v>
      </c>
      <c r="D359" t="s">
        <v>3946</v>
      </c>
      <c r="E359" t="s">
        <v>3947</v>
      </c>
      <c r="F359" t="s">
        <v>3948</v>
      </c>
      <c r="G359" t="s">
        <v>90</v>
      </c>
      <c r="H359" t="s">
        <v>91</v>
      </c>
      <c r="I359" t="s">
        <v>197</v>
      </c>
      <c r="J359" s="1">
        <v>0.90902777777777777</v>
      </c>
      <c r="K359">
        <v>15393</v>
      </c>
      <c r="L359" t="s">
        <v>3949</v>
      </c>
      <c r="M359" t="s">
        <v>3950</v>
      </c>
      <c r="N359" t="s">
        <v>3951</v>
      </c>
      <c r="O359" t="s">
        <v>36</v>
      </c>
      <c r="P359" t="s">
        <v>230</v>
      </c>
      <c r="Q359" t="s">
        <v>89</v>
      </c>
    </row>
    <row r="360" spans="1:17">
      <c r="A360">
        <v>354</v>
      </c>
      <c r="B360" t="s">
        <v>3952</v>
      </c>
      <c r="C360" t="s">
        <v>352</v>
      </c>
      <c r="D360" t="s">
        <v>3953</v>
      </c>
      <c r="E360" t="s">
        <v>3954</v>
      </c>
      <c r="F360" t="s">
        <v>3955</v>
      </c>
      <c r="G360" t="s">
        <v>38</v>
      </c>
      <c r="H360" t="s">
        <v>39</v>
      </c>
      <c r="I360" t="s">
        <v>531</v>
      </c>
      <c r="J360" s="1">
        <v>1.3194444444444444E-2</v>
      </c>
      <c r="K360">
        <v>12790</v>
      </c>
      <c r="L360" t="s">
        <v>3956</v>
      </c>
      <c r="M360" t="s">
        <v>3957</v>
      </c>
      <c r="N360" t="s">
        <v>3958</v>
      </c>
      <c r="O360" t="s">
        <v>24</v>
      </c>
      <c r="P360" t="s">
        <v>565</v>
      </c>
      <c r="Q360" t="s">
        <v>54</v>
      </c>
    </row>
    <row r="361" spans="1:17">
      <c r="A361">
        <v>355</v>
      </c>
      <c r="B361" t="s">
        <v>3959</v>
      </c>
      <c r="C361" t="s">
        <v>3960</v>
      </c>
      <c r="D361" t="s">
        <v>3961</v>
      </c>
      <c r="E361" t="s">
        <v>3962</v>
      </c>
      <c r="F361" s="2" t="s">
        <v>3963</v>
      </c>
      <c r="G361" t="s">
        <v>116</v>
      </c>
      <c r="H361" t="s">
        <v>245</v>
      </c>
      <c r="I361" t="s">
        <v>333</v>
      </c>
      <c r="J361" s="1">
        <v>0.79791666666666661</v>
      </c>
      <c r="K361">
        <v>11157</v>
      </c>
      <c r="L361" t="s">
        <v>3964</v>
      </c>
      <c r="M361" t="s">
        <v>3965</v>
      </c>
      <c r="N361" t="s">
        <v>3966</v>
      </c>
      <c r="O361" t="s">
        <v>36</v>
      </c>
      <c r="P361" t="s">
        <v>104</v>
      </c>
      <c r="Q361" t="s">
        <v>105</v>
      </c>
    </row>
    <row r="362" spans="1:17">
      <c r="A362">
        <v>356</v>
      </c>
      <c r="B362" t="s">
        <v>3967</v>
      </c>
      <c r="C362" t="s">
        <v>3968</v>
      </c>
      <c r="D362" t="s">
        <v>3969</v>
      </c>
      <c r="E362" t="s">
        <v>3970</v>
      </c>
      <c r="F362">
        <v>382305.32</v>
      </c>
      <c r="G362" t="s">
        <v>347</v>
      </c>
      <c r="H362" t="s">
        <v>348</v>
      </c>
      <c r="I362" t="s">
        <v>370</v>
      </c>
      <c r="J362" s="1">
        <v>0.39097222222222222</v>
      </c>
      <c r="K362">
        <v>12673</v>
      </c>
      <c r="L362" t="s">
        <v>3971</v>
      </c>
      <c r="M362" t="s">
        <v>3972</v>
      </c>
      <c r="N362" t="s">
        <v>3973</v>
      </c>
      <c r="O362" t="s">
        <v>36</v>
      </c>
      <c r="P362" t="s">
        <v>383</v>
      </c>
      <c r="Q362" t="s">
        <v>223</v>
      </c>
    </row>
    <row r="363" spans="1:17">
      <c r="A363">
        <v>357</v>
      </c>
      <c r="B363" t="s">
        <v>3974</v>
      </c>
      <c r="C363" t="s">
        <v>3975</v>
      </c>
      <c r="D363" t="s">
        <v>1174</v>
      </c>
      <c r="E363" t="s">
        <v>3976</v>
      </c>
      <c r="F363" s="2">
        <v>944367.77</v>
      </c>
      <c r="G363" t="s">
        <v>195</v>
      </c>
      <c r="H363" t="s">
        <v>196</v>
      </c>
      <c r="I363" t="s">
        <v>1288</v>
      </c>
      <c r="J363" s="1">
        <v>0.1451388888888889</v>
      </c>
      <c r="K363">
        <v>12647</v>
      </c>
      <c r="L363" t="s">
        <v>3977</v>
      </c>
      <c r="M363" t="s">
        <v>2474</v>
      </c>
      <c r="N363" t="s">
        <v>2475</v>
      </c>
      <c r="O363" t="s">
        <v>36</v>
      </c>
      <c r="P363" t="s">
        <v>218</v>
      </c>
      <c r="Q363" t="s">
        <v>58</v>
      </c>
    </row>
    <row r="364" spans="1:17">
      <c r="A364">
        <v>358</v>
      </c>
      <c r="B364" t="s">
        <v>3978</v>
      </c>
      <c r="C364" t="s">
        <v>3979</v>
      </c>
      <c r="D364" t="s">
        <v>3980</v>
      </c>
      <c r="E364" t="s">
        <v>3981</v>
      </c>
      <c r="F364" s="2" t="s">
        <v>3982</v>
      </c>
      <c r="G364" t="s">
        <v>116</v>
      </c>
      <c r="H364" t="s">
        <v>245</v>
      </c>
      <c r="I364" t="s">
        <v>219</v>
      </c>
      <c r="J364" s="1">
        <v>2.361111111111111E-2</v>
      </c>
      <c r="K364">
        <v>12873</v>
      </c>
      <c r="L364" t="s">
        <v>3983</v>
      </c>
      <c r="M364" t="s">
        <v>3984</v>
      </c>
      <c r="N364" t="s">
        <v>3985</v>
      </c>
      <c r="O364" t="s">
        <v>36</v>
      </c>
      <c r="P364" t="s">
        <v>1070</v>
      </c>
      <c r="Q364" t="s">
        <v>58</v>
      </c>
    </row>
    <row r="365" spans="1:17">
      <c r="A365">
        <v>359</v>
      </c>
      <c r="B365" t="s">
        <v>3986</v>
      </c>
      <c r="C365" t="s">
        <v>3987</v>
      </c>
      <c r="D365" t="s">
        <v>3988</v>
      </c>
      <c r="E365" t="s">
        <v>3989</v>
      </c>
      <c r="F365" t="s">
        <v>3990</v>
      </c>
      <c r="G365" t="s">
        <v>19</v>
      </c>
      <c r="H365" t="s">
        <v>20</v>
      </c>
      <c r="I365" t="s">
        <v>208</v>
      </c>
      <c r="J365" s="1">
        <v>0.77500000000000002</v>
      </c>
      <c r="K365">
        <v>15560</v>
      </c>
      <c r="L365" t="s">
        <v>3991</v>
      </c>
      <c r="M365" t="s">
        <v>3992</v>
      </c>
      <c r="N365" t="s">
        <v>3993</v>
      </c>
      <c r="O365" t="s">
        <v>24</v>
      </c>
      <c r="P365" t="s">
        <v>1039</v>
      </c>
      <c r="Q365" t="s">
        <v>89</v>
      </c>
    </row>
    <row r="366" spans="1:17">
      <c r="A366">
        <v>360</v>
      </c>
      <c r="B366" t="s">
        <v>3994</v>
      </c>
      <c r="C366" t="s">
        <v>3995</v>
      </c>
      <c r="D366" t="s">
        <v>3996</v>
      </c>
      <c r="E366" t="s">
        <v>3997</v>
      </c>
      <c r="F366" t="s">
        <v>3998</v>
      </c>
      <c r="G366" t="s">
        <v>38</v>
      </c>
      <c r="H366" t="s">
        <v>287</v>
      </c>
      <c r="I366" t="s">
        <v>3999</v>
      </c>
      <c r="J366" s="1">
        <v>0.27499999999999997</v>
      </c>
      <c r="K366">
        <v>10575</v>
      </c>
      <c r="L366" t="s">
        <v>4000</v>
      </c>
      <c r="M366" t="s">
        <v>4001</v>
      </c>
      <c r="N366" t="s">
        <v>4002</v>
      </c>
      <c r="O366" t="s">
        <v>36</v>
      </c>
      <c r="P366" t="s">
        <v>25</v>
      </c>
      <c r="Q366" t="s">
        <v>25</v>
      </c>
    </row>
    <row r="367" spans="1:17">
      <c r="A367">
        <v>361</v>
      </c>
      <c r="B367" t="s">
        <v>4003</v>
      </c>
      <c r="C367" t="s">
        <v>4004</v>
      </c>
      <c r="D367" t="s">
        <v>4005</v>
      </c>
      <c r="E367" t="s">
        <v>4006</v>
      </c>
      <c r="F367">
        <v>351483.15</v>
      </c>
      <c r="G367" t="s">
        <v>156</v>
      </c>
      <c r="H367" t="s">
        <v>599</v>
      </c>
      <c r="I367" t="s">
        <v>250</v>
      </c>
      <c r="J367" s="1">
        <v>1.1111111111111112E-2</v>
      </c>
      <c r="K367">
        <v>16388</v>
      </c>
      <c r="L367" t="s">
        <v>4007</v>
      </c>
      <c r="M367" t="s">
        <v>4008</v>
      </c>
      <c r="N367" t="s">
        <v>4009</v>
      </c>
      <c r="O367" t="s">
        <v>24</v>
      </c>
      <c r="P367" t="s">
        <v>321</v>
      </c>
      <c r="Q367" t="s">
        <v>54</v>
      </c>
    </row>
    <row r="368" spans="1:17">
      <c r="A368">
        <v>362</v>
      </c>
      <c r="B368" t="s">
        <v>4010</v>
      </c>
      <c r="C368" t="s">
        <v>1106</v>
      </c>
      <c r="D368" t="s">
        <v>4011</v>
      </c>
      <c r="E368" t="s">
        <v>4012</v>
      </c>
      <c r="F368" t="s">
        <v>4013</v>
      </c>
      <c r="G368" t="s">
        <v>90</v>
      </c>
      <c r="H368" t="s">
        <v>263</v>
      </c>
      <c r="I368" t="s">
        <v>821</v>
      </c>
      <c r="J368" s="1">
        <v>0.97499999999999998</v>
      </c>
      <c r="K368">
        <v>14457</v>
      </c>
      <c r="L368" t="s">
        <v>4014</v>
      </c>
      <c r="M368" t="s">
        <v>4015</v>
      </c>
      <c r="N368" t="s">
        <v>4016</v>
      </c>
      <c r="O368" t="s">
        <v>36</v>
      </c>
      <c r="P368" t="s">
        <v>246</v>
      </c>
      <c r="Q368" t="s">
        <v>223</v>
      </c>
    </row>
    <row r="369" spans="1:17">
      <c r="A369">
        <v>363</v>
      </c>
      <c r="B369" t="s">
        <v>4017</v>
      </c>
      <c r="C369" t="s">
        <v>18</v>
      </c>
      <c r="D369" t="s">
        <v>4018</v>
      </c>
      <c r="E369" t="s">
        <v>4019</v>
      </c>
      <c r="F369" s="2" t="s">
        <v>4020</v>
      </c>
      <c r="G369" t="s">
        <v>59</v>
      </c>
      <c r="H369" t="s">
        <v>60</v>
      </c>
      <c r="I369" t="s">
        <v>661</v>
      </c>
      <c r="J369" s="1">
        <v>0.22569444444444445</v>
      </c>
      <c r="K369">
        <v>12104</v>
      </c>
      <c r="L369" t="s">
        <v>4021</v>
      </c>
      <c r="M369" t="s">
        <v>4022</v>
      </c>
      <c r="N369" t="s">
        <v>4023</v>
      </c>
      <c r="O369" t="s">
        <v>36</v>
      </c>
      <c r="P369" t="s">
        <v>383</v>
      </c>
      <c r="Q369" t="s">
        <v>223</v>
      </c>
    </row>
    <row r="370" spans="1:17">
      <c r="A370">
        <v>364</v>
      </c>
      <c r="B370" t="s">
        <v>4024</v>
      </c>
      <c r="C370" t="s">
        <v>1169</v>
      </c>
      <c r="D370" t="s">
        <v>4025</v>
      </c>
      <c r="E370" t="s">
        <v>4026</v>
      </c>
      <c r="F370" t="s">
        <v>4027</v>
      </c>
      <c r="G370" t="s">
        <v>347</v>
      </c>
      <c r="H370" t="s">
        <v>348</v>
      </c>
      <c r="I370" t="s">
        <v>618</v>
      </c>
      <c r="J370" s="1">
        <v>0.31458333333333333</v>
      </c>
      <c r="K370">
        <v>17218</v>
      </c>
      <c r="L370" t="s">
        <v>4028</v>
      </c>
      <c r="M370" t="s">
        <v>4029</v>
      </c>
      <c r="N370" t="s">
        <v>4030</v>
      </c>
      <c r="O370" t="s">
        <v>36</v>
      </c>
      <c r="P370" t="s">
        <v>343</v>
      </c>
      <c r="Q370" t="s">
        <v>89</v>
      </c>
    </row>
    <row r="371" spans="1:17">
      <c r="A371">
        <v>365</v>
      </c>
      <c r="B371" t="s">
        <v>4031</v>
      </c>
      <c r="C371" t="s">
        <v>4032</v>
      </c>
      <c r="D371" t="s">
        <v>4033</v>
      </c>
      <c r="E371" t="s">
        <v>4034</v>
      </c>
      <c r="F371" t="s">
        <v>4035</v>
      </c>
      <c r="G371" t="s">
        <v>169</v>
      </c>
      <c r="H371" t="s">
        <v>170</v>
      </c>
      <c r="I371" t="s">
        <v>946</v>
      </c>
      <c r="J371" s="1">
        <v>0.76111111111111107</v>
      </c>
      <c r="K371">
        <v>14211</v>
      </c>
      <c r="L371" t="s">
        <v>4036</v>
      </c>
      <c r="M371" t="s">
        <v>4037</v>
      </c>
      <c r="N371" t="s">
        <v>4038</v>
      </c>
      <c r="O371" t="s">
        <v>24</v>
      </c>
      <c r="P371" t="s">
        <v>446</v>
      </c>
      <c r="Q371" t="s">
        <v>223</v>
      </c>
    </row>
    <row r="372" spans="1:17">
      <c r="A372">
        <v>366</v>
      </c>
      <c r="B372" t="s">
        <v>4039</v>
      </c>
      <c r="C372" t="s">
        <v>4040</v>
      </c>
      <c r="D372" t="s">
        <v>4041</v>
      </c>
      <c r="E372" t="s">
        <v>4042</v>
      </c>
      <c r="F372" t="s">
        <v>4043</v>
      </c>
      <c r="G372" t="s">
        <v>59</v>
      </c>
      <c r="H372" t="s">
        <v>60</v>
      </c>
      <c r="I372" t="s">
        <v>596</v>
      </c>
      <c r="J372" s="1">
        <v>0.63472222222222219</v>
      </c>
      <c r="K372">
        <v>16498</v>
      </c>
      <c r="L372" t="s">
        <v>4044</v>
      </c>
      <c r="M372" t="s">
        <v>4045</v>
      </c>
      <c r="N372" t="s">
        <v>4046</v>
      </c>
      <c r="O372" t="s">
        <v>36</v>
      </c>
      <c r="P372" t="s">
        <v>752</v>
      </c>
      <c r="Q372" t="s">
        <v>58</v>
      </c>
    </row>
    <row r="373" spans="1:17">
      <c r="A373">
        <v>367</v>
      </c>
      <c r="B373" t="s">
        <v>4047</v>
      </c>
      <c r="C373" t="s">
        <v>4048</v>
      </c>
      <c r="D373" t="s">
        <v>4049</v>
      </c>
      <c r="E373" t="s">
        <v>4050</v>
      </c>
      <c r="F373" t="s">
        <v>4051</v>
      </c>
      <c r="G373" t="s">
        <v>74</v>
      </c>
      <c r="H373" t="s">
        <v>75</v>
      </c>
      <c r="I373" t="s">
        <v>189</v>
      </c>
      <c r="J373" s="1">
        <v>0.38750000000000001</v>
      </c>
      <c r="K373">
        <v>12811</v>
      </c>
      <c r="L373" t="s">
        <v>4052</v>
      </c>
      <c r="M373" t="s">
        <v>4053</v>
      </c>
      <c r="N373" t="s">
        <v>4054</v>
      </c>
      <c r="O373" t="s">
        <v>24</v>
      </c>
      <c r="P373" t="s">
        <v>900</v>
      </c>
      <c r="Q373" t="s">
        <v>113</v>
      </c>
    </row>
    <row r="374" spans="1:17">
      <c r="A374">
        <v>368</v>
      </c>
      <c r="B374" t="s">
        <v>4055</v>
      </c>
      <c r="C374" t="s">
        <v>2173</v>
      </c>
      <c r="D374" t="s">
        <v>4056</v>
      </c>
      <c r="E374" t="s">
        <v>4057</v>
      </c>
      <c r="F374" t="s">
        <v>4058</v>
      </c>
      <c r="G374" t="s">
        <v>48</v>
      </c>
      <c r="H374" t="s">
        <v>49</v>
      </c>
      <c r="I374" t="s">
        <v>407</v>
      </c>
      <c r="J374" s="1">
        <v>0.88750000000000007</v>
      </c>
      <c r="K374">
        <v>13897</v>
      </c>
      <c r="L374" t="s">
        <v>4059</v>
      </c>
      <c r="M374" t="s">
        <v>4060</v>
      </c>
      <c r="N374" t="s">
        <v>4061</v>
      </c>
      <c r="O374" t="s">
        <v>24</v>
      </c>
      <c r="P374" t="s">
        <v>321</v>
      </c>
      <c r="Q374" t="s">
        <v>54</v>
      </c>
    </row>
    <row r="375" spans="1:17">
      <c r="A375">
        <v>369</v>
      </c>
      <c r="B375" t="s">
        <v>4062</v>
      </c>
      <c r="C375" t="s">
        <v>4063</v>
      </c>
      <c r="D375" t="s">
        <v>4064</v>
      </c>
      <c r="E375" t="s">
        <v>4065</v>
      </c>
      <c r="F375" t="s">
        <v>4066</v>
      </c>
      <c r="G375" t="s">
        <v>19</v>
      </c>
      <c r="H375" t="s">
        <v>20</v>
      </c>
      <c r="I375" t="s">
        <v>249</v>
      </c>
      <c r="J375" s="1">
        <v>0.59236111111111112</v>
      </c>
      <c r="K375">
        <v>14487</v>
      </c>
      <c r="L375" t="s">
        <v>4067</v>
      </c>
      <c r="M375" t="s">
        <v>635</v>
      </c>
      <c r="N375" t="s">
        <v>636</v>
      </c>
      <c r="O375" t="s">
        <v>36</v>
      </c>
      <c r="P375" t="s">
        <v>62</v>
      </c>
      <c r="Q375" t="s">
        <v>58</v>
      </c>
    </row>
    <row r="376" spans="1:17">
      <c r="A376">
        <v>370</v>
      </c>
      <c r="B376" t="s">
        <v>4068</v>
      </c>
      <c r="C376" t="s">
        <v>4069</v>
      </c>
      <c r="D376" t="s">
        <v>724</v>
      </c>
      <c r="E376" t="s">
        <v>4070</v>
      </c>
      <c r="F376" t="s">
        <v>4071</v>
      </c>
      <c r="G376" t="s">
        <v>90</v>
      </c>
      <c r="H376" t="s">
        <v>357</v>
      </c>
      <c r="I376" t="s">
        <v>697</v>
      </c>
      <c r="J376" s="1">
        <v>0.25347222222222221</v>
      </c>
      <c r="K376">
        <v>12965</v>
      </c>
      <c r="L376" t="s">
        <v>4072</v>
      </c>
      <c r="M376" t="s">
        <v>4073</v>
      </c>
      <c r="N376" t="s">
        <v>4074</v>
      </c>
      <c r="O376" t="s">
        <v>36</v>
      </c>
      <c r="P376" t="s">
        <v>813</v>
      </c>
      <c r="Q376" t="s">
        <v>54</v>
      </c>
    </row>
    <row r="377" spans="1:17">
      <c r="A377">
        <v>371</v>
      </c>
      <c r="B377" t="s">
        <v>4075</v>
      </c>
      <c r="C377" t="s">
        <v>4076</v>
      </c>
      <c r="D377" t="s">
        <v>4077</v>
      </c>
      <c r="E377" t="s">
        <v>4078</v>
      </c>
      <c r="F377" s="2" t="s">
        <v>4079</v>
      </c>
      <c r="G377" t="s">
        <v>1290</v>
      </c>
      <c r="H377" t="s">
        <v>1291</v>
      </c>
      <c r="I377" t="s">
        <v>301</v>
      </c>
      <c r="J377" s="1">
        <v>0.61319444444444449</v>
      </c>
      <c r="K377">
        <v>17781</v>
      </c>
      <c r="L377" t="s">
        <v>4080</v>
      </c>
      <c r="M377" t="s">
        <v>4081</v>
      </c>
      <c r="N377" t="s">
        <v>4082</v>
      </c>
      <c r="O377" t="s">
        <v>24</v>
      </c>
      <c r="P377" t="s">
        <v>588</v>
      </c>
      <c r="Q377" t="s">
        <v>89</v>
      </c>
    </row>
    <row r="378" spans="1:17">
      <c r="A378">
        <v>372</v>
      </c>
      <c r="B378" t="s">
        <v>4083</v>
      </c>
      <c r="C378" t="s">
        <v>4084</v>
      </c>
      <c r="D378" t="s">
        <v>4085</v>
      </c>
      <c r="E378" t="s">
        <v>4086</v>
      </c>
      <c r="F378" s="2">
        <v>828083.06</v>
      </c>
      <c r="G378" t="s">
        <v>19</v>
      </c>
      <c r="H378" t="s">
        <v>20</v>
      </c>
      <c r="I378" t="s">
        <v>191</v>
      </c>
      <c r="J378" s="1">
        <v>0.29930555555555555</v>
      </c>
      <c r="K378">
        <v>18198</v>
      </c>
      <c r="L378" t="s">
        <v>4087</v>
      </c>
      <c r="M378" t="s">
        <v>4088</v>
      </c>
      <c r="N378" t="s">
        <v>4089</v>
      </c>
      <c r="O378" t="s">
        <v>24</v>
      </c>
      <c r="P378" t="s">
        <v>446</v>
      </c>
      <c r="Q378" t="s">
        <v>223</v>
      </c>
    </row>
    <row r="379" spans="1:17">
      <c r="A379">
        <v>373</v>
      </c>
      <c r="B379" t="s">
        <v>4090</v>
      </c>
      <c r="C379" t="s">
        <v>4091</v>
      </c>
      <c r="D379" t="s">
        <v>4092</v>
      </c>
      <c r="E379" t="s">
        <v>4093</v>
      </c>
      <c r="F379" t="s">
        <v>4094</v>
      </c>
      <c r="G379" t="s">
        <v>298</v>
      </c>
      <c r="H379" t="s">
        <v>519</v>
      </c>
      <c r="I379" t="s">
        <v>562</v>
      </c>
      <c r="J379" s="1">
        <v>0.19513888888888889</v>
      </c>
      <c r="K379">
        <v>14074</v>
      </c>
      <c r="L379" t="s">
        <v>4095</v>
      </c>
      <c r="M379" t="s">
        <v>4096</v>
      </c>
      <c r="N379" t="s">
        <v>4097</v>
      </c>
      <c r="O379" t="s">
        <v>36</v>
      </c>
      <c r="P379" t="s">
        <v>62</v>
      </c>
      <c r="Q379" t="s">
        <v>58</v>
      </c>
    </row>
    <row r="380" spans="1:17">
      <c r="A380">
        <v>374</v>
      </c>
      <c r="B380" t="s">
        <v>4098</v>
      </c>
      <c r="C380" t="s">
        <v>862</v>
      </c>
      <c r="D380" t="s">
        <v>4099</v>
      </c>
      <c r="E380" t="s">
        <v>4100</v>
      </c>
      <c r="F380" t="s">
        <v>4101</v>
      </c>
      <c r="G380" t="s">
        <v>26</v>
      </c>
      <c r="H380" t="s">
        <v>27</v>
      </c>
      <c r="I380" t="s">
        <v>28</v>
      </c>
      <c r="J380" s="1">
        <v>0.57430555555555551</v>
      </c>
      <c r="K380">
        <v>18457</v>
      </c>
      <c r="L380" t="s">
        <v>4102</v>
      </c>
      <c r="M380" t="s">
        <v>4103</v>
      </c>
      <c r="N380" t="s">
        <v>1289</v>
      </c>
      <c r="O380" t="s">
        <v>24</v>
      </c>
      <c r="P380" t="s">
        <v>475</v>
      </c>
      <c r="Q380" t="s">
        <v>54</v>
      </c>
    </row>
    <row r="381" spans="1:17">
      <c r="A381">
        <v>375</v>
      </c>
      <c r="B381" t="s">
        <v>4104</v>
      </c>
      <c r="C381" t="s">
        <v>4105</v>
      </c>
      <c r="D381" t="s">
        <v>4106</v>
      </c>
      <c r="E381" t="s">
        <v>4107</v>
      </c>
      <c r="F381" t="s">
        <v>4108</v>
      </c>
      <c r="G381" t="s">
        <v>469</v>
      </c>
      <c r="H381" t="s">
        <v>470</v>
      </c>
      <c r="I381" t="s">
        <v>625</v>
      </c>
      <c r="J381" s="1">
        <v>0.4861111111111111</v>
      </c>
      <c r="K381">
        <v>19590</v>
      </c>
      <c r="L381" t="s">
        <v>4109</v>
      </c>
      <c r="M381" t="s">
        <v>4110</v>
      </c>
      <c r="N381" t="s">
        <v>4111</v>
      </c>
      <c r="O381" t="s">
        <v>36</v>
      </c>
      <c r="P381" t="s">
        <v>62</v>
      </c>
      <c r="Q381" t="s">
        <v>58</v>
      </c>
    </row>
    <row r="382" spans="1:17">
      <c r="A382">
        <v>376</v>
      </c>
      <c r="B382" t="s">
        <v>4112</v>
      </c>
      <c r="C382" t="s">
        <v>4113</v>
      </c>
      <c r="D382" t="s">
        <v>4114</v>
      </c>
      <c r="E382" t="s">
        <v>4115</v>
      </c>
      <c r="F382" t="s">
        <v>4116</v>
      </c>
      <c r="G382" t="s">
        <v>74</v>
      </c>
      <c r="H382" t="s">
        <v>75</v>
      </c>
      <c r="I382" t="s">
        <v>1482</v>
      </c>
      <c r="J382" s="1">
        <v>0.80138888888888893</v>
      </c>
      <c r="K382">
        <v>18531</v>
      </c>
      <c r="L382" t="s">
        <v>4117</v>
      </c>
      <c r="M382" t="s">
        <v>4118</v>
      </c>
      <c r="N382" t="s">
        <v>4119</v>
      </c>
      <c r="O382" t="s">
        <v>36</v>
      </c>
      <c r="P382" t="s">
        <v>1008</v>
      </c>
      <c r="Q382" t="s">
        <v>89</v>
      </c>
    </row>
    <row r="383" spans="1:17">
      <c r="A383">
        <v>377</v>
      </c>
      <c r="B383" t="s">
        <v>4120</v>
      </c>
      <c r="C383" t="s">
        <v>436</v>
      </c>
      <c r="D383" t="s">
        <v>4121</v>
      </c>
      <c r="E383" t="s">
        <v>4122</v>
      </c>
      <c r="F383" t="s">
        <v>4123</v>
      </c>
      <c r="G383" t="s">
        <v>126</v>
      </c>
      <c r="H383" t="s">
        <v>127</v>
      </c>
      <c r="I383" t="s">
        <v>899</v>
      </c>
      <c r="J383" s="1">
        <v>0.8833333333333333</v>
      </c>
      <c r="K383">
        <v>16149</v>
      </c>
      <c r="L383" t="s">
        <v>4124</v>
      </c>
      <c r="M383" t="s">
        <v>4125</v>
      </c>
      <c r="N383" t="s">
        <v>4126</v>
      </c>
      <c r="O383" t="s">
        <v>24</v>
      </c>
      <c r="P383" t="s">
        <v>446</v>
      </c>
      <c r="Q383" t="s">
        <v>223</v>
      </c>
    </row>
    <row r="384" spans="1:17">
      <c r="A384">
        <v>378</v>
      </c>
      <c r="B384" t="s">
        <v>4127</v>
      </c>
      <c r="C384" t="s">
        <v>4128</v>
      </c>
      <c r="D384" t="s">
        <v>4129</v>
      </c>
      <c r="E384" t="s">
        <v>4130</v>
      </c>
      <c r="F384" t="s">
        <v>4131</v>
      </c>
      <c r="G384" t="s">
        <v>116</v>
      </c>
      <c r="H384" t="s">
        <v>4132</v>
      </c>
      <c r="I384" t="s">
        <v>453</v>
      </c>
      <c r="J384" s="1">
        <v>0.90833333333333333</v>
      </c>
      <c r="K384">
        <v>19985</v>
      </c>
      <c r="L384" t="s">
        <v>4133</v>
      </c>
      <c r="M384" t="s">
        <v>4134</v>
      </c>
      <c r="N384" t="s">
        <v>4135</v>
      </c>
      <c r="O384" t="s">
        <v>36</v>
      </c>
      <c r="P384" t="s">
        <v>25</v>
      </c>
      <c r="Q384" t="s">
        <v>25</v>
      </c>
    </row>
    <row r="385" spans="1:17">
      <c r="A385">
        <v>379</v>
      </c>
      <c r="B385" t="s">
        <v>4136</v>
      </c>
      <c r="C385" t="s">
        <v>4137</v>
      </c>
      <c r="D385" t="s">
        <v>4138</v>
      </c>
      <c r="E385" t="s">
        <v>4139</v>
      </c>
      <c r="F385">
        <v>643610.18000000005</v>
      </c>
      <c r="G385" t="s">
        <v>19</v>
      </c>
      <c r="H385" t="s">
        <v>20</v>
      </c>
      <c r="I385" t="s">
        <v>120</v>
      </c>
      <c r="J385" s="1">
        <v>0.76250000000000007</v>
      </c>
      <c r="K385">
        <v>11190</v>
      </c>
      <c r="L385" t="s">
        <v>4140</v>
      </c>
      <c r="M385" t="s">
        <v>4141</v>
      </c>
      <c r="N385" t="s">
        <v>4142</v>
      </c>
      <c r="O385" t="s">
        <v>24</v>
      </c>
      <c r="P385" t="s">
        <v>161</v>
      </c>
      <c r="Q385" t="s">
        <v>181</v>
      </c>
    </row>
    <row r="386" spans="1:17">
      <c r="A386">
        <v>380</v>
      </c>
      <c r="B386" t="s">
        <v>4143</v>
      </c>
      <c r="C386" t="s">
        <v>4144</v>
      </c>
      <c r="D386" t="s">
        <v>4145</v>
      </c>
      <c r="E386" t="s">
        <v>4146</v>
      </c>
      <c r="F386" t="s">
        <v>4147</v>
      </c>
      <c r="G386" t="s">
        <v>38</v>
      </c>
      <c r="H386" t="s">
        <v>39</v>
      </c>
      <c r="I386" t="s">
        <v>103</v>
      </c>
      <c r="J386" s="1">
        <v>0.4770833333333333</v>
      </c>
      <c r="K386">
        <v>18138</v>
      </c>
      <c r="L386" t="s">
        <v>4148</v>
      </c>
      <c r="M386" t="s">
        <v>4149</v>
      </c>
      <c r="N386" t="s">
        <v>4150</v>
      </c>
      <c r="O386" t="s">
        <v>36</v>
      </c>
      <c r="P386" t="s">
        <v>57</v>
      </c>
      <c r="Q386" t="s">
        <v>58</v>
      </c>
    </row>
    <row r="387" spans="1:17">
      <c r="A387">
        <v>381</v>
      </c>
      <c r="B387" t="s">
        <v>4151</v>
      </c>
      <c r="C387" t="s">
        <v>4152</v>
      </c>
      <c r="D387" t="s">
        <v>4153</v>
      </c>
      <c r="E387" t="s">
        <v>4154</v>
      </c>
      <c r="F387">
        <v>216326.66</v>
      </c>
      <c r="G387" t="s">
        <v>26</v>
      </c>
      <c r="H387" t="s">
        <v>27</v>
      </c>
      <c r="I387" t="s">
        <v>206</v>
      </c>
      <c r="J387" s="1">
        <v>0</v>
      </c>
      <c r="K387">
        <v>16863</v>
      </c>
      <c r="L387" t="s">
        <v>4155</v>
      </c>
      <c r="M387" t="s">
        <v>4156</v>
      </c>
      <c r="N387" t="s">
        <v>4157</v>
      </c>
      <c r="O387" t="s">
        <v>36</v>
      </c>
      <c r="P387" t="s">
        <v>3306</v>
      </c>
      <c r="Q387" t="s">
        <v>82</v>
      </c>
    </row>
    <row r="388" spans="1:17">
      <c r="A388">
        <v>382</v>
      </c>
      <c r="B388" t="s">
        <v>4158</v>
      </c>
      <c r="C388" t="s">
        <v>4159</v>
      </c>
      <c r="D388" t="s">
        <v>4160</v>
      </c>
      <c r="E388" t="s">
        <v>4161</v>
      </c>
      <c r="F388" t="s">
        <v>4162</v>
      </c>
      <c r="G388" t="s">
        <v>371</v>
      </c>
      <c r="H388" t="s">
        <v>372</v>
      </c>
      <c r="I388" t="s">
        <v>597</v>
      </c>
      <c r="J388" s="1">
        <v>5.4166666666666669E-2</v>
      </c>
      <c r="K388">
        <v>10540</v>
      </c>
      <c r="L388" t="s">
        <v>4163</v>
      </c>
      <c r="M388" t="s">
        <v>765</v>
      </c>
      <c r="N388" t="s">
        <v>4164</v>
      </c>
      <c r="O388" t="s">
        <v>24</v>
      </c>
      <c r="P388" t="s">
        <v>45</v>
      </c>
      <c r="Q388" t="s">
        <v>46</v>
      </c>
    </row>
    <row r="389" spans="1:17">
      <c r="A389">
        <v>383</v>
      </c>
      <c r="B389" t="s">
        <v>4165</v>
      </c>
      <c r="C389" t="s">
        <v>4166</v>
      </c>
      <c r="D389" t="s">
        <v>4167</v>
      </c>
      <c r="E389" t="s">
        <v>4168</v>
      </c>
      <c r="F389" t="s">
        <v>4169</v>
      </c>
      <c r="G389" t="s">
        <v>38</v>
      </c>
      <c r="H389" t="s">
        <v>39</v>
      </c>
      <c r="I389" t="s">
        <v>944</v>
      </c>
      <c r="J389" s="1">
        <v>0.82708333333333339</v>
      </c>
      <c r="K389">
        <v>15731</v>
      </c>
      <c r="L389" t="s">
        <v>4170</v>
      </c>
      <c r="M389" t="s">
        <v>4171</v>
      </c>
      <c r="N389" t="s">
        <v>4172</v>
      </c>
      <c r="O389" t="s">
        <v>36</v>
      </c>
      <c r="P389" t="s">
        <v>97</v>
      </c>
      <c r="Q389" t="s">
        <v>54</v>
      </c>
    </row>
    <row r="390" spans="1:17">
      <c r="A390">
        <v>384</v>
      </c>
      <c r="B390" t="s">
        <v>4173</v>
      </c>
      <c r="C390" t="s">
        <v>4174</v>
      </c>
      <c r="D390" t="s">
        <v>4175</v>
      </c>
      <c r="E390" t="s">
        <v>4176</v>
      </c>
      <c r="F390">
        <v>311621.02</v>
      </c>
      <c r="G390" t="s">
        <v>26</v>
      </c>
      <c r="H390" t="s">
        <v>27</v>
      </c>
      <c r="I390" t="s">
        <v>286</v>
      </c>
      <c r="J390" s="1">
        <v>3.2638888888888891E-2</v>
      </c>
      <c r="K390">
        <v>17316</v>
      </c>
      <c r="L390" t="s">
        <v>4177</v>
      </c>
      <c r="M390" t="s">
        <v>4178</v>
      </c>
      <c r="N390" t="s">
        <v>4179</v>
      </c>
      <c r="O390" t="s">
        <v>36</v>
      </c>
      <c r="P390" t="s">
        <v>25</v>
      </c>
      <c r="Q390" t="s">
        <v>25</v>
      </c>
    </row>
    <row r="391" spans="1:17">
      <c r="A391">
        <v>385</v>
      </c>
      <c r="B391" t="s">
        <v>4180</v>
      </c>
      <c r="C391" t="s">
        <v>4181</v>
      </c>
      <c r="D391" t="s">
        <v>4182</v>
      </c>
      <c r="E391" t="s">
        <v>4183</v>
      </c>
      <c r="F391" s="2">
        <v>673904.76</v>
      </c>
      <c r="G391" t="s">
        <v>90</v>
      </c>
      <c r="H391" t="s">
        <v>91</v>
      </c>
      <c r="I391" t="s">
        <v>373</v>
      </c>
      <c r="J391" s="1">
        <v>0.29583333333333334</v>
      </c>
      <c r="K391">
        <v>10097</v>
      </c>
      <c r="L391" t="s">
        <v>4184</v>
      </c>
      <c r="M391" t="s">
        <v>4185</v>
      </c>
      <c r="N391" t="s">
        <v>4186</v>
      </c>
      <c r="O391" t="s">
        <v>36</v>
      </c>
      <c r="P391" t="s">
        <v>185</v>
      </c>
      <c r="Q391" t="s">
        <v>113</v>
      </c>
    </row>
    <row r="392" spans="1:17">
      <c r="A392">
        <v>386</v>
      </c>
      <c r="B392" t="s">
        <v>4187</v>
      </c>
      <c r="C392" t="s">
        <v>1141</v>
      </c>
      <c r="D392" t="s">
        <v>4188</v>
      </c>
      <c r="E392" t="s">
        <v>4189</v>
      </c>
      <c r="F392">
        <v>208184.75</v>
      </c>
      <c r="G392" t="s">
        <v>85</v>
      </c>
      <c r="H392" t="s">
        <v>86</v>
      </c>
      <c r="I392" t="s">
        <v>256</v>
      </c>
      <c r="J392" s="1">
        <v>0.43124999999999997</v>
      </c>
      <c r="K392">
        <v>17232</v>
      </c>
      <c r="L392" t="s">
        <v>4190</v>
      </c>
      <c r="M392" t="s">
        <v>4191</v>
      </c>
      <c r="N392" t="s">
        <v>4192</v>
      </c>
      <c r="O392" t="s">
        <v>36</v>
      </c>
      <c r="P392" t="s">
        <v>62</v>
      </c>
      <c r="Q392" t="s">
        <v>58</v>
      </c>
    </row>
    <row r="393" spans="1:17">
      <c r="A393">
        <v>387</v>
      </c>
      <c r="B393" t="s">
        <v>4193</v>
      </c>
      <c r="C393" t="s">
        <v>4194</v>
      </c>
      <c r="D393" t="s">
        <v>4195</v>
      </c>
      <c r="E393" t="s">
        <v>4196</v>
      </c>
      <c r="F393" s="2">
        <v>583461.07999999996</v>
      </c>
      <c r="G393" t="s">
        <v>4197</v>
      </c>
      <c r="H393" t="s">
        <v>4198</v>
      </c>
      <c r="I393" t="s">
        <v>310</v>
      </c>
      <c r="J393" s="1">
        <v>0.43402777777777773</v>
      </c>
      <c r="K393">
        <v>16142</v>
      </c>
      <c r="L393" t="s">
        <v>4199</v>
      </c>
      <c r="M393" t="s">
        <v>4200</v>
      </c>
      <c r="N393" t="s">
        <v>4201</v>
      </c>
      <c r="O393" t="s">
        <v>36</v>
      </c>
      <c r="P393" t="s">
        <v>93</v>
      </c>
      <c r="Q393" t="s">
        <v>89</v>
      </c>
    </row>
    <row r="394" spans="1:17">
      <c r="A394">
        <v>388</v>
      </c>
      <c r="B394" t="s">
        <v>4202</v>
      </c>
      <c r="C394" t="s">
        <v>4203</v>
      </c>
      <c r="D394" t="s">
        <v>4204</v>
      </c>
      <c r="E394" t="s">
        <v>4205</v>
      </c>
      <c r="F394" t="s">
        <v>4206</v>
      </c>
      <c r="G394" t="s">
        <v>26</v>
      </c>
      <c r="H394" t="s">
        <v>27</v>
      </c>
      <c r="I394" t="s">
        <v>398</v>
      </c>
      <c r="J394" s="1">
        <v>0.52638888888888891</v>
      </c>
      <c r="K394">
        <v>11317</v>
      </c>
      <c r="L394" t="s">
        <v>4207</v>
      </c>
      <c r="M394" t="s">
        <v>4208</v>
      </c>
      <c r="N394" t="s">
        <v>1573</v>
      </c>
      <c r="O394" t="s">
        <v>36</v>
      </c>
      <c r="P394" t="s">
        <v>1039</v>
      </c>
      <c r="Q394" t="s">
        <v>89</v>
      </c>
    </row>
    <row r="395" spans="1:17">
      <c r="A395">
        <v>389</v>
      </c>
      <c r="B395" t="s">
        <v>4209</v>
      </c>
      <c r="C395" t="s">
        <v>4210</v>
      </c>
      <c r="D395" t="s">
        <v>4211</v>
      </c>
      <c r="E395" t="s">
        <v>4212</v>
      </c>
      <c r="F395" s="2">
        <v>767680.81</v>
      </c>
      <c r="G395" t="s">
        <v>48</v>
      </c>
      <c r="H395" t="s">
        <v>49</v>
      </c>
      <c r="I395" t="s">
        <v>708</v>
      </c>
      <c r="J395" s="1">
        <v>0.36180555555555555</v>
      </c>
      <c r="K395">
        <v>16918</v>
      </c>
      <c r="L395" t="s">
        <v>4213</v>
      </c>
      <c r="M395" t="s">
        <v>4214</v>
      </c>
      <c r="N395" t="s">
        <v>4215</v>
      </c>
      <c r="O395" t="s">
        <v>24</v>
      </c>
      <c r="P395" t="s">
        <v>446</v>
      </c>
      <c r="Q395" t="s">
        <v>223</v>
      </c>
    </row>
    <row r="396" spans="1:17">
      <c r="A396">
        <v>390</v>
      </c>
      <c r="B396" t="s">
        <v>4216</v>
      </c>
      <c r="C396" t="s">
        <v>4217</v>
      </c>
      <c r="D396" t="s">
        <v>4218</v>
      </c>
      <c r="E396" t="s">
        <v>4219</v>
      </c>
      <c r="F396" t="s">
        <v>4220</v>
      </c>
      <c r="G396" t="s">
        <v>347</v>
      </c>
      <c r="H396" t="s">
        <v>348</v>
      </c>
      <c r="I396" t="s">
        <v>634</v>
      </c>
      <c r="J396" s="1">
        <v>0.64444444444444449</v>
      </c>
      <c r="K396">
        <v>11446</v>
      </c>
      <c r="L396" t="s">
        <v>4221</v>
      </c>
      <c r="M396" t="s">
        <v>4222</v>
      </c>
      <c r="N396" t="s">
        <v>1320</v>
      </c>
      <c r="O396" t="s">
        <v>24</v>
      </c>
      <c r="P396" t="s">
        <v>142</v>
      </c>
      <c r="Q396" t="s">
        <v>105</v>
      </c>
    </row>
    <row r="397" spans="1:17">
      <c r="A397">
        <v>391</v>
      </c>
      <c r="B397" t="s">
        <v>4223</v>
      </c>
      <c r="C397" t="s">
        <v>4224</v>
      </c>
      <c r="D397" t="s">
        <v>4225</v>
      </c>
      <c r="E397" t="s">
        <v>4226</v>
      </c>
      <c r="F397" t="s">
        <v>4227</v>
      </c>
      <c r="G397" t="s">
        <v>38</v>
      </c>
      <c r="H397" t="s">
        <v>39</v>
      </c>
      <c r="I397" t="s">
        <v>217</v>
      </c>
      <c r="J397" s="1">
        <v>0.38472222222222219</v>
      </c>
      <c r="K397">
        <v>14480</v>
      </c>
      <c r="L397" t="s">
        <v>4228</v>
      </c>
      <c r="M397" t="s">
        <v>4229</v>
      </c>
      <c r="N397" t="s">
        <v>1105</v>
      </c>
      <c r="O397" t="s">
        <v>24</v>
      </c>
      <c r="P397" t="s">
        <v>25</v>
      </c>
      <c r="Q397" t="s">
        <v>25</v>
      </c>
    </row>
    <row r="398" spans="1:17">
      <c r="A398">
        <v>392</v>
      </c>
      <c r="B398" t="s">
        <v>4230</v>
      </c>
      <c r="C398" t="s">
        <v>4231</v>
      </c>
      <c r="D398" t="s">
        <v>4232</v>
      </c>
      <c r="E398" t="s">
        <v>4233</v>
      </c>
      <c r="F398">
        <v>498180.99</v>
      </c>
      <c r="G398" t="s">
        <v>48</v>
      </c>
      <c r="H398" t="s">
        <v>49</v>
      </c>
      <c r="I398" t="s">
        <v>600</v>
      </c>
      <c r="J398" s="1">
        <v>0.76666666666666661</v>
      </c>
      <c r="K398">
        <v>15721</v>
      </c>
      <c r="L398" t="s">
        <v>4234</v>
      </c>
      <c r="M398" t="s">
        <v>4235</v>
      </c>
      <c r="N398" t="s">
        <v>4236</v>
      </c>
      <c r="O398" t="s">
        <v>36</v>
      </c>
      <c r="P398" t="s">
        <v>66</v>
      </c>
      <c r="Q398" t="s">
        <v>67</v>
      </c>
    </row>
    <row r="399" spans="1:17">
      <c r="A399">
        <v>393</v>
      </c>
      <c r="B399" t="s">
        <v>4237</v>
      </c>
      <c r="C399" t="s">
        <v>4238</v>
      </c>
      <c r="D399" t="s">
        <v>4239</v>
      </c>
      <c r="E399" t="s">
        <v>4240</v>
      </c>
      <c r="F399" t="s">
        <v>4241</v>
      </c>
      <c r="G399" t="s">
        <v>19</v>
      </c>
      <c r="H399" t="s">
        <v>20</v>
      </c>
      <c r="I399" t="s">
        <v>240</v>
      </c>
      <c r="J399" s="1">
        <v>0.90347222222222223</v>
      </c>
      <c r="K399">
        <v>13046</v>
      </c>
      <c r="L399" t="s">
        <v>4242</v>
      </c>
      <c r="M399" t="s">
        <v>4243</v>
      </c>
      <c r="N399" t="s">
        <v>4244</v>
      </c>
      <c r="O399" t="s">
        <v>24</v>
      </c>
      <c r="P399" t="s">
        <v>752</v>
      </c>
      <c r="Q399" t="s">
        <v>58</v>
      </c>
    </row>
    <row r="400" spans="1:17">
      <c r="A400">
        <v>394</v>
      </c>
      <c r="B400" t="s">
        <v>4245</v>
      </c>
      <c r="C400" t="s">
        <v>4246</v>
      </c>
      <c r="D400" t="s">
        <v>4247</v>
      </c>
      <c r="E400" t="s">
        <v>4248</v>
      </c>
      <c r="F400" t="s">
        <v>4249</v>
      </c>
      <c r="G400" t="s">
        <v>48</v>
      </c>
      <c r="H400" t="s">
        <v>49</v>
      </c>
      <c r="I400" t="s">
        <v>562</v>
      </c>
      <c r="J400" s="1">
        <v>0.4604166666666667</v>
      </c>
      <c r="K400">
        <v>14185</v>
      </c>
      <c r="L400" t="s">
        <v>4250</v>
      </c>
      <c r="M400" t="s">
        <v>4251</v>
      </c>
      <c r="N400" t="s">
        <v>4252</v>
      </c>
      <c r="O400" t="s">
        <v>36</v>
      </c>
      <c r="P400" t="s">
        <v>25</v>
      </c>
      <c r="Q400" t="s">
        <v>25</v>
      </c>
    </row>
    <row r="401" spans="1:17">
      <c r="A401">
        <v>395</v>
      </c>
      <c r="B401" t="s">
        <v>4253</v>
      </c>
      <c r="C401" t="s">
        <v>4254</v>
      </c>
      <c r="D401" t="s">
        <v>4255</v>
      </c>
      <c r="E401" t="s">
        <v>4256</v>
      </c>
      <c r="F401" t="s">
        <v>4257</v>
      </c>
      <c r="G401" t="s">
        <v>83</v>
      </c>
      <c r="H401" t="s">
        <v>305</v>
      </c>
      <c r="I401" t="s">
        <v>1123</v>
      </c>
      <c r="J401" s="1">
        <v>0.8979166666666667</v>
      </c>
      <c r="K401">
        <v>11988</v>
      </c>
      <c r="L401" t="s">
        <v>4258</v>
      </c>
      <c r="M401" t="s">
        <v>4259</v>
      </c>
      <c r="N401" t="s">
        <v>3943</v>
      </c>
      <c r="O401" t="s">
        <v>36</v>
      </c>
      <c r="P401" t="s">
        <v>73</v>
      </c>
      <c r="Q401" t="s">
        <v>54</v>
      </c>
    </row>
    <row r="402" spans="1:17">
      <c r="A402">
        <v>396</v>
      </c>
      <c r="B402" t="s">
        <v>4260</v>
      </c>
      <c r="C402" t="s">
        <v>4261</v>
      </c>
      <c r="D402" t="s">
        <v>4262</v>
      </c>
      <c r="E402" t="s">
        <v>4263</v>
      </c>
      <c r="F402" t="s">
        <v>4264</v>
      </c>
      <c r="G402" t="s">
        <v>176</v>
      </c>
      <c r="H402" t="s">
        <v>177</v>
      </c>
      <c r="I402" t="s">
        <v>728</v>
      </c>
      <c r="J402" s="1">
        <v>8.5416666666666655E-2</v>
      </c>
      <c r="K402">
        <v>14861</v>
      </c>
      <c r="L402" t="s">
        <v>4265</v>
      </c>
      <c r="M402" t="s">
        <v>4266</v>
      </c>
      <c r="N402" t="s">
        <v>4267</v>
      </c>
      <c r="O402" t="s">
        <v>24</v>
      </c>
      <c r="P402" t="s">
        <v>25</v>
      </c>
      <c r="Q402" t="s">
        <v>25</v>
      </c>
    </row>
    <row r="403" spans="1:17">
      <c r="A403">
        <v>397</v>
      </c>
      <c r="B403" t="s">
        <v>4268</v>
      </c>
      <c r="C403" t="s">
        <v>833</v>
      </c>
      <c r="D403" t="s">
        <v>4269</v>
      </c>
      <c r="E403" t="s">
        <v>4270</v>
      </c>
      <c r="F403" t="s">
        <v>4271</v>
      </c>
      <c r="G403" t="s">
        <v>26</v>
      </c>
      <c r="H403" t="s">
        <v>27</v>
      </c>
      <c r="I403" t="s">
        <v>889</v>
      </c>
      <c r="J403" s="1">
        <v>0.22361111111111109</v>
      </c>
      <c r="K403">
        <v>18150</v>
      </c>
      <c r="L403" t="s">
        <v>4272</v>
      </c>
      <c r="M403" t="s">
        <v>4273</v>
      </c>
      <c r="N403" t="s">
        <v>4274</v>
      </c>
      <c r="O403" t="s">
        <v>24</v>
      </c>
      <c r="P403" t="s">
        <v>25</v>
      </c>
      <c r="Q403" t="s">
        <v>25</v>
      </c>
    </row>
    <row r="404" spans="1:17">
      <c r="A404">
        <v>398</v>
      </c>
      <c r="B404" t="s">
        <v>4275</v>
      </c>
      <c r="C404" t="s">
        <v>4276</v>
      </c>
      <c r="D404" t="s">
        <v>4277</v>
      </c>
      <c r="E404" t="s">
        <v>4278</v>
      </c>
      <c r="F404" s="2">
        <v>699449.16</v>
      </c>
      <c r="G404" t="s">
        <v>90</v>
      </c>
      <c r="H404" t="s">
        <v>393</v>
      </c>
      <c r="I404" t="s">
        <v>437</v>
      </c>
      <c r="J404" s="1">
        <v>0.63888888888888895</v>
      </c>
      <c r="K404">
        <v>17407</v>
      </c>
      <c r="L404" t="s">
        <v>4279</v>
      </c>
      <c r="M404" t="s">
        <v>4280</v>
      </c>
      <c r="N404" t="s">
        <v>4281</v>
      </c>
      <c r="O404" t="s">
        <v>36</v>
      </c>
      <c r="P404" t="s">
        <v>25</v>
      </c>
      <c r="Q404" t="s">
        <v>25</v>
      </c>
    </row>
    <row r="405" spans="1:17">
      <c r="A405">
        <v>399</v>
      </c>
      <c r="B405" t="s">
        <v>4282</v>
      </c>
      <c r="C405" t="s">
        <v>4283</v>
      </c>
      <c r="D405" t="s">
        <v>4284</v>
      </c>
      <c r="E405" t="s">
        <v>4285</v>
      </c>
      <c r="F405" s="2">
        <v>227282.86</v>
      </c>
      <c r="G405" t="s">
        <v>38</v>
      </c>
      <c r="H405" t="s">
        <v>39</v>
      </c>
      <c r="I405" t="s">
        <v>941</v>
      </c>
      <c r="J405" s="1">
        <v>0.49236111111111108</v>
      </c>
      <c r="K405">
        <v>14586</v>
      </c>
      <c r="L405" t="s">
        <v>4286</v>
      </c>
      <c r="M405" t="s">
        <v>4287</v>
      </c>
      <c r="N405" t="s">
        <v>4288</v>
      </c>
      <c r="O405" t="s">
        <v>24</v>
      </c>
      <c r="P405" t="s">
        <v>580</v>
      </c>
      <c r="Q405" t="s">
        <v>67</v>
      </c>
    </row>
    <row r="406" spans="1:17">
      <c r="A406">
        <v>400</v>
      </c>
      <c r="B406" t="s">
        <v>4289</v>
      </c>
      <c r="C406" t="s">
        <v>4290</v>
      </c>
      <c r="D406" t="s">
        <v>4291</v>
      </c>
      <c r="E406" t="s">
        <v>4292</v>
      </c>
      <c r="F406" s="2">
        <v>343975.21</v>
      </c>
      <c r="G406" t="s">
        <v>571</v>
      </c>
      <c r="H406" t="s">
        <v>572</v>
      </c>
      <c r="I406" t="s">
        <v>791</v>
      </c>
      <c r="J406" s="1">
        <v>0.75347222222222221</v>
      </c>
      <c r="K406">
        <v>18025</v>
      </c>
      <c r="L406" t="s">
        <v>4293</v>
      </c>
      <c r="M406" t="s">
        <v>4294</v>
      </c>
      <c r="N406" t="s">
        <v>4295</v>
      </c>
      <c r="O406" t="s">
        <v>24</v>
      </c>
      <c r="P406" t="s">
        <v>25</v>
      </c>
      <c r="Q406" t="s">
        <v>25</v>
      </c>
    </row>
    <row r="407" spans="1:17">
      <c r="A407">
        <v>401</v>
      </c>
      <c r="B407" t="s">
        <v>4296</v>
      </c>
      <c r="C407" t="s">
        <v>4297</v>
      </c>
      <c r="D407" t="s">
        <v>4298</v>
      </c>
      <c r="E407" t="s">
        <v>4299</v>
      </c>
      <c r="F407" t="s">
        <v>4300</v>
      </c>
      <c r="G407" t="s">
        <v>116</v>
      </c>
      <c r="H407" t="s">
        <v>379</v>
      </c>
      <c r="I407" t="s">
        <v>108</v>
      </c>
      <c r="J407" s="1">
        <v>0.34791666666666665</v>
      </c>
      <c r="K407">
        <v>12037</v>
      </c>
      <c r="L407" t="s">
        <v>4301</v>
      </c>
      <c r="M407" t="s">
        <v>4302</v>
      </c>
      <c r="N407" t="s">
        <v>2310</v>
      </c>
      <c r="O407" t="s">
        <v>24</v>
      </c>
      <c r="P407" t="s">
        <v>163</v>
      </c>
      <c r="Q407" t="s">
        <v>54</v>
      </c>
    </row>
    <row r="408" spans="1:17">
      <c r="A408">
        <v>402</v>
      </c>
      <c r="B408" t="s">
        <v>4303</v>
      </c>
      <c r="C408" t="s">
        <v>948</v>
      </c>
      <c r="D408" t="s">
        <v>4304</v>
      </c>
      <c r="E408" t="s">
        <v>4305</v>
      </c>
      <c r="F408" t="s">
        <v>4306</v>
      </c>
      <c r="G408" t="s">
        <v>116</v>
      </c>
      <c r="H408" t="s">
        <v>245</v>
      </c>
      <c r="I408" t="s">
        <v>118</v>
      </c>
      <c r="J408" s="1">
        <v>0.72222222222222221</v>
      </c>
      <c r="K408">
        <v>12628</v>
      </c>
      <c r="L408" t="s">
        <v>4307</v>
      </c>
      <c r="M408" t="s">
        <v>4308</v>
      </c>
      <c r="N408" t="s">
        <v>4309</v>
      </c>
      <c r="O408" t="s">
        <v>36</v>
      </c>
      <c r="P408" t="s">
        <v>62</v>
      </c>
      <c r="Q408" t="s">
        <v>58</v>
      </c>
    </row>
    <row r="409" spans="1:17">
      <c r="A409">
        <v>403</v>
      </c>
      <c r="B409" t="s">
        <v>4310</v>
      </c>
      <c r="C409" t="s">
        <v>4311</v>
      </c>
      <c r="D409" t="s">
        <v>4312</v>
      </c>
      <c r="E409" t="s">
        <v>4313</v>
      </c>
      <c r="F409">
        <v>988653.43</v>
      </c>
      <c r="G409" t="s">
        <v>59</v>
      </c>
      <c r="H409" t="s">
        <v>60</v>
      </c>
      <c r="I409" t="s">
        <v>517</v>
      </c>
      <c r="J409" s="1">
        <v>0.80763888888888891</v>
      </c>
      <c r="K409">
        <v>15039</v>
      </c>
      <c r="L409" t="s">
        <v>4314</v>
      </c>
      <c r="M409" t="s">
        <v>4315</v>
      </c>
      <c r="N409" t="s">
        <v>4316</v>
      </c>
      <c r="O409" t="s">
        <v>36</v>
      </c>
      <c r="P409" t="s">
        <v>97</v>
      </c>
      <c r="Q409" t="s">
        <v>54</v>
      </c>
    </row>
    <row r="410" spans="1:17">
      <c r="A410">
        <v>404</v>
      </c>
      <c r="B410" t="s">
        <v>4317</v>
      </c>
      <c r="C410" t="s">
        <v>4318</v>
      </c>
      <c r="D410" t="s">
        <v>4319</v>
      </c>
      <c r="E410" t="s">
        <v>4320</v>
      </c>
      <c r="F410" s="2" t="s">
        <v>4321</v>
      </c>
      <c r="G410" t="s">
        <v>132</v>
      </c>
      <c r="H410" t="s">
        <v>133</v>
      </c>
      <c r="I410" t="s">
        <v>333</v>
      </c>
      <c r="J410" s="1">
        <v>8.8888888888888892E-2</v>
      </c>
      <c r="K410">
        <v>11075</v>
      </c>
      <c r="L410" t="s">
        <v>4322</v>
      </c>
      <c r="M410" t="s">
        <v>4323</v>
      </c>
      <c r="N410" t="s">
        <v>4324</v>
      </c>
      <c r="O410" t="s">
        <v>36</v>
      </c>
      <c r="P410" t="s">
        <v>62</v>
      </c>
      <c r="Q410" t="s">
        <v>58</v>
      </c>
    </row>
    <row r="411" spans="1:17">
      <c r="A411">
        <v>405</v>
      </c>
      <c r="B411" t="s">
        <v>4325</v>
      </c>
      <c r="C411" t="s">
        <v>4166</v>
      </c>
      <c r="D411" t="s">
        <v>4326</v>
      </c>
      <c r="E411" t="s">
        <v>4327</v>
      </c>
      <c r="F411" s="2" t="s">
        <v>4328</v>
      </c>
      <c r="G411" t="s">
        <v>26</v>
      </c>
      <c r="H411" t="s">
        <v>27</v>
      </c>
      <c r="I411" t="s">
        <v>1258</v>
      </c>
      <c r="J411" s="1">
        <v>0.28819444444444448</v>
      </c>
      <c r="K411">
        <v>17724</v>
      </c>
      <c r="L411" t="s">
        <v>4329</v>
      </c>
      <c r="M411" t="s">
        <v>3918</v>
      </c>
      <c r="N411" t="s">
        <v>3919</v>
      </c>
      <c r="O411" t="s">
        <v>36</v>
      </c>
      <c r="P411" t="s">
        <v>66</v>
      </c>
      <c r="Q411" t="s">
        <v>42</v>
      </c>
    </row>
    <row r="412" spans="1:17">
      <c r="A412">
        <v>406</v>
      </c>
      <c r="B412" t="s">
        <v>4330</v>
      </c>
      <c r="C412" t="s">
        <v>4331</v>
      </c>
      <c r="D412" t="s">
        <v>4332</v>
      </c>
      <c r="E412" t="s">
        <v>4333</v>
      </c>
      <c r="F412" s="2" t="s">
        <v>4334</v>
      </c>
      <c r="G412" t="s">
        <v>416</v>
      </c>
      <c r="H412" t="s">
        <v>417</v>
      </c>
      <c r="I412" t="s">
        <v>103</v>
      </c>
      <c r="J412" s="1">
        <v>0.83958333333333324</v>
      </c>
      <c r="K412">
        <v>10119</v>
      </c>
      <c r="L412" t="s">
        <v>4335</v>
      </c>
      <c r="M412" t="s">
        <v>4336</v>
      </c>
      <c r="N412" t="s">
        <v>4337</v>
      </c>
      <c r="O412" t="s">
        <v>24</v>
      </c>
      <c r="P412" t="s">
        <v>238</v>
      </c>
      <c r="Q412" t="s">
        <v>42</v>
      </c>
    </row>
    <row r="413" spans="1:17">
      <c r="A413">
        <v>407</v>
      </c>
      <c r="B413" t="s">
        <v>4338</v>
      </c>
      <c r="C413" t="s">
        <v>4339</v>
      </c>
      <c r="D413" t="s">
        <v>4340</v>
      </c>
      <c r="E413" t="s">
        <v>4341</v>
      </c>
      <c r="F413" t="s">
        <v>4342</v>
      </c>
      <c r="G413" t="s">
        <v>90</v>
      </c>
      <c r="H413" t="s">
        <v>91</v>
      </c>
      <c r="I413" t="s">
        <v>531</v>
      </c>
      <c r="J413" s="1">
        <v>0.8569444444444444</v>
      </c>
      <c r="K413">
        <v>16303</v>
      </c>
      <c r="L413" t="s">
        <v>4343</v>
      </c>
      <c r="M413" t="s">
        <v>4344</v>
      </c>
      <c r="N413" t="s">
        <v>4345</v>
      </c>
      <c r="O413" t="s">
        <v>24</v>
      </c>
      <c r="P413" t="s">
        <v>25</v>
      </c>
      <c r="Q413" t="s">
        <v>25</v>
      </c>
    </row>
    <row r="414" spans="1:17">
      <c r="A414">
        <v>408</v>
      </c>
      <c r="B414" t="s">
        <v>4346</v>
      </c>
      <c r="C414" t="s">
        <v>1248</v>
      </c>
      <c r="D414" t="s">
        <v>4347</v>
      </c>
      <c r="E414" t="s">
        <v>4348</v>
      </c>
      <c r="F414" t="s">
        <v>4349</v>
      </c>
      <c r="G414" t="s">
        <v>2745</v>
      </c>
      <c r="H414" t="s">
        <v>642</v>
      </c>
      <c r="I414" t="s">
        <v>458</v>
      </c>
      <c r="J414" s="1">
        <v>0.97569444444444453</v>
      </c>
      <c r="K414">
        <v>18460</v>
      </c>
      <c r="L414" t="s">
        <v>4350</v>
      </c>
      <c r="M414" t="s">
        <v>4351</v>
      </c>
      <c r="N414" t="s">
        <v>4352</v>
      </c>
      <c r="O414" t="s">
        <v>24</v>
      </c>
      <c r="P414" t="s">
        <v>353</v>
      </c>
      <c r="Q414" t="s">
        <v>58</v>
      </c>
    </row>
    <row r="415" spans="1:17">
      <c r="A415">
        <v>409</v>
      </c>
      <c r="B415" t="s">
        <v>4353</v>
      </c>
      <c r="C415" t="s">
        <v>690</v>
      </c>
      <c r="D415" t="s">
        <v>4354</v>
      </c>
      <c r="E415" t="s">
        <v>4355</v>
      </c>
      <c r="F415" s="2" t="s">
        <v>4356</v>
      </c>
      <c r="G415" t="s">
        <v>19</v>
      </c>
      <c r="H415" t="s">
        <v>20</v>
      </c>
      <c r="I415" t="s">
        <v>715</v>
      </c>
      <c r="J415" s="1">
        <v>0.52916666666666667</v>
      </c>
      <c r="K415">
        <v>16396</v>
      </c>
      <c r="L415" t="s">
        <v>4357</v>
      </c>
      <c r="M415" t="s">
        <v>4358</v>
      </c>
      <c r="N415" t="s">
        <v>1083</v>
      </c>
      <c r="O415" t="s">
        <v>24</v>
      </c>
      <c r="P415" t="s">
        <v>321</v>
      </c>
      <c r="Q415" t="s">
        <v>54</v>
      </c>
    </row>
    <row r="416" spans="1:17">
      <c r="A416">
        <v>410</v>
      </c>
      <c r="B416" t="s">
        <v>4359</v>
      </c>
      <c r="C416" t="s">
        <v>4360</v>
      </c>
      <c r="D416" t="s">
        <v>4361</v>
      </c>
      <c r="E416" t="s">
        <v>4362</v>
      </c>
      <c r="F416" s="2">
        <v>593602.18999999994</v>
      </c>
      <c r="G416" t="s">
        <v>126</v>
      </c>
      <c r="H416" t="s">
        <v>127</v>
      </c>
      <c r="I416" t="s">
        <v>708</v>
      </c>
      <c r="J416" s="1">
        <v>0.24583333333333335</v>
      </c>
      <c r="K416">
        <v>14801</v>
      </c>
      <c r="L416" t="s">
        <v>4363</v>
      </c>
      <c r="M416" t="s">
        <v>4364</v>
      </c>
      <c r="N416" t="s">
        <v>4365</v>
      </c>
      <c r="O416" t="s">
        <v>24</v>
      </c>
      <c r="P416" t="s">
        <v>388</v>
      </c>
      <c r="Q416" t="s">
        <v>82</v>
      </c>
    </row>
    <row r="417" spans="1:17">
      <c r="A417">
        <v>411</v>
      </c>
      <c r="B417" t="s">
        <v>4366</v>
      </c>
      <c r="C417" t="s">
        <v>904</v>
      </c>
      <c r="D417" t="s">
        <v>4367</v>
      </c>
      <c r="E417" t="s">
        <v>4368</v>
      </c>
      <c r="F417" t="s">
        <v>4369</v>
      </c>
      <c r="G417" t="s">
        <v>90</v>
      </c>
      <c r="H417" t="s">
        <v>91</v>
      </c>
      <c r="I417" t="s">
        <v>171</v>
      </c>
      <c r="J417" s="1">
        <v>0.92847222222222225</v>
      </c>
      <c r="K417">
        <v>15509</v>
      </c>
      <c r="L417" t="s">
        <v>4370</v>
      </c>
      <c r="M417" t="s">
        <v>4371</v>
      </c>
      <c r="N417" t="s">
        <v>4372</v>
      </c>
      <c r="O417" t="s">
        <v>36</v>
      </c>
      <c r="P417" t="s">
        <v>97</v>
      </c>
      <c r="Q417" t="s">
        <v>54</v>
      </c>
    </row>
    <row r="418" spans="1:17">
      <c r="A418">
        <v>412</v>
      </c>
      <c r="B418" t="s">
        <v>4373</v>
      </c>
      <c r="C418" t="s">
        <v>4374</v>
      </c>
      <c r="D418" t="s">
        <v>4375</v>
      </c>
      <c r="E418" t="s">
        <v>4376</v>
      </c>
      <c r="F418" s="2">
        <v>198850.43</v>
      </c>
      <c r="G418" t="s">
        <v>83</v>
      </c>
      <c r="H418" t="s">
        <v>460</v>
      </c>
      <c r="I418" t="s">
        <v>837</v>
      </c>
      <c r="J418" s="1">
        <v>2.8472222222222222E-2</v>
      </c>
      <c r="K418">
        <v>12706</v>
      </c>
      <c r="L418" t="s">
        <v>4377</v>
      </c>
      <c r="M418" t="s">
        <v>4378</v>
      </c>
      <c r="N418" t="s">
        <v>4379</v>
      </c>
      <c r="O418" t="s">
        <v>36</v>
      </c>
      <c r="P418" t="s">
        <v>62</v>
      </c>
      <c r="Q418" t="s">
        <v>58</v>
      </c>
    </row>
    <row r="419" spans="1:17">
      <c r="A419">
        <v>413</v>
      </c>
      <c r="B419" t="s">
        <v>4380</v>
      </c>
      <c r="C419" t="s">
        <v>4381</v>
      </c>
      <c r="D419" t="s">
        <v>4382</v>
      </c>
      <c r="E419" t="s">
        <v>4383</v>
      </c>
      <c r="F419" t="s">
        <v>4384</v>
      </c>
      <c r="G419" t="s">
        <v>90</v>
      </c>
      <c r="H419" t="s">
        <v>263</v>
      </c>
      <c r="I419" t="s">
        <v>719</v>
      </c>
      <c r="J419" s="1">
        <v>0.22152777777777777</v>
      </c>
      <c r="K419">
        <v>15750</v>
      </c>
      <c r="L419" t="s">
        <v>4385</v>
      </c>
      <c r="M419" t="s">
        <v>4386</v>
      </c>
      <c r="N419" t="s">
        <v>4387</v>
      </c>
      <c r="O419" t="s">
        <v>36</v>
      </c>
      <c r="P419" t="s">
        <v>353</v>
      </c>
      <c r="Q419" t="s">
        <v>58</v>
      </c>
    </row>
    <row r="420" spans="1:17">
      <c r="A420">
        <v>414</v>
      </c>
      <c r="B420" t="s">
        <v>4388</v>
      </c>
      <c r="C420" t="s">
        <v>4389</v>
      </c>
      <c r="D420" t="s">
        <v>4390</v>
      </c>
      <c r="E420" t="s">
        <v>4391</v>
      </c>
      <c r="F420" t="s">
        <v>4392</v>
      </c>
      <c r="G420" t="s">
        <v>90</v>
      </c>
      <c r="H420" t="s">
        <v>91</v>
      </c>
      <c r="I420" t="s">
        <v>221</v>
      </c>
      <c r="J420" s="1">
        <v>0.26597222222222222</v>
      </c>
      <c r="K420">
        <v>14257</v>
      </c>
      <c r="L420" t="s">
        <v>4393</v>
      </c>
      <c r="M420" t="s">
        <v>2261</v>
      </c>
      <c r="N420" t="s">
        <v>2262</v>
      </c>
      <c r="O420" t="s">
        <v>24</v>
      </c>
      <c r="P420" t="s">
        <v>849</v>
      </c>
      <c r="Q420" t="s">
        <v>42</v>
      </c>
    </row>
    <row r="421" spans="1:17">
      <c r="A421">
        <v>415</v>
      </c>
      <c r="B421" t="s">
        <v>4394</v>
      </c>
      <c r="C421" t="s">
        <v>4395</v>
      </c>
      <c r="D421" t="s">
        <v>4396</v>
      </c>
      <c r="E421" t="s">
        <v>4397</v>
      </c>
      <c r="F421" t="s">
        <v>4398</v>
      </c>
      <c r="G421" t="s">
        <v>384</v>
      </c>
      <c r="H421" t="s">
        <v>385</v>
      </c>
      <c r="I421" t="s">
        <v>1090</v>
      </c>
      <c r="J421" s="1">
        <v>0.68055555555555547</v>
      </c>
      <c r="K421">
        <v>10139</v>
      </c>
      <c r="L421" t="s">
        <v>4399</v>
      </c>
      <c r="M421" t="s">
        <v>4400</v>
      </c>
      <c r="N421" t="s">
        <v>4401</v>
      </c>
      <c r="O421" t="s">
        <v>24</v>
      </c>
      <c r="P421" t="s">
        <v>25</v>
      </c>
      <c r="Q421" t="s">
        <v>25</v>
      </c>
    </row>
    <row r="422" spans="1:17">
      <c r="A422">
        <v>416</v>
      </c>
      <c r="B422" t="s">
        <v>4402</v>
      </c>
      <c r="C422" t="s">
        <v>4403</v>
      </c>
      <c r="D422" t="s">
        <v>4404</v>
      </c>
      <c r="E422" t="s">
        <v>4405</v>
      </c>
      <c r="F422">
        <v>111973.24</v>
      </c>
      <c r="G422" t="s">
        <v>48</v>
      </c>
      <c r="H422" t="s">
        <v>49</v>
      </c>
      <c r="I422" t="s">
        <v>708</v>
      </c>
      <c r="J422" s="1">
        <v>0.40277777777777773</v>
      </c>
      <c r="K422">
        <v>16910</v>
      </c>
      <c r="L422" t="s">
        <v>4406</v>
      </c>
      <c r="M422" t="s">
        <v>4407</v>
      </c>
      <c r="N422" t="s">
        <v>4408</v>
      </c>
      <c r="O422" t="s">
        <v>24</v>
      </c>
      <c r="P422" t="s">
        <v>321</v>
      </c>
      <c r="Q422" t="s">
        <v>54</v>
      </c>
    </row>
    <row r="423" spans="1:17">
      <c r="A423">
        <v>417</v>
      </c>
      <c r="B423" t="s">
        <v>4409</v>
      </c>
      <c r="C423" t="s">
        <v>4410</v>
      </c>
      <c r="D423" t="s">
        <v>4411</v>
      </c>
      <c r="E423" t="s">
        <v>4412</v>
      </c>
      <c r="F423" t="s">
        <v>4413</v>
      </c>
      <c r="G423" t="s">
        <v>137</v>
      </c>
      <c r="H423" t="s">
        <v>138</v>
      </c>
      <c r="I423" t="s">
        <v>134</v>
      </c>
      <c r="J423" s="1">
        <v>0.50694444444444442</v>
      </c>
      <c r="K423">
        <v>13524</v>
      </c>
      <c r="L423" t="s">
        <v>4414</v>
      </c>
      <c r="M423" t="s">
        <v>4415</v>
      </c>
      <c r="N423" t="s">
        <v>4416</v>
      </c>
      <c r="O423" t="s">
        <v>36</v>
      </c>
      <c r="P423" t="s">
        <v>1011</v>
      </c>
      <c r="Q423" t="s">
        <v>223</v>
      </c>
    </row>
    <row r="424" spans="1:17">
      <c r="A424">
        <v>418</v>
      </c>
      <c r="B424" t="s">
        <v>4417</v>
      </c>
      <c r="C424" t="s">
        <v>4418</v>
      </c>
      <c r="D424" t="s">
        <v>4419</v>
      </c>
      <c r="E424" t="s">
        <v>4420</v>
      </c>
      <c r="F424" t="s">
        <v>4421</v>
      </c>
      <c r="G424" t="s">
        <v>169</v>
      </c>
      <c r="H424" t="s">
        <v>170</v>
      </c>
      <c r="I424" t="s">
        <v>174</v>
      </c>
      <c r="J424" s="1">
        <v>0.70624999999999993</v>
      </c>
      <c r="K424">
        <v>18042</v>
      </c>
      <c r="L424" t="s">
        <v>4422</v>
      </c>
      <c r="M424" t="s">
        <v>4423</v>
      </c>
      <c r="N424" t="s">
        <v>4424</v>
      </c>
      <c r="O424" t="s">
        <v>24</v>
      </c>
      <c r="P424" t="s">
        <v>53</v>
      </c>
      <c r="Q424" t="s">
        <v>54</v>
      </c>
    </row>
    <row r="425" spans="1:17">
      <c r="A425">
        <v>419</v>
      </c>
      <c r="B425" t="s">
        <v>4425</v>
      </c>
      <c r="C425" t="s">
        <v>4426</v>
      </c>
      <c r="D425" t="s">
        <v>4427</v>
      </c>
      <c r="E425" t="s">
        <v>4428</v>
      </c>
      <c r="F425" t="s">
        <v>4429</v>
      </c>
      <c r="G425" t="s">
        <v>38</v>
      </c>
      <c r="H425" t="s">
        <v>39</v>
      </c>
      <c r="I425" t="s">
        <v>520</v>
      </c>
      <c r="J425" s="1">
        <v>0.93125000000000002</v>
      </c>
      <c r="K425">
        <v>19497</v>
      </c>
      <c r="L425" t="s">
        <v>4430</v>
      </c>
      <c r="M425" t="s">
        <v>4431</v>
      </c>
      <c r="N425" t="s">
        <v>4432</v>
      </c>
      <c r="O425" t="s">
        <v>24</v>
      </c>
      <c r="P425" t="s">
        <v>503</v>
      </c>
      <c r="Q425" t="s">
        <v>223</v>
      </c>
    </row>
    <row r="426" spans="1:17">
      <c r="A426">
        <v>420</v>
      </c>
      <c r="B426" t="s">
        <v>4433</v>
      </c>
      <c r="C426" t="s">
        <v>4434</v>
      </c>
      <c r="D426" t="s">
        <v>4435</v>
      </c>
      <c r="E426" t="s">
        <v>4436</v>
      </c>
      <c r="F426" s="2" t="s">
        <v>4437</v>
      </c>
      <c r="G426" t="s">
        <v>26</v>
      </c>
      <c r="H426" t="s">
        <v>27</v>
      </c>
      <c r="I426" t="s">
        <v>1258</v>
      </c>
      <c r="J426" s="1">
        <v>0.84513888888888899</v>
      </c>
      <c r="K426">
        <v>14316</v>
      </c>
      <c r="L426" t="s">
        <v>4438</v>
      </c>
      <c r="M426" t="s">
        <v>4439</v>
      </c>
      <c r="N426" t="s">
        <v>4440</v>
      </c>
      <c r="O426" t="s">
        <v>36</v>
      </c>
      <c r="P426" t="s">
        <v>25</v>
      </c>
      <c r="Q426" t="s">
        <v>25</v>
      </c>
    </row>
    <row r="427" spans="1:17">
      <c r="A427">
        <v>421</v>
      </c>
      <c r="B427" t="s">
        <v>4441</v>
      </c>
      <c r="C427" t="s">
        <v>4442</v>
      </c>
      <c r="D427" t="s">
        <v>4443</v>
      </c>
      <c r="E427" t="s">
        <v>4444</v>
      </c>
      <c r="F427" s="2" t="s">
        <v>4445</v>
      </c>
      <c r="G427" t="s">
        <v>323</v>
      </c>
      <c r="H427" t="s">
        <v>2259</v>
      </c>
      <c r="I427" t="s">
        <v>701</v>
      </c>
      <c r="J427" s="1">
        <v>0.22916666666666666</v>
      </c>
      <c r="K427">
        <v>13977</v>
      </c>
      <c r="L427" t="s">
        <v>4446</v>
      </c>
      <c r="M427" t="s">
        <v>4447</v>
      </c>
      <c r="N427" t="s">
        <v>4448</v>
      </c>
      <c r="O427" t="s">
        <v>24</v>
      </c>
      <c r="P427" t="s">
        <v>25</v>
      </c>
      <c r="Q427" t="s">
        <v>25</v>
      </c>
    </row>
    <row r="428" spans="1:17">
      <c r="A428">
        <v>422</v>
      </c>
      <c r="B428" t="s">
        <v>4449</v>
      </c>
      <c r="C428" t="s">
        <v>4450</v>
      </c>
      <c r="D428" t="s">
        <v>4451</v>
      </c>
      <c r="E428" t="s">
        <v>4452</v>
      </c>
      <c r="F428" s="2" t="s">
        <v>4453</v>
      </c>
      <c r="G428" t="s">
        <v>19</v>
      </c>
      <c r="H428" t="s">
        <v>20</v>
      </c>
      <c r="I428" t="s">
        <v>56</v>
      </c>
      <c r="J428" s="1">
        <v>0.96319444444444446</v>
      </c>
      <c r="K428">
        <v>13361</v>
      </c>
      <c r="L428" t="s">
        <v>4454</v>
      </c>
      <c r="M428" t="s">
        <v>4455</v>
      </c>
      <c r="N428" t="s">
        <v>4456</v>
      </c>
      <c r="O428" t="s">
        <v>24</v>
      </c>
      <c r="P428" t="s">
        <v>598</v>
      </c>
      <c r="Q428" t="s">
        <v>30</v>
      </c>
    </row>
    <row r="429" spans="1:17">
      <c r="A429">
        <v>423</v>
      </c>
      <c r="B429" t="s">
        <v>4457</v>
      </c>
      <c r="C429" t="s">
        <v>4458</v>
      </c>
      <c r="D429" t="s">
        <v>4459</v>
      </c>
      <c r="E429" t="s">
        <v>4460</v>
      </c>
      <c r="F429" t="s">
        <v>4461</v>
      </c>
      <c r="G429" t="s">
        <v>90</v>
      </c>
      <c r="H429" t="s">
        <v>91</v>
      </c>
      <c r="I429" t="s">
        <v>301</v>
      </c>
      <c r="J429" s="1">
        <v>0.56944444444444442</v>
      </c>
      <c r="K429">
        <v>13813</v>
      </c>
      <c r="L429" t="s">
        <v>4462</v>
      </c>
      <c r="M429" t="s">
        <v>4463</v>
      </c>
      <c r="N429" t="s">
        <v>4464</v>
      </c>
      <c r="O429" t="s">
        <v>24</v>
      </c>
      <c r="P429" t="s">
        <v>37</v>
      </c>
      <c r="Q429" t="s">
        <v>82</v>
      </c>
    </row>
    <row r="430" spans="1:17">
      <c r="A430">
        <v>424</v>
      </c>
      <c r="B430" t="s">
        <v>4465</v>
      </c>
      <c r="C430" t="s">
        <v>1157</v>
      </c>
      <c r="D430" t="s">
        <v>4466</v>
      </c>
      <c r="E430" t="s">
        <v>4467</v>
      </c>
      <c r="F430" t="s">
        <v>4468</v>
      </c>
      <c r="G430" t="s">
        <v>4469</v>
      </c>
      <c r="H430" t="s">
        <v>4470</v>
      </c>
      <c r="I430" t="s">
        <v>208</v>
      </c>
      <c r="J430" s="1">
        <v>0.59305555555555556</v>
      </c>
      <c r="K430">
        <v>17286</v>
      </c>
      <c r="L430" t="s">
        <v>4471</v>
      </c>
      <c r="M430" t="s">
        <v>1063</v>
      </c>
      <c r="N430" t="s">
        <v>1064</v>
      </c>
      <c r="O430" t="s">
        <v>24</v>
      </c>
      <c r="P430" t="s">
        <v>25</v>
      </c>
      <c r="Q430" t="s">
        <v>25</v>
      </c>
    </row>
    <row r="431" spans="1:17">
      <c r="A431">
        <v>425</v>
      </c>
      <c r="B431" t="s">
        <v>4472</v>
      </c>
      <c r="C431" t="s">
        <v>4473</v>
      </c>
      <c r="D431" t="s">
        <v>4474</v>
      </c>
      <c r="E431" t="s">
        <v>4475</v>
      </c>
      <c r="F431" t="s">
        <v>4476</v>
      </c>
      <c r="G431" t="s">
        <v>19</v>
      </c>
      <c r="H431" t="s">
        <v>20</v>
      </c>
      <c r="I431" t="s">
        <v>180</v>
      </c>
      <c r="J431" s="1">
        <v>0.60347222222222219</v>
      </c>
      <c r="K431">
        <v>14178</v>
      </c>
      <c r="L431" t="s">
        <v>4477</v>
      </c>
      <c r="M431" t="s">
        <v>4478</v>
      </c>
      <c r="N431" t="s">
        <v>4479</v>
      </c>
      <c r="O431" t="s">
        <v>24</v>
      </c>
      <c r="P431" t="s">
        <v>69</v>
      </c>
      <c r="Q431" t="s">
        <v>30</v>
      </c>
    </row>
    <row r="432" spans="1:17">
      <c r="A432">
        <v>426</v>
      </c>
      <c r="B432" t="s">
        <v>4480</v>
      </c>
      <c r="C432" t="s">
        <v>4481</v>
      </c>
      <c r="D432" t="s">
        <v>4482</v>
      </c>
      <c r="E432" t="s">
        <v>4483</v>
      </c>
      <c r="F432">
        <v>867017.21</v>
      </c>
      <c r="G432" t="s">
        <v>48</v>
      </c>
      <c r="H432" t="s">
        <v>49</v>
      </c>
      <c r="I432" t="s">
        <v>103</v>
      </c>
      <c r="J432" s="1">
        <v>0.24861111111111112</v>
      </c>
      <c r="K432">
        <v>17002</v>
      </c>
      <c r="L432" t="s">
        <v>4484</v>
      </c>
      <c r="M432" t="s">
        <v>4485</v>
      </c>
      <c r="N432" t="s">
        <v>4486</v>
      </c>
      <c r="O432" t="s">
        <v>24</v>
      </c>
      <c r="P432" t="s">
        <v>900</v>
      </c>
      <c r="Q432" t="s">
        <v>46</v>
      </c>
    </row>
    <row r="433" spans="1:17">
      <c r="A433">
        <v>427</v>
      </c>
      <c r="B433" t="s">
        <v>4487</v>
      </c>
      <c r="C433" t="s">
        <v>4488</v>
      </c>
      <c r="D433" t="s">
        <v>4489</v>
      </c>
      <c r="E433" t="s">
        <v>4490</v>
      </c>
      <c r="F433" s="2" t="s">
        <v>4491</v>
      </c>
      <c r="G433" t="s">
        <v>19</v>
      </c>
      <c r="H433" t="s">
        <v>20</v>
      </c>
      <c r="I433" t="s">
        <v>634</v>
      </c>
      <c r="J433" s="1">
        <v>0.625</v>
      </c>
      <c r="K433">
        <v>17133</v>
      </c>
      <c r="L433" t="s">
        <v>4492</v>
      </c>
      <c r="M433" t="s">
        <v>4493</v>
      </c>
      <c r="N433" t="s">
        <v>4494</v>
      </c>
      <c r="O433" t="s">
        <v>36</v>
      </c>
      <c r="P433" t="s">
        <v>62</v>
      </c>
      <c r="Q433" t="s">
        <v>58</v>
      </c>
    </row>
    <row r="434" spans="1:17">
      <c r="A434">
        <v>428</v>
      </c>
      <c r="B434" t="s">
        <v>4495</v>
      </c>
      <c r="C434" t="s">
        <v>4496</v>
      </c>
      <c r="D434" t="s">
        <v>4497</v>
      </c>
      <c r="E434" t="s">
        <v>4498</v>
      </c>
      <c r="F434" s="2" t="s">
        <v>4499</v>
      </c>
      <c r="G434" t="s">
        <v>384</v>
      </c>
      <c r="H434" t="s">
        <v>385</v>
      </c>
      <c r="I434" t="s">
        <v>1019</v>
      </c>
      <c r="J434" s="1">
        <v>0.35833333333333334</v>
      </c>
      <c r="K434">
        <v>13660</v>
      </c>
      <c r="L434" t="s">
        <v>4500</v>
      </c>
      <c r="M434" t="s">
        <v>4501</v>
      </c>
      <c r="N434" t="s">
        <v>4502</v>
      </c>
      <c r="O434" t="s">
        <v>36</v>
      </c>
      <c r="P434" t="s">
        <v>57</v>
      </c>
      <c r="Q434" t="s">
        <v>58</v>
      </c>
    </row>
    <row r="435" spans="1:17">
      <c r="A435">
        <v>429</v>
      </c>
      <c r="B435" t="s">
        <v>4503</v>
      </c>
      <c r="C435" t="s">
        <v>4504</v>
      </c>
      <c r="D435" t="s">
        <v>4505</v>
      </c>
      <c r="E435" t="s">
        <v>4506</v>
      </c>
      <c r="F435" s="2">
        <v>982528.27</v>
      </c>
      <c r="G435" t="s">
        <v>26</v>
      </c>
      <c r="H435" t="s">
        <v>27</v>
      </c>
      <c r="I435" t="s">
        <v>1158</v>
      </c>
      <c r="J435" s="1">
        <v>0.62430555555555556</v>
      </c>
      <c r="K435">
        <v>17862</v>
      </c>
      <c r="L435" t="s">
        <v>4507</v>
      </c>
      <c r="M435" t="s">
        <v>1170</v>
      </c>
      <c r="N435" t="s">
        <v>1171</v>
      </c>
      <c r="O435" t="s">
        <v>24</v>
      </c>
      <c r="P435" t="s">
        <v>446</v>
      </c>
      <c r="Q435" t="s">
        <v>223</v>
      </c>
    </row>
    <row r="436" spans="1:17">
      <c r="A436">
        <v>430</v>
      </c>
      <c r="B436" t="s">
        <v>4508</v>
      </c>
      <c r="C436" t="s">
        <v>4509</v>
      </c>
      <c r="D436" t="s">
        <v>4510</v>
      </c>
      <c r="E436" t="s">
        <v>4511</v>
      </c>
      <c r="F436">
        <v>961613.15</v>
      </c>
      <c r="G436" t="s">
        <v>267</v>
      </c>
      <c r="H436" t="s">
        <v>268</v>
      </c>
      <c r="I436" t="s">
        <v>466</v>
      </c>
      <c r="J436" s="1">
        <v>0.57500000000000007</v>
      </c>
      <c r="K436">
        <v>16652</v>
      </c>
      <c r="L436" t="s">
        <v>4512</v>
      </c>
      <c r="M436" t="s">
        <v>515</v>
      </c>
      <c r="N436" t="s">
        <v>516</v>
      </c>
      <c r="O436" t="s">
        <v>24</v>
      </c>
      <c r="P436" t="s">
        <v>238</v>
      </c>
      <c r="Q436" t="s">
        <v>42</v>
      </c>
    </row>
    <row r="437" spans="1:17">
      <c r="A437">
        <v>431</v>
      </c>
      <c r="B437" t="s">
        <v>4513</v>
      </c>
      <c r="C437" t="s">
        <v>4514</v>
      </c>
      <c r="D437" t="s">
        <v>4515</v>
      </c>
      <c r="E437" t="s">
        <v>4516</v>
      </c>
      <c r="F437" t="s">
        <v>4517</v>
      </c>
      <c r="G437" t="s">
        <v>48</v>
      </c>
      <c r="H437" t="s">
        <v>49</v>
      </c>
      <c r="I437" t="s">
        <v>498</v>
      </c>
      <c r="J437" s="1">
        <v>0.86944444444444446</v>
      </c>
      <c r="K437">
        <v>13017</v>
      </c>
      <c r="L437" t="s">
        <v>4518</v>
      </c>
      <c r="M437" t="s">
        <v>920</v>
      </c>
      <c r="N437" t="s">
        <v>921</v>
      </c>
      <c r="O437" t="s">
        <v>24</v>
      </c>
      <c r="P437" t="s">
        <v>148</v>
      </c>
      <c r="Q437" t="s">
        <v>67</v>
      </c>
    </row>
    <row r="438" spans="1:17">
      <c r="A438">
        <v>432</v>
      </c>
      <c r="B438" t="s">
        <v>4519</v>
      </c>
      <c r="C438" t="s">
        <v>4520</v>
      </c>
      <c r="D438" t="s">
        <v>4521</v>
      </c>
      <c r="E438" t="s">
        <v>4522</v>
      </c>
      <c r="F438" t="s">
        <v>4523</v>
      </c>
      <c r="G438" t="s">
        <v>48</v>
      </c>
      <c r="H438" t="s">
        <v>49</v>
      </c>
      <c r="I438" t="s">
        <v>897</v>
      </c>
      <c r="J438" s="1">
        <v>0.57430555555555551</v>
      </c>
      <c r="K438">
        <v>16521</v>
      </c>
      <c r="L438" t="s">
        <v>4524</v>
      </c>
      <c r="M438" t="s">
        <v>4525</v>
      </c>
      <c r="N438" t="s">
        <v>4526</v>
      </c>
      <c r="O438" t="s">
        <v>36</v>
      </c>
      <c r="P438" t="s">
        <v>25</v>
      </c>
      <c r="Q438" t="s">
        <v>25</v>
      </c>
    </row>
    <row r="439" spans="1:17">
      <c r="A439">
        <v>433</v>
      </c>
      <c r="B439" t="s">
        <v>4527</v>
      </c>
      <c r="C439" t="s">
        <v>4528</v>
      </c>
      <c r="D439" t="s">
        <v>4529</v>
      </c>
      <c r="E439" t="s">
        <v>4530</v>
      </c>
      <c r="F439" t="s">
        <v>4531</v>
      </c>
      <c r="G439" t="s">
        <v>48</v>
      </c>
      <c r="H439" t="s">
        <v>49</v>
      </c>
      <c r="I439" t="s">
        <v>193</v>
      </c>
      <c r="J439" s="1">
        <v>0.96388888888888891</v>
      </c>
      <c r="K439">
        <v>17331</v>
      </c>
      <c r="L439" t="s">
        <v>4532</v>
      </c>
      <c r="M439" t="s">
        <v>4533</v>
      </c>
      <c r="N439" t="s">
        <v>4534</v>
      </c>
      <c r="O439" t="s">
        <v>24</v>
      </c>
      <c r="P439" t="s">
        <v>446</v>
      </c>
      <c r="Q439" t="s">
        <v>223</v>
      </c>
    </row>
    <row r="440" spans="1:17">
      <c r="A440">
        <v>434</v>
      </c>
      <c r="B440" t="s">
        <v>4535</v>
      </c>
      <c r="C440" t="s">
        <v>4536</v>
      </c>
      <c r="D440" t="s">
        <v>4537</v>
      </c>
      <c r="E440" t="s">
        <v>4538</v>
      </c>
      <c r="F440" t="s">
        <v>4539</v>
      </c>
      <c r="G440" t="s">
        <v>137</v>
      </c>
      <c r="H440" t="s">
        <v>559</v>
      </c>
      <c r="I440" t="s">
        <v>1069</v>
      </c>
      <c r="J440" s="1">
        <v>0.13333333333333333</v>
      </c>
      <c r="K440">
        <v>18121</v>
      </c>
      <c r="L440" t="s">
        <v>4540</v>
      </c>
      <c r="M440" t="s">
        <v>4541</v>
      </c>
      <c r="N440" t="s">
        <v>4542</v>
      </c>
      <c r="O440" t="s">
        <v>36</v>
      </c>
      <c r="P440" t="s">
        <v>62</v>
      </c>
      <c r="Q440" t="s">
        <v>58</v>
      </c>
    </row>
    <row r="441" spans="1:17">
      <c r="A441">
        <v>435</v>
      </c>
      <c r="B441" t="s">
        <v>4543</v>
      </c>
      <c r="C441" t="s">
        <v>4544</v>
      </c>
      <c r="D441" t="s">
        <v>4545</v>
      </c>
      <c r="E441" t="s">
        <v>4546</v>
      </c>
      <c r="F441" s="2" t="s">
        <v>4547</v>
      </c>
      <c r="G441" t="s">
        <v>48</v>
      </c>
      <c r="H441" t="s">
        <v>49</v>
      </c>
      <c r="I441" t="s">
        <v>310</v>
      </c>
      <c r="J441" s="1">
        <v>0.78472222222222221</v>
      </c>
      <c r="K441">
        <v>18038</v>
      </c>
      <c r="L441" t="s">
        <v>4548</v>
      </c>
      <c r="M441" t="s">
        <v>4549</v>
      </c>
      <c r="N441" t="s">
        <v>1535</v>
      </c>
      <c r="O441" t="s">
        <v>24</v>
      </c>
      <c r="P441" t="s">
        <v>446</v>
      </c>
      <c r="Q441" t="s">
        <v>223</v>
      </c>
    </row>
    <row r="442" spans="1:17">
      <c r="A442">
        <v>436</v>
      </c>
      <c r="B442" t="s">
        <v>4550</v>
      </c>
      <c r="C442" t="s">
        <v>4551</v>
      </c>
      <c r="D442" t="s">
        <v>4552</v>
      </c>
      <c r="E442" t="s">
        <v>4553</v>
      </c>
      <c r="F442" t="s">
        <v>4554</v>
      </c>
      <c r="G442" t="s">
        <v>38</v>
      </c>
      <c r="H442" t="s">
        <v>39</v>
      </c>
      <c r="I442" t="s">
        <v>540</v>
      </c>
      <c r="J442" s="1">
        <v>0.7104166666666667</v>
      </c>
      <c r="K442">
        <v>17252</v>
      </c>
      <c r="L442" t="s">
        <v>4555</v>
      </c>
      <c r="M442" t="s">
        <v>4556</v>
      </c>
      <c r="N442" t="s">
        <v>4557</v>
      </c>
      <c r="O442" t="s">
        <v>24</v>
      </c>
      <c r="P442" t="s">
        <v>53</v>
      </c>
      <c r="Q442" t="s">
        <v>54</v>
      </c>
    </row>
    <row r="443" spans="1:17">
      <c r="A443">
        <v>437</v>
      </c>
      <c r="B443" t="s">
        <v>4558</v>
      </c>
      <c r="C443" t="s">
        <v>4559</v>
      </c>
      <c r="D443" t="s">
        <v>4560</v>
      </c>
      <c r="E443" t="s">
        <v>4561</v>
      </c>
      <c r="F443" t="s">
        <v>4562</v>
      </c>
      <c r="G443" t="s">
        <v>48</v>
      </c>
      <c r="H443" t="s">
        <v>49</v>
      </c>
      <c r="I443" t="s">
        <v>600</v>
      </c>
      <c r="J443" s="1">
        <v>0.94236111111111109</v>
      </c>
      <c r="K443">
        <v>15639</v>
      </c>
      <c r="L443" t="s">
        <v>4563</v>
      </c>
      <c r="M443" t="s">
        <v>4564</v>
      </c>
      <c r="N443" t="s">
        <v>4565</v>
      </c>
      <c r="O443" t="s">
        <v>24</v>
      </c>
      <c r="P443" t="s">
        <v>25</v>
      </c>
      <c r="Q443" t="s">
        <v>25</v>
      </c>
    </row>
    <row r="444" spans="1:17">
      <c r="A444">
        <v>438</v>
      </c>
      <c r="B444" t="s">
        <v>4566</v>
      </c>
      <c r="C444" t="s">
        <v>4567</v>
      </c>
      <c r="D444" t="s">
        <v>4568</v>
      </c>
      <c r="E444" t="s">
        <v>4569</v>
      </c>
      <c r="F444" t="s">
        <v>4570</v>
      </c>
      <c r="G444" t="s">
        <v>116</v>
      </c>
      <c r="H444" t="s">
        <v>117</v>
      </c>
      <c r="I444" t="s">
        <v>584</v>
      </c>
      <c r="J444" s="1">
        <v>0.35000000000000003</v>
      </c>
      <c r="K444">
        <v>17565</v>
      </c>
      <c r="L444" t="s">
        <v>4571</v>
      </c>
      <c r="M444" t="s">
        <v>386</v>
      </c>
      <c r="N444" t="s">
        <v>387</v>
      </c>
      <c r="O444" t="s">
        <v>24</v>
      </c>
      <c r="P444" t="s">
        <v>388</v>
      </c>
      <c r="Q444" t="s">
        <v>82</v>
      </c>
    </row>
    <row r="445" spans="1:17">
      <c r="A445">
        <v>439</v>
      </c>
      <c r="B445" t="s">
        <v>4572</v>
      </c>
      <c r="C445" t="s">
        <v>4573</v>
      </c>
      <c r="D445" t="s">
        <v>4574</v>
      </c>
      <c r="E445" t="s">
        <v>4575</v>
      </c>
      <c r="F445" s="2" t="s">
        <v>4576</v>
      </c>
      <c r="G445" t="s">
        <v>83</v>
      </c>
      <c r="H445" t="s">
        <v>305</v>
      </c>
      <c r="I445" t="s">
        <v>1377</v>
      </c>
      <c r="J445" s="1">
        <v>0.62152777777777779</v>
      </c>
      <c r="K445">
        <v>16292</v>
      </c>
      <c r="L445" t="s">
        <v>4577</v>
      </c>
      <c r="M445" t="s">
        <v>4578</v>
      </c>
      <c r="N445" t="s">
        <v>4579</v>
      </c>
      <c r="O445" t="s">
        <v>36</v>
      </c>
      <c r="P445" t="s">
        <v>29</v>
      </c>
      <c r="Q445" t="s">
        <v>181</v>
      </c>
    </row>
    <row r="446" spans="1:17">
      <c r="A446">
        <v>440</v>
      </c>
      <c r="B446" t="s">
        <v>4580</v>
      </c>
      <c r="C446" t="s">
        <v>4581</v>
      </c>
      <c r="D446" t="s">
        <v>4582</v>
      </c>
      <c r="E446" t="s">
        <v>4583</v>
      </c>
      <c r="F446" s="2" t="s">
        <v>4584</v>
      </c>
      <c r="G446" t="s">
        <v>19</v>
      </c>
      <c r="H446" t="s">
        <v>20</v>
      </c>
      <c r="I446" t="s">
        <v>295</v>
      </c>
      <c r="J446" s="1">
        <v>0.53888888888888886</v>
      </c>
      <c r="K446">
        <v>16425</v>
      </c>
      <c r="L446" t="s">
        <v>4585</v>
      </c>
      <c r="M446" t="s">
        <v>4586</v>
      </c>
      <c r="N446" t="s">
        <v>4587</v>
      </c>
      <c r="O446" t="s">
        <v>36</v>
      </c>
      <c r="P446" t="s">
        <v>62</v>
      </c>
      <c r="Q446" t="s">
        <v>58</v>
      </c>
    </row>
    <row r="447" spans="1:17">
      <c r="A447">
        <v>441</v>
      </c>
      <c r="B447" t="s">
        <v>4588</v>
      </c>
      <c r="C447" t="s">
        <v>4589</v>
      </c>
      <c r="D447" t="s">
        <v>4590</v>
      </c>
      <c r="E447" t="s">
        <v>4591</v>
      </c>
      <c r="F447" t="s">
        <v>4592</v>
      </c>
      <c r="G447" t="s">
        <v>198</v>
      </c>
      <c r="H447" t="s">
        <v>199</v>
      </c>
      <c r="I447" t="s">
        <v>94</v>
      </c>
      <c r="J447" s="1">
        <v>0.34930555555555554</v>
      </c>
      <c r="K447">
        <v>15992</v>
      </c>
      <c r="L447" t="s">
        <v>4593</v>
      </c>
      <c r="M447" t="s">
        <v>1362</v>
      </c>
      <c r="N447" t="s">
        <v>1363</v>
      </c>
      <c r="O447" t="s">
        <v>36</v>
      </c>
      <c r="P447" t="s">
        <v>190</v>
      </c>
      <c r="Q447" t="s">
        <v>89</v>
      </c>
    </row>
    <row r="448" spans="1:17">
      <c r="A448">
        <v>442</v>
      </c>
      <c r="B448" t="s">
        <v>4594</v>
      </c>
      <c r="C448" t="s">
        <v>4595</v>
      </c>
      <c r="D448" t="s">
        <v>4596</v>
      </c>
      <c r="E448" t="s">
        <v>4597</v>
      </c>
      <c r="F448" t="s">
        <v>4598</v>
      </c>
      <c r="G448" t="s">
        <v>38</v>
      </c>
      <c r="H448" t="s">
        <v>39</v>
      </c>
      <c r="I448" t="s">
        <v>118</v>
      </c>
      <c r="J448" s="1">
        <v>8.6805555555555566E-2</v>
      </c>
      <c r="K448">
        <v>14466</v>
      </c>
      <c r="L448" t="s">
        <v>4599</v>
      </c>
      <c r="M448" t="s">
        <v>4600</v>
      </c>
      <c r="N448" t="s">
        <v>202</v>
      </c>
      <c r="O448" t="s">
        <v>36</v>
      </c>
      <c r="P448" t="s">
        <v>25</v>
      </c>
      <c r="Q448" t="s">
        <v>25</v>
      </c>
    </row>
    <row r="449" spans="1:17">
      <c r="A449">
        <v>443</v>
      </c>
      <c r="B449" t="s">
        <v>4601</v>
      </c>
      <c r="C449" t="s">
        <v>4602</v>
      </c>
      <c r="D449" t="s">
        <v>4603</v>
      </c>
      <c r="E449" t="s">
        <v>4604</v>
      </c>
      <c r="F449" s="2">
        <v>834811.33</v>
      </c>
      <c r="G449" t="s">
        <v>38</v>
      </c>
      <c r="H449" t="s">
        <v>39</v>
      </c>
      <c r="I449" t="s">
        <v>4605</v>
      </c>
      <c r="J449" s="1">
        <v>0.33055555555555555</v>
      </c>
      <c r="K449">
        <v>18559</v>
      </c>
      <c r="L449" t="s">
        <v>4606</v>
      </c>
      <c r="M449" t="s">
        <v>4607</v>
      </c>
      <c r="N449" t="s">
        <v>4608</v>
      </c>
      <c r="O449" t="s">
        <v>36</v>
      </c>
      <c r="P449" t="s">
        <v>695</v>
      </c>
      <c r="Q449" t="s">
        <v>54</v>
      </c>
    </row>
    <row r="450" spans="1:17">
      <c r="A450">
        <v>444</v>
      </c>
      <c r="B450" t="s">
        <v>4609</v>
      </c>
      <c r="C450" t="s">
        <v>4610</v>
      </c>
      <c r="D450" t="s">
        <v>4611</v>
      </c>
      <c r="E450" t="s">
        <v>4612</v>
      </c>
      <c r="F450" t="s">
        <v>4613</v>
      </c>
      <c r="G450" t="s">
        <v>195</v>
      </c>
      <c r="H450" t="s">
        <v>196</v>
      </c>
      <c r="I450" t="s">
        <v>513</v>
      </c>
      <c r="J450" s="1">
        <v>0.28819444444444448</v>
      </c>
      <c r="K450">
        <v>17931</v>
      </c>
      <c r="L450" t="s">
        <v>4614</v>
      </c>
      <c r="M450" t="s">
        <v>4615</v>
      </c>
      <c r="N450" t="s">
        <v>4616</v>
      </c>
      <c r="O450" t="s">
        <v>24</v>
      </c>
      <c r="P450" t="s">
        <v>503</v>
      </c>
      <c r="Q450" t="s">
        <v>223</v>
      </c>
    </row>
    <row r="451" spans="1:17">
      <c r="A451">
        <v>445</v>
      </c>
      <c r="B451" t="s">
        <v>4617</v>
      </c>
      <c r="C451" t="s">
        <v>4618</v>
      </c>
      <c r="D451" t="s">
        <v>4619</v>
      </c>
      <c r="E451" t="s">
        <v>4620</v>
      </c>
      <c r="F451">
        <v>811854.55</v>
      </c>
      <c r="G451" t="s">
        <v>19</v>
      </c>
      <c r="H451" t="s">
        <v>20</v>
      </c>
      <c r="I451" t="s">
        <v>109</v>
      </c>
      <c r="J451" s="1">
        <v>0.21805555555555556</v>
      </c>
      <c r="K451">
        <v>13145</v>
      </c>
      <c r="L451" t="s">
        <v>4621</v>
      </c>
      <c r="M451" t="s">
        <v>381</v>
      </c>
      <c r="N451" t="s">
        <v>382</v>
      </c>
      <c r="O451" t="s">
        <v>36</v>
      </c>
      <c r="P451" t="s">
        <v>383</v>
      </c>
      <c r="Q451" t="s">
        <v>89</v>
      </c>
    </row>
    <row r="452" spans="1:17">
      <c r="A452">
        <v>446</v>
      </c>
      <c r="B452" t="s">
        <v>4622</v>
      </c>
      <c r="C452" t="s">
        <v>4623</v>
      </c>
      <c r="D452" t="s">
        <v>4624</v>
      </c>
      <c r="E452" t="s">
        <v>4625</v>
      </c>
      <c r="F452" t="s">
        <v>4626</v>
      </c>
      <c r="G452" t="s">
        <v>132</v>
      </c>
      <c r="H452" t="s">
        <v>133</v>
      </c>
      <c r="I452" t="s">
        <v>785</v>
      </c>
      <c r="J452" s="1">
        <v>0.87152777777777779</v>
      </c>
      <c r="K452">
        <v>11171</v>
      </c>
      <c r="L452" t="s">
        <v>4627</v>
      </c>
      <c r="M452" t="s">
        <v>4628</v>
      </c>
      <c r="N452" t="s">
        <v>4629</v>
      </c>
      <c r="O452" t="s">
        <v>24</v>
      </c>
      <c r="P452" t="s">
        <v>321</v>
      </c>
      <c r="Q452" t="s">
        <v>54</v>
      </c>
    </row>
    <row r="453" spans="1:17">
      <c r="A453">
        <v>447</v>
      </c>
      <c r="B453" t="s">
        <v>4630</v>
      </c>
      <c r="C453" t="s">
        <v>4631</v>
      </c>
      <c r="D453" t="s">
        <v>4632</v>
      </c>
      <c r="E453" t="s">
        <v>4633</v>
      </c>
      <c r="F453">
        <v>921308.79</v>
      </c>
      <c r="G453" t="s">
        <v>106</v>
      </c>
      <c r="H453" t="s">
        <v>107</v>
      </c>
      <c r="I453" t="s">
        <v>320</v>
      </c>
      <c r="J453" s="1">
        <v>0.21805555555555556</v>
      </c>
      <c r="K453">
        <v>10165</v>
      </c>
      <c r="L453" t="s">
        <v>4634</v>
      </c>
      <c r="M453" t="s">
        <v>4635</v>
      </c>
      <c r="N453" t="s">
        <v>4636</v>
      </c>
      <c r="O453" t="s">
        <v>36</v>
      </c>
      <c r="P453" t="s">
        <v>230</v>
      </c>
      <c r="Q453" t="s">
        <v>89</v>
      </c>
    </row>
    <row r="454" spans="1:17">
      <c r="A454">
        <v>448</v>
      </c>
      <c r="B454" t="s">
        <v>4637</v>
      </c>
      <c r="C454" t="s">
        <v>4638</v>
      </c>
      <c r="D454" t="s">
        <v>4639</v>
      </c>
      <c r="E454" t="s">
        <v>4640</v>
      </c>
      <c r="F454" t="s">
        <v>4641</v>
      </c>
      <c r="G454" t="s">
        <v>116</v>
      </c>
      <c r="H454" t="s">
        <v>245</v>
      </c>
      <c r="I454" t="s">
        <v>151</v>
      </c>
      <c r="J454" s="1">
        <v>0.27986111111111112</v>
      </c>
      <c r="K454">
        <v>17462</v>
      </c>
      <c r="L454" t="s">
        <v>4642</v>
      </c>
      <c r="M454" t="s">
        <v>4643</v>
      </c>
      <c r="N454" t="s">
        <v>4644</v>
      </c>
      <c r="O454" t="s">
        <v>36</v>
      </c>
      <c r="P454" t="s">
        <v>813</v>
      </c>
      <c r="Q454" t="s">
        <v>54</v>
      </c>
    </row>
    <row r="455" spans="1:17">
      <c r="A455">
        <v>449</v>
      </c>
      <c r="B455" t="s">
        <v>4645</v>
      </c>
      <c r="C455" t="s">
        <v>4646</v>
      </c>
      <c r="D455" t="s">
        <v>4647</v>
      </c>
      <c r="E455" t="s">
        <v>4648</v>
      </c>
      <c r="F455" t="s">
        <v>4649</v>
      </c>
      <c r="G455" t="s">
        <v>116</v>
      </c>
      <c r="H455" t="s">
        <v>4650</v>
      </c>
      <c r="I455" t="s">
        <v>68</v>
      </c>
      <c r="J455" s="1">
        <v>0.4381944444444445</v>
      </c>
      <c r="K455">
        <v>13135</v>
      </c>
      <c r="L455" t="s">
        <v>4651</v>
      </c>
      <c r="M455" t="s">
        <v>762</v>
      </c>
      <c r="N455" t="s">
        <v>763</v>
      </c>
      <c r="O455" t="s">
        <v>36</v>
      </c>
      <c r="P455" t="s">
        <v>45</v>
      </c>
      <c r="Q455" t="s">
        <v>46</v>
      </c>
    </row>
    <row r="456" spans="1:17">
      <c r="A456">
        <v>450</v>
      </c>
      <c r="B456" t="s">
        <v>4652</v>
      </c>
      <c r="C456" t="s">
        <v>4653</v>
      </c>
      <c r="D456" t="s">
        <v>4654</v>
      </c>
      <c r="E456" t="s">
        <v>4655</v>
      </c>
      <c r="F456" s="2" t="s">
        <v>4656</v>
      </c>
      <c r="G456" t="s">
        <v>26</v>
      </c>
      <c r="H456" t="s">
        <v>27</v>
      </c>
      <c r="I456" t="s">
        <v>719</v>
      </c>
      <c r="J456" s="1">
        <v>0.77430555555555547</v>
      </c>
      <c r="K456">
        <v>15420</v>
      </c>
      <c r="L456" t="s">
        <v>4657</v>
      </c>
      <c r="M456" t="s">
        <v>4658</v>
      </c>
      <c r="N456" t="s">
        <v>4659</v>
      </c>
      <c r="O456" t="s">
        <v>36</v>
      </c>
      <c r="P456" t="s">
        <v>97</v>
      </c>
      <c r="Q456" t="s">
        <v>54</v>
      </c>
    </row>
    <row r="457" spans="1:17">
      <c r="A457">
        <v>451</v>
      </c>
      <c r="B457" t="s">
        <v>4660</v>
      </c>
      <c r="C457" t="s">
        <v>4661</v>
      </c>
      <c r="D457" t="s">
        <v>4662</v>
      </c>
      <c r="E457" t="s">
        <v>4663</v>
      </c>
      <c r="F457" t="s">
        <v>4664</v>
      </c>
      <c r="G457" t="s">
        <v>48</v>
      </c>
      <c r="H457" t="s">
        <v>49</v>
      </c>
      <c r="I457" t="s">
        <v>556</v>
      </c>
      <c r="J457" s="1">
        <v>9.2361111111111116E-2</v>
      </c>
      <c r="K457">
        <v>19963</v>
      </c>
      <c r="L457" t="s">
        <v>4665</v>
      </c>
      <c r="M457" t="s">
        <v>4666</v>
      </c>
      <c r="N457" t="s">
        <v>4667</v>
      </c>
      <c r="O457" t="s">
        <v>24</v>
      </c>
      <c r="P457" t="s">
        <v>163</v>
      </c>
      <c r="Q457" t="s">
        <v>54</v>
      </c>
    </row>
    <row r="458" spans="1:17">
      <c r="A458">
        <v>452</v>
      </c>
      <c r="B458" t="s">
        <v>4668</v>
      </c>
      <c r="C458" t="s">
        <v>4669</v>
      </c>
      <c r="D458" t="s">
        <v>4670</v>
      </c>
      <c r="E458" t="s">
        <v>4671</v>
      </c>
      <c r="F458" t="s">
        <v>4672</v>
      </c>
      <c r="G458" t="s">
        <v>323</v>
      </c>
      <c r="H458" t="s">
        <v>2259</v>
      </c>
      <c r="I458" t="s">
        <v>525</v>
      </c>
      <c r="J458" s="1">
        <v>0.22777777777777777</v>
      </c>
      <c r="K458">
        <v>17944</v>
      </c>
      <c r="L458" t="s">
        <v>4673</v>
      </c>
      <c r="M458" t="s">
        <v>4674</v>
      </c>
      <c r="N458" t="s">
        <v>4675</v>
      </c>
      <c r="O458" t="s">
        <v>36</v>
      </c>
      <c r="P458" t="s">
        <v>95</v>
      </c>
      <c r="Q458" t="s">
        <v>54</v>
      </c>
    </row>
    <row r="459" spans="1:17">
      <c r="A459">
        <v>453</v>
      </c>
      <c r="B459" t="s">
        <v>4676</v>
      </c>
      <c r="C459" t="s">
        <v>555</v>
      </c>
      <c r="D459" t="s">
        <v>4677</v>
      </c>
      <c r="E459" t="s">
        <v>4678</v>
      </c>
      <c r="F459" t="s">
        <v>4679</v>
      </c>
      <c r="G459" t="s">
        <v>416</v>
      </c>
      <c r="H459" t="s">
        <v>417</v>
      </c>
      <c r="I459" t="s">
        <v>837</v>
      </c>
      <c r="J459" s="1">
        <v>0.14791666666666667</v>
      </c>
      <c r="K459">
        <v>18405</v>
      </c>
      <c r="L459" t="s">
        <v>4680</v>
      </c>
      <c r="M459" t="s">
        <v>4681</v>
      </c>
      <c r="N459" t="s">
        <v>4682</v>
      </c>
      <c r="O459" t="s">
        <v>36</v>
      </c>
      <c r="P459" t="s">
        <v>97</v>
      </c>
      <c r="Q459" t="s">
        <v>54</v>
      </c>
    </row>
    <row r="460" spans="1:17">
      <c r="A460">
        <v>454</v>
      </c>
      <c r="B460" t="s">
        <v>4683</v>
      </c>
      <c r="C460" t="s">
        <v>226</v>
      </c>
      <c r="D460" t="s">
        <v>4684</v>
      </c>
      <c r="E460" t="s">
        <v>4685</v>
      </c>
      <c r="F460" s="2" t="s">
        <v>4686</v>
      </c>
      <c r="G460" t="s">
        <v>650</v>
      </c>
      <c r="H460" t="s">
        <v>874</v>
      </c>
      <c r="I460" t="s">
        <v>455</v>
      </c>
      <c r="J460" s="1">
        <v>0.80763888888888891</v>
      </c>
      <c r="K460">
        <v>18115</v>
      </c>
      <c r="L460" t="s">
        <v>4687</v>
      </c>
      <c r="M460" t="s">
        <v>893</v>
      </c>
      <c r="N460" t="s">
        <v>894</v>
      </c>
      <c r="O460" t="s">
        <v>24</v>
      </c>
      <c r="P460" t="s">
        <v>88</v>
      </c>
      <c r="Q460" t="s">
        <v>89</v>
      </c>
    </row>
    <row r="461" spans="1:17">
      <c r="A461">
        <v>455</v>
      </c>
      <c r="B461" t="s">
        <v>4688</v>
      </c>
      <c r="C461" t="s">
        <v>4261</v>
      </c>
      <c r="D461" t="s">
        <v>4689</v>
      </c>
      <c r="E461" t="s">
        <v>4690</v>
      </c>
      <c r="F461" s="2" t="s">
        <v>4691</v>
      </c>
      <c r="G461" t="s">
        <v>650</v>
      </c>
      <c r="H461" t="s">
        <v>874</v>
      </c>
      <c r="I461" t="s">
        <v>315</v>
      </c>
      <c r="J461" s="1">
        <v>0.75763888888888886</v>
      </c>
      <c r="K461">
        <v>11801</v>
      </c>
      <c r="L461" t="s">
        <v>4692</v>
      </c>
      <c r="M461" t="s">
        <v>1147</v>
      </c>
      <c r="N461" t="s">
        <v>1148</v>
      </c>
      <c r="O461" t="s">
        <v>24</v>
      </c>
      <c r="P461" t="s">
        <v>25</v>
      </c>
      <c r="Q461" t="s">
        <v>25</v>
      </c>
    </row>
    <row r="462" spans="1:17">
      <c r="A462">
        <v>456</v>
      </c>
      <c r="B462" t="s">
        <v>4693</v>
      </c>
      <c r="C462" t="s">
        <v>4694</v>
      </c>
      <c r="D462" t="s">
        <v>4695</v>
      </c>
      <c r="E462" t="s">
        <v>4696</v>
      </c>
      <c r="F462">
        <v>536434.93000000005</v>
      </c>
      <c r="G462" t="s">
        <v>26</v>
      </c>
      <c r="H462" t="s">
        <v>27</v>
      </c>
      <c r="I462" t="s">
        <v>189</v>
      </c>
      <c r="J462" s="1">
        <v>0.35625000000000001</v>
      </c>
      <c r="K462">
        <v>16200</v>
      </c>
      <c r="L462" t="s">
        <v>4697</v>
      </c>
      <c r="M462" t="s">
        <v>4698</v>
      </c>
      <c r="N462" t="s">
        <v>861</v>
      </c>
      <c r="O462" t="s">
        <v>36</v>
      </c>
      <c r="P462" t="s">
        <v>446</v>
      </c>
      <c r="Q462" t="s">
        <v>223</v>
      </c>
    </row>
    <row r="463" spans="1:17">
      <c r="A463">
        <v>457</v>
      </c>
      <c r="B463" t="s">
        <v>4699</v>
      </c>
      <c r="C463" t="s">
        <v>4700</v>
      </c>
      <c r="D463" t="s">
        <v>4701</v>
      </c>
      <c r="E463" t="s">
        <v>4702</v>
      </c>
      <c r="F463" t="s">
        <v>4703</v>
      </c>
      <c r="G463" t="s">
        <v>90</v>
      </c>
      <c r="H463" t="s">
        <v>91</v>
      </c>
      <c r="I463" t="s">
        <v>656</v>
      </c>
      <c r="J463" s="1">
        <v>0.82777777777777783</v>
      </c>
      <c r="K463">
        <v>17927</v>
      </c>
      <c r="L463" t="s">
        <v>4704</v>
      </c>
      <c r="M463" t="s">
        <v>883</v>
      </c>
      <c r="N463" t="s">
        <v>884</v>
      </c>
      <c r="O463" t="s">
        <v>24</v>
      </c>
      <c r="P463" t="s">
        <v>885</v>
      </c>
      <c r="Q463" t="s">
        <v>30</v>
      </c>
    </row>
    <row r="464" spans="1:17">
      <c r="A464">
        <v>458</v>
      </c>
      <c r="B464" t="s">
        <v>4705</v>
      </c>
      <c r="C464" t="s">
        <v>4706</v>
      </c>
      <c r="D464" t="s">
        <v>4707</v>
      </c>
      <c r="E464" t="s">
        <v>4708</v>
      </c>
      <c r="F464" t="s">
        <v>4709</v>
      </c>
      <c r="G464" t="s">
        <v>338</v>
      </c>
      <c r="H464" t="s">
        <v>339</v>
      </c>
      <c r="I464" t="s">
        <v>344</v>
      </c>
      <c r="J464" s="1">
        <v>0.28194444444444444</v>
      </c>
      <c r="K464">
        <v>19368</v>
      </c>
      <c r="L464" t="s">
        <v>4710</v>
      </c>
      <c r="M464" t="s">
        <v>4711</v>
      </c>
      <c r="N464" t="s">
        <v>4712</v>
      </c>
      <c r="O464" t="s">
        <v>36</v>
      </c>
      <c r="P464" t="s">
        <v>25</v>
      </c>
      <c r="Q464" t="s">
        <v>25</v>
      </c>
    </row>
    <row r="465" spans="1:17">
      <c r="A465">
        <v>459</v>
      </c>
      <c r="B465" t="s">
        <v>4713</v>
      </c>
      <c r="C465" t="s">
        <v>4714</v>
      </c>
      <c r="D465" t="s">
        <v>4715</v>
      </c>
      <c r="E465" t="s">
        <v>4716</v>
      </c>
      <c r="F465" t="s">
        <v>4717</v>
      </c>
      <c r="G465" t="s">
        <v>19</v>
      </c>
      <c r="H465" t="s">
        <v>20</v>
      </c>
      <c r="I465" t="s">
        <v>359</v>
      </c>
      <c r="J465" s="1">
        <v>0.7006944444444444</v>
      </c>
      <c r="K465">
        <v>12063</v>
      </c>
      <c r="L465" t="s">
        <v>4718</v>
      </c>
      <c r="M465" t="s">
        <v>4719</v>
      </c>
      <c r="N465" t="s">
        <v>4720</v>
      </c>
      <c r="O465" t="s">
        <v>24</v>
      </c>
      <c r="P465" t="s">
        <v>95</v>
      </c>
      <c r="Q465" t="s">
        <v>54</v>
      </c>
    </row>
    <row r="466" spans="1:17">
      <c r="A466">
        <v>460</v>
      </c>
      <c r="B466" t="s">
        <v>4721</v>
      </c>
      <c r="C466" t="s">
        <v>4722</v>
      </c>
      <c r="D466" t="s">
        <v>4723</v>
      </c>
      <c r="E466" t="s">
        <v>4724</v>
      </c>
      <c r="F466">
        <v>19364.57</v>
      </c>
      <c r="G466" t="s">
        <v>48</v>
      </c>
      <c r="H466" t="s">
        <v>49</v>
      </c>
      <c r="I466" t="s">
        <v>65</v>
      </c>
      <c r="J466" s="1">
        <v>0.17291666666666669</v>
      </c>
      <c r="K466">
        <v>18773</v>
      </c>
      <c r="L466" t="s">
        <v>4725</v>
      </c>
      <c r="M466" t="s">
        <v>4726</v>
      </c>
      <c r="N466" t="s">
        <v>4727</v>
      </c>
      <c r="O466" t="s">
        <v>24</v>
      </c>
      <c r="P466" t="s">
        <v>475</v>
      </c>
      <c r="Q466" t="s">
        <v>54</v>
      </c>
    </row>
    <row r="467" spans="1:17">
      <c r="A467">
        <v>461</v>
      </c>
      <c r="B467" t="s">
        <v>4728</v>
      </c>
      <c r="C467" t="s">
        <v>4729</v>
      </c>
      <c r="D467" t="s">
        <v>3826</v>
      </c>
      <c r="E467" t="s">
        <v>4730</v>
      </c>
      <c r="F467" t="s">
        <v>4731</v>
      </c>
      <c r="G467" t="s">
        <v>48</v>
      </c>
      <c r="H467" t="s">
        <v>49</v>
      </c>
      <c r="I467" t="s">
        <v>944</v>
      </c>
      <c r="J467" s="1">
        <v>0.34652777777777777</v>
      </c>
      <c r="K467">
        <v>13633</v>
      </c>
      <c r="L467" t="s">
        <v>4732</v>
      </c>
      <c r="M467" t="s">
        <v>4733</v>
      </c>
      <c r="N467" t="s">
        <v>4734</v>
      </c>
      <c r="O467" t="s">
        <v>24</v>
      </c>
      <c r="P467" t="s">
        <v>112</v>
      </c>
      <c r="Q467" t="s">
        <v>113</v>
      </c>
    </row>
    <row r="468" spans="1:17">
      <c r="A468">
        <v>462</v>
      </c>
      <c r="B468" t="s">
        <v>4735</v>
      </c>
      <c r="C468" t="s">
        <v>4736</v>
      </c>
      <c r="D468" t="s">
        <v>4737</v>
      </c>
      <c r="E468" t="s">
        <v>4738</v>
      </c>
      <c r="F468" t="s">
        <v>4739</v>
      </c>
      <c r="G468" t="s">
        <v>19</v>
      </c>
      <c r="H468" t="s">
        <v>20</v>
      </c>
      <c r="I468" t="s">
        <v>514</v>
      </c>
      <c r="J468" s="1">
        <v>0.45555555555555555</v>
      </c>
      <c r="K468">
        <v>13568</v>
      </c>
      <c r="L468" t="s">
        <v>4740</v>
      </c>
      <c r="M468" t="s">
        <v>1048</v>
      </c>
      <c r="N468" t="s">
        <v>1049</v>
      </c>
      <c r="O468" t="s">
        <v>24</v>
      </c>
      <c r="P468" t="s">
        <v>25</v>
      </c>
      <c r="Q468" t="s">
        <v>25</v>
      </c>
    </row>
    <row r="469" spans="1:17">
      <c r="A469">
        <v>463</v>
      </c>
      <c r="B469" t="s">
        <v>4741</v>
      </c>
      <c r="C469" t="s">
        <v>4742</v>
      </c>
      <c r="D469" t="s">
        <v>4743</v>
      </c>
      <c r="E469" t="s">
        <v>4744</v>
      </c>
      <c r="F469" s="2" t="s">
        <v>4745</v>
      </c>
      <c r="G469" t="s">
        <v>38</v>
      </c>
      <c r="H469" t="s">
        <v>39</v>
      </c>
      <c r="I469" t="s">
        <v>370</v>
      </c>
      <c r="J469" s="1">
        <v>0.93402777777777779</v>
      </c>
      <c r="K469">
        <v>16991</v>
      </c>
      <c r="L469" t="s">
        <v>4746</v>
      </c>
      <c r="M469" t="s">
        <v>4747</v>
      </c>
      <c r="N469" t="s">
        <v>4748</v>
      </c>
      <c r="O469" t="s">
        <v>36</v>
      </c>
      <c r="P469" t="s">
        <v>97</v>
      </c>
      <c r="Q469" t="s">
        <v>54</v>
      </c>
    </row>
    <row r="470" spans="1:17">
      <c r="A470">
        <v>464</v>
      </c>
      <c r="B470" t="s">
        <v>4749</v>
      </c>
      <c r="C470" t="s">
        <v>4750</v>
      </c>
      <c r="D470" t="s">
        <v>4751</v>
      </c>
      <c r="E470" t="s">
        <v>4752</v>
      </c>
      <c r="F470" t="s">
        <v>4753</v>
      </c>
      <c r="G470" t="s">
        <v>19</v>
      </c>
      <c r="H470" t="s">
        <v>20</v>
      </c>
      <c r="I470" t="s">
        <v>720</v>
      </c>
      <c r="J470" s="1">
        <v>0.37361111111111112</v>
      </c>
      <c r="K470">
        <v>13844</v>
      </c>
      <c r="L470" t="s">
        <v>4754</v>
      </c>
      <c r="M470" t="s">
        <v>4755</v>
      </c>
      <c r="N470" t="s">
        <v>4756</v>
      </c>
      <c r="O470" t="s">
        <v>24</v>
      </c>
      <c r="P470" t="s">
        <v>896</v>
      </c>
      <c r="Q470" t="s">
        <v>67</v>
      </c>
    </row>
    <row r="471" spans="1:17">
      <c r="A471">
        <v>465</v>
      </c>
      <c r="B471" t="s">
        <v>4757</v>
      </c>
      <c r="C471" t="s">
        <v>4758</v>
      </c>
      <c r="D471" t="s">
        <v>4759</v>
      </c>
      <c r="E471" t="s">
        <v>4760</v>
      </c>
      <c r="F471" t="s">
        <v>4761</v>
      </c>
      <c r="G471" t="s">
        <v>38</v>
      </c>
      <c r="H471" t="s">
        <v>39</v>
      </c>
      <c r="I471" t="s">
        <v>334</v>
      </c>
      <c r="J471" s="1">
        <v>0.9277777777777777</v>
      </c>
      <c r="K471">
        <v>12228</v>
      </c>
      <c r="L471" t="s">
        <v>4762</v>
      </c>
      <c r="M471" t="s">
        <v>4763</v>
      </c>
      <c r="N471" t="s">
        <v>1076</v>
      </c>
      <c r="O471" t="s">
        <v>36</v>
      </c>
      <c r="P471" t="s">
        <v>25</v>
      </c>
      <c r="Q471" t="s">
        <v>25</v>
      </c>
    </row>
    <row r="472" spans="1:17">
      <c r="A472">
        <v>466</v>
      </c>
      <c r="B472" t="s">
        <v>4764</v>
      </c>
      <c r="C472" t="s">
        <v>4765</v>
      </c>
      <c r="D472" t="s">
        <v>4766</v>
      </c>
      <c r="E472" t="s">
        <v>4767</v>
      </c>
      <c r="F472" t="s">
        <v>4768</v>
      </c>
      <c r="G472" t="s">
        <v>90</v>
      </c>
      <c r="H472" t="s">
        <v>357</v>
      </c>
      <c r="I472" t="s">
        <v>728</v>
      </c>
      <c r="J472" s="1">
        <v>0.93333333333333324</v>
      </c>
      <c r="K472">
        <v>12859</v>
      </c>
      <c r="L472" t="s">
        <v>4769</v>
      </c>
      <c r="M472" t="s">
        <v>1311</v>
      </c>
      <c r="N472" t="s">
        <v>1312</v>
      </c>
      <c r="O472" t="s">
        <v>36</v>
      </c>
      <c r="P472" t="s">
        <v>29</v>
      </c>
      <c r="Q472" t="s">
        <v>30</v>
      </c>
    </row>
    <row r="473" spans="1:17">
      <c r="A473">
        <v>467</v>
      </c>
      <c r="B473" t="s">
        <v>4770</v>
      </c>
      <c r="C473" t="s">
        <v>730</v>
      </c>
      <c r="D473" t="s">
        <v>4771</v>
      </c>
      <c r="E473" t="s">
        <v>4772</v>
      </c>
      <c r="F473" t="s">
        <v>4773</v>
      </c>
      <c r="G473" t="s">
        <v>19</v>
      </c>
      <c r="H473" t="s">
        <v>20</v>
      </c>
      <c r="I473" t="s">
        <v>70</v>
      </c>
      <c r="J473" s="1">
        <v>0.1423611111111111</v>
      </c>
      <c r="K473">
        <v>13500</v>
      </c>
      <c r="L473" t="s">
        <v>4774</v>
      </c>
      <c r="M473" t="s">
        <v>4775</v>
      </c>
      <c r="N473" t="s">
        <v>4776</v>
      </c>
      <c r="O473" t="s">
        <v>36</v>
      </c>
      <c r="P473" t="s">
        <v>859</v>
      </c>
      <c r="Q473" t="s">
        <v>58</v>
      </c>
    </row>
    <row r="474" spans="1:17">
      <c r="A474">
        <v>468</v>
      </c>
      <c r="B474" t="s">
        <v>4777</v>
      </c>
      <c r="C474" t="s">
        <v>4778</v>
      </c>
      <c r="D474" t="s">
        <v>4779</v>
      </c>
      <c r="E474" t="s">
        <v>4780</v>
      </c>
      <c r="F474" t="s">
        <v>4781</v>
      </c>
      <c r="G474" t="s">
        <v>48</v>
      </c>
      <c r="H474" t="s">
        <v>49</v>
      </c>
      <c r="I474" t="s">
        <v>678</v>
      </c>
      <c r="J474" s="1">
        <v>0.71527777777777779</v>
      </c>
      <c r="K474">
        <v>13877</v>
      </c>
      <c r="L474" t="s">
        <v>4782</v>
      </c>
      <c r="M474" t="s">
        <v>4783</v>
      </c>
      <c r="N474" t="s">
        <v>4784</v>
      </c>
      <c r="O474" t="s">
        <v>36</v>
      </c>
      <c r="P474" t="s">
        <v>736</v>
      </c>
      <c r="Q474" t="s">
        <v>58</v>
      </c>
    </row>
    <row r="475" spans="1:17">
      <c r="A475">
        <v>469</v>
      </c>
      <c r="B475" t="s">
        <v>4785</v>
      </c>
      <c r="C475" t="s">
        <v>4786</v>
      </c>
      <c r="D475" t="s">
        <v>4787</v>
      </c>
      <c r="E475" t="s">
        <v>4788</v>
      </c>
      <c r="F475">
        <v>621290.22</v>
      </c>
      <c r="G475" t="s">
        <v>267</v>
      </c>
      <c r="H475" t="s">
        <v>268</v>
      </c>
      <c r="I475" t="s">
        <v>715</v>
      </c>
      <c r="J475" s="1">
        <v>0.19375000000000001</v>
      </c>
      <c r="K475">
        <v>11208</v>
      </c>
      <c r="L475" t="s">
        <v>4789</v>
      </c>
      <c r="M475" t="s">
        <v>4790</v>
      </c>
      <c r="N475" t="s">
        <v>4791</v>
      </c>
      <c r="O475" t="s">
        <v>24</v>
      </c>
      <c r="P475" t="s">
        <v>1662</v>
      </c>
      <c r="Q475" t="s">
        <v>58</v>
      </c>
    </row>
    <row r="476" spans="1:17">
      <c r="A476">
        <v>470</v>
      </c>
      <c r="B476" t="s">
        <v>4792</v>
      </c>
      <c r="C476" t="s">
        <v>4203</v>
      </c>
      <c r="D476" t="s">
        <v>4793</v>
      </c>
      <c r="E476" t="s">
        <v>4794</v>
      </c>
      <c r="F476" s="2">
        <v>294853.87</v>
      </c>
      <c r="G476" t="s">
        <v>132</v>
      </c>
      <c r="H476" t="s">
        <v>133</v>
      </c>
      <c r="I476" t="s">
        <v>672</v>
      </c>
      <c r="J476" s="1">
        <v>0.97361111111111109</v>
      </c>
      <c r="K476">
        <v>19456</v>
      </c>
      <c r="L476" t="s">
        <v>4795</v>
      </c>
      <c r="M476" t="s">
        <v>4796</v>
      </c>
      <c r="N476" t="s">
        <v>4797</v>
      </c>
      <c r="O476" t="s">
        <v>24</v>
      </c>
      <c r="P476" t="s">
        <v>163</v>
      </c>
      <c r="Q476" t="s">
        <v>54</v>
      </c>
    </row>
    <row r="477" spans="1:17">
      <c r="A477">
        <v>471</v>
      </c>
      <c r="B477" t="s">
        <v>4798</v>
      </c>
      <c r="C477" t="s">
        <v>4799</v>
      </c>
      <c r="D477" t="s">
        <v>4800</v>
      </c>
      <c r="E477" t="s">
        <v>4801</v>
      </c>
      <c r="F477" s="2" t="s">
        <v>4802</v>
      </c>
      <c r="G477" t="s">
        <v>38</v>
      </c>
      <c r="H477" t="s">
        <v>39</v>
      </c>
      <c r="I477" t="s">
        <v>180</v>
      </c>
      <c r="J477" s="1">
        <v>0.61944444444444446</v>
      </c>
      <c r="K477">
        <v>13220</v>
      </c>
      <c r="L477" t="s">
        <v>4803</v>
      </c>
      <c r="M477" t="s">
        <v>212</v>
      </c>
      <c r="N477" t="s">
        <v>213</v>
      </c>
      <c r="O477" t="s">
        <v>36</v>
      </c>
      <c r="P477" t="s">
        <v>25</v>
      </c>
      <c r="Q477" t="s">
        <v>25</v>
      </c>
    </row>
    <row r="478" spans="1:17">
      <c r="A478">
        <v>472</v>
      </c>
      <c r="B478" t="s">
        <v>4804</v>
      </c>
      <c r="C478" t="s">
        <v>4805</v>
      </c>
      <c r="D478" t="s">
        <v>4806</v>
      </c>
      <c r="E478" t="s">
        <v>4807</v>
      </c>
      <c r="F478" t="s">
        <v>4808</v>
      </c>
      <c r="G478" t="s">
        <v>48</v>
      </c>
      <c r="H478" t="s">
        <v>49</v>
      </c>
      <c r="I478" t="s">
        <v>87</v>
      </c>
      <c r="J478" s="1">
        <v>0.47638888888888892</v>
      </c>
      <c r="K478">
        <v>17593</v>
      </c>
      <c r="L478" t="s">
        <v>4809</v>
      </c>
      <c r="M478" t="s">
        <v>4810</v>
      </c>
      <c r="N478" t="s">
        <v>4811</v>
      </c>
      <c r="O478" t="s">
        <v>24</v>
      </c>
      <c r="P478" t="s">
        <v>97</v>
      </c>
      <c r="Q478" t="s">
        <v>54</v>
      </c>
    </row>
    <row r="479" spans="1:17">
      <c r="A479">
        <v>473</v>
      </c>
      <c r="B479" t="s">
        <v>4812</v>
      </c>
      <c r="C479" t="s">
        <v>4813</v>
      </c>
      <c r="D479" t="s">
        <v>4814</v>
      </c>
      <c r="E479" t="s">
        <v>4815</v>
      </c>
      <c r="F479" s="2" t="s">
        <v>4816</v>
      </c>
      <c r="G479" t="s">
        <v>156</v>
      </c>
      <c r="H479" t="s">
        <v>1364</v>
      </c>
      <c r="I479" t="s">
        <v>672</v>
      </c>
      <c r="J479" s="1">
        <v>0.93333333333333324</v>
      </c>
      <c r="K479">
        <v>14110</v>
      </c>
      <c r="L479" t="s">
        <v>4817</v>
      </c>
      <c r="M479" t="s">
        <v>4818</v>
      </c>
      <c r="N479" t="s">
        <v>4819</v>
      </c>
      <c r="O479" t="s">
        <v>24</v>
      </c>
      <c r="P479" t="s">
        <v>25</v>
      </c>
      <c r="Q479" t="s">
        <v>25</v>
      </c>
    </row>
    <row r="480" spans="1:17">
      <c r="A480">
        <v>474</v>
      </c>
      <c r="B480" t="s">
        <v>4820</v>
      </c>
      <c r="C480" t="s">
        <v>4821</v>
      </c>
      <c r="D480" t="s">
        <v>4822</v>
      </c>
      <c r="E480" t="s">
        <v>4823</v>
      </c>
      <c r="F480" t="s">
        <v>4824</v>
      </c>
      <c r="G480" t="s">
        <v>19</v>
      </c>
      <c r="H480" t="s">
        <v>20</v>
      </c>
      <c r="I480" t="s">
        <v>361</v>
      </c>
      <c r="J480" s="1">
        <v>0.13819444444444443</v>
      </c>
      <c r="K480">
        <v>17280</v>
      </c>
      <c r="L480" t="s">
        <v>4825</v>
      </c>
      <c r="M480" t="s">
        <v>4826</v>
      </c>
      <c r="N480" t="s">
        <v>4827</v>
      </c>
      <c r="O480" t="s">
        <v>24</v>
      </c>
      <c r="P480" t="s">
        <v>446</v>
      </c>
      <c r="Q480" t="s">
        <v>223</v>
      </c>
    </row>
    <row r="481" spans="1:17">
      <c r="A481">
        <v>475</v>
      </c>
      <c r="B481" t="s">
        <v>4828</v>
      </c>
      <c r="C481" t="s">
        <v>4829</v>
      </c>
      <c r="D481" t="s">
        <v>4830</v>
      </c>
      <c r="E481" t="s">
        <v>4831</v>
      </c>
      <c r="F481" t="s">
        <v>4832</v>
      </c>
      <c r="G481" t="s">
        <v>26</v>
      </c>
      <c r="H481" t="s">
        <v>27</v>
      </c>
      <c r="I481" t="s">
        <v>595</v>
      </c>
      <c r="J481" s="1">
        <v>0.71180555555555547</v>
      </c>
      <c r="K481">
        <v>12402</v>
      </c>
      <c r="L481" t="s">
        <v>4833</v>
      </c>
      <c r="M481" t="s">
        <v>212</v>
      </c>
      <c r="N481" t="s">
        <v>213</v>
      </c>
      <c r="O481" t="s">
        <v>36</v>
      </c>
      <c r="P481" t="s">
        <v>25</v>
      </c>
      <c r="Q481" t="s">
        <v>25</v>
      </c>
    </row>
    <row r="482" spans="1:17">
      <c r="A482">
        <v>476</v>
      </c>
      <c r="B482" t="s">
        <v>4834</v>
      </c>
      <c r="C482" t="s">
        <v>4835</v>
      </c>
      <c r="D482" t="s">
        <v>4836</v>
      </c>
      <c r="E482" t="s">
        <v>4837</v>
      </c>
      <c r="F482">
        <v>84717.62</v>
      </c>
      <c r="G482" t="s">
        <v>19</v>
      </c>
      <c r="H482" t="s">
        <v>20</v>
      </c>
      <c r="I482" t="s">
        <v>256</v>
      </c>
      <c r="J482" s="1">
        <v>0.45277777777777778</v>
      </c>
      <c r="K482">
        <v>12176</v>
      </c>
      <c r="L482" t="s">
        <v>4838</v>
      </c>
      <c r="M482" t="s">
        <v>1190</v>
      </c>
      <c r="N482" t="s">
        <v>1191</v>
      </c>
      <c r="O482" t="s">
        <v>24</v>
      </c>
      <c r="P482" t="s">
        <v>25</v>
      </c>
      <c r="Q482" t="s">
        <v>25</v>
      </c>
    </row>
    <row r="483" spans="1:17">
      <c r="A483">
        <v>477</v>
      </c>
      <c r="B483" t="s">
        <v>4839</v>
      </c>
      <c r="C483" t="s">
        <v>2372</v>
      </c>
      <c r="D483" t="s">
        <v>4840</v>
      </c>
      <c r="E483" t="s">
        <v>4841</v>
      </c>
      <c r="F483" t="s">
        <v>4842</v>
      </c>
      <c r="G483" t="s">
        <v>19</v>
      </c>
      <c r="H483" t="s">
        <v>20</v>
      </c>
      <c r="I483" t="s">
        <v>155</v>
      </c>
      <c r="J483" s="1">
        <v>0.73333333333333339</v>
      </c>
      <c r="K483">
        <v>10975</v>
      </c>
      <c r="L483" t="s">
        <v>4843</v>
      </c>
      <c r="M483" t="s">
        <v>4844</v>
      </c>
      <c r="N483" t="s">
        <v>4845</v>
      </c>
      <c r="O483" t="s">
        <v>36</v>
      </c>
      <c r="P483" t="s">
        <v>97</v>
      </c>
      <c r="Q483" t="s">
        <v>54</v>
      </c>
    </row>
    <row r="484" spans="1:17">
      <c r="A484">
        <v>478</v>
      </c>
      <c r="B484" t="s">
        <v>4846</v>
      </c>
      <c r="C484" t="s">
        <v>4847</v>
      </c>
      <c r="D484" t="s">
        <v>4848</v>
      </c>
      <c r="E484" t="s">
        <v>4849</v>
      </c>
      <c r="F484">
        <v>771580.07</v>
      </c>
      <c r="G484" t="s">
        <v>26</v>
      </c>
      <c r="H484" t="s">
        <v>27</v>
      </c>
      <c r="I484" t="s">
        <v>590</v>
      </c>
      <c r="J484" s="1">
        <v>0.27361111111111108</v>
      </c>
      <c r="K484">
        <v>12489</v>
      </c>
      <c r="L484" t="s">
        <v>4850</v>
      </c>
      <c r="M484" t="s">
        <v>4851</v>
      </c>
      <c r="N484" t="s">
        <v>4852</v>
      </c>
      <c r="O484" t="s">
        <v>24</v>
      </c>
      <c r="P484" t="s">
        <v>185</v>
      </c>
      <c r="Q484" t="s">
        <v>30</v>
      </c>
    </row>
    <row r="485" spans="1:17">
      <c r="A485">
        <v>479</v>
      </c>
      <c r="B485" t="s">
        <v>4853</v>
      </c>
      <c r="C485" t="s">
        <v>4854</v>
      </c>
      <c r="D485" t="s">
        <v>4855</v>
      </c>
      <c r="E485" t="s">
        <v>4856</v>
      </c>
      <c r="F485" t="s">
        <v>4857</v>
      </c>
      <c r="G485" t="s">
        <v>26</v>
      </c>
      <c r="H485" t="s">
        <v>27</v>
      </c>
      <c r="I485" t="s">
        <v>597</v>
      </c>
      <c r="J485" s="1">
        <v>0.62222222222222223</v>
      </c>
      <c r="K485">
        <v>16071</v>
      </c>
      <c r="L485" t="s">
        <v>4858</v>
      </c>
      <c r="M485" t="s">
        <v>4859</v>
      </c>
      <c r="N485" t="s">
        <v>4860</v>
      </c>
      <c r="O485" t="s">
        <v>24</v>
      </c>
      <c r="P485" t="s">
        <v>25</v>
      </c>
      <c r="Q485" t="s">
        <v>25</v>
      </c>
    </row>
    <row r="486" spans="1:17">
      <c r="A486">
        <v>480</v>
      </c>
      <c r="B486" t="s">
        <v>4861</v>
      </c>
      <c r="C486" t="s">
        <v>4862</v>
      </c>
      <c r="D486" t="s">
        <v>4863</v>
      </c>
      <c r="E486" t="s">
        <v>4864</v>
      </c>
      <c r="F486" t="s">
        <v>4865</v>
      </c>
      <c r="G486" t="s">
        <v>59</v>
      </c>
      <c r="H486" t="s">
        <v>60</v>
      </c>
      <c r="I486" t="s">
        <v>1149</v>
      </c>
      <c r="J486" s="1">
        <v>0.45763888888888887</v>
      </c>
      <c r="K486">
        <v>12261</v>
      </c>
      <c r="L486" t="s">
        <v>4866</v>
      </c>
      <c r="M486" t="s">
        <v>1374</v>
      </c>
      <c r="N486" t="s">
        <v>1375</v>
      </c>
      <c r="O486" t="s">
        <v>36</v>
      </c>
      <c r="P486" t="s">
        <v>900</v>
      </c>
      <c r="Q486" t="s">
        <v>113</v>
      </c>
    </row>
    <row r="487" spans="1:17">
      <c r="A487">
        <v>481</v>
      </c>
      <c r="B487" t="s">
        <v>4867</v>
      </c>
      <c r="C487" t="s">
        <v>4868</v>
      </c>
      <c r="D487" t="s">
        <v>4869</v>
      </c>
      <c r="E487" t="s">
        <v>4870</v>
      </c>
      <c r="F487" s="2" t="s">
        <v>4871</v>
      </c>
      <c r="G487" t="s">
        <v>48</v>
      </c>
      <c r="H487" t="s">
        <v>49</v>
      </c>
      <c r="I487" t="s">
        <v>581</v>
      </c>
      <c r="J487" s="1">
        <v>4.9305555555555554E-2</v>
      </c>
      <c r="K487">
        <v>12413</v>
      </c>
      <c r="L487" t="s">
        <v>4872</v>
      </c>
      <c r="M487" t="s">
        <v>1268</v>
      </c>
      <c r="N487" t="s">
        <v>745</v>
      </c>
      <c r="O487" t="s">
        <v>24</v>
      </c>
      <c r="P487" t="s">
        <v>679</v>
      </c>
      <c r="Q487" t="s">
        <v>54</v>
      </c>
    </row>
    <row r="488" spans="1:17">
      <c r="A488">
        <v>482</v>
      </c>
      <c r="B488" t="s">
        <v>4873</v>
      </c>
      <c r="C488" t="s">
        <v>4874</v>
      </c>
      <c r="D488" t="s">
        <v>4875</v>
      </c>
      <c r="E488" t="s">
        <v>4876</v>
      </c>
      <c r="F488" t="s">
        <v>4877</v>
      </c>
      <c r="G488" t="s">
        <v>876</v>
      </c>
      <c r="H488" t="s">
        <v>877</v>
      </c>
      <c r="I488" t="s">
        <v>292</v>
      </c>
      <c r="J488" s="1">
        <v>0.49791666666666662</v>
      </c>
      <c r="K488">
        <v>12852</v>
      </c>
      <c r="L488" t="s">
        <v>4878</v>
      </c>
      <c r="M488" t="s">
        <v>4879</v>
      </c>
      <c r="N488" t="s">
        <v>4880</v>
      </c>
      <c r="O488" t="s">
        <v>24</v>
      </c>
      <c r="P488" t="s">
        <v>4881</v>
      </c>
      <c r="Q488" t="s">
        <v>105</v>
      </c>
    </row>
    <row r="489" spans="1:17">
      <c r="A489">
        <v>483</v>
      </c>
      <c r="B489" t="s">
        <v>4882</v>
      </c>
      <c r="C489" t="s">
        <v>4883</v>
      </c>
      <c r="D489" t="s">
        <v>4884</v>
      </c>
      <c r="E489" t="s">
        <v>4885</v>
      </c>
      <c r="F489" s="2">
        <v>968009.37</v>
      </c>
      <c r="G489" t="s">
        <v>26</v>
      </c>
      <c r="H489" t="s">
        <v>27</v>
      </c>
      <c r="I489" t="s">
        <v>206</v>
      </c>
      <c r="J489" s="1">
        <v>0.90138888888888891</v>
      </c>
      <c r="K489">
        <v>15062</v>
      </c>
      <c r="L489" t="s">
        <v>4886</v>
      </c>
      <c r="M489" t="s">
        <v>1223</v>
      </c>
      <c r="N489" t="s">
        <v>1224</v>
      </c>
      <c r="O489" t="s">
        <v>24</v>
      </c>
      <c r="P489" t="s">
        <v>475</v>
      </c>
      <c r="Q489" t="s">
        <v>54</v>
      </c>
    </row>
    <row r="490" spans="1:17">
      <c r="A490">
        <v>484</v>
      </c>
      <c r="B490" t="s">
        <v>4887</v>
      </c>
      <c r="C490" t="s">
        <v>4888</v>
      </c>
      <c r="D490" t="s">
        <v>4889</v>
      </c>
      <c r="E490" t="s">
        <v>4890</v>
      </c>
      <c r="F490" s="2" t="s">
        <v>4891</v>
      </c>
      <c r="G490" t="s">
        <v>187</v>
      </c>
      <c r="H490" t="s">
        <v>188</v>
      </c>
      <c r="I490" t="s">
        <v>674</v>
      </c>
      <c r="J490" s="1">
        <v>1.3888888888888888E-2</v>
      </c>
      <c r="K490">
        <v>19782</v>
      </c>
      <c r="L490" t="s">
        <v>4892</v>
      </c>
      <c r="M490" t="s">
        <v>4893</v>
      </c>
      <c r="N490" t="s">
        <v>4894</v>
      </c>
      <c r="O490" t="s">
        <v>36</v>
      </c>
      <c r="P490" t="s">
        <v>93</v>
      </c>
      <c r="Q490" t="s">
        <v>89</v>
      </c>
    </row>
    <row r="491" spans="1:17">
      <c r="A491">
        <v>485</v>
      </c>
      <c r="B491" t="s">
        <v>4895</v>
      </c>
      <c r="C491" t="s">
        <v>4896</v>
      </c>
      <c r="D491" t="s">
        <v>4897</v>
      </c>
      <c r="E491" t="s">
        <v>4898</v>
      </c>
      <c r="F491" t="s">
        <v>4899</v>
      </c>
      <c r="G491" t="s">
        <v>132</v>
      </c>
      <c r="H491" t="s">
        <v>133</v>
      </c>
      <c r="I491" t="s">
        <v>805</v>
      </c>
      <c r="J491" s="1">
        <v>7.0833333333333331E-2</v>
      </c>
      <c r="K491">
        <v>12208</v>
      </c>
      <c r="L491" t="s">
        <v>4900</v>
      </c>
      <c r="M491" t="s">
        <v>1830</v>
      </c>
      <c r="N491" t="s">
        <v>1831</v>
      </c>
      <c r="O491" t="s">
        <v>24</v>
      </c>
      <c r="P491" t="s">
        <v>88</v>
      </c>
      <c r="Q491" t="s">
        <v>89</v>
      </c>
    </row>
    <row r="492" spans="1:17">
      <c r="A492">
        <v>486</v>
      </c>
      <c r="B492" t="s">
        <v>4901</v>
      </c>
      <c r="C492" t="s">
        <v>4902</v>
      </c>
      <c r="D492" t="s">
        <v>4903</v>
      </c>
      <c r="E492" t="s">
        <v>4904</v>
      </c>
      <c r="F492" t="s">
        <v>4905</v>
      </c>
      <c r="G492" t="s">
        <v>38</v>
      </c>
      <c r="H492" t="s">
        <v>39</v>
      </c>
      <c r="I492" t="s">
        <v>587</v>
      </c>
      <c r="J492" s="1">
        <v>1.3194444444444444E-2</v>
      </c>
      <c r="K492">
        <v>11472</v>
      </c>
      <c r="L492" t="s">
        <v>4906</v>
      </c>
      <c r="M492" t="s">
        <v>591</v>
      </c>
      <c r="N492" t="s">
        <v>592</v>
      </c>
      <c r="O492" t="s">
        <v>24</v>
      </c>
      <c r="P492" t="s">
        <v>163</v>
      </c>
      <c r="Q492" t="s">
        <v>54</v>
      </c>
    </row>
    <row r="493" spans="1:17">
      <c r="A493">
        <v>487</v>
      </c>
      <c r="B493" t="s">
        <v>4907</v>
      </c>
      <c r="C493" t="s">
        <v>4908</v>
      </c>
      <c r="D493" t="s">
        <v>4909</v>
      </c>
      <c r="E493" t="s">
        <v>4910</v>
      </c>
      <c r="F493" t="s">
        <v>4911</v>
      </c>
      <c r="G493" t="s">
        <v>48</v>
      </c>
      <c r="H493" t="s">
        <v>49</v>
      </c>
      <c r="I493" t="s">
        <v>123</v>
      </c>
      <c r="J493" s="1">
        <v>0.82916666666666661</v>
      </c>
      <c r="K493">
        <v>17844</v>
      </c>
      <c r="L493" t="s">
        <v>4912</v>
      </c>
      <c r="M493" t="s">
        <v>4913</v>
      </c>
      <c r="N493" t="s">
        <v>4914</v>
      </c>
      <c r="O493" t="s">
        <v>36</v>
      </c>
      <c r="P493" t="s">
        <v>813</v>
      </c>
      <c r="Q493" t="s">
        <v>54</v>
      </c>
    </row>
    <row r="494" spans="1:17">
      <c r="A494">
        <v>488</v>
      </c>
      <c r="B494" t="s">
        <v>4915</v>
      </c>
      <c r="C494" t="s">
        <v>4916</v>
      </c>
      <c r="D494" t="s">
        <v>4917</v>
      </c>
      <c r="E494" t="s">
        <v>4918</v>
      </c>
      <c r="F494" t="s">
        <v>4919</v>
      </c>
      <c r="G494" t="s">
        <v>26</v>
      </c>
      <c r="H494" t="s">
        <v>27</v>
      </c>
      <c r="I494" t="s">
        <v>193</v>
      </c>
      <c r="J494" s="1">
        <v>0.46319444444444446</v>
      </c>
      <c r="K494">
        <v>12404</v>
      </c>
      <c r="L494" t="s">
        <v>4920</v>
      </c>
      <c r="M494" t="s">
        <v>4921</v>
      </c>
      <c r="N494" t="s">
        <v>4922</v>
      </c>
      <c r="O494" t="s">
        <v>24</v>
      </c>
      <c r="P494" t="s">
        <v>317</v>
      </c>
      <c r="Q494" t="s">
        <v>223</v>
      </c>
    </row>
    <row r="495" spans="1:17">
      <c r="A495">
        <v>489</v>
      </c>
      <c r="B495" t="s">
        <v>4923</v>
      </c>
      <c r="C495" t="s">
        <v>4924</v>
      </c>
      <c r="D495" t="s">
        <v>4925</v>
      </c>
      <c r="E495" t="s">
        <v>4926</v>
      </c>
      <c r="F495" t="s">
        <v>4927</v>
      </c>
      <c r="G495" t="s">
        <v>338</v>
      </c>
      <c r="H495" t="s">
        <v>339</v>
      </c>
      <c r="I495" t="s">
        <v>540</v>
      </c>
      <c r="J495" s="1">
        <v>0.12361111111111112</v>
      </c>
      <c r="K495">
        <v>19719</v>
      </c>
      <c r="L495" t="s">
        <v>4928</v>
      </c>
      <c r="M495" t="s">
        <v>4929</v>
      </c>
      <c r="N495" t="s">
        <v>4930</v>
      </c>
      <c r="O495" t="s">
        <v>36</v>
      </c>
      <c r="P495" t="s">
        <v>25</v>
      </c>
      <c r="Q495" t="s">
        <v>25</v>
      </c>
    </row>
    <row r="496" spans="1:17">
      <c r="A496">
        <v>490</v>
      </c>
      <c r="B496" t="s">
        <v>4931</v>
      </c>
      <c r="C496" t="s">
        <v>4932</v>
      </c>
      <c r="D496" t="s">
        <v>4933</v>
      </c>
      <c r="E496" t="s">
        <v>4934</v>
      </c>
      <c r="F496">
        <v>296977.67</v>
      </c>
      <c r="G496" t="s">
        <v>126</v>
      </c>
      <c r="H496" t="s">
        <v>127</v>
      </c>
      <c r="I496" t="s">
        <v>401</v>
      </c>
      <c r="J496" s="1">
        <v>0.59930555555555554</v>
      </c>
      <c r="K496">
        <v>10504</v>
      </c>
      <c r="L496" t="s">
        <v>4935</v>
      </c>
      <c r="M496" t="s">
        <v>4936</v>
      </c>
      <c r="N496" t="s">
        <v>4937</v>
      </c>
      <c r="O496" t="s">
        <v>36</v>
      </c>
      <c r="P496" t="s">
        <v>62</v>
      </c>
      <c r="Q496" t="s">
        <v>58</v>
      </c>
    </row>
    <row r="497" spans="1:17">
      <c r="A497">
        <v>491</v>
      </c>
      <c r="B497" t="s">
        <v>4938</v>
      </c>
      <c r="C497" t="s">
        <v>4939</v>
      </c>
      <c r="D497" t="s">
        <v>4940</v>
      </c>
      <c r="E497" t="s">
        <v>4941</v>
      </c>
      <c r="F497" s="2" t="s">
        <v>4942</v>
      </c>
      <c r="G497" t="s">
        <v>116</v>
      </c>
      <c r="H497" t="s">
        <v>245</v>
      </c>
      <c r="I497" t="s">
        <v>944</v>
      </c>
      <c r="J497" s="1">
        <v>5.4166666666666669E-2</v>
      </c>
      <c r="K497">
        <v>14426</v>
      </c>
      <c r="L497" t="s">
        <v>4943</v>
      </c>
      <c r="M497" t="s">
        <v>1972</v>
      </c>
      <c r="N497" t="s">
        <v>1973</v>
      </c>
      <c r="O497" t="s">
        <v>24</v>
      </c>
      <c r="P497" t="s">
        <v>639</v>
      </c>
      <c r="Q497" t="s">
        <v>46</v>
      </c>
    </row>
    <row r="498" spans="1:17">
      <c r="A498">
        <v>492</v>
      </c>
      <c r="B498" t="s">
        <v>4944</v>
      </c>
      <c r="C498" t="s">
        <v>4945</v>
      </c>
      <c r="D498" t="s">
        <v>4946</v>
      </c>
      <c r="E498" t="s">
        <v>4947</v>
      </c>
      <c r="F498" t="s">
        <v>4948</v>
      </c>
      <c r="G498" t="s">
        <v>338</v>
      </c>
      <c r="H498" t="s">
        <v>339</v>
      </c>
      <c r="I498" t="s">
        <v>1051</v>
      </c>
      <c r="J498" s="1">
        <v>0.36249999999999999</v>
      </c>
      <c r="K498">
        <v>13599</v>
      </c>
      <c r="L498" t="s">
        <v>4949</v>
      </c>
      <c r="M498" t="s">
        <v>4950</v>
      </c>
      <c r="N498" t="s">
        <v>4951</v>
      </c>
      <c r="O498" t="s">
        <v>36</v>
      </c>
      <c r="P498" t="s">
        <v>218</v>
      </c>
      <c r="Q498" t="s">
        <v>58</v>
      </c>
    </row>
    <row r="499" spans="1:17">
      <c r="A499">
        <v>493</v>
      </c>
      <c r="B499" t="s">
        <v>4952</v>
      </c>
      <c r="C499" t="s">
        <v>4953</v>
      </c>
      <c r="D499" t="s">
        <v>4954</v>
      </c>
      <c r="E499" t="s">
        <v>4955</v>
      </c>
      <c r="F499" t="s">
        <v>4956</v>
      </c>
      <c r="G499" t="s">
        <v>323</v>
      </c>
      <c r="H499" t="s">
        <v>324</v>
      </c>
      <c r="I499" t="s">
        <v>174</v>
      </c>
      <c r="J499" s="1">
        <v>0.39444444444444443</v>
      </c>
      <c r="K499">
        <v>17947</v>
      </c>
      <c r="L499" t="s">
        <v>4957</v>
      </c>
      <c r="M499" t="s">
        <v>4958</v>
      </c>
      <c r="N499" t="s">
        <v>4959</v>
      </c>
      <c r="O499" t="s">
        <v>36</v>
      </c>
      <c r="P499" t="s">
        <v>62</v>
      </c>
      <c r="Q499" t="s">
        <v>58</v>
      </c>
    </row>
    <row r="500" spans="1:17">
      <c r="A500">
        <v>494</v>
      </c>
      <c r="B500" t="s">
        <v>4960</v>
      </c>
      <c r="C500" t="s">
        <v>2378</v>
      </c>
      <c r="D500" t="s">
        <v>4961</v>
      </c>
      <c r="E500" t="s">
        <v>4962</v>
      </c>
      <c r="F500" s="2">
        <v>345537.54</v>
      </c>
      <c r="G500" t="s">
        <v>19</v>
      </c>
      <c r="H500" t="s">
        <v>20</v>
      </c>
      <c r="I500" t="s">
        <v>719</v>
      </c>
      <c r="J500" s="1">
        <v>0.65069444444444446</v>
      </c>
      <c r="K500">
        <v>15847</v>
      </c>
      <c r="L500" t="s">
        <v>4963</v>
      </c>
      <c r="M500" t="s">
        <v>4964</v>
      </c>
      <c r="N500" t="s">
        <v>4965</v>
      </c>
      <c r="O500" t="s">
        <v>24</v>
      </c>
      <c r="P500" t="s">
        <v>1011</v>
      </c>
      <c r="Q500" t="s">
        <v>223</v>
      </c>
    </row>
    <row r="501" spans="1:17">
      <c r="A501">
        <v>495</v>
      </c>
      <c r="B501" t="s">
        <v>4966</v>
      </c>
      <c r="C501" t="s">
        <v>4967</v>
      </c>
      <c r="D501" t="s">
        <v>4968</v>
      </c>
      <c r="E501" t="s">
        <v>4969</v>
      </c>
      <c r="F501" t="s">
        <v>4970</v>
      </c>
      <c r="G501" t="s">
        <v>48</v>
      </c>
      <c r="H501" t="s">
        <v>49</v>
      </c>
      <c r="I501" t="s">
        <v>109</v>
      </c>
      <c r="J501" s="1">
        <v>0.10555555555555556</v>
      </c>
      <c r="K501">
        <v>17132</v>
      </c>
      <c r="L501" t="s">
        <v>4971</v>
      </c>
      <c r="M501" t="s">
        <v>4972</v>
      </c>
      <c r="N501" t="s">
        <v>4973</v>
      </c>
      <c r="O501" t="s">
        <v>24</v>
      </c>
      <c r="P501" t="s">
        <v>93</v>
      </c>
      <c r="Q501" t="s">
        <v>89</v>
      </c>
    </row>
    <row r="502" spans="1:17">
      <c r="A502">
        <v>496</v>
      </c>
      <c r="B502" t="s">
        <v>4974</v>
      </c>
      <c r="C502" t="s">
        <v>4975</v>
      </c>
      <c r="D502" t="s">
        <v>4976</v>
      </c>
      <c r="E502" t="s">
        <v>4977</v>
      </c>
      <c r="F502" t="s">
        <v>4978</v>
      </c>
      <c r="G502" t="s">
        <v>38</v>
      </c>
      <c r="H502" t="s">
        <v>39</v>
      </c>
      <c r="I502" t="s">
        <v>498</v>
      </c>
      <c r="J502" s="1">
        <v>0.95347222222222217</v>
      </c>
      <c r="K502">
        <v>18197</v>
      </c>
      <c r="L502" t="s">
        <v>4979</v>
      </c>
      <c r="M502" t="s">
        <v>4980</v>
      </c>
      <c r="N502" t="s">
        <v>4981</v>
      </c>
      <c r="O502" t="s">
        <v>24</v>
      </c>
      <c r="P502" t="s">
        <v>1039</v>
      </c>
      <c r="Q502" t="s">
        <v>89</v>
      </c>
    </row>
    <row r="503" spans="1:17">
      <c r="A503">
        <v>497</v>
      </c>
      <c r="B503" t="s">
        <v>4982</v>
      </c>
      <c r="C503" t="s">
        <v>4983</v>
      </c>
      <c r="D503" t="s">
        <v>4984</v>
      </c>
      <c r="E503" t="s">
        <v>4985</v>
      </c>
      <c r="F503" s="2" t="s">
        <v>4986</v>
      </c>
      <c r="G503" t="s">
        <v>469</v>
      </c>
      <c r="H503" t="s">
        <v>470</v>
      </c>
      <c r="I503" t="s">
        <v>1097</v>
      </c>
      <c r="J503" s="1">
        <v>0.21111111111111111</v>
      </c>
      <c r="K503">
        <v>12887</v>
      </c>
      <c r="L503" t="s">
        <v>4987</v>
      </c>
      <c r="M503" t="s">
        <v>4666</v>
      </c>
      <c r="N503" t="s">
        <v>4667</v>
      </c>
      <c r="O503" t="s">
        <v>24</v>
      </c>
      <c r="P503" t="s">
        <v>163</v>
      </c>
      <c r="Q503" t="s">
        <v>54</v>
      </c>
    </row>
    <row r="504" spans="1:17">
      <c r="A504">
        <v>498</v>
      </c>
      <c r="B504" t="s">
        <v>4988</v>
      </c>
      <c r="C504" t="s">
        <v>4989</v>
      </c>
      <c r="D504" t="s">
        <v>4990</v>
      </c>
      <c r="E504" t="s">
        <v>4991</v>
      </c>
      <c r="F504" t="s">
        <v>4992</v>
      </c>
      <c r="G504" t="s">
        <v>19</v>
      </c>
      <c r="H504" t="s">
        <v>20</v>
      </c>
      <c r="I504" t="s">
        <v>504</v>
      </c>
      <c r="J504" s="1">
        <v>0.3743055555555555</v>
      </c>
      <c r="K504">
        <v>15262</v>
      </c>
      <c r="L504" t="s">
        <v>4993</v>
      </c>
      <c r="M504" t="s">
        <v>4994</v>
      </c>
      <c r="N504" t="s">
        <v>4995</v>
      </c>
      <c r="O504" t="s">
        <v>24</v>
      </c>
      <c r="P504" t="s">
        <v>25</v>
      </c>
      <c r="Q504" t="s">
        <v>25</v>
      </c>
    </row>
    <row r="505" spans="1:17">
      <c r="A505">
        <v>499</v>
      </c>
      <c r="B505" t="s">
        <v>4996</v>
      </c>
      <c r="C505" t="s">
        <v>4997</v>
      </c>
      <c r="D505" t="s">
        <v>4998</v>
      </c>
      <c r="E505" t="s">
        <v>4999</v>
      </c>
      <c r="F505" t="s">
        <v>5000</v>
      </c>
      <c r="G505" t="s">
        <v>59</v>
      </c>
      <c r="H505" t="s">
        <v>60</v>
      </c>
      <c r="I505" t="s">
        <v>380</v>
      </c>
      <c r="J505" s="1">
        <v>0.51666666666666672</v>
      </c>
      <c r="K505">
        <v>19602</v>
      </c>
      <c r="L505" t="s">
        <v>5001</v>
      </c>
      <c r="M505" t="s">
        <v>5002</v>
      </c>
      <c r="N505" t="s">
        <v>5003</v>
      </c>
      <c r="O505" t="s">
        <v>36</v>
      </c>
      <c r="P505" t="s">
        <v>25</v>
      </c>
      <c r="Q505" t="s">
        <v>25</v>
      </c>
    </row>
    <row r="506" spans="1:17">
      <c r="A506">
        <v>500</v>
      </c>
      <c r="B506" t="s">
        <v>5004</v>
      </c>
      <c r="C506" t="s">
        <v>5005</v>
      </c>
      <c r="D506" t="s">
        <v>5006</v>
      </c>
      <c r="E506" t="s">
        <v>5007</v>
      </c>
      <c r="F506" t="s">
        <v>5008</v>
      </c>
      <c r="G506" t="s">
        <v>485</v>
      </c>
      <c r="H506" t="s">
        <v>486</v>
      </c>
      <c r="I506" t="s">
        <v>65</v>
      </c>
      <c r="J506" s="1">
        <v>0.71527777777777779</v>
      </c>
      <c r="K506">
        <v>17081</v>
      </c>
      <c r="L506" t="s">
        <v>5009</v>
      </c>
      <c r="M506" t="s">
        <v>5010</v>
      </c>
      <c r="N506" t="s">
        <v>5011</v>
      </c>
      <c r="O506" t="s">
        <v>36</v>
      </c>
      <c r="P506" t="s">
        <v>62</v>
      </c>
      <c r="Q506" t="s">
        <v>58</v>
      </c>
    </row>
    <row r="507" spans="1:17">
      <c r="A507">
        <v>501</v>
      </c>
      <c r="B507" t="s">
        <v>5012</v>
      </c>
      <c r="C507" t="s">
        <v>5013</v>
      </c>
      <c r="D507" t="s">
        <v>5014</v>
      </c>
      <c r="E507" t="s">
        <v>5015</v>
      </c>
      <c r="F507" t="s">
        <v>5016</v>
      </c>
      <c r="G507" t="s">
        <v>126</v>
      </c>
      <c r="H507" t="s">
        <v>127</v>
      </c>
      <c r="I507" t="s">
        <v>151</v>
      </c>
      <c r="J507" s="1">
        <v>0.51527777777777783</v>
      </c>
      <c r="K507">
        <v>10639</v>
      </c>
      <c r="L507" t="s">
        <v>5017</v>
      </c>
      <c r="M507" t="s">
        <v>5018</v>
      </c>
      <c r="N507" t="s">
        <v>5019</v>
      </c>
      <c r="O507" t="s">
        <v>24</v>
      </c>
      <c r="P507" t="s">
        <v>45</v>
      </c>
      <c r="Q507" t="s">
        <v>46</v>
      </c>
    </row>
    <row r="508" spans="1:17">
      <c r="A508">
        <v>502</v>
      </c>
      <c r="B508" t="s">
        <v>5020</v>
      </c>
      <c r="C508" t="s">
        <v>5021</v>
      </c>
      <c r="D508" t="s">
        <v>5022</v>
      </c>
      <c r="E508" t="s">
        <v>5023</v>
      </c>
      <c r="F508" t="s">
        <v>5024</v>
      </c>
      <c r="G508" t="s">
        <v>26</v>
      </c>
      <c r="H508" t="s">
        <v>27</v>
      </c>
      <c r="I508" t="s">
        <v>174</v>
      </c>
      <c r="J508" s="1">
        <v>0.47083333333333338</v>
      </c>
      <c r="K508">
        <v>11833</v>
      </c>
      <c r="L508" t="s">
        <v>5025</v>
      </c>
      <c r="M508" t="s">
        <v>432</v>
      </c>
      <c r="N508" t="s">
        <v>433</v>
      </c>
      <c r="O508" t="s">
        <v>24</v>
      </c>
      <c r="P508" t="s">
        <v>37</v>
      </c>
      <c r="Q508" t="s">
        <v>223</v>
      </c>
    </row>
    <row r="509" spans="1:17">
      <c r="A509">
        <v>503</v>
      </c>
      <c r="B509" t="s">
        <v>5026</v>
      </c>
      <c r="C509" t="s">
        <v>5027</v>
      </c>
      <c r="D509" t="s">
        <v>5028</v>
      </c>
      <c r="E509" t="s">
        <v>5029</v>
      </c>
      <c r="F509" t="s">
        <v>5030</v>
      </c>
      <c r="G509" t="s">
        <v>19</v>
      </c>
      <c r="H509" t="s">
        <v>20</v>
      </c>
      <c r="I509" t="s">
        <v>682</v>
      </c>
      <c r="J509" s="1">
        <v>0.23124999999999998</v>
      </c>
      <c r="K509">
        <v>16594</v>
      </c>
      <c r="L509" t="s">
        <v>5031</v>
      </c>
      <c r="M509" t="s">
        <v>5032</v>
      </c>
      <c r="N509" t="s">
        <v>5033</v>
      </c>
      <c r="O509" t="s">
        <v>36</v>
      </c>
      <c r="P509" t="s">
        <v>565</v>
      </c>
      <c r="Q509" t="s">
        <v>54</v>
      </c>
    </row>
    <row r="510" spans="1:17">
      <c r="A510">
        <v>504</v>
      </c>
      <c r="B510" t="s">
        <v>5034</v>
      </c>
      <c r="C510" t="s">
        <v>5035</v>
      </c>
      <c r="D510" t="s">
        <v>5036</v>
      </c>
      <c r="E510" t="s">
        <v>5037</v>
      </c>
      <c r="F510" s="2">
        <v>693603.29</v>
      </c>
      <c r="G510" t="s">
        <v>26</v>
      </c>
      <c r="H510" t="s">
        <v>27</v>
      </c>
      <c r="I510" t="s">
        <v>1097</v>
      </c>
      <c r="J510" s="1">
        <v>0.8354166666666667</v>
      </c>
      <c r="K510">
        <v>10130</v>
      </c>
      <c r="L510" t="s">
        <v>5038</v>
      </c>
      <c r="M510" t="s">
        <v>5039</v>
      </c>
      <c r="N510" t="s">
        <v>5040</v>
      </c>
      <c r="O510" t="s">
        <v>24</v>
      </c>
      <c r="P510" t="s">
        <v>95</v>
      </c>
      <c r="Q510" t="s">
        <v>54</v>
      </c>
    </row>
    <row r="511" spans="1:17">
      <c r="A511">
        <v>505</v>
      </c>
      <c r="B511" t="s">
        <v>5041</v>
      </c>
      <c r="C511" t="s">
        <v>5042</v>
      </c>
      <c r="D511" t="s">
        <v>5043</v>
      </c>
      <c r="E511" t="s">
        <v>5044</v>
      </c>
      <c r="F511" s="2" t="s">
        <v>5045</v>
      </c>
      <c r="G511" t="s">
        <v>26</v>
      </c>
      <c r="H511" t="s">
        <v>27</v>
      </c>
      <c r="I511" t="s">
        <v>578</v>
      </c>
      <c r="J511" s="1">
        <v>0.33680555555555558</v>
      </c>
      <c r="K511">
        <v>18984</v>
      </c>
      <c r="L511" t="s">
        <v>5046</v>
      </c>
      <c r="M511" t="s">
        <v>5047</v>
      </c>
      <c r="N511" t="s">
        <v>5048</v>
      </c>
      <c r="O511" t="s">
        <v>24</v>
      </c>
      <c r="P511" t="s">
        <v>908</v>
      </c>
      <c r="Q511" t="s">
        <v>82</v>
      </c>
    </row>
    <row r="512" spans="1:17">
      <c r="A512">
        <v>506</v>
      </c>
      <c r="B512" t="s">
        <v>5049</v>
      </c>
      <c r="C512" t="s">
        <v>5050</v>
      </c>
      <c r="D512" t="s">
        <v>5051</v>
      </c>
      <c r="E512" t="s">
        <v>5052</v>
      </c>
      <c r="F512" t="s">
        <v>5053</v>
      </c>
      <c r="G512" t="s">
        <v>48</v>
      </c>
      <c r="H512" t="s">
        <v>49</v>
      </c>
      <c r="I512" t="s">
        <v>657</v>
      </c>
      <c r="J512" s="1">
        <v>0.94444444444444453</v>
      </c>
      <c r="K512">
        <v>17699</v>
      </c>
      <c r="L512" t="s">
        <v>5054</v>
      </c>
      <c r="M512" t="s">
        <v>5055</v>
      </c>
      <c r="N512" t="s">
        <v>5056</v>
      </c>
      <c r="O512" t="s">
        <v>36</v>
      </c>
      <c r="P512" t="s">
        <v>446</v>
      </c>
      <c r="Q512" t="s">
        <v>223</v>
      </c>
    </row>
    <row r="513" spans="1:17">
      <c r="A513">
        <v>507</v>
      </c>
      <c r="B513" t="s">
        <v>5057</v>
      </c>
      <c r="C513" t="s">
        <v>5058</v>
      </c>
      <c r="D513" t="s">
        <v>5059</v>
      </c>
      <c r="E513" t="s">
        <v>5060</v>
      </c>
      <c r="F513" t="s">
        <v>5061</v>
      </c>
      <c r="G513" t="s">
        <v>19</v>
      </c>
      <c r="H513" t="s">
        <v>20</v>
      </c>
      <c r="I513" t="s">
        <v>513</v>
      </c>
      <c r="J513" s="1">
        <v>0.39513888888888887</v>
      </c>
      <c r="K513">
        <v>17401</v>
      </c>
      <c r="L513" t="s">
        <v>5062</v>
      </c>
      <c r="M513" t="s">
        <v>548</v>
      </c>
      <c r="N513" t="s">
        <v>549</v>
      </c>
      <c r="O513" t="s">
        <v>36</v>
      </c>
      <c r="P513" t="s">
        <v>230</v>
      </c>
      <c r="Q513" t="s">
        <v>89</v>
      </c>
    </row>
    <row r="514" spans="1:17">
      <c r="A514">
        <v>508</v>
      </c>
      <c r="B514" t="s">
        <v>5063</v>
      </c>
      <c r="C514" t="s">
        <v>2071</v>
      </c>
      <c r="D514" t="s">
        <v>5064</v>
      </c>
      <c r="E514" t="s">
        <v>5065</v>
      </c>
      <c r="F514" t="s">
        <v>5066</v>
      </c>
      <c r="G514" t="s">
        <v>19</v>
      </c>
      <c r="H514" t="s">
        <v>20</v>
      </c>
      <c r="I514" t="s">
        <v>805</v>
      </c>
      <c r="J514" s="1">
        <v>0.32916666666666666</v>
      </c>
      <c r="K514">
        <v>13511</v>
      </c>
      <c r="L514" t="s">
        <v>5067</v>
      </c>
      <c r="M514" t="s">
        <v>5068</v>
      </c>
      <c r="N514" t="s">
        <v>5069</v>
      </c>
      <c r="O514" t="s">
        <v>36</v>
      </c>
      <c r="P514" t="s">
        <v>95</v>
      </c>
      <c r="Q514" t="s">
        <v>54</v>
      </c>
    </row>
    <row r="515" spans="1:17">
      <c r="A515">
        <v>509</v>
      </c>
      <c r="B515" t="s">
        <v>5070</v>
      </c>
      <c r="C515" t="s">
        <v>5071</v>
      </c>
      <c r="D515" t="s">
        <v>5072</v>
      </c>
      <c r="E515" t="s">
        <v>5073</v>
      </c>
      <c r="F515" s="2">
        <v>71964.5</v>
      </c>
      <c r="G515" t="s">
        <v>19</v>
      </c>
      <c r="H515" t="s">
        <v>20</v>
      </c>
      <c r="I515" t="s">
        <v>125</v>
      </c>
      <c r="J515" s="1">
        <v>0.43541666666666662</v>
      </c>
      <c r="K515">
        <v>15472</v>
      </c>
      <c r="L515" t="s">
        <v>5074</v>
      </c>
      <c r="M515" t="s">
        <v>5075</v>
      </c>
      <c r="N515" t="s">
        <v>5076</v>
      </c>
      <c r="O515" t="s">
        <v>24</v>
      </c>
      <c r="P515" t="s">
        <v>163</v>
      </c>
      <c r="Q515" t="s">
        <v>54</v>
      </c>
    </row>
    <row r="516" spans="1:17">
      <c r="A516">
        <v>510</v>
      </c>
      <c r="B516" t="s">
        <v>5077</v>
      </c>
      <c r="C516" t="s">
        <v>5078</v>
      </c>
      <c r="D516" t="s">
        <v>5079</v>
      </c>
      <c r="E516" t="s">
        <v>5080</v>
      </c>
      <c r="F516" t="s">
        <v>5081</v>
      </c>
      <c r="G516" t="s">
        <v>38</v>
      </c>
      <c r="H516" t="s">
        <v>39</v>
      </c>
      <c r="I516" t="s">
        <v>835</v>
      </c>
      <c r="J516" s="1">
        <v>0.68263888888888891</v>
      </c>
      <c r="K516">
        <v>14182</v>
      </c>
      <c r="L516" t="s">
        <v>5082</v>
      </c>
      <c r="M516" t="s">
        <v>5083</v>
      </c>
      <c r="N516" t="s">
        <v>881</v>
      </c>
      <c r="O516" t="s">
        <v>24</v>
      </c>
      <c r="P516" t="s">
        <v>25</v>
      </c>
      <c r="Q516" t="s">
        <v>25</v>
      </c>
    </row>
    <row r="517" spans="1:17">
      <c r="A517">
        <v>511</v>
      </c>
      <c r="B517" t="s">
        <v>5084</v>
      </c>
      <c r="C517" t="s">
        <v>5085</v>
      </c>
      <c r="D517" t="s">
        <v>5086</v>
      </c>
      <c r="E517" t="s">
        <v>5087</v>
      </c>
      <c r="F517" t="s">
        <v>5088</v>
      </c>
      <c r="G517" t="s">
        <v>26</v>
      </c>
      <c r="H517" t="s">
        <v>27</v>
      </c>
      <c r="I517" t="s">
        <v>423</v>
      </c>
      <c r="J517" s="1">
        <v>0.37083333333333335</v>
      </c>
      <c r="K517">
        <v>19002</v>
      </c>
      <c r="L517" t="s">
        <v>5089</v>
      </c>
      <c r="M517" t="s">
        <v>5090</v>
      </c>
      <c r="N517" t="s">
        <v>5091</v>
      </c>
      <c r="O517" t="s">
        <v>36</v>
      </c>
      <c r="P517" t="s">
        <v>255</v>
      </c>
      <c r="Q517" t="s">
        <v>223</v>
      </c>
    </row>
    <row r="518" spans="1:17">
      <c r="A518">
        <v>512</v>
      </c>
      <c r="B518" t="s">
        <v>5092</v>
      </c>
      <c r="C518" t="s">
        <v>5093</v>
      </c>
      <c r="D518" t="s">
        <v>5094</v>
      </c>
      <c r="E518" t="s">
        <v>5095</v>
      </c>
      <c r="F518" t="s">
        <v>5096</v>
      </c>
      <c r="G518" t="s">
        <v>347</v>
      </c>
      <c r="H518" t="s">
        <v>348</v>
      </c>
      <c r="I518" t="s">
        <v>552</v>
      </c>
      <c r="J518" s="1">
        <v>0.31736111111111115</v>
      </c>
      <c r="K518">
        <v>10520</v>
      </c>
      <c r="L518" t="s">
        <v>5097</v>
      </c>
      <c r="M518" t="s">
        <v>5098</v>
      </c>
      <c r="N518" t="s">
        <v>5099</v>
      </c>
      <c r="O518" t="s">
        <v>36</v>
      </c>
      <c r="P518" t="s">
        <v>88</v>
      </c>
      <c r="Q518" t="s">
        <v>89</v>
      </c>
    </row>
    <row r="519" spans="1:17">
      <c r="A519">
        <v>513</v>
      </c>
      <c r="B519" t="s">
        <v>5100</v>
      </c>
      <c r="C519" t="s">
        <v>5101</v>
      </c>
      <c r="D519" t="s">
        <v>5102</v>
      </c>
      <c r="E519" t="s">
        <v>5103</v>
      </c>
      <c r="F519">
        <v>514144.32</v>
      </c>
      <c r="G519" t="s">
        <v>48</v>
      </c>
      <c r="H519" t="s">
        <v>49</v>
      </c>
      <c r="I519" t="s">
        <v>193</v>
      </c>
      <c r="J519" s="1">
        <v>0</v>
      </c>
      <c r="K519">
        <v>12840</v>
      </c>
      <c r="L519" t="s">
        <v>5104</v>
      </c>
      <c r="M519" t="s">
        <v>5105</v>
      </c>
      <c r="N519" t="s">
        <v>5106</v>
      </c>
      <c r="O519" t="s">
        <v>24</v>
      </c>
      <c r="P519" t="s">
        <v>905</v>
      </c>
      <c r="Q519" t="s">
        <v>82</v>
      </c>
    </row>
    <row r="520" spans="1:17">
      <c r="A520">
        <v>514</v>
      </c>
      <c r="B520" t="s">
        <v>5107</v>
      </c>
      <c r="C520" t="s">
        <v>5108</v>
      </c>
      <c r="D520" t="s">
        <v>5109</v>
      </c>
      <c r="E520" t="s">
        <v>5110</v>
      </c>
      <c r="F520" s="2">
        <v>921011.82</v>
      </c>
      <c r="G520" t="s">
        <v>704</v>
      </c>
      <c r="H520" t="s">
        <v>705</v>
      </c>
      <c r="I520" t="s">
        <v>479</v>
      </c>
      <c r="J520" s="1">
        <v>0.46527777777777773</v>
      </c>
      <c r="K520">
        <v>13641</v>
      </c>
      <c r="L520" t="s">
        <v>5111</v>
      </c>
      <c r="M520" t="s">
        <v>5112</v>
      </c>
      <c r="N520" t="s">
        <v>5113</v>
      </c>
      <c r="O520" t="s">
        <v>36</v>
      </c>
      <c r="P520" t="s">
        <v>95</v>
      </c>
      <c r="Q520" t="s">
        <v>54</v>
      </c>
    </row>
    <row r="521" spans="1:17">
      <c r="A521">
        <v>515</v>
      </c>
      <c r="B521" t="s">
        <v>5114</v>
      </c>
      <c r="C521" t="s">
        <v>5115</v>
      </c>
      <c r="D521" t="s">
        <v>5116</v>
      </c>
      <c r="E521" t="s">
        <v>5117</v>
      </c>
      <c r="F521">
        <v>623668.06999999995</v>
      </c>
      <c r="G521" t="s">
        <v>275</v>
      </c>
      <c r="H521" t="s">
        <v>276</v>
      </c>
      <c r="I521" t="s">
        <v>231</v>
      </c>
      <c r="J521" s="1">
        <v>0.52569444444444446</v>
      </c>
      <c r="K521">
        <v>18605</v>
      </c>
      <c r="L521" t="s">
        <v>5118</v>
      </c>
      <c r="M521" t="s">
        <v>5119</v>
      </c>
      <c r="N521" t="s">
        <v>5120</v>
      </c>
      <c r="O521" t="s">
        <v>36</v>
      </c>
      <c r="P521" t="s">
        <v>419</v>
      </c>
      <c r="Q521" t="s">
        <v>42</v>
      </c>
    </row>
    <row r="522" spans="1:17">
      <c r="A522">
        <v>516</v>
      </c>
      <c r="B522" t="s">
        <v>5121</v>
      </c>
      <c r="C522" t="s">
        <v>5122</v>
      </c>
      <c r="D522" t="s">
        <v>5123</v>
      </c>
      <c r="E522" t="s">
        <v>5124</v>
      </c>
      <c r="F522">
        <v>962948.14</v>
      </c>
      <c r="G522" t="s">
        <v>116</v>
      </c>
      <c r="H522" t="s">
        <v>245</v>
      </c>
      <c r="I522" t="s">
        <v>40</v>
      </c>
      <c r="J522" s="1">
        <v>2.1527777777777781E-2</v>
      </c>
      <c r="K522">
        <v>19232</v>
      </c>
      <c r="L522" t="s">
        <v>5125</v>
      </c>
      <c r="M522" t="s">
        <v>5126</v>
      </c>
      <c r="N522" t="s">
        <v>5127</v>
      </c>
      <c r="O522" t="s">
        <v>24</v>
      </c>
      <c r="P522" t="s">
        <v>25</v>
      </c>
      <c r="Q522" t="s">
        <v>25</v>
      </c>
    </row>
    <row r="523" spans="1:17">
      <c r="A523">
        <v>517</v>
      </c>
      <c r="B523" t="s">
        <v>5128</v>
      </c>
      <c r="C523" t="s">
        <v>5129</v>
      </c>
      <c r="D523" t="s">
        <v>5130</v>
      </c>
      <c r="E523" t="s">
        <v>5131</v>
      </c>
      <c r="F523">
        <v>516347.69</v>
      </c>
      <c r="G523" t="s">
        <v>48</v>
      </c>
      <c r="H523" t="s">
        <v>49</v>
      </c>
      <c r="I523" t="s">
        <v>151</v>
      </c>
      <c r="J523" s="1">
        <v>0.51874999999999993</v>
      </c>
      <c r="K523">
        <v>19946</v>
      </c>
      <c r="L523" t="s">
        <v>5132</v>
      </c>
      <c r="M523" t="s">
        <v>5133</v>
      </c>
      <c r="N523" t="s">
        <v>3093</v>
      </c>
      <c r="O523" t="s">
        <v>36</v>
      </c>
      <c r="P523" t="s">
        <v>218</v>
      </c>
      <c r="Q523" t="s">
        <v>58</v>
      </c>
    </row>
    <row r="524" spans="1:17">
      <c r="A524">
        <v>518</v>
      </c>
      <c r="B524" t="s">
        <v>5134</v>
      </c>
      <c r="C524" t="s">
        <v>2441</v>
      </c>
      <c r="D524" t="s">
        <v>5135</v>
      </c>
      <c r="E524" t="s">
        <v>5136</v>
      </c>
      <c r="F524">
        <v>548607.06999999995</v>
      </c>
      <c r="G524" t="s">
        <v>38</v>
      </c>
      <c r="H524" t="s">
        <v>39</v>
      </c>
      <c r="I524" t="s">
        <v>3999</v>
      </c>
      <c r="J524" s="1">
        <v>0.55902777777777779</v>
      </c>
      <c r="K524">
        <v>13677</v>
      </c>
      <c r="L524" t="s">
        <v>5137</v>
      </c>
      <c r="M524" t="s">
        <v>5138</v>
      </c>
      <c r="N524" t="s">
        <v>5139</v>
      </c>
      <c r="O524" t="s">
        <v>36</v>
      </c>
      <c r="P524" t="s">
        <v>66</v>
      </c>
      <c r="Q524" t="s">
        <v>67</v>
      </c>
    </row>
    <row r="525" spans="1:17">
      <c r="A525">
        <v>519</v>
      </c>
      <c r="B525" t="s">
        <v>5140</v>
      </c>
      <c r="C525" t="s">
        <v>5141</v>
      </c>
      <c r="D525" t="s">
        <v>5142</v>
      </c>
      <c r="E525" t="s">
        <v>5143</v>
      </c>
      <c r="F525">
        <v>392647.3</v>
      </c>
      <c r="G525" t="s">
        <v>90</v>
      </c>
      <c r="H525" t="s">
        <v>641</v>
      </c>
      <c r="I525" t="s">
        <v>197</v>
      </c>
      <c r="J525" s="1">
        <v>0.78402777777777777</v>
      </c>
      <c r="K525">
        <v>12837</v>
      </c>
      <c r="L525" t="s">
        <v>5144</v>
      </c>
      <c r="M525" t="s">
        <v>5145</v>
      </c>
      <c r="N525" t="s">
        <v>5146</v>
      </c>
      <c r="O525" t="s">
        <v>36</v>
      </c>
      <c r="P525" t="s">
        <v>97</v>
      </c>
      <c r="Q525" t="s">
        <v>54</v>
      </c>
    </row>
    <row r="526" spans="1:17">
      <c r="A526">
        <v>520</v>
      </c>
      <c r="B526" t="s">
        <v>5147</v>
      </c>
      <c r="C526" t="s">
        <v>5148</v>
      </c>
      <c r="D526" t="s">
        <v>5149</v>
      </c>
      <c r="E526" t="s">
        <v>5150</v>
      </c>
      <c r="F526" t="s">
        <v>5151</v>
      </c>
      <c r="G526" t="s">
        <v>38</v>
      </c>
      <c r="H526" t="s">
        <v>39</v>
      </c>
      <c r="I526" t="s">
        <v>1031</v>
      </c>
      <c r="J526" s="1">
        <v>7.013888888888889E-2</v>
      </c>
      <c r="K526">
        <v>17070</v>
      </c>
      <c r="L526" t="s">
        <v>5152</v>
      </c>
      <c r="M526" t="s">
        <v>5153</v>
      </c>
      <c r="N526" t="s">
        <v>5154</v>
      </c>
      <c r="O526" t="s">
        <v>36</v>
      </c>
      <c r="P526" t="s">
        <v>66</v>
      </c>
      <c r="Q526" t="s">
        <v>67</v>
      </c>
    </row>
    <row r="527" spans="1:17">
      <c r="A527">
        <v>521</v>
      </c>
      <c r="B527" t="s">
        <v>5155</v>
      </c>
      <c r="C527" t="s">
        <v>5156</v>
      </c>
      <c r="D527" t="s">
        <v>5157</v>
      </c>
      <c r="E527" t="s">
        <v>5158</v>
      </c>
      <c r="F527" t="s">
        <v>5159</v>
      </c>
      <c r="G527" t="s">
        <v>38</v>
      </c>
      <c r="H527" t="s">
        <v>287</v>
      </c>
      <c r="I527" t="s">
        <v>1013</v>
      </c>
      <c r="J527" s="1">
        <v>4.1666666666666666E-3</v>
      </c>
      <c r="K527">
        <v>14550</v>
      </c>
      <c r="L527" t="s">
        <v>5160</v>
      </c>
      <c r="M527" t="s">
        <v>5161</v>
      </c>
      <c r="N527" t="s">
        <v>5162</v>
      </c>
      <c r="O527" t="s">
        <v>24</v>
      </c>
      <c r="P527" t="s">
        <v>25</v>
      </c>
      <c r="Q527" t="s">
        <v>25</v>
      </c>
    </row>
    <row r="528" spans="1:17">
      <c r="A528">
        <v>522</v>
      </c>
      <c r="B528" t="s">
        <v>5163</v>
      </c>
      <c r="C528" t="s">
        <v>5164</v>
      </c>
      <c r="D528" t="s">
        <v>5165</v>
      </c>
      <c r="E528" t="s">
        <v>5166</v>
      </c>
      <c r="F528" t="s">
        <v>5167</v>
      </c>
      <c r="G528" t="s">
        <v>19</v>
      </c>
      <c r="H528" t="s">
        <v>20</v>
      </c>
      <c r="I528" t="s">
        <v>466</v>
      </c>
      <c r="J528" s="1">
        <v>0.9555555555555556</v>
      </c>
      <c r="K528">
        <v>11484</v>
      </c>
      <c r="L528" t="s">
        <v>5168</v>
      </c>
      <c r="M528" t="s">
        <v>918</v>
      </c>
      <c r="N528" t="s">
        <v>919</v>
      </c>
      <c r="O528" t="s">
        <v>24</v>
      </c>
      <c r="P528" t="s">
        <v>290</v>
      </c>
      <c r="Q528" t="s">
        <v>58</v>
      </c>
    </row>
    <row r="529" spans="1:17">
      <c r="A529">
        <v>523</v>
      </c>
      <c r="B529" t="s">
        <v>5169</v>
      </c>
      <c r="C529" t="s">
        <v>931</v>
      </c>
      <c r="D529" t="s">
        <v>5170</v>
      </c>
      <c r="E529" t="s">
        <v>5171</v>
      </c>
      <c r="F529">
        <v>859506.37</v>
      </c>
      <c r="G529" t="s">
        <v>48</v>
      </c>
      <c r="H529" t="s">
        <v>49</v>
      </c>
      <c r="I529" t="s">
        <v>595</v>
      </c>
      <c r="J529" s="1">
        <v>0.13263888888888889</v>
      </c>
      <c r="K529">
        <v>10792</v>
      </c>
      <c r="L529" t="s">
        <v>5172</v>
      </c>
      <c r="M529" t="s">
        <v>5173</v>
      </c>
      <c r="N529" t="s">
        <v>5174</v>
      </c>
      <c r="O529" t="s">
        <v>36</v>
      </c>
      <c r="P529" t="s">
        <v>97</v>
      </c>
      <c r="Q529" t="s">
        <v>54</v>
      </c>
    </row>
    <row r="530" spans="1:17">
      <c r="A530">
        <v>524</v>
      </c>
      <c r="B530" t="s">
        <v>5175</v>
      </c>
      <c r="C530" t="s">
        <v>951</v>
      </c>
      <c r="D530" t="s">
        <v>5176</v>
      </c>
      <c r="E530" t="s">
        <v>5177</v>
      </c>
      <c r="F530" t="s">
        <v>5178</v>
      </c>
      <c r="G530" t="s">
        <v>48</v>
      </c>
      <c r="H530" t="s">
        <v>49</v>
      </c>
      <c r="I530" t="s">
        <v>281</v>
      </c>
      <c r="J530" s="1">
        <v>0.95416666666666661</v>
      </c>
      <c r="K530">
        <v>13811</v>
      </c>
      <c r="L530" t="s">
        <v>5179</v>
      </c>
      <c r="M530" t="s">
        <v>5180</v>
      </c>
      <c r="N530" t="s">
        <v>5181</v>
      </c>
      <c r="O530" t="s">
        <v>36</v>
      </c>
      <c r="P530" t="s">
        <v>97</v>
      </c>
      <c r="Q530" t="s">
        <v>54</v>
      </c>
    </row>
    <row r="531" spans="1:17">
      <c r="A531">
        <v>525</v>
      </c>
      <c r="B531" t="s">
        <v>5182</v>
      </c>
      <c r="C531" t="s">
        <v>871</v>
      </c>
      <c r="D531" t="s">
        <v>5183</v>
      </c>
      <c r="E531" t="s">
        <v>5184</v>
      </c>
      <c r="F531">
        <v>859439.41</v>
      </c>
      <c r="G531" t="s">
        <v>48</v>
      </c>
      <c r="H531" t="s">
        <v>49</v>
      </c>
      <c r="I531" t="s">
        <v>1065</v>
      </c>
      <c r="J531" s="1">
        <v>0.46597222222222223</v>
      </c>
      <c r="K531">
        <v>16921</v>
      </c>
      <c r="L531" t="s">
        <v>5185</v>
      </c>
      <c r="M531" t="s">
        <v>5186</v>
      </c>
      <c r="N531" t="s">
        <v>5187</v>
      </c>
      <c r="O531" t="s">
        <v>24</v>
      </c>
      <c r="P531" t="s">
        <v>25</v>
      </c>
      <c r="Q531" t="s">
        <v>25</v>
      </c>
    </row>
    <row r="532" spans="1:17">
      <c r="A532">
        <v>526</v>
      </c>
      <c r="B532" t="s">
        <v>5188</v>
      </c>
      <c r="C532" t="s">
        <v>5189</v>
      </c>
      <c r="D532" t="s">
        <v>5190</v>
      </c>
      <c r="E532" t="s">
        <v>5191</v>
      </c>
      <c r="F532" s="2">
        <v>354704.9</v>
      </c>
      <c r="G532" t="s">
        <v>338</v>
      </c>
      <c r="H532" t="s">
        <v>339</v>
      </c>
      <c r="I532" t="s">
        <v>250</v>
      </c>
      <c r="J532" s="1">
        <v>0.98055555555555562</v>
      </c>
      <c r="K532">
        <v>17891</v>
      </c>
      <c r="L532" t="s">
        <v>5192</v>
      </c>
      <c r="M532" t="s">
        <v>140</v>
      </c>
      <c r="N532" t="s">
        <v>141</v>
      </c>
      <c r="O532" t="s">
        <v>24</v>
      </c>
      <c r="P532" t="s">
        <v>142</v>
      </c>
      <c r="Q532" t="s">
        <v>105</v>
      </c>
    </row>
    <row r="533" spans="1:17">
      <c r="A533">
        <v>527</v>
      </c>
      <c r="B533" t="s">
        <v>5193</v>
      </c>
      <c r="C533" t="s">
        <v>5194</v>
      </c>
      <c r="D533" t="s">
        <v>5195</v>
      </c>
      <c r="E533" t="s">
        <v>5196</v>
      </c>
      <c r="F533" s="2" t="s">
        <v>5197</v>
      </c>
      <c r="G533" t="s">
        <v>116</v>
      </c>
      <c r="H533" t="s">
        <v>245</v>
      </c>
      <c r="I533" t="s">
        <v>221</v>
      </c>
      <c r="J533" s="1">
        <v>0.44166666666666665</v>
      </c>
      <c r="K533">
        <v>12356</v>
      </c>
      <c r="L533" t="s">
        <v>5198</v>
      </c>
      <c r="M533" t="s">
        <v>2854</v>
      </c>
      <c r="N533" t="s">
        <v>2855</v>
      </c>
      <c r="O533" t="s">
        <v>24</v>
      </c>
      <c r="P533" t="s">
        <v>639</v>
      </c>
      <c r="Q533" t="s">
        <v>46</v>
      </c>
    </row>
    <row r="534" spans="1:17">
      <c r="A534">
        <v>528</v>
      </c>
      <c r="B534" t="s">
        <v>5199</v>
      </c>
      <c r="C534" t="s">
        <v>5200</v>
      </c>
      <c r="D534" t="s">
        <v>5201</v>
      </c>
      <c r="E534" t="s">
        <v>5202</v>
      </c>
      <c r="F534">
        <v>903209.01</v>
      </c>
      <c r="G534" t="s">
        <v>38</v>
      </c>
      <c r="H534" t="s">
        <v>39</v>
      </c>
      <c r="I534" t="s">
        <v>264</v>
      </c>
      <c r="J534" s="1">
        <v>0.51250000000000007</v>
      </c>
      <c r="K534">
        <v>18839</v>
      </c>
      <c r="L534" t="s">
        <v>5203</v>
      </c>
      <c r="M534" t="s">
        <v>5204</v>
      </c>
      <c r="N534" t="s">
        <v>5205</v>
      </c>
      <c r="O534" t="s">
        <v>36</v>
      </c>
      <c r="P534" t="s">
        <v>321</v>
      </c>
      <c r="Q534" t="s">
        <v>54</v>
      </c>
    </row>
    <row r="535" spans="1:17">
      <c r="A535">
        <v>529</v>
      </c>
      <c r="B535" t="s">
        <v>5206</v>
      </c>
      <c r="C535" t="s">
        <v>428</v>
      </c>
      <c r="D535" t="s">
        <v>5207</v>
      </c>
      <c r="E535" t="s">
        <v>5208</v>
      </c>
      <c r="F535" t="s">
        <v>5209</v>
      </c>
      <c r="G535" t="s">
        <v>19</v>
      </c>
      <c r="H535" t="s">
        <v>20</v>
      </c>
      <c r="I535" t="s">
        <v>398</v>
      </c>
      <c r="J535" s="1">
        <v>0.84791666666666676</v>
      </c>
      <c r="K535">
        <v>14851</v>
      </c>
      <c r="L535" t="s">
        <v>5210</v>
      </c>
      <c r="M535" t="s">
        <v>5211</v>
      </c>
      <c r="N535" t="s">
        <v>5212</v>
      </c>
      <c r="O535" t="s">
        <v>36</v>
      </c>
      <c r="P535" t="s">
        <v>1251</v>
      </c>
      <c r="Q535" t="s">
        <v>30</v>
      </c>
    </row>
    <row r="536" spans="1:17">
      <c r="A536">
        <v>530</v>
      </c>
      <c r="B536" t="s">
        <v>5213</v>
      </c>
      <c r="C536" t="s">
        <v>5214</v>
      </c>
      <c r="D536" t="s">
        <v>5215</v>
      </c>
      <c r="E536" t="s">
        <v>5216</v>
      </c>
      <c r="F536" t="s">
        <v>5217</v>
      </c>
      <c r="G536" t="s">
        <v>116</v>
      </c>
      <c r="H536" t="s">
        <v>1061</v>
      </c>
      <c r="I536" t="s">
        <v>3999</v>
      </c>
      <c r="J536" s="1">
        <v>0.7006944444444444</v>
      </c>
      <c r="K536">
        <v>12478</v>
      </c>
      <c r="L536" t="s">
        <v>5218</v>
      </c>
      <c r="M536" t="s">
        <v>765</v>
      </c>
      <c r="N536" t="s">
        <v>4164</v>
      </c>
      <c r="O536" t="s">
        <v>24</v>
      </c>
      <c r="P536" t="s">
        <v>45</v>
      </c>
      <c r="Q536" t="s">
        <v>46</v>
      </c>
    </row>
    <row r="537" spans="1:17">
      <c r="A537">
        <v>531</v>
      </c>
      <c r="B537" t="s">
        <v>5219</v>
      </c>
      <c r="C537" t="s">
        <v>5220</v>
      </c>
      <c r="D537" t="s">
        <v>5221</v>
      </c>
      <c r="E537" t="s">
        <v>5222</v>
      </c>
      <c r="F537">
        <v>240964.6</v>
      </c>
      <c r="G537" t="s">
        <v>247</v>
      </c>
      <c r="H537" t="s">
        <v>1626</v>
      </c>
      <c r="I537" t="s">
        <v>711</v>
      </c>
      <c r="J537" s="1">
        <v>0.81388888888888899</v>
      </c>
      <c r="K537">
        <v>19366</v>
      </c>
      <c r="L537" t="s">
        <v>5223</v>
      </c>
      <c r="M537" t="s">
        <v>5224</v>
      </c>
      <c r="N537" t="s">
        <v>5225</v>
      </c>
      <c r="O537" t="s">
        <v>24</v>
      </c>
      <c r="P537" t="s">
        <v>62</v>
      </c>
      <c r="Q537" t="s">
        <v>58</v>
      </c>
    </row>
    <row r="538" spans="1:17">
      <c r="A538">
        <v>532</v>
      </c>
      <c r="B538" t="s">
        <v>5226</v>
      </c>
      <c r="C538" t="s">
        <v>5227</v>
      </c>
      <c r="D538" t="s">
        <v>5228</v>
      </c>
      <c r="E538" t="s">
        <v>5229</v>
      </c>
      <c r="F538" t="s">
        <v>5230</v>
      </c>
      <c r="G538" t="s">
        <v>26</v>
      </c>
      <c r="H538" t="s">
        <v>27</v>
      </c>
      <c r="I538" t="s">
        <v>264</v>
      </c>
      <c r="J538" s="1">
        <v>4.7222222222222221E-2</v>
      </c>
      <c r="K538">
        <v>17417</v>
      </c>
      <c r="L538" t="s">
        <v>5231</v>
      </c>
      <c r="M538" t="s">
        <v>5232</v>
      </c>
      <c r="N538" t="s">
        <v>5233</v>
      </c>
      <c r="O538" t="s">
        <v>36</v>
      </c>
      <c r="P538" t="s">
        <v>57</v>
      </c>
      <c r="Q538" t="s">
        <v>58</v>
      </c>
    </row>
    <row r="539" spans="1:17">
      <c r="A539">
        <v>533</v>
      </c>
      <c r="B539" t="s">
        <v>5234</v>
      </c>
      <c r="C539" t="s">
        <v>5235</v>
      </c>
      <c r="D539" t="s">
        <v>5236</v>
      </c>
      <c r="E539" t="s">
        <v>5237</v>
      </c>
      <c r="F539" t="s">
        <v>5238</v>
      </c>
      <c r="G539" t="s">
        <v>338</v>
      </c>
      <c r="H539" t="s">
        <v>339</v>
      </c>
      <c r="I539" t="s">
        <v>835</v>
      </c>
      <c r="J539" s="1">
        <v>0.32777777777777778</v>
      </c>
      <c r="K539">
        <v>11760</v>
      </c>
      <c r="L539" t="s">
        <v>5239</v>
      </c>
      <c r="M539" t="s">
        <v>5240</v>
      </c>
      <c r="N539" t="s">
        <v>5241</v>
      </c>
      <c r="O539" t="s">
        <v>36</v>
      </c>
      <c r="P539" t="s">
        <v>93</v>
      </c>
      <c r="Q539" t="s">
        <v>89</v>
      </c>
    </row>
    <row r="540" spans="1:17">
      <c r="A540">
        <v>534</v>
      </c>
      <c r="B540" t="s">
        <v>5242</v>
      </c>
      <c r="C540" t="s">
        <v>5243</v>
      </c>
      <c r="D540" t="s">
        <v>5244</v>
      </c>
      <c r="E540" t="s">
        <v>5245</v>
      </c>
      <c r="F540" t="s">
        <v>5246</v>
      </c>
      <c r="G540" t="s">
        <v>26</v>
      </c>
      <c r="H540" t="s">
        <v>27</v>
      </c>
      <c r="I540" t="s">
        <v>1149</v>
      </c>
      <c r="J540" s="1">
        <v>0.15486111111111112</v>
      </c>
      <c r="K540">
        <v>10526</v>
      </c>
      <c r="L540" t="s">
        <v>5247</v>
      </c>
      <c r="M540" t="s">
        <v>5248</v>
      </c>
      <c r="N540" t="s">
        <v>3799</v>
      </c>
      <c r="O540" t="s">
        <v>36</v>
      </c>
      <c r="P540" t="s">
        <v>317</v>
      </c>
      <c r="Q540" t="s">
        <v>223</v>
      </c>
    </row>
    <row r="541" spans="1:17">
      <c r="A541">
        <v>535</v>
      </c>
      <c r="B541" t="s">
        <v>5249</v>
      </c>
      <c r="C541" t="s">
        <v>5250</v>
      </c>
      <c r="D541" t="s">
        <v>5251</v>
      </c>
      <c r="E541" t="s">
        <v>5252</v>
      </c>
      <c r="F541" t="s">
        <v>5253</v>
      </c>
      <c r="G541" t="s">
        <v>469</v>
      </c>
      <c r="H541" t="s">
        <v>470</v>
      </c>
      <c r="I541" t="s">
        <v>731</v>
      </c>
      <c r="J541" s="1">
        <v>0.77638888888888891</v>
      </c>
      <c r="K541">
        <v>13774</v>
      </c>
      <c r="L541" t="s">
        <v>5254</v>
      </c>
      <c r="M541" t="s">
        <v>5255</v>
      </c>
      <c r="N541" t="s">
        <v>5256</v>
      </c>
      <c r="O541" t="s">
        <v>24</v>
      </c>
      <c r="P541" t="s">
        <v>1039</v>
      </c>
      <c r="Q541" t="s">
        <v>89</v>
      </c>
    </row>
    <row r="542" spans="1:17">
      <c r="A542">
        <v>536</v>
      </c>
      <c r="B542" t="s">
        <v>5257</v>
      </c>
      <c r="C542" t="s">
        <v>5258</v>
      </c>
      <c r="D542" t="s">
        <v>5259</v>
      </c>
      <c r="E542" t="s">
        <v>5260</v>
      </c>
      <c r="F542" t="s">
        <v>5261</v>
      </c>
      <c r="G542" t="s">
        <v>331</v>
      </c>
      <c r="H542" t="s">
        <v>332</v>
      </c>
      <c r="I542" t="s">
        <v>660</v>
      </c>
      <c r="J542" s="1">
        <v>0.1173611111111111</v>
      </c>
      <c r="K542">
        <v>12307</v>
      </c>
      <c r="L542" t="s">
        <v>5262</v>
      </c>
      <c r="M542" t="s">
        <v>5263</v>
      </c>
      <c r="N542" t="s">
        <v>5264</v>
      </c>
      <c r="O542" t="s">
        <v>36</v>
      </c>
      <c r="P542" t="s">
        <v>97</v>
      </c>
      <c r="Q542" t="s">
        <v>54</v>
      </c>
    </row>
    <row r="543" spans="1:17">
      <c r="A543">
        <v>537</v>
      </c>
      <c r="B543" t="s">
        <v>5265</v>
      </c>
      <c r="C543" t="s">
        <v>5266</v>
      </c>
      <c r="D543" t="s">
        <v>5267</v>
      </c>
      <c r="E543" t="s">
        <v>5268</v>
      </c>
      <c r="F543">
        <v>981310.29</v>
      </c>
      <c r="G543" t="s">
        <v>19</v>
      </c>
      <c r="H543" t="s">
        <v>20</v>
      </c>
      <c r="I543" t="s">
        <v>547</v>
      </c>
      <c r="J543" s="1">
        <v>0.57291666666666663</v>
      </c>
      <c r="K543">
        <v>12866</v>
      </c>
      <c r="L543" t="s">
        <v>5269</v>
      </c>
      <c r="M543" t="s">
        <v>5270</v>
      </c>
      <c r="N543" t="s">
        <v>5271</v>
      </c>
      <c r="O543" t="s">
        <v>36</v>
      </c>
      <c r="P543" t="s">
        <v>95</v>
      </c>
      <c r="Q543" t="s">
        <v>54</v>
      </c>
    </row>
    <row r="544" spans="1:17">
      <c r="A544">
        <v>538</v>
      </c>
      <c r="B544" t="s">
        <v>5272</v>
      </c>
      <c r="C544" t="s">
        <v>5273</v>
      </c>
      <c r="D544" t="s">
        <v>5274</v>
      </c>
      <c r="E544" t="s">
        <v>5275</v>
      </c>
      <c r="F544" s="2" t="s">
        <v>5276</v>
      </c>
      <c r="G544" t="s">
        <v>38</v>
      </c>
      <c r="H544" t="s">
        <v>39</v>
      </c>
      <c r="I544" t="s">
        <v>899</v>
      </c>
      <c r="J544" s="1">
        <v>0.87916666666666676</v>
      </c>
      <c r="K544">
        <v>16009</v>
      </c>
      <c r="L544" t="s">
        <v>5277</v>
      </c>
      <c r="M544" t="s">
        <v>3694</v>
      </c>
      <c r="N544" t="s">
        <v>3695</v>
      </c>
      <c r="O544" t="s">
        <v>24</v>
      </c>
      <c r="P544" t="s">
        <v>218</v>
      </c>
      <c r="Q544" t="s">
        <v>58</v>
      </c>
    </row>
    <row r="545" spans="1:17">
      <c r="A545">
        <v>539</v>
      </c>
      <c r="B545" t="s">
        <v>5278</v>
      </c>
      <c r="C545" t="s">
        <v>5279</v>
      </c>
      <c r="D545" t="s">
        <v>5280</v>
      </c>
      <c r="E545" t="s">
        <v>5281</v>
      </c>
      <c r="F545" s="2">
        <v>31366.28</v>
      </c>
      <c r="G545" t="s">
        <v>48</v>
      </c>
      <c r="H545" t="s">
        <v>49</v>
      </c>
      <c r="I545" t="s">
        <v>197</v>
      </c>
      <c r="J545" s="1">
        <v>0.47916666666666669</v>
      </c>
      <c r="K545">
        <v>19640</v>
      </c>
      <c r="L545" t="s">
        <v>5282</v>
      </c>
      <c r="M545" t="s">
        <v>5283</v>
      </c>
      <c r="N545" t="s">
        <v>5284</v>
      </c>
      <c r="O545" t="s">
        <v>36</v>
      </c>
      <c r="P545" t="s">
        <v>25</v>
      </c>
      <c r="Q545" t="s">
        <v>25</v>
      </c>
    </row>
    <row r="546" spans="1:17">
      <c r="A546">
        <v>540</v>
      </c>
      <c r="B546" t="s">
        <v>5285</v>
      </c>
      <c r="C546" t="s">
        <v>1248</v>
      </c>
      <c r="D546" t="s">
        <v>5286</v>
      </c>
      <c r="E546" t="s">
        <v>5287</v>
      </c>
      <c r="F546" s="2">
        <v>166030.32999999999</v>
      </c>
      <c r="G546" t="s">
        <v>19</v>
      </c>
      <c r="H546" t="s">
        <v>20</v>
      </c>
      <c r="I546" t="s">
        <v>514</v>
      </c>
      <c r="J546" s="1">
        <v>0.88194444444444453</v>
      </c>
      <c r="K546">
        <v>12395</v>
      </c>
      <c r="L546" t="s">
        <v>5288</v>
      </c>
      <c r="M546" t="s">
        <v>5289</v>
      </c>
      <c r="N546" t="s">
        <v>5290</v>
      </c>
      <c r="O546" t="s">
        <v>24</v>
      </c>
      <c r="P546" t="s">
        <v>29</v>
      </c>
      <c r="Q546" t="s">
        <v>30</v>
      </c>
    </row>
    <row r="547" spans="1:17">
      <c r="A547">
        <v>541</v>
      </c>
      <c r="B547" t="s">
        <v>5291</v>
      </c>
      <c r="C547" t="s">
        <v>5292</v>
      </c>
      <c r="D547" t="s">
        <v>5293</v>
      </c>
      <c r="E547" t="s">
        <v>5294</v>
      </c>
      <c r="F547" s="2" t="s">
        <v>5295</v>
      </c>
      <c r="G547" t="s">
        <v>48</v>
      </c>
      <c r="H547" t="s">
        <v>49</v>
      </c>
      <c r="I547" t="s">
        <v>359</v>
      </c>
      <c r="J547" s="1">
        <v>0.70347222222222217</v>
      </c>
      <c r="K547">
        <v>13938</v>
      </c>
      <c r="L547" t="s">
        <v>5296</v>
      </c>
      <c r="M547" t="s">
        <v>5297</v>
      </c>
      <c r="N547" t="s">
        <v>5298</v>
      </c>
      <c r="O547" t="s">
        <v>24</v>
      </c>
      <c r="P547" t="s">
        <v>588</v>
      </c>
      <c r="Q547" t="s">
        <v>89</v>
      </c>
    </row>
    <row r="548" spans="1:17">
      <c r="A548">
        <v>542</v>
      </c>
      <c r="B548" t="s">
        <v>5299</v>
      </c>
      <c r="C548" t="s">
        <v>5300</v>
      </c>
      <c r="D548" t="s">
        <v>5301</v>
      </c>
      <c r="E548" t="s">
        <v>5302</v>
      </c>
      <c r="F548" t="s">
        <v>5303</v>
      </c>
      <c r="G548" t="s">
        <v>116</v>
      </c>
      <c r="H548" t="s">
        <v>379</v>
      </c>
      <c r="I548" t="s">
        <v>125</v>
      </c>
      <c r="J548" s="1">
        <v>0.80347222222222225</v>
      </c>
      <c r="K548">
        <v>19522</v>
      </c>
      <c r="L548" t="s">
        <v>5304</v>
      </c>
      <c r="M548" t="s">
        <v>5305</v>
      </c>
      <c r="N548" t="s">
        <v>741</v>
      </c>
      <c r="O548" t="s">
        <v>36</v>
      </c>
      <c r="P548" t="s">
        <v>73</v>
      </c>
      <c r="Q548" t="s">
        <v>54</v>
      </c>
    </row>
    <row r="549" spans="1:17">
      <c r="A549">
        <v>543</v>
      </c>
      <c r="B549" t="s">
        <v>5306</v>
      </c>
      <c r="C549" t="s">
        <v>5307</v>
      </c>
      <c r="D549" t="s">
        <v>5308</v>
      </c>
      <c r="E549" t="s">
        <v>5309</v>
      </c>
      <c r="F549">
        <v>709901.22</v>
      </c>
      <c r="G549" t="s">
        <v>1118</v>
      </c>
      <c r="H549" t="s">
        <v>1119</v>
      </c>
      <c r="I549" t="s">
        <v>467</v>
      </c>
      <c r="J549" s="1">
        <v>1.8055555555555557E-2</v>
      </c>
      <c r="K549">
        <v>11353</v>
      </c>
      <c r="L549" t="s">
        <v>5310</v>
      </c>
      <c r="M549" t="s">
        <v>5311</v>
      </c>
      <c r="N549" t="s">
        <v>5312</v>
      </c>
      <c r="O549" t="s">
        <v>24</v>
      </c>
      <c r="P549" t="s">
        <v>25</v>
      </c>
      <c r="Q549" t="s">
        <v>25</v>
      </c>
    </row>
    <row r="550" spans="1:17">
      <c r="A550">
        <v>544</v>
      </c>
      <c r="B550" t="s">
        <v>5313</v>
      </c>
      <c r="C550" t="s">
        <v>5314</v>
      </c>
      <c r="D550" t="s">
        <v>5315</v>
      </c>
      <c r="E550" t="s">
        <v>5316</v>
      </c>
      <c r="F550" t="s">
        <v>5317</v>
      </c>
      <c r="G550" t="s">
        <v>19</v>
      </c>
      <c r="H550" t="s">
        <v>20</v>
      </c>
      <c r="I550" t="s">
        <v>178</v>
      </c>
      <c r="J550" s="1">
        <v>0.46597222222222223</v>
      </c>
      <c r="K550">
        <v>19825</v>
      </c>
      <c r="L550" t="s">
        <v>5318</v>
      </c>
      <c r="M550" t="s">
        <v>5319</v>
      </c>
      <c r="N550" t="s">
        <v>5320</v>
      </c>
      <c r="O550" t="s">
        <v>24</v>
      </c>
      <c r="P550" t="s">
        <v>25</v>
      </c>
      <c r="Q550" t="s">
        <v>25</v>
      </c>
    </row>
    <row r="551" spans="1:17">
      <c r="A551">
        <v>545</v>
      </c>
      <c r="B551" t="s">
        <v>5321</v>
      </c>
      <c r="C551" t="s">
        <v>5322</v>
      </c>
      <c r="D551" t="s">
        <v>5323</v>
      </c>
      <c r="E551" t="s">
        <v>5324</v>
      </c>
      <c r="F551" t="s">
        <v>5325</v>
      </c>
      <c r="G551" t="s">
        <v>275</v>
      </c>
      <c r="H551" t="s">
        <v>276</v>
      </c>
      <c r="I551" t="s">
        <v>844</v>
      </c>
      <c r="J551" s="1">
        <v>0.81111111111111101</v>
      </c>
      <c r="K551">
        <v>15952</v>
      </c>
      <c r="L551" t="s">
        <v>5326</v>
      </c>
      <c r="M551" t="s">
        <v>5327</v>
      </c>
      <c r="N551" t="s">
        <v>5328</v>
      </c>
      <c r="O551" t="s">
        <v>36</v>
      </c>
      <c r="P551" t="s">
        <v>859</v>
      </c>
      <c r="Q551" t="s">
        <v>58</v>
      </c>
    </row>
    <row r="552" spans="1:17">
      <c r="A552">
        <v>546</v>
      </c>
      <c r="B552" t="s">
        <v>5329</v>
      </c>
      <c r="C552" t="s">
        <v>5330</v>
      </c>
      <c r="D552" t="s">
        <v>5331</v>
      </c>
      <c r="E552" t="s">
        <v>5332</v>
      </c>
      <c r="F552" s="2" t="s">
        <v>5333</v>
      </c>
      <c r="G552" t="s">
        <v>26</v>
      </c>
      <c r="H552" t="s">
        <v>27</v>
      </c>
      <c r="I552" t="s">
        <v>880</v>
      </c>
      <c r="J552" s="1">
        <v>0.58402777777777781</v>
      </c>
      <c r="K552">
        <v>11444</v>
      </c>
      <c r="L552" t="s">
        <v>5334</v>
      </c>
      <c r="M552" t="s">
        <v>5335</v>
      </c>
      <c r="N552" t="s">
        <v>5336</v>
      </c>
      <c r="O552" t="s">
        <v>36</v>
      </c>
      <c r="P552" t="s">
        <v>97</v>
      </c>
      <c r="Q552" t="s">
        <v>54</v>
      </c>
    </row>
    <row r="553" spans="1:17">
      <c r="A553">
        <v>547</v>
      </c>
      <c r="B553" t="s">
        <v>5337</v>
      </c>
      <c r="C553" t="s">
        <v>5338</v>
      </c>
      <c r="D553" t="s">
        <v>5339</v>
      </c>
      <c r="E553" t="s">
        <v>5340</v>
      </c>
      <c r="F553" t="s">
        <v>5341</v>
      </c>
      <c r="G553" t="s">
        <v>323</v>
      </c>
      <c r="H553" t="s">
        <v>630</v>
      </c>
      <c r="I553" t="s">
        <v>98</v>
      </c>
      <c r="J553" s="1">
        <v>0.59166666666666667</v>
      </c>
      <c r="K553">
        <v>14260</v>
      </c>
      <c r="L553" t="s">
        <v>5342</v>
      </c>
      <c r="M553" t="s">
        <v>5343</v>
      </c>
      <c r="N553" t="s">
        <v>5344</v>
      </c>
      <c r="O553" t="s">
        <v>36</v>
      </c>
      <c r="P553" t="s">
        <v>62</v>
      </c>
      <c r="Q553" t="s">
        <v>58</v>
      </c>
    </row>
    <row r="554" spans="1:17">
      <c r="A554">
        <v>548</v>
      </c>
      <c r="B554" t="s">
        <v>5345</v>
      </c>
      <c r="C554" t="s">
        <v>5346</v>
      </c>
      <c r="D554" t="s">
        <v>5347</v>
      </c>
      <c r="E554" t="s">
        <v>5348</v>
      </c>
      <c r="F554" t="s">
        <v>5349</v>
      </c>
      <c r="G554" t="s">
        <v>38</v>
      </c>
      <c r="H554" t="s">
        <v>39</v>
      </c>
      <c r="I554" t="s">
        <v>434</v>
      </c>
      <c r="J554" s="1">
        <v>5.2777777777777778E-2</v>
      </c>
      <c r="K554">
        <v>13884</v>
      </c>
      <c r="L554" t="s">
        <v>5350</v>
      </c>
      <c r="M554" t="s">
        <v>5351</v>
      </c>
      <c r="N554" t="s">
        <v>5352</v>
      </c>
      <c r="O554" t="s">
        <v>36</v>
      </c>
      <c r="P554" t="s">
        <v>97</v>
      </c>
      <c r="Q554" t="s">
        <v>54</v>
      </c>
    </row>
    <row r="555" spans="1:17">
      <c r="A555">
        <v>549</v>
      </c>
      <c r="B555" t="s">
        <v>5353</v>
      </c>
      <c r="C555" t="s">
        <v>1138</v>
      </c>
      <c r="D555" t="s">
        <v>1285</v>
      </c>
      <c r="E555" t="s">
        <v>5354</v>
      </c>
      <c r="F555" s="2" t="s">
        <v>5355</v>
      </c>
      <c r="G555" t="s">
        <v>347</v>
      </c>
      <c r="H555" t="s">
        <v>348</v>
      </c>
      <c r="I555" t="s">
        <v>94</v>
      </c>
      <c r="J555" s="1">
        <v>0.7090277777777777</v>
      </c>
      <c r="K555">
        <v>13144</v>
      </c>
      <c r="L555" t="s">
        <v>5356</v>
      </c>
      <c r="M555" t="s">
        <v>5357</v>
      </c>
      <c r="N555" t="s">
        <v>5358</v>
      </c>
      <c r="O555" t="s">
        <v>24</v>
      </c>
      <c r="P555" t="s">
        <v>29</v>
      </c>
      <c r="Q555" t="s">
        <v>30</v>
      </c>
    </row>
    <row r="556" spans="1:17">
      <c r="A556">
        <v>550</v>
      </c>
      <c r="B556" t="s">
        <v>5359</v>
      </c>
      <c r="C556" t="s">
        <v>5360</v>
      </c>
      <c r="D556" t="s">
        <v>5361</v>
      </c>
      <c r="E556" t="s">
        <v>5362</v>
      </c>
      <c r="F556" t="s">
        <v>5363</v>
      </c>
      <c r="G556" t="s">
        <v>26</v>
      </c>
      <c r="H556" t="s">
        <v>27</v>
      </c>
      <c r="I556" t="s">
        <v>158</v>
      </c>
      <c r="J556" s="1">
        <v>0.47638888888888892</v>
      </c>
      <c r="K556">
        <v>13114</v>
      </c>
      <c r="L556" t="s">
        <v>5364</v>
      </c>
      <c r="M556" t="s">
        <v>5365</v>
      </c>
      <c r="N556" t="s">
        <v>5366</v>
      </c>
      <c r="O556" t="s">
        <v>24</v>
      </c>
      <c r="P556" t="s">
        <v>66</v>
      </c>
      <c r="Q556" t="s">
        <v>67</v>
      </c>
    </row>
    <row r="557" spans="1:17">
      <c r="A557">
        <v>551</v>
      </c>
      <c r="B557" t="s">
        <v>5367</v>
      </c>
      <c r="C557" t="s">
        <v>5368</v>
      </c>
      <c r="D557" t="s">
        <v>5369</v>
      </c>
      <c r="E557" t="s">
        <v>5370</v>
      </c>
      <c r="F557" t="s">
        <v>5371</v>
      </c>
      <c r="G557" t="s">
        <v>116</v>
      </c>
      <c r="H557" t="s">
        <v>911</v>
      </c>
      <c r="I557" t="s">
        <v>447</v>
      </c>
      <c r="J557" s="1">
        <v>0.80902777777777779</v>
      </c>
      <c r="K557">
        <v>19186</v>
      </c>
      <c r="L557" t="s">
        <v>5372</v>
      </c>
      <c r="M557" t="s">
        <v>5270</v>
      </c>
      <c r="N557" t="s">
        <v>5271</v>
      </c>
      <c r="O557" t="s">
        <v>36</v>
      </c>
      <c r="P557" t="s">
        <v>95</v>
      </c>
      <c r="Q557" t="s">
        <v>54</v>
      </c>
    </row>
    <row r="558" spans="1:17">
      <c r="A558">
        <v>552</v>
      </c>
      <c r="B558" t="s">
        <v>5373</v>
      </c>
      <c r="C558" t="s">
        <v>698</v>
      </c>
      <c r="D558" t="s">
        <v>5374</v>
      </c>
      <c r="E558" t="s">
        <v>5375</v>
      </c>
      <c r="F558" s="2" t="s">
        <v>5376</v>
      </c>
      <c r="G558" t="s">
        <v>48</v>
      </c>
      <c r="H558" t="s">
        <v>49</v>
      </c>
      <c r="I558" t="s">
        <v>720</v>
      </c>
      <c r="J558" s="1">
        <v>0.1076388888888889</v>
      </c>
      <c r="K558">
        <v>16853</v>
      </c>
      <c r="L558" t="s">
        <v>5377</v>
      </c>
      <c r="M558" t="s">
        <v>5378</v>
      </c>
      <c r="N558" t="s">
        <v>5379</v>
      </c>
      <c r="O558" t="s">
        <v>24</v>
      </c>
      <c r="P558" t="s">
        <v>25</v>
      </c>
      <c r="Q558" t="s">
        <v>25</v>
      </c>
    </row>
    <row r="559" spans="1:17">
      <c r="A559">
        <v>553</v>
      </c>
      <c r="B559" t="s">
        <v>5380</v>
      </c>
      <c r="C559" t="s">
        <v>5381</v>
      </c>
      <c r="D559" t="s">
        <v>5382</v>
      </c>
      <c r="E559" t="s">
        <v>5383</v>
      </c>
      <c r="F559">
        <v>475160.79</v>
      </c>
      <c r="G559" t="s">
        <v>116</v>
      </c>
      <c r="H559" t="s">
        <v>245</v>
      </c>
      <c r="I559" t="s">
        <v>240</v>
      </c>
      <c r="J559" s="1">
        <v>0.69027777777777777</v>
      </c>
      <c r="K559">
        <v>12275</v>
      </c>
      <c r="L559" t="s">
        <v>5384</v>
      </c>
      <c r="M559" t="s">
        <v>5385</v>
      </c>
      <c r="N559" t="s">
        <v>5386</v>
      </c>
      <c r="O559" t="s">
        <v>36</v>
      </c>
      <c r="P559" t="s">
        <v>112</v>
      </c>
      <c r="Q559" t="s">
        <v>113</v>
      </c>
    </row>
    <row r="560" spans="1:17">
      <c r="A560">
        <v>554</v>
      </c>
      <c r="B560" t="s">
        <v>5387</v>
      </c>
      <c r="C560" t="s">
        <v>3801</v>
      </c>
      <c r="D560" t="s">
        <v>5388</v>
      </c>
      <c r="E560" t="s">
        <v>5389</v>
      </c>
      <c r="F560" t="s">
        <v>5390</v>
      </c>
      <c r="G560" t="s">
        <v>338</v>
      </c>
      <c r="H560" t="s">
        <v>339</v>
      </c>
      <c r="I560" t="s">
        <v>899</v>
      </c>
      <c r="J560" s="1">
        <v>0.3444444444444445</v>
      </c>
      <c r="K560">
        <v>13223</v>
      </c>
      <c r="L560" t="s">
        <v>5391</v>
      </c>
      <c r="M560" t="s">
        <v>5392</v>
      </c>
      <c r="N560" t="s">
        <v>5393</v>
      </c>
      <c r="O560" t="s">
        <v>24</v>
      </c>
      <c r="P560" t="s">
        <v>463</v>
      </c>
      <c r="Q560" t="s">
        <v>223</v>
      </c>
    </row>
    <row r="561" spans="1:17">
      <c r="A561">
        <v>555</v>
      </c>
      <c r="B561" t="s">
        <v>5394</v>
      </c>
      <c r="C561" t="s">
        <v>5395</v>
      </c>
      <c r="D561" t="s">
        <v>5396</v>
      </c>
      <c r="E561" t="s">
        <v>5397</v>
      </c>
      <c r="F561" s="2" t="s">
        <v>5398</v>
      </c>
      <c r="G561" t="s">
        <v>59</v>
      </c>
      <c r="H561" t="s">
        <v>60</v>
      </c>
      <c r="I561" t="s">
        <v>92</v>
      </c>
      <c r="J561" s="1">
        <v>0.37847222222222227</v>
      </c>
      <c r="K561">
        <v>16478</v>
      </c>
      <c r="L561" t="s">
        <v>5399</v>
      </c>
      <c r="M561" t="s">
        <v>3658</v>
      </c>
      <c r="N561" t="s">
        <v>3659</v>
      </c>
      <c r="O561" t="s">
        <v>36</v>
      </c>
      <c r="P561" t="s">
        <v>62</v>
      </c>
      <c r="Q561" t="s">
        <v>58</v>
      </c>
    </row>
    <row r="562" spans="1:17">
      <c r="A562">
        <v>556</v>
      </c>
      <c r="B562" t="s">
        <v>5400</v>
      </c>
      <c r="C562" t="s">
        <v>5401</v>
      </c>
      <c r="D562" t="s">
        <v>5402</v>
      </c>
      <c r="E562" t="s">
        <v>5403</v>
      </c>
      <c r="F562" s="2" t="s">
        <v>5404</v>
      </c>
      <c r="G562" t="s">
        <v>38</v>
      </c>
      <c r="H562" t="s">
        <v>39</v>
      </c>
      <c r="I562" t="s">
        <v>1078</v>
      </c>
      <c r="J562" s="1">
        <v>6.2499999999999995E-3</v>
      </c>
      <c r="K562">
        <v>14196</v>
      </c>
      <c r="L562" t="s">
        <v>5405</v>
      </c>
      <c r="M562" t="s">
        <v>5406</v>
      </c>
      <c r="N562" t="s">
        <v>528</v>
      </c>
      <c r="O562" t="s">
        <v>24</v>
      </c>
      <c r="P562" t="s">
        <v>97</v>
      </c>
      <c r="Q562" t="s">
        <v>54</v>
      </c>
    </row>
    <row r="563" spans="1:17">
      <c r="A563">
        <v>557</v>
      </c>
      <c r="B563" t="s">
        <v>5407</v>
      </c>
      <c r="C563" t="s">
        <v>5408</v>
      </c>
      <c r="D563" t="s">
        <v>5409</v>
      </c>
      <c r="E563" t="s">
        <v>5410</v>
      </c>
      <c r="F563">
        <v>360477.35</v>
      </c>
      <c r="G563" t="s">
        <v>90</v>
      </c>
      <c r="H563" t="s">
        <v>91</v>
      </c>
      <c r="I563" t="s">
        <v>334</v>
      </c>
      <c r="J563" s="1">
        <v>0.99791666666666667</v>
      </c>
      <c r="K563">
        <v>11874</v>
      </c>
      <c r="L563" t="s">
        <v>5411</v>
      </c>
      <c r="M563" t="s">
        <v>942</v>
      </c>
      <c r="N563" t="s">
        <v>943</v>
      </c>
      <c r="O563" t="s">
        <v>36</v>
      </c>
      <c r="P563" t="s">
        <v>849</v>
      </c>
      <c r="Q563" t="s">
        <v>42</v>
      </c>
    </row>
    <row r="564" spans="1:17">
      <c r="A564">
        <v>558</v>
      </c>
      <c r="B564" t="s">
        <v>5412</v>
      </c>
      <c r="C564" t="s">
        <v>5413</v>
      </c>
      <c r="D564" t="s">
        <v>5414</v>
      </c>
      <c r="E564" t="s">
        <v>5415</v>
      </c>
      <c r="F564" t="s">
        <v>5416</v>
      </c>
      <c r="G564" t="s">
        <v>19</v>
      </c>
      <c r="H564" t="s">
        <v>20</v>
      </c>
      <c r="I564" t="s">
        <v>254</v>
      </c>
      <c r="J564" s="1">
        <v>6.9444444444444441E-3</v>
      </c>
      <c r="K564">
        <v>19837</v>
      </c>
      <c r="L564" t="s">
        <v>5417</v>
      </c>
      <c r="M564" t="s">
        <v>5418</v>
      </c>
      <c r="N564" t="s">
        <v>5419</v>
      </c>
      <c r="O564" t="s">
        <v>24</v>
      </c>
      <c r="P564" t="s">
        <v>580</v>
      </c>
      <c r="Q564" t="s">
        <v>46</v>
      </c>
    </row>
    <row r="565" spans="1:17">
      <c r="A565">
        <v>559</v>
      </c>
      <c r="B565" t="s">
        <v>5420</v>
      </c>
      <c r="C565" t="s">
        <v>5421</v>
      </c>
      <c r="D565" t="s">
        <v>5422</v>
      </c>
      <c r="E565" t="s">
        <v>5423</v>
      </c>
      <c r="F565">
        <v>216035.38</v>
      </c>
      <c r="G565" t="s">
        <v>90</v>
      </c>
      <c r="H565" t="s">
        <v>91</v>
      </c>
      <c r="I565" t="s">
        <v>596</v>
      </c>
      <c r="J565" s="1">
        <v>0.72916666666666663</v>
      </c>
      <c r="K565">
        <v>18610</v>
      </c>
      <c r="L565" t="s">
        <v>5424</v>
      </c>
      <c r="M565" t="s">
        <v>5425</v>
      </c>
      <c r="N565" t="s">
        <v>5426</v>
      </c>
      <c r="O565" t="s">
        <v>24</v>
      </c>
      <c r="P565" t="s">
        <v>446</v>
      </c>
      <c r="Q565" t="s">
        <v>223</v>
      </c>
    </row>
    <row r="566" spans="1:17">
      <c r="A566">
        <v>560</v>
      </c>
      <c r="B566" t="s">
        <v>5427</v>
      </c>
      <c r="C566" t="s">
        <v>4504</v>
      </c>
      <c r="D566" t="s">
        <v>5428</v>
      </c>
      <c r="E566" t="s">
        <v>5429</v>
      </c>
      <c r="F566" s="2">
        <v>204737.95</v>
      </c>
      <c r="G566" t="s">
        <v>38</v>
      </c>
      <c r="H566" t="s">
        <v>39</v>
      </c>
      <c r="I566" t="s">
        <v>467</v>
      </c>
      <c r="J566" s="1">
        <v>0.2076388888888889</v>
      </c>
      <c r="K566">
        <v>16678</v>
      </c>
      <c r="L566" t="s">
        <v>5430</v>
      </c>
      <c r="M566" t="s">
        <v>1124</v>
      </c>
      <c r="N566" t="s">
        <v>1125</v>
      </c>
      <c r="O566" t="s">
        <v>36</v>
      </c>
      <c r="P566" t="s">
        <v>218</v>
      </c>
      <c r="Q566" t="s">
        <v>58</v>
      </c>
    </row>
    <row r="567" spans="1:17">
      <c r="A567">
        <v>561</v>
      </c>
      <c r="B567" t="s">
        <v>5431</v>
      </c>
      <c r="C567" t="s">
        <v>5432</v>
      </c>
      <c r="D567" t="s">
        <v>5433</v>
      </c>
      <c r="E567" t="s">
        <v>5434</v>
      </c>
      <c r="F567" s="2" t="s">
        <v>5435</v>
      </c>
      <c r="G567" t="s">
        <v>347</v>
      </c>
      <c r="H567" t="s">
        <v>348</v>
      </c>
      <c r="I567" t="s">
        <v>941</v>
      </c>
      <c r="J567" s="1">
        <v>0.78888888888888886</v>
      </c>
      <c r="K567">
        <v>15021</v>
      </c>
      <c r="L567" t="s">
        <v>5436</v>
      </c>
      <c r="M567" t="s">
        <v>5437</v>
      </c>
      <c r="N567" t="s">
        <v>5438</v>
      </c>
      <c r="O567" t="s">
        <v>24</v>
      </c>
      <c r="P567" t="s">
        <v>25</v>
      </c>
      <c r="Q567" t="s">
        <v>25</v>
      </c>
    </row>
    <row r="568" spans="1:17">
      <c r="A568">
        <v>562</v>
      </c>
      <c r="B568" t="s">
        <v>5439</v>
      </c>
      <c r="C568" t="s">
        <v>5440</v>
      </c>
      <c r="D568" t="s">
        <v>5441</v>
      </c>
      <c r="E568" t="s">
        <v>5442</v>
      </c>
      <c r="F568" t="s">
        <v>5443</v>
      </c>
      <c r="G568" t="s">
        <v>90</v>
      </c>
      <c r="H568" t="s">
        <v>357</v>
      </c>
      <c r="I568" t="s">
        <v>678</v>
      </c>
      <c r="J568" s="1">
        <v>0.30763888888888891</v>
      </c>
      <c r="K568">
        <v>12850</v>
      </c>
      <c r="L568" t="s">
        <v>5444</v>
      </c>
      <c r="M568" t="s">
        <v>1129</v>
      </c>
      <c r="N568" t="s">
        <v>1130</v>
      </c>
      <c r="O568" t="s">
        <v>24</v>
      </c>
      <c r="P568" t="s">
        <v>45</v>
      </c>
      <c r="Q568" t="s">
        <v>46</v>
      </c>
    </row>
    <row r="569" spans="1:17">
      <c r="A569">
        <v>563</v>
      </c>
      <c r="B569" t="s">
        <v>5445</v>
      </c>
      <c r="C569" t="s">
        <v>5446</v>
      </c>
      <c r="D569" t="s">
        <v>5447</v>
      </c>
      <c r="E569" t="s">
        <v>5448</v>
      </c>
      <c r="F569" t="s">
        <v>5449</v>
      </c>
      <c r="G569" t="s">
        <v>26</v>
      </c>
      <c r="H569" t="s">
        <v>27</v>
      </c>
      <c r="I569" t="s">
        <v>21</v>
      </c>
      <c r="J569" s="1">
        <v>0.3659722222222222</v>
      </c>
      <c r="K569">
        <v>12603</v>
      </c>
      <c r="L569" t="s">
        <v>5450</v>
      </c>
      <c r="M569" t="s">
        <v>5451</v>
      </c>
      <c r="N569" t="s">
        <v>5452</v>
      </c>
      <c r="O569" t="s">
        <v>24</v>
      </c>
      <c r="P569" t="s">
        <v>53</v>
      </c>
      <c r="Q569" t="s">
        <v>54</v>
      </c>
    </row>
    <row r="570" spans="1:17">
      <c r="A570">
        <v>564</v>
      </c>
      <c r="B570" t="s">
        <v>5453</v>
      </c>
      <c r="C570" t="s">
        <v>414</v>
      </c>
      <c r="D570" t="s">
        <v>5454</v>
      </c>
      <c r="E570" t="s">
        <v>5455</v>
      </c>
      <c r="F570" t="s">
        <v>5456</v>
      </c>
      <c r="G570" t="s">
        <v>48</v>
      </c>
      <c r="H570" t="s">
        <v>49</v>
      </c>
      <c r="I570" t="s">
        <v>219</v>
      </c>
      <c r="J570" s="1">
        <v>0.65972222222222221</v>
      </c>
      <c r="K570">
        <v>13724</v>
      </c>
      <c r="L570" t="s">
        <v>5457</v>
      </c>
      <c r="M570" t="s">
        <v>377</v>
      </c>
      <c r="N570" t="s">
        <v>378</v>
      </c>
      <c r="O570" t="s">
        <v>36</v>
      </c>
      <c r="P570" t="s">
        <v>62</v>
      </c>
      <c r="Q570" t="s">
        <v>58</v>
      </c>
    </row>
    <row r="571" spans="1:17">
      <c r="A571">
        <v>565</v>
      </c>
      <c r="B571" t="s">
        <v>5458</v>
      </c>
      <c r="C571" t="s">
        <v>5459</v>
      </c>
      <c r="D571" t="s">
        <v>5460</v>
      </c>
      <c r="E571" t="s">
        <v>5461</v>
      </c>
      <c r="F571" t="s">
        <v>5462</v>
      </c>
      <c r="G571" t="s">
        <v>116</v>
      </c>
      <c r="H571" t="s">
        <v>1198</v>
      </c>
      <c r="I571" t="s">
        <v>114</v>
      </c>
      <c r="J571" s="1">
        <v>0.31944444444444448</v>
      </c>
      <c r="K571">
        <v>15002</v>
      </c>
      <c r="L571" t="s">
        <v>5463</v>
      </c>
      <c r="M571" t="s">
        <v>2244</v>
      </c>
      <c r="N571" t="s">
        <v>1088</v>
      </c>
      <c r="O571" t="s">
        <v>24</v>
      </c>
      <c r="P571" t="s">
        <v>475</v>
      </c>
      <c r="Q571" t="s">
        <v>54</v>
      </c>
    </row>
    <row r="572" spans="1:17">
      <c r="A572">
        <v>566</v>
      </c>
      <c r="B572" t="s">
        <v>5464</v>
      </c>
      <c r="C572" t="s">
        <v>5465</v>
      </c>
      <c r="D572" t="s">
        <v>995</v>
      </c>
      <c r="E572" t="s">
        <v>5466</v>
      </c>
      <c r="F572" t="s">
        <v>5467</v>
      </c>
      <c r="G572" t="s">
        <v>116</v>
      </c>
      <c r="H572" t="s">
        <v>379</v>
      </c>
      <c r="I572" t="s">
        <v>687</v>
      </c>
      <c r="J572" s="1">
        <v>0.26874999999999999</v>
      </c>
      <c r="K572">
        <v>18593</v>
      </c>
      <c r="L572" t="s">
        <v>5468</v>
      </c>
      <c r="M572" t="s">
        <v>5469</v>
      </c>
      <c r="N572" t="s">
        <v>5470</v>
      </c>
      <c r="O572" t="s">
        <v>36</v>
      </c>
      <c r="P572" t="s">
        <v>1011</v>
      </c>
      <c r="Q572" t="s">
        <v>223</v>
      </c>
    </row>
    <row r="573" spans="1:17">
      <c r="A573">
        <v>567</v>
      </c>
      <c r="B573" t="s">
        <v>5471</v>
      </c>
      <c r="C573" t="s">
        <v>5472</v>
      </c>
      <c r="D573" t="s">
        <v>5473</v>
      </c>
      <c r="E573" t="s">
        <v>5474</v>
      </c>
      <c r="F573">
        <v>428505.91</v>
      </c>
      <c r="G573" t="s">
        <v>26</v>
      </c>
      <c r="H573" t="s">
        <v>27</v>
      </c>
      <c r="I573" t="s">
        <v>928</v>
      </c>
      <c r="J573" s="1">
        <v>0.7715277777777777</v>
      </c>
      <c r="K573">
        <v>18168</v>
      </c>
      <c r="L573" t="s">
        <v>5475</v>
      </c>
      <c r="M573" t="s">
        <v>5476</v>
      </c>
      <c r="N573" t="s">
        <v>5477</v>
      </c>
      <c r="O573" t="s">
        <v>24</v>
      </c>
      <c r="P573" t="s">
        <v>2673</v>
      </c>
      <c r="Q573" t="s">
        <v>42</v>
      </c>
    </row>
    <row r="574" spans="1:17">
      <c r="A574">
        <v>568</v>
      </c>
      <c r="B574" t="s">
        <v>5478</v>
      </c>
      <c r="C574" t="s">
        <v>5479</v>
      </c>
      <c r="D574" t="s">
        <v>5480</v>
      </c>
      <c r="E574" t="s">
        <v>5481</v>
      </c>
      <c r="F574" t="s">
        <v>5482</v>
      </c>
      <c r="G574" t="s">
        <v>38</v>
      </c>
      <c r="H574" t="s">
        <v>39</v>
      </c>
      <c r="I574" t="s">
        <v>193</v>
      </c>
      <c r="J574" s="1">
        <v>0.9868055555555556</v>
      </c>
      <c r="K574">
        <v>19027</v>
      </c>
      <c r="L574" t="s">
        <v>5483</v>
      </c>
      <c r="M574" t="s">
        <v>5484</v>
      </c>
      <c r="N574" t="s">
        <v>5485</v>
      </c>
      <c r="O574" t="s">
        <v>24</v>
      </c>
      <c r="P574" t="s">
        <v>388</v>
      </c>
      <c r="Q574" t="s">
        <v>82</v>
      </c>
    </row>
    <row r="575" spans="1:17">
      <c r="A575">
        <v>569</v>
      </c>
      <c r="B575" t="s">
        <v>5486</v>
      </c>
      <c r="C575" t="s">
        <v>5487</v>
      </c>
      <c r="D575" t="s">
        <v>5488</v>
      </c>
      <c r="E575" t="s">
        <v>5489</v>
      </c>
      <c r="F575" s="2" t="s">
        <v>5490</v>
      </c>
      <c r="G575" t="s">
        <v>19</v>
      </c>
      <c r="H575" t="s">
        <v>20</v>
      </c>
      <c r="I575" t="s">
        <v>458</v>
      </c>
      <c r="J575" s="1">
        <v>0.95416666666666661</v>
      </c>
      <c r="K575">
        <v>17655</v>
      </c>
      <c r="L575" t="s">
        <v>5491</v>
      </c>
      <c r="M575" t="s">
        <v>4783</v>
      </c>
      <c r="N575" t="s">
        <v>4784</v>
      </c>
      <c r="O575" t="s">
        <v>36</v>
      </c>
      <c r="P575" t="s">
        <v>736</v>
      </c>
      <c r="Q575" t="s">
        <v>58</v>
      </c>
    </row>
    <row r="576" spans="1:17">
      <c r="A576">
        <v>570</v>
      </c>
      <c r="B576" t="s">
        <v>5492</v>
      </c>
      <c r="C576" t="s">
        <v>1631</v>
      </c>
      <c r="D576" t="s">
        <v>5493</v>
      </c>
      <c r="E576" t="s">
        <v>5494</v>
      </c>
      <c r="F576" s="2" t="s">
        <v>5495</v>
      </c>
      <c r="G576" t="s">
        <v>116</v>
      </c>
      <c r="H576" t="s">
        <v>379</v>
      </c>
      <c r="I576" t="s">
        <v>824</v>
      </c>
      <c r="J576" s="1">
        <v>0.3215277777777778</v>
      </c>
      <c r="K576">
        <v>19980</v>
      </c>
      <c r="L576" t="s">
        <v>5496</v>
      </c>
      <c r="M576" t="s">
        <v>5497</v>
      </c>
      <c r="N576" t="s">
        <v>5498</v>
      </c>
      <c r="O576" t="s">
        <v>24</v>
      </c>
      <c r="P576" t="s">
        <v>25</v>
      </c>
      <c r="Q576" t="s">
        <v>25</v>
      </c>
    </row>
    <row r="577" spans="1:17">
      <c r="A577">
        <v>571</v>
      </c>
      <c r="B577" t="s">
        <v>5499</v>
      </c>
      <c r="C577" t="s">
        <v>5500</v>
      </c>
      <c r="D577" t="s">
        <v>5501</v>
      </c>
      <c r="E577" t="s">
        <v>5502</v>
      </c>
      <c r="F577" s="2">
        <v>41832.67</v>
      </c>
      <c r="G577" t="s">
        <v>59</v>
      </c>
      <c r="H577" t="s">
        <v>60</v>
      </c>
      <c r="I577" t="s">
        <v>758</v>
      </c>
      <c r="J577" s="1">
        <v>0.18888888888888888</v>
      </c>
      <c r="K577">
        <v>10697</v>
      </c>
      <c r="L577" t="s">
        <v>5503</v>
      </c>
      <c r="M577" t="s">
        <v>5504</v>
      </c>
      <c r="N577" t="s">
        <v>917</v>
      </c>
      <c r="O577" t="s">
        <v>24</v>
      </c>
      <c r="P577" t="s">
        <v>25</v>
      </c>
      <c r="Q577" t="s">
        <v>25</v>
      </c>
    </row>
    <row r="578" spans="1:17">
      <c r="A578">
        <v>572</v>
      </c>
      <c r="B578" t="s">
        <v>5505</v>
      </c>
      <c r="C578" t="s">
        <v>5506</v>
      </c>
      <c r="D578" t="s">
        <v>5507</v>
      </c>
      <c r="E578" t="s">
        <v>5508</v>
      </c>
      <c r="F578" t="s">
        <v>5509</v>
      </c>
      <c r="G578" t="s">
        <v>90</v>
      </c>
      <c r="H578" t="s">
        <v>641</v>
      </c>
      <c r="I578" t="s">
        <v>1482</v>
      </c>
      <c r="J578" s="1">
        <v>0.3756944444444445</v>
      </c>
      <c r="K578">
        <v>17212</v>
      </c>
      <c r="L578" t="s">
        <v>5510</v>
      </c>
      <c r="M578" t="s">
        <v>5511</v>
      </c>
      <c r="N578" t="s">
        <v>5512</v>
      </c>
      <c r="O578" t="s">
        <v>24</v>
      </c>
      <c r="P578" t="s">
        <v>25</v>
      </c>
      <c r="Q578" t="s">
        <v>25</v>
      </c>
    </row>
    <row r="579" spans="1:17">
      <c r="A579">
        <v>573</v>
      </c>
      <c r="B579" t="s">
        <v>5513</v>
      </c>
      <c r="C579" t="s">
        <v>5514</v>
      </c>
      <c r="D579" t="s">
        <v>1326</v>
      </c>
      <c r="E579" t="s">
        <v>5515</v>
      </c>
      <c r="F579" t="s">
        <v>5516</v>
      </c>
      <c r="G579" t="s">
        <v>26</v>
      </c>
      <c r="H579" t="s">
        <v>27</v>
      </c>
      <c r="I579" t="s">
        <v>98</v>
      </c>
      <c r="J579" s="1">
        <v>0.62152777777777779</v>
      </c>
      <c r="K579">
        <v>14844</v>
      </c>
      <c r="L579" t="s">
        <v>5517</v>
      </c>
      <c r="M579" t="s">
        <v>5518</v>
      </c>
      <c r="N579" t="s">
        <v>5519</v>
      </c>
      <c r="O579" t="s">
        <v>36</v>
      </c>
      <c r="P579" t="s">
        <v>142</v>
      </c>
      <c r="Q579" t="s">
        <v>105</v>
      </c>
    </row>
    <row r="580" spans="1:17">
      <c r="A580">
        <v>574</v>
      </c>
      <c r="B580" t="s">
        <v>5520</v>
      </c>
      <c r="C580" t="s">
        <v>5521</v>
      </c>
      <c r="D580" t="s">
        <v>5522</v>
      </c>
      <c r="E580" t="s">
        <v>5523</v>
      </c>
      <c r="F580" t="s">
        <v>5524</v>
      </c>
      <c r="G580" t="s">
        <v>26</v>
      </c>
      <c r="H580" t="s">
        <v>27</v>
      </c>
      <c r="I580" t="s">
        <v>118</v>
      </c>
      <c r="J580" s="1">
        <v>0.10902777777777778</v>
      </c>
      <c r="K580">
        <v>15441</v>
      </c>
      <c r="L580" t="s">
        <v>5525</v>
      </c>
      <c r="M580" t="s">
        <v>5526</v>
      </c>
      <c r="N580" t="s">
        <v>5527</v>
      </c>
      <c r="O580" t="s">
        <v>36</v>
      </c>
      <c r="P580" t="s">
        <v>66</v>
      </c>
      <c r="Q580" t="s">
        <v>67</v>
      </c>
    </row>
    <row r="581" spans="1:17">
      <c r="A581">
        <v>575</v>
      </c>
      <c r="B581" t="s">
        <v>5528</v>
      </c>
      <c r="C581" t="s">
        <v>5529</v>
      </c>
      <c r="D581" t="s">
        <v>5530</v>
      </c>
      <c r="E581" t="s">
        <v>5531</v>
      </c>
      <c r="F581" t="s">
        <v>5532</v>
      </c>
      <c r="G581" t="s">
        <v>126</v>
      </c>
      <c r="H581" t="s">
        <v>127</v>
      </c>
      <c r="I581" t="s">
        <v>634</v>
      </c>
      <c r="J581" s="1">
        <v>4.7916666666666663E-2</v>
      </c>
      <c r="K581">
        <v>18141</v>
      </c>
      <c r="L581" t="s">
        <v>5533</v>
      </c>
      <c r="M581" t="s">
        <v>2369</v>
      </c>
      <c r="N581" t="s">
        <v>2370</v>
      </c>
      <c r="O581" t="s">
        <v>36</v>
      </c>
      <c r="P581" t="s">
        <v>62</v>
      </c>
      <c r="Q581" t="s">
        <v>58</v>
      </c>
    </row>
    <row r="582" spans="1:17">
      <c r="A582">
        <v>576</v>
      </c>
      <c r="B582" t="s">
        <v>5534</v>
      </c>
      <c r="C582" t="s">
        <v>5535</v>
      </c>
      <c r="D582" t="s">
        <v>5536</v>
      </c>
      <c r="E582" t="s">
        <v>5537</v>
      </c>
      <c r="F582">
        <v>335057.62</v>
      </c>
      <c r="G582" t="s">
        <v>116</v>
      </c>
      <c r="H582" t="s">
        <v>1198</v>
      </c>
      <c r="I582" t="s">
        <v>453</v>
      </c>
      <c r="J582" s="1">
        <v>0.5395833333333333</v>
      </c>
      <c r="K582">
        <v>18689</v>
      </c>
      <c r="L582" t="s">
        <v>5538</v>
      </c>
      <c r="M582" t="s">
        <v>1361</v>
      </c>
      <c r="N582" t="s">
        <v>1337</v>
      </c>
      <c r="O582" t="s">
        <v>36</v>
      </c>
      <c r="P582" t="s">
        <v>97</v>
      </c>
      <c r="Q582" t="s">
        <v>54</v>
      </c>
    </row>
    <row r="583" spans="1:17">
      <c r="A583">
        <v>577</v>
      </c>
      <c r="B583" t="s">
        <v>5539</v>
      </c>
      <c r="C583" t="s">
        <v>5540</v>
      </c>
      <c r="D583" t="s">
        <v>5541</v>
      </c>
      <c r="E583" t="s">
        <v>5542</v>
      </c>
      <c r="F583" t="s">
        <v>5543</v>
      </c>
      <c r="G583" t="s">
        <v>90</v>
      </c>
      <c r="H583" t="s">
        <v>91</v>
      </c>
      <c r="I583" t="s">
        <v>1288</v>
      </c>
      <c r="J583" s="1">
        <v>0.66249999999999998</v>
      </c>
      <c r="K583">
        <v>17270</v>
      </c>
      <c r="L583" t="s">
        <v>5544</v>
      </c>
      <c r="M583" t="s">
        <v>5545</v>
      </c>
      <c r="N583" t="s">
        <v>5546</v>
      </c>
      <c r="O583" t="s">
        <v>24</v>
      </c>
      <c r="P583" t="s">
        <v>66</v>
      </c>
      <c r="Q583" t="s">
        <v>67</v>
      </c>
    </row>
    <row r="584" spans="1:17">
      <c r="A584">
        <v>578</v>
      </c>
      <c r="B584" t="s">
        <v>5547</v>
      </c>
      <c r="C584" t="s">
        <v>5548</v>
      </c>
      <c r="D584" t="s">
        <v>5549</v>
      </c>
      <c r="E584" t="s">
        <v>5550</v>
      </c>
      <c r="F584">
        <v>58701.24</v>
      </c>
      <c r="G584" t="s">
        <v>469</v>
      </c>
      <c r="H584" t="s">
        <v>470</v>
      </c>
      <c r="I584" t="s">
        <v>514</v>
      </c>
      <c r="J584" s="1">
        <v>0.39652777777777781</v>
      </c>
      <c r="K584">
        <v>17937</v>
      </c>
      <c r="L584" t="s">
        <v>5551</v>
      </c>
      <c r="M584" t="s">
        <v>5552</v>
      </c>
      <c r="N584" t="s">
        <v>5553</v>
      </c>
      <c r="O584" t="s">
        <v>24</v>
      </c>
      <c r="P584" t="s">
        <v>1070</v>
      </c>
      <c r="Q584" t="s">
        <v>58</v>
      </c>
    </row>
    <row r="585" spans="1:17">
      <c r="A585">
        <v>579</v>
      </c>
      <c r="B585" t="s">
        <v>5554</v>
      </c>
      <c r="C585" t="s">
        <v>5555</v>
      </c>
      <c r="D585" t="s">
        <v>5556</v>
      </c>
      <c r="E585" t="s">
        <v>5557</v>
      </c>
      <c r="F585" t="s">
        <v>5558</v>
      </c>
      <c r="G585" t="s">
        <v>48</v>
      </c>
      <c r="H585" t="s">
        <v>49</v>
      </c>
      <c r="I585" t="s">
        <v>256</v>
      </c>
      <c r="J585" s="1">
        <v>0.85138888888888886</v>
      </c>
      <c r="K585">
        <v>11126</v>
      </c>
      <c r="L585" t="s">
        <v>5559</v>
      </c>
      <c r="M585" t="s">
        <v>5560</v>
      </c>
      <c r="N585" t="s">
        <v>5561</v>
      </c>
      <c r="O585" t="s">
        <v>24</v>
      </c>
      <c r="P585" t="s">
        <v>112</v>
      </c>
      <c r="Q585" t="s">
        <v>113</v>
      </c>
    </row>
    <row r="586" spans="1:17">
      <c r="A586">
        <v>580</v>
      </c>
      <c r="B586" t="s">
        <v>5562</v>
      </c>
      <c r="C586" t="s">
        <v>5563</v>
      </c>
      <c r="D586" t="s">
        <v>5564</v>
      </c>
      <c r="E586" t="s">
        <v>5565</v>
      </c>
      <c r="F586" t="s">
        <v>5566</v>
      </c>
      <c r="G586" t="s">
        <v>26</v>
      </c>
      <c r="H586" t="s">
        <v>27</v>
      </c>
      <c r="I586" t="s">
        <v>715</v>
      </c>
      <c r="J586" s="1">
        <v>0.52916666666666667</v>
      </c>
      <c r="K586">
        <v>17534</v>
      </c>
      <c r="L586" t="s">
        <v>5567</v>
      </c>
      <c r="M586" t="s">
        <v>1519</v>
      </c>
      <c r="N586" t="s">
        <v>1520</v>
      </c>
      <c r="O586" t="s">
        <v>36</v>
      </c>
      <c r="P586" t="s">
        <v>588</v>
      </c>
      <c r="Q586" t="s">
        <v>89</v>
      </c>
    </row>
    <row r="587" spans="1:17">
      <c r="A587">
        <v>581</v>
      </c>
      <c r="B587" t="s">
        <v>5568</v>
      </c>
      <c r="C587" t="s">
        <v>5569</v>
      </c>
      <c r="D587" t="s">
        <v>5570</v>
      </c>
      <c r="E587" t="s">
        <v>5571</v>
      </c>
      <c r="F587" t="s">
        <v>5572</v>
      </c>
      <c r="G587" t="s">
        <v>48</v>
      </c>
      <c r="H587" t="s">
        <v>49</v>
      </c>
      <c r="I587" t="s">
        <v>836</v>
      </c>
      <c r="J587" s="1">
        <v>0.52500000000000002</v>
      </c>
      <c r="K587">
        <v>14189</v>
      </c>
      <c r="L587" t="s">
        <v>5573</v>
      </c>
      <c r="M587" t="s">
        <v>5574</v>
      </c>
      <c r="N587" t="s">
        <v>528</v>
      </c>
      <c r="O587" t="s">
        <v>24</v>
      </c>
      <c r="P587" t="s">
        <v>97</v>
      </c>
      <c r="Q587" t="s">
        <v>54</v>
      </c>
    </row>
    <row r="588" spans="1:17">
      <c r="A588">
        <v>582</v>
      </c>
      <c r="B588" t="s">
        <v>5575</v>
      </c>
      <c r="C588" t="s">
        <v>5576</v>
      </c>
      <c r="D588" t="s">
        <v>5577</v>
      </c>
      <c r="E588" t="s">
        <v>5578</v>
      </c>
      <c r="F588">
        <v>248440.46</v>
      </c>
      <c r="G588" t="s">
        <v>48</v>
      </c>
      <c r="H588" t="s">
        <v>49</v>
      </c>
      <c r="I588" t="s">
        <v>155</v>
      </c>
      <c r="J588" s="1">
        <v>0.58888888888888891</v>
      </c>
      <c r="K588">
        <v>19980</v>
      </c>
      <c r="L588" t="s">
        <v>5579</v>
      </c>
      <c r="M588" t="s">
        <v>4259</v>
      </c>
      <c r="N588" t="s">
        <v>3943</v>
      </c>
      <c r="O588" t="s">
        <v>36</v>
      </c>
      <c r="P588" t="s">
        <v>73</v>
      </c>
      <c r="Q588" t="s">
        <v>54</v>
      </c>
    </row>
    <row r="589" spans="1:17">
      <c r="A589">
        <v>583</v>
      </c>
      <c r="B589" t="s">
        <v>5580</v>
      </c>
      <c r="C589" t="s">
        <v>5581</v>
      </c>
      <c r="D589" t="s">
        <v>5582</v>
      </c>
      <c r="E589" t="s">
        <v>5583</v>
      </c>
      <c r="F589" t="s">
        <v>5584</v>
      </c>
      <c r="G589" t="s">
        <v>323</v>
      </c>
      <c r="H589" t="s">
        <v>324</v>
      </c>
      <c r="I589" t="s">
        <v>556</v>
      </c>
      <c r="J589" s="1">
        <v>0.38472222222222219</v>
      </c>
      <c r="K589">
        <v>14190</v>
      </c>
      <c r="L589" t="s">
        <v>5585</v>
      </c>
      <c r="M589" t="s">
        <v>5586</v>
      </c>
      <c r="N589" t="s">
        <v>5587</v>
      </c>
      <c r="O589" t="s">
        <v>36</v>
      </c>
      <c r="P589" t="s">
        <v>81</v>
      </c>
      <c r="Q589" t="s">
        <v>82</v>
      </c>
    </row>
    <row r="590" spans="1:17">
      <c r="A590">
        <v>584</v>
      </c>
      <c r="B590" t="s">
        <v>5588</v>
      </c>
      <c r="C590" t="s">
        <v>5589</v>
      </c>
      <c r="D590" t="s">
        <v>5590</v>
      </c>
      <c r="E590" t="s">
        <v>5591</v>
      </c>
      <c r="F590" s="2" t="s">
        <v>5592</v>
      </c>
      <c r="G590" t="s">
        <v>38</v>
      </c>
      <c r="H590" t="s">
        <v>287</v>
      </c>
      <c r="I590" t="s">
        <v>1097</v>
      </c>
      <c r="J590" s="1">
        <v>0.93958333333333333</v>
      </c>
      <c r="K590">
        <v>12962</v>
      </c>
      <c r="L590" t="s">
        <v>5593</v>
      </c>
      <c r="M590" t="s">
        <v>5594</v>
      </c>
      <c r="N590" t="s">
        <v>5595</v>
      </c>
      <c r="O590" t="s">
        <v>36</v>
      </c>
      <c r="P590" t="s">
        <v>62</v>
      </c>
      <c r="Q590" t="s">
        <v>58</v>
      </c>
    </row>
    <row r="591" spans="1:17">
      <c r="A591">
        <v>585</v>
      </c>
      <c r="B591" t="s">
        <v>5596</v>
      </c>
      <c r="C591" t="s">
        <v>5597</v>
      </c>
      <c r="D591" t="s">
        <v>5598</v>
      </c>
      <c r="E591" t="s">
        <v>5599</v>
      </c>
      <c r="F591" s="2">
        <v>703808.15</v>
      </c>
      <c r="G591" t="s">
        <v>19</v>
      </c>
      <c r="H591" t="s">
        <v>20</v>
      </c>
      <c r="I591" t="s">
        <v>1013</v>
      </c>
      <c r="J591" s="1">
        <v>0.15069444444444444</v>
      </c>
      <c r="K591">
        <v>15140</v>
      </c>
      <c r="L591" t="s">
        <v>5600</v>
      </c>
      <c r="M591" t="s">
        <v>5601</v>
      </c>
      <c r="N591" t="s">
        <v>5602</v>
      </c>
      <c r="O591" t="s">
        <v>24</v>
      </c>
      <c r="P591" t="s">
        <v>677</v>
      </c>
      <c r="Q591" t="s">
        <v>54</v>
      </c>
    </row>
    <row r="592" spans="1:17">
      <c r="A592">
        <v>586</v>
      </c>
      <c r="B592" t="s">
        <v>5603</v>
      </c>
      <c r="C592" t="s">
        <v>457</v>
      </c>
      <c r="D592" t="s">
        <v>5604</v>
      </c>
      <c r="E592" t="s">
        <v>5605</v>
      </c>
      <c r="F592" s="2" t="s">
        <v>5606</v>
      </c>
      <c r="G592" t="s">
        <v>59</v>
      </c>
      <c r="H592" t="s">
        <v>60</v>
      </c>
      <c r="I592" t="s">
        <v>728</v>
      </c>
      <c r="J592" s="1">
        <v>0.90277777777777779</v>
      </c>
      <c r="K592">
        <v>11958</v>
      </c>
      <c r="L592" t="s">
        <v>5607</v>
      </c>
      <c r="M592" t="s">
        <v>5608</v>
      </c>
      <c r="N592" t="s">
        <v>5609</v>
      </c>
      <c r="O592" t="s">
        <v>24</v>
      </c>
      <c r="P592" t="s">
        <v>45</v>
      </c>
      <c r="Q592" t="s">
        <v>46</v>
      </c>
    </row>
    <row r="593" spans="1:17">
      <c r="A593">
        <v>587</v>
      </c>
      <c r="B593" t="s">
        <v>5610</v>
      </c>
      <c r="C593" t="s">
        <v>5611</v>
      </c>
      <c r="D593" t="s">
        <v>5612</v>
      </c>
      <c r="E593" t="s">
        <v>5613</v>
      </c>
      <c r="F593" s="2" t="s">
        <v>5614</v>
      </c>
      <c r="G593" t="s">
        <v>338</v>
      </c>
      <c r="H593" t="s">
        <v>339</v>
      </c>
      <c r="I593" t="s">
        <v>600</v>
      </c>
      <c r="J593" s="1">
        <v>0.47013888888888888</v>
      </c>
      <c r="K593">
        <v>12360</v>
      </c>
      <c r="L593" t="s">
        <v>5615</v>
      </c>
      <c r="M593" t="s">
        <v>5616</v>
      </c>
      <c r="N593" t="s">
        <v>5617</v>
      </c>
      <c r="O593" t="s">
        <v>24</v>
      </c>
      <c r="P593" t="s">
        <v>446</v>
      </c>
      <c r="Q593" t="s">
        <v>223</v>
      </c>
    </row>
    <row r="594" spans="1:17">
      <c r="A594">
        <v>588</v>
      </c>
      <c r="B594" t="s">
        <v>5618</v>
      </c>
      <c r="C594" t="s">
        <v>2461</v>
      </c>
      <c r="D594" t="s">
        <v>5619</v>
      </c>
      <c r="E594" t="s">
        <v>5620</v>
      </c>
      <c r="F594" t="s">
        <v>5621</v>
      </c>
      <c r="G594" t="s">
        <v>48</v>
      </c>
      <c r="H594" t="s">
        <v>49</v>
      </c>
      <c r="I594" t="s">
        <v>98</v>
      </c>
      <c r="J594" s="1">
        <v>5.486111111111111E-2</v>
      </c>
      <c r="K594">
        <v>18950</v>
      </c>
      <c r="L594" t="s">
        <v>5622</v>
      </c>
      <c r="M594" t="s">
        <v>5623</v>
      </c>
      <c r="N594" t="s">
        <v>5624</v>
      </c>
      <c r="O594" t="s">
        <v>24</v>
      </c>
      <c r="P594" t="s">
        <v>230</v>
      </c>
      <c r="Q594" t="s">
        <v>89</v>
      </c>
    </row>
    <row r="595" spans="1:17">
      <c r="A595">
        <v>589</v>
      </c>
      <c r="B595" t="s">
        <v>5625</v>
      </c>
      <c r="C595" t="s">
        <v>5626</v>
      </c>
      <c r="D595" t="s">
        <v>5627</v>
      </c>
      <c r="E595" t="s">
        <v>5628</v>
      </c>
      <c r="F595" s="2" t="s">
        <v>5629</v>
      </c>
      <c r="G595" t="s">
        <v>26</v>
      </c>
      <c r="H595" t="s">
        <v>27</v>
      </c>
      <c r="I595" t="s">
        <v>584</v>
      </c>
      <c r="J595" s="1">
        <v>0.35625000000000001</v>
      </c>
      <c r="K595">
        <v>19415</v>
      </c>
      <c r="L595" t="s">
        <v>5630</v>
      </c>
      <c r="M595" t="s">
        <v>5631</v>
      </c>
      <c r="N595" t="s">
        <v>5632</v>
      </c>
      <c r="O595" t="s">
        <v>24</v>
      </c>
      <c r="P595" t="s">
        <v>388</v>
      </c>
      <c r="Q595" t="s">
        <v>82</v>
      </c>
    </row>
    <row r="596" spans="1:17">
      <c r="A596">
        <v>590</v>
      </c>
      <c r="B596" t="s">
        <v>5633</v>
      </c>
      <c r="C596" t="s">
        <v>1110</v>
      </c>
      <c r="D596" t="s">
        <v>5634</v>
      </c>
      <c r="E596" t="s">
        <v>5635</v>
      </c>
      <c r="F596">
        <v>905928.73</v>
      </c>
      <c r="G596" t="s">
        <v>48</v>
      </c>
      <c r="H596" t="s">
        <v>49</v>
      </c>
      <c r="I596" t="s">
        <v>232</v>
      </c>
      <c r="J596" s="1">
        <v>0.55763888888888891</v>
      </c>
      <c r="K596">
        <v>16746</v>
      </c>
      <c r="L596" t="s">
        <v>5636</v>
      </c>
      <c r="M596" t="s">
        <v>5637</v>
      </c>
      <c r="N596" t="s">
        <v>5638</v>
      </c>
      <c r="O596" t="s">
        <v>24</v>
      </c>
      <c r="P596" t="s">
        <v>25</v>
      </c>
      <c r="Q596" t="s">
        <v>25</v>
      </c>
    </row>
    <row r="597" spans="1:17">
      <c r="A597">
        <v>591</v>
      </c>
      <c r="B597" t="s">
        <v>5639</v>
      </c>
      <c r="C597" t="s">
        <v>5640</v>
      </c>
      <c r="D597" t="s">
        <v>5641</v>
      </c>
      <c r="E597" t="s">
        <v>5642</v>
      </c>
      <c r="F597" t="s">
        <v>5643</v>
      </c>
      <c r="G597" t="s">
        <v>48</v>
      </c>
      <c r="H597" t="s">
        <v>49</v>
      </c>
      <c r="I597" t="s">
        <v>310</v>
      </c>
      <c r="J597" s="1">
        <v>0.75277777777777777</v>
      </c>
      <c r="K597">
        <v>15671</v>
      </c>
      <c r="L597" t="s">
        <v>5644</v>
      </c>
      <c r="M597" t="s">
        <v>5645</v>
      </c>
      <c r="N597" t="s">
        <v>5646</v>
      </c>
      <c r="O597" t="s">
        <v>36</v>
      </c>
      <c r="P597" t="s">
        <v>29</v>
      </c>
      <c r="Q597" t="s">
        <v>89</v>
      </c>
    </row>
    <row r="598" spans="1:17">
      <c r="A598">
        <v>592</v>
      </c>
      <c r="B598" t="s">
        <v>5647</v>
      </c>
      <c r="C598" t="s">
        <v>5648</v>
      </c>
      <c r="D598" t="s">
        <v>5649</v>
      </c>
      <c r="E598" t="s">
        <v>5650</v>
      </c>
      <c r="F598" t="s">
        <v>5651</v>
      </c>
      <c r="G598" t="s">
        <v>195</v>
      </c>
      <c r="H598" t="s">
        <v>196</v>
      </c>
      <c r="I598" t="s">
        <v>114</v>
      </c>
      <c r="J598" s="1">
        <v>0.32708333333333334</v>
      </c>
      <c r="K598">
        <v>17687</v>
      </c>
      <c r="L598" t="s">
        <v>5652</v>
      </c>
      <c r="M598" t="s">
        <v>425</v>
      </c>
      <c r="N598" t="s">
        <v>426</v>
      </c>
      <c r="O598" t="s">
        <v>24</v>
      </c>
      <c r="P598" t="s">
        <v>427</v>
      </c>
      <c r="Q598" t="s">
        <v>223</v>
      </c>
    </row>
    <row r="599" spans="1:17">
      <c r="A599">
        <v>593</v>
      </c>
      <c r="B599" t="s">
        <v>5653</v>
      </c>
      <c r="C599" t="s">
        <v>5654</v>
      </c>
      <c r="D599" t="s">
        <v>5655</v>
      </c>
      <c r="E599" t="s">
        <v>5656</v>
      </c>
      <c r="F599" t="s">
        <v>5657</v>
      </c>
      <c r="G599" t="s">
        <v>48</v>
      </c>
      <c r="H599" t="s">
        <v>49</v>
      </c>
      <c r="I599" t="s">
        <v>540</v>
      </c>
      <c r="J599" s="1">
        <v>0.99375000000000002</v>
      </c>
      <c r="K599">
        <v>17730</v>
      </c>
      <c r="L599" t="s">
        <v>5658</v>
      </c>
      <c r="M599" t="s">
        <v>5659</v>
      </c>
      <c r="N599" t="s">
        <v>5660</v>
      </c>
      <c r="O599" t="s">
        <v>24</v>
      </c>
      <c r="P599" t="s">
        <v>490</v>
      </c>
      <c r="Q599" t="s">
        <v>67</v>
      </c>
    </row>
    <row r="600" spans="1:17">
      <c r="A600">
        <v>594</v>
      </c>
      <c r="B600" t="s">
        <v>5661</v>
      </c>
      <c r="C600" t="s">
        <v>5662</v>
      </c>
      <c r="D600" t="s">
        <v>5663</v>
      </c>
      <c r="E600" t="s">
        <v>5664</v>
      </c>
      <c r="F600" s="2" t="s">
        <v>5665</v>
      </c>
      <c r="G600" t="s">
        <v>48</v>
      </c>
      <c r="H600" t="s">
        <v>49</v>
      </c>
      <c r="I600" t="s">
        <v>369</v>
      </c>
      <c r="J600" s="1">
        <v>0.2722222222222222</v>
      </c>
      <c r="K600">
        <v>16652</v>
      </c>
      <c r="L600" t="s">
        <v>5666</v>
      </c>
      <c r="M600" t="s">
        <v>5667</v>
      </c>
      <c r="N600" t="s">
        <v>5668</v>
      </c>
      <c r="O600" t="s">
        <v>36</v>
      </c>
      <c r="P600" t="s">
        <v>588</v>
      </c>
      <c r="Q600" t="s">
        <v>89</v>
      </c>
    </row>
    <row r="601" spans="1:17">
      <c r="A601">
        <v>595</v>
      </c>
      <c r="B601" t="s">
        <v>5669</v>
      </c>
      <c r="C601" t="s">
        <v>5670</v>
      </c>
      <c r="D601" t="s">
        <v>5671</v>
      </c>
      <c r="E601" t="s">
        <v>5672</v>
      </c>
      <c r="F601" t="s">
        <v>5673</v>
      </c>
      <c r="G601" t="s">
        <v>26</v>
      </c>
      <c r="H601" t="s">
        <v>27</v>
      </c>
      <c r="I601" t="s">
        <v>65</v>
      </c>
      <c r="J601" s="1">
        <v>0.6069444444444444</v>
      </c>
      <c r="K601">
        <v>13364</v>
      </c>
      <c r="L601" t="s">
        <v>5674</v>
      </c>
      <c r="M601" t="s">
        <v>5675</v>
      </c>
      <c r="N601" t="s">
        <v>5676</v>
      </c>
      <c r="O601" t="s">
        <v>24</v>
      </c>
      <c r="P601" t="s">
        <v>25</v>
      </c>
      <c r="Q601" t="s">
        <v>25</v>
      </c>
    </row>
    <row r="602" spans="1:17">
      <c r="A602">
        <v>596</v>
      </c>
      <c r="B602" t="s">
        <v>5677</v>
      </c>
      <c r="C602" t="s">
        <v>5678</v>
      </c>
      <c r="D602" t="s">
        <v>5679</v>
      </c>
      <c r="E602" t="s">
        <v>5680</v>
      </c>
      <c r="F602">
        <v>986229.1</v>
      </c>
      <c r="G602" t="s">
        <v>26</v>
      </c>
      <c r="H602" t="s">
        <v>27</v>
      </c>
      <c r="I602" t="s">
        <v>584</v>
      </c>
      <c r="J602" s="1">
        <v>0.81874999999999998</v>
      </c>
      <c r="K602">
        <v>11305</v>
      </c>
      <c r="L602" t="s">
        <v>5681</v>
      </c>
      <c r="M602" t="s">
        <v>2731</v>
      </c>
      <c r="N602" t="s">
        <v>574</v>
      </c>
      <c r="O602" t="s">
        <v>36</v>
      </c>
      <c r="P602" t="s">
        <v>25</v>
      </c>
      <c r="Q602" t="s">
        <v>25</v>
      </c>
    </row>
    <row r="603" spans="1:17">
      <c r="A603">
        <v>597</v>
      </c>
      <c r="B603" t="s">
        <v>5682</v>
      </c>
      <c r="C603" t="s">
        <v>4137</v>
      </c>
      <c r="D603" t="s">
        <v>5683</v>
      </c>
      <c r="E603" t="s">
        <v>5684</v>
      </c>
      <c r="F603" s="2" t="s">
        <v>5685</v>
      </c>
      <c r="G603" t="s">
        <v>19</v>
      </c>
      <c r="H603" t="s">
        <v>20</v>
      </c>
      <c r="I603" t="s">
        <v>731</v>
      </c>
      <c r="J603" s="1">
        <v>0.93333333333333324</v>
      </c>
      <c r="K603">
        <v>12329</v>
      </c>
      <c r="L603" t="s">
        <v>5686</v>
      </c>
      <c r="M603" t="s">
        <v>1351</v>
      </c>
      <c r="N603" t="s">
        <v>1352</v>
      </c>
      <c r="O603" t="s">
        <v>36</v>
      </c>
      <c r="P603" t="s">
        <v>97</v>
      </c>
      <c r="Q603" t="s">
        <v>54</v>
      </c>
    </row>
    <row r="604" spans="1:17">
      <c r="A604">
        <v>598</v>
      </c>
      <c r="B604" t="s">
        <v>5687</v>
      </c>
      <c r="C604" t="s">
        <v>5688</v>
      </c>
      <c r="D604" t="s">
        <v>5689</v>
      </c>
      <c r="E604" t="s">
        <v>5690</v>
      </c>
      <c r="F604" t="s">
        <v>5691</v>
      </c>
      <c r="G604" t="s">
        <v>90</v>
      </c>
      <c r="H604" t="s">
        <v>263</v>
      </c>
      <c r="I604" t="s">
        <v>239</v>
      </c>
      <c r="J604" s="1">
        <v>0.91666666666666663</v>
      </c>
      <c r="K604">
        <v>11295</v>
      </c>
      <c r="L604" t="s">
        <v>5692</v>
      </c>
      <c r="M604" t="s">
        <v>349</v>
      </c>
      <c r="N604" t="s">
        <v>350</v>
      </c>
      <c r="O604" t="s">
        <v>36</v>
      </c>
      <c r="P604" t="s">
        <v>351</v>
      </c>
      <c r="Q604" t="s">
        <v>30</v>
      </c>
    </row>
    <row r="605" spans="1:17">
      <c r="A605">
        <v>599</v>
      </c>
      <c r="B605" t="s">
        <v>5693</v>
      </c>
      <c r="C605" t="s">
        <v>5694</v>
      </c>
      <c r="D605" t="s">
        <v>5695</v>
      </c>
      <c r="E605" t="s">
        <v>5696</v>
      </c>
      <c r="F605" s="2" t="s">
        <v>5697</v>
      </c>
      <c r="G605" t="s">
        <v>26</v>
      </c>
      <c r="H605" t="s">
        <v>27</v>
      </c>
      <c r="I605" t="s">
        <v>701</v>
      </c>
      <c r="J605" s="1">
        <v>0.38055555555555554</v>
      </c>
      <c r="K605">
        <v>18027</v>
      </c>
      <c r="L605" t="s">
        <v>5698</v>
      </c>
      <c r="M605" t="s">
        <v>5699</v>
      </c>
      <c r="N605" t="s">
        <v>5700</v>
      </c>
      <c r="O605" t="s">
        <v>24</v>
      </c>
      <c r="P605" t="s">
        <v>69</v>
      </c>
      <c r="Q605" t="s">
        <v>30</v>
      </c>
    </row>
    <row r="606" spans="1:17">
      <c r="A606">
        <v>600</v>
      </c>
      <c r="B606" t="s">
        <v>5701</v>
      </c>
      <c r="C606" t="s">
        <v>5702</v>
      </c>
      <c r="D606" t="s">
        <v>5703</v>
      </c>
      <c r="E606" t="s">
        <v>5704</v>
      </c>
      <c r="F606" t="s">
        <v>5705</v>
      </c>
      <c r="G606" t="s">
        <v>90</v>
      </c>
      <c r="H606" t="s">
        <v>91</v>
      </c>
      <c r="I606" t="s">
        <v>656</v>
      </c>
      <c r="J606" s="1">
        <v>0.35694444444444445</v>
      </c>
      <c r="K606">
        <v>15014</v>
      </c>
      <c r="L606" t="s">
        <v>5706</v>
      </c>
      <c r="M606" t="s">
        <v>5707</v>
      </c>
      <c r="N606" t="s">
        <v>5708</v>
      </c>
      <c r="O606" t="s">
        <v>36</v>
      </c>
      <c r="P606" t="s">
        <v>558</v>
      </c>
      <c r="Q606" t="s">
        <v>223</v>
      </c>
    </row>
    <row r="607" spans="1:17">
      <c r="A607">
        <v>601</v>
      </c>
      <c r="B607" t="s">
        <v>5709</v>
      </c>
      <c r="C607" t="s">
        <v>5710</v>
      </c>
      <c r="D607" t="s">
        <v>5711</v>
      </c>
      <c r="E607" t="s">
        <v>5712</v>
      </c>
      <c r="F607" t="s">
        <v>5713</v>
      </c>
      <c r="G607" t="s">
        <v>19</v>
      </c>
      <c r="H607" t="s">
        <v>20</v>
      </c>
      <c r="I607" t="s">
        <v>398</v>
      </c>
      <c r="J607" s="1">
        <v>0.87708333333333333</v>
      </c>
      <c r="K607">
        <v>18919</v>
      </c>
      <c r="L607" t="s">
        <v>5714</v>
      </c>
      <c r="M607" t="s">
        <v>5715</v>
      </c>
      <c r="N607" t="s">
        <v>5716</v>
      </c>
      <c r="O607" t="s">
        <v>36</v>
      </c>
      <c r="P607" t="s">
        <v>73</v>
      </c>
      <c r="Q607" t="s">
        <v>181</v>
      </c>
    </row>
    <row r="608" spans="1:17">
      <c r="A608">
        <v>602</v>
      </c>
      <c r="B608" t="s">
        <v>5717</v>
      </c>
      <c r="C608" t="s">
        <v>5718</v>
      </c>
      <c r="D608" t="s">
        <v>5719</v>
      </c>
      <c r="E608" t="s">
        <v>5720</v>
      </c>
      <c r="F608" s="2">
        <v>519402.23</v>
      </c>
      <c r="G608" t="s">
        <v>270</v>
      </c>
      <c r="H608" t="s">
        <v>606</v>
      </c>
      <c r="I608" t="s">
        <v>661</v>
      </c>
      <c r="J608" s="1">
        <v>0.26527777777777778</v>
      </c>
      <c r="K608">
        <v>19664</v>
      </c>
      <c r="L608" t="s">
        <v>5721</v>
      </c>
      <c r="M608" t="s">
        <v>5722</v>
      </c>
      <c r="N608" t="s">
        <v>5723</v>
      </c>
      <c r="O608" t="s">
        <v>36</v>
      </c>
      <c r="P608" t="s">
        <v>25</v>
      </c>
      <c r="Q608" t="s">
        <v>25</v>
      </c>
    </row>
    <row r="609" spans="1:17">
      <c r="A609">
        <v>603</v>
      </c>
      <c r="B609" t="s">
        <v>5724</v>
      </c>
      <c r="C609" t="s">
        <v>5725</v>
      </c>
      <c r="D609" t="s">
        <v>5726</v>
      </c>
      <c r="E609" t="s">
        <v>5727</v>
      </c>
      <c r="F609">
        <v>600616.98</v>
      </c>
      <c r="G609" t="s">
        <v>284</v>
      </c>
      <c r="H609" t="s">
        <v>285</v>
      </c>
      <c r="I609" t="s">
        <v>87</v>
      </c>
      <c r="J609" s="1">
        <v>0.35486111111111113</v>
      </c>
      <c r="K609">
        <v>10196</v>
      </c>
      <c r="L609" t="s">
        <v>5728</v>
      </c>
      <c r="M609" t="s">
        <v>5729</v>
      </c>
      <c r="N609" t="s">
        <v>5730</v>
      </c>
      <c r="O609" t="s">
        <v>24</v>
      </c>
      <c r="P609" t="s">
        <v>148</v>
      </c>
      <c r="Q609" t="s">
        <v>67</v>
      </c>
    </row>
    <row r="610" spans="1:17">
      <c r="A610">
        <v>604</v>
      </c>
      <c r="B610" t="s">
        <v>5731</v>
      </c>
      <c r="C610" t="s">
        <v>5732</v>
      </c>
      <c r="D610" t="s">
        <v>5733</v>
      </c>
      <c r="E610" t="s">
        <v>5734</v>
      </c>
      <c r="F610" t="s">
        <v>5735</v>
      </c>
      <c r="G610" t="s">
        <v>132</v>
      </c>
      <c r="H610" t="s">
        <v>133</v>
      </c>
      <c r="I610" t="s">
        <v>664</v>
      </c>
      <c r="J610" s="1">
        <v>0.78541666666666676</v>
      </c>
      <c r="K610">
        <v>19016</v>
      </c>
      <c r="L610" t="s">
        <v>5736</v>
      </c>
      <c r="M610" t="s">
        <v>5737</v>
      </c>
      <c r="N610" t="s">
        <v>5738</v>
      </c>
      <c r="O610" t="s">
        <v>36</v>
      </c>
      <c r="P610" t="s">
        <v>45</v>
      </c>
      <c r="Q610" t="s">
        <v>46</v>
      </c>
    </row>
    <row r="611" spans="1:17">
      <c r="A611">
        <v>605</v>
      </c>
      <c r="B611" t="s">
        <v>5739</v>
      </c>
      <c r="C611" t="s">
        <v>1297</v>
      </c>
      <c r="D611" t="s">
        <v>5740</v>
      </c>
      <c r="E611" t="s">
        <v>5741</v>
      </c>
      <c r="F611" s="2" t="s">
        <v>5742</v>
      </c>
      <c r="G611" t="s">
        <v>19</v>
      </c>
      <c r="H611" t="s">
        <v>20</v>
      </c>
      <c r="I611" t="s">
        <v>508</v>
      </c>
      <c r="J611" s="1">
        <v>0.71527777777777779</v>
      </c>
      <c r="K611">
        <v>12649</v>
      </c>
      <c r="L611" t="s">
        <v>5743</v>
      </c>
      <c r="M611" t="s">
        <v>5744</v>
      </c>
      <c r="N611" t="s">
        <v>5745</v>
      </c>
      <c r="O611" t="s">
        <v>36</v>
      </c>
      <c r="P611" t="s">
        <v>97</v>
      </c>
      <c r="Q611" t="s">
        <v>54</v>
      </c>
    </row>
    <row r="612" spans="1:17">
      <c r="A612">
        <v>606</v>
      </c>
      <c r="B612" t="s">
        <v>5746</v>
      </c>
      <c r="C612" t="s">
        <v>5747</v>
      </c>
      <c r="D612" t="s">
        <v>5748</v>
      </c>
      <c r="E612" t="s">
        <v>5749</v>
      </c>
      <c r="F612" t="s">
        <v>5750</v>
      </c>
      <c r="G612" t="s">
        <v>26</v>
      </c>
      <c r="H612" t="s">
        <v>27</v>
      </c>
      <c r="I612" t="s">
        <v>401</v>
      </c>
      <c r="J612" s="1">
        <v>0.65694444444444444</v>
      </c>
      <c r="K612">
        <v>19620</v>
      </c>
      <c r="L612" t="s">
        <v>5751</v>
      </c>
      <c r="M612" t="s">
        <v>5752</v>
      </c>
      <c r="N612" t="s">
        <v>5753</v>
      </c>
      <c r="O612" t="s">
        <v>36</v>
      </c>
      <c r="P612" t="s">
        <v>62</v>
      </c>
      <c r="Q612" t="s">
        <v>58</v>
      </c>
    </row>
    <row r="613" spans="1:17">
      <c r="A613">
        <v>607</v>
      </c>
      <c r="B613" t="s">
        <v>5754</v>
      </c>
      <c r="C613" t="s">
        <v>5755</v>
      </c>
      <c r="D613" t="s">
        <v>5756</v>
      </c>
      <c r="E613" t="s">
        <v>5757</v>
      </c>
      <c r="F613" t="s">
        <v>5758</v>
      </c>
      <c r="G613" t="s">
        <v>106</v>
      </c>
      <c r="H613" t="s">
        <v>107</v>
      </c>
      <c r="I613" t="s">
        <v>1087</v>
      </c>
      <c r="J613" s="1">
        <v>0.26250000000000001</v>
      </c>
      <c r="K613">
        <v>10034</v>
      </c>
      <c r="L613" t="s">
        <v>5759</v>
      </c>
      <c r="M613" t="s">
        <v>5760</v>
      </c>
      <c r="N613" t="s">
        <v>5761</v>
      </c>
      <c r="O613" t="s">
        <v>36</v>
      </c>
      <c r="P613" t="s">
        <v>2673</v>
      </c>
      <c r="Q613" t="s">
        <v>42</v>
      </c>
    </row>
    <row r="614" spans="1:17">
      <c r="A614">
        <v>608</v>
      </c>
      <c r="B614" t="s">
        <v>5762</v>
      </c>
      <c r="C614" t="s">
        <v>5763</v>
      </c>
      <c r="D614" t="s">
        <v>5764</v>
      </c>
      <c r="E614" t="s">
        <v>5765</v>
      </c>
      <c r="F614">
        <v>996701.34</v>
      </c>
      <c r="G614" t="s">
        <v>90</v>
      </c>
      <c r="H614" t="s">
        <v>357</v>
      </c>
      <c r="I614" t="s">
        <v>1051</v>
      </c>
      <c r="J614" s="1">
        <v>0.6958333333333333</v>
      </c>
      <c r="K614">
        <v>14745</v>
      </c>
      <c r="L614" t="s">
        <v>5766</v>
      </c>
      <c r="M614" t="s">
        <v>5767</v>
      </c>
      <c r="N614" t="s">
        <v>5768</v>
      </c>
      <c r="O614" t="s">
        <v>24</v>
      </c>
      <c r="P614" t="s">
        <v>25</v>
      </c>
      <c r="Q614" t="s">
        <v>25</v>
      </c>
    </row>
    <row r="615" spans="1:17">
      <c r="A615">
        <v>609</v>
      </c>
      <c r="B615" t="s">
        <v>5769</v>
      </c>
      <c r="C615" t="s">
        <v>5770</v>
      </c>
      <c r="D615" t="s">
        <v>5771</v>
      </c>
      <c r="E615" t="s">
        <v>5772</v>
      </c>
      <c r="F615" t="s">
        <v>5773</v>
      </c>
      <c r="G615" t="s">
        <v>106</v>
      </c>
      <c r="H615" t="s">
        <v>107</v>
      </c>
      <c r="I615" t="s">
        <v>587</v>
      </c>
      <c r="J615" s="1">
        <v>0.69027777777777777</v>
      </c>
      <c r="K615">
        <v>19419</v>
      </c>
      <c r="L615" t="s">
        <v>5774</v>
      </c>
      <c r="M615" t="s">
        <v>5775</v>
      </c>
      <c r="N615" t="s">
        <v>5776</v>
      </c>
      <c r="O615" t="s">
        <v>36</v>
      </c>
      <c r="P615" t="s">
        <v>62</v>
      </c>
      <c r="Q615" t="s">
        <v>58</v>
      </c>
    </row>
    <row r="616" spans="1:17">
      <c r="A616">
        <v>610</v>
      </c>
      <c r="B616" t="s">
        <v>5777</v>
      </c>
      <c r="C616" t="s">
        <v>1306</v>
      </c>
      <c r="D616" t="s">
        <v>5778</v>
      </c>
      <c r="E616" t="s">
        <v>5779</v>
      </c>
      <c r="F616" t="s">
        <v>5780</v>
      </c>
      <c r="G616" t="s">
        <v>704</v>
      </c>
      <c r="H616" t="s">
        <v>705</v>
      </c>
      <c r="I616" t="s">
        <v>664</v>
      </c>
      <c r="J616" s="1">
        <v>0.69652777777777775</v>
      </c>
      <c r="K616">
        <v>13703</v>
      </c>
      <c r="L616" t="s">
        <v>5781</v>
      </c>
      <c r="M616" t="s">
        <v>5782</v>
      </c>
      <c r="N616" t="s">
        <v>5783</v>
      </c>
      <c r="O616" t="s">
        <v>24</v>
      </c>
      <c r="P616" t="s">
        <v>29</v>
      </c>
      <c r="Q616" t="s">
        <v>181</v>
      </c>
    </row>
    <row r="617" spans="1:17">
      <c r="A617">
        <v>611</v>
      </c>
      <c r="B617" t="s">
        <v>5784</v>
      </c>
      <c r="C617" t="s">
        <v>5785</v>
      </c>
      <c r="D617" t="s">
        <v>5786</v>
      </c>
      <c r="E617" t="s">
        <v>5787</v>
      </c>
      <c r="F617" s="2" t="s">
        <v>5788</v>
      </c>
      <c r="G617" t="s">
        <v>210</v>
      </c>
      <c r="H617" t="s">
        <v>211</v>
      </c>
      <c r="I617" t="s">
        <v>733</v>
      </c>
      <c r="J617" s="1">
        <v>0.63680555555555551</v>
      </c>
      <c r="K617">
        <v>13666</v>
      </c>
      <c r="L617" t="s">
        <v>5789</v>
      </c>
      <c r="M617" t="s">
        <v>934</v>
      </c>
      <c r="N617" t="s">
        <v>935</v>
      </c>
      <c r="O617" t="s">
        <v>24</v>
      </c>
      <c r="P617" t="s">
        <v>29</v>
      </c>
      <c r="Q617" t="s">
        <v>113</v>
      </c>
    </row>
    <row r="618" spans="1:17">
      <c r="A618">
        <v>612</v>
      </c>
      <c r="B618" t="s">
        <v>5790</v>
      </c>
      <c r="C618" t="s">
        <v>5791</v>
      </c>
      <c r="D618" t="s">
        <v>5792</v>
      </c>
      <c r="E618" t="s">
        <v>5793</v>
      </c>
      <c r="F618">
        <v>806890.98</v>
      </c>
      <c r="G618" t="s">
        <v>90</v>
      </c>
      <c r="H618" t="s">
        <v>641</v>
      </c>
      <c r="I618" t="s">
        <v>999</v>
      </c>
      <c r="J618" s="1">
        <v>0.79583333333333339</v>
      </c>
      <c r="K618">
        <v>13126</v>
      </c>
      <c r="L618" t="s">
        <v>5794</v>
      </c>
      <c r="M618" t="s">
        <v>5795</v>
      </c>
      <c r="N618" t="s">
        <v>5796</v>
      </c>
      <c r="O618" t="s">
        <v>36</v>
      </c>
      <c r="P618" t="s">
        <v>626</v>
      </c>
      <c r="Q618" t="s">
        <v>58</v>
      </c>
    </row>
    <row r="619" spans="1:17">
      <c r="A619">
        <v>613</v>
      </c>
      <c r="B619" t="s">
        <v>5797</v>
      </c>
      <c r="C619" t="s">
        <v>4210</v>
      </c>
      <c r="D619" t="s">
        <v>5798</v>
      </c>
      <c r="E619" t="s">
        <v>5799</v>
      </c>
      <c r="F619">
        <v>300654.42</v>
      </c>
      <c r="G619" t="s">
        <v>198</v>
      </c>
      <c r="H619" t="s">
        <v>199</v>
      </c>
      <c r="I619" t="s">
        <v>256</v>
      </c>
      <c r="J619" s="1">
        <v>0.30208333333333331</v>
      </c>
      <c r="K619">
        <v>11189</v>
      </c>
      <c r="L619" t="s">
        <v>5800</v>
      </c>
      <c r="M619" t="s">
        <v>5801</v>
      </c>
      <c r="N619" t="s">
        <v>5802</v>
      </c>
      <c r="O619" t="s">
        <v>24</v>
      </c>
      <c r="P619" t="s">
        <v>580</v>
      </c>
      <c r="Q619" t="s">
        <v>67</v>
      </c>
    </row>
    <row r="620" spans="1:17">
      <c r="A620">
        <v>614</v>
      </c>
      <c r="B620" t="s">
        <v>5803</v>
      </c>
      <c r="C620" t="s">
        <v>5804</v>
      </c>
      <c r="D620" t="s">
        <v>5805</v>
      </c>
      <c r="E620" t="s">
        <v>5806</v>
      </c>
      <c r="F620" t="s">
        <v>5807</v>
      </c>
      <c r="G620" t="s">
        <v>38</v>
      </c>
      <c r="H620" t="s">
        <v>39</v>
      </c>
      <c r="I620" t="s">
        <v>513</v>
      </c>
      <c r="J620" s="1">
        <v>0.54722222222222217</v>
      </c>
      <c r="K620">
        <v>13806</v>
      </c>
      <c r="L620" t="s">
        <v>5808</v>
      </c>
      <c r="M620" t="s">
        <v>5809</v>
      </c>
      <c r="N620" t="s">
        <v>5810</v>
      </c>
      <c r="O620" t="s">
        <v>24</v>
      </c>
      <c r="P620" t="s">
        <v>45</v>
      </c>
      <c r="Q620" t="s">
        <v>46</v>
      </c>
    </row>
    <row r="621" spans="1:17">
      <c r="A621">
        <v>615</v>
      </c>
      <c r="B621" t="s">
        <v>5811</v>
      </c>
      <c r="C621" t="s">
        <v>5338</v>
      </c>
      <c r="D621" t="s">
        <v>5812</v>
      </c>
      <c r="E621" t="s">
        <v>5813</v>
      </c>
      <c r="F621" t="s">
        <v>5814</v>
      </c>
      <c r="G621" t="s">
        <v>827</v>
      </c>
      <c r="H621" t="s">
        <v>828</v>
      </c>
      <c r="I621" t="s">
        <v>306</v>
      </c>
      <c r="J621" s="1">
        <v>0.93819444444444444</v>
      </c>
      <c r="K621">
        <v>17812</v>
      </c>
      <c r="L621" t="s">
        <v>5815</v>
      </c>
      <c r="M621" t="s">
        <v>2268</v>
      </c>
      <c r="N621" t="s">
        <v>550</v>
      </c>
      <c r="O621" t="s">
        <v>24</v>
      </c>
      <c r="P621" t="s">
        <v>25</v>
      </c>
      <c r="Q621" t="s">
        <v>25</v>
      </c>
    </row>
    <row r="622" spans="1:17">
      <c r="A622">
        <v>616</v>
      </c>
      <c r="B622" t="s">
        <v>5816</v>
      </c>
      <c r="C622" t="s">
        <v>5817</v>
      </c>
      <c r="D622" t="s">
        <v>5818</v>
      </c>
      <c r="E622" t="s">
        <v>5819</v>
      </c>
      <c r="F622" t="s">
        <v>5820</v>
      </c>
      <c r="G622" t="s">
        <v>26</v>
      </c>
      <c r="H622" t="s">
        <v>27</v>
      </c>
      <c r="I622" t="s">
        <v>889</v>
      </c>
      <c r="J622" s="1">
        <v>0.68333333333333324</v>
      </c>
      <c r="K622">
        <v>14561</v>
      </c>
      <c r="L622" t="s">
        <v>5821</v>
      </c>
      <c r="M622" t="s">
        <v>1343</v>
      </c>
      <c r="N622" t="s">
        <v>1344</v>
      </c>
      <c r="O622" t="s">
        <v>36</v>
      </c>
      <c r="P622" t="s">
        <v>736</v>
      </c>
      <c r="Q622" t="s">
        <v>58</v>
      </c>
    </row>
    <row r="623" spans="1:17">
      <c r="A623">
        <v>617</v>
      </c>
      <c r="B623" t="s">
        <v>5822</v>
      </c>
      <c r="C623" t="s">
        <v>5823</v>
      </c>
      <c r="D623" t="s">
        <v>5824</v>
      </c>
      <c r="E623" t="s">
        <v>5825</v>
      </c>
      <c r="F623">
        <v>833937.29</v>
      </c>
      <c r="G623" t="s">
        <v>19</v>
      </c>
      <c r="H623" t="s">
        <v>20</v>
      </c>
      <c r="I623" t="s">
        <v>513</v>
      </c>
      <c r="J623" s="1">
        <v>0.13263888888888889</v>
      </c>
      <c r="K623">
        <v>15930</v>
      </c>
      <c r="L623" t="s">
        <v>5826</v>
      </c>
      <c r="M623" t="s">
        <v>5827</v>
      </c>
      <c r="N623" t="s">
        <v>5828</v>
      </c>
      <c r="O623" t="s">
        <v>24</v>
      </c>
      <c r="P623" t="s">
        <v>626</v>
      </c>
      <c r="Q623" t="s">
        <v>30</v>
      </c>
    </row>
    <row r="624" spans="1:17">
      <c r="A624">
        <v>618</v>
      </c>
      <c r="B624" t="s">
        <v>5829</v>
      </c>
      <c r="C624" t="s">
        <v>5830</v>
      </c>
      <c r="D624" t="s">
        <v>5831</v>
      </c>
      <c r="E624" t="s">
        <v>5832</v>
      </c>
      <c r="F624" t="s">
        <v>5833</v>
      </c>
      <c r="G624" t="s">
        <v>704</v>
      </c>
      <c r="H624" t="s">
        <v>705</v>
      </c>
      <c r="I624" t="s">
        <v>774</v>
      </c>
      <c r="J624" s="1">
        <v>0.66875000000000007</v>
      </c>
      <c r="K624">
        <v>11429</v>
      </c>
      <c r="L624" t="s">
        <v>5834</v>
      </c>
      <c r="M624" t="s">
        <v>5835</v>
      </c>
      <c r="N624" t="s">
        <v>879</v>
      </c>
      <c r="O624" t="s">
        <v>24</v>
      </c>
      <c r="P624" t="s">
        <v>25</v>
      </c>
      <c r="Q624" t="s">
        <v>25</v>
      </c>
    </row>
    <row r="625" spans="1:17">
      <c r="A625">
        <v>619</v>
      </c>
      <c r="B625" t="s">
        <v>5836</v>
      </c>
      <c r="C625" t="s">
        <v>5837</v>
      </c>
      <c r="D625" t="s">
        <v>5838</v>
      </c>
      <c r="E625" t="s">
        <v>5839</v>
      </c>
      <c r="F625" t="s">
        <v>5840</v>
      </c>
      <c r="G625" t="s">
        <v>38</v>
      </c>
      <c r="H625" t="s">
        <v>39</v>
      </c>
      <c r="I625" t="s">
        <v>316</v>
      </c>
      <c r="J625" s="1">
        <v>0.13680555555555554</v>
      </c>
      <c r="K625">
        <v>10412</v>
      </c>
      <c r="L625" t="s">
        <v>5841</v>
      </c>
      <c r="M625" t="s">
        <v>5842</v>
      </c>
      <c r="N625" t="s">
        <v>5843</v>
      </c>
      <c r="O625" t="s">
        <v>36</v>
      </c>
      <c r="P625" t="s">
        <v>97</v>
      </c>
      <c r="Q625" t="s">
        <v>54</v>
      </c>
    </row>
    <row r="626" spans="1:17">
      <c r="A626">
        <v>620</v>
      </c>
      <c r="B626" t="s">
        <v>5844</v>
      </c>
      <c r="C626" t="s">
        <v>5845</v>
      </c>
      <c r="D626" t="s">
        <v>5846</v>
      </c>
      <c r="E626" t="s">
        <v>5847</v>
      </c>
      <c r="F626" t="s">
        <v>5848</v>
      </c>
      <c r="G626" t="s">
        <v>19</v>
      </c>
      <c r="H626" t="s">
        <v>20</v>
      </c>
      <c r="I626" t="s">
        <v>498</v>
      </c>
      <c r="J626" s="1">
        <v>0.56111111111111112</v>
      </c>
      <c r="K626">
        <v>12026</v>
      </c>
      <c r="L626" t="s">
        <v>5849</v>
      </c>
      <c r="M626" t="s">
        <v>5850</v>
      </c>
      <c r="N626" t="s">
        <v>5851</v>
      </c>
      <c r="O626" t="s">
        <v>24</v>
      </c>
      <c r="P626" t="s">
        <v>905</v>
      </c>
      <c r="Q626" t="s">
        <v>82</v>
      </c>
    </row>
    <row r="627" spans="1:17">
      <c r="A627">
        <v>621</v>
      </c>
      <c r="B627" t="s">
        <v>5852</v>
      </c>
      <c r="C627" t="s">
        <v>5853</v>
      </c>
      <c r="D627" t="s">
        <v>570</v>
      </c>
      <c r="E627" t="s">
        <v>5854</v>
      </c>
      <c r="F627" t="s">
        <v>5855</v>
      </c>
      <c r="G627" t="s">
        <v>126</v>
      </c>
      <c r="H627" t="s">
        <v>127</v>
      </c>
      <c r="I627" t="s">
        <v>581</v>
      </c>
      <c r="J627" s="1">
        <v>0.81041666666666667</v>
      </c>
      <c r="K627">
        <v>11029</v>
      </c>
      <c r="L627" t="s">
        <v>5856</v>
      </c>
      <c r="M627" t="s">
        <v>5857</v>
      </c>
      <c r="N627" t="s">
        <v>5858</v>
      </c>
      <c r="O627" t="s">
        <v>24</v>
      </c>
      <c r="P627" t="s">
        <v>2801</v>
      </c>
      <c r="Q627" t="s">
        <v>223</v>
      </c>
    </row>
    <row r="628" spans="1:17">
      <c r="A628">
        <v>622</v>
      </c>
      <c r="B628" t="s">
        <v>5859</v>
      </c>
      <c r="C628" t="s">
        <v>2842</v>
      </c>
      <c r="D628" t="s">
        <v>5860</v>
      </c>
      <c r="E628" t="s">
        <v>5861</v>
      </c>
      <c r="F628" t="s">
        <v>5862</v>
      </c>
      <c r="G628" t="s">
        <v>90</v>
      </c>
      <c r="H628" t="s">
        <v>91</v>
      </c>
      <c r="I628" t="s">
        <v>235</v>
      </c>
      <c r="J628" s="1">
        <v>0.82986111111111116</v>
      </c>
      <c r="K628">
        <v>13882</v>
      </c>
      <c r="L628" t="s">
        <v>5863</v>
      </c>
      <c r="M628" t="s">
        <v>1055</v>
      </c>
      <c r="N628" t="s">
        <v>1056</v>
      </c>
      <c r="O628" t="s">
        <v>36</v>
      </c>
      <c r="P628" t="s">
        <v>97</v>
      </c>
      <c r="Q628" t="s">
        <v>54</v>
      </c>
    </row>
    <row r="629" spans="1:17">
      <c r="A629">
        <v>623</v>
      </c>
      <c r="B629" t="s">
        <v>5864</v>
      </c>
      <c r="C629" t="s">
        <v>5865</v>
      </c>
      <c r="D629" t="s">
        <v>5866</v>
      </c>
      <c r="E629" t="s">
        <v>5867</v>
      </c>
      <c r="F629" s="2" t="s">
        <v>5868</v>
      </c>
      <c r="G629" t="s">
        <v>90</v>
      </c>
      <c r="H629" t="s">
        <v>641</v>
      </c>
      <c r="I629" t="s">
        <v>355</v>
      </c>
      <c r="J629" s="1">
        <v>0.96180555555555547</v>
      </c>
      <c r="K629">
        <v>14220</v>
      </c>
      <c r="L629" t="s">
        <v>5869</v>
      </c>
      <c r="M629" t="s">
        <v>5870</v>
      </c>
      <c r="N629" t="s">
        <v>5871</v>
      </c>
      <c r="O629" t="s">
        <v>36</v>
      </c>
      <c r="P629" t="s">
        <v>463</v>
      </c>
      <c r="Q629" t="s">
        <v>223</v>
      </c>
    </row>
    <row r="630" spans="1:17">
      <c r="A630">
        <v>624</v>
      </c>
      <c r="B630" t="s">
        <v>5872</v>
      </c>
      <c r="C630" t="s">
        <v>5873</v>
      </c>
      <c r="D630" t="s">
        <v>5874</v>
      </c>
      <c r="E630" t="s">
        <v>5875</v>
      </c>
      <c r="F630" t="s">
        <v>5876</v>
      </c>
      <c r="G630" t="s">
        <v>5877</v>
      </c>
      <c r="H630" t="s">
        <v>5878</v>
      </c>
      <c r="I630" t="s">
        <v>278</v>
      </c>
      <c r="J630" s="1">
        <v>2.8472222222222222E-2</v>
      </c>
      <c r="K630">
        <v>11342</v>
      </c>
      <c r="L630" t="s">
        <v>5879</v>
      </c>
      <c r="M630" t="s">
        <v>5880</v>
      </c>
      <c r="N630" t="s">
        <v>5881</v>
      </c>
      <c r="O630" t="s">
        <v>24</v>
      </c>
      <c r="P630" t="s">
        <v>427</v>
      </c>
      <c r="Q630" t="s">
        <v>223</v>
      </c>
    </row>
    <row r="631" spans="1:17">
      <c r="A631">
        <v>625</v>
      </c>
      <c r="B631" t="s">
        <v>5882</v>
      </c>
      <c r="C631" t="s">
        <v>5883</v>
      </c>
      <c r="D631" t="s">
        <v>5884</v>
      </c>
      <c r="E631" t="s">
        <v>5885</v>
      </c>
      <c r="F631" t="s">
        <v>5886</v>
      </c>
      <c r="G631" t="s">
        <v>38</v>
      </c>
      <c r="H631" t="s">
        <v>39</v>
      </c>
      <c r="I631" t="s">
        <v>529</v>
      </c>
      <c r="J631" s="1">
        <v>0.3354166666666667</v>
      </c>
      <c r="K631">
        <v>15711</v>
      </c>
      <c r="L631" t="s">
        <v>5887</v>
      </c>
      <c r="M631" t="s">
        <v>5888</v>
      </c>
      <c r="N631" t="s">
        <v>5889</v>
      </c>
      <c r="O631" t="s">
        <v>36</v>
      </c>
      <c r="P631" t="s">
        <v>463</v>
      </c>
      <c r="Q631" t="s">
        <v>223</v>
      </c>
    </row>
    <row r="632" spans="1:17">
      <c r="A632">
        <v>626</v>
      </c>
      <c r="B632" t="s">
        <v>5890</v>
      </c>
      <c r="C632" t="s">
        <v>318</v>
      </c>
      <c r="D632" t="s">
        <v>5891</v>
      </c>
      <c r="E632" t="s">
        <v>5892</v>
      </c>
      <c r="F632" s="2" t="s">
        <v>5893</v>
      </c>
      <c r="G632" t="s">
        <v>116</v>
      </c>
      <c r="H632" t="s">
        <v>245</v>
      </c>
      <c r="I632" t="s">
        <v>731</v>
      </c>
      <c r="J632" s="1">
        <v>0.9902777777777777</v>
      </c>
      <c r="K632">
        <v>19812</v>
      </c>
      <c r="L632" t="s">
        <v>5894</v>
      </c>
      <c r="M632" t="s">
        <v>5895</v>
      </c>
      <c r="N632" t="s">
        <v>5896</v>
      </c>
      <c r="O632" t="s">
        <v>36</v>
      </c>
      <c r="P632" t="s">
        <v>804</v>
      </c>
      <c r="Q632" t="s">
        <v>113</v>
      </c>
    </row>
    <row r="633" spans="1:17">
      <c r="A633">
        <v>627</v>
      </c>
      <c r="B633" t="s">
        <v>5897</v>
      </c>
      <c r="C633" t="s">
        <v>5898</v>
      </c>
      <c r="D633" t="s">
        <v>5899</v>
      </c>
      <c r="E633" t="s">
        <v>5900</v>
      </c>
      <c r="F633" t="s">
        <v>5901</v>
      </c>
      <c r="G633" t="s">
        <v>26</v>
      </c>
      <c r="H633" t="s">
        <v>27</v>
      </c>
      <c r="I633" t="s">
        <v>254</v>
      </c>
      <c r="J633" s="1">
        <v>0.81874999999999998</v>
      </c>
      <c r="K633">
        <v>12289</v>
      </c>
      <c r="L633" t="s">
        <v>5902</v>
      </c>
      <c r="M633" t="s">
        <v>5484</v>
      </c>
      <c r="N633" t="s">
        <v>5485</v>
      </c>
      <c r="O633" t="s">
        <v>24</v>
      </c>
      <c r="P633" t="s">
        <v>388</v>
      </c>
      <c r="Q633" t="s">
        <v>82</v>
      </c>
    </row>
    <row r="634" spans="1:17">
      <c r="A634">
        <v>628</v>
      </c>
      <c r="B634" t="s">
        <v>5903</v>
      </c>
      <c r="C634" t="s">
        <v>5904</v>
      </c>
      <c r="D634" t="s">
        <v>799</v>
      </c>
      <c r="E634" t="s">
        <v>5905</v>
      </c>
      <c r="F634" s="2">
        <v>740352.1</v>
      </c>
      <c r="G634" t="s">
        <v>116</v>
      </c>
      <c r="H634" t="s">
        <v>245</v>
      </c>
      <c r="I634" t="s">
        <v>402</v>
      </c>
      <c r="J634" s="1">
        <v>0.41597222222222219</v>
      </c>
      <c r="K634">
        <v>10677</v>
      </c>
      <c r="L634" t="s">
        <v>5906</v>
      </c>
      <c r="M634" t="s">
        <v>5907</v>
      </c>
      <c r="N634" t="s">
        <v>5908</v>
      </c>
      <c r="O634" t="s">
        <v>36</v>
      </c>
      <c r="P634" t="s">
        <v>25</v>
      </c>
      <c r="Q634" t="s">
        <v>25</v>
      </c>
    </row>
    <row r="635" spans="1:17">
      <c r="A635">
        <v>629</v>
      </c>
      <c r="B635" t="s">
        <v>5909</v>
      </c>
      <c r="C635" t="s">
        <v>5910</v>
      </c>
      <c r="D635" t="s">
        <v>5911</v>
      </c>
      <c r="E635" t="s">
        <v>5912</v>
      </c>
      <c r="F635" t="s">
        <v>5913</v>
      </c>
      <c r="G635" t="s">
        <v>721</v>
      </c>
      <c r="H635" t="s">
        <v>722</v>
      </c>
      <c r="I635" t="s">
        <v>573</v>
      </c>
      <c r="J635" s="1">
        <v>0.13819444444444443</v>
      </c>
      <c r="K635">
        <v>14488</v>
      </c>
      <c r="L635" t="s">
        <v>5914</v>
      </c>
      <c r="M635" t="s">
        <v>5915</v>
      </c>
      <c r="N635" t="s">
        <v>5916</v>
      </c>
      <c r="O635" t="s">
        <v>36</v>
      </c>
      <c r="P635" t="s">
        <v>73</v>
      </c>
      <c r="Q635" t="s">
        <v>181</v>
      </c>
    </row>
    <row r="636" spans="1:17">
      <c r="A636">
        <v>630</v>
      </c>
      <c r="B636" t="s">
        <v>5917</v>
      </c>
      <c r="C636" t="s">
        <v>3913</v>
      </c>
      <c r="D636" t="s">
        <v>5918</v>
      </c>
      <c r="E636" t="s">
        <v>5919</v>
      </c>
      <c r="F636">
        <v>221252.28</v>
      </c>
      <c r="G636" t="s">
        <v>267</v>
      </c>
      <c r="H636" t="s">
        <v>268</v>
      </c>
      <c r="I636" t="s">
        <v>1393</v>
      </c>
      <c r="J636" s="1">
        <v>0.69652777777777775</v>
      </c>
      <c r="K636">
        <v>18036</v>
      </c>
      <c r="L636" t="s">
        <v>5920</v>
      </c>
      <c r="M636" t="s">
        <v>5921</v>
      </c>
      <c r="N636" t="s">
        <v>5922</v>
      </c>
      <c r="O636" t="s">
        <v>36</v>
      </c>
      <c r="P636" t="s">
        <v>25</v>
      </c>
      <c r="Q636" t="s">
        <v>25</v>
      </c>
    </row>
    <row r="637" spans="1:17">
      <c r="A637">
        <v>631</v>
      </c>
      <c r="B637" t="s">
        <v>5923</v>
      </c>
      <c r="C637" t="s">
        <v>5924</v>
      </c>
      <c r="D637" t="s">
        <v>5925</v>
      </c>
      <c r="E637" t="s">
        <v>5926</v>
      </c>
      <c r="F637" t="s">
        <v>5927</v>
      </c>
      <c r="G637" t="s">
        <v>116</v>
      </c>
      <c r="H637" t="s">
        <v>117</v>
      </c>
      <c r="I637" t="s">
        <v>50</v>
      </c>
      <c r="J637" s="1">
        <v>0.77083333333333337</v>
      </c>
      <c r="K637">
        <v>11642</v>
      </c>
      <c r="L637" t="s">
        <v>5928</v>
      </c>
      <c r="M637" t="s">
        <v>146</v>
      </c>
      <c r="N637" t="s">
        <v>147</v>
      </c>
      <c r="O637" t="s">
        <v>24</v>
      </c>
      <c r="P637" t="s">
        <v>148</v>
      </c>
      <c r="Q637" t="s">
        <v>67</v>
      </c>
    </row>
    <row r="638" spans="1:17">
      <c r="A638">
        <v>632</v>
      </c>
      <c r="B638" t="s">
        <v>5929</v>
      </c>
      <c r="C638" t="s">
        <v>5930</v>
      </c>
      <c r="D638" t="s">
        <v>5931</v>
      </c>
      <c r="E638" t="s">
        <v>5932</v>
      </c>
      <c r="F638">
        <v>68354.55</v>
      </c>
      <c r="G638" t="s">
        <v>38</v>
      </c>
      <c r="H638" t="s">
        <v>39</v>
      </c>
      <c r="I638" t="s">
        <v>418</v>
      </c>
      <c r="J638" s="1">
        <v>0.40138888888888885</v>
      </c>
      <c r="K638">
        <v>13558</v>
      </c>
      <c r="L638" t="s">
        <v>5933</v>
      </c>
      <c r="M638" t="s">
        <v>5934</v>
      </c>
      <c r="N638" t="s">
        <v>5935</v>
      </c>
      <c r="O638" t="s">
        <v>24</v>
      </c>
      <c r="P638" t="s">
        <v>580</v>
      </c>
      <c r="Q638" t="s">
        <v>67</v>
      </c>
    </row>
    <row r="639" spans="1:17">
      <c r="A639">
        <v>633</v>
      </c>
      <c r="B639" t="s">
        <v>5936</v>
      </c>
      <c r="C639" t="s">
        <v>5937</v>
      </c>
      <c r="D639" t="s">
        <v>5938</v>
      </c>
      <c r="E639" t="s">
        <v>5939</v>
      </c>
      <c r="F639" t="s">
        <v>5940</v>
      </c>
      <c r="G639" t="s">
        <v>48</v>
      </c>
      <c r="H639" t="s">
        <v>49</v>
      </c>
      <c r="I639" t="s">
        <v>134</v>
      </c>
      <c r="J639" s="1">
        <v>0.74583333333333324</v>
      </c>
      <c r="K639">
        <v>11769</v>
      </c>
      <c r="L639" t="s">
        <v>5941</v>
      </c>
      <c r="M639" t="s">
        <v>5942</v>
      </c>
      <c r="N639" t="s">
        <v>5943</v>
      </c>
      <c r="O639" t="s">
        <v>36</v>
      </c>
      <c r="P639" t="s">
        <v>230</v>
      </c>
      <c r="Q639" t="s">
        <v>89</v>
      </c>
    </row>
    <row r="640" spans="1:17">
      <c r="A640">
        <v>634</v>
      </c>
      <c r="B640" t="s">
        <v>5944</v>
      </c>
      <c r="C640" t="s">
        <v>5945</v>
      </c>
      <c r="D640" t="s">
        <v>5946</v>
      </c>
      <c r="E640" t="s">
        <v>5947</v>
      </c>
      <c r="F640" t="s">
        <v>5948</v>
      </c>
      <c r="G640" t="s">
        <v>323</v>
      </c>
      <c r="H640" t="s">
        <v>630</v>
      </c>
      <c r="I640" t="s">
        <v>1149</v>
      </c>
      <c r="J640" s="1">
        <v>0.63055555555555554</v>
      </c>
      <c r="K640">
        <v>13993</v>
      </c>
      <c r="L640" t="s">
        <v>5949</v>
      </c>
      <c r="M640" t="s">
        <v>5950</v>
      </c>
      <c r="N640" t="s">
        <v>5951</v>
      </c>
      <c r="O640" t="s">
        <v>36</v>
      </c>
      <c r="P640" t="s">
        <v>93</v>
      </c>
      <c r="Q640" t="s">
        <v>89</v>
      </c>
    </row>
    <row r="641" spans="1:17">
      <c r="A641">
        <v>635</v>
      </c>
      <c r="B641" t="s">
        <v>5952</v>
      </c>
      <c r="C641" t="s">
        <v>723</v>
      </c>
      <c r="D641" t="s">
        <v>5953</v>
      </c>
      <c r="E641" t="s">
        <v>5954</v>
      </c>
      <c r="F641" t="s">
        <v>5955</v>
      </c>
      <c r="G641" t="s">
        <v>59</v>
      </c>
      <c r="H641" t="s">
        <v>60</v>
      </c>
      <c r="I641" t="s">
        <v>715</v>
      </c>
      <c r="J641" s="1">
        <v>0.62777777777777777</v>
      </c>
      <c r="K641">
        <v>12111</v>
      </c>
      <c r="L641" t="s">
        <v>5956</v>
      </c>
      <c r="M641" t="s">
        <v>5957</v>
      </c>
      <c r="N641" t="s">
        <v>5958</v>
      </c>
      <c r="O641" t="s">
        <v>24</v>
      </c>
      <c r="P641" t="s">
        <v>5959</v>
      </c>
      <c r="Q641" t="s">
        <v>67</v>
      </c>
    </row>
    <row r="642" spans="1:17">
      <c r="A642">
        <v>636</v>
      </c>
      <c r="B642" t="s">
        <v>5960</v>
      </c>
      <c r="C642" t="s">
        <v>5961</v>
      </c>
      <c r="D642" t="s">
        <v>5962</v>
      </c>
      <c r="E642" t="s">
        <v>5963</v>
      </c>
      <c r="F642" t="s">
        <v>5964</v>
      </c>
      <c r="G642" t="s">
        <v>338</v>
      </c>
      <c r="H642" t="s">
        <v>339</v>
      </c>
      <c r="I642" t="s">
        <v>40</v>
      </c>
      <c r="J642" s="1">
        <v>0.60069444444444442</v>
      </c>
      <c r="K642">
        <v>14667</v>
      </c>
      <c r="L642" t="s">
        <v>5965</v>
      </c>
      <c r="M642" t="s">
        <v>5966</v>
      </c>
      <c r="N642" t="s">
        <v>1105</v>
      </c>
      <c r="O642" t="s">
        <v>24</v>
      </c>
      <c r="P642" t="s">
        <v>25</v>
      </c>
      <c r="Q642" t="s">
        <v>25</v>
      </c>
    </row>
    <row r="643" spans="1:17">
      <c r="A643">
        <v>637</v>
      </c>
      <c r="B643" t="s">
        <v>5967</v>
      </c>
      <c r="C643" t="s">
        <v>5968</v>
      </c>
      <c r="D643" t="s">
        <v>5969</v>
      </c>
      <c r="E643" t="s">
        <v>5970</v>
      </c>
      <c r="F643" s="2" t="s">
        <v>5971</v>
      </c>
      <c r="G643" t="s">
        <v>116</v>
      </c>
      <c r="H643" t="s">
        <v>245</v>
      </c>
      <c r="I643" t="s">
        <v>87</v>
      </c>
      <c r="J643" s="1">
        <v>0.94930555555555562</v>
      </c>
      <c r="K643">
        <v>10449</v>
      </c>
      <c r="L643" t="s">
        <v>5972</v>
      </c>
      <c r="M643" t="s">
        <v>709</v>
      </c>
      <c r="N643" t="s">
        <v>710</v>
      </c>
      <c r="O643" t="s">
        <v>36</v>
      </c>
      <c r="P643" t="s">
        <v>73</v>
      </c>
      <c r="Q643" t="s">
        <v>181</v>
      </c>
    </row>
    <row r="644" spans="1:17">
      <c r="A644">
        <v>638</v>
      </c>
      <c r="B644" t="s">
        <v>5973</v>
      </c>
      <c r="C644" t="s">
        <v>5974</v>
      </c>
      <c r="D644" t="s">
        <v>5975</v>
      </c>
      <c r="E644" t="s">
        <v>5976</v>
      </c>
      <c r="F644" t="s">
        <v>5977</v>
      </c>
      <c r="G644" t="s">
        <v>48</v>
      </c>
      <c r="H644" t="s">
        <v>49</v>
      </c>
      <c r="I644" t="s">
        <v>702</v>
      </c>
      <c r="J644" s="1">
        <v>0.77361111111111114</v>
      </c>
      <c r="K644">
        <v>15111</v>
      </c>
      <c r="L644" t="s">
        <v>5978</v>
      </c>
      <c r="M644" t="s">
        <v>5979</v>
      </c>
      <c r="N644" t="s">
        <v>5980</v>
      </c>
      <c r="O644" t="s">
        <v>36</v>
      </c>
      <c r="P644" t="s">
        <v>25</v>
      </c>
      <c r="Q644" t="s">
        <v>25</v>
      </c>
    </row>
    <row r="645" spans="1:17">
      <c r="A645">
        <v>639</v>
      </c>
      <c r="B645" t="s">
        <v>5981</v>
      </c>
      <c r="C645" t="s">
        <v>5982</v>
      </c>
      <c r="D645" t="s">
        <v>5983</v>
      </c>
      <c r="E645" t="s">
        <v>5984</v>
      </c>
      <c r="F645" t="s">
        <v>5985</v>
      </c>
      <c r="G645" t="s">
        <v>59</v>
      </c>
      <c r="H645" t="s">
        <v>60</v>
      </c>
      <c r="I645" t="s">
        <v>134</v>
      </c>
      <c r="J645" s="1">
        <v>1.6666666666666666E-2</v>
      </c>
      <c r="K645">
        <v>14104</v>
      </c>
      <c r="L645" t="s">
        <v>5986</v>
      </c>
      <c r="M645" t="s">
        <v>332</v>
      </c>
      <c r="N645" t="s">
        <v>5987</v>
      </c>
      <c r="O645" t="s">
        <v>24</v>
      </c>
      <c r="P645" t="s">
        <v>190</v>
      </c>
      <c r="Q645" t="s">
        <v>89</v>
      </c>
    </row>
    <row r="646" spans="1:17">
      <c r="A646">
        <v>640</v>
      </c>
      <c r="B646" t="s">
        <v>5988</v>
      </c>
      <c r="C646" t="s">
        <v>5989</v>
      </c>
      <c r="D646" t="s">
        <v>5990</v>
      </c>
      <c r="E646" t="s">
        <v>5991</v>
      </c>
      <c r="F646" s="2" t="s">
        <v>5992</v>
      </c>
      <c r="G646" t="s">
        <v>90</v>
      </c>
      <c r="H646" t="s">
        <v>91</v>
      </c>
      <c r="I646" t="s">
        <v>44</v>
      </c>
      <c r="J646" s="1">
        <v>0.4680555555555555</v>
      </c>
      <c r="K646">
        <v>12461</v>
      </c>
      <c r="L646" t="s">
        <v>5993</v>
      </c>
      <c r="M646" t="s">
        <v>5994</v>
      </c>
      <c r="N646" t="s">
        <v>5995</v>
      </c>
      <c r="O646" t="s">
        <v>24</v>
      </c>
      <c r="P646" t="s">
        <v>757</v>
      </c>
      <c r="Q646" t="s">
        <v>113</v>
      </c>
    </row>
    <row r="647" spans="1:17">
      <c r="A647">
        <v>641</v>
      </c>
      <c r="B647" t="s">
        <v>5996</v>
      </c>
      <c r="C647" t="s">
        <v>5997</v>
      </c>
      <c r="D647" t="s">
        <v>5998</v>
      </c>
      <c r="E647" t="s">
        <v>5999</v>
      </c>
      <c r="F647" t="s">
        <v>6000</v>
      </c>
      <c r="G647" t="s">
        <v>338</v>
      </c>
      <c r="H647" t="s">
        <v>339</v>
      </c>
      <c r="I647" t="s">
        <v>87</v>
      </c>
      <c r="J647" s="1">
        <v>0.6166666666666667</v>
      </c>
      <c r="K647">
        <v>19403</v>
      </c>
      <c r="L647" t="s">
        <v>6001</v>
      </c>
      <c r="M647" t="s">
        <v>438</v>
      </c>
      <c r="N647" t="s">
        <v>439</v>
      </c>
      <c r="O647" t="s">
        <v>24</v>
      </c>
      <c r="P647" t="s">
        <v>66</v>
      </c>
      <c r="Q647" t="s">
        <v>67</v>
      </c>
    </row>
    <row r="648" spans="1:17">
      <c r="A648">
        <v>642</v>
      </c>
      <c r="B648" t="s">
        <v>6002</v>
      </c>
      <c r="C648" t="s">
        <v>6003</v>
      </c>
      <c r="D648" t="s">
        <v>6004</v>
      </c>
      <c r="E648" t="s">
        <v>6005</v>
      </c>
      <c r="F648" t="s">
        <v>6006</v>
      </c>
      <c r="G648" t="s">
        <v>48</v>
      </c>
      <c r="H648" t="s">
        <v>49</v>
      </c>
      <c r="I648" t="s">
        <v>229</v>
      </c>
      <c r="J648" s="1">
        <v>0.25138888888888888</v>
      </c>
      <c r="K648">
        <v>18574</v>
      </c>
      <c r="L648" t="s">
        <v>6007</v>
      </c>
      <c r="M648" t="s">
        <v>6008</v>
      </c>
      <c r="N648" t="s">
        <v>6009</v>
      </c>
      <c r="O648" t="s">
        <v>24</v>
      </c>
      <c r="P648" t="s">
        <v>25</v>
      </c>
      <c r="Q648" t="s">
        <v>25</v>
      </c>
    </row>
    <row r="649" spans="1:17">
      <c r="A649">
        <v>643</v>
      </c>
      <c r="B649" t="s">
        <v>6010</v>
      </c>
      <c r="C649" t="s">
        <v>6011</v>
      </c>
      <c r="D649" t="s">
        <v>6012</v>
      </c>
      <c r="E649" t="s">
        <v>6013</v>
      </c>
      <c r="F649" t="s">
        <v>6014</v>
      </c>
      <c r="G649" t="s">
        <v>347</v>
      </c>
      <c r="H649" t="s">
        <v>348</v>
      </c>
      <c r="I649" t="s">
        <v>1085</v>
      </c>
      <c r="J649" s="1">
        <v>0.37847222222222227</v>
      </c>
      <c r="K649">
        <v>14062</v>
      </c>
      <c r="L649" t="s">
        <v>6015</v>
      </c>
      <c r="M649" t="s">
        <v>1268</v>
      </c>
      <c r="N649" t="s">
        <v>745</v>
      </c>
      <c r="O649" t="s">
        <v>24</v>
      </c>
      <c r="P649" t="s">
        <v>679</v>
      </c>
      <c r="Q649" t="s">
        <v>54</v>
      </c>
    </row>
    <row r="650" spans="1:17">
      <c r="A650">
        <v>644</v>
      </c>
      <c r="B650" t="s">
        <v>6016</v>
      </c>
      <c r="C650" t="s">
        <v>6017</v>
      </c>
      <c r="D650" t="s">
        <v>6018</v>
      </c>
      <c r="E650" t="s">
        <v>6019</v>
      </c>
      <c r="F650" t="s">
        <v>6020</v>
      </c>
      <c r="G650" t="s">
        <v>338</v>
      </c>
      <c r="H650" t="s">
        <v>339</v>
      </c>
      <c r="I650" t="s">
        <v>1031</v>
      </c>
      <c r="J650" s="1">
        <v>0.57500000000000007</v>
      </c>
      <c r="K650">
        <v>13821</v>
      </c>
      <c r="L650" t="s">
        <v>6021</v>
      </c>
      <c r="M650" t="s">
        <v>6022</v>
      </c>
      <c r="N650" t="s">
        <v>6023</v>
      </c>
      <c r="O650" t="s">
        <v>24</v>
      </c>
      <c r="P650" t="s">
        <v>25</v>
      </c>
      <c r="Q650" t="s">
        <v>25</v>
      </c>
    </row>
    <row r="651" spans="1:17">
      <c r="A651">
        <v>645</v>
      </c>
      <c r="B651" t="s">
        <v>6024</v>
      </c>
      <c r="C651" t="s">
        <v>1297</v>
      </c>
      <c r="D651" t="s">
        <v>6025</v>
      </c>
      <c r="E651" t="s">
        <v>6026</v>
      </c>
      <c r="F651" t="s">
        <v>6027</v>
      </c>
      <c r="G651" t="s">
        <v>156</v>
      </c>
      <c r="H651" t="s">
        <v>599</v>
      </c>
      <c r="I651" t="s">
        <v>430</v>
      </c>
      <c r="J651" s="1">
        <v>7.4305555555555555E-2</v>
      </c>
      <c r="K651">
        <v>15563</v>
      </c>
      <c r="L651" t="s">
        <v>6028</v>
      </c>
      <c r="M651" t="s">
        <v>6029</v>
      </c>
      <c r="N651" t="s">
        <v>879</v>
      </c>
      <c r="O651" t="s">
        <v>24</v>
      </c>
      <c r="P651" t="s">
        <v>25</v>
      </c>
      <c r="Q651" t="s">
        <v>25</v>
      </c>
    </row>
    <row r="652" spans="1:17">
      <c r="A652">
        <v>646</v>
      </c>
      <c r="B652" t="s">
        <v>6030</v>
      </c>
      <c r="C652" t="s">
        <v>6031</v>
      </c>
      <c r="D652" t="s">
        <v>6032</v>
      </c>
      <c r="E652" t="s">
        <v>6033</v>
      </c>
      <c r="F652" s="2" t="s">
        <v>6034</v>
      </c>
      <c r="G652" t="s">
        <v>19</v>
      </c>
      <c r="H652" t="s">
        <v>20</v>
      </c>
      <c r="I652" t="s">
        <v>145</v>
      </c>
      <c r="J652" s="1">
        <v>0.59861111111111109</v>
      </c>
      <c r="K652">
        <v>16795</v>
      </c>
      <c r="L652" t="s">
        <v>6035</v>
      </c>
      <c r="M652" t="s">
        <v>1196</v>
      </c>
      <c r="N652" t="s">
        <v>1197</v>
      </c>
      <c r="O652" t="s">
        <v>24</v>
      </c>
      <c r="P652" t="s">
        <v>53</v>
      </c>
      <c r="Q652" t="s">
        <v>54</v>
      </c>
    </row>
    <row r="653" spans="1:17">
      <c r="A653">
        <v>647</v>
      </c>
      <c r="B653" t="s">
        <v>6036</v>
      </c>
      <c r="C653" t="s">
        <v>594</v>
      </c>
      <c r="D653" t="s">
        <v>6037</v>
      </c>
      <c r="E653" t="s">
        <v>6038</v>
      </c>
      <c r="F653" t="s">
        <v>6039</v>
      </c>
      <c r="G653" t="s">
        <v>90</v>
      </c>
      <c r="H653" t="s">
        <v>91</v>
      </c>
      <c r="I653" t="s">
        <v>672</v>
      </c>
      <c r="J653" s="1">
        <v>0.78194444444444444</v>
      </c>
      <c r="K653">
        <v>17618</v>
      </c>
      <c r="L653" t="s">
        <v>6040</v>
      </c>
      <c r="M653" t="s">
        <v>6041</v>
      </c>
      <c r="N653" t="s">
        <v>6042</v>
      </c>
      <c r="O653" t="s">
        <v>36</v>
      </c>
      <c r="P653" t="s">
        <v>343</v>
      </c>
      <c r="Q653" t="s">
        <v>89</v>
      </c>
    </row>
    <row r="654" spans="1:17">
      <c r="A654">
        <v>648</v>
      </c>
      <c r="B654" t="s">
        <v>6043</v>
      </c>
      <c r="C654" t="s">
        <v>6044</v>
      </c>
      <c r="D654" t="s">
        <v>5014</v>
      </c>
      <c r="E654" t="s">
        <v>6045</v>
      </c>
      <c r="F654">
        <v>734542.39</v>
      </c>
      <c r="G654" t="s">
        <v>26</v>
      </c>
      <c r="H654" t="s">
        <v>27</v>
      </c>
      <c r="I654" t="s">
        <v>61</v>
      </c>
      <c r="J654" s="1">
        <v>8.1250000000000003E-2</v>
      </c>
      <c r="K654">
        <v>16117</v>
      </c>
      <c r="L654" t="s">
        <v>6046</v>
      </c>
      <c r="M654" t="s">
        <v>282</v>
      </c>
      <c r="N654" t="s">
        <v>283</v>
      </c>
      <c r="O654" t="s">
        <v>36</v>
      </c>
      <c r="P654" t="s">
        <v>29</v>
      </c>
      <c r="Q654" t="s">
        <v>89</v>
      </c>
    </row>
    <row r="655" spans="1:17">
      <c r="A655">
        <v>649</v>
      </c>
      <c r="B655" t="s">
        <v>6047</v>
      </c>
      <c r="C655" t="s">
        <v>6048</v>
      </c>
      <c r="D655" t="s">
        <v>6049</v>
      </c>
      <c r="E655" t="s">
        <v>6050</v>
      </c>
      <c r="F655" t="s">
        <v>6051</v>
      </c>
      <c r="G655" t="s">
        <v>48</v>
      </c>
      <c r="H655" t="s">
        <v>49</v>
      </c>
      <c r="I655" t="s">
        <v>70</v>
      </c>
      <c r="J655" s="1">
        <v>0.60138888888888886</v>
      </c>
      <c r="K655">
        <v>16672</v>
      </c>
      <c r="L655" t="s">
        <v>6052</v>
      </c>
      <c r="M655" t="s">
        <v>1093</v>
      </c>
      <c r="N655" t="s">
        <v>1094</v>
      </c>
      <c r="O655" t="s">
        <v>24</v>
      </c>
      <c r="P655" t="s">
        <v>25</v>
      </c>
      <c r="Q655" t="s">
        <v>25</v>
      </c>
    </row>
    <row r="656" spans="1:17">
      <c r="A656">
        <v>650</v>
      </c>
      <c r="B656" t="s">
        <v>6053</v>
      </c>
      <c r="C656" t="s">
        <v>6054</v>
      </c>
      <c r="D656" t="s">
        <v>6055</v>
      </c>
      <c r="E656" t="s">
        <v>6056</v>
      </c>
      <c r="F656" t="s">
        <v>6057</v>
      </c>
      <c r="G656" t="s">
        <v>48</v>
      </c>
      <c r="H656" t="s">
        <v>49</v>
      </c>
      <c r="I656" t="s">
        <v>634</v>
      </c>
      <c r="J656" s="1">
        <v>0.55972222222222223</v>
      </c>
      <c r="K656">
        <v>17899</v>
      </c>
      <c r="L656" t="s">
        <v>6058</v>
      </c>
      <c r="M656" t="s">
        <v>6059</v>
      </c>
      <c r="N656" t="s">
        <v>6060</v>
      </c>
      <c r="O656" t="s">
        <v>24</v>
      </c>
      <c r="P656" t="s">
        <v>25</v>
      </c>
      <c r="Q656" t="s">
        <v>25</v>
      </c>
    </row>
    <row r="657" spans="1:17">
      <c r="A657">
        <v>651</v>
      </c>
      <c r="B657" t="s">
        <v>6061</v>
      </c>
      <c r="C657" t="s">
        <v>6062</v>
      </c>
      <c r="D657" t="s">
        <v>6063</v>
      </c>
      <c r="E657" t="s">
        <v>6064</v>
      </c>
      <c r="F657" s="2" t="s">
        <v>6065</v>
      </c>
      <c r="G657" t="s">
        <v>4469</v>
      </c>
      <c r="H657" t="s">
        <v>4470</v>
      </c>
      <c r="I657" t="s">
        <v>254</v>
      </c>
      <c r="J657" s="1">
        <v>4.5833333333333337E-2</v>
      </c>
      <c r="K657">
        <v>12993</v>
      </c>
      <c r="L657" t="s">
        <v>6066</v>
      </c>
      <c r="M657" t="s">
        <v>6067</v>
      </c>
      <c r="N657" t="s">
        <v>6068</v>
      </c>
      <c r="O657" t="s">
        <v>24</v>
      </c>
      <c r="P657" t="s">
        <v>475</v>
      </c>
      <c r="Q657" t="s">
        <v>54</v>
      </c>
    </row>
    <row r="658" spans="1:17">
      <c r="A658">
        <v>652</v>
      </c>
      <c r="B658" t="s">
        <v>6069</v>
      </c>
      <c r="C658" t="s">
        <v>459</v>
      </c>
      <c r="D658" t="s">
        <v>6070</v>
      </c>
      <c r="E658" t="s">
        <v>6071</v>
      </c>
      <c r="F658" t="s">
        <v>6072</v>
      </c>
      <c r="G658" t="s">
        <v>26</v>
      </c>
      <c r="H658" t="s">
        <v>27</v>
      </c>
      <c r="I658" t="s">
        <v>657</v>
      </c>
      <c r="J658" s="1">
        <v>0.60138888888888886</v>
      </c>
      <c r="K658">
        <v>11345</v>
      </c>
      <c r="L658" t="s">
        <v>6073</v>
      </c>
      <c r="M658" t="s">
        <v>6074</v>
      </c>
      <c r="N658" t="s">
        <v>6075</v>
      </c>
      <c r="O658" t="s">
        <v>36</v>
      </c>
      <c r="P658" t="s">
        <v>859</v>
      </c>
      <c r="Q658" t="s">
        <v>58</v>
      </c>
    </row>
    <row r="659" spans="1:17">
      <c r="A659">
        <v>653</v>
      </c>
      <c r="B659" t="s">
        <v>6076</v>
      </c>
      <c r="C659" t="s">
        <v>6077</v>
      </c>
      <c r="D659" t="s">
        <v>6078</v>
      </c>
      <c r="E659" t="s">
        <v>6079</v>
      </c>
      <c r="F659" t="s">
        <v>6080</v>
      </c>
      <c r="G659" t="s">
        <v>26</v>
      </c>
      <c r="H659" t="s">
        <v>27</v>
      </c>
      <c r="I659" t="s">
        <v>1393</v>
      </c>
      <c r="J659" s="1">
        <v>0.74375000000000002</v>
      </c>
      <c r="K659">
        <v>17409</v>
      </c>
      <c r="L659" t="s">
        <v>6081</v>
      </c>
      <c r="M659" t="s">
        <v>967</v>
      </c>
      <c r="N659" t="s">
        <v>968</v>
      </c>
      <c r="O659" t="s">
        <v>36</v>
      </c>
      <c r="P659" t="s">
        <v>62</v>
      </c>
      <c r="Q659" t="s">
        <v>58</v>
      </c>
    </row>
    <row r="660" spans="1:17">
      <c r="A660">
        <v>654</v>
      </c>
      <c r="B660" t="s">
        <v>6082</v>
      </c>
      <c r="C660" t="s">
        <v>6083</v>
      </c>
      <c r="D660" t="s">
        <v>6084</v>
      </c>
      <c r="E660" t="s">
        <v>6085</v>
      </c>
      <c r="F660">
        <v>310085.99</v>
      </c>
      <c r="G660" t="s">
        <v>247</v>
      </c>
      <c r="H660" t="s">
        <v>248</v>
      </c>
      <c r="I660" t="s">
        <v>78</v>
      </c>
      <c r="J660" s="1">
        <v>0.25416666666666665</v>
      </c>
      <c r="K660">
        <v>15535</v>
      </c>
      <c r="L660" t="s">
        <v>6086</v>
      </c>
      <c r="M660" t="s">
        <v>6087</v>
      </c>
      <c r="N660" t="s">
        <v>6088</v>
      </c>
      <c r="O660" t="s">
        <v>24</v>
      </c>
      <c r="P660" t="s">
        <v>1092</v>
      </c>
      <c r="Q660" t="s">
        <v>30</v>
      </c>
    </row>
    <row r="661" spans="1:17">
      <c r="A661">
        <v>655</v>
      </c>
      <c r="B661" t="s">
        <v>6089</v>
      </c>
      <c r="C661" t="s">
        <v>6090</v>
      </c>
      <c r="D661" t="s">
        <v>6091</v>
      </c>
      <c r="E661" t="s">
        <v>6092</v>
      </c>
      <c r="F661" t="s">
        <v>6093</v>
      </c>
      <c r="G661" t="s">
        <v>83</v>
      </c>
      <c r="H661" t="s">
        <v>305</v>
      </c>
      <c r="I661" t="s">
        <v>719</v>
      </c>
      <c r="J661" s="1">
        <v>0.9868055555555556</v>
      </c>
      <c r="K661">
        <v>15418</v>
      </c>
      <c r="L661" t="s">
        <v>6094</v>
      </c>
      <c r="M661" t="s">
        <v>6095</v>
      </c>
      <c r="N661" t="s">
        <v>6096</v>
      </c>
      <c r="O661" t="s">
        <v>36</v>
      </c>
      <c r="P661" t="s">
        <v>62</v>
      </c>
      <c r="Q661" t="s">
        <v>58</v>
      </c>
    </row>
    <row r="662" spans="1:17">
      <c r="A662">
        <v>656</v>
      </c>
      <c r="B662" t="s">
        <v>6097</v>
      </c>
      <c r="C662" t="s">
        <v>539</v>
      </c>
      <c r="D662" t="s">
        <v>6098</v>
      </c>
      <c r="E662" t="s">
        <v>6099</v>
      </c>
      <c r="F662" s="2" t="s">
        <v>6100</v>
      </c>
      <c r="G662" t="s">
        <v>26</v>
      </c>
      <c r="H662" t="s">
        <v>27</v>
      </c>
      <c r="I662" t="s">
        <v>221</v>
      </c>
      <c r="J662" s="1">
        <v>0.24513888888888888</v>
      </c>
      <c r="K662">
        <v>13122</v>
      </c>
      <c r="L662" t="s">
        <v>6101</v>
      </c>
      <c r="M662" t="s">
        <v>5907</v>
      </c>
      <c r="N662" t="s">
        <v>5908</v>
      </c>
      <c r="O662" t="s">
        <v>36</v>
      </c>
      <c r="P662" t="s">
        <v>25</v>
      </c>
      <c r="Q662" t="s">
        <v>25</v>
      </c>
    </row>
    <row r="663" spans="1:17">
      <c r="A663">
        <v>657</v>
      </c>
      <c r="B663" t="s">
        <v>6102</v>
      </c>
      <c r="C663" t="s">
        <v>6103</v>
      </c>
      <c r="D663" t="s">
        <v>6104</v>
      </c>
      <c r="E663" t="s">
        <v>6105</v>
      </c>
      <c r="F663" t="s">
        <v>6106</v>
      </c>
      <c r="G663" t="s">
        <v>48</v>
      </c>
      <c r="H663" t="s">
        <v>49</v>
      </c>
      <c r="I663" t="s">
        <v>44</v>
      </c>
      <c r="J663" s="1">
        <v>0.46388888888888885</v>
      </c>
      <c r="K663">
        <v>19592</v>
      </c>
      <c r="L663" t="s">
        <v>6107</v>
      </c>
      <c r="M663" t="s">
        <v>6108</v>
      </c>
      <c r="N663" t="s">
        <v>6109</v>
      </c>
      <c r="O663" t="s">
        <v>24</v>
      </c>
      <c r="P663" t="s">
        <v>238</v>
      </c>
      <c r="Q663" t="s">
        <v>42</v>
      </c>
    </row>
    <row r="664" spans="1:17">
      <c r="A664">
        <v>658</v>
      </c>
      <c r="B664" t="s">
        <v>6110</v>
      </c>
      <c r="C664" t="s">
        <v>6111</v>
      </c>
      <c r="D664" t="s">
        <v>6112</v>
      </c>
      <c r="E664" t="s">
        <v>6113</v>
      </c>
      <c r="F664" t="s">
        <v>6114</v>
      </c>
      <c r="G664" t="s">
        <v>338</v>
      </c>
      <c r="H664" t="s">
        <v>339</v>
      </c>
      <c r="I664" t="s">
        <v>573</v>
      </c>
      <c r="J664" s="1">
        <v>0.3527777777777778</v>
      </c>
      <c r="K664">
        <v>14703</v>
      </c>
      <c r="L664" t="s">
        <v>6115</v>
      </c>
      <c r="M664" t="s">
        <v>5180</v>
      </c>
      <c r="N664" t="s">
        <v>5181</v>
      </c>
      <c r="O664" t="s">
        <v>36</v>
      </c>
      <c r="P664" t="s">
        <v>97</v>
      </c>
      <c r="Q664" t="s">
        <v>54</v>
      </c>
    </row>
    <row r="665" spans="1:17">
      <c r="A665">
        <v>659</v>
      </c>
      <c r="B665" t="s">
        <v>6116</v>
      </c>
      <c r="C665" t="s">
        <v>6117</v>
      </c>
      <c r="D665" t="s">
        <v>6118</v>
      </c>
      <c r="E665" t="s">
        <v>6119</v>
      </c>
      <c r="F665" t="s">
        <v>6120</v>
      </c>
      <c r="G665" t="s">
        <v>650</v>
      </c>
      <c r="H665" t="s">
        <v>874</v>
      </c>
      <c r="I665" t="s">
        <v>376</v>
      </c>
      <c r="J665" s="1">
        <v>0.19583333333333333</v>
      </c>
      <c r="K665">
        <v>10184</v>
      </c>
      <c r="L665" t="s">
        <v>6121</v>
      </c>
      <c r="M665" t="s">
        <v>6122</v>
      </c>
      <c r="N665" t="s">
        <v>6123</v>
      </c>
      <c r="O665" t="s">
        <v>36</v>
      </c>
      <c r="P665" t="s">
        <v>163</v>
      </c>
      <c r="Q665" t="s">
        <v>54</v>
      </c>
    </row>
    <row r="666" spans="1:17">
      <c r="A666">
        <v>660</v>
      </c>
      <c r="B666" t="s">
        <v>6124</v>
      </c>
      <c r="C666" t="s">
        <v>6125</v>
      </c>
      <c r="D666" t="s">
        <v>6126</v>
      </c>
      <c r="E666" t="s">
        <v>6127</v>
      </c>
      <c r="F666" t="s">
        <v>6128</v>
      </c>
      <c r="G666" t="s">
        <v>26</v>
      </c>
      <c r="H666" t="s">
        <v>27</v>
      </c>
      <c r="I666" t="s">
        <v>221</v>
      </c>
      <c r="J666" s="1">
        <v>0.13402777777777777</v>
      </c>
      <c r="K666">
        <v>18238</v>
      </c>
      <c r="L666" t="s">
        <v>6129</v>
      </c>
      <c r="M666" t="s">
        <v>6130</v>
      </c>
      <c r="N666" t="s">
        <v>6131</v>
      </c>
      <c r="O666" t="s">
        <v>24</v>
      </c>
      <c r="P666" t="s">
        <v>612</v>
      </c>
      <c r="Q666" t="s">
        <v>82</v>
      </c>
    </row>
    <row r="667" spans="1:17">
      <c r="A667">
        <v>661</v>
      </c>
      <c r="B667" t="s">
        <v>6132</v>
      </c>
      <c r="C667" t="s">
        <v>6133</v>
      </c>
      <c r="D667" t="s">
        <v>6134</v>
      </c>
      <c r="E667" t="s">
        <v>6135</v>
      </c>
      <c r="F667" t="s">
        <v>6136</v>
      </c>
      <c r="G667" t="s">
        <v>132</v>
      </c>
      <c r="H667" t="s">
        <v>133</v>
      </c>
      <c r="I667" t="s">
        <v>189</v>
      </c>
      <c r="J667" s="1">
        <v>0.75416666666666676</v>
      </c>
      <c r="K667">
        <v>15675</v>
      </c>
      <c r="L667" t="s">
        <v>6137</v>
      </c>
      <c r="M667" t="s">
        <v>6138</v>
      </c>
      <c r="N667" t="s">
        <v>6139</v>
      </c>
      <c r="O667" t="s">
        <v>36</v>
      </c>
      <c r="P667" t="s">
        <v>104</v>
      </c>
      <c r="Q667" t="s">
        <v>105</v>
      </c>
    </row>
    <row r="668" spans="1:17">
      <c r="A668">
        <v>662</v>
      </c>
      <c r="B668" t="s">
        <v>6140</v>
      </c>
      <c r="C668" t="s">
        <v>6141</v>
      </c>
      <c r="D668" t="s">
        <v>6142</v>
      </c>
      <c r="E668" t="s">
        <v>6143</v>
      </c>
      <c r="F668">
        <v>293228.05</v>
      </c>
      <c r="G668" t="s">
        <v>338</v>
      </c>
      <c r="H668" t="s">
        <v>339</v>
      </c>
      <c r="I668" t="s">
        <v>544</v>
      </c>
      <c r="J668" s="1">
        <v>0.92986111111111114</v>
      </c>
      <c r="K668">
        <v>16674</v>
      </c>
      <c r="L668" t="s">
        <v>6144</v>
      </c>
      <c r="M668" t="s">
        <v>6145</v>
      </c>
      <c r="N668" t="s">
        <v>6146</v>
      </c>
      <c r="O668" t="s">
        <v>36</v>
      </c>
      <c r="P668" t="s">
        <v>97</v>
      </c>
      <c r="Q668" t="s">
        <v>54</v>
      </c>
    </row>
    <row r="669" spans="1:17">
      <c r="A669">
        <v>663</v>
      </c>
      <c r="B669" t="s">
        <v>6147</v>
      </c>
      <c r="C669" t="s">
        <v>6148</v>
      </c>
      <c r="D669" t="s">
        <v>6149</v>
      </c>
      <c r="E669" t="s">
        <v>6150</v>
      </c>
      <c r="F669" t="s">
        <v>6151</v>
      </c>
      <c r="G669" t="s">
        <v>116</v>
      </c>
      <c r="H669" t="s">
        <v>6152</v>
      </c>
      <c r="I669" t="s">
        <v>536</v>
      </c>
      <c r="J669" s="1">
        <v>0.67638888888888893</v>
      </c>
      <c r="K669">
        <v>12395</v>
      </c>
      <c r="L669" t="s">
        <v>6153</v>
      </c>
      <c r="M669" t="s">
        <v>6154</v>
      </c>
      <c r="N669" t="s">
        <v>6155</v>
      </c>
      <c r="O669" t="s">
        <v>36</v>
      </c>
      <c r="P669" t="s">
        <v>829</v>
      </c>
      <c r="Q669" t="s">
        <v>89</v>
      </c>
    </row>
    <row r="670" spans="1:17">
      <c r="A670">
        <v>664</v>
      </c>
      <c r="B670" t="s">
        <v>6156</v>
      </c>
      <c r="C670" t="s">
        <v>673</v>
      </c>
      <c r="D670" t="s">
        <v>6157</v>
      </c>
      <c r="E670" t="s">
        <v>6158</v>
      </c>
      <c r="F670" s="2" t="s">
        <v>6159</v>
      </c>
      <c r="G670" t="s">
        <v>48</v>
      </c>
      <c r="H670" t="s">
        <v>49</v>
      </c>
      <c r="I670" t="s">
        <v>479</v>
      </c>
      <c r="J670" s="1">
        <v>0.17500000000000002</v>
      </c>
      <c r="K670">
        <v>18527</v>
      </c>
      <c r="L670" t="s">
        <v>6160</v>
      </c>
      <c r="M670" t="s">
        <v>6161</v>
      </c>
      <c r="N670" t="s">
        <v>6162</v>
      </c>
      <c r="O670" t="s">
        <v>24</v>
      </c>
      <c r="P670" t="s">
        <v>25</v>
      </c>
      <c r="Q670" t="s">
        <v>25</v>
      </c>
    </row>
    <row r="671" spans="1:17">
      <c r="A671">
        <v>665</v>
      </c>
      <c r="B671" t="s">
        <v>6163</v>
      </c>
      <c r="C671" t="s">
        <v>6164</v>
      </c>
      <c r="D671" t="s">
        <v>6165</v>
      </c>
      <c r="E671" t="s">
        <v>6166</v>
      </c>
      <c r="F671" t="s">
        <v>6167</v>
      </c>
      <c r="G671" t="s">
        <v>90</v>
      </c>
      <c r="H671" t="s">
        <v>91</v>
      </c>
      <c r="I671" t="s">
        <v>295</v>
      </c>
      <c r="J671" s="1">
        <v>0.9916666666666667</v>
      </c>
      <c r="K671">
        <v>15167</v>
      </c>
      <c r="L671" t="s">
        <v>6168</v>
      </c>
      <c r="M671" t="s">
        <v>6169</v>
      </c>
      <c r="N671" t="s">
        <v>6170</v>
      </c>
      <c r="O671" t="s">
        <v>24</v>
      </c>
      <c r="P671" t="s">
        <v>849</v>
      </c>
      <c r="Q671" t="s">
        <v>223</v>
      </c>
    </row>
    <row r="672" spans="1:17">
      <c r="A672">
        <v>666</v>
      </c>
      <c r="B672" t="s">
        <v>6171</v>
      </c>
      <c r="C672" t="s">
        <v>6172</v>
      </c>
      <c r="D672" t="s">
        <v>6173</v>
      </c>
      <c r="E672" t="s">
        <v>6174</v>
      </c>
      <c r="F672" t="s">
        <v>6175</v>
      </c>
      <c r="G672" t="s">
        <v>90</v>
      </c>
      <c r="H672" t="s">
        <v>91</v>
      </c>
      <c r="I672" t="s">
        <v>754</v>
      </c>
      <c r="J672" s="1">
        <v>3.8194444444444441E-2</v>
      </c>
      <c r="K672">
        <v>14223</v>
      </c>
      <c r="L672" t="s">
        <v>6176</v>
      </c>
      <c r="M672" t="s">
        <v>6177</v>
      </c>
      <c r="N672" t="s">
        <v>6178</v>
      </c>
      <c r="O672" t="s">
        <v>36</v>
      </c>
      <c r="P672" t="s">
        <v>475</v>
      </c>
      <c r="Q672" t="s">
        <v>54</v>
      </c>
    </row>
    <row r="673" spans="1:17">
      <c r="A673">
        <v>667</v>
      </c>
      <c r="B673" t="s">
        <v>6179</v>
      </c>
      <c r="C673" t="s">
        <v>5640</v>
      </c>
      <c r="D673" t="s">
        <v>6180</v>
      </c>
      <c r="E673" t="s">
        <v>6181</v>
      </c>
      <c r="F673" s="2" t="s">
        <v>6182</v>
      </c>
      <c r="G673" t="s">
        <v>126</v>
      </c>
      <c r="H673" t="s">
        <v>127</v>
      </c>
      <c r="I673" t="s">
        <v>103</v>
      </c>
      <c r="J673" s="1">
        <v>0.88263888888888886</v>
      </c>
      <c r="K673">
        <v>12046</v>
      </c>
      <c r="L673" t="s">
        <v>6183</v>
      </c>
      <c r="M673" t="s">
        <v>6184</v>
      </c>
      <c r="N673" t="s">
        <v>6185</v>
      </c>
      <c r="O673" t="s">
        <v>24</v>
      </c>
      <c r="P673" t="s">
        <v>25</v>
      </c>
      <c r="Q673" t="s">
        <v>25</v>
      </c>
    </row>
    <row r="674" spans="1:17">
      <c r="A674">
        <v>668</v>
      </c>
      <c r="B674" t="s">
        <v>6186</v>
      </c>
      <c r="C674" t="s">
        <v>6187</v>
      </c>
      <c r="D674" t="s">
        <v>6188</v>
      </c>
      <c r="E674" t="s">
        <v>6189</v>
      </c>
      <c r="F674" t="s">
        <v>6190</v>
      </c>
      <c r="G674" t="s">
        <v>347</v>
      </c>
      <c r="H674" t="s">
        <v>348</v>
      </c>
      <c r="I674" t="s">
        <v>61</v>
      </c>
      <c r="J674" s="1">
        <v>0.80902777777777779</v>
      </c>
      <c r="K674">
        <v>14869</v>
      </c>
      <c r="L674" t="s">
        <v>6191</v>
      </c>
      <c r="M674" t="s">
        <v>6192</v>
      </c>
      <c r="N674" t="s">
        <v>6193</v>
      </c>
      <c r="O674" t="s">
        <v>36</v>
      </c>
      <c r="P674" t="s">
        <v>25</v>
      </c>
      <c r="Q674" t="s">
        <v>25</v>
      </c>
    </row>
    <row r="675" spans="1:17">
      <c r="A675">
        <v>669</v>
      </c>
      <c r="B675" t="s">
        <v>6194</v>
      </c>
      <c r="C675" t="s">
        <v>6195</v>
      </c>
      <c r="D675" t="s">
        <v>6196</v>
      </c>
      <c r="E675" t="s">
        <v>6197</v>
      </c>
      <c r="F675" s="2" t="s">
        <v>6198</v>
      </c>
      <c r="G675" t="s">
        <v>48</v>
      </c>
      <c r="H675" t="s">
        <v>49</v>
      </c>
      <c r="I675" t="s">
        <v>87</v>
      </c>
      <c r="J675" s="1">
        <v>0.17361111111111113</v>
      </c>
      <c r="K675">
        <v>19661</v>
      </c>
      <c r="L675" t="s">
        <v>6199</v>
      </c>
      <c r="M675" t="s">
        <v>970</v>
      </c>
      <c r="N675" t="s">
        <v>971</v>
      </c>
      <c r="O675" t="s">
        <v>36</v>
      </c>
      <c r="P675" t="s">
        <v>62</v>
      </c>
      <c r="Q675" t="s">
        <v>58</v>
      </c>
    </row>
    <row r="676" spans="1:17">
      <c r="A676">
        <v>670</v>
      </c>
      <c r="B676" t="s">
        <v>6200</v>
      </c>
      <c r="C676" t="s">
        <v>6201</v>
      </c>
      <c r="D676" t="s">
        <v>6202</v>
      </c>
      <c r="E676" t="s">
        <v>6203</v>
      </c>
      <c r="F676" t="s">
        <v>6204</v>
      </c>
      <c r="G676" t="s">
        <v>31</v>
      </c>
      <c r="H676" t="s">
        <v>32</v>
      </c>
      <c r="I676" t="s">
        <v>342</v>
      </c>
      <c r="J676" s="1">
        <v>0.70486111111111116</v>
      </c>
      <c r="K676">
        <v>14659</v>
      </c>
      <c r="L676" t="s">
        <v>6205</v>
      </c>
      <c r="M676" t="s">
        <v>6206</v>
      </c>
      <c r="N676" t="s">
        <v>6207</v>
      </c>
      <c r="O676" t="s">
        <v>36</v>
      </c>
      <c r="P676" t="s">
        <v>93</v>
      </c>
      <c r="Q676" t="s">
        <v>89</v>
      </c>
    </row>
    <row r="677" spans="1:17">
      <c r="A677">
        <v>671</v>
      </c>
      <c r="B677" t="s">
        <v>6208</v>
      </c>
      <c r="C677" t="s">
        <v>6209</v>
      </c>
      <c r="D677" t="s">
        <v>6210</v>
      </c>
      <c r="E677" t="s">
        <v>6211</v>
      </c>
      <c r="F677">
        <v>359755.35</v>
      </c>
      <c r="G677" t="s">
        <v>26</v>
      </c>
      <c r="H677" t="s">
        <v>27</v>
      </c>
      <c r="I677" t="s">
        <v>618</v>
      </c>
      <c r="J677" s="1">
        <v>0.22291666666666665</v>
      </c>
      <c r="K677">
        <v>16708</v>
      </c>
      <c r="L677" t="s">
        <v>6212</v>
      </c>
      <c r="M677" t="s">
        <v>6213</v>
      </c>
      <c r="N677" t="s">
        <v>72</v>
      </c>
      <c r="O677" t="s">
        <v>36</v>
      </c>
      <c r="P677" t="s">
        <v>73</v>
      </c>
      <c r="Q677" t="s">
        <v>54</v>
      </c>
    </row>
    <row r="678" spans="1:17">
      <c r="A678">
        <v>672</v>
      </c>
      <c r="B678" t="s">
        <v>6214</v>
      </c>
      <c r="C678" t="s">
        <v>6215</v>
      </c>
      <c r="D678" t="s">
        <v>6216</v>
      </c>
      <c r="E678" t="s">
        <v>6217</v>
      </c>
      <c r="F678">
        <v>4962.78</v>
      </c>
      <c r="G678" t="s">
        <v>132</v>
      </c>
      <c r="H678" t="s">
        <v>133</v>
      </c>
      <c r="I678" t="s">
        <v>1090</v>
      </c>
      <c r="J678" s="1">
        <v>0.35833333333333334</v>
      </c>
      <c r="K678">
        <v>13154</v>
      </c>
      <c r="L678" t="s">
        <v>6218</v>
      </c>
      <c r="M678" t="s">
        <v>6219</v>
      </c>
      <c r="N678" t="s">
        <v>1040</v>
      </c>
      <c r="O678" t="s">
        <v>36</v>
      </c>
      <c r="P678" t="s">
        <v>161</v>
      </c>
      <c r="Q678" t="s">
        <v>181</v>
      </c>
    </row>
    <row r="679" spans="1:17">
      <c r="A679">
        <v>673</v>
      </c>
      <c r="B679" t="s">
        <v>6220</v>
      </c>
      <c r="C679" t="s">
        <v>6221</v>
      </c>
      <c r="D679" t="s">
        <v>6222</v>
      </c>
      <c r="E679" t="s">
        <v>6223</v>
      </c>
      <c r="F679" t="s">
        <v>6224</v>
      </c>
      <c r="G679" t="s">
        <v>116</v>
      </c>
      <c r="H679" t="s">
        <v>245</v>
      </c>
      <c r="I679" t="s">
        <v>687</v>
      </c>
      <c r="J679" s="1">
        <v>0.70833333333333337</v>
      </c>
      <c r="K679">
        <v>18452</v>
      </c>
      <c r="L679" t="s">
        <v>6225</v>
      </c>
      <c r="M679" t="s">
        <v>6226</v>
      </c>
      <c r="N679" t="s">
        <v>6227</v>
      </c>
      <c r="O679" t="s">
        <v>36</v>
      </c>
      <c r="P679" t="s">
        <v>261</v>
      </c>
      <c r="Q679" t="s">
        <v>223</v>
      </c>
    </row>
    <row r="680" spans="1:17">
      <c r="A680">
        <v>674</v>
      </c>
      <c r="B680" t="s">
        <v>6228</v>
      </c>
      <c r="C680" t="s">
        <v>6229</v>
      </c>
      <c r="D680" t="s">
        <v>6230</v>
      </c>
      <c r="E680" t="s">
        <v>6231</v>
      </c>
      <c r="F680" t="s">
        <v>6232</v>
      </c>
      <c r="G680" t="s">
        <v>872</v>
      </c>
      <c r="H680" t="s">
        <v>557</v>
      </c>
      <c r="I680" t="s">
        <v>719</v>
      </c>
      <c r="J680" s="1">
        <v>0.57291666666666663</v>
      </c>
      <c r="K680">
        <v>14034</v>
      </c>
      <c r="L680" t="s">
        <v>6233</v>
      </c>
      <c r="M680" t="s">
        <v>6234</v>
      </c>
      <c r="N680" t="s">
        <v>6235</v>
      </c>
      <c r="O680" t="s">
        <v>36</v>
      </c>
      <c r="P680" t="s">
        <v>25</v>
      </c>
      <c r="Q680" t="s">
        <v>25</v>
      </c>
    </row>
    <row r="681" spans="1:17">
      <c r="A681">
        <v>675</v>
      </c>
      <c r="B681" t="s">
        <v>6236</v>
      </c>
      <c r="C681" t="s">
        <v>6237</v>
      </c>
      <c r="D681" t="s">
        <v>6238</v>
      </c>
      <c r="E681" t="s">
        <v>6239</v>
      </c>
      <c r="F681">
        <v>332429.24</v>
      </c>
      <c r="G681" t="s">
        <v>650</v>
      </c>
      <c r="H681" t="s">
        <v>651</v>
      </c>
      <c r="I681" t="s">
        <v>239</v>
      </c>
      <c r="J681" s="1">
        <v>0.25763888888888892</v>
      </c>
      <c r="K681">
        <v>15543</v>
      </c>
      <c r="L681" t="s">
        <v>6240</v>
      </c>
      <c r="M681" t="s">
        <v>6241</v>
      </c>
      <c r="N681" t="s">
        <v>6242</v>
      </c>
      <c r="O681" t="s">
        <v>24</v>
      </c>
      <c r="P681" t="s">
        <v>446</v>
      </c>
      <c r="Q681" t="s">
        <v>223</v>
      </c>
    </row>
    <row r="682" spans="1:17">
      <c r="A682">
        <v>676</v>
      </c>
      <c r="B682" t="s">
        <v>6243</v>
      </c>
      <c r="C682" t="s">
        <v>6244</v>
      </c>
      <c r="D682" t="s">
        <v>6245</v>
      </c>
      <c r="E682" t="s">
        <v>6246</v>
      </c>
      <c r="F682" t="s">
        <v>6247</v>
      </c>
      <c r="G682" t="s">
        <v>74</v>
      </c>
      <c r="H682" t="s">
        <v>75</v>
      </c>
      <c r="I682" t="s">
        <v>208</v>
      </c>
      <c r="J682" s="1">
        <v>0.84236111111111101</v>
      </c>
      <c r="K682">
        <v>17664</v>
      </c>
      <c r="L682" t="s">
        <v>6248</v>
      </c>
      <c r="M682" t="s">
        <v>6249</v>
      </c>
      <c r="N682" t="s">
        <v>6250</v>
      </c>
      <c r="O682" t="s">
        <v>36</v>
      </c>
      <c r="P682" t="s">
        <v>446</v>
      </c>
      <c r="Q682" t="s">
        <v>223</v>
      </c>
    </row>
    <row r="683" spans="1:17">
      <c r="A683">
        <v>677</v>
      </c>
      <c r="B683" t="s">
        <v>6251</v>
      </c>
      <c r="C683" t="s">
        <v>6252</v>
      </c>
      <c r="D683" t="s">
        <v>6253</v>
      </c>
      <c r="E683" t="s">
        <v>6254</v>
      </c>
      <c r="F683" s="2" t="s">
        <v>6255</v>
      </c>
      <c r="G683" t="s">
        <v>90</v>
      </c>
      <c r="H683" t="s">
        <v>91</v>
      </c>
      <c r="I683" t="s">
        <v>257</v>
      </c>
      <c r="J683" s="1">
        <v>0.44166666666666665</v>
      </c>
      <c r="K683">
        <v>17530</v>
      </c>
      <c r="L683" t="s">
        <v>6256</v>
      </c>
      <c r="M683" t="s">
        <v>6257</v>
      </c>
      <c r="N683" t="s">
        <v>6258</v>
      </c>
      <c r="O683" t="s">
        <v>36</v>
      </c>
      <c r="P683" t="s">
        <v>813</v>
      </c>
      <c r="Q683" t="s">
        <v>54</v>
      </c>
    </row>
    <row r="684" spans="1:17">
      <c r="A684">
        <v>678</v>
      </c>
      <c r="B684" t="s">
        <v>6259</v>
      </c>
      <c r="C684" t="s">
        <v>6260</v>
      </c>
      <c r="D684" t="s">
        <v>6261</v>
      </c>
      <c r="E684" t="s">
        <v>6262</v>
      </c>
      <c r="F684" t="s">
        <v>6263</v>
      </c>
      <c r="G684" t="s">
        <v>59</v>
      </c>
      <c r="H684" t="s">
        <v>60</v>
      </c>
      <c r="I684" t="s">
        <v>254</v>
      </c>
      <c r="J684" s="1">
        <v>0.76736111111111116</v>
      </c>
      <c r="K684">
        <v>10524</v>
      </c>
      <c r="L684" t="s">
        <v>6264</v>
      </c>
      <c r="M684" t="s">
        <v>6265</v>
      </c>
      <c r="N684" t="s">
        <v>6266</v>
      </c>
      <c r="O684" t="s">
        <v>36</v>
      </c>
      <c r="P684" t="s">
        <v>25</v>
      </c>
      <c r="Q684" t="s">
        <v>25</v>
      </c>
    </row>
    <row r="685" spans="1:17">
      <c r="A685">
        <v>679</v>
      </c>
      <c r="B685" t="s">
        <v>6267</v>
      </c>
      <c r="C685" t="s">
        <v>6268</v>
      </c>
      <c r="D685" t="s">
        <v>6269</v>
      </c>
      <c r="E685" t="s">
        <v>6270</v>
      </c>
      <c r="F685" t="s">
        <v>6271</v>
      </c>
      <c r="G685" t="s">
        <v>416</v>
      </c>
      <c r="H685" t="s">
        <v>417</v>
      </c>
      <c r="I685" t="s">
        <v>333</v>
      </c>
      <c r="J685" s="1">
        <v>0.95763888888888893</v>
      </c>
      <c r="K685">
        <v>13537</v>
      </c>
      <c r="L685" t="s">
        <v>6272</v>
      </c>
      <c r="M685" t="s">
        <v>6273</v>
      </c>
      <c r="N685" t="s">
        <v>6274</v>
      </c>
      <c r="O685" t="s">
        <v>24</v>
      </c>
      <c r="P685" t="s">
        <v>475</v>
      </c>
      <c r="Q685" t="s">
        <v>54</v>
      </c>
    </row>
    <row r="686" spans="1:17">
      <c r="A686">
        <v>680</v>
      </c>
      <c r="B686" t="s">
        <v>6275</v>
      </c>
      <c r="C686" t="s">
        <v>6276</v>
      </c>
      <c r="D686" t="s">
        <v>6277</v>
      </c>
      <c r="E686" t="s">
        <v>6278</v>
      </c>
      <c r="F686">
        <v>711399.29</v>
      </c>
      <c r="G686" t="s">
        <v>195</v>
      </c>
      <c r="H686" t="s">
        <v>196</v>
      </c>
      <c r="I686" t="s">
        <v>56</v>
      </c>
      <c r="J686" s="1">
        <v>0.89513888888888893</v>
      </c>
      <c r="K686">
        <v>10381</v>
      </c>
      <c r="L686" t="s">
        <v>6279</v>
      </c>
      <c r="M686" t="s">
        <v>5406</v>
      </c>
      <c r="N686" t="s">
        <v>528</v>
      </c>
      <c r="O686" t="s">
        <v>24</v>
      </c>
      <c r="P686" t="s">
        <v>97</v>
      </c>
      <c r="Q686" t="s">
        <v>54</v>
      </c>
    </row>
    <row r="687" spans="1:17">
      <c r="A687">
        <v>681</v>
      </c>
      <c r="B687" t="s">
        <v>6280</v>
      </c>
      <c r="C687" t="s">
        <v>6281</v>
      </c>
      <c r="D687" t="s">
        <v>6282</v>
      </c>
      <c r="E687" t="s">
        <v>6283</v>
      </c>
      <c r="F687" s="2" t="s">
        <v>6284</v>
      </c>
      <c r="G687" t="s">
        <v>156</v>
      </c>
      <c r="H687" t="s">
        <v>157</v>
      </c>
      <c r="I687" t="s">
        <v>604</v>
      </c>
      <c r="J687" s="1">
        <v>0.15763888888888888</v>
      </c>
      <c r="K687">
        <v>16684</v>
      </c>
      <c r="L687" t="s">
        <v>6285</v>
      </c>
      <c r="M687" t="s">
        <v>6286</v>
      </c>
      <c r="N687" t="s">
        <v>6287</v>
      </c>
      <c r="O687" t="s">
        <v>24</v>
      </c>
      <c r="P687" t="s">
        <v>163</v>
      </c>
      <c r="Q687" t="s">
        <v>54</v>
      </c>
    </row>
    <row r="688" spans="1:17">
      <c r="A688">
        <v>682</v>
      </c>
      <c r="B688" t="s">
        <v>6288</v>
      </c>
      <c r="C688" t="s">
        <v>6289</v>
      </c>
      <c r="D688" t="s">
        <v>6290</v>
      </c>
      <c r="E688" t="s">
        <v>6291</v>
      </c>
      <c r="F688" t="s">
        <v>6292</v>
      </c>
      <c r="G688" t="s">
        <v>26</v>
      </c>
      <c r="H688" t="s">
        <v>27</v>
      </c>
      <c r="I688" t="s">
        <v>785</v>
      </c>
      <c r="J688" s="1">
        <v>0.21319444444444444</v>
      </c>
      <c r="K688">
        <v>11804</v>
      </c>
      <c r="L688" t="s">
        <v>6293</v>
      </c>
      <c r="M688" t="s">
        <v>6294</v>
      </c>
      <c r="N688" t="s">
        <v>6295</v>
      </c>
      <c r="O688" t="s">
        <v>24</v>
      </c>
      <c r="P688" t="s">
        <v>148</v>
      </c>
      <c r="Q688" t="s">
        <v>67</v>
      </c>
    </row>
    <row r="689" spans="1:17">
      <c r="A689">
        <v>683</v>
      </c>
      <c r="B689" t="s">
        <v>6296</v>
      </c>
      <c r="C689" t="s">
        <v>6297</v>
      </c>
      <c r="D689" t="s">
        <v>6298</v>
      </c>
      <c r="E689" t="s">
        <v>6299</v>
      </c>
      <c r="F689" t="s">
        <v>6300</v>
      </c>
      <c r="G689" t="s">
        <v>31</v>
      </c>
      <c r="H689" t="s">
        <v>32</v>
      </c>
      <c r="I689" t="s">
        <v>92</v>
      </c>
      <c r="J689" s="1">
        <v>0.27152777777777776</v>
      </c>
      <c r="K689">
        <v>14166</v>
      </c>
      <c r="L689" t="s">
        <v>6301</v>
      </c>
      <c r="M689" t="s">
        <v>6302</v>
      </c>
      <c r="N689" t="s">
        <v>6303</v>
      </c>
      <c r="O689" t="s">
        <v>24</v>
      </c>
      <c r="P689" t="s">
        <v>45</v>
      </c>
      <c r="Q689" t="s">
        <v>46</v>
      </c>
    </row>
    <row r="690" spans="1:17">
      <c r="A690">
        <v>684</v>
      </c>
      <c r="B690" t="s">
        <v>6304</v>
      </c>
      <c r="C690" t="s">
        <v>6305</v>
      </c>
      <c r="D690" t="s">
        <v>6306</v>
      </c>
      <c r="E690" t="s">
        <v>6307</v>
      </c>
      <c r="F690" t="s">
        <v>6308</v>
      </c>
      <c r="G690" t="s">
        <v>19</v>
      </c>
      <c r="H690" t="s">
        <v>20</v>
      </c>
      <c r="I690" t="s">
        <v>256</v>
      </c>
      <c r="J690" s="1">
        <v>0.1875</v>
      </c>
      <c r="K690">
        <v>17241</v>
      </c>
      <c r="L690" t="s">
        <v>6309</v>
      </c>
      <c r="M690" t="s">
        <v>1155</v>
      </c>
      <c r="N690" t="s">
        <v>1156</v>
      </c>
      <c r="O690" t="s">
        <v>36</v>
      </c>
      <c r="P690" t="s">
        <v>29</v>
      </c>
      <c r="Q690" t="s">
        <v>46</v>
      </c>
    </row>
    <row r="691" spans="1:17">
      <c r="A691">
        <v>685</v>
      </c>
      <c r="B691" t="s">
        <v>6310</v>
      </c>
      <c r="C691" t="s">
        <v>6311</v>
      </c>
      <c r="D691" t="s">
        <v>6312</v>
      </c>
      <c r="E691" t="s">
        <v>6313</v>
      </c>
      <c r="F691" t="s">
        <v>6314</v>
      </c>
      <c r="G691" t="s">
        <v>26</v>
      </c>
      <c r="H691" t="s">
        <v>27</v>
      </c>
      <c r="I691" t="s">
        <v>508</v>
      </c>
      <c r="J691" s="1">
        <v>0.25208333333333333</v>
      </c>
      <c r="K691">
        <v>17217</v>
      </c>
      <c r="L691" t="s">
        <v>6315</v>
      </c>
      <c r="M691" t="s">
        <v>987</v>
      </c>
      <c r="N691" t="s">
        <v>988</v>
      </c>
      <c r="O691" t="s">
        <v>24</v>
      </c>
      <c r="P691" t="s">
        <v>695</v>
      </c>
      <c r="Q691" t="s">
        <v>54</v>
      </c>
    </row>
    <row r="692" spans="1:17">
      <c r="A692">
        <v>686</v>
      </c>
      <c r="B692" t="s">
        <v>6316</v>
      </c>
      <c r="C692" t="s">
        <v>6317</v>
      </c>
      <c r="D692" t="s">
        <v>6318</v>
      </c>
      <c r="E692" t="s">
        <v>6319</v>
      </c>
      <c r="F692" s="2" t="s">
        <v>6320</v>
      </c>
      <c r="G692" t="s">
        <v>85</v>
      </c>
      <c r="H692" t="s">
        <v>86</v>
      </c>
      <c r="I692" t="s">
        <v>4605</v>
      </c>
      <c r="J692" s="1">
        <v>0.62430555555555556</v>
      </c>
      <c r="K692">
        <v>13428</v>
      </c>
      <c r="L692" t="s">
        <v>6321</v>
      </c>
      <c r="M692" t="s">
        <v>6322</v>
      </c>
      <c r="N692" t="s">
        <v>6323</v>
      </c>
      <c r="O692" t="s">
        <v>36</v>
      </c>
      <c r="P692" t="s">
        <v>192</v>
      </c>
      <c r="Q692" t="s">
        <v>105</v>
      </c>
    </row>
    <row r="693" spans="1:17">
      <c r="A693">
        <v>687</v>
      </c>
      <c r="B693" t="s">
        <v>6324</v>
      </c>
      <c r="C693" t="s">
        <v>6325</v>
      </c>
      <c r="D693" t="s">
        <v>6326</v>
      </c>
      <c r="E693" t="s">
        <v>6327</v>
      </c>
      <c r="F693" s="2" t="s">
        <v>6328</v>
      </c>
      <c r="G693" t="s">
        <v>19</v>
      </c>
      <c r="H693" t="s">
        <v>20</v>
      </c>
      <c r="I693" t="s">
        <v>573</v>
      </c>
      <c r="J693" s="1">
        <v>0.72499999999999998</v>
      </c>
      <c r="K693">
        <v>18558</v>
      </c>
      <c r="L693" t="s">
        <v>6329</v>
      </c>
      <c r="M693" t="s">
        <v>6330</v>
      </c>
      <c r="N693" t="s">
        <v>6331</v>
      </c>
      <c r="O693" t="s">
        <v>24</v>
      </c>
      <c r="P693" t="s">
        <v>112</v>
      </c>
      <c r="Q693" t="s">
        <v>113</v>
      </c>
    </row>
    <row r="694" spans="1:17">
      <c r="A694">
        <v>688</v>
      </c>
      <c r="B694" t="s">
        <v>6332</v>
      </c>
      <c r="C694" t="s">
        <v>530</v>
      </c>
      <c r="D694" t="s">
        <v>6333</v>
      </c>
      <c r="E694" t="s">
        <v>6334</v>
      </c>
      <c r="F694" s="2" t="s">
        <v>6335</v>
      </c>
      <c r="G694" t="s">
        <v>90</v>
      </c>
      <c r="H694" t="s">
        <v>263</v>
      </c>
      <c r="I694" t="s">
        <v>728</v>
      </c>
      <c r="J694" s="1">
        <v>0.68055555555555547</v>
      </c>
      <c r="K694">
        <v>10895</v>
      </c>
      <c r="L694" t="s">
        <v>6336</v>
      </c>
      <c r="M694" t="s">
        <v>6337</v>
      </c>
      <c r="N694" t="s">
        <v>6338</v>
      </c>
      <c r="O694" t="s">
        <v>24</v>
      </c>
      <c r="P694" t="s">
        <v>222</v>
      </c>
      <c r="Q694" t="s">
        <v>223</v>
      </c>
    </row>
    <row r="695" spans="1:17">
      <c r="A695">
        <v>689</v>
      </c>
      <c r="B695" t="s">
        <v>6339</v>
      </c>
      <c r="C695" t="s">
        <v>6340</v>
      </c>
      <c r="D695" t="s">
        <v>6341</v>
      </c>
      <c r="E695" t="s">
        <v>6342</v>
      </c>
      <c r="F695" t="s">
        <v>6343</v>
      </c>
      <c r="G695" t="s">
        <v>48</v>
      </c>
      <c r="H695" t="s">
        <v>49</v>
      </c>
      <c r="I695" t="s">
        <v>525</v>
      </c>
      <c r="J695" s="1">
        <v>0.9604166666666667</v>
      </c>
      <c r="K695">
        <v>15912</v>
      </c>
      <c r="L695" t="s">
        <v>6344</v>
      </c>
      <c r="M695" t="s">
        <v>6345</v>
      </c>
      <c r="N695" t="s">
        <v>6346</v>
      </c>
      <c r="O695" t="s">
        <v>36</v>
      </c>
      <c r="P695" t="s">
        <v>446</v>
      </c>
      <c r="Q695" t="s">
        <v>223</v>
      </c>
    </row>
    <row r="696" spans="1:17">
      <c r="A696">
        <v>690</v>
      </c>
      <c r="B696" t="s">
        <v>6347</v>
      </c>
      <c r="C696" t="s">
        <v>871</v>
      </c>
      <c r="D696" t="s">
        <v>6348</v>
      </c>
      <c r="E696" t="s">
        <v>6349</v>
      </c>
      <c r="F696">
        <v>898190.35</v>
      </c>
      <c r="G696" t="s">
        <v>26</v>
      </c>
      <c r="H696" t="s">
        <v>27</v>
      </c>
      <c r="I696" t="s">
        <v>889</v>
      </c>
      <c r="J696" s="1">
        <v>0.16597222222222222</v>
      </c>
      <c r="K696">
        <v>10740</v>
      </c>
      <c r="L696" t="s">
        <v>6350</v>
      </c>
      <c r="M696" t="s">
        <v>2657</v>
      </c>
      <c r="N696" t="s">
        <v>2658</v>
      </c>
      <c r="O696" t="s">
        <v>24</v>
      </c>
      <c r="P696" t="s">
        <v>185</v>
      </c>
      <c r="Q696" t="s">
        <v>30</v>
      </c>
    </row>
    <row r="697" spans="1:17">
      <c r="A697">
        <v>691</v>
      </c>
      <c r="B697" t="s">
        <v>6351</v>
      </c>
      <c r="C697" t="s">
        <v>6352</v>
      </c>
      <c r="D697" t="s">
        <v>6353</v>
      </c>
      <c r="E697" t="s">
        <v>6354</v>
      </c>
      <c r="F697">
        <v>99755.72</v>
      </c>
      <c r="G697" t="s">
        <v>156</v>
      </c>
      <c r="H697" t="s">
        <v>157</v>
      </c>
      <c r="I697" t="s">
        <v>411</v>
      </c>
      <c r="J697" s="1">
        <v>0.9375</v>
      </c>
      <c r="K697">
        <v>12260</v>
      </c>
      <c r="L697" t="s">
        <v>6355</v>
      </c>
      <c r="M697" t="s">
        <v>6356</v>
      </c>
      <c r="N697" t="s">
        <v>6357</v>
      </c>
      <c r="O697" t="s">
        <v>36</v>
      </c>
      <c r="P697" t="s">
        <v>25</v>
      </c>
      <c r="Q697" t="s">
        <v>25</v>
      </c>
    </row>
    <row r="698" spans="1:17">
      <c r="A698">
        <v>692</v>
      </c>
      <c r="B698" t="s">
        <v>6358</v>
      </c>
      <c r="C698" t="s">
        <v>6359</v>
      </c>
      <c r="D698" t="s">
        <v>6360</v>
      </c>
      <c r="E698" t="s">
        <v>6361</v>
      </c>
      <c r="F698" t="s">
        <v>6362</v>
      </c>
      <c r="G698" t="s">
        <v>48</v>
      </c>
      <c r="H698" t="s">
        <v>49</v>
      </c>
      <c r="I698" t="s">
        <v>1089</v>
      </c>
      <c r="J698" s="1">
        <v>0.15486111111111112</v>
      </c>
      <c r="K698">
        <v>12590</v>
      </c>
      <c r="L698" t="s">
        <v>6363</v>
      </c>
      <c r="M698" t="s">
        <v>6364</v>
      </c>
      <c r="N698" t="s">
        <v>6365</v>
      </c>
      <c r="O698" t="s">
        <v>24</v>
      </c>
      <c r="P698" t="s">
        <v>558</v>
      </c>
      <c r="Q698" t="s">
        <v>223</v>
      </c>
    </row>
    <row r="699" spans="1:17">
      <c r="A699">
        <v>693</v>
      </c>
      <c r="B699" t="s">
        <v>6366</v>
      </c>
      <c r="C699" t="s">
        <v>6367</v>
      </c>
      <c r="D699" t="s">
        <v>6368</v>
      </c>
      <c r="E699" t="s">
        <v>6369</v>
      </c>
      <c r="F699">
        <v>153700.71</v>
      </c>
      <c r="G699" t="s">
        <v>169</v>
      </c>
      <c r="H699" t="s">
        <v>170</v>
      </c>
      <c r="I699" t="s">
        <v>1082</v>
      </c>
      <c r="J699" s="1">
        <v>0.9506944444444444</v>
      </c>
      <c r="K699">
        <v>19250</v>
      </c>
      <c r="L699" t="s">
        <v>6370</v>
      </c>
      <c r="M699" t="s">
        <v>6371</v>
      </c>
      <c r="N699" t="s">
        <v>6372</v>
      </c>
      <c r="O699" t="s">
        <v>24</v>
      </c>
      <c r="P699" t="s">
        <v>25</v>
      </c>
      <c r="Q699" t="s">
        <v>25</v>
      </c>
    </row>
    <row r="700" spans="1:17">
      <c r="A700">
        <v>694</v>
      </c>
      <c r="B700" t="s">
        <v>6373</v>
      </c>
      <c r="C700" t="s">
        <v>6374</v>
      </c>
      <c r="D700" t="s">
        <v>6375</v>
      </c>
      <c r="E700" t="s">
        <v>6376</v>
      </c>
      <c r="F700" t="s">
        <v>6377</v>
      </c>
      <c r="G700" t="s">
        <v>48</v>
      </c>
      <c r="H700" t="s">
        <v>49</v>
      </c>
      <c r="I700" t="s">
        <v>600</v>
      </c>
      <c r="J700" s="1">
        <v>0.71527777777777779</v>
      </c>
      <c r="K700">
        <v>15933</v>
      </c>
      <c r="L700" t="s">
        <v>6378</v>
      </c>
      <c r="M700" t="s">
        <v>6379</v>
      </c>
      <c r="N700" t="s">
        <v>1034</v>
      </c>
      <c r="O700" t="s">
        <v>36</v>
      </c>
      <c r="P700" t="s">
        <v>588</v>
      </c>
      <c r="Q700" t="s">
        <v>89</v>
      </c>
    </row>
    <row r="701" spans="1:17">
      <c r="A701">
        <v>695</v>
      </c>
      <c r="B701" t="s">
        <v>6380</v>
      </c>
      <c r="C701" t="s">
        <v>6381</v>
      </c>
      <c r="D701" t="s">
        <v>6382</v>
      </c>
      <c r="E701" t="s">
        <v>6383</v>
      </c>
      <c r="F701" s="2" t="s">
        <v>6384</v>
      </c>
      <c r="G701" t="s">
        <v>48</v>
      </c>
      <c r="H701" t="s">
        <v>49</v>
      </c>
      <c r="I701" t="s">
        <v>1123</v>
      </c>
      <c r="J701" s="1">
        <v>0.5625</v>
      </c>
      <c r="K701">
        <v>15683</v>
      </c>
      <c r="L701" t="s">
        <v>6385</v>
      </c>
      <c r="M701" t="s">
        <v>955</v>
      </c>
      <c r="N701" t="s">
        <v>956</v>
      </c>
      <c r="O701" t="s">
        <v>36</v>
      </c>
      <c r="P701" t="s">
        <v>25</v>
      </c>
      <c r="Q701" t="s">
        <v>25</v>
      </c>
    </row>
    <row r="702" spans="1:17">
      <c r="A702">
        <v>696</v>
      </c>
      <c r="B702" t="s">
        <v>6386</v>
      </c>
      <c r="C702" t="s">
        <v>6387</v>
      </c>
      <c r="D702" t="s">
        <v>6388</v>
      </c>
      <c r="E702" t="s">
        <v>6389</v>
      </c>
      <c r="F702" t="s">
        <v>6390</v>
      </c>
      <c r="G702" t="s">
        <v>176</v>
      </c>
      <c r="H702" t="s">
        <v>177</v>
      </c>
      <c r="I702" t="s">
        <v>618</v>
      </c>
      <c r="J702" s="1">
        <v>0.73541666666666661</v>
      </c>
      <c r="K702">
        <v>14963</v>
      </c>
      <c r="L702" t="s">
        <v>6391</v>
      </c>
      <c r="M702" t="s">
        <v>6392</v>
      </c>
      <c r="N702" t="s">
        <v>6393</v>
      </c>
      <c r="O702" t="s">
        <v>24</v>
      </c>
      <c r="P702" t="s">
        <v>463</v>
      </c>
      <c r="Q702" t="s">
        <v>223</v>
      </c>
    </row>
    <row r="703" spans="1:17">
      <c r="A703">
        <v>697</v>
      </c>
      <c r="B703" t="s">
        <v>6394</v>
      </c>
      <c r="C703" t="s">
        <v>6395</v>
      </c>
      <c r="D703" t="s">
        <v>6396</v>
      </c>
      <c r="E703" t="s">
        <v>6397</v>
      </c>
      <c r="F703" s="2" t="s">
        <v>6398</v>
      </c>
      <c r="G703" t="s">
        <v>132</v>
      </c>
      <c r="H703" t="s">
        <v>133</v>
      </c>
      <c r="I703" t="s">
        <v>600</v>
      </c>
      <c r="J703" s="1">
        <v>0.59236111111111112</v>
      </c>
      <c r="K703">
        <v>13392</v>
      </c>
      <c r="L703" t="s">
        <v>6399</v>
      </c>
      <c r="M703" t="s">
        <v>6400</v>
      </c>
      <c r="N703" t="s">
        <v>6401</v>
      </c>
      <c r="O703" t="s">
        <v>24</v>
      </c>
      <c r="P703" t="s">
        <v>670</v>
      </c>
      <c r="Q703" t="s">
        <v>223</v>
      </c>
    </row>
    <row r="704" spans="1:17">
      <c r="A704">
        <v>698</v>
      </c>
      <c r="B704" t="s">
        <v>6402</v>
      </c>
      <c r="C704" t="s">
        <v>6403</v>
      </c>
      <c r="D704" t="s">
        <v>6404</v>
      </c>
      <c r="E704" t="s">
        <v>6405</v>
      </c>
      <c r="F704" t="s">
        <v>6406</v>
      </c>
      <c r="G704" t="s">
        <v>338</v>
      </c>
      <c r="H704" t="s">
        <v>339</v>
      </c>
      <c r="I704" t="s">
        <v>180</v>
      </c>
      <c r="J704" s="1">
        <v>0.54236111111111118</v>
      </c>
      <c r="K704">
        <v>11759</v>
      </c>
      <c r="L704" t="s">
        <v>6407</v>
      </c>
      <c r="M704" t="s">
        <v>6408</v>
      </c>
      <c r="N704" t="s">
        <v>6409</v>
      </c>
      <c r="O704" t="s">
        <v>36</v>
      </c>
      <c r="P704" t="s">
        <v>218</v>
      </c>
      <c r="Q704" t="s">
        <v>58</v>
      </c>
    </row>
    <row r="705" spans="1:17">
      <c r="A705">
        <v>699</v>
      </c>
      <c r="B705" t="s">
        <v>6410</v>
      </c>
      <c r="C705" t="s">
        <v>6411</v>
      </c>
      <c r="D705" t="s">
        <v>6412</v>
      </c>
      <c r="E705" t="s">
        <v>6413</v>
      </c>
      <c r="F705" s="2" t="s">
        <v>6414</v>
      </c>
      <c r="G705" t="s">
        <v>48</v>
      </c>
      <c r="H705" t="s">
        <v>49</v>
      </c>
      <c r="I705" t="s">
        <v>3999</v>
      </c>
      <c r="J705" s="1">
        <v>0.18194444444444444</v>
      </c>
      <c r="K705">
        <v>11960</v>
      </c>
      <c r="L705" t="s">
        <v>6415</v>
      </c>
      <c r="M705" t="s">
        <v>6416</v>
      </c>
      <c r="N705" t="s">
        <v>6417</v>
      </c>
      <c r="O705" t="s">
        <v>36</v>
      </c>
      <c r="P705" t="s">
        <v>218</v>
      </c>
      <c r="Q705" t="s">
        <v>58</v>
      </c>
    </row>
    <row r="706" spans="1:17">
      <c r="A706">
        <v>700</v>
      </c>
      <c r="B706" t="s">
        <v>6418</v>
      </c>
      <c r="C706" t="s">
        <v>1133</v>
      </c>
      <c r="D706" t="s">
        <v>6419</v>
      </c>
      <c r="E706" t="s">
        <v>6420</v>
      </c>
      <c r="F706" t="s">
        <v>6421</v>
      </c>
      <c r="G706" t="s">
        <v>48</v>
      </c>
      <c r="H706" t="s">
        <v>49</v>
      </c>
      <c r="I706" t="s">
        <v>361</v>
      </c>
      <c r="J706" s="1">
        <v>0.51736111111111105</v>
      </c>
      <c r="K706">
        <v>17063</v>
      </c>
      <c r="L706" t="s">
        <v>6422</v>
      </c>
      <c r="M706" t="s">
        <v>851</v>
      </c>
      <c r="N706" t="s">
        <v>852</v>
      </c>
      <c r="O706" t="s">
        <v>36</v>
      </c>
      <c r="P706" t="s">
        <v>62</v>
      </c>
      <c r="Q706" t="s">
        <v>58</v>
      </c>
    </row>
    <row r="707" spans="1:17">
      <c r="A707">
        <v>701</v>
      </c>
      <c r="B707" t="s">
        <v>6423</v>
      </c>
      <c r="C707" t="s">
        <v>6424</v>
      </c>
      <c r="D707" t="s">
        <v>6425</v>
      </c>
      <c r="E707" t="s">
        <v>6426</v>
      </c>
      <c r="F707">
        <v>339129.96</v>
      </c>
      <c r="G707" t="s">
        <v>48</v>
      </c>
      <c r="H707" t="s">
        <v>49</v>
      </c>
      <c r="I707" t="s">
        <v>772</v>
      </c>
      <c r="J707" s="1">
        <v>9.6527777777777768E-2</v>
      </c>
      <c r="K707">
        <v>17159</v>
      </c>
      <c r="L707" t="s">
        <v>6427</v>
      </c>
      <c r="M707" t="s">
        <v>6428</v>
      </c>
      <c r="N707" t="s">
        <v>6429</v>
      </c>
      <c r="O707" t="s">
        <v>36</v>
      </c>
      <c r="P707" t="s">
        <v>849</v>
      </c>
      <c r="Q707" t="s">
        <v>42</v>
      </c>
    </row>
    <row r="708" spans="1:17">
      <c r="A708">
        <v>702</v>
      </c>
      <c r="B708" t="s">
        <v>6430</v>
      </c>
      <c r="C708" t="s">
        <v>6431</v>
      </c>
      <c r="D708" t="s">
        <v>6432</v>
      </c>
      <c r="E708" t="s">
        <v>6433</v>
      </c>
      <c r="F708" t="s">
        <v>6434</v>
      </c>
      <c r="G708" t="s">
        <v>48</v>
      </c>
      <c r="H708" t="s">
        <v>49</v>
      </c>
      <c r="I708" t="s">
        <v>269</v>
      </c>
      <c r="J708" s="1">
        <v>0.32430555555555557</v>
      </c>
      <c r="K708">
        <v>12609</v>
      </c>
      <c r="L708" t="s">
        <v>6435</v>
      </c>
      <c r="M708" t="s">
        <v>6436</v>
      </c>
      <c r="N708" t="s">
        <v>6437</v>
      </c>
      <c r="O708" t="s">
        <v>36</v>
      </c>
      <c r="P708" t="s">
        <v>97</v>
      </c>
      <c r="Q708" t="s">
        <v>54</v>
      </c>
    </row>
    <row r="709" spans="1:17">
      <c r="A709">
        <v>703</v>
      </c>
      <c r="B709" t="s">
        <v>6438</v>
      </c>
      <c r="C709" t="s">
        <v>6439</v>
      </c>
      <c r="D709" t="s">
        <v>6440</v>
      </c>
      <c r="E709" t="s">
        <v>6441</v>
      </c>
      <c r="F709" s="2" t="s">
        <v>6442</v>
      </c>
      <c r="G709" t="s">
        <v>19</v>
      </c>
      <c r="H709" t="s">
        <v>20</v>
      </c>
      <c r="I709" t="s">
        <v>1047</v>
      </c>
      <c r="J709" s="1">
        <v>0.87083333333333324</v>
      </c>
      <c r="K709">
        <v>15661</v>
      </c>
      <c r="L709" t="s">
        <v>6443</v>
      </c>
      <c r="M709" t="s">
        <v>3830</v>
      </c>
      <c r="N709" t="s">
        <v>3831</v>
      </c>
      <c r="O709" t="s">
        <v>24</v>
      </c>
      <c r="P709" t="s">
        <v>25</v>
      </c>
      <c r="Q709" t="s">
        <v>25</v>
      </c>
    </row>
    <row r="710" spans="1:17">
      <c r="A710">
        <v>704</v>
      </c>
      <c r="B710" t="s">
        <v>6444</v>
      </c>
      <c r="C710" t="s">
        <v>6445</v>
      </c>
      <c r="D710" t="s">
        <v>6446</v>
      </c>
      <c r="E710" t="s">
        <v>6447</v>
      </c>
      <c r="F710" t="s">
        <v>6448</v>
      </c>
      <c r="G710" t="s">
        <v>132</v>
      </c>
      <c r="H710" t="s">
        <v>133</v>
      </c>
      <c r="I710" t="s">
        <v>660</v>
      </c>
      <c r="J710" s="1">
        <v>0.60277777777777775</v>
      </c>
      <c r="K710">
        <v>12457</v>
      </c>
      <c r="L710" t="s">
        <v>6449</v>
      </c>
      <c r="M710" t="s">
        <v>6450</v>
      </c>
      <c r="N710" t="s">
        <v>6451</v>
      </c>
      <c r="O710" t="s">
        <v>24</v>
      </c>
      <c r="P710" t="s">
        <v>148</v>
      </c>
      <c r="Q710" t="s">
        <v>67</v>
      </c>
    </row>
    <row r="711" spans="1:17">
      <c r="A711">
        <v>705</v>
      </c>
      <c r="B711" t="s">
        <v>6452</v>
      </c>
      <c r="C711" t="s">
        <v>1050</v>
      </c>
      <c r="D711" t="s">
        <v>6453</v>
      </c>
      <c r="E711" t="s">
        <v>6454</v>
      </c>
      <c r="F711" s="2">
        <v>424701.42</v>
      </c>
      <c r="G711" t="s">
        <v>26</v>
      </c>
      <c r="H711" t="s">
        <v>27</v>
      </c>
      <c r="I711" t="s">
        <v>221</v>
      </c>
      <c r="J711" s="1">
        <v>0.4513888888888889</v>
      </c>
      <c r="K711">
        <v>10308</v>
      </c>
      <c r="L711" t="s">
        <v>6455</v>
      </c>
      <c r="M711" t="s">
        <v>6456</v>
      </c>
      <c r="N711" t="s">
        <v>6457</v>
      </c>
      <c r="O711" t="s">
        <v>24</v>
      </c>
      <c r="P711" t="s">
        <v>446</v>
      </c>
      <c r="Q711" t="s">
        <v>223</v>
      </c>
    </row>
    <row r="712" spans="1:17">
      <c r="A712">
        <v>706</v>
      </c>
      <c r="B712" t="s">
        <v>6458</v>
      </c>
      <c r="C712" t="s">
        <v>6459</v>
      </c>
      <c r="D712" t="s">
        <v>6460</v>
      </c>
      <c r="E712" t="s">
        <v>6461</v>
      </c>
      <c r="F712" t="s">
        <v>6462</v>
      </c>
      <c r="G712" t="s">
        <v>116</v>
      </c>
      <c r="H712" t="s">
        <v>245</v>
      </c>
      <c r="I712" t="s">
        <v>560</v>
      </c>
      <c r="J712" s="1">
        <v>0.55555555555555558</v>
      </c>
      <c r="K712">
        <v>19022</v>
      </c>
      <c r="L712" t="s">
        <v>6463</v>
      </c>
      <c r="M712" t="s">
        <v>983</v>
      </c>
      <c r="N712" t="s">
        <v>984</v>
      </c>
      <c r="O712" t="s">
        <v>36</v>
      </c>
      <c r="P712" t="s">
        <v>97</v>
      </c>
      <c r="Q712" t="s">
        <v>54</v>
      </c>
    </row>
    <row r="713" spans="1:17">
      <c r="A713">
        <v>707</v>
      </c>
      <c r="B713" t="s">
        <v>6464</v>
      </c>
      <c r="C713" t="s">
        <v>224</v>
      </c>
      <c r="D713" t="s">
        <v>6465</v>
      </c>
      <c r="E713" t="s">
        <v>6466</v>
      </c>
      <c r="F713" t="s">
        <v>6467</v>
      </c>
      <c r="G713" t="s">
        <v>48</v>
      </c>
      <c r="H713" t="s">
        <v>49</v>
      </c>
      <c r="I713" t="s">
        <v>702</v>
      </c>
      <c r="J713" s="1">
        <v>6.0416666666666667E-2</v>
      </c>
      <c r="K713">
        <v>14646</v>
      </c>
      <c r="L713" t="s">
        <v>6468</v>
      </c>
      <c r="M713" t="s">
        <v>6469</v>
      </c>
      <c r="N713" t="s">
        <v>6470</v>
      </c>
      <c r="O713" t="s">
        <v>36</v>
      </c>
      <c r="P713" t="s">
        <v>97</v>
      </c>
      <c r="Q713" t="s">
        <v>54</v>
      </c>
    </row>
    <row r="714" spans="1:17">
      <c r="A714">
        <v>708</v>
      </c>
      <c r="B714" t="s">
        <v>6471</v>
      </c>
      <c r="C714" t="s">
        <v>1254</v>
      </c>
      <c r="D714" t="s">
        <v>6472</v>
      </c>
      <c r="E714" t="s">
        <v>6473</v>
      </c>
      <c r="F714" t="s">
        <v>6474</v>
      </c>
      <c r="G714" t="s">
        <v>26</v>
      </c>
      <c r="H714" t="s">
        <v>27</v>
      </c>
      <c r="I714" t="s">
        <v>235</v>
      </c>
      <c r="J714" s="1">
        <v>0.66249999999999998</v>
      </c>
      <c r="K714">
        <v>18654</v>
      </c>
      <c r="L714" t="s">
        <v>6475</v>
      </c>
      <c r="M714" t="s">
        <v>6476</v>
      </c>
      <c r="N714" t="s">
        <v>6477</v>
      </c>
      <c r="O714" t="s">
        <v>36</v>
      </c>
      <c r="P714" t="s">
        <v>152</v>
      </c>
      <c r="Q714" t="s">
        <v>223</v>
      </c>
    </row>
    <row r="715" spans="1:17">
      <c r="A715">
        <v>709</v>
      </c>
      <c r="B715" t="s">
        <v>6478</v>
      </c>
      <c r="C715" t="s">
        <v>6479</v>
      </c>
      <c r="D715" t="s">
        <v>6480</v>
      </c>
      <c r="E715" t="s">
        <v>6481</v>
      </c>
      <c r="F715" t="s">
        <v>6482</v>
      </c>
      <c r="G715" t="s">
        <v>38</v>
      </c>
      <c r="H715" t="s">
        <v>39</v>
      </c>
      <c r="I715" t="s">
        <v>254</v>
      </c>
      <c r="J715" s="1">
        <v>0.61458333333333337</v>
      </c>
      <c r="K715">
        <v>12000</v>
      </c>
      <c r="L715" t="s">
        <v>6483</v>
      </c>
      <c r="M715" t="s">
        <v>6484</v>
      </c>
      <c r="N715" t="s">
        <v>6485</v>
      </c>
      <c r="O715" t="s">
        <v>24</v>
      </c>
      <c r="P715" t="s">
        <v>148</v>
      </c>
      <c r="Q715" t="s">
        <v>67</v>
      </c>
    </row>
    <row r="716" spans="1:17">
      <c r="A716">
        <v>710</v>
      </c>
      <c r="B716" t="s">
        <v>6486</v>
      </c>
      <c r="C716" t="s">
        <v>6487</v>
      </c>
      <c r="D716" t="s">
        <v>6488</v>
      </c>
      <c r="E716" t="s">
        <v>6489</v>
      </c>
      <c r="F716" s="2">
        <v>45177.38</v>
      </c>
      <c r="G716" t="s">
        <v>650</v>
      </c>
      <c r="H716" t="s">
        <v>651</v>
      </c>
      <c r="I716" t="s">
        <v>197</v>
      </c>
      <c r="J716" s="1">
        <v>0.25069444444444444</v>
      </c>
      <c r="K716">
        <v>17562</v>
      </c>
      <c r="L716" t="s">
        <v>6490</v>
      </c>
      <c r="M716" t="s">
        <v>6491</v>
      </c>
      <c r="N716" t="s">
        <v>6492</v>
      </c>
      <c r="O716" t="s">
        <v>36</v>
      </c>
      <c r="P716" t="s">
        <v>95</v>
      </c>
      <c r="Q716" t="s">
        <v>54</v>
      </c>
    </row>
    <row r="717" spans="1:17">
      <c r="A717">
        <v>711</v>
      </c>
      <c r="B717" t="s">
        <v>6493</v>
      </c>
      <c r="C717" t="s">
        <v>6494</v>
      </c>
      <c r="D717" t="s">
        <v>6495</v>
      </c>
      <c r="E717" t="s">
        <v>6496</v>
      </c>
      <c r="F717">
        <v>591943.42000000004</v>
      </c>
      <c r="G717" t="s">
        <v>270</v>
      </c>
      <c r="H717" t="s">
        <v>2043</v>
      </c>
      <c r="I717" t="s">
        <v>529</v>
      </c>
      <c r="J717" s="1">
        <v>0.69861111111111107</v>
      </c>
      <c r="K717">
        <v>11753</v>
      </c>
      <c r="L717" t="s">
        <v>6497</v>
      </c>
      <c r="M717" t="s">
        <v>6498</v>
      </c>
      <c r="N717" t="s">
        <v>6499</v>
      </c>
      <c r="O717" t="s">
        <v>36</v>
      </c>
      <c r="P717" t="s">
        <v>62</v>
      </c>
      <c r="Q717" t="s">
        <v>58</v>
      </c>
    </row>
    <row r="718" spans="1:17">
      <c r="A718">
        <v>712</v>
      </c>
      <c r="B718" t="s">
        <v>6500</v>
      </c>
      <c r="C718" t="s">
        <v>6501</v>
      </c>
      <c r="D718" t="s">
        <v>6502</v>
      </c>
      <c r="E718" t="s">
        <v>6503</v>
      </c>
      <c r="F718" s="2" t="s">
        <v>6504</v>
      </c>
      <c r="G718" t="s">
        <v>90</v>
      </c>
      <c r="H718" t="s">
        <v>6505</v>
      </c>
      <c r="I718" t="s">
        <v>513</v>
      </c>
      <c r="J718" s="1">
        <v>0.4604166666666667</v>
      </c>
      <c r="K718">
        <v>19382</v>
      </c>
      <c r="L718" t="s">
        <v>6506</v>
      </c>
      <c r="M718" t="s">
        <v>6507</v>
      </c>
      <c r="N718" t="s">
        <v>6508</v>
      </c>
      <c r="O718" t="s">
        <v>36</v>
      </c>
      <c r="P718" t="s">
        <v>218</v>
      </c>
      <c r="Q718" t="s">
        <v>58</v>
      </c>
    </row>
    <row r="719" spans="1:17">
      <c r="A719">
        <v>713</v>
      </c>
      <c r="B719" t="s">
        <v>6509</v>
      </c>
      <c r="C719" t="s">
        <v>6510</v>
      </c>
      <c r="D719" t="s">
        <v>6511</v>
      </c>
      <c r="E719" t="s">
        <v>6512</v>
      </c>
      <c r="F719" s="2" t="s">
        <v>6513</v>
      </c>
      <c r="G719" t="s">
        <v>38</v>
      </c>
      <c r="H719" t="s">
        <v>39</v>
      </c>
      <c r="I719" t="s">
        <v>697</v>
      </c>
      <c r="J719" s="1">
        <v>0.66388888888888886</v>
      </c>
      <c r="K719">
        <v>12935</v>
      </c>
      <c r="L719" t="s">
        <v>6514</v>
      </c>
      <c r="M719" t="s">
        <v>6515</v>
      </c>
      <c r="N719" t="s">
        <v>6516</v>
      </c>
      <c r="O719" t="s">
        <v>36</v>
      </c>
      <c r="P719" t="s">
        <v>95</v>
      </c>
      <c r="Q719" t="s">
        <v>54</v>
      </c>
    </row>
    <row r="720" spans="1:17">
      <c r="A720">
        <v>714</v>
      </c>
      <c r="B720" t="s">
        <v>6517</v>
      </c>
      <c r="C720" t="s">
        <v>6518</v>
      </c>
      <c r="D720" t="s">
        <v>6519</v>
      </c>
      <c r="E720" t="s">
        <v>6520</v>
      </c>
      <c r="F720" t="s">
        <v>6521</v>
      </c>
      <c r="G720" t="s">
        <v>90</v>
      </c>
      <c r="H720" t="s">
        <v>91</v>
      </c>
      <c r="I720" t="s">
        <v>621</v>
      </c>
      <c r="J720" s="1">
        <v>0.40833333333333338</v>
      </c>
      <c r="K720">
        <v>19519</v>
      </c>
      <c r="L720" t="s">
        <v>6522</v>
      </c>
      <c r="M720" t="s">
        <v>6523</v>
      </c>
      <c r="N720" t="s">
        <v>6524</v>
      </c>
      <c r="O720" t="s">
        <v>36</v>
      </c>
      <c r="P720" t="s">
        <v>25</v>
      </c>
      <c r="Q720" t="s">
        <v>25</v>
      </c>
    </row>
    <row r="721" spans="1:17">
      <c r="A721">
        <v>715</v>
      </c>
      <c r="B721" t="s">
        <v>6525</v>
      </c>
      <c r="C721" t="s">
        <v>6526</v>
      </c>
      <c r="D721" t="s">
        <v>6527</v>
      </c>
      <c r="E721" t="s">
        <v>6528</v>
      </c>
      <c r="F721" t="s">
        <v>6529</v>
      </c>
      <c r="G721" t="s">
        <v>90</v>
      </c>
      <c r="H721" t="s">
        <v>91</v>
      </c>
      <c r="I721" t="s">
        <v>505</v>
      </c>
      <c r="J721" s="1">
        <v>0.69444444444444453</v>
      </c>
      <c r="K721">
        <v>12602</v>
      </c>
      <c r="L721" t="s">
        <v>6530</v>
      </c>
      <c r="M721" t="s">
        <v>6531</v>
      </c>
      <c r="N721" t="s">
        <v>6532</v>
      </c>
      <c r="O721" t="s">
        <v>24</v>
      </c>
      <c r="P721" t="s">
        <v>25</v>
      </c>
      <c r="Q721" t="s">
        <v>25</v>
      </c>
    </row>
    <row r="722" spans="1:17">
      <c r="A722">
        <v>716</v>
      </c>
      <c r="B722" t="s">
        <v>6533</v>
      </c>
      <c r="C722" t="s">
        <v>4261</v>
      </c>
      <c r="D722" t="s">
        <v>6534</v>
      </c>
      <c r="E722" t="s">
        <v>6535</v>
      </c>
      <c r="F722" t="s">
        <v>6536</v>
      </c>
      <c r="G722" t="s">
        <v>48</v>
      </c>
      <c r="H722" t="s">
        <v>49</v>
      </c>
      <c r="I722" t="s">
        <v>573</v>
      </c>
      <c r="J722" s="1">
        <v>0.98402777777777783</v>
      </c>
      <c r="K722">
        <v>17021</v>
      </c>
      <c r="L722" t="s">
        <v>6537</v>
      </c>
      <c r="M722" t="s">
        <v>6538</v>
      </c>
      <c r="N722" t="s">
        <v>1346</v>
      </c>
      <c r="O722" t="s">
        <v>24</v>
      </c>
      <c r="P722" t="s">
        <v>25</v>
      </c>
      <c r="Q722" t="s">
        <v>25</v>
      </c>
    </row>
    <row r="723" spans="1:17">
      <c r="A723">
        <v>717</v>
      </c>
      <c r="B723" t="s">
        <v>6539</v>
      </c>
      <c r="C723" t="s">
        <v>6540</v>
      </c>
      <c r="D723" t="s">
        <v>6541</v>
      </c>
      <c r="E723" t="s">
        <v>6542</v>
      </c>
      <c r="F723" t="s">
        <v>6543</v>
      </c>
      <c r="G723" t="s">
        <v>106</v>
      </c>
      <c r="H723" t="s">
        <v>107</v>
      </c>
      <c r="I723" t="s">
        <v>944</v>
      </c>
      <c r="J723" s="1">
        <v>0.49374999999999997</v>
      </c>
      <c r="K723">
        <v>10008</v>
      </c>
      <c r="L723" t="s">
        <v>6544</v>
      </c>
      <c r="M723" t="s">
        <v>6545</v>
      </c>
      <c r="N723" t="s">
        <v>6546</v>
      </c>
      <c r="O723" t="s">
        <v>24</v>
      </c>
      <c r="P723" t="s">
        <v>290</v>
      </c>
      <c r="Q723" t="s">
        <v>58</v>
      </c>
    </row>
    <row r="724" spans="1:17">
      <c r="A724">
        <v>718</v>
      </c>
      <c r="B724" t="s">
        <v>6547</v>
      </c>
      <c r="C724" t="s">
        <v>6548</v>
      </c>
      <c r="D724" t="s">
        <v>6549</v>
      </c>
      <c r="E724" t="s">
        <v>6550</v>
      </c>
      <c r="F724" s="2">
        <v>742391.88</v>
      </c>
      <c r="G724" t="s">
        <v>347</v>
      </c>
      <c r="H724" t="s">
        <v>348</v>
      </c>
      <c r="I724" t="s">
        <v>239</v>
      </c>
      <c r="J724" s="1">
        <v>0.71805555555555556</v>
      </c>
      <c r="K724">
        <v>13549</v>
      </c>
      <c r="L724" t="s">
        <v>6551</v>
      </c>
      <c r="M724" t="s">
        <v>6552</v>
      </c>
      <c r="N724" t="s">
        <v>6553</v>
      </c>
      <c r="O724" t="s">
        <v>36</v>
      </c>
      <c r="P724" t="s">
        <v>25</v>
      </c>
      <c r="Q724" t="s">
        <v>25</v>
      </c>
    </row>
    <row r="725" spans="1:17">
      <c r="A725">
        <v>719</v>
      </c>
      <c r="B725" t="s">
        <v>6554</v>
      </c>
      <c r="C725" t="s">
        <v>6555</v>
      </c>
      <c r="D725" t="s">
        <v>6556</v>
      </c>
      <c r="E725" t="s">
        <v>6557</v>
      </c>
      <c r="F725" s="2" t="s">
        <v>6558</v>
      </c>
      <c r="G725" t="s">
        <v>38</v>
      </c>
      <c r="H725" t="s">
        <v>39</v>
      </c>
      <c r="I725" t="s">
        <v>791</v>
      </c>
      <c r="J725" s="1">
        <v>0.11666666666666665</v>
      </c>
      <c r="K725">
        <v>13460</v>
      </c>
      <c r="L725" t="s">
        <v>6559</v>
      </c>
      <c r="M725" t="s">
        <v>5161</v>
      </c>
      <c r="N725" t="s">
        <v>5162</v>
      </c>
      <c r="O725" t="s">
        <v>24</v>
      </c>
      <c r="P725" t="s">
        <v>25</v>
      </c>
      <c r="Q725" t="s">
        <v>25</v>
      </c>
    </row>
    <row r="726" spans="1:17">
      <c r="A726">
        <v>720</v>
      </c>
      <c r="B726" t="s">
        <v>6560</v>
      </c>
      <c r="C726" t="s">
        <v>6561</v>
      </c>
      <c r="D726" t="s">
        <v>6562</v>
      </c>
      <c r="E726" t="s">
        <v>6563</v>
      </c>
      <c r="F726" s="2" t="s">
        <v>6564</v>
      </c>
      <c r="G726" t="s">
        <v>48</v>
      </c>
      <c r="H726" t="s">
        <v>49</v>
      </c>
      <c r="I726" t="s">
        <v>320</v>
      </c>
      <c r="J726" s="1">
        <v>0.62708333333333333</v>
      </c>
      <c r="K726">
        <v>12855</v>
      </c>
      <c r="L726" t="s">
        <v>6565</v>
      </c>
      <c r="M726" t="s">
        <v>6566</v>
      </c>
      <c r="N726" t="s">
        <v>6567</v>
      </c>
      <c r="O726" t="s">
        <v>36</v>
      </c>
      <c r="P726" t="s">
        <v>93</v>
      </c>
      <c r="Q726" t="s">
        <v>89</v>
      </c>
    </row>
    <row r="727" spans="1:17">
      <c r="A727">
        <v>721</v>
      </c>
      <c r="B727" t="s">
        <v>6568</v>
      </c>
      <c r="C727" t="s">
        <v>6569</v>
      </c>
      <c r="D727" t="s">
        <v>119</v>
      </c>
      <c r="E727" t="s">
        <v>6570</v>
      </c>
      <c r="F727">
        <v>546471.32999999996</v>
      </c>
      <c r="G727" t="s">
        <v>26</v>
      </c>
      <c r="H727" t="s">
        <v>27</v>
      </c>
      <c r="I727" t="s">
        <v>114</v>
      </c>
      <c r="J727" s="1">
        <v>0.27361111111111108</v>
      </c>
      <c r="K727">
        <v>10386</v>
      </c>
      <c r="L727" t="s">
        <v>6571</v>
      </c>
      <c r="M727" t="s">
        <v>6572</v>
      </c>
      <c r="N727" t="s">
        <v>6573</v>
      </c>
      <c r="O727" t="s">
        <v>36</v>
      </c>
      <c r="P727" t="s">
        <v>25</v>
      </c>
      <c r="Q727" t="s">
        <v>25</v>
      </c>
    </row>
    <row r="728" spans="1:17">
      <c r="A728">
        <v>722</v>
      </c>
      <c r="B728" t="s">
        <v>6574</v>
      </c>
      <c r="C728" t="s">
        <v>6575</v>
      </c>
      <c r="D728" t="s">
        <v>6576</v>
      </c>
      <c r="E728" t="s">
        <v>6577</v>
      </c>
      <c r="F728" s="2" t="s">
        <v>6578</v>
      </c>
      <c r="G728" t="s">
        <v>26</v>
      </c>
      <c r="H728" t="s">
        <v>27</v>
      </c>
      <c r="I728" t="s">
        <v>366</v>
      </c>
      <c r="J728" s="1">
        <v>0.43194444444444446</v>
      </c>
      <c r="K728">
        <v>17700</v>
      </c>
      <c r="L728" t="s">
        <v>6579</v>
      </c>
      <c r="M728" t="s">
        <v>6580</v>
      </c>
      <c r="N728" t="s">
        <v>6581</v>
      </c>
      <c r="O728" t="s">
        <v>24</v>
      </c>
      <c r="P728" t="s">
        <v>427</v>
      </c>
      <c r="Q728" t="s">
        <v>223</v>
      </c>
    </row>
    <row r="729" spans="1:17">
      <c r="A729">
        <v>723</v>
      </c>
      <c r="B729" t="s">
        <v>6582</v>
      </c>
      <c r="C729" t="s">
        <v>6583</v>
      </c>
      <c r="D729" t="s">
        <v>6584</v>
      </c>
      <c r="E729" t="s">
        <v>6585</v>
      </c>
      <c r="F729" t="s">
        <v>6586</v>
      </c>
      <c r="G729" t="s">
        <v>26</v>
      </c>
      <c r="H729" t="s">
        <v>27</v>
      </c>
      <c r="I729" t="s">
        <v>354</v>
      </c>
      <c r="J729" s="1">
        <v>0.67986111111111114</v>
      </c>
      <c r="K729">
        <v>10859</v>
      </c>
      <c r="L729" t="s">
        <v>6587</v>
      </c>
      <c r="M729" t="s">
        <v>6588</v>
      </c>
      <c r="N729" t="s">
        <v>6589</v>
      </c>
      <c r="O729" t="s">
        <v>24</v>
      </c>
      <c r="P729" t="s">
        <v>29</v>
      </c>
      <c r="Q729" t="s">
        <v>89</v>
      </c>
    </row>
    <row r="730" spans="1:17">
      <c r="A730">
        <v>724</v>
      </c>
      <c r="B730" t="s">
        <v>6590</v>
      </c>
      <c r="C730" t="s">
        <v>422</v>
      </c>
      <c r="D730" t="s">
        <v>6591</v>
      </c>
      <c r="E730" t="s">
        <v>6592</v>
      </c>
      <c r="F730">
        <v>629114.94999999995</v>
      </c>
      <c r="G730" t="s">
        <v>26</v>
      </c>
      <c r="H730" t="s">
        <v>27</v>
      </c>
      <c r="I730" t="s">
        <v>182</v>
      </c>
      <c r="J730" s="1">
        <v>0.4993055555555555</v>
      </c>
      <c r="K730">
        <v>13446</v>
      </c>
      <c r="L730" t="s">
        <v>6593</v>
      </c>
      <c r="M730" t="s">
        <v>6594</v>
      </c>
      <c r="N730" t="s">
        <v>6595</v>
      </c>
      <c r="O730" t="s">
        <v>36</v>
      </c>
      <c r="P730" t="s">
        <v>241</v>
      </c>
      <c r="Q730" t="s">
        <v>223</v>
      </c>
    </row>
    <row r="731" spans="1:17">
      <c r="A731">
        <v>725</v>
      </c>
      <c r="B731" t="s">
        <v>6596</v>
      </c>
      <c r="C731" t="s">
        <v>6597</v>
      </c>
      <c r="D731" t="s">
        <v>6598</v>
      </c>
      <c r="E731" t="s">
        <v>6599</v>
      </c>
      <c r="F731" t="s">
        <v>6600</v>
      </c>
      <c r="G731" t="s">
        <v>270</v>
      </c>
      <c r="H731" t="s">
        <v>271</v>
      </c>
      <c r="I731" t="s">
        <v>471</v>
      </c>
      <c r="J731" s="1">
        <v>0.62708333333333333</v>
      </c>
      <c r="K731">
        <v>15348</v>
      </c>
      <c r="L731" t="s">
        <v>6601</v>
      </c>
      <c r="M731" t="s">
        <v>6602</v>
      </c>
      <c r="N731" t="s">
        <v>6603</v>
      </c>
      <c r="O731" t="s">
        <v>24</v>
      </c>
      <c r="P731" t="s">
        <v>475</v>
      </c>
      <c r="Q731" t="s">
        <v>54</v>
      </c>
    </row>
    <row r="732" spans="1:17">
      <c r="A732">
        <v>726</v>
      </c>
      <c r="B732" t="s">
        <v>6604</v>
      </c>
      <c r="C732" t="s">
        <v>6605</v>
      </c>
      <c r="D732" t="s">
        <v>6606</v>
      </c>
      <c r="E732" t="s">
        <v>6607</v>
      </c>
      <c r="F732">
        <v>288589.32</v>
      </c>
      <c r="G732" t="s">
        <v>187</v>
      </c>
      <c r="H732" t="s">
        <v>188</v>
      </c>
      <c r="I732" t="s">
        <v>6608</v>
      </c>
      <c r="J732" s="1">
        <v>2.2916666666666669E-2</v>
      </c>
      <c r="K732">
        <v>12819</v>
      </c>
      <c r="L732" t="s">
        <v>6609</v>
      </c>
      <c r="M732" t="s">
        <v>6610</v>
      </c>
      <c r="N732" t="s">
        <v>6611</v>
      </c>
      <c r="O732" t="s">
        <v>24</v>
      </c>
      <c r="P732" t="s">
        <v>1212</v>
      </c>
      <c r="Q732" t="s">
        <v>105</v>
      </c>
    </row>
    <row r="733" spans="1:17">
      <c r="A733">
        <v>727</v>
      </c>
      <c r="B733" t="s">
        <v>6612</v>
      </c>
      <c r="C733" t="s">
        <v>3053</v>
      </c>
      <c r="D733" t="s">
        <v>6613</v>
      </c>
      <c r="E733" t="s">
        <v>6614</v>
      </c>
      <c r="F733" s="2" t="s">
        <v>6615</v>
      </c>
      <c r="G733" t="s">
        <v>371</v>
      </c>
      <c r="H733" t="s">
        <v>372</v>
      </c>
      <c r="I733" t="s">
        <v>3999</v>
      </c>
      <c r="J733" s="1">
        <v>0.82638888888888884</v>
      </c>
      <c r="K733">
        <v>16432</v>
      </c>
      <c r="L733" t="s">
        <v>6616</v>
      </c>
      <c r="M733" t="s">
        <v>6617</v>
      </c>
      <c r="N733" t="s">
        <v>6618</v>
      </c>
      <c r="O733" t="s">
        <v>24</v>
      </c>
      <c r="P733" t="s">
        <v>612</v>
      </c>
      <c r="Q733" t="s">
        <v>82</v>
      </c>
    </row>
    <row r="734" spans="1:17">
      <c r="A734">
        <v>728</v>
      </c>
      <c r="B734" t="s">
        <v>6619</v>
      </c>
      <c r="C734" t="s">
        <v>6620</v>
      </c>
      <c r="D734" t="s">
        <v>6621</v>
      </c>
      <c r="E734" t="s">
        <v>6622</v>
      </c>
      <c r="F734" s="2" t="s">
        <v>6623</v>
      </c>
      <c r="G734" t="s">
        <v>485</v>
      </c>
      <c r="H734" t="s">
        <v>486</v>
      </c>
      <c r="I734" t="s">
        <v>453</v>
      </c>
      <c r="J734" s="1">
        <v>0.11180555555555556</v>
      </c>
      <c r="K734">
        <v>17206</v>
      </c>
      <c r="L734" t="s">
        <v>6624</v>
      </c>
      <c r="M734" t="s">
        <v>6625</v>
      </c>
      <c r="N734" t="s">
        <v>6626</v>
      </c>
      <c r="O734" t="s">
        <v>24</v>
      </c>
      <c r="P734" t="s">
        <v>905</v>
      </c>
      <c r="Q734" t="s">
        <v>82</v>
      </c>
    </row>
    <row r="735" spans="1:17">
      <c r="A735">
        <v>729</v>
      </c>
      <c r="B735" t="s">
        <v>6627</v>
      </c>
      <c r="C735" t="s">
        <v>6628</v>
      </c>
      <c r="D735" t="s">
        <v>6629</v>
      </c>
      <c r="E735" t="s">
        <v>6630</v>
      </c>
      <c r="F735">
        <v>957358.98</v>
      </c>
      <c r="G735" t="s">
        <v>31</v>
      </c>
      <c r="H735" t="s">
        <v>32</v>
      </c>
      <c r="I735" t="s">
        <v>504</v>
      </c>
      <c r="J735" s="1">
        <v>0.45624999999999999</v>
      </c>
      <c r="K735">
        <v>11347</v>
      </c>
      <c r="L735" t="s">
        <v>6631</v>
      </c>
      <c r="M735" t="s">
        <v>6632</v>
      </c>
      <c r="N735" t="s">
        <v>6633</v>
      </c>
      <c r="O735" t="s">
        <v>24</v>
      </c>
      <c r="P735" t="s">
        <v>490</v>
      </c>
      <c r="Q735" t="s">
        <v>67</v>
      </c>
    </row>
    <row r="736" spans="1:17">
      <c r="A736">
        <v>730</v>
      </c>
      <c r="B736" t="s">
        <v>6634</v>
      </c>
      <c r="C736" t="s">
        <v>3292</v>
      </c>
      <c r="D736" t="s">
        <v>6635</v>
      </c>
      <c r="E736" t="s">
        <v>6636</v>
      </c>
      <c r="F736" t="s">
        <v>6637</v>
      </c>
      <c r="G736" t="s">
        <v>116</v>
      </c>
      <c r="H736" t="s">
        <v>379</v>
      </c>
      <c r="I736" t="s">
        <v>733</v>
      </c>
      <c r="J736" s="1">
        <v>0.19513888888888889</v>
      </c>
      <c r="K736">
        <v>19345</v>
      </c>
      <c r="L736" t="s">
        <v>6638</v>
      </c>
      <c r="M736" t="s">
        <v>6639</v>
      </c>
      <c r="N736" t="s">
        <v>6640</v>
      </c>
      <c r="O736" t="s">
        <v>24</v>
      </c>
      <c r="P736" t="s">
        <v>25</v>
      </c>
      <c r="Q736" t="s">
        <v>25</v>
      </c>
    </row>
    <row r="737" spans="1:17">
      <c r="A737">
        <v>731</v>
      </c>
      <c r="B737" t="s">
        <v>6641</v>
      </c>
      <c r="C737" t="s">
        <v>6642</v>
      </c>
      <c r="D737" t="s">
        <v>6643</v>
      </c>
      <c r="E737" t="s">
        <v>6644</v>
      </c>
      <c r="F737" s="2" t="s">
        <v>6645</v>
      </c>
      <c r="G737" t="s">
        <v>48</v>
      </c>
      <c r="H737" t="s">
        <v>49</v>
      </c>
      <c r="I737" t="s">
        <v>96</v>
      </c>
      <c r="J737" s="1">
        <v>0.83750000000000002</v>
      </c>
      <c r="K737">
        <v>16311</v>
      </c>
      <c r="L737" t="s">
        <v>6646</v>
      </c>
      <c r="M737" t="s">
        <v>1035</v>
      </c>
      <c r="N737" t="s">
        <v>1036</v>
      </c>
      <c r="O737" t="s">
        <v>36</v>
      </c>
      <c r="P737" t="s">
        <v>300</v>
      </c>
      <c r="Q737" t="s">
        <v>89</v>
      </c>
    </row>
    <row r="738" spans="1:17">
      <c r="A738">
        <v>732</v>
      </c>
      <c r="B738" t="s">
        <v>6647</v>
      </c>
      <c r="C738" t="s">
        <v>6648</v>
      </c>
      <c r="D738" t="s">
        <v>6649</v>
      </c>
      <c r="E738" t="s">
        <v>6650</v>
      </c>
      <c r="F738" t="s">
        <v>6651</v>
      </c>
      <c r="G738" t="s">
        <v>48</v>
      </c>
      <c r="H738" t="s">
        <v>49</v>
      </c>
      <c r="I738" t="s">
        <v>120</v>
      </c>
      <c r="J738" s="1">
        <v>0.63888888888888895</v>
      </c>
      <c r="K738">
        <v>12012</v>
      </c>
      <c r="L738" t="s">
        <v>6652</v>
      </c>
      <c r="M738" t="s">
        <v>6653</v>
      </c>
      <c r="N738" t="s">
        <v>6654</v>
      </c>
      <c r="O738" t="s">
        <v>24</v>
      </c>
      <c r="P738" t="s">
        <v>727</v>
      </c>
      <c r="Q738" t="s">
        <v>46</v>
      </c>
    </row>
    <row r="739" spans="1:17">
      <c r="A739">
        <v>733</v>
      </c>
      <c r="B739" t="s">
        <v>6655</v>
      </c>
      <c r="C739" t="s">
        <v>6656</v>
      </c>
      <c r="D739" t="s">
        <v>6657</v>
      </c>
      <c r="E739" t="s">
        <v>6658</v>
      </c>
      <c r="F739" t="s">
        <v>6659</v>
      </c>
      <c r="G739" t="s">
        <v>90</v>
      </c>
      <c r="H739" t="s">
        <v>641</v>
      </c>
      <c r="I739" t="s">
        <v>701</v>
      </c>
      <c r="J739" s="1">
        <v>0.53263888888888888</v>
      </c>
      <c r="K739">
        <v>18780</v>
      </c>
      <c r="L739" t="s">
        <v>6660</v>
      </c>
      <c r="M739" t="s">
        <v>6661</v>
      </c>
      <c r="N739" t="s">
        <v>6662</v>
      </c>
      <c r="O739" t="s">
        <v>36</v>
      </c>
      <c r="P739" t="s">
        <v>1251</v>
      </c>
      <c r="Q739" t="s">
        <v>30</v>
      </c>
    </row>
    <row r="740" spans="1:17">
      <c r="A740">
        <v>734</v>
      </c>
      <c r="B740" t="s">
        <v>6663</v>
      </c>
      <c r="C740" t="s">
        <v>6664</v>
      </c>
      <c r="D740" t="s">
        <v>6665</v>
      </c>
      <c r="E740" t="s">
        <v>6666</v>
      </c>
      <c r="F740" s="2" t="s">
        <v>6667</v>
      </c>
      <c r="G740" t="s">
        <v>116</v>
      </c>
      <c r="H740" t="s">
        <v>6668</v>
      </c>
      <c r="I740" t="s">
        <v>380</v>
      </c>
      <c r="J740" s="1">
        <v>0.96180555555555547</v>
      </c>
      <c r="K740">
        <v>18651</v>
      </c>
      <c r="L740" t="s">
        <v>6669</v>
      </c>
      <c r="M740" t="s">
        <v>6670</v>
      </c>
      <c r="N740" t="s">
        <v>6671</v>
      </c>
      <c r="O740" t="s">
        <v>36</v>
      </c>
      <c r="P740" t="s">
        <v>353</v>
      </c>
      <c r="Q740" t="s">
        <v>58</v>
      </c>
    </row>
    <row r="741" spans="1:17">
      <c r="A741">
        <v>735</v>
      </c>
      <c r="B741" t="s">
        <v>6672</v>
      </c>
      <c r="C741" t="s">
        <v>1057</v>
      </c>
      <c r="D741" t="s">
        <v>6673</v>
      </c>
      <c r="E741" t="s">
        <v>6674</v>
      </c>
      <c r="F741" s="2" t="s">
        <v>6675</v>
      </c>
      <c r="G741" t="s">
        <v>90</v>
      </c>
      <c r="H741" t="s">
        <v>641</v>
      </c>
      <c r="I741" t="s">
        <v>471</v>
      </c>
      <c r="J741" s="1">
        <v>0.57361111111111118</v>
      </c>
      <c r="K741">
        <v>12940</v>
      </c>
      <c r="L741" t="s">
        <v>6676</v>
      </c>
      <c r="M741" t="s">
        <v>6677</v>
      </c>
      <c r="N741" t="s">
        <v>6678</v>
      </c>
      <c r="O741" t="s">
        <v>36</v>
      </c>
      <c r="P741" t="s">
        <v>73</v>
      </c>
      <c r="Q741" t="s">
        <v>54</v>
      </c>
    </row>
    <row r="742" spans="1:17">
      <c r="A742">
        <v>736</v>
      </c>
      <c r="B742" t="s">
        <v>6679</v>
      </c>
      <c r="C742" t="s">
        <v>6680</v>
      </c>
      <c r="D742" t="s">
        <v>6681</v>
      </c>
      <c r="E742" t="s">
        <v>6682</v>
      </c>
      <c r="F742" t="s">
        <v>6683</v>
      </c>
      <c r="G742" t="s">
        <v>106</v>
      </c>
      <c r="H742" t="s">
        <v>107</v>
      </c>
      <c r="I742" t="s">
        <v>92</v>
      </c>
      <c r="J742" s="1">
        <v>0.96736111111111101</v>
      </c>
      <c r="K742">
        <v>12951</v>
      </c>
      <c r="L742" t="s">
        <v>6684</v>
      </c>
      <c r="M742" t="s">
        <v>6685</v>
      </c>
      <c r="N742" t="s">
        <v>6686</v>
      </c>
      <c r="O742" t="s">
        <v>36</v>
      </c>
      <c r="P742" t="s">
        <v>558</v>
      </c>
      <c r="Q742" t="s">
        <v>223</v>
      </c>
    </row>
    <row r="743" spans="1:17">
      <c r="A743">
        <v>737</v>
      </c>
      <c r="B743" t="s">
        <v>6687</v>
      </c>
      <c r="C743" t="s">
        <v>6688</v>
      </c>
      <c r="D743" t="s">
        <v>6689</v>
      </c>
      <c r="E743" t="s">
        <v>6690</v>
      </c>
      <c r="F743">
        <v>842291.39</v>
      </c>
      <c r="G743" t="s">
        <v>26</v>
      </c>
      <c r="H743" t="s">
        <v>27</v>
      </c>
      <c r="I743" t="s">
        <v>529</v>
      </c>
      <c r="J743" s="1">
        <v>0.67013888888888884</v>
      </c>
      <c r="K743">
        <v>10098</v>
      </c>
      <c r="L743" t="s">
        <v>6691</v>
      </c>
      <c r="M743" t="s">
        <v>6692</v>
      </c>
      <c r="N743" t="s">
        <v>6693</v>
      </c>
      <c r="O743" t="s">
        <v>36</v>
      </c>
      <c r="P743" t="s">
        <v>93</v>
      </c>
      <c r="Q743" t="s">
        <v>89</v>
      </c>
    </row>
    <row r="744" spans="1:17">
      <c r="A744">
        <v>738</v>
      </c>
      <c r="B744" t="s">
        <v>6694</v>
      </c>
      <c r="C744" t="s">
        <v>6695</v>
      </c>
      <c r="D744" t="s">
        <v>6696</v>
      </c>
      <c r="E744" t="s">
        <v>6697</v>
      </c>
      <c r="F744" t="s">
        <v>6698</v>
      </c>
      <c r="G744" t="s">
        <v>298</v>
      </c>
      <c r="H744" t="s">
        <v>519</v>
      </c>
      <c r="I744" t="s">
        <v>172</v>
      </c>
      <c r="J744" s="1">
        <v>0.47013888888888888</v>
      </c>
      <c r="K744">
        <v>17910</v>
      </c>
      <c r="L744" t="s">
        <v>6699</v>
      </c>
      <c r="M744" t="s">
        <v>2526</v>
      </c>
      <c r="N744" t="s">
        <v>2527</v>
      </c>
      <c r="O744" t="s">
        <v>36</v>
      </c>
      <c r="P744" t="s">
        <v>93</v>
      </c>
      <c r="Q744" t="s">
        <v>89</v>
      </c>
    </row>
    <row r="745" spans="1:17">
      <c r="A745">
        <v>739</v>
      </c>
      <c r="B745" t="s">
        <v>6700</v>
      </c>
      <c r="C745" t="s">
        <v>6701</v>
      </c>
      <c r="D745" t="s">
        <v>6702</v>
      </c>
      <c r="E745" t="s">
        <v>6703</v>
      </c>
      <c r="F745">
        <v>767864.57</v>
      </c>
      <c r="G745" t="s">
        <v>156</v>
      </c>
      <c r="H745" t="s">
        <v>599</v>
      </c>
      <c r="I745" t="s">
        <v>401</v>
      </c>
      <c r="J745" s="1">
        <v>0.26874999999999999</v>
      </c>
      <c r="K745">
        <v>14066</v>
      </c>
      <c r="L745" t="s">
        <v>6704</v>
      </c>
      <c r="M745" t="s">
        <v>6705</v>
      </c>
      <c r="N745" t="s">
        <v>6706</v>
      </c>
      <c r="O745" t="s">
        <v>36</v>
      </c>
      <c r="P745" t="s">
        <v>62</v>
      </c>
      <c r="Q745" t="s">
        <v>58</v>
      </c>
    </row>
    <row r="746" spans="1:17">
      <c r="A746">
        <v>740</v>
      </c>
      <c r="B746" t="s">
        <v>6707</v>
      </c>
      <c r="C746" t="s">
        <v>1935</v>
      </c>
      <c r="D746" t="s">
        <v>6708</v>
      </c>
      <c r="E746" t="s">
        <v>6709</v>
      </c>
      <c r="F746" t="s">
        <v>6710</v>
      </c>
      <c r="G746" t="s">
        <v>48</v>
      </c>
      <c r="H746" t="s">
        <v>49</v>
      </c>
      <c r="I746" t="s">
        <v>369</v>
      </c>
      <c r="J746" s="1">
        <v>0.17291666666666669</v>
      </c>
      <c r="K746">
        <v>19904</v>
      </c>
      <c r="L746" t="s">
        <v>6711</v>
      </c>
      <c r="M746" t="s">
        <v>1367</v>
      </c>
      <c r="N746" t="s">
        <v>1368</v>
      </c>
      <c r="O746" t="s">
        <v>24</v>
      </c>
      <c r="P746" t="s">
        <v>1369</v>
      </c>
      <c r="Q746" t="s">
        <v>54</v>
      </c>
    </row>
    <row r="747" spans="1:17">
      <c r="A747">
        <v>741</v>
      </c>
      <c r="B747" t="s">
        <v>6712</v>
      </c>
      <c r="C747" t="s">
        <v>6713</v>
      </c>
      <c r="D747" t="s">
        <v>6714</v>
      </c>
      <c r="E747" t="s">
        <v>6715</v>
      </c>
      <c r="F747" t="s">
        <v>6716</v>
      </c>
      <c r="G747" t="s">
        <v>59</v>
      </c>
      <c r="H747" t="s">
        <v>60</v>
      </c>
      <c r="I747" t="s">
        <v>229</v>
      </c>
      <c r="J747" s="1">
        <v>0.53611111111111109</v>
      </c>
      <c r="K747">
        <v>13288</v>
      </c>
      <c r="L747" t="s">
        <v>6717</v>
      </c>
      <c r="M747" t="s">
        <v>6718</v>
      </c>
      <c r="N747" t="s">
        <v>6719</v>
      </c>
      <c r="O747" t="s">
        <v>24</v>
      </c>
      <c r="P747" t="s">
        <v>565</v>
      </c>
      <c r="Q747" t="s">
        <v>54</v>
      </c>
    </row>
    <row r="748" spans="1:17">
      <c r="A748">
        <v>742</v>
      </c>
      <c r="B748" t="s">
        <v>6720</v>
      </c>
      <c r="C748" t="s">
        <v>6721</v>
      </c>
      <c r="D748" t="s">
        <v>6722</v>
      </c>
      <c r="E748" t="s">
        <v>6723</v>
      </c>
      <c r="F748">
        <v>765499.02</v>
      </c>
      <c r="G748" t="s">
        <v>116</v>
      </c>
      <c r="H748" t="s">
        <v>205</v>
      </c>
      <c r="I748" t="s">
        <v>61</v>
      </c>
      <c r="J748" s="1">
        <v>0.14791666666666667</v>
      </c>
      <c r="K748">
        <v>19840</v>
      </c>
      <c r="L748" t="s">
        <v>6724</v>
      </c>
      <c r="M748" t="s">
        <v>6725</v>
      </c>
      <c r="N748" t="s">
        <v>6726</v>
      </c>
      <c r="O748" t="s">
        <v>36</v>
      </c>
      <c r="P748" t="s">
        <v>66</v>
      </c>
      <c r="Q748" t="s">
        <v>113</v>
      </c>
    </row>
    <row r="749" spans="1:17">
      <c r="A749">
        <v>743</v>
      </c>
      <c r="B749" t="s">
        <v>6727</v>
      </c>
      <c r="C749" t="s">
        <v>6728</v>
      </c>
      <c r="D749" t="s">
        <v>121</v>
      </c>
      <c r="E749" t="s">
        <v>6729</v>
      </c>
      <c r="F749" s="2">
        <v>364148.47</v>
      </c>
      <c r="G749" t="s">
        <v>270</v>
      </c>
      <c r="H749" t="s">
        <v>606</v>
      </c>
      <c r="I749" t="s">
        <v>1047</v>
      </c>
      <c r="J749" s="1">
        <v>0.94236111111111109</v>
      </c>
      <c r="K749">
        <v>19061</v>
      </c>
      <c r="L749" t="s">
        <v>6730</v>
      </c>
      <c r="M749" t="s">
        <v>6731</v>
      </c>
      <c r="N749" t="s">
        <v>6732</v>
      </c>
      <c r="O749" t="s">
        <v>36</v>
      </c>
      <c r="P749" t="s">
        <v>97</v>
      </c>
      <c r="Q749" t="s">
        <v>54</v>
      </c>
    </row>
    <row r="750" spans="1:17">
      <c r="A750">
        <v>744</v>
      </c>
      <c r="B750" t="s">
        <v>6733</v>
      </c>
      <c r="C750" t="s">
        <v>6734</v>
      </c>
      <c r="D750" t="s">
        <v>6735</v>
      </c>
      <c r="E750" t="s">
        <v>6736</v>
      </c>
      <c r="F750" t="s">
        <v>6737</v>
      </c>
      <c r="G750" t="s">
        <v>48</v>
      </c>
      <c r="H750" t="s">
        <v>49</v>
      </c>
      <c r="I750" t="s">
        <v>597</v>
      </c>
      <c r="J750" s="1">
        <v>0.12013888888888889</v>
      </c>
      <c r="K750">
        <v>10309</v>
      </c>
      <c r="L750" t="s">
        <v>6738</v>
      </c>
      <c r="M750" t="s">
        <v>6739</v>
      </c>
      <c r="N750" t="s">
        <v>6740</v>
      </c>
      <c r="O750" t="s">
        <v>36</v>
      </c>
      <c r="P750" t="s">
        <v>752</v>
      </c>
      <c r="Q750" t="s">
        <v>58</v>
      </c>
    </row>
    <row r="751" spans="1:17">
      <c r="A751">
        <v>745</v>
      </c>
      <c r="B751" t="s">
        <v>6741</v>
      </c>
      <c r="C751" t="s">
        <v>6742</v>
      </c>
      <c r="D751" t="s">
        <v>6743</v>
      </c>
      <c r="E751" t="s">
        <v>6744</v>
      </c>
      <c r="F751" t="s">
        <v>6745</v>
      </c>
      <c r="G751" t="s">
        <v>19</v>
      </c>
      <c r="H751" t="s">
        <v>20</v>
      </c>
      <c r="I751" t="s">
        <v>899</v>
      </c>
      <c r="J751" s="1">
        <v>3.125E-2</v>
      </c>
      <c r="K751">
        <v>18524</v>
      </c>
      <c r="L751" t="s">
        <v>6746</v>
      </c>
      <c r="M751" t="s">
        <v>6747</v>
      </c>
      <c r="N751" t="s">
        <v>6748</v>
      </c>
      <c r="O751" t="s">
        <v>24</v>
      </c>
      <c r="P751" t="s">
        <v>6749</v>
      </c>
      <c r="Q751" t="s">
        <v>54</v>
      </c>
    </row>
    <row r="752" spans="1:17">
      <c r="A752">
        <v>746</v>
      </c>
      <c r="B752" t="s">
        <v>6750</v>
      </c>
      <c r="C752" t="s">
        <v>6751</v>
      </c>
      <c r="D752" t="s">
        <v>6752</v>
      </c>
      <c r="E752" t="s">
        <v>6753</v>
      </c>
      <c r="F752" s="2" t="s">
        <v>6754</v>
      </c>
      <c r="G752" t="s">
        <v>48</v>
      </c>
      <c r="H752" t="s">
        <v>49</v>
      </c>
      <c r="I752" t="s">
        <v>418</v>
      </c>
      <c r="J752" s="1">
        <v>0.39305555555555555</v>
      </c>
      <c r="K752">
        <v>16354</v>
      </c>
      <c r="L752" t="s">
        <v>6755</v>
      </c>
      <c r="M752" t="s">
        <v>6756</v>
      </c>
      <c r="N752" t="s">
        <v>6757</v>
      </c>
      <c r="O752" t="s">
        <v>24</v>
      </c>
      <c r="P752" t="s">
        <v>3306</v>
      </c>
      <c r="Q752" t="s">
        <v>82</v>
      </c>
    </row>
    <row r="753" spans="1:17">
      <c r="A753">
        <v>747</v>
      </c>
      <c r="B753" t="s">
        <v>6758</v>
      </c>
      <c r="C753" t="s">
        <v>6759</v>
      </c>
      <c r="D753" t="s">
        <v>6760</v>
      </c>
      <c r="E753" t="s">
        <v>6761</v>
      </c>
      <c r="F753" t="s">
        <v>6762</v>
      </c>
      <c r="G753" t="s">
        <v>116</v>
      </c>
      <c r="H753" t="s">
        <v>245</v>
      </c>
      <c r="I753" t="s">
        <v>21</v>
      </c>
      <c r="J753" s="1">
        <v>0.71944444444444444</v>
      </c>
      <c r="K753">
        <v>14015</v>
      </c>
      <c r="L753" t="s">
        <v>6763</v>
      </c>
      <c r="M753" t="s">
        <v>658</v>
      </c>
      <c r="N753" t="s">
        <v>659</v>
      </c>
      <c r="O753" t="s">
        <v>24</v>
      </c>
      <c r="P753" t="s">
        <v>25</v>
      </c>
      <c r="Q753" t="s">
        <v>25</v>
      </c>
    </row>
    <row r="754" spans="1:17">
      <c r="A754">
        <v>748</v>
      </c>
      <c r="B754" t="s">
        <v>6764</v>
      </c>
      <c r="C754" t="s">
        <v>6765</v>
      </c>
      <c r="D754" t="s">
        <v>6766</v>
      </c>
      <c r="E754" t="s">
        <v>6767</v>
      </c>
      <c r="F754" t="s">
        <v>6768</v>
      </c>
      <c r="G754" t="s">
        <v>38</v>
      </c>
      <c r="H754" t="s">
        <v>39</v>
      </c>
      <c r="I754" t="s">
        <v>674</v>
      </c>
      <c r="J754" s="1">
        <v>0.79722222222222217</v>
      </c>
      <c r="K754">
        <v>14279</v>
      </c>
      <c r="L754" t="s">
        <v>6769</v>
      </c>
      <c r="M754" t="s">
        <v>6770</v>
      </c>
      <c r="N754" t="s">
        <v>6771</v>
      </c>
      <c r="O754" t="s">
        <v>24</v>
      </c>
      <c r="P754" t="s">
        <v>388</v>
      </c>
      <c r="Q754" t="s">
        <v>82</v>
      </c>
    </row>
    <row r="755" spans="1:17">
      <c r="A755">
        <v>749</v>
      </c>
      <c r="B755" t="s">
        <v>6772</v>
      </c>
      <c r="C755" t="s">
        <v>703</v>
      </c>
      <c r="D755" t="s">
        <v>328</v>
      </c>
      <c r="E755" t="s">
        <v>6773</v>
      </c>
      <c r="F755" t="s">
        <v>6774</v>
      </c>
      <c r="G755" t="s">
        <v>90</v>
      </c>
      <c r="H755" t="s">
        <v>91</v>
      </c>
      <c r="I755" t="s">
        <v>342</v>
      </c>
      <c r="J755" s="1">
        <v>0.50902777777777775</v>
      </c>
      <c r="K755">
        <v>18736</v>
      </c>
      <c r="L755" t="s">
        <v>6775</v>
      </c>
      <c r="M755" t="s">
        <v>6776</v>
      </c>
      <c r="N755" t="s">
        <v>6777</v>
      </c>
      <c r="O755" t="s">
        <v>24</v>
      </c>
      <c r="P755" t="s">
        <v>25</v>
      </c>
      <c r="Q755" t="s">
        <v>25</v>
      </c>
    </row>
    <row r="756" spans="1:17">
      <c r="A756">
        <v>750</v>
      </c>
      <c r="B756" t="s">
        <v>6778</v>
      </c>
      <c r="C756" t="s">
        <v>888</v>
      </c>
      <c r="D756" t="s">
        <v>6779</v>
      </c>
      <c r="E756" t="s">
        <v>6780</v>
      </c>
      <c r="F756" t="s">
        <v>6781</v>
      </c>
      <c r="G756" t="s">
        <v>210</v>
      </c>
      <c r="H756" t="s">
        <v>211</v>
      </c>
      <c r="I756" t="s">
        <v>1327</v>
      </c>
      <c r="J756" s="1">
        <v>0.72777777777777775</v>
      </c>
      <c r="K756">
        <v>14032</v>
      </c>
      <c r="L756" t="s">
        <v>6782</v>
      </c>
      <c r="M756" t="s">
        <v>909</v>
      </c>
      <c r="N756" t="s">
        <v>910</v>
      </c>
      <c r="O756" t="s">
        <v>36</v>
      </c>
      <c r="P756" t="s">
        <v>494</v>
      </c>
      <c r="Q756" t="s">
        <v>42</v>
      </c>
    </row>
    <row r="757" spans="1:17">
      <c r="A757">
        <v>751</v>
      </c>
      <c r="B757" t="s">
        <v>6783</v>
      </c>
      <c r="C757" t="s">
        <v>6439</v>
      </c>
      <c r="D757" t="s">
        <v>6784</v>
      </c>
      <c r="E757" t="s">
        <v>6785</v>
      </c>
      <c r="F757" t="s">
        <v>6786</v>
      </c>
      <c r="G757" t="s">
        <v>338</v>
      </c>
      <c r="H757" t="s">
        <v>339</v>
      </c>
      <c r="I757" t="s">
        <v>595</v>
      </c>
      <c r="J757" s="1">
        <v>0.55069444444444449</v>
      </c>
      <c r="K757">
        <v>18319</v>
      </c>
      <c r="L757" t="s">
        <v>6787</v>
      </c>
      <c r="M757" t="s">
        <v>6788</v>
      </c>
      <c r="N757" t="s">
        <v>6789</v>
      </c>
      <c r="O757" t="s">
        <v>36</v>
      </c>
      <c r="P757" t="s">
        <v>421</v>
      </c>
      <c r="Q757" t="s">
        <v>113</v>
      </c>
    </row>
    <row r="758" spans="1:17">
      <c r="A758">
        <v>752</v>
      </c>
      <c r="B758" t="s">
        <v>6790</v>
      </c>
      <c r="C758" t="s">
        <v>6791</v>
      </c>
      <c r="D758" t="s">
        <v>6792</v>
      </c>
      <c r="E758" t="s">
        <v>6793</v>
      </c>
      <c r="F758" t="s">
        <v>6794</v>
      </c>
      <c r="G758" t="s">
        <v>106</v>
      </c>
      <c r="H758" t="s">
        <v>107</v>
      </c>
      <c r="I758" t="s">
        <v>1020</v>
      </c>
      <c r="J758" s="1">
        <v>0.52916666666666667</v>
      </c>
      <c r="K758">
        <v>11320</v>
      </c>
      <c r="L758" t="s">
        <v>6795</v>
      </c>
      <c r="M758" t="s">
        <v>2438</v>
      </c>
      <c r="N758" t="s">
        <v>2439</v>
      </c>
      <c r="O758" t="s">
        <v>36</v>
      </c>
      <c r="P758" t="s">
        <v>97</v>
      </c>
      <c r="Q758" t="s">
        <v>54</v>
      </c>
    </row>
    <row r="759" spans="1:17">
      <c r="A759">
        <v>753</v>
      </c>
      <c r="B759" t="s">
        <v>6796</v>
      </c>
      <c r="C759" t="s">
        <v>6797</v>
      </c>
      <c r="D759" t="s">
        <v>6798</v>
      </c>
      <c r="E759" t="s">
        <v>6799</v>
      </c>
      <c r="F759" s="2">
        <v>351306.15</v>
      </c>
      <c r="G759" t="s">
        <v>187</v>
      </c>
      <c r="H759" t="s">
        <v>188</v>
      </c>
      <c r="I759" t="s">
        <v>306</v>
      </c>
      <c r="J759" s="1">
        <v>0.27152777777777776</v>
      </c>
      <c r="K759">
        <v>11962</v>
      </c>
      <c r="L759" t="s">
        <v>6800</v>
      </c>
      <c r="M759" t="s">
        <v>918</v>
      </c>
      <c r="N759" t="s">
        <v>919</v>
      </c>
      <c r="O759" t="s">
        <v>24</v>
      </c>
      <c r="P759" t="s">
        <v>290</v>
      </c>
      <c r="Q759" t="s">
        <v>58</v>
      </c>
    </row>
    <row r="760" spans="1:17">
      <c r="A760">
        <v>754</v>
      </c>
      <c r="B760" t="s">
        <v>6801</v>
      </c>
      <c r="C760" t="s">
        <v>6802</v>
      </c>
      <c r="D760" t="s">
        <v>6803</v>
      </c>
      <c r="E760" t="s">
        <v>6804</v>
      </c>
      <c r="F760" t="s">
        <v>6805</v>
      </c>
      <c r="G760" t="s">
        <v>90</v>
      </c>
      <c r="H760" t="s">
        <v>91</v>
      </c>
      <c r="I760" t="s">
        <v>415</v>
      </c>
      <c r="J760" s="1">
        <v>0.77361111111111114</v>
      </c>
      <c r="K760">
        <v>15676</v>
      </c>
      <c r="L760" t="s">
        <v>6806</v>
      </c>
      <c r="M760" t="s">
        <v>6807</v>
      </c>
      <c r="N760" t="s">
        <v>6808</v>
      </c>
      <c r="O760" t="s">
        <v>24</v>
      </c>
      <c r="P760" t="s">
        <v>25</v>
      </c>
      <c r="Q760" t="s">
        <v>25</v>
      </c>
    </row>
    <row r="761" spans="1:17">
      <c r="A761">
        <v>755</v>
      </c>
      <c r="B761" t="s">
        <v>6809</v>
      </c>
      <c r="C761" t="s">
        <v>6810</v>
      </c>
      <c r="D761" t="s">
        <v>6811</v>
      </c>
      <c r="E761" t="s">
        <v>6812</v>
      </c>
      <c r="F761" s="2" t="s">
        <v>6813</v>
      </c>
      <c r="G761" t="s">
        <v>6814</v>
      </c>
      <c r="H761" t="s">
        <v>6815</v>
      </c>
      <c r="I761" t="s">
        <v>547</v>
      </c>
      <c r="J761" s="1">
        <v>0.54861111111111105</v>
      </c>
      <c r="K761">
        <v>14409</v>
      </c>
      <c r="L761" t="s">
        <v>6816</v>
      </c>
      <c r="M761" t="s">
        <v>6817</v>
      </c>
      <c r="N761" t="s">
        <v>6818</v>
      </c>
      <c r="O761" t="s">
        <v>36</v>
      </c>
      <c r="P761" t="s">
        <v>813</v>
      </c>
      <c r="Q761" t="s">
        <v>54</v>
      </c>
    </row>
    <row r="762" spans="1:17">
      <c r="A762">
        <v>756</v>
      </c>
      <c r="B762" t="s">
        <v>6819</v>
      </c>
      <c r="C762" t="s">
        <v>6820</v>
      </c>
      <c r="D762" t="s">
        <v>6821</v>
      </c>
      <c r="E762" t="s">
        <v>6822</v>
      </c>
      <c r="F762">
        <v>753814.4</v>
      </c>
      <c r="G762" t="s">
        <v>26</v>
      </c>
      <c r="H762" t="s">
        <v>27</v>
      </c>
      <c r="I762" t="s">
        <v>1158</v>
      </c>
      <c r="J762" s="1">
        <v>0.70624999999999993</v>
      </c>
      <c r="K762">
        <v>18891</v>
      </c>
      <c r="L762" t="s">
        <v>6823</v>
      </c>
      <c r="M762" t="s">
        <v>6824</v>
      </c>
      <c r="N762" t="s">
        <v>6825</v>
      </c>
      <c r="O762" t="s">
        <v>36</v>
      </c>
      <c r="P762" t="s">
        <v>148</v>
      </c>
      <c r="Q762" t="s">
        <v>67</v>
      </c>
    </row>
    <row r="763" spans="1:17">
      <c r="A763">
        <v>757</v>
      </c>
      <c r="B763" t="s">
        <v>6826</v>
      </c>
      <c r="C763" t="s">
        <v>6827</v>
      </c>
      <c r="D763" t="s">
        <v>1077</v>
      </c>
      <c r="E763" t="s">
        <v>6828</v>
      </c>
      <c r="F763" t="s">
        <v>6829</v>
      </c>
      <c r="G763" t="s">
        <v>59</v>
      </c>
      <c r="H763" t="s">
        <v>60</v>
      </c>
      <c r="I763" t="s">
        <v>361</v>
      </c>
      <c r="J763" s="1">
        <v>0.12638888888888888</v>
      </c>
      <c r="K763">
        <v>17382</v>
      </c>
      <c r="L763" t="s">
        <v>6830</v>
      </c>
      <c r="M763" t="s">
        <v>6831</v>
      </c>
      <c r="N763" t="s">
        <v>6832</v>
      </c>
      <c r="O763" t="s">
        <v>36</v>
      </c>
      <c r="P763" t="s">
        <v>88</v>
      </c>
      <c r="Q763" t="s">
        <v>89</v>
      </c>
    </row>
    <row r="764" spans="1:17">
      <c r="A764">
        <v>758</v>
      </c>
      <c r="B764" t="s">
        <v>6833</v>
      </c>
      <c r="C764" t="s">
        <v>6834</v>
      </c>
      <c r="D764" t="s">
        <v>843</v>
      </c>
      <c r="E764" t="s">
        <v>6835</v>
      </c>
      <c r="F764" t="s">
        <v>6836</v>
      </c>
      <c r="G764" t="s">
        <v>19</v>
      </c>
      <c r="H764" t="s">
        <v>20</v>
      </c>
      <c r="I764" t="s">
        <v>590</v>
      </c>
      <c r="J764" s="1">
        <v>0.44166666666666665</v>
      </c>
      <c r="K764">
        <v>11211</v>
      </c>
      <c r="L764" t="s">
        <v>6837</v>
      </c>
      <c r="M764" t="s">
        <v>6838</v>
      </c>
      <c r="N764" t="s">
        <v>6839</v>
      </c>
      <c r="O764" t="s">
        <v>36</v>
      </c>
      <c r="P764" t="s">
        <v>62</v>
      </c>
      <c r="Q764" t="s">
        <v>58</v>
      </c>
    </row>
    <row r="765" spans="1:17">
      <c r="A765">
        <v>759</v>
      </c>
      <c r="B765" t="s">
        <v>6840</v>
      </c>
      <c r="C765" t="s">
        <v>6841</v>
      </c>
      <c r="D765" t="s">
        <v>6842</v>
      </c>
      <c r="E765" t="s">
        <v>6843</v>
      </c>
      <c r="F765" t="s">
        <v>6844</v>
      </c>
      <c r="G765" t="s">
        <v>126</v>
      </c>
      <c r="H765" t="s">
        <v>127</v>
      </c>
      <c r="I765" t="s">
        <v>613</v>
      </c>
      <c r="J765" s="1">
        <v>0.35069444444444442</v>
      </c>
      <c r="K765">
        <v>11958</v>
      </c>
      <c r="L765" t="s">
        <v>6845</v>
      </c>
      <c r="M765" t="s">
        <v>6846</v>
      </c>
      <c r="N765" t="s">
        <v>6847</v>
      </c>
      <c r="O765" t="s">
        <v>36</v>
      </c>
      <c r="P765" t="s">
        <v>93</v>
      </c>
      <c r="Q765" t="s">
        <v>89</v>
      </c>
    </row>
    <row r="766" spans="1:17">
      <c r="A766">
        <v>760</v>
      </c>
      <c r="B766" t="s">
        <v>6848</v>
      </c>
      <c r="C766" t="s">
        <v>6849</v>
      </c>
      <c r="D766" t="s">
        <v>6850</v>
      </c>
      <c r="E766" t="s">
        <v>6851</v>
      </c>
      <c r="F766">
        <v>125034.01</v>
      </c>
      <c r="G766" t="s">
        <v>210</v>
      </c>
      <c r="H766" t="s">
        <v>211</v>
      </c>
      <c r="I766" t="s">
        <v>221</v>
      </c>
      <c r="J766" s="1">
        <v>0.93680555555555556</v>
      </c>
      <c r="K766">
        <v>18738</v>
      </c>
      <c r="L766" t="s">
        <v>6852</v>
      </c>
      <c r="M766" t="s">
        <v>6853</v>
      </c>
      <c r="N766" t="s">
        <v>6854</v>
      </c>
      <c r="O766" t="s">
        <v>24</v>
      </c>
      <c r="P766" t="s">
        <v>25</v>
      </c>
      <c r="Q766" t="s">
        <v>25</v>
      </c>
    </row>
    <row r="767" spans="1:17">
      <c r="A767">
        <v>761</v>
      </c>
      <c r="B767" t="s">
        <v>6855</v>
      </c>
      <c r="C767" t="s">
        <v>6856</v>
      </c>
      <c r="D767" t="s">
        <v>6857</v>
      </c>
      <c r="E767" t="s">
        <v>6858</v>
      </c>
      <c r="F767" s="2" t="s">
        <v>6859</v>
      </c>
      <c r="G767" t="s">
        <v>48</v>
      </c>
      <c r="H767" t="s">
        <v>49</v>
      </c>
      <c r="I767" t="s">
        <v>1258</v>
      </c>
      <c r="J767" s="1">
        <v>0.71736111111111101</v>
      </c>
      <c r="K767">
        <v>16338</v>
      </c>
      <c r="L767" t="s">
        <v>6860</v>
      </c>
      <c r="M767" t="s">
        <v>6861</v>
      </c>
      <c r="N767" t="s">
        <v>168</v>
      </c>
      <c r="O767" t="s">
        <v>24</v>
      </c>
      <c r="P767" t="s">
        <v>25</v>
      </c>
      <c r="Q767" t="s">
        <v>25</v>
      </c>
    </row>
    <row r="768" spans="1:17">
      <c r="A768">
        <v>762</v>
      </c>
      <c r="B768" t="s">
        <v>6862</v>
      </c>
      <c r="C768" t="s">
        <v>6863</v>
      </c>
      <c r="D768" t="s">
        <v>6864</v>
      </c>
      <c r="E768" t="s">
        <v>6865</v>
      </c>
      <c r="F768" s="2" t="s">
        <v>6866</v>
      </c>
      <c r="G768" t="s">
        <v>827</v>
      </c>
      <c r="H768" t="s">
        <v>828</v>
      </c>
      <c r="I768" t="s">
        <v>118</v>
      </c>
      <c r="J768" s="1">
        <v>0.22638888888888889</v>
      </c>
      <c r="K768">
        <v>18944</v>
      </c>
      <c r="L768" t="s">
        <v>6867</v>
      </c>
      <c r="M768" t="s">
        <v>6868</v>
      </c>
      <c r="N768" t="s">
        <v>6869</v>
      </c>
      <c r="O768" t="s">
        <v>36</v>
      </c>
      <c r="P768" t="s">
        <v>73</v>
      </c>
      <c r="Q768" t="s">
        <v>54</v>
      </c>
    </row>
    <row r="769" spans="1:17">
      <c r="A769">
        <v>763</v>
      </c>
      <c r="B769" t="s">
        <v>6870</v>
      </c>
      <c r="C769" t="s">
        <v>6871</v>
      </c>
      <c r="D769" t="s">
        <v>6872</v>
      </c>
      <c r="E769" t="s">
        <v>6873</v>
      </c>
      <c r="F769" s="2">
        <v>600617.5</v>
      </c>
      <c r="G769" t="s">
        <v>48</v>
      </c>
      <c r="H769" t="s">
        <v>49</v>
      </c>
      <c r="I769" t="s">
        <v>505</v>
      </c>
      <c r="J769" s="1">
        <v>0.60555555555555551</v>
      </c>
      <c r="K769">
        <v>17647</v>
      </c>
      <c r="L769" t="s">
        <v>6874</v>
      </c>
      <c r="M769" t="s">
        <v>6875</v>
      </c>
      <c r="N769" t="s">
        <v>6876</v>
      </c>
      <c r="O769" t="s">
        <v>36</v>
      </c>
      <c r="P769" t="s">
        <v>25</v>
      </c>
      <c r="Q769" t="s">
        <v>25</v>
      </c>
    </row>
    <row r="770" spans="1:17">
      <c r="A770">
        <v>764</v>
      </c>
      <c r="B770" t="s">
        <v>6877</v>
      </c>
      <c r="C770" t="s">
        <v>6878</v>
      </c>
      <c r="D770" t="s">
        <v>6879</v>
      </c>
      <c r="E770" t="s">
        <v>6880</v>
      </c>
      <c r="F770" t="s">
        <v>6881</v>
      </c>
      <c r="G770" t="s">
        <v>19</v>
      </c>
      <c r="H770" t="s">
        <v>20</v>
      </c>
      <c r="I770" t="s">
        <v>738</v>
      </c>
      <c r="J770" s="1">
        <v>0.76597222222222217</v>
      </c>
      <c r="K770">
        <v>18089</v>
      </c>
      <c r="L770" t="s">
        <v>6882</v>
      </c>
      <c r="M770" t="s">
        <v>6883</v>
      </c>
      <c r="N770" t="s">
        <v>6884</v>
      </c>
      <c r="O770" t="s">
        <v>24</v>
      </c>
      <c r="P770" t="s">
        <v>6885</v>
      </c>
      <c r="Q770" t="s">
        <v>82</v>
      </c>
    </row>
    <row r="771" spans="1:17">
      <c r="A771">
        <v>765</v>
      </c>
      <c r="B771" t="s">
        <v>6886</v>
      </c>
      <c r="C771" t="s">
        <v>6887</v>
      </c>
      <c r="D771" t="s">
        <v>6888</v>
      </c>
      <c r="E771" t="s">
        <v>6889</v>
      </c>
      <c r="F771">
        <v>444970.03</v>
      </c>
      <c r="G771" t="s">
        <v>48</v>
      </c>
      <c r="H771" t="s">
        <v>49</v>
      </c>
      <c r="I771" t="s">
        <v>720</v>
      </c>
      <c r="J771" s="1">
        <v>0.3666666666666667</v>
      </c>
      <c r="K771">
        <v>13792</v>
      </c>
      <c r="L771" t="s">
        <v>6890</v>
      </c>
      <c r="M771" t="s">
        <v>6891</v>
      </c>
      <c r="N771" t="s">
        <v>6892</v>
      </c>
      <c r="O771" t="s">
        <v>24</v>
      </c>
      <c r="P771" t="s">
        <v>25</v>
      </c>
      <c r="Q771" t="s">
        <v>25</v>
      </c>
    </row>
    <row r="772" spans="1:17">
      <c r="A772">
        <v>766</v>
      </c>
      <c r="B772" t="s">
        <v>6893</v>
      </c>
      <c r="C772" t="s">
        <v>1309</v>
      </c>
      <c r="D772" t="s">
        <v>6894</v>
      </c>
      <c r="E772" t="s">
        <v>6895</v>
      </c>
      <c r="F772" t="s">
        <v>6896</v>
      </c>
      <c r="G772" t="s">
        <v>48</v>
      </c>
      <c r="H772" t="s">
        <v>49</v>
      </c>
      <c r="I772" t="s">
        <v>114</v>
      </c>
      <c r="J772" s="1">
        <v>0.9784722222222223</v>
      </c>
      <c r="K772">
        <v>11740</v>
      </c>
      <c r="L772" t="s">
        <v>6897</v>
      </c>
      <c r="M772" t="s">
        <v>6898</v>
      </c>
      <c r="N772" t="s">
        <v>6899</v>
      </c>
      <c r="O772" t="s">
        <v>36</v>
      </c>
      <c r="P772" t="s">
        <v>25</v>
      </c>
      <c r="Q772" t="s">
        <v>25</v>
      </c>
    </row>
    <row r="773" spans="1:17">
      <c r="A773">
        <v>767</v>
      </c>
      <c r="B773" t="s">
        <v>6900</v>
      </c>
      <c r="C773" t="s">
        <v>6901</v>
      </c>
      <c r="D773" t="s">
        <v>1810</v>
      </c>
      <c r="E773" t="s">
        <v>6902</v>
      </c>
      <c r="F773" s="2">
        <v>532998.41</v>
      </c>
      <c r="G773" t="s">
        <v>90</v>
      </c>
      <c r="H773" t="s">
        <v>263</v>
      </c>
      <c r="I773" t="s">
        <v>310</v>
      </c>
      <c r="J773" s="1">
        <v>0.33819444444444446</v>
      </c>
      <c r="K773">
        <v>10002</v>
      </c>
      <c r="L773" t="s">
        <v>6903</v>
      </c>
      <c r="M773" t="s">
        <v>6904</v>
      </c>
      <c r="N773" t="s">
        <v>6905</v>
      </c>
      <c r="O773" t="s">
        <v>24</v>
      </c>
      <c r="P773" t="s">
        <v>25</v>
      </c>
      <c r="Q773" t="s">
        <v>25</v>
      </c>
    </row>
    <row r="774" spans="1:17">
      <c r="A774">
        <v>768</v>
      </c>
      <c r="B774" t="s">
        <v>6906</v>
      </c>
      <c r="C774" t="s">
        <v>6907</v>
      </c>
      <c r="D774" t="s">
        <v>6908</v>
      </c>
      <c r="E774" t="s">
        <v>6909</v>
      </c>
      <c r="F774" t="s">
        <v>6910</v>
      </c>
      <c r="G774" t="s">
        <v>116</v>
      </c>
      <c r="H774" t="s">
        <v>911</v>
      </c>
      <c r="I774" t="s">
        <v>805</v>
      </c>
      <c r="J774" s="1">
        <v>0.42708333333333331</v>
      </c>
      <c r="K774">
        <v>16921</v>
      </c>
      <c r="L774" t="s">
        <v>6911</v>
      </c>
      <c r="M774" t="s">
        <v>1152</v>
      </c>
      <c r="N774" t="s">
        <v>1153</v>
      </c>
      <c r="O774" t="s">
        <v>24</v>
      </c>
      <c r="P774" t="s">
        <v>503</v>
      </c>
      <c r="Q774" t="s">
        <v>223</v>
      </c>
    </row>
    <row r="775" spans="1:17">
      <c r="A775">
        <v>769</v>
      </c>
      <c r="B775" t="s">
        <v>6912</v>
      </c>
      <c r="C775" t="s">
        <v>6913</v>
      </c>
      <c r="D775" t="s">
        <v>6914</v>
      </c>
      <c r="E775" t="s">
        <v>6915</v>
      </c>
      <c r="F775" t="s">
        <v>6916</v>
      </c>
      <c r="G775" t="s">
        <v>26</v>
      </c>
      <c r="H775" t="s">
        <v>27</v>
      </c>
      <c r="I775" t="s">
        <v>235</v>
      </c>
      <c r="J775" s="1">
        <v>0.95486111111111116</v>
      </c>
      <c r="K775">
        <v>14259</v>
      </c>
      <c r="L775" t="s">
        <v>6917</v>
      </c>
      <c r="M775" t="s">
        <v>6918</v>
      </c>
      <c r="N775" t="s">
        <v>6919</v>
      </c>
      <c r="O775" t="s">
        <v>36</v>
      </c>
      <c r="P775" t="s">
        <v>66</v>
      </c>
      <c r="Q775" t="s">
        <v>67</v>
      </c>
    </row>
    <row r="776" spans="1:17">
      <c r="A776">
        <v>770</v>
      </c>
      <c r="B776" t="s">
        <v>6920</v>
      </c>
      <c r="C776" t="s">
        <v>6921</v>
      </c>
      <c r="D776" t="s">
        <v>6922</v>
      </c>
      <c r="E776" t="s">
        <v>6923</v>
      </c>
      <c r="F776">
        <v>275919.27</v>
      </c>
      <c r="G776" t="s">
        <v>704</v>
      </c>
      <c r="H776" t="s">
        <v>705</v>
      </c>
      <c r="I776" t="s">
        <v>774</v>
      </c>
      <c r="J776" s="1">
        <v>0.75277777777777777</v>
      </c>
      <c r="K776">
        <v>14960</v>
      </c>
      <c r="L776" t="s">
        <v>6924</v>
      </c>
      <c r="M776" t="s">
        <v>1218</v>
      </c>
      <c r="N776" t="s">
        <v>1219</v>
      </c>
      <c r="O776" t="s">
        <v>36</v>
      </c>
      <c r="P776" t="s">
        <v>565</v>
      </c>
      <c r="Q776" t="s">
        <v>54</v>
      </c>
    </row>
    <row r="777" spans="1:17">
      <c r="A777">
        <v>771</v>
      </c>
      <c r="B777" t="s">
        <v>6925</v>
      </c>
      <c r="C777" t="s">
        <v>6926</v>
      </c>
      <c r="D777" t="s">
        <v>6927</v>
      </c>
      <c r="E777" t="s">
        <v>6928</v>
      </c>
      <c r="F777" t="s">
        <v>6929</v>
      </c>
      <c r="G777" t="s">
        <v>331</v>
      </c>
      <c r="H777" t="s">
        <v>332</v>
      </c>
      <c r="I777" t="s">
        <v>295</v>
      </c>
      <c r="J777" s="1">
        <v>0.55277777777777781</v>
      </c>
      <c r="K777">
        <v>16777</v>
      </c>
      <c r="L777" t="s">
        <v>6930</v>
      </c>
      <c r="M777" t="s">
        <v>5476</v>
      </c>
      <c r="N777" t="s">
        <v>5477</v>
      </c>
      <c r="O777" t="s">
        <v>24</v>
      </c>
      <c r="P777" t="s">
        <v>2673</v>
      </c>
      <c r="Q777" t="s">
        <v>42</v>
      </c>
    </row>
    <row r="778" spans="1:17">
      <c r="A778">
        <v>772</v>
      </c>
      <c r="B778" t="s">
        <v>6931</v>
      </c>
      <c r="C778" t="s">
        <v>2819</v>
      </c>
      <c r="D778" t="s">
        <v>6932</v>
      </c>
      <c r="E778" t="s">
        <v>6933</v>
      </c>
      <c r="F778">
        <v>949402.65</v>
      </c>
      <c r="G778" t="s">
        <v>48</v>
      </c>
      <c r="H778" t="s">
        <v>49</v>
      </c>
      <c r="I778" t="s">
        <v>562</v>
      </c>
      <c r="J778" s="1">
        <v>0.29444444444444445</v>
      </c>
      <c r="K778">
        <v>10474</v>
      </c>
      <c r="L778" t="s">
        <v>6934</v>
      </c>
      <c r="M778" t="s">
        <v>6935</v>
      </c>
      <c r="N778" t="s">
        <v>6936</v>
      </c>
      <c r="O778" t="s">
        <v>24</v>
      </c>
      <c r="P778" t="s">
        <v>580</v>
      </c>
      <c r="Q778" t="s">
        <v>67</v>
      </c>
    </row>
    <row r="779" spans="1:17">
      <c r="A779">
        <v>773</v>
      </c>
      <c r="B779" t="s">
        <v>6937</v>
      </c>
      <c r="C779" t="s">
        <v>6938</v>
      </c>
      <c r="D779" t="s">
        <v>6939</v>
      </c>
      <c r="E779" t="s">
        <v>6940</v>
      </c>
      <c r="F779" s="2" t="s">
        <v>6941</v>
      </c>
      <c r="G779" t="s">
        <v>90</v>
      </c>
      <c r="H779" t="s">
        <v>91</v>
      </c>
      <c r="I779" t="s">
        <v>108</v>
      </c>
      <c r="J779" s="1">
        <v>0.32222222222222224</v>
      </c>
      <c r="K779">
        <v>12390</v>
      </c>
      <c r="L779" t="s">
        <v>6942</v>
      </c>
      <c r="M779" t="s">
        <v>866</v>
      </c>
      <c r="N779" t="s">
        <v>867</v>
      </c>
      <c r="O779" t="s">
        <v>24</v>
      </c>
      <c r="P779" t="s">
        <v>238</v>
      </c>
      <c r="Q779" t="s">
        <v>42</v>
      </c>
    </row>
    <row r="780" spans="1:17">
      <c r="A780">
        <v>774</v>
      </c>
      <c r="B780" t="s">
        <v>6943</v>
      </c>
      <c r="C780" t="s">
        <v>6944</v>
      </c>
      <c r="D780" t="s">
        <v>6945</v>
      </c>
      <c r="E780" t="s">
        <v>6946</v>
      </c>
      <c r="F780" t="s">
        <v>6947</v>
      </c>
      <c r="G780" t="s">
        <v>90</v>
      </c>
      <c r="H780" t="s">
        <v>263</v>
      </c>
      <c r="I780" t="s">
        <v>596</v>
      </c>
      <c r="J780" s="1">
        <v>0.98749999999999993</v>
      </c>
      <c r="K780">
        <v>10828</v>
      </c>
      <c r="L780" t="s">
        <v>6948</v>
      </c>
      <c r="M780" t="s">
        <v>3864</v>
      </c>
      <c r="N780" t="s">
        <v>3865</v>
      </c>
      <c r="O780" t="s">
        <v>36</v>
      </c>
      <c r="P780" t="s">
        <v>25</v>
      </c>
      <c r="Q780" t="s">
        <v>25</v>
      </c>
    </row>
    <row r="781" spans="1:17">
      <c r="A781">
        <v>775</v>
      </c>
      <c r="B781" t="s">
        <v>6949</v>
      </c>
      <c r="C781" t="s">
        <v>6950</v>
      </c>
      <c r="D781" t="s">
        <v>6951</v>
      </c>
      <c r="E781" t="s">
        <v>6952</v>
      </c>
      <c r="F781" s="2" t="s">
        <v>6953</v>
      </c>
      <c r="G781" t="s">
        <v>26</v>
      </c>
      <c r="H781" t="s">
        <v>27</v>
      </c>
      <c r="I781" t="s">
        <v>1019</v>
      </c>
      <c r="J781" s="1">
        <v>0.28194444444444444</v>
      </c>
      <c r="K781">
        <v>13831</v>
      </c>
      <c r="L781" t="s">
        <v>6954</v>
      </c>
      <c r="M781" t="s">
        <v>1519</v>
      </c>
      <c r="N781" t="s">
        <v>1520</v>
      </c>
      <c r="O781" t="s">
        <v>36</v>
      </c>
      <c r="P781" t="s">
        <v>588</v>
      </c>
      <c r="Q781" t="s">
        <v>89</v>
      </c>
    </row>
    <row r="782" spans="1:17">
      <c r="A782">
        <v>776</v>
      </c>
      <c r="B782" t="s">
        <v>6955</v>
      </c>
      <c r="C782" t="s">
        <v>5702</v>
      </c>
      <c r="D782" t="s">
        <v>6956</v>
      </c>
      <c r="E782" t="s">
        <v>6957</v>
      </c>
      <c r="F782" t="s">
        <v>6958</v>
      </c>
      <c r="G782" t="s">
        <v>90</v>
      </c>
      <c r="H782" t="s">
        <v>368</v>
      </c>
      <c r="I782" t="s">
        <v>333</v>
      </c>
      <c r="J782" s="1">
        <v>9.0972222222222218E-2</v>
      </c>
      <c r="K782">
        <v>18233</v>
      </c>
      <c r="L782" t="s">
        <v>6959</v>
      </c>
      <c r="M782" t="s">
        <v>1279</v>
      </c>
      <c r="N782" t="s">
        <v>1280</v>
      </c>
      <c r="O782" t="s">
        <v>24</v>
      </c>
      <c r="P782" t="s">
        <v>88</v>
      </c>
      <c r="Q782" t="s">
        <v>89</v>
      </c>
    </row>
    <row r="783" spans="1:17">
      <c r="A783">
        <v>777</v>
      </c>
      <c r="B783" t="s">
        <v>6960</v>
      </c>
      <c r="C783" t="s">
        <v>6961</v>
      </c>
      <c r="D783" t="s">
        <v>6962</v>
      </c>
      <c r="E783" t="s">
        <v>6963</v>
      </c>
      <c r="F783" s="2" t="s">
        <v>6964</v>
      </c>
      <c r="G783" t="s">
        <v>338</v>
      </c>
      <c r="H783" t="s">
        <v>339</v>
      </c>
      <c r="I783" t="s">
        <v>40</v>
      </c>
      <c r="J783" s="1">
        <v>0.8965277777777777</v>
      </c>
      <c r="K783">
        <v>15148</v>
      </c>
      <c r="L783" t="s">
        <v>6965</v>
      </c>
      <c r="M783" t="s">
        <v>6966</v>
      </c>
      <c r="N783" t="s">
        <v>6967</v>
      </c>
      <c r="O783" t="s">
        <v>36</v>
      </c>
      <c r="P783" t="s">
        <v>343</v>
      </c>
      <c r="Q783" t="s">
        <v>89</v>
      </c>
    </row>
    <row r="784" spans="1:17">
      <c r="A784">
        <v>778</v>
      </c>
      <c r="B784" t="s">
        <v>6968</v>
      </c>
      <c r="C784" t="s">
        <v>6969</v>
      </c>
      <c r="D784" t="s">
        <v>6970</v>
      </c>
      <c r="E784" t="s">
        <v>6971</v>
      </c>
      <c r="F784" s="2" t="s">
        <v>6972</v>
      </c>
      <c r="G784" t="s">
        <v>19</v>
      </c>
      <c r="H784" t="s">
        <v>20</v>
      </c>
      <c r="I784" t="s">
        <v>232</v>
      </c>
      <c r="J784" s="1">
        <v>0.56666666666666665</v>
      </c>
      <c r="K784">
        <v>17494</v>
      </c>
      <c r="L784" t="s">
        <v>6973</v>
      </c>
      <c r="M784" t="s">
        <v>110</v>
      </c>
      <c r="N784" t="s">
        <v>111</v>
      </c>
      <c r="O784" t="s">
        <v>24</v>
      </c>
      <c r="P784" t="s">
        <v>112</v>
      </c>
      <c r="Q784" t="s">
        <v>113</v>
      </c>
    </row>
    <row r="785" spans="1:17">
      <c r="A785">
        <v>779</v>
      </c>
      <c r="B785" t="s">
        <v>6974</v>
      </c>
      <c r="C785" t="s">
        <v>6975</v>
      </c>
      <c r="D785" t="s">
        <v>6976</v>
      </c>
      <c r="E785" t="s">
        <v>6977</v>
      </c>
      <c r="F785">
        <v>778128.17</v>
      </c>
      <c r="G785" t="s">
        <v>38</v>
      </c>
      <c r="H785" t="s">
        <v>39</v>
      </c>
      <c r="I785" t="s">
        <v>229</v>
      </c>
      <c r="J785" s="1">
        <v>0.43402777777777773</v>
      </c>
      <c r="K785">
        <v>13040</v>
      </c>
      <c r="L785" t="s">
        <v>6978</v>
      </c>
      <c r="M785" t="s">
        <v>5319</v>
      </c>
      <c r="N785" t="s">
        <v>5320</v>
      </c>
      <c r="O785" t="s">
        <v>24</v>
      </c>
      <c r="P785" t="s">
        <v>25</v>
      </c>
      <c r="Q785" t="s">
        <v>25</v>
      </c>
    </row>
    <row r="786" spans="1:17">
      <c r="A786">
        <v>780</v>
      </c>
      <c r="B786" t="s">
        <v>6979</v>
      </c>
      <c r="C786" t="s">
        <v>6980</v>
      </c>
      <c r="D786" t="s">
        <v>6981</v>
      </c>
      <c r="E786" t="s">
        <v>6982</v>
      </c>
      <c r="F786" t="s">
        <v>6983</v>
      </c>
      <c r="G786" t="s">
        <v>469</v>
      </c>
      <c r="H786" t="s">
        <v>470</v>
      </c>
      <c r="I786" t="s">
        <v>65</v>
      </c>
      <c r="J786" s="1">
        <v>0.4145833333333333</v>
      </c>
      <c r="K786">
        <v>10833</v>
      </c>
      <c r="L786" t="s">
        <v>6984</v>
      </c>
      <c r="M786" t="s">
        <v>6985</v>
      </c>
      <c r="N786" t="s">
        <v>691</v>
      </c>
      <c r="O786" t="s">
        <v>24</v>
      </c>
      <c r="P786" t="s">
        <v>25</v>
      </c>
      <c r="Q786" t="s">
        <v>25</v>
      </c>
    </row>
    <row r="787" spans="1:17">
      <c r="A787">
        <v>781</v>
      </c>
      <c r="B787" t="s">
        <v>6986</v>
      </c>
      <c r="C787" t="s">
        <v>6987</v>
      </c>
      <c r="D787" t="s">
        <v>360</v>
      </c>
      <c r="E787" t="s">
        <v>6988</v>
      </c>
      <c r="F787" t="s">
        <v>6989</v>
      </c>
      <c r="G787" t="s">
        <v>90</v>
      </c>
      <c r="H787" t="s">
        <v>91</v>
      </c>
      <c r="I787" t="s">
        <v>4605</v>
      </c>
      <c r="J787" s="1">
        <v>0.72083333333333333</v>
      </c>
      <c r="K787">
        <v>18314</v>
      </c>
      <c r="L787" t="s">
        <v>6990</v>
      </c>
      <c r="M787" t="s">
        <v>6991</v>
      </c>
      <c r="N787" t="s">
        <v>6992</v>
      </c>
      <c r="O787" t="s">
        <v>36</v>
      </c>
      <c r="P787" t="s">
        <v>25</v>
      </c>
      <c r="Q787" t="s">
        <v>25</v>
      </c>
    </row>
    <row r="788" spans="1:17">
      <c r="A788">
        <v>782</v>
      </c>
      <c r="B788" t="s">
        <v>6993</v>
      </c>
      <c r="C788" t="s">
        <v>1305</v>
      </c>
      <c r="D788" t="s">
        <v>6994</v>
      </c>
      <c r="E788" t="s">
        <v>6995</v>
      </c>
      <c r="F788" t="s">
        <v>6996</v>
      </c>
      <c r="G788" t="s">
        <v>48</v>
      </c>
      <c r="H788" t="s">
        <v>49</v>
      </c>
      <c r="I788" t="s">
        <v>278</v>
      </c>
      <c r="J788" s="1">
        <v>0.91111111111111109</v>
      </c>
      <c r="K788">
        <v>10402</v>
      </c>
      <c r="L788" t="s">
        <v>6997</v>
      </c>
      <c r="M788" t="s">
        <v>6998</v>
      </c>
      <c r="N788" t="s">
        <v>6999</v>
      </c>
      <c r="O788" t="s">
        <v>24</v>
      </c>
      <c r="P788" t="s">
        <v>25</v>
      </c>
      <c r="Q788" t="s">
        <v>25</v>
      </c>
    </row>
    <row r="789" spans="1:17">
      <c r="A789">
        <v>783</v>
      </c>
      <c r="B789" t="s">
        <v>7000</v>
      </c>
      <c r="C789" t="s">
        <v>7001</v>
      </c>
      <c r="D789" t="s">
        <v>7002</v>
      </c>
      <c r="E789" t="s">
        <v>7003</v>
      </c>
      <c r="F789" s="2" t="s">
        <v>7004</v>
      </c>
      <c r="G789" t="s">
        <v>59</v>
      </c>
      <c r="H789" t="s">
        <v>60</v>
      </c>
      <c r="I789" t="s">
        <v>430</v>
      </c>
      <c r="J789" s="1">
        <v>0.4826388888888889</v>
      </c>
      <c r="K789">
        <v>13221</v>
      </c>
      <c r="L789" t="s">
        <v>7005</v>
      </c>
      <c r="M789" t="s">
        <v>947</v>
      </c>
      <c r="N789" t="s">
        <v>881</v>
      </c>
      <c r="O789" t="s">
        <v>24</v>
      </c>
      <c r="P789" t="s">
        <v>25</v>
      </c>
      <c r="Q789" t="s">
        <v>25</v>
      </c>
    </row>
    <row r="790" spans="1:17">
      <c r="A790">
        <v>784</v>
      </c>
      <c r="B790" t="s">
        <v>7006</v>
      </c>
      <c r="C790" t="s">
        <v>7007</v>
      </c>
      <c r="D790" t="s">
        <v>7008</v>
      </c>
      <c r="E790" t="s">
        <v>7009</v>
      </c>
      <c r="F790">
        <v>805079.67</v>
      </c>
      <c r="G790" t="s">
        <v>26</v>
      </c>
      <c r="H790" t="s">
        <v>27</v>
      </c>
      <c r="I790" t="s">
        <v>167</v>
      </c>
      <c r="J790" s="1">
        <v>0.37986111111111115</v>
      </c>
      <c r="K790">
        <v>11793</v>
      </c>
      <c r="L790" t="s">
        <v>7010</v>
      </c>
      <c r="M790" t="s">
        <v>7011</v>
      </c>
      <c r="N790" t="s">
        <v>7012</v>
      </c>
      <c r="O790" t="s">
        <v>36</v>
      </c>
      <c r="P790" t="s">
        <v>73</v>
      </c>
      <c r="Q790" t="s">
        <v>181</v>
      </c>
    </row>
    <row r="791" spans="1:17">
      <c r="A791">
        <v>785</v>
      </c>
      <c r="B791" t="s">
        <v>7013</v>
      </c>
      <c r="C791" t="s">
        <v>1299</v>
      </c>
      <c r="D791" t="s">
        <v>7014</v>
      </c>
      <c r="E791" t="s">
        <v>7015</v>
      </c>
      <c r="F791" t="s">
        <v>7016</v>
      </c>
      <c r="G791" t="s">
        <v>5877</v>
      </c>
      <c r="H791" t="s">
        <v>5878</v>
      </c>
      <c r="I791" t="s">
        <v>738</v>
      </c>
      <c r="J791" s="1">
        <v>0.3430555555555555</v>
      </c>
      <c r="K791">
        <v>11027</v>
      </c>
      <c r="L791" t="s">
        <v>7017</v>
      </c>
      <c r="M791" t="s">
        <v>7018</v>
      </c>
      <c r="N791" t="s">
        <v>1062</v>
      </c>
      <c r="O791" t="s">
        <v>24</v>
      </c>
      <c r="P791" t="s">
        <v>25</v>
      </c>
      <c r="Q791" t="s">
        <v>25</v>
      </c>
    </row>
    <row r="792" spans="1:17">
      <c r="A792">
        <v>786</v>
      </c>
      <c r="B792" t="s">
        <v>7019</v>
      </c>
      <c r="C792" t="s">
        <v>7020</v>
      </c>
      <c r="D792" t="s">
        <v>7021</v>
      </c>
      <c r="E792" t="s">
        <v>7022</v>
      </c>
      <c r="F792" t="s">
        <v>7023</v>
      </c>
      <c r="G792" t="s">
        <v>26</v>
      </c>
      <c r="H792" t="s">
        <v>27</v>
      </c>
      <c r="I792" t="s">
        <v>1078</v>
      </c>
      <c r="J792" s="1">
        <v>0.44444444444444442</v>
      </c>
      <c r="K792">
        <v>10774</v>
      </c>
      <c r="L792" t="s">
        <v>7024</v>
      </c>
      <c r="M792" t="s">
        <v>7025</v>
      </c>
      <c r="N792" t="s">
        <v>1629</v>
      </c>
      <c r="O792" t="s">
        <v>24</v>
      </c>
      <c r="P792" t="s">
        <v>446</v>
      </c>
      <c r="Q792" t="s">
        <v>223</v>
      </c>
    </row>
    <row r="793" spans="1:17">
      <c r="A793">
        <v>787</v>
      </c>
      <c r="B793" t="s">
        <v>7026</v>
      </c>
      <c r="C793" t="s">
        <v>7027</v>
      </c>
      <c r="D793" t="s">
        <v>7028</v>
      </c>
      <c r="E793" t="s">
        <v>7029</v>
      </c>
      <c r="F793" t="s">
        <v>7030</v>
      </c>
      <c r="G793" t="s">
        <v>19</v>
      </c>
      <c r="H793" t="s">
        <v>20</v>
      </c>
      <c r="I793" t="s">
        <v>1377</v>
      </c>
      <c r="J793" s="1">
        <v>5.5555555555555558E-3</v>
      </c>
      <c r="K793">
        <v>12967</v>
      </c>
      <c r="L793" t="s">
        <v>7031</v>
      </c>
      <c r="M793" t="s">
        <v>6154</v>
      </c>
      <c r="N793" t="s">
        <v>6155</v>
      </c>
      <c r="O793" t="s">
        <v>36</v>
      </c>
      <c r="P793" t="s">
        <v>829</v>
      </c>
      <c r="Q793" t="s">
        <v>89</v>
      </c>
    </row>
    <row r="794" spans="1:17">
      <c r="A794">
        <v>788</v>
      </c>
      <c r="B794" t="s">
        <v>7032</v>
      </c>
      <c r="C794" t="s">
        <v>7033</v>
      </c>
      <c r="D794" t="s">
        <v>7034</v>
      </c>
      <c r="E794" t="s">
        <v>7035</v>
      </c>
      <c r="F794" s="2" t="s">
        <v>7036</v>
      </c>
      <c r="G794" t="s">
        <v>59</v>
      </c>
      <c r="H794" t="s">
        <v>60</v>
      </c>
      <c r="I794" t="s">
        <v>167</v>
      </c>
      <c r="J794" s="1">
        <v>0.41180555555555554</v>
      </c>
      <c r="K794">
        <v>11583</v>
      </c>
      <c r="L794" t="s">
        <v>7037</v>
      </c>
      <c r="M794" t="s">
        <v>7038</v>
      </c>
      <c r="N794" t="s">
        <v>985</v>
      </c>
      <c r="O794" t="s">
        <v>24</v>
      </c>
      <c r="P794" t="s">
        <v>25</v>
      </c>
      <c r="Q794" t="s">
        <v>25</v>
      </c>
    </row>
    <row r="795" spans="1:17">
      <c r="A795">
        <v>789</v>
      </c>
      <c r="B795" t="s">
        <v>7039</v>
      </c>
      <c r="C795" t="s">
        <v>834</v>
      </c>
      <c r="D795" t="s">
        <v>7040</v>
      </c>
      <c r="E795" t="s">
        <v>7041</v>
      </c>
      <c r="F795" t="s">
        <v>7042</v>
      </c>
      <c r="G795" t="s">
        <v>7043</v>
      </c>
      <c r="H795" t="s">
        <v>7044</v>
      </c>
      <c r="I795" t="s">
        <v>269</v>
      </c>
      <c r="J795" s="1">
        <v>0.12916666666666668</v>
      </c>
      <c r="K795">
        <v>19268</v>
      </c>
      <c r="L795" t="s">
        <v>7045</v>
      </c>
      <c r="M795" t="s">
        <v>7046</v>
      </c>
      <c r="N795" t="s">
        <v>7047</v>
      </c>
      <c r="O795" t="s">
        <v>24</v>
      </c>
      <c r="P795" t="s">
        <v>816</v>
      </c>
      <c r="Q795" t="s">
        <v>67</v>
      </c>
    </row>
    <row r="796" spans="1:17">
      <c r="A796">
        <v>790</v>
      </c>
      <c r="B796" t="s">
        <v>7048</v>
      </c>
      <c r="C796" t="s">
        <v>7049</v>
      </c>
      <c r="D796" t="s">
        <v>365</v>
      </c>
      <c r="E796" t="s">
        <v>7050</v>
      </c>
      <c r="F796" s="2" t="s">
        <v>7051</v>
      </c>
      <c r="G796" t="s">
        <v>19</v>
      </c>
      <c r="H796" t="s">
        <v>20</v>
      </c>
      <c r="I796" t="s">
        <v>928</v>
      </c>
      <c r="J796" s="1">
        <v>0.20069444444444443</v>
      </c>
      <c r="K796">
        <v>10218</v>
      </c>
      <c r="L796" t="s">
        <v>7052</v>
      </c>
      <c r="M796" t="s">
        <v>716</v>
      </c>
      <c r="N796" t="s">
        <v>717</v>
      </c>
      <c r="O796" t="s">
        <v>24</v>
      </c>
      <c r="P796" t="s">
        <v>718</v>
      </c>
      <c r="Q796" t="s">
        <v>42</v>
      </c>
    </row>
    <row r="797" spans="1:17">
      <c r="A797">
        <v>791</v>
      </c>
      <c r="B797" t="s">
        <v>7053</v>
      </c>
      <c r="C797" t="s">
        <v>7054</v>
      </c>
      <c r="D797" t="s">
        <v>7055</v>
      </c>
      <c r="E797" t="s">
        <v>7056</v>
      </c>
      <c r="F797" t="s">
        <v>7057</v>
      </c>
      <c r="G797" t="s">
        <v>38</v>
      </c>
      <c r="H797" t="s">
        <v>39</v>
      </c>
      <c r="I797" t="s">
        <v>835</v>
      </c>
      <c r="J797" s="1">
        <v>0.68472222222222223</v>
      </c>
      <c r="K797">
        <v>13486</v>
      </c>
      <c r="L797" t="s">
        <v>7058</v>
      </c>
      <c r="M797" t="s">
        <v>408</v>
      </c>
      <c r="N797" t="s">
        <v>409</v>
      </c>
      <c r="O797" t="s">
        <v>24</v>
      </c>
      <c r="P797" t="s">
        <v>25</v>
      </c>
      <c r="Q797" t="s">
        <v>25</v>
      </c>
    </row>
    <row r="798" spans="1:17">
      <c r="A798">
        <v>792</v>
      </c>
      <c r="B798" t="s">
        <v>7059</v>
      </c>
      <c r="C798" t="s">
        <v>7060</v>
      </c>
      <c r="D798" t="s">
        <v>7061</v>
      </c>
      <c r="E798" t="s">
        <v>7062</v>
      </c>
      <c r="F798" t="s">
        <v>7063</v>
      </c>
      <c r="G798" t="s">
        <v>132</v>
      </c>
      <c r="H798" t="s">
        <v>133</v>
      </c>
      <c r="I798" t="s">
        <v>235</v>
      </c>
      <c r="J798" s="1">
        <v>0.71458333333333324</v>
      </c>
      <c r="K798">
        <v>18321</v>
      </c>
      <c r="L798" t="s">
        <v>7064</v>
      </c>
      <c r="M798" t="s">
        <v>7065</v>
      </c>
      <c r="N798" t="s">
        <v>1107</v>
      </c>
      <c r="O798" t="s">
        <v>36</v>
      </c>
      <c r="P798" t="s">
        <v>446</v>
      </c>
      <c r="Q798" t="s">
        <v>223</v>
      </c>
    </row>
    <row r="799" spans="1:17">
      <c r="A799">
        <v>793</v>
      </c>
      <c r="B799" t="s">
        <v>7066</v>
      </c>
      <c r="C799" t="s">
        <v>7067</v>
      </c>
      <c r="D799" t="s">
        <v>7068</v>
      </c>
      <c r="E799" t="s">
        <v>7069</v>
      </c>
      <c r="F799" t="s">
        <v>7070</v>
      </c>
      <c r="G799" t="s">
        <v>275</v>
      </c>
      <c r="H799" t="s">
        <v>276</v>
      </c>
      <c r="I799" t="s">
        <v>361</v>
      </c>
      <c r="J799" s="1">
        <v>0.55694444444444446</v>
      </c>
      <c r="K799">
        <v>18828</v>
      </c>
      <c r="L799" t="s">
        <v>7071</v>
      </c>
      <c r="M799" t="s">
        <v>7072</v>
      </c>
      <c r="N799" t="s">
        <v>7073</v>
      </c>
      <c r="O799" t="s">
        <v>36</v>
      </c>
      <c r="P799" t="s">
        <v>62</v>
      </c>
      <c r="Q799" t="s">
        <v>58</v>
      </c>
    </row>
    <row r="800" spans="1:17">
      <c r="A800">
        <v>794</v>
      </c>
      <c r="B800" t="s">
        <v>7074</v>
      </c>
      <c r="C800" t="s">
        <v>7075</v>
      </c>
      <c r="D800" t="s">
        <v>7076</v>
      </c>
      <c r="E800" t="s">
        <v>7077</v>
      </c>
      <c r="F800" t="s">
        <v>7078</v>
      </c>
      <c r="G800" t="s">
        <v>48</v>
      </c>
      <c r="H800" t="s">
        <v>49</v>
      </c>
      <c r="I800" t="s">
        <v>56</v>
      </c>
      <c r="J800" s="1">
        <v>0.2951388888888889</v>
      </c>
      <c r="K800">
        <v>16414</v>
      </c>
      <c r="L800" t="s">
        <v>7079</v>
      </c>
      <c r="M800" t="s">
        <v>7080</v>
      </c>
      <c r="N800" t="s">
        <v>7081</v>
      </c>
      <c r="O800" t="s">
        <v>24</v>
      </c>
      <c r="P800" t="s">
        <v>148</v>
      </c>
      <c r="Q800" t="s">
        <v>67</v>
      </c>
    </row>
    <row r="801" spans="1:17">
      <c r="A801">
        <v>795</v>
      </c>
      <c r="B801" t="s">
        <v>7082</v>
      </c>
      <c r="C801" t="s">
        <v>7083</v>
      </c>
      <c r="D801" t="s">
        <v>1299</v>
      </c>
      <c r="E801" t="s">
        <v>7084</v>
      </c>
      <c r="F801" t="s">
        <v>7085</v>
      </c>
      <c r="G801" t="s">
        <v>48</v>
      </c>
      <c r="H801" t="s">
        <v>49</v>
      </c>
      <c r="I801" t="s">
        <v>754</v>
      </c>
      <c r="J801" s="1">
        <v>0.12291666666666667</v>
      </c>
      <c r="K801">
        <v>15676</v>
      </c>
      <c r="L801" t="s">
        <v>7086</v>
      </c>
      <c r="M801" t="s">
        <v>532</v>
      </c>
      <c r="N801" t="s">
        <v>533</v>
      </c>
      <c r="O801" t="s">
        <v>24</v>
      </c>
      <c r="P801" t="s">
        <v>45</v>
      </c>
      <c r="Q801" t="s">
        <v>46</v>
      </c>
    </row>
    <row r="802" spans="1:17">
      <c r="A802">
        <v>796</v>
      </c>
      <c r="B802" t="s">
        <v>7087</v>
      </c>
      <c r="C802" t="s">
        <v>1314</v>
      </c>
      <c r="D802" t="s">
        <v>7088</v>
      </c>
      <c r="E802" t="s">
        <v>7089</v>
      </c>
      <c r="F802">
        <v>821452.97</v>
      </c>
      <c r="G802" t="s">
        <v>26</v>
      </c>
      <c r="H802" t="s">
        <v>27</v>
      </c>
      <c r="I802" t="s">
        <v>373</v>
      </c>
      <c r="J802" s="1">
        <v>0.25347222222222221</v>
      </c>
      <c r="K802">
        <v>15060</v>
      </c>
      <c r="L802" t="s">
        <v>7090</v>
      </c>
      <c r="M802" t="s">
        <v>7091</v>
      </c>
      <c r="N802" t="s">
        <v>7092</v>
      </c>
      <c r="O802" t="s">
        <v>24</v>
      </c>
      <c r="P802" t="s">
        <v>25</v>
      </c>
      <c r="Q802" t="s">
        <v>25</v>
      </c>
    </row>
    <row r="803" spans="1:17">
      <c r="A803">
        <v>797</v>
      </c>
      <c r="B803" t="s">
        <v>7093</v>
      </c>
      <c r="C803" t="s">
        <v>7094</v>
      </c>
      <c r="D803" t="s">
        <v>7095</v>
      </c>
      <c r="E803" t="s">
        <v>7096</v>
      </c>
      <c r="F803" t="s">
        <v>7097</v>
      </c>
      <c r="G803" t="s">
        <v>347</v>
      </c>
      <c r="H803" t="s">
        <v>348</v>
      </c>
      <c r="I803" t="s">
        <v>281</v>
      </c>
      <c r="J803" s="1">
        <v>0.71388888888888891</v>
      </c>
      <c r="K803">
        <v>10128</v>
      </c>
      <c r="L803" t="s">
        <v>7098</v>
      </c>
      <c r="M803" t="s">
        <v>938</v>
      </c>
      <c r="N803" t="s">
        <v>939</v>
      </c>
      <c r="O803" t="s">
        <v>24</v>
      </c>
      <c r="P803" t="s">
        <v>446</v>
      </c>
      <c r="Q803" t="s">
        <v>223</v>
      </c>
    </row>
    <row r="804" spans="1:17">
      <c r="A804">
        <v>798</v>
      </c>
      <c r="B804" t="s">
        <v>7099</v>
      </c>
      <c r="C804" t="s">
        <v>7100</v>
      </c>
      <c r="D804" t="s">
        <v>7101</v>
      </c>
      <c r="E804" t="s">
        <v>7102</v>
      </c>
      <c r="F804">
        <v>639735.91</v>
      </c>
      <c r="G804" t="s">
        <v>126</v>
      </c>
      <c r="H804" t="s">
        <v>127</v>
      </c>
      <c r="I804" t="s">
        <v>231</v>
      </c>
      <c r="J804" s="1">
        <v>0.38541666666666669</v>
      </c>
      <c r="K804">
        <v>15079</v>
      </c>
      <c r="L804" t="s">
        <v>7103</v>
      </c>
      <c r="M804" t="s">
        <v>7104</v>
      </c>
      <c r="N804" t="s">
        <v>7105</v>
      </c>
      <c r="O804" t="s">
        <v>24</v>
      </c>
      <c r="P804" t="s">
        <v>192</v>
      </c>
      <c r="Q804" t="s">
        <v>46</v>
      </c>
    </row>
    <row r="805" spans="1:17">
      <c r="A805">
        <v>799</v>
      </c>
      <c r="B805" t="s">
        <v>7106</v>
      </c>
      <c r="C805" t="s">
        <v>7107</v>
      </c>
      <c r="D805" t="s">
        <v>1235</v>
      </c>
      <c r="E805" t="s">
        <v>7108</v>
      </c>
      <c r="F805" t="s">
        <v>7109</v>
      </c>
      <c r="G805" t="s">
        <v>48</v>
      </c>
      <c r="H805" t="s">
        <v>49</v>
      </c>
      <c r="I805" t="s">
        <v>527</v>
      </c>
      <c r="J805" s="1">
        <v>0.15347222222222223</v>
      </c>
      <c r="K805">
        <v>16324</v>
      </c>
      <c r="L805" t="s">
        <v>7110</v>
      </c>
      <c r="M805" t="s">
        <v>7111</v>
      </c>
      <c r="N805" t="s">
        <v>7112</v>
      </c>
      <c r="O805" t="s">
        <v>24</v>
      </c>
      <c r="P805" t="s">
        <v>88</v>
      </c>
      <c r="Q805" t="s">
        <v>89</v>
      </c>
    </row>
    <row r="806" spans="1:17">
      <c r="A806">
        <v>800</v>
      </c>
      <c r="B806" t="s">
        <v>7113</v>
      </c>
      <c r="C806" t="s">
        <v>6387</v>
      </c>
      <c r="D806" t="s">
        <v>7114</v>
      </c>
      <c r="E806" t="s">
        <v>7115</v>
      </c>
      <c r="F806">
        <v>17180.38</v>
      </c>
      <c r="G806" t="s">
        <v>347</v>
      </c>
      <c r="H806" t="s">
        <v>348</v>
      </c>
      <c r="I806" t="s">
        <v>498</v>
      </c>
      <c r="J806" s="1">
        <v>0.69513888888888886</v>
      </c>
      <c r="K806">
        <v>11057</v>
      </c>
      <c r="L806" t="s">
        <v>7116</v>
      </c>
      <c r="M806" t="s">
        <v>7117</v>
      </c>
      <c r="N806" t="s">
        <v>7118</v>
      </c>
      <c r="O806" t="s">
        <v>24</v>
      </c>
      <c r="P806" t="s">
        <v>25</v>
      </c>
      <c r="Q806" t="s">
        <v>25</v>
      </c>
    </row>
    <row r="807" spans="1:17">
      <c r="A807">
        <v>801</v>
      </c>
      <c r="B807" t="s">
        <v>7119</v>
      </c>
      <c r="C807" t="s">
        <v>779</v>
      </c>
      <c r="D807" t="s">
        <v>7120</v>
      </c>
      <c r="E807" t="s">
        <v>7121</v>
      </c>
      <c r="F807" t="s">
        <v>7122</v>
      </c>
      <c r="G807" t="s">
        <v>48</v>
      </c>
      <c r="H807" t="s">
        <v>49</v>
      </c>
      <c r="I807" t="s">
        <v>737</v>
      </c>
      <c r="J807" s="1">
        <v>0.75486111111111109</v>
      </c>
      <c r="K807">
        <v>19714</v>
      </c>
      <c r="L807" t="s">
        <v>7123</v>
      </c>
      <c r="M807" t="s">
        <v>7124</v>
      </c>
      <c r="N807" t="s">
        <v>7125</v>
      </c>
      <c r="O807" t="s">
        <v>24</v>
      </c>
      <c r="P807" t="s">
        <v>677</v>
      </c>
      <c r="Q807" t="s">
        <v>54</v>
      </c>
    </row>
    <row r="808" spans="1:17">
      <c r="A808">
        <v>802</v>
      </c>
      <c r="B808" t="s">
        <v>7126</v>
      </c>
      <c r="C808" t="s">
        <v>7127</v>
      </c>
      <c r="D808" t="s">
        <v>7128</v>
      </c>
      <c r="E808" t="s">
        <v>7129</v>
      </c>
      <c r="F808" t="s">
        <v>7130</v>
      </c>
      <c r="G808" t="s">
        <v>195</v>
      </c>
      <c r="H808" t="s">
        <v>196</v>
      </c>
      <c r="I808" t="s">
        <v>720</v>
      </c>
      <c r="J808" s="1">
        <v>0.83819444444444446</v>
      </c>
      <c r="K808">
        <v>12174</v>
      </c>
      <c r="L808" t="s">
        <v>7131</v>
      </c>
      <c r="M808" t="s">
        <v>6337</v>
      </c>
      <c r="N808" t="s">
        <v>6338</v>
      </c>
      <c r="O808" t="s">
        <v>24</v>
      </c>
      <c r="P808" t="s">
        <v>222</v>
      </c>
      <c r="Q808" t="s">
        <v>223</v>
      </c>
    </row>
    <row r="809" spans="1:17">
      <c r="A809">
        <v>803</v>
      </c>
      <c r="B809" t="s">
        <v>7132</v>
      </c>
      <c r="C809" t="s">
        <v>561</v>
      </c>
      <c r="D809" t="s">
        <v>7133</v>
      </c>
      <c r="E809" t="s">
        <v>7134</v>
      </c>
      <c r="F809" t="s">
        <v>7135</v>
      </c>
      <c r="G809" t="s">
        <v>48</v>
      </c>
      <c r="H809" t="s">
        <v>49</v>
      </c>
      <c r="I809" t="s">
        <v>315</v>
      </c>
      <c r="J809" s="1">
        <v>0.96875</v>
      </c>
      <c r="K809">
        <v>14128</v>
      </c>
      <c r="L809" t="s">
        <v>7136</v>
      </c>
      <c r="M809" t="s">
        <v>7137</v>
      </c>
      <c r="N809" t="s">
        <v>7138</v>
      </c>
      <c r="O809" t="s">
        <v>36</v>
      </c>
      <c r="P809" t="s">
        <v>163</v>
      </c>
      <c r="Q809" t="s">
        <v>54</v>
      </c>
    </row>
    <row r="810" spans="1:17">
      <c r="A810">
        <v>804</v>
      </c>
      <c r="B810" t="s">
        <v>7139</v>
      </c>
      <c r="C810" t="s">
        <v>7140</v>
      </c>
      <c r="D810" t="s">
        <v>7141</v>
      </c>
      <c r="E810" t="s">
        <v>7142</v>
      </c>
      <c r="F810" s="2" t="s">
        <v>7143</v>
      </c>
      <c r="G810" t="s">
        <v>384</v>
      </c>
      <c r="H810" t="s">
        <v>385</v>
      </c>
      <c r="I810" t="s">
        <v>33</v>
      </c>
      <c r="J810" s="1">
        <v>8.3333333333333332E-3</v>
      </c>
      <c r="K810">
        <v>12625</v>
      </c>
      <c r="L810" t="s">
        <v>7144</v>
      </c>
      <c r="M810" t="s">
        <v>7145</v>
      </c>
      <c r="N810" t="s">
        <v>7146</v>
      </c>
      <c r="O810" t="s">
        <v>36</v>
      </c>
      <c r="P810" t="s">
        <v>66</v>
      </c>
      <c r="Q810" t="s">
        <v>223</v>
      </c>
    </row>
    <row r="811" spans="1:17">
      <c r="A811">
        <v>805</v>
      </c>
      <c r="B811" t="s">
        <v>7147</v>
      </c>
      <c r="C811" t="s">
        <v>605</v>
      </c>
      <c r="D811" t="s">
        <v>7148</v>
      </c>
      <c r="E811" t="s">
        <v>7149</v>
      </c>
      <c r="F811" t="s">
        <v>7150</v>
      </c>
      <c r="G811" t="s">
        <v>275</v>
      </c>
      <c r="H811" t="s">
        <v>276</v>
      </c>
      <c r="I811" t="s">
        <v>844</v>
      </c>
      <c r="J811" s="1">
        <v>0.52013888888888882</v>
      </c>
      <c r="K811">
        <v>13755</v>
      </c>
      <c r="L811" t="s">
        <v>7151</v>
      </c>
      <c r="M811" t="s">
        <v>4088</v>
      </c>
      <c r="N811" t="s">
        <v>4089</v>
      </c>
      <c r="O811" t="s">
        <v>24</v>
      </c>
      <c r="P811" t="s">
        <v>446</v>
      </c>
      <c r="Q811" t="s">
        <v>223</v>
      </c>
    </row>
    <row r="812" spans="1:17">
      <c r="A812">
        <v>806</v>
      </c>
      <c r="B812" t="s">
        <v>7152</v>
      </c>
      <c r="C812" t="s">
        <v>7153</v>
      </c>
      <c r="D812" t="s">
        <v>7154</v>
      </c>
      <c r="E812" t="s">
        <v>7155</v>
      </c>
      <c r="F812">
        <v>666669.19999999995</v>
      </c>
      <c r="G812" t="s">
        <v>83</v>
      </c>
      <c r="H812" t="s">
        <v>460</v>
      </c>
      <c r="I812" t="s">
        <v>868</v>
      </c>
      <c r="J812" s="1">
        <v>0.85486111111111107</v>
      </c>
      <c r="K812">
        <v>10385</v>
      </c>
      <c r="L812" t="s">
        <v>7156</v>
      </c>
      <c r="M812" t="s">
        <v>7157</v>
      </c>
      <c r="N812" t="s">
        <v>7158</v>
      </c>
      <c r="O812" t="s">
        <v>36</v>
      </c>
      <c r="P812" t="s">
        <v>1251</v>
      </c>
      <c r="Q812" t="s">
        <v>30</v>
      </c>
    </row>
    <row r="813" spans="1:17">
      <c r="A813">
        <v>807</v>
      </c>
      <c r="B813" t="s">
        <v>7159</v>
      </c>
      <c r="C813" t="s">
        <v>7160</v>
      </c>
      <c r="D813" t="s">
        <v>7161</v>
      </c>
      <c r="E813" t="s">
        <v>7162</v>
      </c>
      <c r="F813" s="2">
        <v>309372.90000000002</v>
      </c>
      <c r="G813" t="s">
        <v>116</v>
      </c>
      <c r="H813" t="s">
        <v>245</v>
      </c>
      <c r="I813" t="s">
        <v>256</v>
      </c>
      <c r="J813" s="1">
        <v>0.94791666666666663</v>
      </c>
      <c r="K813">
        <v>16764</v>
      </c>
      <c r="L813" t="s">
        <v>7163</v>
      </c>
      <c r="M813" t="s">
        <v>7164</v>
      </c>
      <c r="N813" t="s">
        <v>7165</v>
      </c>
      <c r="O813" t="s">
        <v>24</v>
      </c>
      <c r="P813" t="s">
        <v>53</v>
      </c>
      <c r="Q813" t="s">
        <v>54</v>
      </c>
    </row>
    <row r="814" spans="1:17">
      <c r="A814">
        <v>808</v>
      </c>
      <c r="B814" t="s">
        <v>7166</v>
      </c>
      <c r="C814" t="s">
        <v>7167</v>
      </c>
      <c r="D814" t="s">
        <v>7168</v>
      </c>
      <c r="E814" t="s">
        <v>7169</v>
      </c>
      <c r="F814" s="2">
        <v>335225.59999999998</v>
      </c>
      <c r="G814" t="s">
        <v>48</v>
      </c>
      <c r="H814" t="s">
        <v>49</v>
      </c>
      <c r="I814" t="s">
        <v>325</v>
      </c>
      <c r="J814" s="1">
        <v>0.66805555555555562</v>
      </c>
      <c r="K814">
        <v>11901</v>
      </c>
      <c r="L814" t="s">
        <v>7170</v>
      </c>
      <c r="M814" t="s">
        <v>7171</v>
      </c>
      <c r="N814" t="s">
        <v>7172</v>
      </c>
      <c r="O814" t="s">
        <v>36</v>
      </c>
      <c r="P814" t="s">
        <v>610</v>
      </c>
      <c r="Q814" t="s">
        <v>30</v>
      </c>
    </row>
    <row r="815" spans="1:17">
      <c r="A815">
        <v>809</v>
      </c>
      <c r="B815" t="s">
        <v>7173</v>
      </c>
      <c r="C815" t="s">
        <v>817</v>
      </c>
      <c r="D815" t="s">
        <v>43</v>
      </c>
      <c r="E815" t="s">
        <v>7174</v>
      </c>
      <c r="F815" t="s">
        <v>7175</v>
      </c>
      <c r="G815" t="s">
        <v>48</v>
      </c>
      <c r="H815" t="s">
        <v>49</v>
      </c>
      <c r="I815" t="s">
        <v>1019</v>
      </c>
      <c r="J815" s="1">
        <v>0.7583333333333333</v>
      </c>
      <c r="K815">
        <v>19108</v>
      </c>
      <c r="L815" t="s">
        <v>7176</v>
      </c>
      <c r="M815" t="s">
        <v>5752</v>
      </c>
      <c r="N815" t="s">
        <v>5753</v>
      </c>
      <c r="O815" t="s">
        <v>36</v>
      </c>
      <c r="P815" t="s">
        <v>62</v>
      </c>
      <c r="Q815" t="s">
        <v>58</v>
      </c>
    </row>
    <row r="816" spans="1:17">
      <c r="A816">
        <v>810</v>
      </c>
      <c r="B816" t="s">
        <v>7177</v>
      </c>
      <c r="C816" t="s">
        <v>7178</v>
      </c>
      <c r="D816" t="s">
        <v>7179</v>
      </c>
      <c r="E816" t="s">
        <v>7180</v>
      </c>
      <c r="F816" t="s">
        <v>7181</v>
      </c>
      <c r="G816" t="s">
        <v>26</v>
      </c>
      <c r="H816" t="s">
        <v>27</v>
      </c>
      <c r="I816" t="s">
        <v>701</v>
      </c>
      <c r="J816" s="1">
        <v>0.39652777777777781</v>
      </c>
      <c r="K816">
        <v>14598</v>
      </c>
      <c r="L816" t="s">
        <v>7182</v>
      </c>
      <c r="M816" t="s">
        <v>5010</v>
      </c>
      <c r="N816" t="s">
        <v>5011</v>
      </c>
      <c r="O816" t="s">
        <v>36</v>
      </c>
      <c r="P816" t="s">
        <v>62</v>
      </c>
      <c r="Q816" t="s">
        <v>58</v>
      </c>
    </row>
    <row r="817" spans="1:17">
      <c r="A817">
        <v>811</v>
      </c>
      <c r="B817" t="s">
        <v>7183</v>
      </c>
      <c r="C817" t="s">
        <v>7184</v>
      </c>
      <c r="D817" t="s">
        <v>7185</v>
      </c>
      <c r="E817" t="s">
        <v>7186</v>
      </c>
      <c r="F817" t="s">
        <v>7187</v>
      </c>
      <c r="G817" t="s">
        <v>90</v>
      </c>
      <c r="H817" t="s">
        <v>641</v>
      </c>
      <c r="I817" t="s">
        <v>411</v>
      </c>
      <c r="J817" s="1">
        <v>0.97916666666666663</v>
      </c>
      <c r="K817">
        <v>13698</v>
      </c>
      <c r="L817" t="s">
        <v>7188</v>
      </c>
      <c r="M817" t="s">
        <v>7189</v>
      </c>
      <c r="N817" t="s">
        <v>7190</v>
      </c>
      <c r="O817" t="s">
        <v>36</v>
      </c>
      <c r="P817" t="s">
        <v>25</v>
      </c>
      <c r="Q817" t="s">
        <v>25</v>
      </c>
    </row>
    <row r="818" spans="1:17">
      <c r="A818">
        <v>812</v>
      </c>
      <c r="B818" t="s">
        <v>7191</v>
      </c>
      <c r="C818" t="s">
        <v>7192</v>
      </c>
      <c r="D818" t="s">
        <v>7193</v>
      </c>
      <c r="E818" t="s">
        <v>7194</v>
      </c>
      <c r="F818" s="2" t="s">
        <v>7195</v>
      </c>
      <c r="G818" t="s">
        <v>38</v>
      </c>
      <c r="H818" t="s">
        <v>39</v>
      </c>
      <c r="I818" t="s">
        <v>719</v>
      </c>
      <c r="J818" s="1">
        <v>0.68125000000000002</v>
      </c>
      <c r="K818">
        <v>11295</v>
      </c>
      <c r="L818" t="s">
        <v>7196</v>
      </c>
      <c r="M818" t="s">
        <v>7197</v>
      </c>
      <c r="N818" t="s">
        <v>7198</v>
      </c>
      <c r="O818" t="s">
        <v>36</v>
      </c>
      <c r="P818" t="s">
        <v>2801</v>
      </c>
      <c r="Q818" t="s">
        <v>223</v>
      </c>
    </row>
    <row r="819" spans="1:17">
      <c r="A819">
        <v>813</v>
      </c>
      <c r="B819" t="s">
        <v>7199</v>
      </c>
      <c r="C819" t="s">
        <v>7200</v>
      </c>
      <c r="D819" t="s">
        <v>7201</v>
      </c>
      <c r="E819" t="s">
        <v>7202</v>
      </c>
      <c r="F819" t="s">
        <v>7203</v>
      </c>
      <c r="G819" t="s">
        <v>347</v>
      </c>
      <c r="H819" t="s">
        <v>7204</v>
      </c>
      <c r="I819" t="s">
        <v>1051</v>
      </c>
      <c r="J819" s="1">
        <v>0.5805555555555556</v>
      </c>
      <c r="K819">
        <v>13099</v>
      </c>
      <c r="L819" t="s">
        <v>7205</v>
      </c>
      <c r="M819" t="s">
        <v>7206</v>
      </c>
      <c r="N819" t="s">
        <v>7207</v>
      </c>
      <c r="O819" t="s">
        <v>36</v>
      </c>
      <c r="P819" t="s">
        <v>57</v>
      </c>
      <c r="Q819" t="s">
        <v>58</v>
      </c>
    </row>
    <row r="820" spans="1:17">
      <c r="A820">
        <v>814</v>
      </c>
      <c r="B820" t="s">
        <v>7208</v>
      </c>
      <c r="C820" t="s">
        <v>7209</v>
      </c>
      <c r="D820" t="s">
        <v>7210</v>
      </c>
      <c r="E820" t="s">
        <v>7211</v>
      </c>
      <c r="F820" s="2">
        <v>771440.72</v>
      </c>
      <c r="G820" t="s">
        <v>26</v>
      </c>
      <c r="H820" t="s">
        <v>27</v>
      </c>
      <c r="I820" t="s">
        <v>402</v>
      </c>
      <c r="J820" s="1">
        <v>0.87708333333333333</v>
      </c>
      <c r="K820">
        <v>10963</v>
      </c>
      <c r="L820" t="s">
        <v>7212</v>
      </c>
      <c r="M820" t="s">
        <v>405</v>
      </c>
      <c r="N820" t="s">
        <v>406</v>
      </c>
      <c r="O820" t="s">
        <v>24</v>
      </c>
      <c r="P820" t="s">
        <v>25</v>
      </c>
      <c r="Q820" t="s">
        <v>25</v>
      </c>
    </row>
    <row r="821" spans="1:17">
      <c r="A821">
        <v>815</v>
      </c>
      <c r="B821" t="s">
        <v>7213</v>
      </c>
      <c r="C821" t="s">
        <v>593</v>
      </c>
      <c r="D821" t="s">
        <v>7214</v>
      </c>
      <c r="E821" t="s">
        <v>7215</v>
      </c>
      <c r="F821">
        <v>236756.96</v>
      </c>
      <c r="G821" t="s">
        <v>19</v>
      </c>
      <c r="H821" t="s">
        <v>20</v>
      </c>
      <c r="I821" t="s">
        <v>1482</v>
      </c>
      <c r="J821" s="1">
        <v>0.70208333333333339</v>
      </c>
      <c r="K821">
        <v>15739</v>
      </c>
      <c r="L821" t="s">
        <v>7216</v>
      </c>
      <c r="M821" t="s">
        <v>960</v>
      </c>
      <c r="N821" t="s">
        <v>961</v>
      </c>
      <c r="O821" t="s">
        <v>36</v>
      </c>
      <c r="P821" t="s">
        <v>261</v>
      </c>
      <c r="Q821" t="s">
        <v>223</v>
      </c>
    </row>
    <row r="822" spans="1:17">
      <c r="A822">
        <v>816</v>
      </c>
      <c r="B822" t="s">
        <v>7217</v>
      </c>
      <c r="C822" t="s">
        <v>7218</v>
      </c>
      <c r="D822" t="s">
        <v>878</v>
      </c>
      <c r="E822" t="s">
        <v>7219</v>
      </c>
      <c r="F822" t="s">
        <v>7220</v>
      </c>
      <c r="G822" t="s">
        <v>571</v>
      </c>
      <c r="H822" t="s">
        <v>572</v>
      </c>
      <c r="I822" t="s">
        <v>545</v>
      </c>
      <c r="J822" s="1">
        <v>0.46597222222222223</v>
      </c>
      <c r="K822">
        <v>13833</v>
      </c>
      <c r="L822" t="s">
        <v>7221</v>
      </c>
      <c r="M822" t="s">
        <v>2402</v>
      </c>
      <c r="N822" t="s">
        <v>2403</v>
      </c>
      <c r="O822" t="s">
        <v>24</v>
      </c>
      <c r="P822" t="s">
        <v>45</v>
      </c>
      <c r="Q822" t="s">
        <v>46</v>
      </c>
    </row>
    <row r="823" spans="1:17">
      <c r="A823">
        <v>817</v>
      </c>
      <c r="B823" t="s">
        <v>7222</v>
      </c>
      <c r="C823" t="s">
        <v>7223</v>
      </c>
      <c r="D823" t="s">
        <v>7224</v>
      </c>
      <c r="E823" t="s">
        <v>7225</v>
      </c>
      <c r="F823" s="2" t="s">
        <v>7226</v>
      </c>
      <c r="G823" t="s">
        <v>26</v>
      </c>
      <c r="H823" t="s">
        <v>27</v>
      </c>
      <c r="I823" t="s">
        <v>965</v>
      </c>
      <c r="J823" s="1">
        <v>0.19999999999999998</v>
      </c>
      <c r="K823">
        <v>15739</v>
      </c>
      <c r="L823" t="s">
        <v>7227</v>
      </c>
      <c r="M823" t="s">
        <v>7228</v>
      </c>
      <c r="N823" t="s">
        <v>7229</v>
      </c>
      <c r="O823" t="s">
        <v>24</v>
      </c>
      <c r="P823" t="s">
        <v>580</v>
      </c>
      <c r="Q823" t="s">
        <v>46</v>
      </c>
    </row>
    <row r="824" spans="1:17">
      <c r="A824">
        <v>818</v>
      </c>
      <c r="B824" t="s">
        <v>7230</v>
      </c>
      <c r="C824" t="s">
        <v>7231</v>
      </c>
      <c r="D824" t="s">
        <v>7232</v>
      </c>
      <c r="E824" t="s">
        <v>7233</v>
      </c>
      <c r="F824">
        <v>105191.75</v>
      </c>
      <c r="G824" t="s">
        <v>63</v>
      </c>
      <c r="H824" t="s">
        <v>64</v>
      </c>
      <c r="I824" t="s">
        <v>517</v>
      </c>
      <c r="J824" s="1">
        <v>0.52986111111111112</v>
      </c>
      <c r="K824">
        <v>11900</v>
      </c>
      <c r="L824" t="s">
        <v>7234</v>
      </c>
      <c r="M824" t="s">
        <v>7235</v>
      </c>
      <c r="N824" t="s">
        <v>7236</v>
      </c>
      <c r="O824" t="s">
        <v>36</v>
      </c>
      <c r="P824" t="s">
        <v>97</v>
      </c>
      <c r="Q824" t="s">
        <v>54</v>
      </c>
    </row>
    <row r="825" spans="1:17">
      <c r="A825">
        <v>819</v>
      </c>
      <c r="B825" t="s">
        <v>7237</v>
      </c>
      <c r="C825" t="s">
        <v>7238</v>
      </c>
      <c r="D825" t="s">
        <v>7239</v>
      </c>
      <c r="E825" t="s">
        <v>7240</v>
      </c>
      <c r="F825" t="s">
        <v>7241</v>
      </c>
      <c r="G825" t="s">
        <v>48</v>
      </c>
      <c r="H825" t="s">
        <v>49</v>
      </c>
      <c r="I825" t="s">
        <v>527</v>
      </c>
      <c r="J825" s="1">
        <v>0.2590277777777778</v>
      </c>
      <c r="K825">
        <v>15227</v>
      </c>
      <c r="L825" t="s">
        <v>7242</v>
      </c>
      <c r="M825" t="s">
        <v>7243</v>
      </c>
      <c r="N825" t="s">
        <v>4659</v>
      </c>
      <c r="O825" t="s">
        <v>24</v>
      </c>
      <c r="P825" t="s">
        <v>97</v>
      </c>
      <c r="Q825" t="s">
        <v>54</v>
      </c>
    </row>
    <row r="826" spans="1:17">
      <c r="A826">
        <v>820</v>
      </c>
      <c r="B826" t="s">
        <v>7244</v>
      </c>
      <c r="C826" t="s">
        <v>7245</v>
      </c>
      <c r="D826" t="s">
        <v>7246</v>
      </c>
      <c r="E826" t="s">
        <v>7247</v>
      </c>
      <c r="F826" s="2" t="s">
        <v>7248</v>
      </c>
      <c r="G826" t="s">
        <v>132</v>
      </c>
      <c r="H826" t="s">
        <v>133</v>
      </c>
      <c r="I826" t="s">
        <v>295</v>
      </c>
      <c r="J826" s="1">
        <v>0.15625</v>
      </c>
      <c r="K826">
        <v>19567</v>
      </c>
      <c r="L826" t="s">
        <v>7249</v>
      </c>
      <c r="M826" t="s">
        <v>7250</v>
      </c>
      <c r="N826" t="s">
        <v>7251</v>
      </c>
      <c r="O826" t="s">
        <v>24</v>
      </c>
      <c r="P826" t="s">
        <v>446</v>
      </c>
      <c r="Q826" t="s">
        <v>223</v>
      </c>
    </row>
    <row r="827" spans="1:17">
      <c r="A827">
        <v>821</v>
      </c>
      <c r="B827" t="s">
        <v>7252</v>
      </c>
      <c r="C827" t="s">
        <v>443</v>
      </c>
      <c r="D827" t="s">
        <v>7253</v>
      </c>
      <c r="E827" t="s">
        <v>7254</v>
      </c>
      <c r="F827" t="s">
        <v>7255</v>
      </c>
      <c r="G827" t="s">
        <v>26</v>
      </c>
      <c r="H827" t="s">
        <v>27</v>
      </c>
      <c r="I827" t="s">
        <v>369</v>
      </c>
      <c r="J827" s="1">
        <v>0.44027777777777777</v>
      </c>
      <c r="K827">
        <v>13681</v>
      </c>
      <c r="L827" t="s">
        <v>7256</v>
      </c>
      <c r="M827" t="s">
        <v>7257</v>
      </c>
      <c r="N827" t="s">
        <v>7258</v>
      </c>
      <c r="O827" t="s">
        <v>24</v>
      </c>
      <c r="P827" t="s">
        <v>66</v>
      </c>
      <c r="Q827" t="s">
        <v>67</v>
      </c>
    </row>
    <row r="828" spans="1:17">
      <c r="A828">
        <v>822</v>
      </c>
      <c r="B828" t="s">
        <v>7259</v>
      </c>
      <c r="C828" t="s">
        <v>7260</v>
      </c>
      <c r="D828" t="s">
        <v>7261</v>
      </c>
      <c r="E828" t="s">
        <v>7262</v>
      </c>
      <c r="F828" t="s">
        <v>7263</v>
      </c>
      <c r="G828" t="s">
        <v>74</v>
      </c>
      <c r="H828" t="s">
        <v>75</v>
      </c>
      <c r="I828" t="s">
        <v>208</v>
      </c>
      <c r="J828" s="1">
        <v>0.84166666666666667</v>
      </c>
      <c r="K828">
        <v>13164</v>
      </c>
      <c r="L828" t="s">
        <v>7264</v>
      </c>
      <c r="M828" t="s">
        <v>7265</v>
      </c>
      <c r="N828" t="s">
        <v>7266</v>
      </c>
      <c r="O828" t="s">
        <v>24</v>
      </c>
      <c r="P828" t="s">
        <v>321</v>
      </c>
      <c r="Q828" t="s">
        <v>54</v>
      </c>
    </row>
    <row r="829" spans="1:17">
      <c r="A829">
        <v>823</v>
      </c>
      <c r="B829" t="s">
        <v>7267</v>
      </c>
      <c r="C829" t="s">
        <v>7268</v>
      </c>
      <c r="D829" t="s">
        <v>7269</v>
      </c>
      <c r="E829" t="s">
        <v>7270</v>
      </c>
      <c r="F829" t="s">
        <v>7271</v>
      </c>
      <c r="G829" t="s">
        <v>19</v>
      </c>
      <c r="H829" t="s">
        <v>20</v>
      </c>
      <c r="I829" t="s">
        <v>544</v>
      </c>
      <c r="J829" s="1">
        <v>0.74930555555555556</v>
      </c>
      <c r="K829">
        <v>14547</v>
      </c>
      <c r="L829" t="s">
        <v>7272</v>
      </c>
      <c r="M829" t="s">
        <v>1139</v>
      </c>
      <c r="N829" t="s">
        <v>1140</v>
      </c>
      <c r="O829" t="s">
        <v>36</v>
      </c>
      <c r="P829" t="s">
        <v>73</v>
      </c>
      <c r="Q829" t="s">
        <v>181</v>
      </c>
    </row>
    <row r="830" spans="1:17">
      <c r="A830">
        <v>824</v>
      </c>
      <c r="B830" t="s">
        <v>7273</v>
      </c>
      <c r="C830" t="s">
        <v>7274</v>
      </c>
      <c r="D830" t="s">
        <v>7275</v>
      </c>
      <c r="E830" t="s">
        <v>7276</v>
      </c>
      <c r="F830" t="s">
        <v>7277</v>
      </c>
      <c r="G830" t="s">
        <v>323</v>
      </c>
      <c r="H830" t="s">
        <v>630</v>
      </c>
      <c r="I830" t="s">
        <v>520</v>
      </c>
      <c r="J830" s="1">
        <v>0.50416666666666665</v>
      </c>
      <c r="K830">
        <v>16917</v>
      </c>
      <c r="L830" t="s">
        <v>7278</v>
      </c>
      <c r="M830" t="s">
        <v>7279</v>
      </c>
      <c r="N830" t="s">
        <v>7280</v>
      </c>
      <c r="O830" t="s">
        <v>36</v>
      </c>
      <c r="P830" t="s">
        <v>175</v>
      </c>
      <c r="Q830" t="s">
        <v>30</v>
      </c>
    </row>
    <row r="831" spans="1:17">
      <c r="A831">
        <v>825</v>
      </c>
      <c r="B831" t="s">
        <v>7281</v>
      </c>
      <c r="C831" t="s">
        <v>7282</v>
      </c>
      <c r="D831" t="s">
        <v>7283</v>
      </c>
      <c r="E831" t="s">
        <v>7284</v>
      </c>
      <c r="F831" s="2" t="s">
        <v>7285</v>
      </c>
      <c r="G831" t="s">
        <v>195</v>
      </c>
      <c r="H831" t="s">
        <v>196</v>
      </c>
      <c r="I831" t="s">
        <v>3999</v>
      </c>
      <c r="J831" s="1">
        <v>0.91388888888888886</v>
      </c>
      <c r="K831">
        <v>11107</v>
      </c>
      <c r="L831" t="s">
        <v>7286</v>
      </c>
      <c r="M831" t="s">
        <v>7287</v>
      </c>
      <c r="N831" t="s">
        <v>7288</v>
      </c>
      <c r="O831" t="s">
        <v>24</v>
      </c>
      <c r="P831" t="s">
        <v>175</v>
      </c>
      <c r="Q831" t="s">
        <v>30</v>
      </c>
    </row>
    <row r="832" spans="1:17">
      <c r="A832">
        <v>826</v>
      </c>
      <c r="B832" t="s">
        <v>7289</v>
      </c>
      <c r="C832" t="s">
        <v>7290</v>
      </c>
      <c r="D832" t="s">
        <v>7291</v>
      </c>
      <c r="E832" t="s">
        <v>7292</v>
      </c>
      <c r="F832" s="2">
        <v>34916.81</v>
      </c>
      <c r="G832" t="s">
        <v>1179</v>
      </c>
      <c r="H832" t="s">
        <v>1180</v>
      </c>
      <c r="I832" t="s">
        <v>359</v>
      </c>
      <c r="J832" s="1">
        <v>0.55277777777777781</v>
      </c>
      <c r="K832">
        <v>19382</v>
      </c>
      <c r="L832" t="s">
        <v>7293</v>
      </c>
      <c r="M832" t="s">
        <v>7294</v>
      </c>
      <c r="N832" t="s">
        <v>7295</v>
      </c>
      <c r="O832" t="s">
        <v>36</v>
      </c>
      <c r="P832" t="s">
        <v>752</v>
      </c>
      <c r="Q832" t="s">
        <v>58</v>
      </c>
    </row>
    <row r="833" spans="1:17">
      <c r="A833">
        <v>827</v>
      </c>
      <c r="B833" t="s">
        <v>7296</v>
      </c>
      <c r="C833" t="s">
        <v>7297</v>
      </c>
      <c r="D833" t="s">
        <v>7298</v>
      </c>
      <c r="E833" t="s">
        <v>7299</v>
      </c>
      <c r="F833" s="2">
        <v>541635.93999999994</v>
      </c>
      <c r="G833" t="s">
        <v>106</v>
      </c>
      <c r="H833" t="s">
        <v>107</v>
      </c>
      <c r="I833" t="s">
        <v>1089</v>
      </c>
      <c r="J833" s="1">
        <v>3.0555555555555555E-2</v>
      </c>
      <c r="K833">
        <v>17441</v>
      </c>
      <c r="L833" t="s">
        <v>7300</v>
      </c>
      <c r="M833" t="s">
        <v>5966</v>
      </c>
      <c r="N833" t="s">
        <v>1105</v>
      </c>
      <c r="O833" t="s">
        <v>24</v>
      </c>
      <c r="P833" t="s">
        <v>25</v>
      </c>
      <c r="Q833" t="s">
        <v>25</v>
      </c>
    </row>
    <row r="834" spans="1:17">
      <c r="A834">
        <v>828</v>
      </c>
      <c r="B834" t="s">
        <v>7301</v>
      </c>
      <c r="C834" t="s">
        <v>7302</v>
      </c>
      <c r="D834" t="s">
        <v>7303</v>
      </c>
      <c r="E834" t="s">
        <v>7304</v>
      </c>
      <c r="F834">
        <v>915695.65</v>
      </c>
      <c r="G834" t="s">
        <v>156</v>
      </c>
      <c r="H834" t="s">
        <v>157</v>
      </c>
      <c r="I834" t="s">
        <v>621</v>
      </c>
      <c r="J834" s="1">
        <v>0.21875</v>
      </c>
      <c r="K834">
        <v>11904</v>
      </c>
      <c r="L834" t="s">
        <v>7305</v>
      </c>
      <c r="M834" t="s">
        <v>6322</v>
      </c>
      <c r="N834" t="s">
        <v>6323</v>
      </c>
      <c r="O834" t="s">
        <v>36</v>
      </c>
      <c r="P834" t="s">
        <v>192</v>
      </c>
      <c r="Q834" t="s">
        <v>105</v>
      </c>
    </row>
    <row r="835" spans="1:17">
      <c r="A835">
        <v>829</v>
      </c>
      <c r="B835" t="s">
        <v>7306</v>
      </c>
      <c r="C835" t="s">
        <v>7307</v>
      </c>
      <c r="D835" t="s">
        <v>7308</v>
      </c>
      <c r="E835" t="s">
        <v>7309</v>
      </c>
      <c r="F835" t="s">
        <v>7310</v>
      </c>
      <c r="G835" t="s">
        <v>90</v>
      </c>
      <c r="H835" t="s">
        <v>6505</v>
      </c>
      <c r="I835" t="s">
        <v>344</v>
      </c>
      <c r="J835" s="1">
        <v>0.64166666666666672</v>
      </c>
      <c r="K835">
        <v>18992</v>
      </c>
      <c r="L835" t="s">
        <v>7311</v>
      </c>
      <c r="M835" t="s">
        <v>7312</v>
      </c>
      <c r="N835" t="s">
        <v>7313</v>
      </c>
      <c r="O835" t="s">
        <v>36</v>
      </c>
      <c r="P835" t="s">
        <v>230</v>
      </c>
      <c r="Q835" t="s">
        <v>89</v>
      </c>
    </row>
    <row r="836" spans="1:17">
      <c r="A836">
        <v>830</v>
      </c>
      <c r="B836" t="s">
        <v>7314</v>
      </c>
      <c r="C836" t="s">
        <v>7315</v>
      </c>
      <c r="D836" t="s">
        <v>7316</v>
      </c>
      <c r="E836" t="s">
        <v>7317</v>
      </c>
      <c r="F836" t="s">
        <v>7318</v>
      </c>
      <c r="G836" t="s">
        <v>176</v>
      </c>
      <c r="H836" t="s">
        <v>177</v>
      </c>
      <c r="I836" t="s">
        <v>281</v>
      </c>
      <c r="J836" s="1">
        <v>0.95347222222222217</v>
      </c>
      <c r="K836">
        <v>11637</v>
      </c>
      <c r="L836" t="s">
        <v>7319</v>
      </c>
      <c r="M836" t="s">
        <v>7320</v>
      </c>
      <c r="N836" t="s">
        <v>7321</v>
      </c>
      <c r="O836" t="s">
        <v>24</v>
      </c>
      <c r="P836" t="s">
        <v>246</v>
      </c>
      <c r="Q836" t="s">
        <v>223</v>
      </c>
    </row>
    <row r="837" spans="1:17">
      <c r="A837">
        <v>831</v>
      </c>
      <c r="B837" t="s">
        <v>7322</v>
      </c>
      <c r="C837" t="s">
        <v>7323</v>
      </c>
      <c r="D837" t="s">
        <v>7324</v>
      </c>
      <c r="E837" t="s">
        <v>7325</v>
      </c>
      <c r="F837" s="2" t="s">
        <v>7326</v>
      </c>
      <c r="G837" t="s">
        <v>338</v>
      </c>
      <c r="H837" t="s">
        <v>339</v>
      </c>
      <c r="I837" t="s">
        <v>1123</v>
      </c>
      <c r="J837" s="1">
        <v>0.64166666666666672</v>
      </c>
      <c r="K837">
        <v>12584</v>
      </c>
      <c r="L837" t="s">
        <v>7327</v>
      </c>
      <c r="M837" t="s">
        <v>7328</v>
      </c>
      <c r="N837" t="s">
        <v>7329</v>
      </c>
      <c r="O837" t="s">
        <v>36</v>
      </c>
      <c r="P837" t="s">
        <v>25</v>
      </c>
      <c r="Q837" t="s">
        <v>25</v>
      </c>
    </row>
    <row r="838" spans="1:17">
      <c r="A838">
        <v>832</v>
      </c>
      <c r="B838" t="s">
        <v>7330</v>
      </c>
      <c r="C838" t="s">
        <v>7331</v>
      </c>
      <c r="D838" t="s">
        <v>7332</v>
      </c>
      <c r="E838" t="s">
        <v>7333</v>
      </c>
      <c r="F838" s="2">
        <v>470766.68</v>
      </c>
      <c r="G838" t="s">
        <v>48</v>
      </c>
      <c r="H838" t="s">
        <v>49</v>
      </c>
      <c r="I838" t="s">
        <v>197</v>
      </c>
      <c r="J838" s="1">
        <v>0.59166666666666667</v>
      </c>
      <c r="K838">
        <v>15349</v>
      </c>
      <c r="L838" t="s">
        <v>7334</v>
      </c>
      <c r="M838" t="s">
        <v>7335</v>
      </c>
      <c r="N838" t="s">
        <v>7336</v>
      </c>
      <c r="O838" t="s">
        <v>24</v>
      </c>
      <c r="P838" t="s">
        <v>25</v>
      </c>
      <c r="Q838" t="s">
        <v>25</v>
      </c>
    </row>
    <row r="839" spans="1:17">
      <c r="A839">
        <v>833</v>
      </c>
      <c r="B839" t="s">
        <v>7337</v>
      </c>
      <c r="C839" t="s">
        <v>7338</v>
      </c>
      <c r="D839" t="s">
        <v>7339</v>
      </c>
      <c r="E839" t="s">
        <v>7340</v>
      </c>
      <c r="F839" s="2" t="s">
        <v>7341</v>
      </c>
      <c r="G839" t="s">
        <v>90</v>
      </c>
      <c r="H839" t="s">
        <v>91</v>
      </c>
      <c r="I839" t="s">
        <v>182</v>
      </c>
      <c r="J839" s="1">
        <v>0.32430555555555557</v>
      </c>
      <c r="K839">
        <v>14193</v>
      </c>
      <c r="L839" t="s">
        <v>7342</v>
      </c>
      <c r="M839" t="s">
        <v>5047</v>
      </c>
      <c r="N839" t="s">
        <v>5048</v>
      </c>
      <c r="O839" t="s">
        <v>24</v>
      </c>
      <c r="P839" t="s">
        <v>908</v>
      </c>
      <c r="Q839" t="s">
        <v>82</v>
      </c>
    </row>
    <row r="840" spans="1:17">
      <c r="A840">
        <v>834</v>
      </c>
      <c r="B840" t="s">
        <v>7343</v>
      </c>
      <c r="C840" t="s">
        <v>7344</v>
      </c>
      <c r="D840" t="s">
        <v>7345</v>
      </c>
      <c r="E840" t="s">
        <v>7346</v>
      </c>
      <c r="F840" t="s">
        <v>7347</v>
      </c>
      <c r="G840" t="s">
        <v>338</v>
      </c>
      <c r="H840" t="s">
        <v>339</v>
      </c>
      <c r="I840" t="s">
        <v>420</v>
      </c>
      <c r="J840" s="1">
        <v>0.54166666666666663</v>
      </c>
      <c r="K840">
        <v>16306</v>
      </c>
      <c r="L840" t="s">
        <v>7348</v>
      </c>
      <c r="M840" t="s">
        <v>7349</v>
      </c>
      <c r="N840" t="s">
        <v>4797</v>
      </c>
      <c r="O840" t="s">
        <v>24</v>
      </c>
      <c r="P840" t="s">
        <v>163</v>
      </c>
      <c r="Q840" t="s">
        <v>54</v>
      </c>
    </row>
    <row r="841" spans="1:17">
      <c r="A841">
        <v>835</v>
      </c>
      <c r="B841" t="s">
        <v>7350</v>
      </c>
      <c r="C841" t="s">
        <v>7351</v>
      </c>
      <c r="D841" t="s">
        <v>7352</v>
      </c>
      <c r="E841" t="s">
        <v>7353</v>
      </c>
      <c r="F841" t="s">
        <v>7354</v>
      </c>
      <c r="G841" t="s">
        <v>48</v>
      </c>
      <c r="H841" t="s">
        <v>49</v>
      </c>
      <c r="I841" t="s">
        <v>231</v>
      </c>
      <c r="J841" s="1">
        <v>0.4368055555555555</v>
      </c>
      <c r="K841">
        <v>17443</v>
      </c>
      <c r="L841" t="s">
        <v>7355</v>
      </c>
      <c r="M841" t="s">
        <v>7356</v>
      </c>
      <c r="N841" t="s">
        <v>1781</v>
      </c>
      <c r="O841" t="s">
        <v>24</v>
      </c>
      <c r="P841" t="s">
        <v>25</v>
      </c>
      <c r="Q841" t="s">
        <v>25</v>
      </c>
    </row>
    <row r="842" spans="1:17">
      <c r="A842">
        <v>836</v>
      </c>
      <c r="B842" t="s">
        <v>7357</v>
      </c>
      <c r="C842" t="s">
        <v>7358</v>
      </c>
      <c r="D842" t="s">
        <v>7359</v>
      </c>
      <c r="E842" t="s">
        <v>7360</v>
      </c>
      <c r="F842" s="2">
        <v>851272.28</v>
      </c>
      <c r="G842" t="s">
        <v>198</v>
      </c>
      <c r="H842" t="s">
        <v>199</v>
      </c>
      <c r="I842" t="s">
        <v>513</v>
      </c>
      <c r="J842" s="1">
        <v>0.7104166666666667</v>
      </c>
      <c r="K842">
        <v>11636</v>
      </c>
      <c r="L842" t="s">
        <v>7361</v>
      </c>
      <c r="M842" t="s">
        <v>7362</v>
      </c>
      <c r="N842" t="s">
        <v>7363</v>
      </c>
      <c r="O842" t="s">
        <v>36</v>
      </c>
      <c r="P842" t="s">
        <v>97</v>
      </c>
      <c r="Q842" t="s">
        <v>54</v>
      </c>
    </row>
    <row r="843" spans="1:17">
      <c r="A843">
        <v>837</v>
      </c>
      <c r="B843" t="s">
        <v>7364</v>
      </c>
      <c r="C843" t="s">
        <v>1319</v>
      </c>
      <c r="D843" t="s">
        <v>7365</v>
      </c>
      <c r="E843" t="s">
        <v>7366</v>
      </c>
      <c r="F843" t="s">
        <v>7367</v>
      </c>
      <c r="G843" t="s">
        <v>90</v>
      </c>
      <c r="H843" t="s">
        <v>263</v>
      </c>
      <c r="I843" t="s">
        <v>836</v>
      </c>
      <c r="J843" s="1">
        <v>0.29444444444444445</v>
      </c>
      <c r="K843">
        <v>15332</v>
      </c>
      <c r="L843" t="s">
        <v>7368</v>
      </c>
      <c r="M843" t="s">
        <v>7369</v>
      </c>
      <c r="N843" t="s">
        <v>7370</v>
      </c>
      <c r="O843" t="s">
        <v>24</v>
      </c>
      <c r="P843" t="s">
        <v>25</v>
      </c>
      <c r="Q843" t="s">
        <v>25</v>
      </c>
    </row>
    <row r="844" spans="1:17">
      <c r="A844">
        <v>838</v>
      </c>
      <c r="B844" t="s">
        <v>7371</v>
      </c>
      <c r="C844" t="s">
        <v>1355</v>
      </c>
      <c r="D844" t="s">
        <v>7372</v>
      </c>
      <c r="E844" t="s">
        <v>7373</v>
      </c>
      <c r="F844" t="s">
        <v>7374</v>
      </c>
      <c r="G844" t="s">
        <v>48</v>
      </c>
      <c r="H844" t="s">
        <v>49</v>
      </c>
      <c r="I844" t="s">
        <v>418</v>
      </c>
      <c r="J844" s="1">
        <v>0.60555555555555551</v>
      </c>
      <c r="K844">
        <v>17015</v>
      </c>
      <c r="L844" t="s">
        <v>7375</v>
      </c>
      <c r="M844" t="s">
        <v>5365</v>
      </c>
      <c r="N844" t="s">
        <v>5366</v>
      </c>
      <c r="O844" t="s">
        <v>24</v>
      </c>
      <c r="P844" t="s">
        <v>66</v>
      </c>
      <c r="Q844" t="s">
        <v>67</v>
      </c>
    </row>
    <row r="845" spans="1:17">
      <c r="A845">
        <v>839</v>
      </c>
      <c r="B845" t="s">
        <v>7376</v>
      </c>
      <c r="C845" t="s">
        <v>7377</v>
      </c>
      <c r="D845" t="s">
        <v>7378</v>
      </c>
      <c r="E845" t="s">
        <v>7379</v>
      </c>
      <c r="F845" s="2" t="s">
        <v>7380</v>
      </c>
      <c r="G845" t="s">
        <v>90</v>
      </c>
      <c r="H845" t="s">
        <v>91</v>
      </c>
      <c r="I845" t="s">
        <v>217</v>
      </c>
      <c r="J845" s="1">
        <v>0.5444444444444444</v>
      </c>
      <c r="K845">
        <v>12652</v>
      </c>
      <c r="L845" t="s">
        <v>7381</v>
      </c>
      <c r="M845" t="s">
        <v>1080</v>
      </c>
      <c r="N845" t="s">
        <v>1081</v>
      </c>
      <c r="O845" t="s">
        <v>36</v>
      </c>
      <c r="P845" t="s">
        <v>88</v>
      </c>
      <c r="Q845" t="s">
        <v>89</v>
      </c>
    </row>
    <row r="846" spans="1:17">
      <c r="A846">
        <v>840</v>
      </c>
      <c r="B846" t="s">
        <v>7382</v>
      </c>
      <c r="C846" t="s">
        <v>7383</v>
      </c>
      <c r="D846" t="s">
        <v>7384</v>
      </c>
      <c r="E846" t="s">
        <v>7385</v>
      </c>
      <c r="F846">
        <v>807043.21</v>
      </c>
      <c r="G846" t="s">
        <v>90</v>
      </c>
      <c r="H846" t="s">
        <v>641</v>
      </c>
      <c r="I846" t="s">
        <v>189</v>
      </c>
      <c r="J846" s="1">
        <v>0.50416666666666665</v>
      </c>
      <c r="K846">
        <v>10447</v>
      </c>
      <c r="L846" t="s">
        <v>7386</v>
      </c>
      <c r="M846" t="s">
        <v>2854</v>
      </c>
      <c r="N846" t="s">
        <v>2855</v>
      </c>
      <c r="O846" t="s">
        <v>24</v>
      </c>
      <c r="P846" t="s">
        <v>639</v>
      </c>
      <c r="Q846" t="s">
        <v>46</v>
      </c>
    </row>
    <row r="847" spans="1:17">
      <c r="A847">
        <v>841</v>
      </c>
      <c r="B847" t="s">
        <v>7387</v>
      </c>
      <c r="C847" t="s">
        <v>7388</v>
      </c>
      <c r="D847" t="s">
        <v>7389</v>
      </c>
      <c r="E847" t="s">
        <v>7390</v>
      </c>
      <c r="F847" t="s">
        <v>7391</v>
      </c>
      <c r="G847" t="s">
        <v>48</v>
      </c>
      <c r="H847" t="s">
        <v>49</v>
      </c>
      <c r="I847" t="s">
        <v>838</v>
      </c>
      <c r="J847" s="1">
        <v>0.37083333333333335</v>
      </c>
      <c r="K847">
        <v>13050</v>
      </c>
      <c r="L847" t="s">
        <v>7392</v>
      </c>
      <c r="M847" t="s">
        <v>7393</v>
      </c>
      <c r="N847" t="s">
        <v>7394</v>
      </c>
      <c r="O847" t="s">
        <v>36</v>
      </c>
      <c r="P847" t="s">
        <v>88</v>
      </c>
      <c r="Q847" t="s">
        <v>89</v>
      </c>
    </row>
    <row r="848" spans="1:17">
      <c r="A848">
        <v>842</v>
      </c>
      <c r="B848" t="s">
        <v>7395</v>
      </c>
      <c r="C848" t="s">
        <v>1058</v>
      </c>
      <c r="D848" t="s">
        <v>7396</v>
      </c>
      <c r="E848" t="s">
        <v>7397</v>
      </c>
      <c r="F848" t="s">
        <v>7398</v>
      </c>
      <c r="G848" t="s">
        <v>270</v>
      </c>
      <c r="H848" t="s">
        <v>271</v>
      </c>
      <c r="I848" t="s">
        <v>256</v>
      </c>
      <c r="J848" s="1">
        <v>0.26041666666666669</v>
      </c>
      <c r="K848">
        <v>18137</v>
      </c>
      <c r="L848" t="s">
        <v>7399</v>
      </c>
      <c r="M848" t="s">
        <v>668</v>
      </c>
      <c r="N848" t="s">
        <v>669</v>
      </c>
      <c r="O848" t="s">
        <v>36</v>
      </c>
      <c r="P848" t="s">
        <v>670</v>
      </c>
      <c r="Q848" t="s">
        <v>181</v>
      </c>
    </row>
    <row r="849" spans="1:17">
      <c r="A849">
        <v>843</v>
      </c>
      <c r="B849" t="s">
        <v>7400</v>
      </c>
      <c r="C849" t="s">
        <v>7401</v>
      </c>
      <c r="D849" t="s">
        <v>7402</v>
      </c>
      <c r="E849" t="s">
        <v>7403</v>
      </c>
      <c r="F849">
        <v>626211.19999999995</v>
      </c>
      <c r="G849" t="s">
        <v>323</v>
      </c>
      <c r="H849" t="s">
        <v>630</v>
      </c>
      <c r="I849" t="s">
        <v>1158</v>
      </c>
      <c r="J849" s="1">
        <v>0.85277777777777775</v>
      </c>
      <c r="K849">
        <v>17780</v>
      </c>
      <c r="L849" t="s">
        <v>7404</v>
      </c>
      <c r="M849" t="s">
        <v>6705</v>
      </c>
      <c r="N849" t="s">
        <v>6706</v>
      </c>
      <c r="O849" t="s">
        <v>36</v>
      </c>
      <c r="P849" t="s">
        <v>62</v>
      </c>
      <c r="Q849" t="s">
        <v>58</v>
      </c>
    </row>
    <row r="850" spans="1:17">
      <c r="A850">
        <v>844</v>
      </c>
      <c r="B850" t="s">
        <v>7405</v>
      </c>
      <c r="C850" t="s">
        <v>7406</v>
      </c>
      <c r="D850" t="s">
        <v>7407</v>
      </c>
      <c r="E850" t="s">
        <v>7408</v>
      </c>
      <c r="F850" t="s">
        <v>7409</v>
      </c>
      <c r="G850" t="s">
        <v>19</v>
      </c>
      <c r="H850" t="s">
        <v>20</v>
      </c>
      <c r="I850" t="s">
        <v>517</v>
      </c>
      <c r="J850" s="1">
        <v>0.78819444444444453</v>
      </c>
      <c r="K850">
        <v>15977</v>
      </c>
      <c r="L850" t="s">
        <v>7410</v>
      </c>
      <c r="M850" t="s">
        <v>7411</v>
      </c>
      <c r="N850" t="s">
        <v>7412</v>
      </c>
      <c r="O850" t="s">
        <v>36</v>
      </c>
      <c r="P850" t="s">
        <v>62</v>
      </c>
      <c r="Q850" t="s">
        <v>58</v>
      </c>
    </row>
    <row r="851" spans="1:17">
      <c r="A851">
        <v>845</v>
      </c>
      <c r="B851" t="s">
        <v>7413</v>
      </c>
      <c r="C851" t="s">
        <v>7007</v>
      </c>
      <c r="D851" t="s">
        <v>7414</v>
      </c>
      <c r="E851" t="s">
        <v>7415</v>
      </c>
      <c r="F851">
        <v>874394.23</v>
      </c>
      <c r="G851" t="s">
        <v>704</v>
      </c>
      <c r="H851" t="s">
        <v>705</v>
      </c>
      <c r="I851" t="s">
        <v>295</v>
      </c>
      <c r="J851" s="1">
        <v>0.55555555555555558</v>
      </c>
      <c r="K851">
        <v>16739</v>
      </c>
      <c r="L851" t="s">
        <v>7416</v>
      </c>
      <c r="M851" t="s">
        <v>7417</v>
      </c>
      <c r="N851" t="s">
        <v>7418</v>
      </c>
      <c r="O851" t="s">
        <v>24</v>
      </c>
      <c r="P851" t="s">
        <v>261</v>
      </c>
      <c r="Q851" t="s">
        <v>223</v>
      </c>
    </row>
    <row r="852" spans="1:17">
      <c r="A852">
        <v>846</v>
      </c>
      <c r="B852" t="s">
        <v>7419</v>
      </c>
      <c r="C852" t="s">
        <v>1131</v>
      </c>
      <c r="D852" t="s">
        <v>7420</v>
      </c>
      <c r="E852" t="s">
        <v>7421</v>
      </c>
      <c r="F852" t="s">
        <v>7422</v>
      </c>
      <c r="G852" t="s">
        <v>116</v>
      </c>
      <c r="H852" t="s">
        <v>245</v>
      </c>
      <c r="I852" t="s">
        <v>702</v>
      </c>
      <c r="J852" s="1">
        <v>0.93055555555555547</v>
      </c>
      <c r="K852">
        <v>15769</v>
      </c>
      <c r="L852" t="s">
        <v>7423</v>
      </c>
      <c r="M852" t="s">
        <v>7424</v>
      </c>
      <c r="N852" t="s">
        <v>7425</v>
      </c>
      <c r="O852" t="s">
        <v>36</v>
      </c>
      <c r="P852" t="s">
        <v>446</v>
      </c>
      <c r="Q852" t="s">
        <v>223</v>
      </c>
    </row>
    <row r="853" spans="1:17">
      <c r="A853">
        <v>847</v>
      </c>
      <c r="B853" t="s">
        <v>7426</v>
      </c>
      <c r="C853" t="s">
        <v>7427</v>
      </c>
      <c r="D853" t="s">
        <v>7428</v>
      </c>
      <c r="E853" t="s">
        <v>7429</v>
      </c>
      <c r="F853">
        <v>267676.06</v>
      </c>
      <c r="G853" t="s">
        <v>38</v>
      </c>
      <c r="H853" t="s">
        <v>39</v>
      </c>
      <c r="I853" t="s">
        <v>355</v>
      </c>
      <c r="J853" s="1">
        <v>0.26250000000000001</v>
      </c>
      <c r="K853">
        <v>13947</v>
      </c>
      <c r="L853" t="s">
        <v>7430</v>
      </c>
      <c r="M853" t="s">
        <v>7431</v>
      </c>
      <c r="N853" t="s">
        <v>7432</v>
      </c>
      <c r="O853" t="s">
        <v>24</v>
      </c>
      <c r="P853" t="s">
        <v>185</v>
      </c>
      <c r="Q853" t="s">
        <v>46</v>
      </c>
    </row>
    <row r="854" spans="1:17">
      <c r="A854">
        <v>848</v>
      </c>
      <c r="B854" t="s">
        <v>7433</v>
      </c>
      <c r="C854" t="s">
        <v>7434</v>
      </c>
      <c r="D854" t="s">
        <v>7435</v>
      </c>
      <c r="E854" t="s">
        <v>7436</v>
      </c>
      <c r="F854">
        <v>661910.28</v>
      </c>
      <c r="G854" t="s">
        <v>19</v>
      </c>
      <c r="H854" t="s">
        <v>20</v>
      </c>
      <c r="I854" t="s">
        <v>78</v>
      </c>
      <c r="J854" s="1">
        <v>0.74513888888888891</v>
      </c>
      <c r="K854">
        <v>13234</v>
      </c>
      <c r="L854" t="s">
        <v>7437</v>
      </c>
      <c r="M854" t="s">
        <v>7438</v>
      </c>
      <c r="N854" t="s">
        <v>7439</v>
      </c>
      <c r="O854" t="s">
        <v>36</v>
      </c>
      <c r="P854" t="s">
        <v>163</v>
      </c>
      <c r="Q854" t="s">
        <v>54</v>
      </c>
    </row>
    <row r="855" spans="1:17">
      <c r="A855">
        <v>849</v>
      </c>
      <c r="B855" t="s">
        <v>7440</v>
      </c>
      <c r="C855" t="s">
        <v>7441</v>
      </c>
      <c r="D855" t="s">
        <v>7442</v>
      </c>
      <c r="E855" t="s">
        <v>7443</v>
      </c>
      <c r="F855" s="2" t="s">
        <v>7444</v>
      </c>
      <c r="G855" t="s">
        <v>469</v>
      </c>
      <c r="H855" t="s">
        <v>470</v>
      </c>
      <c r="I855" t="s">
        <v>466</v>
      </c>
      <c r="J855" s="1">
        <v>0.41180555555555554</v>
      </c>
      <c r="K855">
        <v>11956</v>
      </c>
      <c r="L855" t="s">
        <v>7445</v>
      </c>
      <c r="M855" t="s">
        <v>7446</v>
      </c>
      <c r="N855" t="s">
        <v>7447</v>
      </c>
      <c r="O855" t="s">
        <v>36</v>
      </c>
      <c r="P855" t="s">
        <v>421</v>
      </c>
      <c r="Q855" t="s">
        <v>82</v>
      </c>
    </row>
    <row r="856" spans="1:17">
      <c r="A856">
        <v>850</v>
      </c>
      <c r="B856" t="s">
        <v>7448</v>
      </c>
      <c r="C856" t="s">
        <v>1529</v>
      </c>
      <c r="D856" t="s">
        <v>7449</v>
      </c>
      <c r="E856" t="s">
        <v>7450</v>
      </c>
      <c r="F856" t="s">
        <v>7451</v>
      </c>
      <c r="G856" t="s">
        <v>198</v>
      </c>
      <c r="H856" t="s">
        <v>199</v>
      </c>
      <c r="I856" t="s">
        <v>103</v>
      </c>
      <c r="J856" s="1">
        <v>0.33124999999999999</v>
      </c>
      <c r="K856">
        <v>17038</v>
      </c>
      <c r="L856" t="s">
        <v>7452</v>
      </c>
      <c r="M856" t="s">
        <v>2107</v>
      </c>
      <c r="N856" t="s">
        <v>2108</v>
      </c>
      <c r="O856" t="s">
        <v>24</v>
      </c>
      <c r="P856" t="s">
        <v>388</v>
      </c>
      <c r="Q856" t="s">
        <v>82</v>
      </c>
    </row>
    <row r="857" spans="1:17">
      <c r="A857">
        <v>851</v>
      </c>
      <c r="B857" t="s">
        <v>7453</v>
      </c>
      <c r="C857" t="s">
        <v>3995</v>
      </c>
      <c r="D857" t="s">
        <v>501</v>
      </c>
      <c r="E857" t="s">
        <v>7454</v>
      </c>
      <c r="F857" s="2" t="s">
        <v>7455</v>
      </c>
      <c r="G857" t="s">
        <v>48</v>
      </c>
      <c r="H857" t="s">
        <v>49</v>
      </c>
      <c r="I857" t="s">
        <v>370</v>
      </c>
      <c r="J857" s="1">
        <v>0.3972222222222222</v>
      </c>
      <c r="K857">
        <v>13615</v>
      </c>
      <c r="L857" t="s">
        <v>7456</v>
      </c>
      <c r="M857" t="s">
        <v>7457</v>
      </c>
      <c r="N857" t="s">
        <v>7458</v>
      </c>
      <c r="O857" t="s">
        <v>24</v>
      </c>
      <c r="P857" t="s">
        <v>45</v>
      </c>
      <c r="Q857" t="s">
        <v>46</v>
      </c>
    </row>
    <row r="858" spans="1:17">
      <c r="A858">
        <v>852</v>
      </c>
      <c r="B858" t="s">
        <v>7459</v>
      </c>
      <c r="C858" t="s">
        <v>7460</v>
      </c>
      <c r="D858" t="s">
        <v>7461</v>
      </c>
      <c r="E858" t="s">
        <v>7462</v>
      </c>
      <c r="F858" t="s">
        <v>7463</v>
      </c>
      <c r="G858" t="s">
        <v>116</v>
      </c>
      <c r="H858" t="s">
        <v>245</v>
      </c>
      <c r="I858" t="s">
        <v>577</v>
      </c>
      <c r="J858" s="1">
        <v>0.30972222222222223</v>
      </c>
      <c r="K858">
        <v>18734</v>
      </c>
      <c r="L858" t="s">
        <v>7464</v>
      </c>
      <c r="M858" t="s">
        <v>7465</v>
      </c>
      <c r="N858" t="s">
        <v>7466</v>
      </c>
      <c r="O858" t="s">
        <v>36</v>
      </c>
      <c r="P858" t="s">
        <v>246</v>
      </c>
      <c r="Q858" t="s">
        <v>223</v>
      </c>
    </row>
    <row r="859" spans="1:17">
      <c r="A859">
        <v>853</v>
      </c>
      <c r="B859" t="s">
        <v>7467</v>
      </c>
      <c r="C859" t="s">
        <v>7468</v>
      </c>
      <c r="D859" t="s">
        <v>7469</v>
      </c>
      <c r="E859" t="s">
        <v>7470</v>
      </c>
      <c r="F859">
        <v>455475.84</v>
      </c>
      <c r="G859" t="s">
        <v>19</v>
      </c>
      <c r="H859" t="s">
        <v>20</v>
      </c>
      <c r="I859" t="s">
        <v>1482</v>
      </c>
      <c r="J859" s="1">
        <v>2.013888888888889E-2</v>
      </c>
      <c r="K859">
        <v>13531</v>
      </c>
      <c r="L859" t="s">
        <v>7471</v>
      </c>
      <c r="M859" t="s">
        <v>7472</v>
      </c>
      <c r="N859" t="s">
        <v>7473</v>
      </c>
      <c r="O859" t="s">
        <v>24</v>
      </c>
      <c r="P859" t="s">
        <v>25</v>
      </c>
      <c r="Q859" t="s">
        <v>25</v>
      </c>
    </row>
    <row r="860" spans="1:17">
      <c r="A860">
        <v>854</v>
      </c>
      <c r="B860" t="s">
        <v>7474</v>
      </c>
      <c r="C860" t="s">
        <v>7475</v>
      </c>
      <c r="D860" t="s">
        <v>7476</v>
      </c>
      <c r="E860" t="s">
        <v>7477</v>
      </c>
      <c r="F860" t="s">
        <v>7478</v>
      </c>
      <c r="G860" t="s">
        <v>38</v>
      </c>
      <c r="H860" t="s">
        <v>39</v>
      </c>
      <c r="I860" t="s">
        <v>466</v>
      </c>
      <c r="J860" s="1">
        <v>0.49236111111111108</v>
      </c>
      <c r="K860">
        <v>17557</v>
      </c>
      <c r="L860" t="s">
        <v>7479</v>
      </c>
      <c r="M860" t="s">
        <v>7480</v>
      </c>
      <c r="N860" t="s">
        <v>7481</v>
      </c>
      <c r="O860" t="s">
        <v>36</v>
      </c>
      <c r="P860" t="s">
        <v>41</v>
      </c>
      <c r="Q860" t="s">
        <v>42</v>
      </c>
    </row>
    <row r="861" spans="1:17">
      <c r="A861">
        <v>855</v>
      </c>
      <c r="B861" t="s">
        <v>7482</v>
      </c>
      <c r="C861" t="s">
        <v>7483</v>
      </c>
      <c r="D861" t="s">
        <v>7484</v>
      </c>
      <c r="E861" t="s">
        <v>7485</v>
      </c>
      <c r="F861" s="2" t="s">
        <v>7486</v>
      </c>
      <c r="G861" t="s">
        <v>116</v>
      </c>
      <c r="H861" t="s">
        <v>245</v>
      </c>
      <c r="I861" t="s">
        <v>453</v>
      </c>
      <c r="J861" s="1">
        <v>0.3347222222222222</v>
      </c>
      <c r="K861">
        <v>17733</v>
      </c>
      <c r="L861" t="s">
        <v>7487</v>
      </c>
      <c r="M861" t="s">
        <v>7488</v>
      </c>
      <c r="N861" t="s">
        <v>7489</v>
      </c>
      <c r="O861" t="s">
        <v>36</v>
      </c>
      <c r="P861" t="s">
        <v>1070</v>
      </c>
      <c r="Q861" t="s">
        <v>58</v>
      </c>
    </row>
    <row r="862" spans="1:17">
      <c r="A862">
        <v>856</v>
      </c>
      <c r="B862" t="s">
        <v>7490</v>
      </c>
      <c r="C862" t="s">
        <v>7491</v>
      </c>
      <c r="D862" t="s">
        <v>7492</v>
      </c>
      <c r="E862" t="s">
        <v>7493</v>
      </c>
      <c r="F862">
        <v>37121.07</v>
      </c>
      <c r="G862" t="s">
        <v>90</v>
      </c>
      <c r="H862" t="s">
        <v>641</v>
      </c>
      <c r="I862" t="s">
        <v>560</v>
      </c>
      <c r="J862" s="1">
        <v>0.96388888888888891</v>
      </c>
      <c r="K862">
        <v>19351</v>
      </c>
      <c r="L862" t="s">
        <v>7494</v>
      </c>
      <c r="M862" t="s">
        <v>7495</v>
      </c>
      <c r="N862" t="s">
        <v>7496</v>
      </c>
      <c r="O862" t="s">
        <v>36</v>
      </c>
      <c r="P862" t="s">
        <v>62</v>
      </c>
      <c r="Q862" t="s">
        <v>58</v>
      </c>
    </row>
    <row r="863" spans="1:17">
      <c r="A863">
        <v>857</v>
      </c>
      <c r="B863" t="s">
        <v>7497</v>
      </c>
      <c r="C863" t="s">
        <v>7498</v>
      </c>
      <c r="D863" t="s">
        <v>7499</v>
      </c>
      <c r="E863" t="s">
        <v>7500</v>
      </c>
      <c r="F863" t="s">
        <v>7501</v>
      </c>
      <c r="G863" t="s">
        <v>38</v>
      </c>
      <c r="H863" t="s">
        <v>39</v>
      </c>
      <c r="I863" t="s">
        <v>837</v>
      </c>
      <c r="J863" s="1">
        <v>0.54027777777777775</v>
      </c>
      <c r="K863">
        <v>10850</v>
      </c>
      <c r="L863" t="s">
        <v>7502</v>
      </c>
      <c r="M863" t="s">
        <v>7503</v>
      </c>
      <c r="N863" t="s">
        <v>7504</v>
      </c>
      <c r="O863" t="s">
        <v>24</v>
      </c>
      <c r="P863" t="s">
        <v>25</v>
      </c>
      <c r="Q863" t="s">
        <v>25</v>
      </c>
    </row>
    <row r="864" spans="1:17">
      <c r="A864">
        <v>858</v>
      </c>
      <c r="B864" t="s">
        <v>7505</v>
      </c>
      <c r="C864" t="s">
        <v>7506</v>
      </c>
      <c r="D864" t="s">
        <v>7507</v>
      </c>
      <c r="E864" t="s">
        <v>7508</v>
      </c>
      <c r="F864" t="s">
        <v>7509</v>
      </c>
      <c r="G864" t="s">
        <v>26</v>
      </c>
      <c r="H864" t="s">
        <v>27</v>
      </c>
      <c r="I864" t="s">
        <v>596</v>
      </c>
      <c r="J864" s="1">
        <v>0.49444444444444446</v>
      </c>
      <c r="K864">
        <v>17787</v>
      </c>
      <c r="L864" t="s">
        <v>7510</v>
      </c>
      <c r="M864" t="s">
        <v>7511</v>
      </c>
      <c r="N864" t="s">
        <v>1913</v>
      </c>
      <c r="O864" t="s">
        <v>36</v>
      </c>
      <c r="P864" t="s">
        <v>192</v>
      </c>
      <c r="Q864" t="s">
        <v>105</v>
      </c>
    </row>
    <row r="865" spans="1:17">
      <c r="A865">
        <v>859</v>
      </c>
      <c r="B865" t="s">
        <v>7512</v>
      </c>
      <c r="C865" t="s">
        <v>7513</v>
      </c>
      <c r="D865" t="s">
        <v>7514</v>
      </c>
      <c r="E865" t="s">
        <v>7515</v>
      </c>
      <c r="F865" t="s">
        <v>7516</v>
      </c>
      <c r="G865" t="s">
        <v>116</v>
      </c>
      <c r="H865" t="s">
        <v>379</v>
      </c>
      <c r="I865" t="s">
        <v>728</v>
      </c>
      <c r="J865" s="1">
        <v>0.75694444444444453</v>
      </c>
      <c r="K865">
        <v>15486</v>
      </c>
      <c r="L865" t="s">
        <v>7517</v>
      </c>
      <c r="M865" t="s">
        <v>7518</v>
      </c>
      <c r="N865" t="s">
        <v>7519</v>
      </c>
      <c r="O865" t="s">
        <v>24</v>
      </c>
      <c r="P865" t="s">
        <v>148</v>
      </c>
      <c r="Q865" t="s">
        <v>67</v>
      </c>
    </row>
    <row r="866" spans="1:17">
      <c r="A866">
        <v>860</v>
      </c>
      <c r="B866" t="s">
        <v>7520</v>
      </c>
      <c r="C866" t="s">
        <v>2048</v>
      </c>
      <c r="D866" t="s">
        <v>7521</v>
      </c>
      <c r="E866" t="s">
        <v>7522</v>
      </c>
      <c r="F866" t="s">
        <v>7523</v>
      </c>
      <c r="G866" t="s">
        <v>19</v>
      </c>
      <c r="H866" t="s">
        <v>20</v>
      </c>
      <c r="I866" t="s">
        <v>398</v>
      </c>
      <c r="J866" s="1">
        <v>0.33958333333333335</v>
      </c>
      <c r="K866">
        <v>10301</v>
      </c>
      <c r="L866" t="s">
        <v>7524</v>
      </c>
      <c r="M866" t="s">
        <v>993</v>
      </c>
      <c r="N866" t="s">
        <v>994</v>
      </c>
      <c r="O866" t="s">
        <v>24</v>
      </c>
      <c r="P866" t="s">
        <v>25</v>
      </c>
      <c r="Q866" t="s">
        <v>25</v>
      </c>
    </row>
    <row r="867" spans="1:17">
      <c r="A867">
        <v>861</v>
      </c>
      <c r="B867" t="s">
        <v>7525</v>
      </c>
      <c r="C867" t="s">
        <v>403</v>
      </c>
      <c r="D867" t="s">
        <v>7526</v>
      </c>
      <c r="E867" t="s">
        <v>7527</v>
      </c>
      <c r="F867">
        <v>563885.76</v>
      </c>
      <c r="G867" t="s">
        <v>132</v>
      </c>
      <c r="H867" t="s">
        <v>133</v>
      </c>
      <c r="I867" t="s">
        <v>733</v>
      </c>
      <c r="J867" s="1">
        <v>5.5555555555555552E-2</v>
      </c>
      <c r="K867">
        <v>12658</v>
      </c>
      <c r="L867" t="s">
        <v>7528</v>
      </c>
      <c r="M867" t="s">
        <v>5365</v>
      </c>
      <c r="N867" t="s">
        <v>5366</v>
      </c>
      <c r="O867" t="s">
        <v>24</v>
      </c>
      <c r="P867" t="s">
        <v>66</v>
      </c>
      <c r="Q867" t="s">
        <v>67</v>
      </c>
    </row>
    <row r="868" spans="1:17">
      <c r="A868">
        <v>862</v>
      </c>
      <c r="B868" t="s">
        <v>7529</v>
      </c>
      <c r="C868" t="s">
        <v>7530</v>
      </c>
      <c r="D868" t="s">
        <v>7531</v>
      </c>
      <c r="E868" t="s">
        <v>7532</v>
      </c>
      <c r="F868" t="s">
        <v>7533</v>
      </c>
      <c r="G868" t="s">
        <v>26</v>
      </c>
      <c r="H868" t="s">
        <v>27</v>
      </c>
      <c r="I868" t="s">
        <v>479</v>
      </c>
      <c r="J868" s="1">
        <v>0.4055555555555555</v>
      </c>
      <c r="K868">
        <v>16756</v>
      </c>
      <c r="L868" t="s">
        <v>7534</v>
      </c>
      <c r="M868" t="s">
        <v>7535</v>
      </c>
      <c r="N868" t="s">
        <v>7536</v>
      </c>
      <c r="O868" t="s">
        <v>36</v>
      </c>
      <c r="P868" t="s">
        <v>463</v>
      </c>
      <c r="Q868" t="s">
        <v>223</v>
      </c>
    </row>
    <row r="869" spans="1:17">
      <c r="A869">
        <v>863</v>
      </c>
      <c r="B869" t="s">
        <v>7537</v>
      </c>
      <c r="C869" t="s">
        <v>1136</v>
      </c>
      <c r="D869" t="s">
        <v>7538</v>
      </c>
      <c r="E869" t="s">
        <v>7539</v>
      </c>
      <c r="F869" t="s">
        <v>7540</v>
      </c>
      <c r="G869" t="s">
        <v>48</v>
      </c>
      <c r="H869" t="s">
        <v>49</v>
      </c>
      <c r="I869" t="s">
        <v>320</v>
      </c>
      <c r="J869" s="1">
        <v>0.19513888888888889</v>
      </c>
      <c r="K869">
        <v>18401</v>
      </c>
      <c r="L869" t="s">
        <v>7541</v>
      </c>
      <c r="M869" t="s">
        <v>7542</v>
      </c>
      <c r="N869" t="s">
        <v>7543</v>
      </c>
      <c r="O869" t="s">
        <v>36</v>
      </c>
      <c r="P869" t="s">
        <v>97</v>
      </c>
      <c r="Q869" t="s">
        <v>54</v>
      </c>
    </row>
    <row r="870" spans="1:17">
      <c r="A870">
        <v>864</v>
      </c>
      <c r="B870" t="s">
        <v>7544</v>
      </c>
      <c r="C870" t="s">
        <v>7545</v>
      </c>
      <c r="D870" t="s">
        <v>7546</v>
      </c>
      <c r="E870" t="s">
        <v>7547</v>
      </c>
      <c r="F870" t="s">
        <v>7548</v>
      </c>
      <c r="G870" t="s">
        <v>19</v>
      </c>
      <c r="H870" t="s">
        <v>20</v>
      </c>
      <c r="I870" t="s">
        <v>590</v>
      </c>
      <c r="J870" s="1">
        <v>1.3194444444444444E-2</v>
      </c>
      <c r="K870">
        <v>13165</v>
      </c>
      <c r="L870" t="s">
        <v>7549</v>
      </c>
      <c r="M870" t="s">
        <v>7550</v>
      </c>
      <c r="N870" t="s">
        <v>7551</v>
      </c>
      <c r="O870" t="s">
        <v>24</v>
      </c>
      <c r="P870" t="s">
        <v>152</v>
      </c>
      <c r="Q870" t="s">
        <v>113</v>
      </c>
    </row>
    <row r="871" spans="1:17">
      <c r="A871">
        <v>865</v>
      </c>
      <c r="B871" t="s">
        <v>7552</v>
      </c>
      <c r="C871" t="s">
        <v>7553</v>
      </c>
      <c r="D871" t="s">
        <v>7554</v>
      </c>
      <c r="E871" t="s">
        <v>7555</v>
      </c>
      <c r="F871">
        <v>105995.59</v>
      </c>
      <c r="G871" t="s">
        <v>116</v>
      </c>
      <c r="H871" t="s">
        <v>379</v>
      </c>
      <c r="I871" t="s">
        <v>805</v>
      </c>
      <c r="J871" s="1">
        <v>0.61041666666666672</v>
      </c>
      <c r="K871">
        <v>18263</v>
      </c>
      <c r="L871" t="s">
        <v>7556</v>
      </c>
      <c r="M871" t="s">
        <v>7557</v>
      </c>
      <c r="N871" t="s">
        <v>7558</v>
      </c>
      <c r="O871" t="s">
        <v>36</v>
      </c>
      <c r="P871" t="s">
        <v>73</v>
      </c>
      <c r="Q871" t="s">
        <v>54</v>
      </c>
    </row>
    <row r="872" spans="1:17">
      <c r="A872">
        <v>866</v>
      </c>
      <c r="B872" t="s">
        <v>7559</v>
      </c>
      <c r="C872" t="s">
        <v>7560</v>
      </c>
      <c r="D872" t="s">
        <v>7561</v>
      </c>
      <c r="E872" t="s">
        <v>7562</v>
      </c>
      <c r="F872" s="2" t="s">
        <v>7563</v>
      </c>
      <c r="G872" t="s">
        <v>90</v>
      </c>
      <c r="H872" t="s">
        <v>357</v>
      </c>
      <c r="I872" t="s">
        <v>520</v>
      </c>
      <c r="J872" s="1">
        <v>0.41944444444444445</v>
      </c>
      <c r="K872">
        <v>19626</v>
      </c>
      <c r="L872" t="s">
        <v>7564</v>
      </c>
      <c r="M872" t="s">
        <v>7565</v>
      </c>
      <c r="N872" t="s">
        <v>7566</v>
      </c>
      <c r="O872" t="s">
        <v>24</v>
      </c>
      <c r="P872" t="s">
        <v>463</v>
      </c>
      <c r="Q872" t="s">
        <v>223</v>
      </c>
    </row>
    <row r="873" spans="1:17">
      <c r="A873">
        <v>867</v>
      </c>
      <c r="B873" t="s">
        <v>7567</v>
      </c>
      <c r="C873" t="s">
        <v>7568</v>
      </c>
      <c r="D873" t="s">
        <v>7569</v>
      </c>
      <c r="E873" t="s">
        <v>7570</v>
      </c>
      <c r="F873" t="s">
        <v>7571</v>
      </c>
      <c r="G873" t="s">
        <v>247</v>
      </c>
      <c r="H873" t="s">
        <v>7572</v>
      </c>
      <c r="I873" t="s">
        <v>232</v>
      </c>
      <c r="J873" s="1">
        <v>0.73402777777777783</v>
      </c>
      <c r="K873">
        <v>18170</v>
      </c>
      <c r="L873" t="s">
        <v>7573</v>
      </c>
      <c r="M873" t="s">
        <v>7574</v>
      </c>
      <c r="N873" t="s">
        <v>3389</v>
      </c>
      <c r="O873" t="s">
        <v>24</v>
      </c>
      <c r="P873" t="s">
        <v>25</v>
      </c>
      <c r="Q873" t="s">
        <v>25</v>
      </c>
    </row>
    <row r="874" spans="1:17">
      <c r="A874">
        <v>868</v>
      </c>
      <c r="B874" t="s">
        <v>7575</v>
      </c>
      <c r="C874" t="s">
        <v>7576</v>
      </c>
      <c r="D874" t="s">
        <v>7577</v>
      </c>
      <c r="E874" t="s">
        <v>7578</v>
      </c>
      <c r="F874" t="s">
        <v>7579</v>
      </c>
      <c r="G874" t="s">
        <v>137</v>
      </c>
      <c r="H874" t="s">
        <v>138</v>
      </c>
      <c r="I874" t="s">
        <v>3999</v>
      </c>
      <c r="J874" s="1">
        <v>0.52708333333333335</v>
      </c>
      <c r="K874">
        <v>18006</v>
      </c>
      <c r="L874" t="s">
        <v>7580</v>
      </c>
      <c r="M874" t="s">
        <v>7581</v>
      </c>
      <c r="N874" t="s">
        <v>327</v>
      </c>
      <c r="O874" t="s">
        <v>24</v>
      </c>
      <c r="P874" t="s">
        <v>25</v>
      </c>
      <c r="Q874" t="s">
        <v>25</v>
      </c>
    </row>
    <row r="875" spans="1:17">
      <c r="A875">
        <v>869</v>
      </c>
      <c r="B875" t="s">
        <v>7582</v>
      </c>
      <c r="C875" t="s">
        <v>7583</v>
      </c>
      <c r="D875" t="s">
        <v>7584</v>
      </c>
      <c r="E875" t="s">
        <v>7585</v>
      </c>
      <c r="F875">
        <v>733624.37</v>
      </c>
      <c r="G875" t="s">
        <v>48</v>
      </c>
      <c r="H875" t="s">
        <v>49</v>
      </c>
      <c r="I875" t="s">
        <v>155</v>
      </c>
      <c r="J875" s="1">
        <v>0.5541666666666667</v>
      </c>
      <c r="K875">
        <v>17849</v>
      </c>
      <c r="L875" t="s">
        <v>7586</v>
      </c>
      <c r="M875" t="s">
        <v>7587</v>
      </c>
      <c r="N875" t="s">
        <v>7588</v>
      </c>
      <c r="O875" t="s">
        <v>24</v>
      </c>
      <c r="P875" t="s">
        <v>25</v>
      </c>
      <c r="Q875" t="s">
        <v>25</v>
      </c>
    </row>
    <row r="876" spans="1:17">
      <c r="A876">
        <v>870</v>
      </c>
      <c r="B876" t="s">
        <v>7589</v>
      </c>
      <c r="C876" t="s">
        <v>7590</v>
      </c>
      <c r="D876" t="s">
        <v>7591</v>
      </c>
      <c r="E876" t="s">
        <v>7592</v>
      </c>
      <c r="F876">
        <v>25111.84</v>
      </c>
      <c r="G876" t="s">
        <v>90</v>
      </c>
      <c r="H876" t="s">
        <v>91</v>
      </c>
      <c r="I876" t="s">
        <v>434</v>
      </c>
      <c r="J876" s="1">
        <v>0.51666666666666672</v>
      </c>
      <c r="K876">
        <v>18029</v>
      </c>
      <c r="L876" t="s">
        <v>7593</v>
      </c>
      <c r="M876" t="s">
        <v>7594</v>
      </c>
      <c r="N876" t="s">
        <v>1121</v>
      </c>
      <c r="O876" t="s">
        <v>24</v>
      </c>
      <c r="P876" t="s">
        <v>565</v>
      </c>
      <c r="Q876" t="s">
        <v>54</v>
      </c>
    </row>
    <row r="877" spans="1:17">
      <c r="A877">
        <v>871</v>
      </c>
      <c r="B877" t="s">
        <v>7595</v>
      </c>
      <c r="C877" t="s">
        <v>7596</v>
      </c>
      <c r="D877" t="s">
        <v>7597</v>
      </c>
      <c r="E877" t="s">
        <v>7598</v>
      </c>
      <c r="F877" t="s">
        <v>7599</v>
      </c>
      <c r="G877" t="s">
        <v>338</v>
      </c>
      <c r="H877" t="s">
        <v>339</v>
      </c>
      <c r="I877" t="s">
        <v>33</v>
      </c>
      <c r="J877" s="1">
        <v>0.92222222222222217</v>
      </c>
      <c r="K877">
        <v>14168</v>
      </c>
      <c r="L877" t="s">
        <v>7600</v>
      </c>
      <c r="M877" t="s">
        <v>7601</v>
      </c>
      <c r="N877" t="s">
        <v>7602</v>
      </c>
      <c r="O877" t="s">
        <v>24</v>
      </c>
      <c r="P877" t="s">
        <v>25</v>
      </c>
      <c r="Q877" t="s">
        <v>25</v>
      </c>
    </row>
    <row r="878" spans="1:17">
      <c r="A878">
        <v>872</v>
      </c>
      <c r="B878" t="s">
        <v>7603</v>
      </c>
      <c r="C878" t="s">
        <v>2441</v>
      </c>
      <c r="D878" t="s">
        <v>7604</v>
      </c>
      <c r="E878" t="s">
        <v>7605</v>
      </c>
      <c r="F878" t="s">
        <v>7606</v>
      </c>
      <c r="G878" t="s">
        <v>48</v>
      </c>
      <c r="H878" t="s">
        <v>49</v>
      </c>
      <c r="I878" t="s">
        <v>407</v>
      </c>
      <c r="J878" s="1">
        <v>0.4201388888888889</v>
      </c>
      <c r="K878">
        <v>15745</v>
      </c>
      <c r="L878" t="s">
        <v>7607</v>
      </c>
      <c r="M878" t="s">
        <v>7608</v>
      </c>
      <c r="N878" t="s">
        <v>7609</v>
      </c>
      <c r="O878" t="s">
        <v>36</v>
      </c>
      <c r="P878" t="s">
        <v>626</v>
      </c>
      <c r="Q878" t="s">
        <v>58</v>
      </c>
    </row>
    <row r="879" spans="1:17">
      <c r="A879">
        <v>873</v>
      </c>
      <c r="B879" t="s">
        <v>7610</v>
      </c>
      <c r="C879" t="s">
        <v>7611</v>
      </c>
      <c r="D879" t="s">
        <v>7612</v>
      </c>
      <c r="E879" t="s">
        <v>7613</v>
      </c>
      <c r="F879">
        <v>466166.11</v>
      </c>
      <c r="G879" t="s">
        <v>48</v>
      </c>
      <c r="H879" t="s">
        <v>49</v>
      </c>
      <c r="I879" t="s">
        <v>697</v>
      </c>
      <c r="J879" s="1">
        <v>0.62847222222222221</v>
      </c>
      <c r="K879">
        <v>11743</v>
      </c>
      <c r="L879" t="s">
        <v>7614</v>
      </c>
      <c r="M879" t="s">
        <v>7615</v>
      </c>
      <c r="N879" t="s">
        <v>7616</v>
      </c>
      <c r="O879" t="s">
        <v>24</v>
      </c>
      <c r="P879" t="s">
        <v>25</v>
      </c>
      <c r="Q879" t="s">
        <v>25</v>
      </c>
    </row>
    <row r="880" spans="1:17">
      <c r="A880">
        <v>874</v>
      </c>
      <c r="B880" t="s">
        <v>7617</v>
      </c>
      <c r="C880" t="s">
        <v>789</v>
      </c>
      <c r="D880" t="s">
        <v>7618</v>
      </c>
      <c r="E880" t="s">
        <v>7619</v>
      </c>
      <c r="F880" t="s">
        <v>7620</v>
      </c>
      <c r="G880" t="s">
        <v>19</v>
      </c>
      <c r="H880" t="s">
        <v>20</v>
      </c>
      <c r="I880" t="s">
        <v>584</v>
      </c>
      <c r="J880" s="1">
        <v>0.31527777777777777</v>
      </c>
      <c r="K880">
        <v>12468</v>
      </c>
      <c r="L880" t="s">
        <v>7621</v>
      </c>
      <c r="M880" t="s">
        <v>7622</v>
      </c>
      <c r="N880" t="s">
        <v>7623</v>
      </c>
      <c r="O880" t="s">
        <v>36</v>
      </c>
      <c r="P880" t="s">
        <v>73</v>
      </c>
      <c r="Q880" t="s">
        <v>54</v>
      </c>
    </row>
    <row r="881" spans="1:17">
      <c r="A881">
        <v>875</v>
      </c>
      <c r="B881" t="s">
        <v>7624</v>
      </c>
      <c r="C881" t="s">
        <v>1332</v>
      </c>
      <c r="D881" t="s">
        <v>7625</v>
      </c>
      <c r="E881" t="s">
        <v>7626</v>
      </c>
      <c r="F881" t="s">
        <v>7627</v>
      </c>
      <c r="G881" t="s">
        <v>19</v>
      </c>
      <c r="H881" t="s">
        <v>20</v>
      </c>
      <c r="I881" t="s">
        <v>235</v>
      </c>
      <c r="J881" s="1">
        <v>0.10277777777777779</v>
      </c>
      <c r="K881">
        <v>15566</v>
      </c>
      <c r="L881" t="s">
        <v>7628</v>
      </c>
      <c r="M881" t="s">
        <v>7629</v>
      </c>
      <c r="N881" t="s">
        <v>975</v>
      </c>
      <c r="O881" t="s">
        <v>24</v>
      </c>
      <c r="P881" t="s">
        <v>25</v>
      </c>
      <c r="Q881" t="s">
        <v>25</v>
      </c>
    </row>
    <row r="882" spans="1:17">
      <c r="A882">
        <v>876</v>
      </c>
      <c r="B882" t="s">
        <v>7630</v>
      </c>
      <c r="C882" t="s">
        <v>7631</v>
      </c>
      <c r="D882" t="s">
        <v>7632</v>
      </c>
      <c r="E882" t="s">
        <v>7633</v>
      </c>
      <c r="F882" s="2" t="s">
        <v>7634</v>
      </c>
      <c r="G882" t="s">
        <v>876</v>
      </c>
      <c r="H882" t="s">
        <v>877</v>
      </c>
      <c r="I882" t="s">
        <v>401</v>
      </c>
      <c r="J882" s="1">
        <v>0.47083333333333338</v>
      </c>
      <c r="K882">
        <v>16862</v>
      </c>
      <c r="L882" t="s">
        <v>7635</v>
      </c>
      <c r="M882" t="s">
        <v>7636</v>
      </c>
      <c r="N882" t="s">
        <v>7637</v>
      </c>
      <c r="O882" t="s">
        <v>36</v>
      </c>
      <c r="P882" t="s">
        <v>446</v>
      </c>
      <c r="Q882" t="s">
        <v>223</v>
      </c>
    </row>
    <row r="883" spans="1:17">
      <c r="A883">
        <v>877</v>
      </c>
      <c r="B883" t="s">
        <v>7638</v>
      </c>
      <c r="C883" t="s">
        <v>7639</v>
      </c>
      <c r="D883" t="s">
        <v>7640</v>
      </c>
      <c r="E883" t="s">
        <v>7641</v>
      </c>
      <c r="F883" t="s">
        <v>7642</v>
      </c>
      <c r="G883" t="s">
        <v>90</v>
      </c>
      <c r="H883" t="s">
        <v>91</v>
      </c>
      <c r="I883" t="s">
        <v>1393</v>
      </c>
      <c r="J883" s="1">
        <v>7.9166666666666663E-2</v>
      </c>
      <c r="K883">
        <v>16629</v>
      </c>
      <c r="L883" t="s">
        <v>7643</v>
      </c>
      <c r="M883" t="s">
        <v>7644</v>
      </c>
      <c r="N883" t="s">
        <v>7645</v>
      </c>
      <c r="O883" t="s">
        <v>36</v>
      </c>
      <c r="P883" t="s">
        <v>81</v>
      </c>
      <c r="Q883" t="s">
        <v>82</v>
      </c>
    </row>
    <row r="884" spans="1:17">
      <c r="A884">
        <v>878</v>
      </c>
      <c r="B884" t="s">
        <v>7646</v>
      </c>
      <c r="C884" t="s">
        <v>951</v>
      </c>
      <c r="D884" t="s">
        <v>7647</v>
      </c>
      <c r="E884" t="s">
        <v>7648</v>
      </c>
      <c r="F884" t="s">
        <v>7649</v>
      </c>
      <c r="G884" t="s">
        <v>106</v>
      </c>
      <c r="H884" t="s">
        <v>107</v>
      </c>
      <c r="I884" t="s">
        <v>711</v>
      </c>
      <c r="J884" s="1">
        <v>0.55763888888888891</v>
      </c>
      <c r="K884">
        <v>10078</v>
      </c>
      <c r="L884" t="s">
        <v>7650</v>
      </c>
      <c r="M884" t="s">
        <v>7651</v>
      </c>
      <c r="N884" t="s">
        <v>6274</v>
      </c>
      <c r="O884" t="s">
        <v>24</v>
      </c>
      <c r="P884" t="s">
        <v>475</v>
      </c>
      <c r="Q884" t="s">
        <v>54</v>
      </c>
    </row>
    <row r="885" spans="1:17">
      <c r="A885">
        <v>879</v>
      </c>
      <c r="B885" t="s">
        <v>7652</v>
      </c>
      <c r="C885" t="s">
        <v>7653</v>
      </c>
      <c r="D885" t="s">
        <v>7654</v>
      </c>
      <c r="E885" t="s">
        <v>7655</v>
      </c>
      <c r="F885" s="2" t="s">
        <v>7656</v>
      </c>
      <c r="G885" t="s">
        <v>126</v>
      </c>
      <c r="H885" t="s">
        <v>127</v>
      </c>
      <c r="I885" t="s">
        <v>309</v>
      </c>
      <c r="J885" s="1">
        <v>0.30624999999999997</v>
      </c>
      <c r="K885">
        <v>15109</v>
      </c>
      <c r="L885" t="s">
        <v>7657</v>
      </c>
      <c r="M885" t="s">
        <v>1229</v>
      </c>
      <c r="N885" t="s">
        <v>1230</v>
      </c>
      <c r="O885" t="s">
        <v>24</v>
      </c>
      <c r="P885" t="s">
        <v>25</v>
      </c>
      <c r="Q885" t="s">
        <v>25</v>
      </c>
    </row>
    <row r="886" spans="1:17">
      <c r="A886">
        <v>880</v>
      </c>
      <c r="B886" t="s">
        <v>7658</v>
      </c>
      <c r="C886" t="s">
        <v>7659</v>
      </c>
      <c r="D886" t="s">
        <v>7660</v>
      </c>
      <c r="E886" t="s">
        <v>7661</v>
      </c>
      <c r="F886" t="s">
        <v>7662</v>
      </c>
      <c r="G886" t="s">
        <v>48</v>
      </c>
      <c r="H886" t="s">
        <v>49</v>
      </c>
      <c r="I886" t="s">
        <v>728</v>
      </c>
      <c r="J886" s="1">
        <v>0.22430555555555556</v>
      </c>
      <c r="K886">
        <v>13922</v>
      </c>
      <c r="L886" t="s">
        <v>7663</v>
      </c>
      <c r="M886" t="s">
        <v>7664</v>
      </c>
      <c r="N886" t="s">
        <v>7665</v>
      </c>
      <c r="O886" t="s">
        <v>24</v>
      </c>
      <c r="P886" t="s">
        <v>588</v>
      </c>
      <c r="Q886" t="s">
        <v>89</v>
      </c>
    </row>
    <row r="887" spans="1:17">
      <c r="A887">
        <v>881</v>
      </c>
      <c r="B887" t="s">
        <v>7666</v>
      </c>
      <c r="C887" t="s">
        <v>7667</v>
      </c>
      <c r="D887" t="s">
        <v>7668</v>
      </c>
      <c r="E887" t="s">
        <v>7669</v>
      </c>
      <c r="F887" s="2" t="s">
        <v>7670</v>
      </c>
      <c r="G887" t="s">
        <v>210</v>
      </c>
      <c r="H887" t="s">
        <v>211</v>
      </c>
      <c r="I887" t="s">
        <v>254</v>
      </c>
      <c r="J887" s="1">
        <v>0.79375000000000007</v>
      </c>
      <c r="K887">
        <v>18925</v>
      </c>
      <c r="L887" t="s">
        <v>7671</v>
      </c>
      <c r="M887" t="s">
        <v>7672</v>
      </c>
      <c r="N887" t="s">
        <v>7673</v>
      </c>
      <c r="O887" t="s">
        <v>36</v>
      </c>
      <c r="P887" t="s">
        <v>222</v>
      </c>
      <c r="Q887" t="s">
        <v>223</v>
      </c>
    </row>
    <row r="888" spans="1:17">
      <c r="A888">
        <v>882</v>
      </c>
      <c r="B888" t="s">
        <v>7674</v>
      </c>
      <c r="C888" t="s">
        <v>7675</v>
      </c>
      <c r="D888" t="s">
        <v>7676</v>
      </c>
      <c r="E888" t="s">
        <v>7677</v>
      </c>
      <c r="F888" s="2" t="s">
        <v>7678</v>
      </c>
      <c r="G888" t="s">
        <v>198</v>
      </c>
      <c r="H888" t="s">
        <v>199</v>
      </c>
      <c r="I888" t="s">
        <v>40</v>
      </c>
      <c r="J888" s="1">
        <v>0.84652777777777777</v>
      </c>
      <c r="K888">
        <v>12334</v>
      </c>
      <c r="L888" t="s">
        <v>7679</v>
      </c>
      <c r="M888" t="s">
        <v>7680</v>
      </c>
      <c r="N888" t="s">
        <v>7681</v>
      </c>
      <c r="O888" t="s">
        <v>36</v>
      </c>
      <c r="P888" t="s">
        <v>73</v>
      </c>
      <c r="Q888" t="s">
        <v>181</v>
      </c>
    </row>
    <row r="889" spans="1:17">
      <c r="A889">
        <v>883</v>
      </c>
      <c r="B889" t="s">
        <v>7682</v>
      </c>
      <c r="C889" t="s">
        <v>7683</v>
      </c>
      <c r="D889" t="s">
        <v>7684</v>
      </c>
      <c r="E889" t="s">
        <v>7685</v>
      </c>
      <c r="F889">
        <v>920513.2</v>
      </c>
      <c r="G889" t="s">
        <v>48</v>
      </c>
      <c r="H889" t="s">
        <v>49</v>
      </c>
      <c r="I889" t="s">
        <v>3999</v>
      </c>
      <c r="J889" s="1">
        <v>0.51666666666666672</v>
      </c>
      <c r="K889">
        <v>10141</v>
      </c>
      <c r="L889" t="s">
        <v>7686</v>
      </c>
      <c r="M889" t="s">
        <v>7687</v>
      </c>
      <c r="N889" t="s">
        <v>7688</v>
      </c>
      <c r="O889" t="s">
        <v>36</v>
      </c>
      <c r="P889" t="s">
        <v>25</v>
      </c>
      <c r="Q889" t="s">
        <v>25</v>
      </c>
    </row>
    <row r="890" spans="1:17">
      <c r="A890">
        <v>884</v>
      </c>
      <c r="B890" t="s">
        <v>7689</v>
      </c>
      <c r="C890" t="s">
        <v>5330</v>
      </c>
      <c r="D890" t="s">
        <v>7690</v>
      </c>
      <c r="E890" t="s">
        <v>7691</v>
      </c>
      <c r="F890" s="2" t="s">
        <v>7692</v>
      </c>
      <c r="G890" t="s">
        <v>90</v>
      </c>
      <c r="H890" t="s">
        <v>263</v>
      </c>
      <c r="I890" t="s">
        <v>178</v>
      </c>
      <c r="J890" s="1">
        <v>0.49027777777777781</v>
      </c>
      <c r="K890">
        <v>14941</v>
      </c>
      <c r="L890" t="s">
        <v>7693</v>
      </c>
      <c r="M890" t="s">
        <v>7694</v>
      </c>
      <c r="N890" t="s">
        <v>7695</v>
      </c>
      <c r="O890" t="s">
        <v>24</v>
      </c>
      <c r="P890" t="s">
        <v>25</v>
      </c>
      <c r="Q890" t="s">
        <v>25</v>
      </c>
    </row>
    <row r="891" spans="1:17">
      <c r="A891">
        <v>885</v>
      </c>
      <c r="B891" t="s">
        <v>7696</v>
      </c>
      <c r="C891" t="s">
        <v>7697</v>
      </c>
      <c r="D891" t="s">
        <v>1115</v>
      </c>
      <c r="E891" t="s">
        <v>7698</v>
      </c>
      <c r="F891" s="2" t="s">
        <v>7699</v>
      </c>
      <c r="G891" t="s">
        <v>26</v>
      </c>
      <c r="H891" t="s">
        <v>27</v>
      </c>
      <c r="I891" t="s">
        <v>239</v>
      </c>
      <c r="J891" s="1">
        <v>0.57638888888888895</v>
      </c>
      <c r="K891">
        <v>17004</v>
      </c>
      <c r="L891" t="s">
        <v>7700</v>
      </c>
      <c r="M891" t="s">
        <v>7701</v>
      </c>
      <c r="N891" t="s">
        <v>7702</v>
      </c>
      <c r="O891" t="s">
        <v>36</v>
      </c>
      <c r="P891" t="s">
        <v>66</v>
      </c>
      <c r="Q891" t="s">
        <v>223</v>
      </c>
    </row>
    <row r="892" spans="1:17">
      <c r="A892">
        <v>886</v>
      </c>
      <c r="B892" t="s">
        <v>7703</v>
      </c>
      <c r="C892" t="s">
        <v>973</v>
      </c>
      <c r="D892" t="s">
        <v>7704</v>
      </c>
      <c r="E892" t="s">
        <v>7705</v>
      </c>
      <c r="F892" t="s">
        <v>7706</v>
      </c>
      <c r="G892" t="s">
        <v>48</v>
      </c>
      <c r="H892" t="s">
        <v>49</v>
      </c>
      <c r="I892" t="s">
        <v>458</v>
      </c>
      <c r="J892" s="1">
        <v>0.55347222222222225</v>
      </c>
      <c r="K892">
        <v>18111</v>
      </c>
      <c r="L892" t="s">
        <v>7707</v>
      </c>
      <c r="M892" t="s">
        <v>7708</v>
      </c>
      <c r="N892" t="s">
        <v>7709</v>
      </c>
      <c r="O892" t="s">
        <v>24</v>
      </c>
      <c r="P892" t="s">
        <v>290</v>
      </c>
      <c r="Q892" t="s">
        <v>58</v>
      </c>
    </row>
    <row r="893" spans="1:17">
      <c r="A893">
        <v>887</v>
      </c>
      <c r="B893" t="s">
        <v>7710</v>
      </c>
      <c r="C893" t="s">
        <v>892</v>
      </c>
      <c r="D893" t="s">
        <v>7711</v>
      </c>
      <c r="E893" t="s">
        <v>7712</v>
      </c>
      <c r="F893">
        <v>203983.51</v>
      </c>
      <c r="G893" t="s">
        <v>270</v>
      </c>
      <c r="H893" t="s">
        <v>271</v>
      </c>
      <c r="I893" t="s">
        <v>6608</v>
      </c>
      <c r="J893" s="1">
        <v>0.35555555555555557</v>
      </c>
      <c r="K893">
        <v>12893</v>
      </c>
      <c r="L893" t="s">
        <v>7713</v>
      </c>
      <c r="M893" t="s">
        <v>7714</v>
      </c>
      <c r="N893" t="s">
        <v>7715</v>
      </c>
      <c r="O893" t="s">
        <v>24</v>
      </c>
      <c r="P893" t="s">
        <v>97</v>
      </c>
      <c r="Q893" t="s">
        <v>54</v>
      </c>
    </row>
    <row r="894" spans="1:17">
      <c r="A894">
        <v>888</v>
      </c>
      <c r="B894" t="s">
        <v>7716</v>
      </c>
      <c r="C894" t="s">
        <v>7717</v>
      </c>
      <c r="D894" t="s">
        <v>7718</v>
      </c>
      <c r="E894" t="s">
        <v>7719</v>
      </c>
      <c r="F894" s="2" t="s">
        <v>7720</v>
      </c>
      <c r="G894" t="s">
        <v>85</v>
      </c>
      <c r="H894" t="s">
        <v>86</v>
      </c>
      <c r="I894" t="s">
        <v>6608</v>
      </c>
      <c r="J894" s="1">
        <v>0.98958333333333337</v>
      </c>
      <c r="K894">
        <v>15108</v>
      </c>
      <c r="L894" t="s">
        <v>7721</v>
      </c>
      <c r="M894" t="s">
        <v>340</v>
      </c>
      <c r="N894" t="s">
        <v>341</v>
      </c>
      <c r="O894" t="s">
        <v>36</v>
      </c>
      <c r="P894" t="s">
        <v>25</v>
      </c>
      <c r="Q894" t="s">
        <v>25</v>
      </c>
    </row>
    <row r="895" spans="1:17">
      <c r="A895">
        <v>889</v>
      </c>
      <c r="B895" t="s">
        <v>7722</v>
      </c>
      <c r="C895" t="s">
        <v>7723</v>
      </c>
      <c r="D895" t="s">
        <v>7724</v>
      </c>
      <c r="E895" t="s">
        <v>7725</v>
      </c>
      <c r="F895" t="s">
        <v>7726</v>
      </c>
      <c r="G895" t="s">
        <v>169</v>
      </c>
      <c r="H895" t="s">
        <v>170</v>
      </c>
      <c r="I895" t="s">
        <v>687</v>
      </c>
      <c r="J895" s="1">
        <v>0.57777777777777783</v>
      </c>
      <c r="K895">
        <v>18004</v>
      </c>
      <c r="L895" t="s">
        <v>7727</v>
      </c>
      <c r="M895" t="s">
        <v>668</v>
      </c>
      <c r="N895" t="s">
        <v>669</v>
      </c>
      <c r="O895" t="s">
        <v>24</v>
      </c>
      <c r="P895" t="s">
        <v>670</v>
      </c>
      <c r="Q895" t="s">
        <v>181</v>
      </c>
    </row>
    <row r="896" spans="1:17">
      <c r="A896">
        <v>890</v>
      </c>
      <c r="B896" t="s">
        <v>7728</v>
      </c>
      <c r="C896" t="s">
        <v>7323</v>
      </c>
      <c r="D896" t="s">
        <v>7729</v>
      </c>
      <c r="E896" t="s">
        <v>7730</v>
      </c>
      <c r="F896" t="s">
        <v>7731</v>
      </c>
      <c r="G896" t="s">
        <v>132</v>
      </c>
      <c r="H896" t="s">
        <v>133</v>
      </c>
      <c r="I896" t="s">
        <v>465</v>
      </c>
      <c r="J896" s="1">
        <v>0.75763888888888886</v>
      </c>
      <c r="K896">
        <v>10989</v>
      </c>
      <c r="L896" t="s">
        <v>7732</v>
      </c>
      <c r="M896" t="s">
        <v>7733</v>
      </c>
      <c r="N896" t="s">
        <v>7734</v>
      </c>
      <c r="O896" t="s">
        <v>24</v>
      </c>
      <c r="P896" t="s">
        <v>66</v>
      </c>
      <c r="Q896" t="s">
        <v>67</v>
      </c>
    </row>
    <row r="897" spans="1:17">
      <c r="A897">
        <v>891</v>
      </c>
      <c r="B897" t="s">
        <v>7735</v>
      </c>
      <c r="C897" t="s">
        <v>7736</v>
      </c>
      <c r="D897" t="s">
        <v>3676</v>
      </c>
      <c r="E897" t="s">
        <v>7737</v>
      </c>
      <c r="F897" t="s">
        <v>7738</v>
      </c>
      <c r="G897" t="s">
        <v>169</v>
      </c>
      <c r="H897" t="s">
        <v>170</v>
      </c>
      <c r="I897" t="s">
        <v>257</v>
      </c>
      <c r="J897" s="1">
        <v>0.53749999999999998</v>
      </c>
      <c r="K897">
        <v>12512</v>
      </c>
      <c r="L897" t="s">
        <v>7739</v>
      </c>
      <c r="M897" t="s">
        <v>6692</v>
      </c>
      <c r="N897" t="s">
        <v>6693</v>
      </c>
      <c r="O897" t="s">
        <v>36</v>
      </c>
      <c r="P897" t="s">
        <v>93</v>
      </c>
      <c r="Q897" t="s">
        <v>89</v>
      </c>
    </row>
    <row r="898" spans="1:17">
      <c r="A898">
        <v>892</v>
      </c>
      <c r="B898" t="s">
        <v>7740</v>
      </c>
      <c r="C898" t="s">
        <v>7741</v>
      </c>
      <c r="D898" t="s">
        <v>7742</v>
      </c>
      <c r="E898" t="s">
        <v>7743</v>
      </c>
      <c r="F898">
        <v>540005.13</v>
      </c>
      <c r="G898" t="s">
        <v>169</v>
      </c>
      <c r="H898" t="s">
        <v>170</v>
      </c>
      <c r="I898" t="s">
        <v>536</v>
      </c>
      <c r="J898" s="1">
        <v>0.57222222222222219</v>
      </c>
      <c r="K898">
        <v>18811</v>
      </c>
      <c r="L898" t="s">
        <v>7744</v>
      </c>
      <c r="M898" t="s">
        <v>7745</v>
      </c>
      <c r="N898" t="s">
        <v>439</v>
      </c>
      <c r="O898" t="s">
        <v>24</v>
      </c>
      <c r="P898" t="s">
        <v>66</v>
      </c>
      <c r="Q898" t="s">
        <v>67</v>
      </c>
    </row>
    <row r="899" spans="1:17">
      <c r="A899">
        <v>893</v>
      </c>
      <c r="B899" t="s">
        <v>7746</v>
      </c>
      <c r="C899" t="s">
        <v>7747</v>
      </c>
      <c r="D899" t="s">
        <v>7748</v>
      </c>
      <c r="E899" t="s">
        <v>7749</v>
      </c>
      <c r="F899" t="s">
        <v>7750</v>
      </c>
      <c r="G899" t="s">
        <v>106</v>
      </c>
      <c r="H899" t="s">
        <v>107</v>
      </c>
      <c r="I899" t="s">
        <v>122</v>
      </c>
      <c r="J899" s="1">
        <v>0.26250000000000001</v>
      </c>
      <c r="K899">
        <v>16674</v>
      </c>
      <c r="L899" t="s">
        <v>7751</v>
      </c>
      <c r="M899" t="s">
        <v>7752</v>
      </c>
      <c r="N899" t="s">
        <v>756</v>
      </c>
      <c r="O899" t="s">
        <v>36</v>
      </c>
      <c r="P899" t="s">
        <v>757</v>
      </c>
      <c r="Q899" t="s">
        <v>30</v>
      </c>
    </row>
    <row r="900" spans="1:17">
      <c r="A900">
        <v>894</v>
      </c>
      <c r="B900" t="s">
        <v>7753</v>
      </c>
      <c r="C900" t="s">
        <v>7754</v>
      </c>
      <c r="D900" t="s">
        <v>7755</v>
      </c>
      <c r="E900" t="s">
        <v>7756</v>
      </c>
      <c r="F900" t="s">
        <v>7757</v>
      </c>
      <c r="G900" t="s">
        <v>48</v>
      </c>
      <c r="H900" t="s">
        <v>49</v>
      </c>
      <c r="I900" t="s">
        <v>122</v>
      </c>
      <c r="J900" s="1">
        <v>0.67986111111111114</v>
      </c>
      <c r="K900">
        <v>16372</v>
      </c>
      <c r="L900" t="s">
        <v>7758</v>
      </c>
      <c r="M900" t="s">
        <v>7759</v>
      </c>
      <c r="N900" t="s">
        <v>7760</v>
      </c>
      <c r="O900" t="s">
        <v>24</v>
      </c>
      <c r="P900" t="s">
        <v>142</v>
      </c>
      <c r="Q900" t="s">
        <v>223</v>
      </c>
    </row>
    <row r="901" spans="1:17">
      <c r="A901">
        <v>895</v>
      </c>
      <c r="B901" t="s">
        <v>7761</v>
      </c>
      <c r="C901" t="s">
        <v>7762</v>
      </c>
      <c r="D901" t="s">
        <v>7763</v>
      </c>
      <c r="E901" t="s">
        <v>7764</v>
      </c>
      <c r="F901" t="s">
        <v>7765</v>
      </c>
      <c r="G901" t="s">
        <v>26</v>
      </c>
      <c r="H901" t="s">
        <v>27</v>
      </c>
      <c r="I901" t="s">
        <v>197</v>
      </c>
      <c r="J901" s="1">
        <v>3.7499999999999999E-2</v>
      </c>
      <c r="K901">
        <v>15550</v>
      </c>
      <c r="L901" t="s">
        <v>7766</v>
      </c>
      <c r="M901" t="s">
        <v>7767</v>
      </c>
      <c r="N901" t="s">
        <v>7768</v>
      </c>
      <c r="O901" t="s">
        <v>36</v>
      </c>
      <c r="P901" t="s">
        <v>1239</v>
      </c>
      <c r="Q901" t="s">
        <v>223</v>
      </c>
    </row>
    <row r="902" spans="1:17">
      <c r="A902">
        <v>896</v>
      </c>
      <c r="B902" t="s">
        <v>7769</v>
      </c>
      <c r="C902" t="s">
        <v>7770</v>
      </c>
      <c r="D902" t="s">
        <v>7771</v>
      </c>
      <c r="E902" t="s">
        <v>7772</v>
      </c>
      <c r="F902">
        <v>670326.27</v>
      </c>
      <c r="G902" t="s">
        <v>90</v>
      </c>
      <c r="H902" t="s">
        <v>91</v>
      </c>
      <c r="I902" t="s">
        <v>737</v>
      </c>
      <c r="J902" s="1">
        <v>0.61875000000000002</v>
      </c>
      <c r="K902">
        <v>10911</v>
      </c>
      <c r="L902" t="s">
        <v>7773</v>
      </c>
      <c r="M902" t="s">
        <v>7774</v>
      </c>
      <c r="N902" t="s">
        <v>7775</v>
      </c>
      <c r="O902" t="s">
        <v>24</v>
      </c>
      <c r="P902" t="s">
        <v>81</v>
      </c>
      <c r="Q902" t="s">
        <v>82</v>
      </c>
    </row>
    <row r="903" spans="1:17">
      <c r="A903">
        <v>897</v>
      </c>
      <c r="B903" t="s">
        <v>7776</v>
      </c>
      <c r="C903" t="s">
        <v>7777</v>
      </c>
      <c r="D903" t="s">
        <v>7778</v>
      </c>
      <c r="E903" t="s">
        <v>7779</v>
      </c>
      <c r="F903" s="2" t="s">
        <v>7780</v>
      </c>
      <c r="G903" t="s">
        <v>270</v>
      </c>
      <c r="H903" t="s">
        <v>2043</v>
      </c>
      <c r="I903" t="s">
        <v>1020</v>
      </c>
      <c r="J903" s="1">
        <v>0.3444444444444445</v>
      </c>
      <c r="K903">
        <v>18726</v>
      </c>
      <c r="L903" t="s">
        <v>7781</v>
      </c>
      <c r="M903" t="s">
        <v>7782</v>
      </c>
      <c r="N903" t="s">
        <v>7783</v>
      </c>
      <c r="O903" t="s">
        <v>36</v>
      </c>
      <c r="P903" t="s">
        <v>185</v>
      </c>
      <c r="Q903" t="s">
        <v>30</v>
      </c>
    </row>
    <row r="904" spans="1:17">
      <c r="A904">
        <v>898</v>
      </c>
      <c r="B904" t="s">
        <v>7784</v>
      </c>
      <c r="C904" t="s">
        <v>7785</v>
      </c>
      <c r="D904" t="s">
        <v>7786</v>
      </c>
      <c r="E904" t="s">
        <v>7787</v>
      </c>
      <c r="F904" s="2" t="s">
        <v>7788</v>
      </c>
      <c r="G904" t="s">
        <v>19</v>
      </c>
      <c r="H904" t="s">
        <v>20</v>
      </c>
      <c r="I904" t="s">
        <v>174</v>
      </c>
      <c r="J904" s="1">
        <v>0.27916666666666667</v>
      </c>
      <c r="K904">
        <v>18394</v>
      </c>
      <c r="L904" t="s">
        <v>7789</v>
      </c>
      <c r="M904" t="s">
        <v>6302</v>
      </c>
      <c r="N904" t="s">
        <v>6303</v>
      </c>
      <c r="O904" t="s">
        <v>24</v>
      </c>
      <c r="P904" t="s">
        <v>45</v>
      </c>
      <c r="Q904" t="s">
        <v>46</v>
      </c>
    </row>
    <row r="905" spans="1:17">
      <c r="A905">
        <v>899</v>
      </c>
      <c r="B905" t="s">
        <v>7790</v>
      </c>
      <c r="C905" t="s">
        <v>7791</v>
      </c>
      <c r="D905" t="s">
        <v>7792</v>
      </c>
      <c r="E905" t="s">
        <v>7793</v>
      </c>
      <c r="F905" s="2">
        <v>209799.41</v>
      </c>
      <c r="G905" t="s">
        <v>116</v>
      </c>
      <c r="H905" t="s">
        <v>245</v>
      </c>
      <c r="I905" t="s">
        <v>264</v>
      </c>
      <c r="J905" s="1">
        <v>2.9166666666666664E-2</v>
      </c>
      <c r="K905">
        <v>12241</v>
      </c>
      <c r="L905" t="s">
        <v>7794</v>
      </c>
      <c r="M905" t="s">
        <v>7795</v>
      </c>
      <c r="N905" t="s">
        <v>1213</v>
      </c>
      <c r="O905" t="s">
        <v>36</v>
      </c>
      <c r="P905" t="s">
        <v>62</v>
      </c>
      <c r="Q905" t="s">
        <v>58</v>
      </c>
    </row>
    <row r="906" spans="1:17">
      <c r="A906">
        <v>900</v>
      </c>
      <c r="B906" t="s">
        <v>7796</v>
      </c>
      <c r="C906" t="s">
        <v>6980</v>
      </c>
      <c r="D906" t="s">
        <v>7797</v>
      </c>
      <c r="E906" t="s">
        <v>7798</v>
      </c>
      <c r="F906" t="s">
        <v>7799</v>
      </c>
      <c r="G906" t="s">
        <v>169</v>
      </c>
      <c r="H906" t="s">
        <v>170</v>
      </c>
      <c r="I906" t="s">
        <v>315</v>
      </c>
      <c r="J906" s="1">
        <v>0.75</v>
      </c>
      <c r="K906">
        <v>18829</v>
      </c>
      <c r="L906" t="s">
        <v>7800</v>
      </c>
      <c r="M906" t="s">
        <v>7801</v>
      </c>
      <c r="N906" t="s">
        <v>7802</v>
      </c>
      <c r="O906" t="s">
        <v>36</v>
      </c>
      <c r="P906" t="s">
        <v>218</v>
      </c>
      <c r="Q906" t="s">
        <v>58</v>
      </c>
    </row>
    <row r="907" spans="1:17">
      <c r="A907">
        <v>901</v>
      </c>
      <c r="B907" t="s">
        <v>7803</v>
      </c>
      <c r="C907" t="s">
        <v>7804</v>
      </c>
      <c r="D907" t="s">
        <v>7805</v>
      </c>
      <c r="E907" t="s">
        <v>7806</v>
      </c>
      <c r="F907" t="s">
        <v>7807</v>
      </c>
      <c r="G907" t="s">
        <v>90</v>
      </c>
      <c r="H907" t="s">
        <v>357</v>
      </c>
      <c r="I907" t="s">
        <v>502</v>
      </c>
      <c r="J907" s="1">
        <v>0.60972222222222217</v>
      </c>
      <c r="K907">
        <v>18857</v>
      </c>
      <c r="L907" t="s">
        <v>7808</v>
      </c>
      <c r="M907" t="s">
        <v>7809</v>
      </c>
      <c r="N907" t="s">
        <v>7810</v>
      </c>
      <c r="O907" t="s">
        <v>36</v>
      </c>
      <c r="P907" t="s">
        <v>66</v>
      </c>
      <c r="Q907" t="s">
        <v>67</v>
      </c>
    </row>
    <row r="908" spans="1:17">
      <c r="A908">
        <v>902</v>
      </c>
      <c r="B908" t="s">
        <v>7811</v>
      </c>
      <c r="C908" t="s">
        <v>7812</v>
      </c>
      <c r="D908" t="s">
        <v>7813</v>
      </c>
      <c r="E908" t="s">
        <v>7814</v>
      </c>
      <c r="F908" t="s">
        <v>7815</v>
      </c>
      <c r="G908" t="s">
        <v>323</v>
      </c>
      <c r="H908" t="s">
        <v>630</v>
      </c>
      <c r="I908" t="s">
        <v>738</v>
      </c>
      <c r="J908" s="1">
        <v>0.7909722222222223</v>
      </c>
      <c r="K908">
        <v>13197</v>
      </c>
      <c r="L908" t="s">
        <v>7816</v>
      </c>
      <c r="M908" t="s">
        <v>7817</v>
      </c>
      <c r="N908" t="s">
        <v>7818</v>
      </c>
      <c r="O908" t="s">
        <v>24</v>
      </c>
      <c r="P908" t="s">
        <v>246</v>
      </c>
      <c r="Q908" t="s">
        <v>223</v>
      </c>
    </row>
    <row r="909" spans="1:17">
      <c r="A909">
        <v>903</v>
      </c>
      <c r="B909" t="s">
        <v>7819</v>
      </c>
      <c r="C909" t="s">
        <v>4908</v>
      </c>
      <c r="D909" t="s">
        <v>7820</v>
      </c>
      <c r="E909" t="s">
        <v>7821</v>
      </c>
      <c r="F909" t="s">
        <v>7822</v>
      </c>
      <c r="G909" t="s">
        <v>48</v>
      </c>
      <c r="H909" t="s">
        <v>49</v>
      </c>
      <c r="I909" t="s">
        <v>359</v>
      </c>
      <c r="J909" s="1">
        <v>0.45555555555555555</v>
      </c>
      <c r="K909">
        <v>13622</v>
      </c>
      <c r="L909" t="s">
        <v>7823</v>
      </c>
      <c r="M909" t="s">
        <v>830</v>
      </c>
      <c r="N909" t="s">
        <v>831</v>
      </c>
      <c r="O909" t="s">
        <v>36</v>
      </c>
      <c r="P909" t="s">
        <v>832</v>
      </c>
      <c r="Q909" t="s">
        <v>223</v>
      </c>
    </row>
    <row r="910" spans="1:17">
      <c r="A910">
        <v>904</v>
      </c>
      <c r="B910" t="s">
        <v>7824</v>
      </c>
      <c r="C910" t="s">
        <v>7825</v>
      </c>
      <c r="D910" t="s">
        <v>7826</v>
      </c>
      <c r="E910" t="s">
        <v>7827</v>
      </c>
      <c r="F910" t="s">
        <v>7828</v>
      </c>
      <c r="G910" t="s">
        <v>19</v>
      </c>
      <c r="H910" t="s">
        <v>20</v>
      </c>
      <c r="I910" t="s">
        <v>738</v>
      </c>
      <c r="J910" s="1">
        <v>6.3194444444444442E-2</v>
      </c>
      <c r="K910">
        <v>15135</v>
      </c>
      <c r="L910" t="s">
        <v>7829</v>
      </c>
      <c r="M910" t="s">
        <v>7830</v>
      </c>
      <c r="N910" t="s">
        <v>7831</v>
      </c>
      <c r="O910" t="s">
        <v>36</v>
      </c>
      <c r="P910" t="s">
        <v>25</v>
      </c>
      <c r="Q910" t="s">
        <v>25</v>
      </c>
    </row>
    <row r="911" spans="1:17">
      <c r="A911">
        <v>905</v>
      </c>
      <c r="B911" t="s">
        <v>7832</v>
      </c>
      <c r="C911" t="s">
        <v>1220</v>
      </c>
      <c r="D911" t="s">
        <v>7833</v>
      </c>
      <c r="E911" t="s">
        <v>7834</v>
      </c>
      <c r="F911" t="s">
        <v>7835</v>
      </c>
      <c r="G911" t="s">
        <v>48</v>
      </c>
      <c r="H911" t="s">
        <v>49</v>
      </c>
      <c r="I911" t="s">
        <v>838</v>
      </c>
      <c r="J911" s="1">
        <v>0.68888888888888899</v>
      </c>
      <c r="K911">
        <v>19108</v>
      </c>
      <c r="L911" t="s">
        <v>7836</v>
      </c>
      <c r="M911" t="s">
        <v>7837</v>
      </c>
      <c r="N911" t="s">
        <v>7838</v>
      </c>
      <c r="O911" t="s">
        <v>36</v>
      </c>
      <c r="P911" t="s">
        <v>29</v>
      </c>
      <c r="Q911" t="s">
        <v>30</v>
      </c>
    </row>
    <row r="912" spans="1:17">
      <c r="A912">
        <v>906</v>
      </c>
      <c r="B912" t="s">
        <v>7839</v>
      </c>
      <c r="C912" t="s">
        <v>7840</v>
      </c>
      <c r="D912" t="s">
        <v>7841</v>
      </c>
      <c r="E912" t="s">
        <v>7842</v>
      </c>
      <c r="F912" s="2" t="s">
        <v>7843</v>
      </c>
      <c r="G912" t="s">
        <v>48</v>
      </c>
      <c r="H912" t="s">
        <v>49</v>
      </c>
      <c r="I912" t="s">
        <v>407</v>
      </c>
      <c r="J912" s="1">
        <v>0.16805555555555554</v>
      </c>
      <c r="K912">
        <v>13380</v>
      </c>
      <c r="L912" t="s">
        <v>7844</v>
      </c>
      <c r="M912" t="s">
        <v>7845</v>
      </c>
      <c r="N912" t="s">
        <v>7846</v>
      </c>
      <c r="O912" t="s">
        <v>36</v>
      </c>
      <c r="P912" t="s">
        <v>93</v>
      </c>
      <c r="Q912" t="s">
        <v>89</v>
      </c>
    </row>
    <row r="913" spans="1:17">
      <c r="A913">
        <v>907</v>
      </c>
      <c r="B913" t="s">
        <v>7847</v>
      </c>
      <c r="C913" t="s">
        <v>973</v>
      </c>
      <c r="D913" t="s">
        <v>7848</v>
      </c>
      <c r="E913" t="s">
        <v>7849</v>
      </c>
      <c r="F913" t="s">
        <v>7850</v>
      </c>
      <c r="G913" t="s">
        <v>90</v>
      </c>
      <c r="H913" t="s">
        <v>91</v>
      </c>
      <c r="I913" t="s">
        <v>1318</v>
      </c>
      <c r="J913" s="1">
        <v>0.82152777777777775</v>
      </c>
      <c r="K913">
        <v>11631</v>
      </c>
      <c r="L913" t="s">
        <v>7851</v>
      </c>
      <c r="M913" t="s">
        <v>511</v>
      </c>
      <c r="N913" t="s">
        <v>512</v>
      </c>
      <c r="O913" t="s">
        <v>24</v>
      </c>
      <c r="P913" t="s">
        <v>446</v>
      </c>
      <c r="Q913" t="s">
        <v>223</v>
      </c>
    </row>
    <row r="914" spans="1:17">
      <c r="A914">
        <v>908</v>
      </c>
      <c r="B914" t="s">
        <v>7852</v>
      </c>
      <c r="C914" t="s">
        <v>7853</v>
      </c>
      <c r="D914" t="s">
        <v>7854</v>
      </c>
      <c r="E914" t="s">
        <v>7855</v>
      </c>
      <c r="F914" t="s">
        <v>7856</v>
      </c>
      <c r="G914" t="s">
        <v>338</v>
      </c>
      <c r="H914" t="s">
        <v>339</v>
      </c>
      <c r="I914" t="s">
        <v>118</v>
      </c>
      <c r="J914" s="1">
        <v>0.16180555555555556</v>
      </c>
      <c r="K914">
        <v>19658</v>
      </c>
      <c r="L914" t="s">
        <v>7857</v>
      </c>
      <c r="M914" t="s">
        <v>7680</v>
      </c>
      <c r="N914" t="s">
        <v>7681</v>
      </c>
      <c r="O914" t="s">
        <v>36</v>
      </c>
      <c r="P914" t="s">
        <v>73</v>
      </c>
      <c r="Q914" t="s">
        <v>181</v>
      </c>
    </row>
    <row r="915" spans="1:17">
      <c r="A915">
        <v>909</v>
      </c>
      <c r="B915" t="s">
        <v>7858</v>
      </c>
      <c r="C915" t="s">
        <v>1207</v>
      </c>
      <c r="D915" t="s">
        <v>7859</v>
      </c>
      <c r="E915" t="s">
        <v>7860</v>
      </c>
      <c r="F915" s="2" t="s">
        <v>7861</v>
      </c>
      <c r="G915" t="s">
        <v>116</v>
      </c>
      <c r="H915" t="s">
        <v>245</v>
      </c>
      <c r="I915" t="s">
        <v>625</v>
      </c>
      <c r="J915" s="1">
        <v>4.7916666666666663E-2</v>
      </c>
      <c r="K915">
        <v>10165</v>
      </c>
      <c r="L915" t="s">
        <v>7862</v>
      </c>
      <c r="M915" t="s">
        <v>7863</v>
      </c>
      <c r="N915" t="s">
        <v>7864</v>
      </c>
      <c r="O915" t="s">
        <v>36</v>
      </c>
      <c r="P915" t="s">
        <v>181</v>
      </c>
      <c r="Q915" t="s">
        <v>82</v>
      </c>
    </row>
    <row r="916" spans="1:17">
      <c r="A916">
        <v>910</v>
      </c>
      <c r="B916" t="s">
        <v>7865</v>
      </c>
      <c r="C916" t="s">
        <v>1647</v>
      </c>
      <c r="D916" t="s">
        <v>7866</v>
      </c>
      <c r="E916" t="s">
        <v>7867</v>
      </c>
      <c r="F916">
        <v>511329.87</v>
      </c>
      <c r="G916" t="s">
        <v>19</v>
      </c>
      <c r="H916" t="s">
        <v>20</v>
      </c>
      <c r="I916" t="s">
        <v>754</v>
      </c>
      <c r="J916" s="1">
        <v>0.74513888888888891</v>
      </c>
      <c r="K916">
        <v>13539</v>
      </c>
      <c r="L916" t="s">
        <v>7868</v>
      </c>
      <c r="M916" t="s">
        <v>7431</v>
      </c>
      <c r="N916" t="s">
        <v>7432</v>
      </c>
      <c r="O916" t="s">
        <v>24</v>
      </c>
      <c r="P916" t="s">
        <v>185</v>
      </c>
      <c r="Q916" t="s">
        <v>46</v>
      </c>
    </row>
    <row r="917" spans="1:17">
      <c r="A917">
        <v>911</v>
      </c>
      <c r="B917" t="s">
        <v>7869</v>
      </c>
      <c r="C917" t="s">
        <v>7870</v>
      </c>
      <c r="D917" t="s">
        <v>7871</v>
      </c>
      <c r="E917" t="s">
        <v>7872</v>
      </c>
      <c r="F917" s="2" t="s">
        <v>7873</v>
      </c>
      <c r="G917" t="s">
        <v>38</v>
      </c>
      <c r="H917" t="s">
        <v>39</v>
      </c>
      <c r="I917" t="s">
        <v>545</v>
      </c>
      <c r="J917" s="1">
        <v>0.8569444444444444</v>
      </c>
      <c r="K917">
        <v>15593</v>
      </c>
      <c r="L917" t="s">
        <v>7874</v>
      </c>
      <c r="M917" t="s">
        <v>7875</v>
      </c>
      <c r="N917" t="s">
        <v>7876</v>
      </c>
      <c r="O917" t="s">
        <v>24</v>
      </c>
      <c r="P917" t="s">
        <v>25</v>
      </c>
      <c r="Q917" t="s">
        <v>25</v>
      </c>
    </row>
    <row r="918" spans="1:17">
      <c r="A918">
        <v>912</v>
      </c>
      <c r="B918" t="s">
        <v>7877</v>
      </c>
      <c r="C918" t="s">
        <v>7878</v>
      </c>
      <c r="D918" t="s">
        <v>7879</v>
      </c>
      <c r="E918" t="s">
        <v>7880</v>
      </c>
      <c r="F918" t="s">
        <v>7881</v>
      </c>
      <c r="G918" t="s">
        <v>26</v>
      </c>
      <c r="H918" t="s">
        <v>27</v>
      </c>
      <c r="I918" t="s">
        <v>316</v>
      </c>
      <c r="J918" s="1">
        <v>0.20972222222222223</v>
      </c>
      <c r="K918">
        <v>15624</v>
      </c>
      <c r="L918" t="s">
        <v>7882</v>
      </c>
      <c r="M918" t="s">
        <v>7883</v>
      </c>
      <c r="N918" t="s">
        <v>7884</v>
      </c>
      <c r="O918" t="s">
        <v>36</v>
      </c>
      <c r="P918" t="s">
        <v>300</v>
      </c>
      <c r="Q918" t="s">
        <v>89</v>
      </c>
    </row>
    <row r="919" spans="1:17">
      <c r="A919">
        <v>913</v>
      </c>
      <c r="B919" t="s">
        <v>7885</v>
      </c>
      <c r="C919" t="s">
        <v>7886</v>
      </c>
      <c r="D919" t="s">
        <v>7887</v>
      </c>
      <c r="E919" t="s">
        <v>7888</v>
      </c>
      <c r="F919" t="s">
        <v>7889</v>
      </c>
      <c r="G919" t="s">
        <v>126</v>
      </c>
      <c r="H919" t="s">
        <v>127</v>
      </c>
      <c r="I919" t="s">
        <v>1082</v>
      </c>
      <c r="J919" s="1">
        <v>1.1805555555555555E-2</v>
      </c>
      <c r="K919">
        <v>12354</v>
      </c>
      <c r="L919" t="s">
        <v>7890</v>
      </c>
      <c r="M919" t="s">
        <v>7891</v>
      </c>
      <c r="N919" t="s">
        <v>7892</v>
      </c>
      <c r="O919" t="s">
        <v>36</v>
      </c>
      <c r="P919" t="s">
        <v>25</v>
      </c>
      <c r="Q919" t="s">
        <v>25</v>
      </c>
    </row>
    <row r="920" spans="1:17">
      <c r="A920">
        <v>914</v>
      </c>
      <c r="B920" t="s">
        <v>7893</v>
      </c>
      <c r="C920" t="s">
        <v>7894</v>
      </c>
      <c r="D920" t="s">
        <v>7895</v>
      </c>
      <c r="E920" t="s">
        <v>7896</v>
      </c>
      <c r="F920">
        <v>374516.15</v>
      </c>
      <c r="G920" t="s">
        <v>48</v>
      </c>
      <c r="H920" t="s">
        <v>49</v>
      </c>
      <c r="I920" t="s">
        <v>28</v>
      </c>
      <c r="J920" s="1">
        <v>0.78819444444444453</v>
      </c>
      <c r="K920">
        <v>12697</v>
      </c>
      <c r="L920" t="s">
        <v>7897</v>
      </c>
      <c r="M920" t="s">
        <v>7898</v>
      </c>
      <c r="N920" t="s">
        <v>7899</v>
      </c>
      <c r="O920" t="s">
        <v>24</v>
      </c>
      <c r="P920" t="s">
        <v>503</v>
      </c>
      <c r="Q920" t="s">
        <v>223</v>
      </c>
    </row>
    <row r="921" spans="1:17">
      <c r="A921">
        <v>915</v>
      </c>
      <c r="B921" t="s">
        <v>7900</v>
      </c>
      <c r="C921" t="s">
        <v>3454</v>
      </c>
      <c r="D921" t="s">
        <v>7901</v>
      </c>
      <c r="E921" t="s">
        <v>7902</v>
      </c>
      <c r="F921">
        <v>169519.85</v>
      </c>
      <c r="G921" t="s">
        <v>38</v>
      </c>
      <c r="H921" t="s">
        <v>39</v>
      </c>
      <c r="I921" t="s">
        <v>178</v>
      </c>
      <c r="J921" s="1">
        <v>5.6250000000000001E-2</v>
      </c>
      <c r="K921">
        <v>14239</v>
      </c>
      <c r="L921" t="s">
        <v>7903</v>
      </c>
      <c r="M921" t="s">
        <v>7904</v>
      </c>
      <c r="N921" t="s">
        <v>7905</v>
      </c>
      <c r="O921" t="s">
        <v>24</v>
      </c>
      <c r="P921" t="s">
        <v>343</v>
      </c>
      <c r="Q921" t="s">
        <v>89</v>
      </c>
    </row>
    <row r="922" spans="1:17">
      <c r="A922">
        <v>916</v>
      </c>
      <c r="B922" t="s">
        <v>7906</v>
      </c>
      <c r="C922" t="s">
        <v>510</v>
      </c>
      <c r="D922" t="s">
        <v>7907</v>
      </c>
      <c r="E922" t="s">
        <v>7908</v>
      </c>
      <c r="F922" t="s">
        <v>7909</v>
      </c>
      <c r="G922" t="s">
        <v>338</v>
      </c>
      <c r="H922" t="s">
        <v>339</v>
      </c>
      <c r="I922" t="s">
        <v>656</v>
      </c>
      <c r="J922" s="1">
        <v>0.20416666666666669</v>
      </c>
      <c r="K922">
        <v>13075</v>
      </c>
      <c r="L922" t="s">
        <v>7910</v>
      </c>
      <c r="M922" t="s">
        <v>7911</v>
      </c>
      <c r="N922" t="s">
        <v>7912</v>
      </c>
      <c r="O922" t="s">
        <v>36</v>
      </c>
      <c r="P922" t="s">
        <v>62</v>
      </c>
      <c r="Q922" t="s">
        <v>58</v>
      </c>
    </row>
    <row r="923" spans="1:17">
      <c r="A923">
        <v>917</v>
      </c>
      <c r="B923" t="s">
        <v>7913</v>
      </c>
      <c r="C923" t="s">
        <v>1021</v>
      </c>
      <c r="D923" t="s">
        <v>7914</v>
      </c>
      <c r="E923" t="s">
        <v>7915</v>
      </c>
      <c r="F923" t="s">
        <v>7916</v>
      </c>
      <c r="G923" t="s">
        <v>106</v>
      </c>
      <c r="H923" t="s">
        <v>107</v>
      </c>
      <c r="I923" t="s">
        <v>584</v>
      </c>
      <c r="J923" s="1">
        <v>0.62847222222222221</v>
      </c>
      <c r="K923">
        <v>15224</v>
      </c>
      <c r="L923" t="s">
        <v>7917</v>
      </c>
      <c r="M923" t="s">
        <v>7918</v>
      </c>
      <c r="N923" t="s">
        <v>7919</v>
      </c>
      <c r="O923" t="s">
        <v>36</v>
      </c>
      <c r="P923" t="s">
        <v>45</v>
      </c>
      <c r="Q923" t="s">
        <v>46</v>
      </c>
    </row>
    <row r="924" spans="1:17">
      <c r="A924">
        <v>918</v>
      </c>
      <c r="B924" t="s">
        <v>7920</v>
      </c>
      <c r="C924" t="s">
        <v>7921</v>
      </c>
      <c r="D924" t="s">
        <v>7922</v>
      </c>
      <c r="E924" t="s">
        <v>7923</v>
      </c>
      <c r="F924" t="s">
        <v>7924</v>
      </c>
      <c r="G924" t="s">
        <v>48</v>
      </c>
      <c r="H924" t="s">
        <v>49</v>
      </c>
      <c r="I924" t="s">
        <v>124</v>
      </c>
      <c r="J924" s="1">
        <v>0.73472222222222217</v>
      </c>
      <c r="K924">
        <v>12741</v>
      </c>
      <c r="L924" t="s">
        <v>7925</v>
      </c>
      <c r="M924" t="s">
        <v>7926</v>
      </c>
      <c r="N924" t="s">
        <v>7927</v>
      </c>
      <c r="O924" t="s">
        <v>36</v>
      </c>
      <c r="P924" t="s">
        <v>25</v>
      </c>
      <c r="Q924" t="s">
        <v>25</v>
      </c>
    </row>
    <row r="925" spans="1:17">
      <c r="A925">
        <v>919</v>
      </c>
      <c r="B925" t="s">
        <v>7928</v>
      </c>
      <c r="C925" t="s">
        <v>7929</v>
      </c>
      <c r="D925" t="s">
        <v>7930</v>
      </c>
      <c r="E925" t="s">
        <v>7931</v>
      </c>
      <c r="F925" t="s">
        <v>7932</v>
      </c>
      <c r="G925" t="s">
        <v>90</v>
      </c>
      <c r="H925" t="s">
        <v>263</v>
      </c>
      <c r="I925" t="s">
        <v>56</v>
      </c>
      <c r="J925" s="1">
        <v>0.93055555555555547</v>
      </c>
      <c r="K925">
        <v>17782</v>
      </c>
      <c r="L925" t="s">
        <v>7933</v>
      </c>
      <c r="M925" t="s">
        <v>7934</v>
      </c>
      <c r="N925" t="s">
        <v>7935</v>
      </c>
      <c r="O925" t="s">
        <v>24</v>
      </c>
      <c r="P925" t="s">
        <v>446</v>
      </c>
      <c r="Q925" t="s">
        <v>223</v>
      </c>
    </row>
    <row r="926" spans="1:17">
      <c r="A926">
        <v>920</v>
      </c>
      <c r="B926" t="s">
        <v>7936</v>
      </c>
      <c r="C926" t="s">
        <v>7937</v>
      </c>
      <c r="D926" t="s">
        <v>7938</v>
      </c>
      <c r="E926" t="s">
        <v>7939</v>
      </c>
      <c r="F926" t="s">
        <v>7940</v>
      </c>
      <c r="G926" t="s">
        <v>323</v>
      </c>
      <c r="H926" t="s">
        <v>630</v>
      </c>
      <c r="I926" t="s">
        <v>527</v>
      </c>
      <c r="J926" s="1">
        <v>0.93333333333333324</v>
      </c>
      <c r="K926">
        <v>14454</v>
      </c>
      <c r="L926" t="s">
        <v>7941</v>
      </c>
      <c r="M926" t="s">
        <v>7942</v>
      </c>
      <c r="N926" t="s">
        <v>7943</v>
      </c>
      <c r="O926" t="s">
        <v>24</v>
      </c>
      <c r="P926" t="s">
        <v>97</v>
      </c>
      <c r="Q926" t="s">
        <v>54</v>
      </c>
    </row>
    <row r="927" spans="1:17">
      <c r="A927">
        <v>921</v>
      </c>
      <c r="B927" t="s">
        <v>7944</v>
      </c>
      <c r="C927" t="s">
        <v>1775</v>
      </c>
      <c r="D927" t="s">
        <v>7945</v>
      </c>
      <c r="E927" t="s">
        <v>7946</v>
      </c>
      <c r="F927">
        <v>145792.29999999999</v>
      </c>
      <c r="G927" t="s">
        <v>19</v>
      </c>
      <c r="H927" t="s">
        <v>20</v>
      </c>
      <c r="I927" t="s">
        <v>292</v>
      </c>
      <c r="J927" s="1">
        <v>0.75138888888888899</v>
      </c>
      <c r="K927">
        <v>10952</v>
      </c>
      <c r="L927" t="s">
        <v>7947</v>
      </c>
      <c r="M927" t="s">
        <v>6273</v>
      </c>
      <c r="N927" t="s">
        <v>6274</v>
      </c>
      <c r="O927" t="s">
        <v>24</v>
      </c>
      <c r="P927" t="s">
        <v>475</v>
      </c>
      <c r="Q927" t="s">
        <v>54</v>
      </c>
    </row>
    <row r="928" spans="1:17">
      <c r="A928">
        <v>922</v>
      </c>
      <c r="B928" t="s">
        <v>7948</v>
      </c>
      <c r="C928" t="s">
        <v>1095</v>
      </c>
      <c r="D928" t="s">
        <v>7949</v>
      </c>
      <c r="E928" t="s">
        <v>7950</v>
      </c>
      <c r="F928" s="2" t="s">
        <v>7951</v>
      </c>
      <c r="G928" t="s">
        <v>90</v>
      </c>
      <c r="H928" t="s">
        <v>357</v>
      </c>
      <c r="I928" t="s">
        <v>78</v>
      </c>
      <c r="J928" s="1">
        <v>0.90902777777777777</v>
      </c>
      <c r="K928">
        <v>16528</v>
      </c>
      <c r="L928" t="s">
        <v>7952</v>
      </c>
      <c r="M928" t="s">
        <v>7953</v>
      </c>
      <c r="N928" t="s">
        <v>7954</v>
      </c>
      <c r="O928" t="s">
        <v>24</v>
      </c>
      <c r="P928" t="s">
        <v>230</v>
      </c>
      <c r="Q928" t="s">
        <v>89</v>
      </c>
    </row>
    <row r="929" spans="1:17">
      <c r="A929">
        <v>923</v>
      </c>
      <c r="B929" t="s">
        <v>7955</v>
      </c>
      <c r="C929" t="s">
        <v>7956</v>
      </c>
      <c r="D929" t="s">
        <v>7957</v>
      </c>
      <c r="E929" t="s">
        <v>7958</v>
      </c>
      <c r="F929" t="s">
        <v>7959</v>
      </c>
      <c r="G929" t="s">
        <v>48</v>
      </c>
      <c r="H929" t="s">
        <v>49</v>
      </c>
      <c r="I929" t="s">
        <v>333</v>
      </c>
      <c r="J929" s="1">
        <v>0.5805555555555556</v>
      </c>
      <c r="K929">
        <v>15008</v>
      </c>
      <c r="L929" t="s">
        <v>7960</v>
      </c>
      <c r="M929" t="s">
        <v>7961</v>
      </c>
      <c r="N929" t="s">
        <v>7962</v>
      </c>
      <c r="O929" t="s">
        <v>36</v>
      </c>
      <c r="P929" t="s">
        <v>238</v>
      </c>
      <c r="Q929" t="s">
        <v>42</v>
      </c>
    </row>
    <row r="930" spans="1:17">
      <c r="A930">
        <v>924</v>
      </c>
      <c r="B930" t="s">
        <v>7963</v>
      </c>
      <c r="C930" t="s">
        <v>518</v>
      </c>
      <c r="D930" t="s">
        <v>3684</v>
      </c>
      <c r="E930" t="s">
        <v>7964</v>
      </c>
      <c r="F930">
        <v>656998.61</v>
      </c>
      <c r="G930" t="s">
        <v>90</v>
      </c>
      <c r="H930" t="s">
        <v>91</v>
      </c>
      <c r="I930" t="s">
        <v>239</v>
      </c>
      <c r="J930" s="1">
        <v>0.63750000000000007</v>
      </c>
      <c r="K930">
        <v>19838</v>
      </c>
      <c r="L930" t="s">
        <v>7965</v>
      </c>
      <c r="M930" t="s">
        <v>7966</v>
      </c>
      <c r="N930" t="s">
        <v>7967</v>
      </c>
      <c r="O930" t="s">
        <v>36</v>
      </c>
      <c r="P930" t="s">
        <v>62</v>
      </c>
      <c r="Q930" t="s">
        <v>58</v>
      </c>
    </row>
    <row r="931" spans="1:17">
      <c r="A931">
        <v>925</v>
      </c>
      <c r="B931" t="s">
        <v>7968</v>
      </c>
      <c r="C931" t="s">
        <v>966</v>
      </c>
      <c r="D931" t="s">
        <v>7969</v>
      </c>
      <c r="E931" t="s">
        <v>7970</v>
      </c>
      <c r="F931">
        <v>474062.41</v>
      </c>
      <c r="G931" t="s">
        <v>48</v>
      </c>
      <c r="H931" t="s">
        <v>49</v>
      </c>
      <c r="I931" t="s">
        <v>380</v>
      </c>
      <c r="J931" s="1">
        <v>0.50902777777777775</v>
      </c>
      <c r="K931">
        <v>10950</v>
      </c>
      <c r="L931" t="s">
        <v>7971</v>
      </c>
      <c r="M931" t="s">
        <v>7972</v>
      </c>
      <c r="N931" t="s">
        <v>7973</v>
      </c>
      <c r="O931" t="s">
        <v>36</v>
      </c>
      <c r="P931" t="s">
        <v>446</v>
      </c>
      <c r="Q931" t="s">
        <v>223</v>
      </c>
    </row>
    <row r="932" spans="1:17">
      <c r="A932">
        <v>926</v>
      </c>
      <c r="B932" t="s">
        <v>7974</v>
      </c>
      <c r="C932" t="s">
        <v>7975</v>
      </c>
      <c r="D932" t="s">
        <v>7976</v>
      </c>
      <c r="E932" t="s">
        <v>7977</v>
      </c>
      <c r="F932" t="s">
        <v>7978</v>
      </c>
      <c r="G932" t="s">
        <v>26</v>
      </c>
      <c r="H932" t="s">
        <v>27</v>
      </c>
      <c r="I932" t="s">
        <v>237</v>
      </c>
      <c r="J932" s="1">
        <v>8.3333333333333329E-2</v>
      </c>
      <c r="K932">
        <v>19651</v>
      </c>
      <c r="L932" t="s">
        <v>7979</v>
      </c>
      <c r="M932" t="s">
        <v>890</v>
      </c>
      <c r="N932" t="s">
        <v>891</v>
      </c>
      <c r="O932" t="s">
        <v>24</v>
      </c>
      <c r="P932" t="s">
        <v>25</v>
      </c>
      <c r="Q932" t="s">
        <v>25</v>
      </c>
    </row>
    <row r="933" spans="1:17">
      <c r="A933">
        <v>927</v>
      </c>
      <c r="B933" t="s">
        <v>7980</v>
      </c>
      <c r="C933" t="s">
        <v>1240</v>
      </c>
      <c r="D933" t="s">
        <v>7981</v>
      </c>
      <c r="E933" t="s">
        <v>7982</v>
      </c>
      <c r="F933" t="s">
        <v>7983</v>
      </c>
      <c r="G933" t="s">
        <v>48</v>
      </c>
      <c r="H933" t="s">
        <v>49</v>
      </c>
      <c r="I933" t="s">
        <v>656</v>
      </c>
      <c r="J933" s="1">
        <v>0.73333333333333339</v>
      </c>
      <c r="K933">
        <v>15494</v>
      </c>
      <c r="L933" t="s">
        <v>7984</v>
      </c>
      <c r="M933" t="s">
        <v>7985</v>
      </c>
      <c r="N933" t="s">
        <v>7986</v>
      </c>
      <c r="O933" t="s">
        <v>24</v>
      </c>
      <c r="P933" t="s">
        <v>1008</v>
      </c>
      <c r="Q933" t="s">
        <v>89</v>
      </c>
    </row>
    <row r="934" spans="1:17">
      <c r="A934">
        <v>928</v>
      </c>
      <c r="B934" t="s">
        <v>7987</v>
      </c>
      <c r="C934" t="s">
        <v>7988</v>
      </c>
      <c r="D934" t="s">
        <v>7989</v>
      </c>
      <c r="E934" t="s">
        <v>7990</v>
      </c>
      <c r="F934" t="s">
        <v>7991</v>
      </c>
      <c r="G934" t="s">
        <v>38</v>
      </c>
      <c r="H934" t="s">
        <v>39</v>
      </c>
      <c r="I934" t="s">
        <v>244</v>
      </c>
      <c r="J934" s="1">
        <v>0.48194444444444445</v>
      </c>
      <c r="K934">
        <v>10872</v>
      </c>
      <c r="L934" t="s">
        <v>7992</v>
      </c>
      <c r="M934" t="s">
        <v>7993</v>
      </c>
      <c r="N934" t="s">
        <v>7994</v>
      </c>
      <c r="O934" t="s">
        <v>36</v>
      </c>
      <c r="P934" t="s">
        <v>93</v>
      </c>
      <c r="Q934" t="s">
        <v>89</v>
      </c>
    </row>
    <row r="935" spans="1:17">
      <c r="A935">
        <v>929</v>
      </c>
      <c r="B935" t="s">
        <v>7995</v>
      </c>
      <c r="C935" t="s">
        <v>7996</v>
      </c>
      <c r="D935" t="s">
        <v>7997</v>
      </c>
      <c r="E935" t="s">
        <v>7998</v>
      </c>
      <c r="F935" t="s">
        <v>7999</v>
      </c>
      <c r="G935" t="s">
        <v>19</v>
      </c>
      <c r="H935" t="s">
        <v>20</v>
      </c>
      <c r="I935" t="s">
        <v>1089</v>
      </c>
      <c r="J935" s="1">
        <v>0.44444444444444442</v>
      </c>
      <c r="K935">
        <v>15494</v>
      </c>
      <c r="L935" t="s">
        <v>8000</v>
      </c>
      <c r="M935" t="s">
        <v>8001</v>
      </c>
      <c r="N935" t="s">
        <v>8002</v>
      </c>
      <c r="O935" t="s">
        <v>24</v>
      </c>
      <c r="P935" t="s">
        <v>2801</v>
      </c>
      <c r="Q935" t="s">
        <v>223</v>
      </c>
    </row>
    <row r="936" spans="1:17">
      <c r="A936">
        <v>930</v>
      </c>
      <c r="B936" t="s">
        <v>8003</v>
      </c>
      <c r="C936" t="s">
        <v>4426</v>
      </c>
      <c r="D936" t="s">
        <v>8004</v>
      </c>
      <c r="E936" t="s">
        <v>8005</v>
      </c>
      <c r="F936" t="s">
        <v>8006</v>
      </c>
      <c r="G936" t="s">
        <v>338</v>
      </c>
      <c r="H936" t="s">
        <v>339</v>
      </c>
      <c r="I936" t="s">
        <v>657</v>
      </c>
      <c r="J936" s="1">
        <v>0.47847222222222219</v>
      </c>
      <c r="K936">
        <v>10386</v>
      </c>
      <c r="L936" t="s">
        <v>8007</v>
      </c>
      <c r="M936" t="s">
        <v>8008</v>
      </c>
      <c r="N936" t="s">
        <v>314</v>
      </c>
      <c r="O936" t="s">
        <v>24</v>
      </c>
      <c r="P936" t="s">
        <v>25</v>
      </c>
      <c r="Q936" t="s">
        <v>25</v>
      </c>
    </row>
    <row r="937" spans="1:17">
      <c r="A937">
        <v>931</v>
      </c>
      <c r="B937" t="s">
        <v>8009</v>
      </c>
      <c r="C937" t="s">
        <v>8010</v>
      </c>
      <c r="D937" t="s">
        <v>8011</v>
      </c>
      <c r="E937" t="s">
        <v>8012</v>
      </c>
      <c r="F937" s="2" t="s">
        <v>8013</v>
      </c>
      <c r="G937" t="s">
        <v>48</v>
      </c>
      <c r="H937" t="s">
        <v>49</v>
      </c>
      <c r="I937" t="s">
        <v>584</v>
      </c>
      <c r="J937" s="1">
        <v>0.61319444444444449</v>
      </c>
      <c r="K937">
        <v>17228</v>
      </c>
      <c r="L937" t="s">
        <v>8014</v>
      </c>
      <c r="M937" t="s">
        <v>8015</v>
      </c>
      <c r="N937" t="s">
        <v>8016</v>
      </c>
      <c r="O937" t="s">
        <v>36</v>
      </c>
      <c r="P937" t="s">
        <v>95</v>
      </c>
      <c r="Q937" t="s">
        <v>54</v>
      </c>
    </row>
    <row r="938" spans="1:17">
      <c r="A938">
        <v>932</v>
      </c>
      <c r="B938" t="s">
        <v>8017</v>
      </c>
      <c r="C938" t="s">
        <v>8018</v>
      </c>
      <c r="D938" t="s">
        <v>8019</v>
      </c>
      <c r="E938" t="s">
        <v>8020</v>
      </c>
      <c r="F938" t="s">
        <v>8021</v>
      </c>
      <c r="G938" t="s">
        <v>90</v>
      </c>
      <c r="H938" t="s">
        <v>91</v>
      </c>
      <c r="I938" t="s">
        <v>941</v>
      </c>
      <c r="J938" s="1">
        <v>0.55277777777777781</v>
      </c>
      <c r="K938">
        <v>13882</v>
      </c>
      <c r="L938" t="s">
        <v>8022</v>
      </c>
      <c r="M938" t="s">
        <v>8023</v>
      </c>
      <c r="N938" t="s">
        <v>8024</v>
      </c>
      <c r="O938" t="s">
        <v>24</v>
      </c>
      <c r="P938" t="s">
        <v>727</v>
      </c>
      <c r="Q938" t="s">
        <v>46</v>
      </c>
    </row>
    <row r="939" spans="1:17">
      <c r="A939">
        <v>933</v>
      </c>
      <c r="B939" t="s">
        <v>8025</v>
      </c>
      <c r="C939" t="s">
        <v>330</v>
      </c>
      <c r="D939" t="s">
        <v>8026</v>
      </c>
      <c r="E939" t="s">
        <v>8027</v>
      </c>
      <c r="F939">
        <v>559625.1</v>
      </c>
      <c r="G939" t="s">
        <v>26</v>
      </c>
      <c r="H939" t="s">
        <v>27</v>
      </c>
      <c r="I939" t="s">
        <v>1065</v>
      </c>
      <c r="J939" s="1">
        <v>7.6388888888888886E-3</v>
      </c>
      <c r="K939">
        <v>10651</v>
      </c>
      <c r="L939" t="s">
        <v>8028</v>
      </c>
      <c r="M939" t="s">
        <v>2995</v>
      </c>
      <c r="N939" t="s">
        <v>2996</v>
      </c>
      <c r="O939" t="s">
        <v>36</v>
      </c>
      <c r="P939" t="s">
        <v>97</v>
      </c>
      <c r="Q939" t="s">
        <v>54</v>
      </c>
    </row>
    <row r="940" spans="1:17">
      <c r="A940">
        <v>934</v>
      </c>
      <c r="B940" t="s">
        <v>8029</v>
      </c>
      <c r="C940" t="s">
        <v>8030</v>
      </c>
      <c r="D940" t="s">
        <v>8031</v>
      </c>
      <c r="E940" t="s">
        <v>8032</v>
      </c>
      <c r="F940" t="s">
        <v>8033</v>
      </c>
      <c r="G940" t="s">
        <v>90</v>
      </c>
      <c r="H940" t="s">
        <v>263</v>
      </c>
      <c r="I940" t="s">
        <v>125</v>
      </c>
      <c r="J940" s="1">
        <v>0.8881944444444444</v>
      </c>
      <c r="K940">
        <v>19477</v>
      </c>
      <c r="L940" t="s">
        <v>8034</v>
      </c>
      <c r="M940" t="s">
        <v>1244</v>
      </c>
      <c r="N940" t="s">
        <v>1245</v>
      </c>
      <c r="O940" t="s">
        <v>24</v>
      </c>
      <c r="P940" t="s">
        <v>374</v>
      </c>
      <c r="Q940" t="s">
        <v>82</v>
      </c>
    </row>
    <row r="941" spans="1:17">
      <c r="A941">
        <v>935</v>
      </c>
      <c r="B941" t="s">
        <v>8035</v>
      </c>
      <c r="C941" t="s">
        <v>8036</v>
      </c>
      <c r="D941" t="s">
        <v>8037</v>
      </c>
      <c r="E941" t="s">
        <v>8038</v>
      </c>
      <c r="F941" t="s">
        <v>8039</v>
      </c>
      <c r="G941" t="s">
        <v>48</v>
      </c>
      <c r="H941" t="s">
        <v>49</v>
      </c>
      <c r="I941" t="s">
        <v>3999</v>
      </c>
      <c r="J941" s="1">
        <v>0.73888888888888893</v>
      </c>
      <c r="K941">
        <v>18868</v>
      </c>
      <c r="L941" t="s">
        <v>8040</v>
      </c>
      <c r="M941" t="s">
        <v>8041</v>
      </c>
      <c r="N941" t="s">
        <v>464</v>
      </c>
      <c r="O941" t="s">
        <v>36</v>
      </c>
      <c r="P941" t="s">
        <v>45</v>
      </c>
      <c r="Q941" t="s">
        <v>67</v>
      </c>
    </row>
    <row r="942" spans="1:17">
      <c r="A942">
        <v>936</v>
      </c>
      <c r="B942" t="s">
        <v>8042</v>
      </c>
      <c r="C942" t="s">
        <v>8043</v>
      </c>
      <c r="D942" t="s">
        <v>8044</v>
      </c>
      <c r="E942" t="s">
        <v>8045</v>
      </c>
      <c r="F942" s="2" t="s">
        <v>8046</v>
      </c>
      <c r="G942" t="s">
        <v>347</v>
      </c>
      <c r="H942" t="s">
        <v>348</v>
      </c>
      <c r="I942" t="s">
        <v>292</v>
      </c>
      <c r="J942" s="1">
        <v>0.62430555555555556</v>
      </c>
      <c r="K942">
        <v>16623</v>
      </c>
      <c r="L942" t="s">
        <v>8047</v>
      </c>
      <c r="M942" t="s">
        <v>34</v>
      </c>
      <c r="N942" t="s">
        <v>35</v>
      </c>
      <c r="O942" t="s">
        <v>36</v>
      </c>
      <c r="P942" t="s">
        <v>37</v>
      </c>
      <c r="Q942" t="s">
        <v>30</v>
      </c>
    </row>
    <row r="943" spans="1:17">
      <c r="A943">
        <v>937</v>
      </c>
      <c r="B943" t="s">
        <v>8048</v>
      </c>
      <c r="C943" t="s">
        <v>8049</v>
      </c>
      <c r="D943" t="s">
        <v>8050</v>
      </c>
      <c r="E943" t="s">
        <v>8051</v>
      </c>
      <c r="F943" t="s">
        <v>8052</v>
      </c>
      <c r="G943" t="s">
        <v>132</v>
      </c>
      <c r="H943" t="s">
        <v>133</v>
      </c>
      <c r="I943" t="s">
        <v>200</v>
      </c>
      <c r="J943" s="1">
        <v>0.96805555555555556</v>
      </c>
      <c r="K943">
        <v>18459</v>
      </c>
      <c r="L943" t="s">
        <v>8053</v>
      </c>
      <c r="M943" t="s">
        <v>8054</v>
      </c>
      <c r="N943" t="s">
        <v>8055</v>
      </c>
      <c r="O943" t="s">
        <v>36</v>
      </c>
      <c r="P943" t="s">
        <v>238</v>
      </c>
      <c r="Q943" t="s">
        <v>42</v>
      </c>
    </row>
    <row r="944" spans="1:17">
      <c r="A944">
        <v>938</v>
      </c>
      <c r="B944" t="s">
        <v>8056</v>
      </c>
      <c r="C944" t="s">
        <v>1027</v>
      </c>
      <c r="D944" t="s">
        <v>8057</v>
      </c>
      <c r="E944" t="s">
        <v>8058</v>
      </c>
      <c r="F944" t="s">
        <v>8059</v>
      </c>
      <c r="G944" t="s">
        <v>106</v>
      </c>
      <c r="H944" t="s">
        <v>107</v>
      </c>
      <c r="I944" t="s">
        <v>791</v>
      </c>
      <c r="J944" s="1">
        <v>0.33819444444444446</v>
      </c>
      <c r="K944">
        <v>18918</v>
      </c>
      <c r="L944" t="s">
        <v>8060</v>
      </c>
      <c r="M944" t="s">
        <v>8061</v>
      </c>
      <c r="N944" t="s">
        <v>8062</v>
      </c>
      <c r="O944" t="s">
        <v>24</v>
      </c>
      <c r="P944" t="s">
        <v>45</v>
      </c>
      <c r="Q944" t="s">
        <v>46</v>
      </c>
    </row>
    <row r="945" spans="1:17">
      <c r="A945">
        <v>939</v>
      </c>
      <c r="B945" t="s">
        <v>8063</v>
      </c>
      <c r="C945" t="s">
        <v>8064</v>
      </c>
      <c r="D945" t="s">
        <v>8065</v>
      </c>
      <c r="E945" t="s">
        <v>8066</v>
      </c>
      <c r="F945" t="s">
        <v>8067</v>
      </c>
      <c r="G945" t="s">
        <v>872</v>
      </c>
      <c r="H945" t="s">
        <v>557</v>
      </c>
      <c r="I945" t="s">
        <v>278</v>
      </c>
      <c r="J945" s="1">
        <v>0.53541666666666665</v>
      </c>
      <c r="K945">
        <v>10975</v>
      </c>
      <c r="L945" t="s">
        <v>8068</v>
      </c>
      <c r="M945" t="s">
        <v>7934</v>
      </c>
      <c r="N945" t="s">
        <v>7935</v>
      </c>
      <c r="O945" t="s">
        <v>24</v>
      </c>
      <c r="P945" t="s">
        <v>446</v>
      </c>
      <c r="Q945" t="s">
        <v>223</v>
      </c>
    </row>
    <row r="946" spans="1:17">
      <c r="A946">
        <v>940</v>
      </c>
      <c r="B946" t="s">
        <v>8069</v>
      </c>
      <c r="C946" t="s">
        <v>318</v>
      </c>
      <c r="D946" t="s">
        <v>609</v>
      </c>
      <c r="E946" t="s">
        <v>8070</v>
      </c>
      <c r="F946" s="2" t="s">
        <v>8071</v>
      </c>
      <c r="G946" t="s">
        <v>4197</v>
      </c>
      <c r="H946" t="s">
        <v>4198</v>
      </c>
      <c r="I946" t="s">
        <v>514</v>
      </c>
      <c r="J946" s="1">
        <v>0.70208333333333339</v>
      </c>
      <c r="K946">
        <v>13774</v>
      </c>
      <c r="L946" t="s">
        <v>8072</v>
      </c>
      <c r="M946" t="s">
        <v>4533</v>
      </c>
      <c r="N946" t="s">
        <v>4534</v>
      </c>
      <c r="O946" t="s">
        <v>24</v>
      </c>
      <c r="P946" t="s">
        <v>446</v>
      </c>
      <c r="Q946" t="s">
        <v>223</v>
      </c>
    </row>
    <row r="947" spans="1:17">
      <c r="A947">
        <v>941</v>
      </c>
      <c r="B947" t="s">
        <v>8073</v>
      </c>
      <c r="C947" t="s">
        <v>8074</v>
      </c>
      <c r="D947" t="s">
        <v>8075</v>
      </c>
      <c r="E947" t="s">
        <v>8076</v>
      </c>
      <c r="F947" t="s">
        <v>8077</v>
      </c>
      <c r="G947" t="s">
        <v>298</v>
      </c>
      <c r="H947" t="s">
        <v>519</v>
      </c>
      <c r="I947" t="s">
        <v>573</v>
      </c>
      <c r="J947" s="1">
        <v>0.68888888888888899</v>
      </c>
      <c r="K947">
        <v>16304</v>
      </c>
      <c r="L947" t="s">
        <v>8078</v>
      </c>
      <c r="M947" t="s">
        <v>601</v>
      </c>
      <c r="N947" t="s">
        <v>602</v>
      </c>
      <c r="O947" t="s">
        <v>36</v>
      </c>
      <c r="P947" t="s">
        <v>66</v>
      </c>
      <c r="Q947" t="s">
        <v>67</v>
      </c>
    </row>
    <row r="948" spans="1:17">
      <c r="A948">
        <v>942</v>
      </c>
      <c r="B948" t="s">
        <v>8079</v>
      </c>
      <c r="C948" t="s">
        <v>8080</v>
      </c>
      <c r="D948" t="s">
        <v>8081</v>
      </c>
      <c r="E948" t="s">
        <v>8082</v>
      </c>
      <c r="F948">
        <v>991753.52</v>
      </c>
      <c r="G948" t="s">
        <v>137</v>
      </c>
      <c r="H948" t="s">
        <v>138</v>
      </c>
      <c r="I948" t="s">
        <v>731</v>
      </c>
      <c r="J948" s="1">
        <v>0.51458333333333328</v>
      </c>
      <c r="K948">
        <v>18857</v>
      </c>
      <c r="L948" t="s">
        <v>8083</v>
      </c>
      <c r="M948" t="s">
        <v>8084</v>
      </c>
      <c r="N948" t="s">
        <v>8085</v>
      </c>
      <c r="O948" t="s">
        <v>36</v>
      </c>
      <c r="P948" t="s">
        <v>829</v>
      </c>
      <c r="Q948" t="s">
        <v>89</v>
      </c>
    </row>
    <row r="949" spans="1:17">
      <c r="A949">
        <v>943</v>
      </c>
      <c r="B949" t="s">
        <v>8086</v>
      </c>
      <c r="C949" t="s">
        <v>8087</v>
      </c>
      <c r="D949" t="s">
        <v>8088</v>
      </c>
      <c r="E949" t="s">
        <v>8089</v>
      </c>
      <c r="F949" t="s">
        <v>8090</v>
      </c>
      <c r="G949" t="s">
        <v>48</v>
      </c>
      <c r="H949" t="s">
        <v>49</v>
      </c>
      <c r="I949" t="s">
        <v>256</v>
      </c>
      <c r="J949" s="1">
        <v>0.14375000000000002</v>
      </c>
      <c r="K949">
        <v>15536</v>
      </c>
      <c r="L949" t="s">
        <v>8091</v>
      </c>
      <c r="M949" t="s">
        <v>8092</v>
      </c>
      <c r="N949" t="s">
        <v>619</v>
      </c>
      <c r="O949" t="s">
        <v>36</v>
      </c>
      <c r="P949" t="s">
        <v>73</v>
      </c>
      <c r="Q949" t="s">
        <v>54</v>
      </c>
    </row>
    <row r="950" spans="1:17">
      <c r="A950">
        <v>944</v>
      </c>
      <c r="B950" t="s">
        <v>8093</v>
      </c>
      <c r="C950" t="s">
        <v>8094</v>
      </c>
      <c r="D950" t="s">
        <v>8095</v>
      </c>
      <c r="E950" t="s">
        <v>8096</v>
      </c>
      <c r="F950">
        <v>863071.64</v>
      </c>
      <c r="G950" t="s">
        <v>116</v>
      </c>
      <c r="H950" t="s">
        <v>245</v>
      </c>
      <c r="I950" t="s">
        <v>1149</v>
      </c>
      <c r="J950" s="1">
        <v>2.013888888888889E-2</v>
      </c>
      <c r="K950">
        <v>18407</v>
      </c>
      <c r="L950" t="s">
        <v>8097</v>
      </c>
      <c r="M950" t="s">
        <v>8098</v>
      </c>
      <c r="N950" t="s">
        <v>8099</v>
      </c>
      <c r="O950" t="s">
        <v>36</v>
      </c>
      <c r="P950" t="s">
        <v>41</v>
      </c>
      <c r="Q950" t="s">
        <v>42</v>
      </c>
    </row>
    <row r="951" spans="1:17">
      <c r="A951">
        <v>945</v>
      </c>
      <c r="B951" t="s">
        <v>8100</v>
      </c>
      <c r="C951" t="s">
        <v>8101</v>
      </c>
      <c r="D951" t="s">
        <v>8102</v>
      </c>
      <c r="E951" t="s">
        <v>8103</v>
      </c>
      <c r="F951" t="s">
        <v>8104</v>
      </c>
      <c r="G951" t="s">
        <v>8105</v>
      </c>
      <c r="H951" t="s">
        <v>8106</v>
      </c>
      <c r="I951" t="s">
        <v>505</v>
      </c>
      <c r="J951" s="1">
        <v>0.7055555555555556</v>
      </c>
      <c r="K951">
        <v>17205</v>
      </c>
      <c r="L951" t="s">
        <v>8107</v>
      </c>
      <c r="M951" t="s">
        <v>8108</v>
      </c>
      <c r="N951" t="s">
        <v>8109</v>
      </c>
      <c r="O951" t="s">
        <v>36</v>
      </c>
      <c r="P951" t="s">
        <v>29</v>
      </c>
      <c r="Q951" t="s">
        <v>30</v>
      </c>
    </row>
    <row r="952" spans="1:17">
      <c r="A952">
        <v>946</v>
      </c>
      <c r="B952" t="s">
        <v>8110</v>
      </c>
      <c r="C952" t="s">
        <v>8111</v>
      </c>
      <c r="D952" t="s">
        <v>8112</v>
      </c>
      <c r="E952" t="s">
        <v>8113</v>
      </c>
      <c r="F952" t="s">
        <v>8114</v>
      </c>
      <c r="G952" t="s">
        <v>247</v>
      </c>
      <c r="H952" t="s">
        <v>248</v>
      </c>
      <c r="I952" t="s">
        <v>451</v>
      </c>
      <c r="J952" s="1">
        <v>0.43472222222222223</v>
      </c>
      <c r="K952">
        <v>14770</v>
      </c>
      <c r="L952" t="s">
        <v>8115</v>
      </c>
      <c r="M952" t="s">
        <v>1004</v>
      </c>
      <c r="N952" t="s">
        <v>1005</v>
      </c>
      <c r="O952" t="s">
        <v>36</v>
      </c>
      <c r="P952" t="s">
        <v>95</v>
      </c>
      <c r="Q952" t="s">
        <v>54</v>
      </c>
    </row>
    <row r="953" spans="1:17">
      <c r="A953">
        <v>947</v>
      </c>
      <c r="B953" t="s">
        <v>8116</v>
      </c>
      <c r="C953" t="s">
        <v>8080</v>
      </c>
      <c r="D953" t="s">
        <v>8117</v>
      </c>
      <c r="E953" t="s">
        <v>8118</v>
      </c>
      <c r="F953">
        <v>262072.34</v>
      </c>
      <c r="G953" t="s">
        <v>48</v>
      </c>
      <c r="H953" t="s">
        <v>49</v>
      </c>
      <c r="I953" t="s">
        <v>672</v>
      </c>
      <c r="J953" s="1">
        <v>0.39652777777777781</v>
      </c>
      <c r="K953">
        <v>13528</v>
      </c>
      <c r="L953" t="s">
        <v>8119</v>
      </c>
      <c r="M953" t="s">
        <v>8120</v>
      </c>
      <c r="N953" t="s">
        <v>8121</v>
      </c>
      <c r="O953" t="s">
        <v>24</v>
      </c>
      <c r="P953" t="s">
        <v>142</v>
      </c>
      <c r="Q953" t="s">
        <v>30</v>
      </c>
    </row>
    <row r="954" spans="1:17">
      <c r="A954">
        <v>948</v>
      </c>
      <c r="B954" t="s">
        <v>8122</v>
      </c>
      <c r="C954" t="s">
        <v>8123</v>
      </c>
      <c r="D954" t="s">
        <v>8124</v>
      </c>
      <c r="E954" t="s">
        <v>8125</v>
      </c>
      <c r="F954" s="2" t="s">
        <v>8126</v>
      </c>
      <c r="G954" t="s">
        <v>38</v>
      </c>
      <c r="H954" t="s">
        <v>39</v>
      </c>
      <c r="I954" t="s">
        <v>664</v>
      </c>
      <c r="J954" s="1">
        <v>0.74375000000000002</v>
      </c>
      <c r="K954">
        <v>15047</v>
      </c>
      <c r="L954" t="s">
        <v>8127</v>
      </c>
      <c r="M954" t="s">
        <v>8128</v>
      </c>
      <c r="N954" t="s">
        <v>8129</v>
      </c>
      <c r="O954" t="s">
        <v>36</v>
      </c>
      <c r="P954" t="s">
        <v>66</v>
      </c>
      <c r="Q954" t="s">
        <v>113</v>
      </c>
    </row>
    <row r="955" spans="1:17">
      <c r="A955">
        <v>949</v>
      </c>
      <c r="B955" t="s">
        <v>8130</v>
      </c>
      <c r="C955" t="s">
        <v>8131</v>
      </c>
      <c r="D955" t="s">
        <v>8132</v>
      </c>
      <c r="E955" t="s">
        <v>8133</v>
      </c>
      <c r="F955" s="2" t="s">
        <v>8134</v>
      </c>
      <c r="G955" t="s">
        <v>963</v>
      </c>
      <c r="H955" t="s">
        <v>964</v>
      </c>
      <c r="I955" t="s">
        <v>180</v>
      </c>
      <c r="J955" s="1">
        <v>0.41666666666666669</v>
      </c>
      <c r="K955">
        <v>12040</v>
      </c>
      <c r="L955" t="s">
        <v>8135</v>
      </c>
      <c r="M955" t="s">
        <v>5504</v>
      </c>
      <c r="N955" t="s">
        <v>917</v>
      </c>
      <c r="O955" t="s">
        <v>24</v>
      </c>
      <c r="P955" t="s">
        <v>25</v>
      </c>
      <c r="Q955" t="s">
        <v>25</v>
      </c>
    </row>
    <row r="956" spans="1:17">
      <c r="A956">
        <v>950</v>
      </c>
      <c r="B956" t="s">
        <v>8136</v>
      </c>
      <c r="C956" t="s">
        <v>8137</v>
      </c>
      <c r="D956" t="s">
        <v>1200</v>
      </c>
      <c r="E956" t="s">
        <v>8138</v>
      </c>
      <c r="F956" t="s">
        <v>8139</v>
      </c>
      <c r="G956" t="s">
        <v>48</v>
      </c>
      <c r="H956" t="s">
        <v>49</v>
      </c>
      <c r="I956" t="s">
        <v>235</v>
      </c>
      <c r="J956" s="1">
        <v>0.39861111111111108</v>
      </c>
      <c r="K956">
        <v>16835</v>
      </c>
      <c r="L956" t="s">
        <v>8140</v>
      </c>
      <c r="M956" t="s">
        <v>8141</v>
      </c>
      <c r="N956" t="s">
        <v>8142</v>
      </c>
      <c r="O956" t="s">
        <v>36</v>
      </c>
      <c r="P956" t="s">
        <v>53</v>
      </c>
      <c r="Q956" t="s">
        <v>54</v>
      </c>
    </row>
    <row r="957" spans="1:17">
      <c r="A957">
        <v>951</v>
      </c>
      <c r="B957" t="s">
        <v>8143</v>
      </c>
      <c r="C957" t="s">
        <v>8144</v>
      </c>
      <c r="D957" t="s">
        <v>8145</v>
      </c>
      <c r="E957" t="s">
        <v>8146</v>
      </c>
      <c r="F957">
        <v>994055.08</v>
      </c>
      <c r="G957" t="s">
        <v>132</v>
      </c>
      <c r="H957" t="s">
        <v>133</v>
      </c>
      <c r="I957" t="s">
        <v>743</v>
      </c>
      <c r="J957" s="1">
        <v>0.96319444444444446</v>
      </c>
      <c r="K957">
        <v>15714</v>
      </c>
      <c r="L957" t="s">
        <v>8147</v>
      </c>
      <c r="M957" t="s">
        <v>1014</v>
      </c>
      <c r="N957" t="s">
        <v>1015</v>
      </c>
      <c r="O957" t="s">
        <v>24</v>
      </c>
      <c r="P957" t="s">
        <v>97</v>
      </c>
      <c r="Q957" t="s">
        <v>54</v>
      </c>
    </row>
    <row r="958" spans="1:17">
      <c r="A958">
        <v>952</v>
      </c>
      <c r="B958" t="s">
        <v>8148</v>
      </c>
      <c r="C958" t="s">
        <v>8149</v>
      </c>
      <c r="D958" t="s">
        <v>8150</v>
      </c>
      <c r="E958" t="s">
        <v>8151</v>
      </c>
      <c r="F958" t="s">
        <v>8152</v>
      </c>
      <c r="G958" t="s">
        <v>48</v>
      </c>
      <c r="H958" t="s">
        <v>49</v>
      </c>
      <c r="I958" t="s">
        <v>504</v>
      </c>
      <c r="J958" s="1">
        <v>0.67013888888888884</v>
      </c>
      <c r="K958">
        <v>15193</v>
      </c>
      <c r="L958" t="s">
        <v>8153</v>
      </c>
      <c r="M958" t="s">
        <v>8154</v>
      </c>
      <c r="N958" t="s">
        <v>8155</v>
      </c>
      <c r="O958" t="s">
        <v>24</v>
      </c>
      <c r="P958" t="s">
        <v>849</v>
      </c>
      <c r="Q958" t="s">
        <v>42</v>
      </c>
    </row>
    <row r="959" spans="1:17">
      <c r="A959">
        <v>953</v>
      </c>
      <c r="B959" t="s">
        <v>8156</v>
      </c>
      <c r="C959" t="s">
        <v>8157</v>
      </c>
      <c r="D959" t="s">
        <v>8158</v>
      </c>
      <c r="E959" t="s">
        <v>8159</v>
      </c>
      <c r="F959" t="s">
        <v>8160</v>
      </c>
      <c r="G959" t="s">
        <v>198</v>
      </c>
      <c r="H959" t="s">
        <v>199</v>
      </c>
      <c r="I959" t="s">
        <v>708</v>
      </c>
      <c r="J959" s="1">
        <v>9.9999999999999992E-2</v>
      </c>
      <c r="K959">
        <v>12412</v>
      </c>
      <c r="L959" t="s">
        <v>8161</v>
      </c>
      <c r="M959" t="s">
        <v>8162</v>
      </c>
      <c r="N959" t="s">
        <v>8163</v>
      </c>
      <c r="O959" t="s">
        <v>36</v>
      </c>
      <c r="P959" t="s">
        <v>218</v>
      </c>
      <c r="Q959" t="s">
        <v>58</v>
      </c>
    </row>
    <row r="960" spans="1:17">
      <c r="A960">
        <v>954</v>
      </c>
      <c r="B960" t="s">
        <v>8164</v>
      </c>
      <c r="C960" t="s">
        <v>8165</v>
      </c>
      <c r="D960" t="s">
        <v>8166</v>
      </c>
      <c r="E960" t="s">
        <v>8167</v>
      </c>
      <c r="F960" s="2" t="s">
        <v>8168</v>
      </c>
      <c r="G960" t="s">
        <v>876</v>
      </c>
      <c r="H960" t="s">
        <v>877</v>
      </c>
      <c r="I960" t="s">
        <v>719</v>
      </c>
      <c r="J960" s="1">
        <v>6.25E-2</v>
      </c>
      <c r="K960">
        <v>16722</v>
      </c>
      <c r="L960" t="s">
        <v>8169</v>
      </c>
      <c r="M960" t="s">
        <v>8170</v>
      </c>
      <c r="N960" t="s">
        <v>8171</v>
      </c>
      <c r="O960" t="s">
        <v>36</v>
      </c>
      <c r="P960" t="s">
        <v>230</v>
      </c>
      <c r="Q960" t="s">
        <v>89</v>
      </c>
    </row>
    <row r="961" spans="1:17">
      <c r="A961">
        <v>955</v>
      </c>
      <c r="B961" t="s">
        <v>8172</v>
      </c>
      <c r="C961" t="s">
        <v>8173</v>
      </c>
      <c r="D961" t="s">
        <v>8174</v>
      </c>
      <c r="E961" t="s">
        <v>8175</v>
      </c>
      <c r="F961" t="s">
        <v>8176</v>
      </c>
      <c r="G961" t="s">
        <v>90</v>
      </c>
      <c r="H961" t="s">
        <v>357</v>
      </c>
      <c r="I961" t="s">
        <v>240</v>
      </c>
      <c r="J961" s="1">
        <v>0.4291666666666667</v>
      </c>
      <c r="K961">
        <v>12868</v>
      </c>
      <c r="L961" t="s">
        <v>8177</v>
      </c>
      <c r="M961" t="s">
        <v>8178</v>
      </c>
      <c r="N961" t="s">
        <v>8179</v>
      </c>
      <c r="O961" t="s">
        <v>36</v>
      </c>
      <c r="P961" t="s">
        <v>752</v>
      </c>
      <c r="Q961" t="s">
        <v>58</v>
      </c>
    </row>
    <row r="962" spans="1:17">
      <c r="A962">
        <v>956</v>
      </c>
      <c r="B962" t="s">
        <v>8180</v>
      </c>
      <c r="C962" t="s">
        <v>8181</v>
      </c>
      <c r="D962" t="s">
        <v>8182</v>
      </c>
      <c r="E962" t="s">
        <v>8183</v>
      </c>
      <c r="F962" t="s">
        <v>8184</v>
      </c>
      <c r="G962" t="s">
        <v>338</v>
      </c>
      <c r="H962" t="s">
        <v>339</v>
      </c>
      <c r="I962" t="s">
        <v>965</v>
      </c>
      <c r="J962" s="1">
        <v>0.44236111111111115</v>
      </c>
      <c r="K962">
        <v>13366</v>
      </c>
      <c r="L962" t="s">
        <v>8185</v>
      </c>
      <c r="M962" t="s">
        <v>438</v>
      </c>
      <c r="N962" t="s">
        <v>439</v>
      </c>
      <c r="O962" t="s">
        <v>24</v>
      </c>
      <c r="P962" t="s">
        <v>66</v>
      </c>
      <c r="Q962" t="s">
        <v>67</v>
      </c>
    </row>
    <row r="963" spans="1:17">
      <c r="A963">
        <v>957</v>
      </c>
      <c r="B963" t="s">
        <v>8186</v>
      </c>
      <c r="C963" t="s">
        <v>8187</v>
      </c>
      <c r="D963" t="s">
        <v>8188</v>
      </c>
      <c r="E963" t="s">
        <v>8189</v>
      </c>
      <c r="F963" t="s">
        <v>8190</v>
      </c>
      <c r="G963" t="s">
        <v>48</v>
      </c>
      <c r="H963" t="s">
        <v>49</v>
      </c>
      <c r="I963" t="s">
        <v>946</v>
      </c>
      <c r="J963" s="1">
        <v>0.97361111111111109</v>
      </c>
      <c r="K963">
        <v>16380</v>
      </c>
      <c r="L963" t="s">
        <v>8191</v>
      </c>
      <c r="M963" t="s">
        <v>8192</v>
      </c>
      <c r="N963" t="s">
        <v>8193</v>
      </c>
      <c r="O963" t="s">
        <v>36</v>
      </c>
      <c r="P963" t="s">
        <v>97</v>
      </c>
      <c r="Q963" t="s">
        <v>54</v>
      </c>
    </row>
    <row r="964" spans="1:17">
      <c r="A964">
        <v>958</v>
      </c>
      <c r="B964" t="s">
        <v>8194</v>
      </c>
      <c r="C964" t="s">
        <v>8195</v>
      </c>
      <c r="D964" t="s">
        <v>8196</v>
      </c>
      <c r="E964" t="s">
        <v>8197</v>
      </c>
      <c r="F964">
        <v>429267.42</v>
      </c>
      <c r="G964" t="s">
        <v>48</v>
      </c>
      <c r="H964" t="s">
        <v>49</v>
      </c>
      <c r="I964" t="s">
        <v>1013</v>
      </c>
      <c r="J964" s="1">
        <v>0.55208333333333337</v>
      </c>
      <c r="K964">
        <v>11571</v>
      </c>
      <c r="L964" t="s">
        <v>8198</v>
      </c>
      <c r="M964" t="s">
        <v>8199</v>
      </c>
      <c r="N964" t="s">
        <v>8200</v>
      </c>
      <c r="O964" t="s">
        <v>24</v>
      </c>
      <c r="P964" t="s">
        <v>88</v>
      </c>
      <c r="Q964" t="s">
        <v>89</v>
      </c>
    </row>
    <row r="965" spans="1:17">
      <c r="A965">
        <v>959</v>
      </c>
      <c r="B965" t="s">
        <v>8201</v>
      </c>
      <c r="C965" t="s">
        <v>7323</v>
      </c>
      <c r="D965" t="s">
        <v>8202</v>
      </c>
      <c r="E965" t="s">
        <v>8203</v>
      </c>
      <c r="F965" s="2" t="s">
        <v>8204</v>
      </c>
      <c r="G965" t="s">
        <v>48</v>
      </c>
      <c r="H965" t="s">
        <v>49</v>
      </c>
      <c r="I965" t="s">
        <v>587</v>
      </c>
      <c r="J965" s="1">
        <v>0.86458333333333337</v>
      </c>
      <c r="K965">
        <v>15660</v>
      </c>
      <c r="L965" t="s">
        <v>8205</v>
      </c>
      <c r="M965" t="s">
        <v>869</v>
      </c>
      <c r="N965" t="s">
        <v>870</v>
      </c>
      <c r="O965" t="s">
        <v>24</v>
      </c>
      <c r="P965" t="s">
        <v>727</v>
      </c>
      <c r="Q965" t="s">
        <v>46</v>
      </c>
    </row>
    <row r="966" spans="1:17">
      <c r="A966">
        <v>960</v>
      </c>
      <c r="B966" t="s">
        <v>8206</v>
      </c>
      <c r="C966" t="s">
        <v>8207</v>
      </c>
      <c r="D966" t="s">
        <v>8208</v>
      </c>
      <c r="E966" t="s">
        <v>8209</v>
      </c>
      <c r="F966" t="s">
        <v>8210</v>
      </c>
      <c r="G966" t="s">
        <v>85</v>
      </c>
      <c r="H966" t="s">
        <v>86</v>
      </c>
      <c r="I966" t="s">
        <v>322</v>
      </c>
      <c r="J966" s="1">
        <v>0.36180555555555555</v>
      </c>
      <c r="K966">
        <v>11081</v>
      </c>
      <c r="L966" t="s">
        <v>8211</v>
      </c>
      <c r="M966" t="s">
        <v>8212</v>
      </c>
      <c r="N966" t="s">
        <v>8213</v>
      </c>
      <c r="O966" t="s">
        <v>24</v>
      </c>
      <c r="P966" t="s">
        <v>580</v>
      </c>
      <c r="Q966" t="s">
        <v>67</v>
      </c>
    </row>
    <row r="967" spans="1:17">
      <c r="A967">
        <v>961</v>
      </c>
      <c r="B967" t="s">
        <v>8214</v>
      </c>
      <c r="C967" t="s">
        <v>8215</v>
      </c>
      <c r="D967" t="s">
        <v>8216</v>
      </c>
      <c r="E967" t="s">
        <v>8217</v>
      </c>
      <c r="F967" t="s">
        <v>8218</v>
      </c>
      <c r="G967" t="s">
        <v>48</v>
      </c>
      <c r="H967" t="s">
        <v>49</v>
      </c>
      <c r="I967" t="s">
        <v>244</v>
      </c>
      <c r="J967" s="1">
        <v>0.68541666666666667</v>
      </c>
      <c r="K967">
        <v>11869</v>
      </c>
      <c r="L967" t="s">
        <v>8219</v>
      </c>
      <c r="M967" t="s">
        <v>5994</v>
      </c>
      <c r="N967" t="s">
        <v>5995</v>
      </c>
      <c r="O967" t="s">
        <v>24</v>
      </c>
      <c r="P967" t="s">
        <v>757</v>
      </c>
      <c r="Q967" t="s">
        <v>113</v>
      </c>
    </row>
    <row r="968" spans="1:17">
      <c r="A968">
        <v>962</v>
      </c>
      <c r="B968" t="s">
        <v>8220</v>
      </c>
      <c r="C968" t="s">
        <v>8221</v>
      </c>
      <c r="D968" t="s">
        <v>8222</v>
      </c>
      <c r="E968" t="s">
        <v>8223</v>
      </c>
      <c r="F968" t="s">
        <v>8224</v>
      </c>
      <c r="G968" t="s">
        <v>19</v>
      </c>
      <c r="H968" t="s">
        <v>20</v>
      </c>
      <c r="I968" t="s">
        <v>359</v>
      </c>
      <c r="J968" s="1">
        <v>0.3125</v>
      </c>
      <c r="K968">
        <v>16157</v>
      </c>
      <c r="L968" t="s">
        <v>8225</v>
      </c>
      <c r="M968" t="s">
        <v>5835</v>
      </c>
      <c r="N968" t="s">
        <v>879</v>
      </c>
      <c r="O968" t="s">
        <v>24</v>
      </c>
      <c r="P968" t="s">
        <v>25</v>
      </c>
      <c r="Q968" t="s">
        <v>25</v>
      </c>
    </row>
    <row r="969" spans="1:17">
      <c r="A969">
        <v>963</v>
      </c>
      <c r="B969" t="s">
        <v>8226</v>
      </c>
      <c r="C969" t="s">
        <v>958</v>
      </c>
      <c r="D969" t="s">
        <v>8227</v>
      </c>
      <c r="E969" t="s">
        <v>8228</v>
      </c>
      <c r="F969" t="s">
        <v>8229</v>
      </c>
      <c r="G969" t="s">
        <v>19</v>
      </c>
      <c r="H969" t="s">
        <v>20</v>
      </c>
      <c r="I969" t="s">
        <v>250</v>
      </c>
      <c r="J969" s="1">
        <v>0.73402777777777783</v>
      </c>
      <c r="K969">
        <v>10047</v>
      </c>
      <c r="L969" t="s">
        <v>8230</v>
      </c>
      <c r="M969" t="s">
        <v>8231</v>
      </c>
      <c r="N969" t="s">
        <v>8232</v>
      </c>
      <c r="O969" t="s">
        <v>36</v>
      </c>
      <c r="P969" t="s">
        <v>230</v>
      </c>
      <c r="Q969" t="s">
        <v>89</v>
      </c>
    </row>
    <row r="970" spans="1:17">
      <c r="A970">
        <v>964</v>
      </c>
      <c r="B970" t="s">
        <v>8233</v>
      </c>
      <c r="C970" t="s">
        <v>8234</v>
      </c>
      <c r="D970" t="s">
        <v>8235</v>
      </c>
      <c r="E970" t="s">
        <v>8236</v>
      </c>
      <c r="F970">
        <v>458356.66</v>
      </c>
      <c r="G970" t="s">
        <v>416</v>
      </c>
      <c r="H970" t="s">
        <v>417</v>
      </c>
      <c r="I970" t="s">
        <v>354</v>
      </c>
      <c r="J970" s="1">
        <v>0.80555555555555547</v>
      </c>
      <c r="K970">
        <v>14561</v>
      </c>
      <c r="L970" t="s">
        <v>8237</v>
      </c>
      <c r="M970" t="s">
        <v>8238</v>
      </c>
      <c r="N970" t="s">
        <v>8239</v>
      </c>
      <c r="O970" t="s">
        <v>36</v>
      </c>
      <c r="P970" t="s">
        <v>73</v>
      </c>
      <c r="Q970" t="s">
        <v>181</v>
      </c>
    </row>
    <row r="971" spans="1:17">
      <c r="A971">
        <v>965</v>
      </c>
      <c r="B971" t="s">
        <v>8240</v>
      </c>
      <c r="C971" t="s">
        <v>8241</v>
      </c>
      <c r="D971" t="s">
        <v>8242</v>
      </c>
      <c r="E971" t="s">
        <v>8243</v>
      </c>
      <c r="F971" s="2">
        <v>498691.87</v>
      </c>
      <c r="G971" t="s">
        <v>38</v>
      </c>
      <c r="H971" t="s">
        <v>39</v>
      </c>
      <c r="I971" t="s">
        <v>2852</v>
      </c>
      <c r="J971" s="1">
        <v>0.68125000000000002</v>
      </c>
      <c r="K971">
        <v>12591</v>
      </c>
      <c r="L971" t="s">
        <v>8244</v>
      </c>
      <c r="M971" t="s">
        <v>5801</v>
      </c>
      <c r="N971" t="s">
        <v>5802</v>
      </c>
      <c r="O971" t="s">
        <v>24</v>
      </c>
      <c r="P971" t="s">
        <v>580</v>
      </c>
      <c r="Q971" t="s">
        <v>67</v>
      </c>
    </row>
    <row r="972" spans="1:17">
      <c r="A972">
        <v>966</v>
      </c>
      <c r="B972" t="s">
        <v>8245</v>
      </c>
      <c r="C972" t="s">
        <v>8246</v>
      </c>
      <c r="D972" t="s">
        <v>8247</v>
      </c>
      <c r="E972" t="s">
        <v>8248</v>
      </c>
      <c r="F972" t="s">
        <v>8249</v>
      </c>
      <c r="G972" t="s">
        <v>116</v>
      </c>
      <c r="H972" t="s">
        <v>245</v>
      </c>
      <c r="I972" t="s">
        <v>720</v>
      </c>
      <c r="J972" s="1">
        <v>0.26041666666666669</v>
      </c>
      <c r="K972">
        <v>18316</v>
      </c>
      <c r="L972" t="s">
        <v>8250</v>
      </c>
      <c r="M972" t="s">
        <v>8251</v>
      </c>
      <c r="N972" t="s">
        <v>8252</v>
      </c>
      <c r="O972" t="s">
        <v>24</v>
      </c>
      <c r="P972" t="s">
        <v>25</v>
      </c>
      <c r="Q972" t="s">
        <v>25</v>
      </c>
    </row>
    <row r="973" spans="1:17">
      <c r="A973">
        <v>967</v>
      </c>
      <c r="B973" t="s">
        <v>8253</v>
      </c>
      <c r="C973" t="s">
        <v>8254</v>
      </c>
      <c r="D973" t="s">
        <v>8255</v>
      </c>
      <c r="E973" t="s">
        <v>8256</v>
      </c>
      <c r="F973" s="2" t="s">
        <v>8257</v>
      </c>
      <c r="G973" t="s">
        <v>156</v>
      </c>
      <c r="H973" t="s">
        <v>1281</v>
      </c>
      <c r="I973" t="s">
        <v>562</v>
      </c>
      <c r="J973" s="1">
        <v>0.65486111111111112</v>
      </c>
      <c r="K973">
        <v>16282</v>
      </c>
      <c r="L973" t="s">
        <v>8258</v>
      </c>
      <c r="M973" t="s">
        <v>8259</v>
      </c>
      <c r="N973" t="s">
        <v>8260</v>
      </c>
      <c r="O973" t="s">
        <v>36</v>
      </c>
      <c r="P973" t="s">
        <v>57</v>
      </c>
      <c r="Q973" t="s">
        <v>58</v>
      </c>
    </row>
    <row r="974" spans="1:17">
      <c r="A974">
        <v>968</v>
      </c>
      <c r="B974" t="s">
        <v>8261</v>
      </c>
      <c r="C974" t="s">
        <v>8262</v>
      </c>
      <c r="D974" t="s">
        <v>8263</v>
      </c>
      <c r="E974" t="s">
        <v>8264</v>
      </c>
      <c r="F974" s="2" t="s">
        <v>8265</v>
      </c>
      <c r="G974" t="s">
        <v>90</v>
      </c>
      <c r="H974" t="s">
        <v>91</v>
      </c>
      <c r="I974" t="s">
        <v>219</v>
      </c>
      <c r="J974" s="1">
        <v>0.40347222222222223</v>
      </c>
      <c r="K974">
        <v>11877</v>
      </c>
      <c r="L974" t="s">
        <v>8266</v>
      </c>
      <c r="M974" t="s">
        <v>71</v>
      </c>
      <c r="N974" t="s">
        <v>72</v>
      </c>
      <c r="O974" t="s">
        <v>36</v>
      </c>
      <c r="P974" t="s">
        <v>73</v>
      </c>
      <c r="Q974" t="s">
        <v>54</v>
      </c>
    </row>
    <row r="975" spans="1:17">
      <c r="A975">
        <v>969</v>
      </c>
      <c r="B975" t="s">
        <v>8267</v>
      </c>
      <c r="C975" t="s">
        <v>8268</v>
      </c>
      <c r="D975" t="s">
        <v>8269</v>
      </c>
      <c r="E975" t="s">
        <v>8270</v>
      </c>
      <c r="F975" t="s">
        <v>8271</v>
      </c>
      <c r="G975" t="s">
        <v>132</v>
      </c>
      <c r="H975" t="s">
        <v>133</v>
      </c>
      <c r="I975" t="s">
        <v>590</v>
      </c>
      <c r="J975" s="1">
        <v>0.49236111111111108</v>
      </c>
      <c r="K975">
        <v>11837</v>
      </c>
      <c r="L975" t="s">
        <v>8272</v>
      </c>
      <c r="M975" t="s">
        <v>8273</v>
      </c>
      <c r="N975" t="s">
        <v>8274</v>
      </c>
      <c r="O975" t="s">
        <v>36</v>
      </c>
      <c r="P975" t="s">
        <v>695</v>
      </c>
      <c r="Q975" t="s">
        <v>54</v>
      </c>
    </row>
    <row r="976" spans="1:17">
      <c r="A976">
        <v>970</v>
      </c>
      <c r="B976" t="s">
        <v>8275</v>
      </c>
      <c r="C976" t="s">
        <v>8276</v>
      </c>
      <c r="D976" t="s">
        <v>8277</v>
      </c>
      <c r="E976" t="s">
        <v>8278</v>
      </c>
      <c r="F976" s="2" t="s">
        <v>8279</v>
      </c>
      <c r="G976" t="s">
        <v>26</v>
      </c>
      <c r="H976" t="s">
        <v>27</v>
      </c>
      <c r="I976" t="s">
        <v>702</v>
      </c>
      <c r="J976" s="1">
        <v>0.63680555555555551</v>
      </c>
      <c r="K976">
        <v>13365</v>
      </c>
      <c r="L976" t="s">
        <v>8280</v>
      </c>
      <c r="M976" t="s">
        <v>8281</v>
      </c>
      <c r="N976" t="s">
        <v>8282</v>
      </c>
      <c r="O976" t="s">
        <v>36</v>
      </c>
      <c r="P976" t="s">
        <v>321</v>
      </c>
      <c r="Q976" t="s">
        <v>54</v>
      </c>
    </row>
    <row r="977" spans="1:17">
      <c r="A977">
        <v>971</v>
      </c>
      <c r="B977" t="s">
        <v>8283</v>
      </c>
      <c r="C977" t="s">
        <v>8284</v>
      </c>
      <c r="D977" t="s">
        <v>8285</v>
      </c>
      <c r="E977" t="s">
        <v>8286</v>
      </c>
      <c r="F977">
        <v>372903.87</v>
      </c>
      <c r="G977" t="s">
        <v>247</v>
      </c>
      <c r="H977" t="s">
        <v>248</v>
      </c>
      <c r="I977" t="s">
        <v>334</v>
      </c>
      <c r="J977" s="1">
        <v>0.40208333333333335</v>
      </c>
      <c r="K977">
        <v>19788</v>
      </c>
      <c r="L977" t="s">
        <v>8287</v>
      </c>
      <c r="M977" t="s">
        <v>8288</v>
      </c>
      <c r="N977" t="s">
        <v>8289</v>
      </c>
      <c r="O977" t="s">
        <v>24</v>
      </c>
      <c r="P977" t="s">
        <v>300</v>
      </c>
      <c r="Q977" t="s">
        <v>89</v>
      </c>
    </row>
    <row r="978" spans="1:17">
      <c r="A978">
        <v>972</v>
      </c>
      <c r="B978" t="s">
        <v>8290</v>
      </c>
      <c r="C978" t="s">
        <v>5078</v>
      </c>
      <c r="D978" t="s">
        <v>8291</v>
      </c>
      <c r="E978" t="s">
        <v>8292</v>
      </c>
      <c r="F978" s="2">
        <v>203575.75</v>
      </c>
      <c r="G978" t="s">
        <v>116</v>
      </c>
      <c r="H978" t="s">
        <v>117</v>
      </c>
      <c r="I978" t="s">
        <v>733</v>
      </c>
      <c r="J978" s="1">
        <v>0.73819444444444438</v>
      </c>
      <c r="K978">
        <v>15541</v>
      </c>
      <c r="L978" t="s">
        <v>8293</v>
      </c>
      <c r="M978" t="s">
        <v>8294</v>
      </c>
      <c r="N978" t="s">
        <v>1105</v>
      </c>
      <c r="O978" t="s">
        <v>24</v>
      </c>
      <c r="P978" t="s">
        <v>25</v>
      </c>
      <c r="Q978" t="s">
        <v>25</v>
      </c>
    </row>
    <row r="979" spans="1:17">
      <c r="A979">
        <v>973</v>
      </c>
      <c r="B979" t="s">
        <v>8295</v>
      </c>
      <c r="C979" t="s">
        <v>8296</v>
      </c>
      <c r="D979" t="s">
        <v>8297</v>
      </c>
      <c r="E979" t="s">
        <v>8298</v>
      </c>
      <c r="F979" s="2" t="s">
        <v>8299</v>
      </c>
      <c r="G979" t="s">
        <v>90</v>
      </c>
      <c r="H979" t="s">
        <v>91</v>
      </c>
      <c r="I979" t="s">
        <v>370</v>
      </c>
      <c r="J979" s="1">
        <v>0.18888888888888888</v>
      </c>
      <c r="K979">
        <v>19644</v>
      </c>
      <c r="L979" t="s">
        <v>8300</v>
      </c>
      <c r="M979" t="s">
        <v>8301</v>
      </c>
      <c r="N979" t="s">
        <v>8302</v>
      </c>
      <c r="O979" t="s">
        <v>36</v>
      </c>
      <c r="P979" t="s">
        <v>73</v>
      </c>
      <c r="Q979" t="s">
        <v>54</v>
      </c>
    </row>
    <row r="980" spans="1:17">
      <c r="A980">
        <v>974</v>
      </c>
      <c r="B980" t="s">
        <v>8303</v>
      </c>
      <c r="C980" t="s">
        <v>5514</v>
      </c>
      <c r="D980" t="s">
        <v>8304</v>
      </c>
      <c r="E980" t="s">
        <v>8305</v>
      </c>
      <c r="F980">
        <v>101559.78</v>
      </c>
      <c r="G980" t="s">
        <v>132</v>
      </c>
      <c r="H980" t="s">
        <v>133</v>
      </c>
      <c r="I980" t="s">
        <v>1327</v>
      </c>
      <c r="J980" s="1">
        <v>0.24791666666666667</v>
      </c>
      <c r="K980">
        <v>19832</v>
      </c>
      <c r="L980" t="s">
        <v>8306</v>
      </c>
      <c r="M980" t="s">
        <v>8307</v>
      </c>
      <c r="N980" t="s">
        <v>8308</v>
      </c>
      <c r="O980" t="s">
        <v>36</v>
      </c>
      <c r="P980" t="s">
        <v>313</v>
      </c>
      <c r="Q980" t="s">
        <v>30</v>
      </c>
    </row>
    <row r="981" spans="1:17">
      <c r="A981">
        <v>975</v>
      </c>
      <c r="B981" t="s">
        <v>8309</v>
      </c>
      <c r="C981" t="s">
        <v>8310</v>
      </c>
      <c r="D981" t="s">
        <v>8311</v>
      </c>
      <c r="E981" t="s">
        <v>8312</v>
      </c>
      <c r="F981" s="2" t="s">
        <v>8313</v>
      </c>
      <c r="G981" t="s">
        <v>26</v>
      </c>
      <c r="H981" t="s">
        <v>27</v>
      </c>
      <c r="I981" t="s">
        <v>520</v>
      </c>
      <c r="J981" s="1">
        <v>0.45763888888888887</v>
      </c>
      <c r="K981">
        <v>10144</v>
      </c>
      <c r="L981" t="s">
        <v>8314</v>
      </c>
      <c r="M981" t="s">
        <v>8315</v>
      </c>
      <c r="N981" t="s">
        <v>8316</v>
      </c>
      <c r="O981" t="s">
        <v>36</v>
      </c>
      <c r="P981" t="s">
        <v>25</v>
      </c>
      <c r="Q981" t="s">
        <v>25</v>
      </c>
    </row>
    <row r="982" spans="1:17">
      <c r="A982">
        <v>976</v>
      </c>
      <c r="B982" t="s">
        <v>8317</v>
      </c>
      <c r="C982" t="s">
        <v>8318</v>
      </c>
      <c r="D982" t="s">
        <v>8319</v>
      </c>
      <c r="E982" t="s">
        <v>8320</v>
      </c>
      <c r="F982" s="2">
        <v>601522.74</v>
      </c>
      <c r="G982" t="s">
        <v>106</v>
      </c>
      <c r="H982" t="s">
        <v>107</v>
      </c>
      <c r="I982" t="s">
        <v>355</v>
      </c>
      <c r="J982" s="1">
        <v>0.69097222222222221</v>
      </c>
      <c r="K982">
        <v>11866</v>
      </c>
      <c r="L982" t="s">
        <v>8321</v>
      </c>
      <c r="M982" t="s">
        <v>8322</v>
      </c>
      <c r="N982" t="s">
        <v>8323</v>
      </c>
      <c r="O982" t="s">
        <v>24</v>
      </c>
      <c r="P982" t="s">
        <v>610</v>
      </c>
      <c r="Q982" t="s">
        <v>82</v>
      </c>
    </row>
    <row r="983" spans="1:17">
      <c r="A983">
        <v>977</v>
      </c>
      <c r="B983" t="s">
        <v>8324</v>
      </c>
      <c r="C983" t="s">
        <v>8325</v>
      </c>
      <c r="D983" t="s">
        <v>8326</v>
      </c>
      <c r="E983" t="s">
        <v>8327</v>
      </c>
      <c r="F983" s="2" t="s">
        <v>8328</v>
      </c>
      <c r="G983" t="s">
        <v>323</v>
      </c>
      <c r="H983" t="s">
        <v>630</v>
      </c>
      <c r="I983" t="s">
        <v>219</v>
      </c>
      <c r="J983" s="1">
        <v>0.80972222222222223</v>
      </c>
      <c r="K983">
        <v>17936</v>
      </c>
      <c r="L983" t="s">
        <v>8329</v>
      </c>
      <c r="M983" t="s">
        <v>8330</v>
      </c>
      <c r="N983" t="s">
        <v>8331</v>
      </c>
      <c r="O983" t="s">
        <v>24</v>
      </c>
      <c r="P983" t="s">
        <v>88</v>
      </c>
      <c r="Q983" t="s">
        <v>89</v>
      </c>
    </row>
    <row r="984" spans="1:17">
      <c r="A984">
        <v>978</v>
      </c>
      <c r="B984" t="s">
        <v>8332</v>
      </c>
      <c r="C984" t="s">
        <v>8333</v>
      </c>
      <c r="D984" t="s">
        <v>8334</v>
      </c>
      <c r="E984" t="s">
        <v>8335</v>
      </c>
      <c r="F984" s="2" t="s">
        <v>8336</v>
      </c>
      <c r="G984" t="s">
        <v>169</v>
      </c>
      <c r="H984" t="s">
        <v>170</v>
      </c>
      <c r="I984" t="s">
        <v>1079</v>
      </c>
      <c r="J984" s="1">
        <v>0.95972222222222225</v>
      </c>
      <c r="K984">
        <v>14466</v>
      </c>
      <c r="L984" t="s">
        <v>8337</v>
      </c>
      <c r="M984" t="s">
        <v>5895</v>
      </c>
      <c r="N984" t="s">
        <v>5896</v>
      </c>
      <c r="O984" t="s">
        <v>36</v>
      </c>
      <c r="P984" t="s">
        <v>804</v>
      </c>
      <c r="Q984" t="s">
        <v>113</v>
      </c>
    </row>
    <row r="985" spans="1:17">
      <c r="A985">
        <v>979</v>
      </c>
      <c r="B985" t="s">
        <v>8338</v>
      </c>
      <c r="C985" t="s">
        <v>8339</v>
      </c>
      <c r="D985" t="s">
        <v>8340</v>
      </c>
      <c r="E985" t="s">
        <v>8341</v>
      </c>
      <c r="F985" t="s">
        <v>8342</v>
      </c>
      <c r="G985" t="s">
        <v>116</v>
      </c>
      <c r="H985" t="s">
        <v>761</v>
      </c>
      <c r="I985" t="s">
        <v>442</v>
      </c>
      <c r="J985" s="1">
        <v>0.79791666666666661</v>
      </c>
      <c r="K985">
        <v>14786</v>
      </c>
      <c r="L985" t="s">
        <v>8343</v>
      </c>
      <c r="M985" t="s">
        <v>8344</v>
      </c>
      <c r="N985" t="s">
        <v>8345</v>
      </c>
      <c r="O985" t="s">
        <v>36</v>
      </c>
      <c r="P985" t="s">
        <v>93</v>
      </c>
      <c r="Q985" t="s">
        <v>89</v>
      </c>
    </row>
    <row r="986" spans="1:17">
      <c r="A986">
        <v>980</v>
      </c>
      <c r="B986" t="s">
        <v>8346</v>
      </c>
      <c r="C986" t="s">
        <v>8347</v>
      </c>
      <c r="D986" t="s">
        <v>8348</v>
      </c>
      <c r="E986" t="s">
        <v>8349</v>
      </c>
      <c r="F986" t="s">
        <v>8350</v>
      </c>
      <c r="G986" t="s">
        <v>38</v>
      </c>
      <c r="H986" t="s">
        <v>39</v>
      </c>
      <c r="I986" t="s">
        <v>604</v>
      </c>
      <c r="J986" s="1">
        <v>0.64236111111111105</v>
      </c>
      <c r="K986">
        <v>17012</v>
      </c>
      <c r="L986" t="s">
        <v>8351</v>
      </c>
      <c r="M986" t="s">
        <v>8352</v>
      </c>
      <c r="N986" t="s">
        <v>8353</v>
      </c>
      <c r="O986" t="s">
        <v>36</v>
      </c>
      <c r="P986" t="s">
        <v>670</v>
      </c>
      <c r="Q986" t="s">
        <v>181</v>
      </c>
    </row>
    <row r="987" spans="1:17">
      <c r="A987">
        <v>981</v>
      </c>
      <c r="B987" t="s">
        <v>8354</v>
      </c>
      <c r="C987" t="s">
        <v>8355</v>
      </c>
      <c r="D987" t="s">
        <v>8356</v>
      </c>
      <c r="E987" t="s">
        <v>8357</v>
      </c>
      <c r="F987" t="s">
        <v>8358</v>
      </c>
      <c r="G987" t="s">
        <v>90</v>
      </c>
      <c r="H987" t="s">
        <v>263</v>
      </c>
      <c r="I987" t="s">
        <v>369</v>
      </c>
      <c r="J987" s="1">
        <v>9.5138888888888884E-2</v>
      </c>
      <c r="K987">
        <v>19557</v>
      </c>
      <c r="L987" t="s">
        <v>8359</v>
      </c>
      <c r="M987" t="s">
        <v>8360</v>
      </c>
      <c r="N987" t="s">
        <v>8361</v>
      </c>
      <c r="O987" t="s">
        <v>36</v>
      </c>
      <c r="P987" t="s">
        <v>25</v>
      </c>
      <c r="Q987" t="s">
        <v>25</v>
      </c>
    </row>
    <row r="988" spans="1:17">
      <c r="A988">
        <v>982</v>
      </c>
      <c r="B988" t="s">
        <v>8362</v>
      </c>
      <c r="C988" t="s">
        <v>8363</v>
      </c>
      <c r="D988" t="s">
        <v>8364</v>
      </c>
      <c r="E988" t="s">
        <v>8365</v>
      </c>
      <c r="F988">
        <v>503737.02</v>
      </c>
      <c r="G988" t="s">
        <v>19</v>
      </c>
      <c r="H988" t="s">
        <v>20</v>
      </c>
      <c r="I988" t="s">
        <v>125</v>
      </c>
      <c r="J988" s="1">
        <v>0.78194444444444444</v>
      </c>
      <c r="K988">
        <v>14664</v>
      </c>
      <c r="L988" t="s">
        <v>8366</v>
      </c>
      <c r="M988" t="s">
        <v>8367</v>
      </c>
      <c r="N988" t="s">
        <v>526</v>
      </c>
      <c r="O988" t="s">
        <v>24</v>
      </c>
      <c r="P988" t="s">
        <v>446</v>
      </c>
      <c r="Q988" t="s">
        <v>223</v>
      </c>
    </row>
    <row r="989" spans="1:17">
      <c r="A989">
        <v>983</v>
      </c>
      <c r="B989" t="s">
        <v>8368</v>
      </c>
      <c r="C989" t="s">
        <v>8369</v>
      </c>
      <c r="D989" t="s">
        <v>8370</v>
      </c>
      <c r="E989" t="s">
        <v>8371</v>
      </c>
      <c r="F989" t="s">
        <v>8372</v>
      </c>
      <c r="G989" t="s">
        <v>571</v>
      </c>
      <c r="H989" t="s">
        <v>572</v>
      </c>
      <c r="I989" t="s">
        <v>262</v>
      </c>
      <c r="J989" s="1">
        <v>0.19722222222222222</v>
      </c>
      <c r="K989">
        <v>10731</v>
      </c>
      <c r="L989" t="s">
        <v>8373</v>
      </c>
      <c r="M989" t="s">
        <v>8374</v>
      </c>
      <c r="N989" t="s">
        <v>8375</v>
      </c>
      <c r="O989" t="s">
        <v>36</v>
      </c>
      <c r="P989" t="s">
        <v>97</v>
      </c>
      <c r="Q989" t="s">
        <v>54</v>
      </c>
    </row>
    <row r="990" spans="1:17">
      <c r="A990">
        <v>984</v>
      </c>
      <c r="B990" t="s">
        <v>8376</v>
      </c>
      <c r="C990" t="s">
        <v>136</v>
      </c>
      <c r="D990" t="s">
        <v>1200</v>
      </c>
      <c r="E990" t="s">
        <v>8377</v>
      </c>
      <c r="F990" t="s">
        <v>8378</v>
      </c>
      <c r="G990" t="s">
        <v>74</v>
      </c>
      <c r="H990" t="s">
        <v>75</v>
      </c>
      <c r="I990" t="s">
        <v>309</v>
      </c>
      <c r="J990" s="1">
        <v>0.73055555555555562</v>
      </c>
      <c r="K990">
        <v>12746</v>
      </c>
      <c r="L990" t="s">
        <v>8379</v>
      </c>
      <c r="M990" t="s">
        <v>8380</v>
      </c>
      <c r="N990" t="s">
        <v>8381</v>
      </c>
      <c r="O990" t="s">
        <v>36</v>
      </c>
      <c r="P990" t="s">
        <v>383</v>
      </c>
      <c r="Q990" t="s">
        <v>89</v>
      </c>
    </row>
    <row r="991" spans="1:17">
      <c r="A991">
        <v>985</v>
      </c>
      <c r="B991" t="s">
        <v>8382</v>
      </c>
      <c r="C991" t="s">
        <v>6297</v>
      </c>
      <c r="D991" t="s">
        <v>8383</v>
      </c>
      <c r="E991" t="s">
        <v>8384</v>
      </c>
      <c r="F991" t="s">
        <v>8385</v>
      </c>
      <c r="G991" t="s">
        <v>48</v>
      </c>
      <c r="H991" t="s">
        <v>49</v>
      </c>
      <c r="I991" t="s">
        <v>229</v>
      </c>
      <c r="J991" s="1">
        <v>0.92569444444444438</v>
      </c>
      <c r="K991">
        <v>12418</v>
      </c>
      <c r="L991" t="s">
        <v>8386</v>
      </c>
      <c r="M991" t="s">
        <v>8387</v>
      </c>
      <c r="N991" t="s">
        <v>8388</v>
      </c>
      <c r="O991" t="s">
        <v>36</v>
      </c>
      <c r="P991" t="s">
        <v>73</v>
      </c>
      <c r="Q991" t="s">
        <v>54</v>
      </c>
    </row>
    <row r="992" spans="1:17">
      <c r="A992">
        <v>986</v>
      </c>
      <c r="B992" t="s">
        <v>8389</v>
      </c>
      <c r="C992" t="s">
        <v>8390</v>
      </c>
      <c r="D992" t="s">
        <v>8391</v>
      </c>
      <c r="E992" t="s">
        <v>8392</v>
      </c>
      <c r="F992">
        <v>572285.59</v>
      </c>
      <c r="G992" t="s">
        <v>90</v>
      </c>
      <c r="H992" t="s">
        <v>357</v>
      </c>
      <c r="I992" t="s">
        <v>547</v>
      </c>
      <c r="J992" s="1">
        <v>0.15208333333333332</v>
      </c>
      <c r="K992">
        <v>11818</v>
      </c>
      <c r="L992" t="s">
        <v>8393</v>
      </c>
      <c r="M992" t="s">
        <v>8394</v>
      </c>
      <c r="N992" t="s">
        <v>8395</v>
      </c>
      <c r="O992" t="s">
        <v>36</v>
      </c>
      <c r="P992" t="s">
        <v>66</v>
      </c>
      <c r="Q992" t="s">
        <v>113</v>
      </c>
    </row>
    <row r="993" spans="1:17">
      <c r="A993">
        <v>987</v>
      </c>
      <c r="B993" t="s">
        <v>8396</v>
      </c>
      <c r="C993" t="s">
        <v>747</v>
      </c>
      <c r="D993" t="s">
        <v>8397</v>
      </c>
      <c r="E993" t="s">
        <v>8398</v>
      </c>
      <c r="F993">
        <v>247431.87</v>
      </c>
      <c r="G993" t="s">
        <v>19</v>
      </c>
      <c r="H993" t="s">
        <v>20</v>
      </c>
      <c r="I993" t="s">
        <v>194</v>
      </c>
      <c r="J993" s="1">
        <v>0.33124999999999999</v>
      </c>
      <c r="K993">
        <v>10982</v>
      </c>
      <c r="L993" t="s">
        <v>8399</v>
      </c>
      <c r="M993" t="s">
        <v>8400</v>
      </c>
      <c r="N993" t="s">
        <v>8401</v>
      </c>
      <c r="O993" t="s">
        <v>36</v>
      </c>
      <c r="P993" t="s">
        <v>62</v>
      </c>
      <c r="Q993" t="s">
        <v>58</v>
      </c>
    </row>
    <row r="994" spans="1:17">
      <c r="A994">
        <v>988</v>
      </c>
      <c r="B994" t="s">
        <v>8402</v>
      </c>
      <c r="C994" t="s">
        <v>8403</v>
      </c>
      <c r="D994" t="s">
        <v>8404</v>
      </c>
      <c r="E994" t="s">
        <v>8405</v>
      </c>
      <c r="F994" t="s">
        <v>8406</v>
      </c>
      <c r="G994" t="s">
        <v>298</v>
      </c>
      <c r="H994" t="s">
        <v>519</v>
      </c>
      <c r="I994" t="s">
        <v>155</v>
      </c>
      <c r="J994" s="1">
        <v>0.41597222222222219</v>
      </c>
      <c r="K994">
        <v>13368</v>
      </c>
      <c r="L994" t="s">
        <v>8407</v>
      </c>
      <c r="M994" t="s">
        <v>8408</v>
      </c>
      <c r="N994" t="s">
        <v>8409</v>
      </c>
      <c r="O994" t="s">
        <v>36</v>
      </c>
      <c r="P994" t="s">
        <v>88</v>
      </c>
      <c r="Q994" t="s">
        <v>89</v>
      </c>
    </row>
    <row r="995" spans="1:17">
      <c r="A995">
        <v>989</v>
      </c>
      <c r="B995" t="s">
        <v>8410</v>
      </c>
      <c r="C995" t="s">
        <v>8411</v>
      </c>
      <c r="D995" t="s">
        <v>8412</v>
      </c>
      <c r="E995" t="s">
        <v>8413</v>
      </c>
      <c r="F995" s="2" t="s">
        <v>8414</v>
      </c>
      <c r="G995" t="s">
        <v>90</v>
      </c>
      <c r="H995" t="s">
        <v>357</v>
      </c>
      <c r="I995" t="s">
        <v>315</v>
      </c>
      <c r="J995" s="1">
        <v>4.9999999999999996E-2</v>
      </c>
      <c r="K995">
        <v>11924</v>
      </c>
      <c r="L995" t="s">
        <v>8415</v>
      </c>
      <c r="M995" t="s">
        <v>8416</v>
      </c>
      <c r="N995" t="s">
        <v>8417</v>
      </c>
      <c r="O995" t="s">
        <v>24</v>
      </c>
      <c r="P995" t="s">
        <v>25</v>
      </c>
      <c r="Q995" t="s">
        <v>25</v>
      </c>
    </row>
    <row r="996" spans="1:17">
      <c r="A996">
        <v>990</v>
      </c>
      <c r="B996" t="s">
        <v>8418</v>
      </c>
      <c r="C996" t="s">
        <v>8419</v>
      </c>
      <c r="D996" t="s">
        <v>8420</v>
      </c>
      <c r="E996" t="s">
        <v>8421</v>
      </c>
      <c r="F996" t="s">
        <v>8422</v>
      </c>
      <c r="G996" t="s">
        <v>48</v>
      </c>
      <c r="H996" t="s">
        <v>49</v>
      </c>
      <c r="I996" t="s">
        <v>415</v>
      </c>
      <c r="J996" s="1">
        <v>0.80347222222222225</v>
      </c>
      <c r="K996">
        <v>10002</v>
      </c>
      <c r="L996" t="s">
        <v>8423</v>
      </c>
      <c r="M996" t="s">
        <v>8424</v>
      </c>
      <c r="N996" t="s">
        <v>8425</v>
      </c>
      <c r="O996" t="s">
        <v>36</v>
      </c>
      <c r="P996" t="s">
        <v>238</v>
      </c>
      <c r="Q996" t="s">
        <v>42</v>
      </c>
    </row>
    <row r="997" spans="1:17">
      <c r="A997">
        <v>991</v>
      </c>
      <c r="B997" t="s">
        <v>8426</v>
      </c>
      <c r="C997" t="s">
        <v>8427</v>
      </c>
      <c r="D997" t="s">
        <v>8428</v>
      </c>
      <c r="E997" t="s">
        <v>8429</v>
      </c>
      <c r="F997">
        <v>943730.2</v>
      </c>
      <c r="G997" t="s">
        <v>198</v>
      </c>
      <c r="H997" t="s">
        <v>199</v>
      </c>
      <c r="I997" t="s">
        <v>262</v>
      </c>
      <c r="J997" s="1">
        <v>0.84791666666666676</v>
      </c>
      <c r="K997">
        <v>13001</v>
      </c>
      <c r="L997" t="s">
        <v>8430</v>
      </c>
      <c r="M997" t="s">
        <v>8431</v>
      </c>
      <c r="N997" t="s">
        <v>8432</v>
      </c>
      <c r="O997" t="s">
        <v>36</v>
      </c>
      <c r="P997" t="s">
        <v>37</v>
      </c>
      <c r="Q997" t="s">
        <v>82</v>
      </c>
    </row>
    <row r="998" spans="1:17">
      <c r="A998">
        <v>992</v>
      </c>
      <c r="B998" t="s">
        <v>8433</v>
      </c>
      <c r="C998" t="s">
        <v>1192</v>
      </c>
      <c r="D998" t="s">
        <v>8434</v>
      </c>
      <c r="E998" t="s">
        <v>8435</v>
      </c>
      <c r="F998" t="s">
        <v>8436</v>
      </c>
      <c r="G998" t="s">
        <v>116</v>
      </c>
      <c r="H998" t="s">
        <v>379</v>
      </c>
      <c r="I998" t="s">
        <v>824</v>
      </c>
      <c r="J998" s="1">
        <v>0.25972222222222224</v>
      </c>
      <c r="K998">
        <v>19510</v>
      </c>
      <c r="L998" t="s">
        <v>8437</v>
      </c>
      <c r="M998" t="s">
        <v>8438</v>
      </c>
      <c r="N998" t="s">
        <v>8439</v>
      </c>
      <c r="O998" t="s">
        <v>24</v>
      </c>
      <c r="P998" t="s">
        <v>598</v>
      </c>
      <c r="Q998" t="s">
        <v>223</v>
      </c>
    </row>
    <row r="999" spans="1:17">
      <c r="A999">
        <v>993</v>
      </c>
      <c r="B999" t="s">
        <v>8440</v>
      </c>
      <c r="C999" t="s">
        <v>8441</v>
      </c>
      <c r="D999" t="s">
        <v>8442</v>
      </c>
      <c r="E999" t="s">
        <v>8443</v>
      </c>
      <c r="F999" t="s">
        <v>8444</v>
      </c>
      <c r="G999" t="s">
        <v>48</v>
      </c>
      <c r="H999" t="s">
        <v>49</v>
      </c>
      <c r="I999" t="s">
        <v>754</v>
      </c>
      <c r="J999" s="1">
        <v>0.96527777777777779</v>
      </c>
      <c r="K999">
        <v>15395</v>
      </c>
      <c r="L999" t="s">
        <v>8445</v>
      </c>
      <c r="M999" t="s">
        <v>8446</v>
      </c>
      <c r="N999" t="s">
        <v>1054</v>
      </c>
      <c r="O999" t="s">
        <v>24</v>
      </c>
      <c r="P999" t="s">
        <v>25</v>
      </c>
      <c r="Q999" t="s">
        <v>25</v>
      </c>
    </row>
    <row r="1000" spans="1:17">
      <c r="A1000">
        <v>994</v>
      </c>
      <c r="B1000" t="s">
        <v>8447</v>
      </c>
      <c r="C1000" t="s">
        <v>810</v>
      </c>
      <c r="D1000" t="s">
        <v>8448</v>
      </c>
      <c r="E1000" t="s">
        <v>8449</v>
      </c>
      <c r="F1000">
        <v>974422.81</v>
      </c>
      <c r="G1000" t="s">
        <v>48</v>
      </c>
      <c r="H1000" t="s">
        <v>49</v>
      </c>
      <c r="I1000" t="s">
        <v>660</v>
      </c>
      <c r="J1000" s="1">
        <v>0.34166666666666662</v>
      </c>
      <c r="K1000">
        <v>15551</v>
      </c>
      <c r="L1000" t="s">
        <v>8450</v>
      </c>
      <c r="M1000" t="s">
        <v>8451</v>
      </c>
      <c r="N1000" t="s">
        <v>8452</v>
      </c>
      <c r="O1000" t="s">
        <v>36</v>
      </c>
      <c r="P1000" t="s">
        <v>353</v>
      </c>
      <c r="Q1000" t="s">
        <v>58</v>
      </c>
    </row>
    <row r="1001" spans="1:17">
      <c r="A1001">
        <v>995</v>
      </c>
      <c r="B1001" t="s">
        <v>8453</v>
      </c>
      <c r="C1001" t="s">
        <v>1299</v>
      </c>
      <c r="D1001" t="s">
        <v>8454</v>
      </c>
      <c r="E1001" t="s">
        <v>8455</v>
      </c>
      <c r="F1001" s="2" t="s">
        <v>8456</v>
      </c>
      <c r="G1001" t="s">
        <v>126</v>
      </c>
      <c r="H1001" t="s">
        <v>127</v>
      </c>
      <c r="I1001" t="s">
        <v>118</v>
      </c>
      <c r="J1001" s="1">
        <v>0.70833333333333337</v>
      </c>
      <c r="K1001">
        <v>13047</v>
      </c>
      <c r="L1001" t="s">
        <v>8457</v>
      </c>
      <c r="M1001" t="s">
        <v>8458</v>
      </c>
      <c r="N1001" t="s">
        <v>8459</v>
      </c>
      <c r="O1001" t="s">
        <v>24</v>
      </c>
      <c r="P1001" t="s">
        <v>25</v>
      </c>
      <c r="Q1001" t="s">
        <v>25</v>
      </c>
    </row>
    <row r="1002" spans="1:17">
      <c r="A1002">
        <v>996</v>
      </c>
      <c r="B1002" t="s">
        <v>8460</v>
      </c>
      <c r="C1002" t="s">
        <v>8461</v>
      </c>
      <c r="D1002" t="s">
        <v>8462</v>
      </c>
      <c r="E1002" t="s">
        <v>8463</v>
      </c>
      <c r="F1002" s="2" t="s">
        <v>8464</v>
      </c>
      <c r="G1002" t="s">
        <v>48</v>
      </c>
      <c r="H1002" t="s">
        <v>49</v>
      </c>
      <c r="I1002" t="s">
        <v>114</v>
      </c>
      <c r="J1002" s="1">
        <v>0.96111111111111114</v>
      </c>
      <c r="K1002">
        <v>13949</v>
      </c>
      <c r="L1002" t="s">
        <v>8465</v>
      </c>
      <c r="M1002" t="s">
        <v>8466</v>
      </c>
      <c r="N1002" t="s">
        <v>1301</v>
      </c>
      <c r="O1002" t="s">
        <v>24</v>
      </c>
      <c r="P1002" t="s">
        <v>97</v>
      </c>
      <c r="Q1002" t="s">
        <v>54</v>
      </c>
    </row>
    <row r="1003" spans="1:17">
      <c r="A1003">
        <v>997</v>
      </c>
      <c r="B1003" t="s">
        <v>8467</v>
      </c>
      <c r="C1003" t="s">
        <v>8468</v>
      </c>
      <c r="D1003" t="s">
        <v>8469</v>
      </c>
      <c r="E1003" t="s">
        <v>8470</v>
      </c>
      <c r="F1003" t="s">
        <v>8471</v>
      </c>
      <c r="G1003" t="s">
        <v>19</v>
      </c>
      <c r="H1003" t="s">
        <v>20</v>
      </c>
      <c r="I1003" t="s">
        <v>505</v>
      </c>
      <c r="J1003" s="1">
        <v>0.73333333333333339</v>
      </c>
      <c r="K1003">
        <v>19843</v>
      </c>
      <c r="L1003" t="s">
        <v>8472</v>
      </c>
      <c r="M1003" t="s">
        <v>8473</v>
      </c>
      <c r="N1003" t="s">
        <v>8474</v>
      </c>
      <c r="O1003" t="s">
        <v>24</v>
      </c>
      <c r="P1003" t="s">
        <v>677</v>
      </c>
      <c r="Q1003" t="s">
        <v>54</v>
      </c>
    </row>
    <row r="1004" spans="1:17">
      <c r="A1004">
        <v>998</v>
      </c>
      <c r="B1004" t="s">
        <v>8475</v>
      </c>
      <c r="C1004" t="s">
        <v>8476</v>
      </c>
      <c r="D1004" t="s">
        <v>8477</v>
      </c>
      <c r="E1004" t="s">
        <v>8478</v>
      </c>
      <c r="F1004" t="s">
        <v>8479</v>
      </c>
      <c r="G1004" t="s">
        <v>26</v>
      </c>
      <c r="H1004" t="s">
        <v>27</v>
      </c>
      <c r="I1004" t="s">
        <v>240</v>
      </c>
      <c r="J1004" s="1">
        <v>0.87152777777777779</v>
      </c>
      <c r="K1004">
        <v>12527</v>
      </c>
      <c r="L1004" t="s">
        <v>8480</v>
      </c>
      <c r="M1004" t="s">
        <v>8481</v>
      </c>
      <c r="N1004" t="s">
        <v>8482</v>
      </c>
      <c r="O1004" t="s">
        <v>24</v>
      </c>
      <c r="P1004" t="s">
        <v>25</v>
      </c>
      <c r="Q1004" t="s">
        <v>25</v>
      </c>
    </row>
    <row r="1005" spans="1:17">
      <c r="A1005">
        <v>999</v>
      </c>
      <c r="B1005" t="s">
        <v>8483</v>
      </c>
      <c r="C1005" t="s">
        <v>8484</v>
      </c>
      <c r="D1005" t="s">
        <v>8485</v>
      </c>
      <c r="E1005" t="s">
        <v>8486</v>
      </c>
      <c r="F1005" t="s">
        <v>8487</v>
      </c>
      <c r="G1005" t="s">
        <v>26</v>
      </c>
      <c r="H1005" t="s">
        <v>27</v>
      </c>
      <c r="I1005" t="s">
        <v>87</v>
      </c>
      <c r="J1005" s="1">
        <v>0.36527777777777781</v>
      </c>
      <c r="K1005">
        <v>14716</v>
      </c>
      <c r="L1005" t="s">
        <v>8488</v>
      </c>
      <c r="M1005" t="s">
        <v>8489</v>
      </c>
      <c r="N1005" t="s">
        <v>8490</v>
      </c>
      <c r="O1005" t="s">
        <v>24</v>
      </c>
      <c r="P1005" t="s">
        <v>446</v>
      </c>
      <c r="Q1005" t="s">
        <v>223</v>
      </c>
    </row>
    <row r="1006" spans="1:17">
      <c r="A1006">
        <v>1000</v>
      </c>
      <c r="B1006" t="s">
        <v>8491</v>
      </c>
      <c r="C1006" t="s">
        <v>936</v>
      </c>
      <c r="D1006" t="s">
        <v>8492</v>
      </c>
      <c r="E1006" t="s">
        <v>8493</v>
      </c>
      <c r="F1006" t="s">
        <v>8494</v>
      </c>
      <c r="G1006" t="s">
        <v>19</v>
      </c>
      <c r="H1006" t="s">
        <v>20</v>
      </c>
      <c r="I1006" t="s">
        <v>167</v>
      </c>
      <c r="J1006" s="1">
        <v>0.34375</v>
      </c>
      <c r="K1006">
        <v>10780</v>
      </c>
      <c r="L1006" t="s">
        <v>8495</v>
      </c>
      <c r="M1006" t="s">
        <v>8496</v>
      </c>
      <c r="N1006" t="s">
        <v>8497</v>
      </c>
      <c r="O1006" t="s">
        <v>24</v>
      </c>
      <c r="P1006" t="s">
        <v>53</v>
      </c>
      <c r="Q1006" t="s">
        <v>54</v>
      </c>
    </row>
  </sheetData>
  <mergeCells count="5">
    <mergeCell ref="A1:Q1"/>
    <mergeCell ref="A2:Q2"/>
    <mergeCell ref="A3:Q3"/>
    <mergeCell ref="A5:Q5"/>
    <mergeCell ref="A4:Q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6FB51-C934-5A47-B05B-07FA0CC9CF8E}">
  <sheetPr>
    <tabColor theme="3"/>
  </sheetPr>
  <dimension ref="A1:S1006"/>
  <sheetViews>
    <sheetView workbookViewId="0">
      <selection activeCell="A7" sqref="A7"/>
    </sheetView>
  </sheetViews>
  <sheetFormatPr baseColWidth="10" defaultColWidth="10.6640625" defaultRowHeight="16"/>
  <sheetData>
    <row r="1" spans="1:19" ht="32" thickBot="1">
      <c r="B1" s="32" t="s">
        <v>0</v>
      </c>
      <c r="C1" s="32"/>
      <c r="D1" s="32"/>
      <c r="E1" s="32"/>
      <c r="F1" s="32"/>
      <c r="G1" s="32"/>
      <c r="H1" s="32"/>
      <c r="I1" s="32"/>
      <c r="J1" s="32"/>
      <c r="K1" s="32"/>
      <c r="L1" s="32"/>
      <c r="M1" s="32"/>
      <c r="N1" s="32"/>
      <c r="O1" s="32"/>
      <c r="P1" s="32"/>
      <c r="Q1" s="32"/>
      <c r="R1" s="32"/>
    </row>
    <row r="2" spans="1:19" ht="24">
      <c r="B2" s="33" t="s">
        <v>1380</v>
      </c>
      <c r="C2" s="33"/>
      <c r="D2" s="33"/>
      <c r="E2" s="33"/>
      <c r="F2" s="33"/>
      <c r="G2" s="33"/>
      <c r="H2" s="33"/>
      <c r="I2" s="33"/>
      <c r="J2" s="33"/>
      <c r="K2" s="33"/>
      <c r="L2" s="33"/>
      <c r="M2" s="33"/>
      <c r="N2" s="33"/>
      <c r="O2" s="33"/>
      <c r="P2" s="33"/>
      <c r="Q2" s="33"/>
      <c r="R2" s="33"/>
    </row>
    <row r="3" spans="1:19" ht="24">
      <c r="B3" s="34" t="s">
        <v>1382</v>
      </c>
      <c r="C3" s="34"/>
      <c r="D3" s="34"/>
      <c r="E3" s="34"/>
      <c r="F3" s="34"/>
      <c r="G3" s="34"/>
      <c r="H3" s="34"/>
      <c r="I3" s="34"/>
      <c r="J3" s="34"/>
      <c r="K3" s="34"/>
      <c r="L3" s="34"/>
      <c r="M3" s="34"/>
      <c r="N3" s="34"/>
      <c r="O3" s="34"/>
      <c r="P3" s="34"/>
      <c r="Q3" s="34"/>
      <c r="R3" s="34"/>
    </row>
    <row r="4" spans="1:19" ht="24">
      <c r="B4" s="34" t="s">
        <v>15183</v>
      </c>
      <c r="C4" s="34"/>
      <c r="D4" s="34"/>
      <c r="E4" s="34"/>
      <c r="F4" s="34"/>
      <c r="G4" s="34"/>
      <c r="H4" s="34"/>
      <c r="I4" s="34"/>
      <c r="J4" s="34"/>
      <c r="K4" s="34"/>
      <c r="L4" s="34"/>
      <c r="M4" s="34"/>
      <c r="N4" s="34"/>
      <c r="O4" s="34"/>
      <c r="P4" s="34"/>
      <c r="Q4" s="34"/>
      <c r="R4" s="34"/>
    </row>
    <row r="5" spans="1:19" ht="24">
      <c r="B5" s="35" t="s">
        <v>1381</v>
      </c>
      <c r="C5" s="35"/>
      <c r="D5" s="35"/>
      <c r="E5" s="35"/>
      <c r="F5" s="35"/>
      <c r="G5" s="35"/>
      <c r="H5" s="35"/>
      <c r="I5" s="35"/>
      <c r="J5" s="35"/>
      <c r="K5" s="35"/>
      <c r="L5" s="35"/>
      <c r="M5" s="35"/>
      <c r="N5" s="35"/>
      <c r="O5" s="35"/>
      <c r="P5" s="35"/>
      <c r="Q5" s="35"/>
      <c r="R5" s="35"/>
      <c r="S5" s="3"/>
    </row>
    <row r="6" spans="1:19">
      <c r="B6" s="4" t="s">
        <v>1</v>
      </c>
      <c r="C6" s="4" t="s">
        <v>2</v>
      </c>
      <c r="D6" s="4" t="s">
        <v>3</v>
      </c>
      <c r="E6" s="4" t="s">
        <v>4</v>
      </c>
      <c r="F6" s="4" t="s">
        <v>5</v>
      </c>
      <c r="G6" s="4" t="s">
        <v>6</v>
      </c>
      <c r="H6" s="4" t="s">
        <v>7</v>
      </c>
      <c r="I6" s="4" t="s">
        <v>8</v>
      </c>
      <c r="J6" s="4" t="s">
        <v>9</v>
      </c>
      <c r="K6" s="4" t="s">
        <v>10</v>
      </c>
      <c r="L6" s="4" t="s">
        <v>11</v>
      </c>
      <c r="M6" s="4" t="s">
        <v>12</v>
      </c>
      <c r="N6" s="4" t="s">
        <v>13</v>
      </c>
      <c r="O6" s="4" t="s">
        <v>14</v>
      </c>
      <c r="P6" s="4" t="s">
        <v>15</v>
      </c>
      <c r="Q6" s="4" t="s">
        <v>16</v>
      </c>
      <c r="R6" s="4" t="s">
        <v>17</v>
      </c>
    </row>
    <row r="7" spans="1:19">
      <c r="A7" s="42" t="str">
        <f>_xlfn.CONCAT(C7:R7)</f>
        <v>kbortoletti0KorenBortoletti169.15.60.87¬•342188.92RupiahIDR5/29/20190.13055555555555615843SM87 Z606 6273 871O 3VEN 57HR 6Z0CRTOCriteo S.A.NASDAQAdvertisingTechnology</v>
      </c>
      <c r="B7">
        <v>1</v>
      </c>
      <c r="C7" t="s">
        <v>8498</v>
      </c>
      <c r="D7" t="s">
        <v>8499</v>
      </c>
      <c r="E7" t="s">
        <v>8500</v>
      </c>
      <c r="F7" t="s">
        <v>8501</v>
      </c>
      <c r="G7" t="s">
        <v>8502</v>
      </c>
      <c r="H7" t="s">
        <v>19</v>
      </c>
      <c r="I7" t="s">
        <v>20</v>
      </c>
      <c r="J7" t="s">
        <v>171</v>
      </c>
      <c r="K7" s="1">
        <v>0.13055555555555556</v>
      </c>
      <c r="L7">
        <v>15843</v>
      </c>
      <c r="M7" t="s">
        <v>8503</v>
      </c>
      <c r="N7" t="s">
        <v>8084</v>
      </c>
      <c r="O7" t="s">
        <v>8085</v>
      </c>
      <c r="P7" t="s">
        <v>36</v>
      </c>
      <c r="Q7" t="s">
        <v>829</v>
      </c>
      <c r="R7" t="s">
        <v>89</v>
      </c>
    </row>
    <row r="8" spans="1:19">
      <c r="A8" s="42" t="str">
        <f t="shared" ref="A8:A71" si="0">_xlfn.CONCAT(C8:R8)</f>
        <v>afrohock1AnitraFrohock240.101.170.255‚Ç¨192615,34RubleRUB8/23/20190.50416666666666710777FR05 9097 3447 76AS UKVV HUF7 Q15CBTCabot CorporationNYSEMajor ChemicalsBasic Industries</v>
      </c>
      <c r="B8">
        <v>2</v>
      </c>
      <c r="C8" t="s">
        <v>8504</v>
      </c>
      <c r="D8" t="s">
        <v>8505</v>
      </c>
      <c r="E8" t="s">
        <v>8506</v>
      </c>
      <c r="F8" t="s">
        <v>8507</v>
      </c>
      <c r="G8" t="s">
        <v>8508</v>
      </c>
      <c r="H8" t="s">
        <v>38</v>
      </c>
      <c r="I8" t="s">
        <v>39</v>
      </c>
      <c r="J8" t="s">
        <v>354</v>
      </c>
      <c r="K8" s="1">
        <v>0.50416666666666665</v>
      </c>
      <c r="L8">
        <v>10777</v>
      </c>
      <c r="M8" t="s">
        <v>8509</v>
      </c>
      <c r="N8" t="s">
        <v>8510</v>
      </c>
      <c r="O8" t="s">
        <v>8511</v>
      </c>
      <c r="P8" t="s">
        <v>24</v>
      </c>
      <c r="Q8" t="s">
        <v>81</v>
      </c>
      <c r="R8" t="s">
        <v>82</v>
      </c>
    </row>
    <row r="9" spans="1:19">
      <c r="A9" s="42" t="str">
        <f t="shared" si="0"/>
        <v>acanadine2AdamCanadine133.254.134.157‚Ç¨561213,55RupiahIDR5/4/20190.6312515204CH73 0015 0BNT KCG2 LJQE 9VIPSVipshop Holdings LimitedNYSECatalog/Specialty DistributionConsumer Services</v>
      </c>
      <c r="B9">
        <v>3</v>
      </c>
      <c r="C9" t="s">
        <v>8512</v>
      </c>
      <c r="D9" t="s">
        <v>8513</v>
      </c>
      <c r="E9" t="s">
        <v>8514</v>
      </c>
      <c r="F9" t="s">
        <v>8515</v>
      </c>
      <c r="G9" s="2" t="s">
        <v>8516</v>
      </c>
      <c r="H9" t="s">
        <v>19</v>
      </c>
      <c r="I9" t="s">
        <v>20</v>
      </c>
      <c r="J9" t="s">
        <v>182</v>
      </c>
      <c r="K9" s="1">
        <v>0.63124999999999998</v>
      </c>
      <c r="L9">
        <v>15204</v>
      </c>
      <c r="M9" t="s">
        <v>8517</v>
      </c>
      <c r="N9" t="s">
        <v>4921</v>
      </c>
      <c r="O9" t="s">
        <v>4922</v>
      </c>
      <c r="P9" t="s">
        <v>24</v>
      </c>
      <c r="Q9" t="s">
        <v>317</v>
      </c>
      <c r="R9" t="s">
        <v>223</v>
      </c>
    </row>
    <row r="10" spans="1:19">
      <c r="A10" s="42" t="str">
        <f t="shared" si="0"/>
        <v>tlinskey3TorranceLinskey252.207.242.14¬•125469.98PesoARS1/29/20190.21666666666666712614SA95 20XK K5ZW KBRE SOBD MGMCPNIPimco New York Municipal Income Fund IINYSEn/an/a</v>
      </c>
      <c r="B10">
        <v>4</v>
      </c>
      <c r="C10" t="s">
        <v>8518</v>
      </c>
      <c r="D10" t="s">
        <v>8519</v>
      </c>
      <c r="E10" t="s">
        <v>8520</v>
      </c>
      <c r="F10" t="s">
        <v>8521</v>
      </c>
      <c r="G10" t="s">
        <v>8522</v>
      </c>
      <c r="H10" t="s">
        <v>90</v>
      </c>
      <c r="I10" t="s">
        <v>263</v>
      </c>
      <c r="J10" t="s">
        <v>1082</v>
      </c>
      <c r="K10" s="1">
        <v>0.21666666666666667</v>
      </c>
      <c r="L10">
        <v>12614</v>
      </c>
      <c r="M10" t="s">
        <v>8523</v>
      </c>
      <c r="N10" t="s">
        <v>8524</v>
      </c>
      <c r="O10" t="s">
        <v>8525</v>
      </c>
      <c r="P10" t="s">
        <v>24</v>
      </c>
      <c r="Q10" t="s">
        <v>25</v>
      </c>
      <c r="R10" t="s">
        <v>25</v>
      </c>
    </row>
    <row r="11" spans="1:19">
      <c r="A11" s="42" t="str">
        <f t="shared" si="0"/>
        <v>sorteaux4SergentOrteaux71.27.24.163411718.48PesoARS3/7/20190.85833333333333310270NO72 6703 1250 448HRHealthcare Realty Trust IncorporatedNYSEReal Estate Investment TrustsConsumer Services</v>
      </c>
      <c r="B11">
        <v>5</v>
      </c>
      <c r="C11" t="s">
        <v>8526</v>
      </c>
      <c r="D11" t="s">
        <v>8527</v>
      </c>
      <c r="E11" t="s">
        <v>8528</v>
      </c>
      <c r="F11" t="s">
        <v>8529</v>
      </c>
      <c r="G11" s="2">
        <v>411718.48</v>
      </c>
      <c r="H11" t="s">
        <v>90</v>
      </c>
      <c r="I11" t="s">
        <v>263</v>
      </c>
      <c r="J11" t="s">
        <v>316</v>
      </c>
      <c r="K11" s="1">
        <v>0.85833333333333339</v>
      </c>
      <c r="L11">
        <v>10270</v>
      </c>
      <c r="M11" t="s">
        <v>8530</v>
      </c>
      <c r="N11" t="s">
        <v>8531</v>
      </c>
      <c r="O11" t="s">
        <v>8532</v>
      </c>
      <c r="P11" t="s">
        <v>24</v>
      </c>
      <c r="Q11" t="s">
        <v>446</v>
      </c>
      <c r="R11" t="s">
        <v>223</v>
      </c>
    </row>
    <row r="12" spans="1:19">
      <c r="A12" s="42" t="str">
        <f t="shared" si="0"/>
        <v>ballday5BunnieAllday74.130.187.13391074.42DollarJMD1/13/20190.81805555555555614128AE22 6554 9545 0831 2618 029COHCoach, Inc.NYSEApparelConsumer Non-Durables</v>
      </c>
      <c r="B12">
        <v>6</v>
      </c>
      <c r="C12" t="s">
        <v>8533</v>
      </c>
      <c r="D12" t="s">
        <v>3223</v>
      </c>
      <c r="E12" t="s">
        <v>8534</v>
      </c>
      <c r="F12" t="s">
        <v>8535</v>
      </c>
      <c r="G12" s="2">
        <v>391074.42</v>
      </c>
      <c r="H12" t="s">
        <v>116</v>
      </c>
      <c r="I12" t="s">
        <v>761</v>
      </c>
      <c r="J12" t="s">
        <v>595</v>
      </c>
      <c r="K12" s="1">
        <v>0.81805555555555554</v>
      </c>
      <c r="L12">
        <v>14128</v>
      </c>
      <c r="M12" t="s">
        <v>8536</v>
      </c>
      <c r="N12" t="s">
        <v>8537</v>
      </c>
      <c r="O12" t="s">
        <v>8538</v>
      </c>
      <c r="P12" t="s">
        <v>24</v>
      </c>
      <c r="Q12" t="s">
        <v>179</v>
      </c>
      <c r="R12" t="s">
        <v>42</v>
      </c>
    </row>
    <row r="13" spans="1:19">
      <c r="A13" s="42" t="str">
        <f t="shared" si="0"/>
        <v>bkevane6BrodieKevane138.7.225.62¬•926577.37EuroEUR6/6/20190.75347222222222210685PL04 3797 6788 4192 0190 4871 6723NBBNuveen Build America Bond FundNYSEn/an/a</v>
      </c>
      <c r="B13">
        <v>7</v>
      </c>
      <c r="C13" t="s">
        <v>8539</v>
      </c>
      <c r="D13" t="s">
        <v>6269</v>
      </c>
      <c r="E13" t="s">
        <v>8540</v>
      </c>
      <c r="F13" t="s">
        <v>8541</v>
      </c>
      <c r="G13" s="2" t="s">
        <v>8542</v>
      </c>
      <c r="H13" t="s">
        <v>26</v>
      </c>
      <c r="I13" t="s">
        <v>27</v>
      </c>
      <c r="J13" t="s">
        <v>420</v>
      </c>
      <c r="K13" s="1">
        <v>0.75347222222222221</v>
      </c>
      <c r="L13">
        <v>10685</v>
      </c>
      <c r="M13" t="s">
        <v>8543</v>
      </c>
      <c r="N13" t="s">
        <v>1378</v>
      </c>
      <c r="O13" t="s">
        <v>1379</v>
      </c>
      <c r="P13" t="s">
        <v>24</v>
      </c>
      <c r="Q13" t="s">
        <v>25</v>
      </c>
      <c r="R13" t="s">
        <v>25</v>
      </c>
    </row>
    <row r="14" spans="1:19">
      <c r="A14" s="42" t="str">
        <f t="shared" si="0"/>
        <v>sdevita7SallieDevita39.244.79.178‚Ç¨245071,02RupiahIDR9/6/20190.47916666666666714148HR81 5593 2578 7328 1639 6ALLTAllot Communications Ltd.NASDAQComputer Communications EquipmentTechnology</v>
      </c>
      <c r="B14">
        <v>8</v>
      </c>
      <c r="C14" t="s">
        <v>8544</v>
      </c>
      <c r="D14" t="s">
        <v>8545</v>
      </c>
      <c r="E14" t="s">
        <v>8546</v>
      </c>
      <c r="F14" t="s">
        <v>8547</v>
      </c>
      <c r="G14" t="s">
        <v>8548</v>
      </c>
      <c r="H14" t="s">
        <v>19</v>
      </c>
      <c r="I14" t="s">
        <v>20</v>
      </c>
      <c r="J14" t="s">
        <v>244</v>
      </c>
      <c r="K14" s="1">
        <v>0.47916666666666669</v>
      </c>
      <c r="L14">
        <v>14148</v>
      </c>
      <c r="M14" t="s">
        <v>8549</v>
      </c>
      <c r="N14" t="s">
        <v>688</v>
      </c>
      <c r="O14" t="s">
        <v>689</v>
      </c>
      <c r="P14" t="s">
        <v>36</v>
      </c>
      <c r="Q14" t="s">
        <v>300</v>
      </c>
      <c r="R14" t="s">
        <v>89</v>
      </c>
    </row>
    <row r="15" spans="1:19">
      <c r="A15" s="42" t="str">
        <f t="shared" si="0"/>
        <v>jsouthby8JuanSouthby86.249.104.87584374.17DinarRSD6/19/20190.24305555555555615988LI70 4101 1J5C OHDW 6AR8 STNP^ETsakos Energy Navigation LtdNYSEn/an/a</v>
      </c>
      <c r="B15">
        <v>9</v>
      </c>
      <c r="C15" t="s">
        <v>8550</v>
      </c>
      <c r="D15" t="s">
        <v>8551</v>
      </c>
      <c r="E15" t="s">
        <v>8552</v>
      </c>
      <c r="F15" t="s">
        <v>8553</v>
      </c>
      <c r="G15">
        <v>584374.17000000004</v>
      </c>
      <c r="H15" t="s">
        <v>247</v>
      </c>
      <c r="I15" t="s">
        <v>248</v>
      </c>
      <c r="J15" t="s">
        <v>498</v>
      </c>
      <c r="K15" s="1">
        <v>0.24305555555555555</v>
      </c>
      <c r="L15">
        <v>15988</v>
      </c>
      <c r="M15" t="s">
        <v>8554</v>
      </c>
      <c r="N15" t="s">
        <v>8555</v>
      </c>
      <c r="O15" t="s">
        <v>207</v>
      </c>
      <c r="P15" t="s">
        <v>24</v>
      </c>
      <c r="Q15" t="s">
        <v>25</v>
      </c>
      <c r="R15" t="s">
        <v>25</v>
      </c>
    </row>
    <row r="16" spans="1:19">
      <c r="A16" s="42" t="str">
        <f t="shared" si="0"/>
        <v>jparrish9JocelynParrish103.140.10.253¬£319364.92Yuan RenminbiCNY5/15/20190.27519720FR49 0580 0541 676E 3GJR MHYC A27NYMXNymox Pharmaceutical CorporationNASDAQBiotechnology: In Vitro &amp; In Vivo Diagnostic SubstancesHealth Care</v>
      </c>
      <c r="B16">
        <v>10</v>
      </c>
      <c r="C16" t="s">
        <v>8556</v>
      </c>
      <c r="D16" t="s">
        <v>8557</v>
      </c>
      <c r="E16" t="s">
        <v>8558</v>
      </c>
      <c r="F16" t="s">
        <v>8559</v>
      </c>
      <c r="G16" s="2" t="s">
        <v>8560</v>
      </c>
      <c r="H16" t="s">
        <v>48</v>
      </c>
      <c r="I16" t="s">
        <v>49</v>
      </c>
      <c r="J16" t="s">
        <v>128</v>
      </c>
      <c r="K16" s="1">
        <v>0.27499999999999997</v>
      </c>
      <c r="L16">
        <v>19720</v>
      </c>
      <c r="M16" t="s">
        <v>8561</v>
      </c>
      <c r="N16" t="s">
        <v>8562</v>
      </c>
      <c r="O16" t="s">
        <v>8563</v>
      </c>
      <c r="P16" t="s">
        <v>36</v>
      </c>
      <c r="Q16" t="s">
        <v>736</v>
      </c>
      <c r="R16" t="s">
        <v>58</v>
      </c>
    </row>
    <row r="17" spans="1:18">
      <c r="A17" s="42" t="str">
        <f t="shared" si="0"/>
        <v>ftimlinaFerneTimlin47.56.47.60¬•440073.03LitasLTL6/25/20190.5187510112LT35 8873 4589 8804 0179CTSCTS CorporationNYSEElectrical ProductsTechnology</v>
      </c>
      <c r="B17">
        <v>11</v>
      </c>
      <c r="C17" t="s">
        <v>8564</v>
      </c>
      <c r="D17" t="s">
        <v>8565</v>
      </c>
      <c r="E17" t="s">
        <v>8566</v>
      </c>
      <c r="F17" t="s">
        <v>8567</v>
      </c>
      <c r="G17" t="s">
        <v>8568</v>
      </c>
      <c r="H17" t="s">
        <v>825</v>
      </c>
      <c r="I17" t="s">
        <v>826</v>
      </c>
      <c r="J17" t="s">
        <v>467</v>
      </c>
      <c r="K17" s="1">
        <v>0.51874999999999993</v>
      </c>
      <c r="L17">
        <v>10112</v>
      </c>
      <c r="M17" t="s">
        <v>8569</v>
      </c>
      <c r="N17" t="s">
        <v>8570</v>
      </c>
      <c r="O17" t="s">
        <v>8571</v>
      </c>
      <c r="P17" t="s">
        <v>24</v>
      </c>
      <c r="Q17" t="s">
        <v>394</v>
      </c>
      <c r="R17" t="s">
        <v>89</v>
      </c>
    </row>
    <row r="18" spans="1:18">
      <c r="A18" s="42" t="str">
        <f t="shared" si="0"/>
        <v>bdemongeotbBonnibelleDemongeot174.30.137.216¬£556497.66Yuan RenminbiCNY4/13/20190.72152777777777819323AZ10 OJKY EB5R ABLQ NKXB 5W01 UT6SAMTXAemetis, IncNASDAQMajor ChemicalsBasic Industries</v>
      </c>
      <c r="B18">
        <v>12</v>
      </c>
      <c r="C18" t="s">
        <v>8572</v>
      </c>
      <c r="D18" t="s">
        <v>8573</v>
      </c>
      <c r="E18" t="s">
        <v>8574</v>
      </c>
      <c r="F18" t="s">
        <v>8575</v>
      </c>
      <c r="G18" t="s">
        <v>8576</v>
      </c>
      <c r="H18" t="s">
        <v>48</v>
      </c>
      <c r="I18" t="s">
        <v>49</v>
      </c>
      <c r="J18" t="s">
        <v>1149</v>
      </c>
      <c r="K18" s="1">
        <v>0.72152777777777777</v>
      </c>
      <c r="L18">
        <v>19323</v>
      </c>
      <c r="M18" t="s">
        <v>8577</v>
      </c>
      <c r="N18" t="s">
        <v>8578</v>
      </c>
      <c r="O18" t="s">
        <v>8579</v>
      </c>
      <c r="P18" t="s">
        <v>36</v>
      </c>
      <c r="Q18" t="s">
        <v>81</v>
      </c>
      <c r="R18" t="s">
        <v>82</v>
      </c>
    </row>
    <row r="19" spans="1:18">
      <c r="A19" s="42" t="str">
        <f t="shared" si="0"/>
        <v>crainscClotildaRains95.151.161.47‚Ç¨224085,26RealBRL3/4/20190.53888888888888917592CH46 9956 1HTD DGS6 XZ7F XNHANuveen Municipal 2021 Target Term FundNYSEn/an/a</v>
      </c>
      <c r="B19">
        <v>13</v>
      </c>
      <c r="C19" t="s">
        <v>8580</v>
      </c>
      <c r="D19" t="s">
        <v>4551</v>
      </c>
      <c r="E19" t="s">
        <v>8581</v>
      </c>
      <c r="F19" t="s">
        <v>8582</v>
      </c>
      <c r="G19" t="s">
        <v>8583</v>
      </c>
      <c r="H19" t="s">
        <v>132</v>
      </c>
      <c r="I19" t="s">
        <v>133</v>
      </c>
      <c r="J19" t="s">
        <v>376</v>
      </c>
      <c r="K19" s="1">
        <v>0.53888888888888886</v>
      </c>
      <c r="L19">
        <v>17592</v>
      </c>
      <c r="M19" t="s">
        <v>8584</v>
      </c>
      <c r="N19" t="s">
        <v>8585</v>
      </c>
      <c r="O19" t="s">
        <v>8586</v>
      </c>
      <c r="P19" t="s">
        <v>24</v>
      </c>
      <c r="Q19" t="s">
        <v>25</v>
      </c>
      <c r="R19" t="s">
        <v>25</v>
      </c>
    </row>
    <row r="20" spans="1:18">
      <c r="A20" s="42" t="str">
        <f t="shared" si="0"/>
        <v>efyshdEsdrasFysh49.123.1.239‚Ç¨197101,50RupiahIDR9/12/20190.65347222222222215847GL58 4173 0648 1127 75TVCTennessee Valley AuthorityNYSEElectric Utilities: CentralPublic Utilities</v>
      </c>
      <c r="B20">
        <v>14</v>
      </c>
      <c r="C20" t="s">
        <v>8587</v>
      </c>
      <c r="D20" t="s">
        <v>8588</v>
      </c>
      <c r="E20" t="s">
        <v>8589</v>
      </c>
      <c r="F20" t="s">
        <v>8590</v>
      </c>
      <c r="G20" s="2" t="s">
        <v>8591</v>
      </c>
      <c r="H20" t="s">
        <v>19</v>
      </c>
      <c r="I20" t="s">
        <v>20</v>
      </c>
      <c r="J20" t="s">
        <v>508</v>
      </c>
      <c r="K20" s="1">
        <v>0.65347222222222223</v>
      </c>
      <c r="L20">
        <v>15847</v>
      </c>
      <c r="M20" t="s">
        <v>8592</v>
      </c>
      <c r="N20" t="s">
        <v>8593</v>
      </c>
      <c r="O20" t="s">
        <v>1464</v>
      </c>
      <c r="P20" t="s">
        <v>24</v>
      </c>
      <c r="Q20" t="s">
        <v>148</v>
      </c>
      <c r="R20" t="s">
        <v>67</v>
      </c>
    </row>
    <row r="21" spans="1:18">
      <c r="A21" s="42" t="str">
        <f t="shared" si="0"/>
        <v>gkneatheGypsyKneath28.245.253.81271722.44PesoPHP7/21/20190.23194444444444412007BA35 7197 9432 3458 3386VXUSVanguard Total International Stock ETFNASDAQn/an/a</v>
      </c>
      <c r="B21">
        <v>15</v>
      </c>
      <c r="C21" t="s">
        <v>8594</v>
      </c>
      <c r="D21" t="s">
        <v>8595</v>
      </c>
      <c r="E21" t="s">
        <v>8596</v>
      </c>
      <c r="F21" t="s">
        <v>8597</v>
      </c>
      <c r="G21">
        <v>271722.44</v>
      </c>
      <c r="H21" t="s">
        <v>90</v>
      </c>
      <c r="I21" t="s">
        <v>91</v>
      </c>
      <c r="J21" t="s">
        <v>471</v>
      </c>
      <c r="K21" s="1">
        <v>0.23194444444444443</v>
      </c>
      <c r="L21">
        <v>12007</v>
      </c>
      <c r="M21" t="s">
        <v>8598</v>
      </c>
      <c r="N21" t="s">
        <v>8599</v>
      </c>
      <c r="O21" t="s">
        <v>8600</v>
      </c>
      <c r="P21" t="s">
        <v>36</v>
      </c>
      <c r="Q21" t="s">
        <v>25</v>
      </c>
      <c r="R21" t="s">
        <v>25</v>
      </c>
    </row>
    <row r="22" spans="1:18">
      <c r="A22" s="42" t="str">
        <f t="shared" si="0"/>
        <v>ffarriesfFlinnFarries163.63.68.164¬•681612.81DongVND7/22/20190.1187515641PT50 6878 0890 4677 9579 9193 8CUBNCommerce Union Bancshares, Inc.NASDAQn/an/a</v>
      </c>
      <c r="B22">
        <v>16</v>
      </c>
      <c r="C22" t="s">
        <v>8601</v>
      </c>
      <c r="D22" t="s">
        <v>8602</v>
      </c>
      <c r="E22" t="s">
        <v>8603</v>
      </c>
      <c r="F22" t="s">
        <v>8604</v>
      </c>
      <c r="G22" s="2" t="s">
        <v>8605</v>
      </c>
      <c r="H22" t="s">
        <v>275</v>
      </c>
      <c r="I22" t="s">
        <v>276</v>
      </c>
      <c r="J22" t="s">
        <v>76</v>
      </c>
      <c r="K22" s="1">
        <v>0.11875000000000001</v>
      </c>
      <c r="L22">
        <v>15641</v>
      </c>
      <c r="M22" t="s">
        <v>8606</v>
      </c>
      <c r="N22" t="s">
        <v>787</v>
      </c>
      <c r="O22" t="s">
        <v>788</v>
      </c>
      <c r="P22" t="s">
        <v>36</v>
      </c>
      <c r="Q22" t="s">
        <v>25</v>
      </c>
      <c r="R22" t="s">
        <v>25</v>
      </c>
    </row>
    <row r="23" spans="1:18">
      <c r="A23" s="42" t="str">
        <f t="shared" si="0"/>
        <v>jbesseygJulieBessey96.76.96.240¬£624968.59KunaHRK4/22/20190.90416666666666716057LT87 7568 0269 9965 6652UFPIUniversal Forest Products, Inc.NASDAQForest ProductsBasic Industries</v>
      </c>
      <c r="B23">
        <v>17</v>
      </c>
      <c r="C23" t="s">
        <v>8607</v>
      </c>
      <c r="D23" t="s">
        <v>8608</v>
      </c>
      <c r="E23" t="s">
        <v>8609</v>
      </c>
      <c r="F23" t="s">
        <v>8610</v>
      </c>
      <c r="G23" t="s">
        <v>8611</v>
      </c>
      <c r="H23" t="s">
        <v>63</v>
      </c>
      <c r="I23" t="s">
        <v>64</v>
      </c>
      <c r="J23" t="s">
        <v>711</v>
      </c>
      <c r="K23" s="1">
        <v>0.90416666666666667</v>
      </c>
      <c r="L23">
        <v>16057</v>
      </c>
      <c r="M23" t="s">
        <v>8612</v>
      </c>
      <c r="N23" t="s">
        <v>8613</v>
      </c>
      <c r="O23" t="s">
        <v>8614</v>
      </c>
      <c r="P23" t="s">
        <v>36</v>
      </c>
      <c r="Q23" t="s">
        <v>374</v>
      </c>
      <c r="R23" t="s">
        <v>82</v>
      </c>
    </row>
    <row r="24" spans="1:18">
      <c r="A24" s="42" t="str">
        <f t="shared" si="0"/>
        <v>mlemerchanthMarielLe Merchant99.122.28.127‚Ç¨622235,11RupiahIDR4/30/20190.25486111111111119716TN11 6618 6710 2373 4025 9802UTIUniversal Technical Institute IncNYSEOther Consumer ServicesConsumer Services</v>
      </c>
      <c r="B24">
        <v>18</v>
      </c>
      <c r="C24" t="s">
        <v>8615</v>
      </c>
      <c r="D24" t="s">
        <v>790</v>
      </c>
      <c r="E24" t="s">
        <v>8616</v>
      </c>
      <c r="F24" t="s">
        <v>8617</v>
      </c>
      <c r="G24" s="2" t="s">
        <v>8618</v>
      </c>
      <c r="H24" t="s">
        <v>19</v>
      </c>
      <c r="I24" t="s">
        <v>20</v>
      </c>
      <c r="J24" t="s">
        <v>544</v>
      </c>
      <c r="K24" s="1">
        <v>0.25486111111111109</v>
      </c>
      <c r="L24">
        <v>19716</v>
      </c>
      <c r="M24" t="s">
        <v>8619</v>
      </c>
      <c r="N24" t="s">
        <v>8620</v>
      </c>
      <c r="O24" t="s">
        <v>8621</v>
      </c>
      <c r="P24" t="s">
        <v>24</v>
      </c>
      <c r="Q24" t="s">
        <v>246</v>
      </c>
      <c r="R24" t="s">
        <v>223</v>
      </c>
    </row>
    <row r="25" spans="1:18">
      <c r="A25" s="42" t="str">
        <f t="shared" si="0"/>
        <v>hpierroiHadPierro221.188.3.23¬£567743.16PesoARS5/22/20190.762513105FR35 7849 9291 77Y6 LI9C 7AP3 830MOSYMoSys, Inc.NASDAQSemiconductorsTechnology</v>
      </c>
      <c r="B25">
        <v>19</v>
      </c>
      <c r="C25" t="s">
        <v>8622</v>
      </c>
      <c r="D25" t="s">
        <v>2683</v>
      </c>
      <c r="E25" t="s">
        <v>8623</v>
      </c>
      <c r="F25" t="s">
        <v>8624</v>
      </c>
      <c r="G25" s="2" t="s">
        <v>8625</v>
      </c>
      <c r="H25" t="s">
        <v>90</v>
      </c>
      <c r="I25" t="s">
        <v>263</v>
      </c>
      <c r="J25" t="s">
        <v>193</v>
      </c>
      <c r="K25" s="1">
        <v>0.76250000000000007</v>
      </c>
      <c r="L25">
        <v>13105</v>
      </c>
      <c r="M25" t="s">
        <v>8626</v>
      </c>
      <c r="N25" t="s">
        <v>541</v>
      </c>
      <c r="O25" t="s">
        <v>542</v>
      </c>
      <c r="P25" t="s">
        <v>36</v>
      </c>
      <c r="Q25" t="s">
        <v>230</v>
      </c>
      <c r="R25" t="s">
        <v>89</v>
      </c>
    </row>
    <row r="26" spans="1:18">
      <c r="A26" s="42" t="str">
        <f t="shared" si="0"/>
        <v>cgritlandjCelestaGritland118.44.66.59‚Ç¨394033,81DollarCAD7/10/20190.58888888888888912915FR47 9334 1035 35VB FNVU FJIC W56AMNAMN Healthcare Services IncNYSEProfessional ServicesTechnology</v>
      </c>
      <c r="B26">
        <v>20</v>
      </c>
      <c r="C26" t="s">
        <v>8627</v>
      </c>
      <c r="D26" t="s">
        <v>8628</v>
      </c>
      <c r="E26" t="s">
        <v>8629</v>
      </c>
      <c r="F26" t="s">
        <v>8630</v>
      </c>
      <c r="G26" t="s">
        <v>8631</v>
      </c>
      <c r="H26" t="s">
        <v>116</v>
      </c>
      <c r="I26" t="s">
        <v>379</v>
      </c>
      <c r="J26" t="s">
        <v>239</v>
      </c>
      <c r="K26" s="1">
        <v>0.58888888888888891</v>
      </c>
      <c r="L26">
        <v>12915</v>
      </c>
      <c r="M26" t="s">
        <v>8632</v>
      </c>
      <c r="N26" t="s">
        <v>575</v>
      </c>
      <c r="O26" t="s">
        <v>576</v>
      </c>
      <c r="P26" t="s">
        <v>24</v>
      </c>
      <c r="Q26" t="s">
        <v>383</v>
      </c>
      <c r="R26" t="s">
        <v>89</v>
      </c>
    </row>
    <row r="27" spans="1:18">
      <c r="A27" s="42" t="str">
        <f t="shared" si="0"/>
        <v>rthresherkRobeniaThresher213.199.0.241243465.31PoundEGP4/14/20190.44513888888888910992PS84 OUNY 2M8F SPH6 RFLS VSGC T74P FLCAHULandcadia Holdings, Inc.NASDAQBusiness ServicesFinance</v>
      </c>
      <c r="B27">
        <v>21</v>
      </c>
      <c r="C27" t="s">
        <v>8633</v>
      </c>
      <c r="D27" t="s">
        <v>937</v>
      </c>
      <c r="E27" t="s">
        <v>8634</v>
      </c>
      <c r="F27" t="s">
        <v>8635</v>
      </c>
      <c r="G27">
        <v>243465.31</v>
      </c>
      <c r="H27" t="s">
        <v>270</v>
      </c>
      <c r="I27" t="s">
        <v>271</v>
      </c>
      <c r="J27" t="s">
        <v>672</v>
      </c>
      <c r="K27" s="1">
        <v>0.44513888888888892</v>
      </c>
      <c r="L27">
        <v>10992</v>
      </c>
      <c r="M27" t="s">
        <v>8636</v>
      </c>
      <c r="N27" t="s">
        <v>8637</v>
      </c>
      <c r="O27" t="s">
        <v>8638</v>
      </c>
      <c r="P27" t="s">
        <v>36</v>
      </c>
      <c r="Q27" t="s">
        <v>73</v>
      </c>
      <c r="R27" t="s">
        <v>54</v>
      </c>
    </row>
    <row r="28" spans="1:18">
      <c r="A28" s="42" t="str">
        <f t="shared" si="0"/>
        <v>bbootherstonelBuckyBootherstone2.26.239.14878467.76RupiahIDR8/12/20190.69652777777777810411IL19 0106 8589 2092 3232 516SMISemiconductor  Manufacturing International CorporationNYSESemiconductorsTechnology</v>
      </c>
      <c r="B28">
        <v>22</v>
      </c>
      <c r="C28" t="s">
        <v>8639</v>
      </c>
      <c r="D28" t="s">
        <v>8640</v>
      </c>
      <c r="E28" t="s">
        <v>5447</v>
      </c>
      <c r="F28" t="s">
        <v>8641</v>
      </c>
      <c r="G28" s="2">
        <v>878467.76</v>
      </c>
      <c r="H28" t="s">
        <v>19</v>
      </c>
      <c r="I28" t="s">
        <v>20</v>
      </c>
      <c r="J28" t="s">
        <v>139</v>
      </c>
      <c r="K28" s="1">
        <v>0.69652777777777775</v>
      </c>
      <c r="L28">
        <v>10411</v>
      </c>
      <c r="M28" t="s">
        <v>8642</v>
      </c>
      <c r="N28" t="s">
        <v>1016</v>
      </c>
      <c r="O28" t="s">
        <v>1017</v>
      </c>
      <c r="P28" t="s">
        <v>24</v>
      </c>
      <c r="Q28" t="s">
        <v>230</v>
      </c>
      <c r="R28" t="s">
        <v>89</v>
      </c>
    </row>
    <row r="29" spans="1:18">
      <c r="A29" s="42" t="str">
        <f t="shared" si="0"/>
        <v>yswetlandmYardSwetland157.60.20.44198080.59EuroEUR6/9/20190.00069444444444444417796PL14 3124 0390 1992 0754 3435 7825CYBRCyberArk Software Ltd.NASDAQComputer Software: Prepackaged SoftwareTechnology</v>
      </c>
      <c r="B29">
        <v>23</v>
      </c>
      <c r="C29" t="s">
        <v>8643</v>
      </c>
      <c r="D29" t="s">
        <v>810</v>
      </c>
      <c r="E29" t="s">
        <v>1208</v>
      </c>
      <c r="F29" t="s">
        <v>8644</v>
      </c>
      <c r="G29">
        <v>198080.59</v>
      </c>
      <c r="H29" t="s">
        <v>26</v>
      </c>
      <c r="I29" t="s">
        <v>27</v>
      </c>
      <c r="J29" t="s">
        <v>402</v>
      </c>
      <c r="K29" s="1">
        <v>6.9444444444444447E-4</v>
      </c>
      <c r="L29">
        <v>17796</v>
      </c>
      <c r="M29" t="s">
        <v>8645</v>
      </c>
      <c r="N29" t="s">
        <v>8646</v>
      </c>
      <c r="O29" t="s">
        <v>8647</v>
      </c>
      <c r="P29" t="s">
        <v>36</v>
      </c>
      <c r="Q29" t="s">
        <v>93</v>
      </c>
      <c r="R29" t="s">
        <v>89</v>
      </c>
    </row>
    <row r="30" spans="1:18">
      <c r="A30" s="42" t="str">
        <f t="shared" si="0"/>
        <v>jsreenannJuddSreenan71.255.209.11941642.16ZlotyPLN1/22/20190.69027777777777811441GI16 EAZG AHIW H3G7 ZGBU KSTBCEIBonanza Creek Energy, Inc.NYSEOil &amp; Gas ProductionEnergy</v>
      </c>
      <c r="B30">
        <v>24</v>
      </c>
      <c r="C30" t="s">
        <v>8648</v>
      </c>
      <c r="D30" t="s">
        <v>8649</v>
      </c>
      <c r="E30" t="s">
        <v>8650</v>
      </c>
      <c r="F30" t="s">
        <v>8651</v>
      </c>
      <c r="G30">
        <v>941642.16</v>
      </c>
      <c r="H30" t="s">
        <v>338</v>
      </c>
      <c r="I30" t="s">
        <v>339</v>
      </c>
      <c r="J30" t="s">
        <v>98</v>
      </c>
      <c r="K30" s="1">
        <v>0.69027777777777777</v>
      </c>
      <c r="L30">
        <v>11441</v>
      </c>
      <c r="M30" t="s">
        <v>8652</v>
      </c>
      <c r="N30" t="s">
        <v>8653</v>
      </c>
      <c r="O30" t="s">
        <v>8654</v>
      </c>
      <c r="P30" t="s">
        <v>24</v>
      </c>
      <c r="Q30" t="s">
        <v>45</v>
      </c>
      <c r="R30" t="s">
        <v>46</v>
      </c>
    </row>
    <row r="31" spans="1:18">
      <c r="A31" s="42" t="str">
        <f t="shared" si="0"/>
        <v>gwormstoneoGiorgiWormstone27.126.215.54¬£872962.43Yuan RenminbiCNY8/6/20190.3062519737MR96 3086 4283 7655 0979 8194 284GCV^BGabelli Convertible and Income Securities Fund, Inc. (The)NYSEn/an/a</v>
      </c>
      <c r="B31">
        <v>25</v>
      </c>
      <c r="C31" t="s">
        <v>8655</v>
      </c>
      <c r="D31" t="s">
        <v>8656</v>
      </c>
      <c r="E31" t="s">
        <v>8657</v>
      </c>
      <c r="F31" t="s">
        <v>8658</v>
      </c>
      <c r="G31" s="2" t="s">
        <v>8659</v>
      </c>
      <c r="H31" t="s">
        <v>48</v>
      </c>
      <c r="I31" t="s">
        <v>49</v>
      </c>
      <c r="J31" t="s">
        <v>578</v>
      </c>
      <c r="K31" s="1">
        <v>0.30624999999999997</v>
      </c>
      <c r="L31">
        <v>19737</v>
      </c>
      <c r="M31" t="s">
        <v>8660</v>
      </c>
      <c r="N31" t="s">
        <v>6776</v>
      </c>
      <c r="O31" t="s">
        <v>6777</v>
      </c>
      <c r="P31" t="s">
        <v>24</v>
      </c>
      <c r="Q31" t="s">
        <v>25</v>
      </c>
      <c r="R31" t="s">
        <v>25</v>
      </c>
    </row>
    <row r="32" spans="1:18">
      <c r="A32" s="42" t="str">
        <f t="shared" si="0"/>
        <v>bkemballpBeliaKemball52.16.77.239¬£362245.96RubleRUB3/14/20190.49097222222222218577VG52 FTFT 2647 0325 0405 2082QADBQAD Inc.NASDAQComputer Software: Prepackaged SoftwareTechnology</v>
      </c>
      <c r="B32">
        <v>26</v>
      </c>
      <c r="C32" t="s">
        <v>8661</v>
      </c>
      <c r="D32" t="s">
        <v>8662</v>
      </c>
      <c r="E32" t="s">
        <v>8663</v>
      </c>
      <c r="F32" t="s">
        <v>8664</v>
      </c>
      <c r="G32" t="s">
        <v>8665</v>
      </c>
      <c r="H32" t="s">
        <v>38</v>
      </c>
      <c r="I32" t="s">
        <v>39</v>
      </c>
      <c r="J32" t="s">
        <v>1019</v>
      </c>
      <c r="K32" s="1">
        <v>0.4909722222222222</v>
      </c>
      <c r="L32">
        <v>18577</v>
      </c>
      <c r="M32" t="s">
        <v>8666</v>
      </c>
      <c r="N32" t="s">
        <v>8667</v>
      </c>
      <c r="O32" t="s">
        <v>7846</v>
      </c>
      <c r="P32" t="s">
        <v>36</v>
      </c>
      <c r="Q32" t="s">
        <v>93</v>
      </c>
      <c r="R32" t="s">
        <v>89</v>
      </c>
    </row>
    <row r="33" spans="1:18">
      <c r="A33" s="42" t="str">
        <f t="shared" si="0"/>
        <v>bsnoddyqBryantySnoddy77.222.239.185¬•492472.63Yuan RenminbiCNY4/5/20190.80416666666666713638FR18 4980 4070 34XV IZR7 DKMN U35RUNSunrun Inc.NASDAQIndustrial SpecialtiesCapital Goods</v>
      </c>
      <c r="B33">
        <v>27</v>
      </c>
      <c r="C33" t="s">
        <v>8668</v>
      </c>
      <c r="D33" t="s">
        <v>8669</v>
      </c>
      <c r="E33" t="s">
        <v>8670</v>
      </c>
      <c r="F33" t="s">
        <v>8671</v>
      </c>
      <c r="G33" t="s">
        <v>8672</v>
      </c>
      <c r="H33" t="s">
        <v>48</v>
      </c>
      <c r="I33" t="s">
        <v>49</v>
      </c>
      <c r="J33" t="s">
        <v>491</v>
      </c>
      <c r="K33" s="1">
        <v>0.8041666666666667</v>
      </c>
      <c r="L33">
        <v>13638</v>
      </c>
      <c r="M33" t="s">
        <v>8673</v>
      </c>
      <c r="N33" t="s">
        <v>8674</v>
      </c>
      <c r="O33" t="s">
        <v>8675</v>
      </c>
      <c r="P33" t="s">
        <v>36</v>
      </c>
      <c r="Q33" t="s">
        <v>626</v>
      </c>
      <c r="R33" t="s">
        <v>30</v>
      </c>
    </row>
    <row r="34" spans="1:18">
      <c r="A34" s="42" t="str">
        <f t="shared" si="0"/>
        <v>wbrandlerWillardBrandle121.90.22.98¬£154237.06PesoPHP9/3/20190.52152777777777815288GB47 WKVY 0918 5658 7190 76PEB^DPebblebrook Hotel TrustNYSEn/an/a</v>
      </c>
      <c r="B34">
        <v>28</v>
      </c>
      <c r="C34" t="s">
        <v>8676</v>
      </c>
      <c r="D34" t="s">
        <v>8677</v>
      </c>
      <c r="E34" t="s">
        <v>8678</v>
      </c>
      <c r="F34" t="s">
        <v>8679</v>
      </c>
      <c r="G34" t="s">
        <v>8680</v>
      </c>
      <c r="H34" t="s">
        <v>90</v>
      </c>
      <c r="I34" t="s">
        <v>91</v>
      </c>
      <c r="J34" t="s">
        <v>194</v>
      </c>
      <c r="K34" s="1">
        <v>0.52152777777777781</v>
      </c>
      <c r="L34">
        <v>15288</v>
      </c>
      <c r="M34" t="s">
        <v>8681</v>
      </c>
      <c r="N34" t="s">
        <v>8682</v>
      </c>
      <c r="O34" t="s">
        <v>933</v>
      </c>
      <c r="P34" t="s">
        <v>24</v>
      </c>
      <c r="Q34" t="s">
        <v>25</v>
      </c>
      <c r="R34" t="s">
        <v>25</v>
      </c>
    </row>
    <row r="35" spans="1:18">
      <c r="A35" s="42" t="str">
        <f t="shared" si="0"/>
        <v>acaskeysAlasteirCaskey212.254.235.88¬•12782.71Yuan RenminbiCNY6/21/20190.63263888888888916971FR37 2840 3465 70UJ FAIQ OCJG R88IRLNew Ireland Fund, Inc. (The)NYSEn/an/a</v>
      </c>
      <c r="B35">
        <v>29</v>
      </c>
      <c r="C35" t="s">
        <v>8683</v>
      </c>
      <c r="D35" t="s">
        <v>8684</v>
      </c>
      <c r="E35" t="s">
        <v>8685</v>
      </c>
      <c r="F35" t="s">
        <v>8686</v>
      </c>
      <c r="G35" s="2" t="s">
        <v>8687</v>
      </c>
      <c r="H35" t="s">
        <v>48</v>
      </c>
      <c r="I35" t="s">
        <v>49</v>
      </c>
      <c r="J35" t="s">
        <v>208</v>
      </c>
      <c r="K35" s="1">
        <v>0.63263888888888886</v>
      </c>
      <c r="L35">
        <v>16971</v>
      </c>
      <c r="M35" t="s">
        <v>8688</v>
      </c>
      <c r="N35" t="s">
        <v>8689</v>
      </c>
      <c r="O35" t="s">
        <v>8690</v>
      </c>
      <c r="P35" t="s">
        <v>24</v>
      </c>
      <c r="Q35" t="s">
        <v>25</v>
      </c>
      <c r="R35" t="s">
        <v>25</v>
      </c>
    </row>
    <row r="36" spans="1:18">
      <c r="A36" s="42" t="str">
        <f t="shared" si="0"/>
        <v>emailetEsteleMaile247.219.85.92¬£597128.85PesoARS2/16/20190.087512458MU34 PRLC 6583 7965 6568 4214 844E TPSYBTStock Yards Bancorp, Inc.NASDAQMajor BanksFinance</v>
      </c>
      <c r="B36">
        <v>30</v>
      </c>
      <c r="C36" t="s">
        <v>8691</v>
      </c>
      <c r="D36" t="s">
        <v>364</v>
      </c>
      <c r="E36" t="s">
        <v>8692</v>
      </c>
      <c r="F36" t="s">
        <v>8693</v>
      </c>
      <c r="G36" s="2" t="s">
        <v>8694</v>
      </c>
      <c r="H36" t="s">
        <v>90</v>
      </c>
      <c r="I36" t="s">
        <v>263</v>
      </c>
      <c r="J36" t="s">
        <v>155</v>
      </c>
      <c r="K36" s="1">
        <v>8.7500000000000008E-2</v>
      </c>
      <c r="L36">
        <v>12458</v>
      </c>
      <c r="M36" t="s">
        <v>8695</v>
      </c>
      <c r="N36" t="s">
        <v>2687</v>
      </c>
      <c r="O36" t="s">
        <v>2688</v>
      </c>
      <c r="P36" t="s">
        <v>36</v>
      </c>
      <c r="Q36" t="s">
        <v>97</v>
      </c>
      <c r="R36" t="s">
        <v>54</v>
      </c>
    </row>
    <row r="37" spans="1:18">
      <c r="A37" s="42" t="str">
        <f t="shared" si="0"/>
        <v>dbenboughuDenneyBenbough251.114.24.130¬£194320.30PesoPHP5/15/20190.07517363FR60 0121 4444 18DD DKMZ TXML B24CCVComcast CorporationNYSETelevision ServicesConsumer Services</v>
      </c>
      <c r="B37">
        <v>31</v>
      </c>
      <c r="C37" t="s">
        <v>8696</v>
      </c>
      <c r="D37" t="s">
        <v>8697</v>
      </c>
      <c r="E37" t="s">
        <v>8698</v>
      </c>
      <c r="F37" t="s">
        <v>8699</v>
      </c>
      <c r="G37" t="s">
        <v>8700</v>
      </c>
      <c r="H37" t="s">
        <v>90</v>
      </c>
      <c r="I37" t="s">
        <v>91</v>
      </c>
      <c r="J37" t="s">
        <v>128</v>
      </c>
      <c r="K37" s="1">
        <v>7.4999999999999997E-2</v>
      </c>
      <c r="L37">
        <v>17363</v>
      </c>
      <c r="M37" t="s">
        <v>8701</v>
      </c>
      <c r="N37" t="s">
        <v>8702</v>
      </c>
      <c r="O37" t="s">
        <v>1128</v>
      </c>
      <c r="P37" t="s">
        <v>24</v>
      </c>
      <c r="Q37" t="s">
        <v>1011</v>
      </c>
      <c r="R37" t="s">
        <v>223</v>
      </c>
    </row>
    <row r="38" spans="1:18">
      <c r="A38" s="42" t="str">
        <f t="shared" si="0"/>
        <v>emaccarrickvEmogeneMacCarrick216.15.30.107376499.22MarkaBAM3/1/20190.32013888888888911620FR60 2134 4756 35XF WTNO CSCV V68ICBMS Income Securities, Inc.NYSEn/an/a</v>
      </c>
      <c r="B38">
        <v>32</v>
      </c>
      <c r="C38" t="s">
        <v>8703</v>
      </c>
      <c r="D38" t="s">
        <v>8704</v>
      </c>
      <c r="E38" t="s">
        <v>8705</v>
      </c>
      <c r="F38" t="s">
        <v>8706</v>
      </c>
      <c r="G38">
        <v>376499.22</v>
      </c>
      <c r="H38" t="s">
        <v>872</v>
      </c>
      <c r="I38" t="s">
        <v>557</v>
      </c>
      <c r="J38" t="s">
        <v>355</v>
      </c>
      <c r="K38" s="1">
        <v>0.32013888888888892</v>
      </c>
      <c r="L38">
        <v>11620</v>
      </c>
      <c r="M38" t="s">
        <v>8707</v>
      </c>
      <c r="N38" t="s">
        <v>8708</v>
      </c>
      <c r="O38" t="s">
        <v>8709</v>
      </c>
      <c r="P38" t="s">
        <v>24</v>
      </c>
      <c r="Q38" t="s">
        <v>25</v>
      </c>
      <c r="R38" t="s">
        <v>25</v>
      </c>
    </row>
    <row r="39" spans="1:18">
      <c r="A39" s="42" t="str">
        <f t="shared" si="0"/>
        <v>tplaitwThaddusPlait245.189.219.91226647.76Yuan RenminbiCNY3/21/20190.84583333333333315328TN91 2521 1691 2175 8854 4783NYMTONew York Mortgage Trust, Inc.NASDAQReal Estate Investment TrustsConsumer Services</v>
      </c>
      <c r="B39">
        <v>33</v>
      </c>
      <c r="C39" t="s">
        <v>8710</v>
      </c>
      <c r="D39" t="s">
        <v>8711</v>
      </c>
      <c r="E39" t="s">
        <v>8712</v>
      </c>
      <c r="F39" t="s">
        <v>8713</v>
      </c>
      <c r="G39">
        <v>226647.76</v>
      </c>
      <c r="H39" t="s">
        <v>48</v>
      </c>
      <c r="I39" t="s">
        <v>49</v>
      </c>
      <c r="J39" t="s">
        <v>737</v>
      </c>
      <c r="K39" s="1">
        <v>0.84583333333333333</v>
      </c>
      <c r="L39">
        <v>15328</v>
      </c>
      <c r="M39" t="s">
        <v>8714</v>
      </c>
      <c r="N39" t="s">
        <v>8715</v>
      </c>
      <c r="O39" t="s">
        <v>8716</v>
      </c>
      <c r="P39" t="s">
        <v>36</v>
      </c>
      <c r="Q39" t="s">
        <v>446</v>
      </c>
      <c r="R39" t="s">
        <v>223</v>
      </c>
    </row>
    <row r="40" spans="1:18">
      <c r="A40" s="42" t="str">
        <f t="shared" si="0"/>
        <v>rsorbeyxRafaelSorbey172.163.109.65762335.33LempiraHNL1/3/20190.77361111111111119980LT60 5970 1694 0511 4998CRWSCrown Crafts, Inc.NASDAQTextilesBasic Industries</v>
      </c>
      <c r="B40">
        <v>34</v>
      </c>
      <c r="C40" t="s">
        <v>8717</v>
      </c>
      <c r="D40" t="s">
        <v>1104</v>
      </c>
      <c r="E40" t="s">
        <v>481</v>
      </c>
      <c r="F40" t="s">
        <v>8718</v>
      </c>
      <c r="G40">
        <v>762335.33</v>
      </c>
      <c r="H40" t="s">
        <v>704</v>
      </c>
      <c r="I40" t="s">
        <v>705</v>
      </c>
      <c r="J40" t="s">
        <v>373</v>
      </c>
      <c r="K40" s="1">
        <v>0.77361111111111114</v>
      </c>
      <c r="L40">
        <v>19980</v>
      </c>
      <c r="M40" t="s">
        <v>8719</v>
      </c>
      <c r="N40" t="s">
        <v>8720</v>
      </c>
      <c r="O40" t="s">
        <v>8721</v>
      </c>
      <c r="P40" t="s">
        <v>36</v>
      </c>
      <c r="Q40" t="s">
        <v>1144</v>
      </c>
      <c r="R40" t="s">
        <v>82</v>
      </c>
    </row>
    <row r="41" spans="1:18">
      <c r="A41" s="42" t="str">
        <f t="shared" si="0"/>
        <v>mshreeveyMartainnShreeve9.156.146.4‚Ç¨522572,85PesoCLP9/2/20190.9312512192KZ55 892N 40CL NFYQ L9GEUFIUnifi, Inc.NYSETextilesConsumer Non-Durables</v>
      </c>
      <c r="B41">
        <v>35</v>
      </c>
      <c r="C41" t="s">
        <v>8722</v>
      </c>
      <c r="D41" t="s">
        <v>8723</v>
      </c>
      <c r="E41" t="s">
        <v>8724</v>
      </c>
      <c r="F41" t="s">
        <v>8725</v>
      </c>
      <c r="G41" s="2" t="s">
        <v>8726</v>
      </c>
      <c r="H41" t="s">
        <v>90</v>
      </c>
      <c r="I41" t="s">
        <v>368</v>
      </c>
      <c r="J41" t="s">
        <v>437</v>
      </c>
      <c r="K41" s="1">
        <v>0.93125000000000002</v>
      </c>
      <c r="L41">
        <v>12192</v>
      </c>
      <c r="M41" t="s">
        <v>8727</v>
      </c>
      <c r="N41" t="s">
        <v>8728</v>
      </c>
      <c r="O41" t="s">
        <v>8729</v>
      </c>
      <c r="P41" t="s">
        <v>24</v>
      </c>
      <c r="Q41" t="s">
        <v>1144</v>
      </c>
      <c r="R41" t="s">
        <v>42</v>
      </c>
    </row>
    <row r="42" spans="1:18">
      <c r="A42" s="42" t="str">
        <f t="shared" si="0"/>
        <v>sharrowayzSandorHarroway92.169.153.105143043.12RupiahIDR4/19/20190.114882LT03 8656 9390 5852 3051WOWWideOpenWest, Inc.NYSETelevision ServicesConsumer Services</v>
      </c>
      <c r="B42">
        <v>36</v>
      </c>
      <c r="C42" t="s">
        <v>8730</v>
      </c>
      <c r="D42" t="s">
        <v>6229</v>
      </c>
      <c r="E42" t="s">
        <v>8731</v>
      </c>
      <c r="F42" t="s">
        <v>8732</v>
      </c>
      <c r="G42">
        <v>143043.12</v>
      </c>
      <c r="H42" t="s">
        <v>19</v>
      </c>
      <c r="I42" t="s">
        <v>20</v>
      </c>
      <c r="J42" t="s">
        <v>708</v>
      </c>
      <c r="K42" s="1">
        <v>9.9999999999999992E-2</v>
      </c>
      <c r="L42">
        <v>14882</v>
      </c>
      <c r="M42" t="s">
        <v>8733</v>
      </c>
      <c r="N42" t="s">
        <v>8734</v>
      </c>
      <c r="O42" t="s">
        <v>8735</v>
      </c>
      <c r="P42" t="s">
        <v>24</v>
      </c>
      <c r="Q42" t="s">
        <v>1011</v>
      </c>
      <c r="R42" t="s">
        <v>223</v>
      </c>
    </row>
    <row r="43" spans="1:18">
      <c r="A43" s="42" t="str">
        <f t="shared" si="0"/>
        <v>lguarnier10LettaGuarnier100.247.146.244‚Ç¨842257,36RealBRL4/2/20190.70763888888888915156CY30 6198 9683 0AA7 BXVE RYQW HZ9ZRILYZB. Riley Financial, Inc.NASDAQBusiness ServicesMiscellaneous</v>
      </c>
      <c r="B43">
        <v>37</v>
      </c>
      <c r="C43" t="s">
        <v>8736</v>
      </c>
      <c r="D43" t="s">
        <v>8737</v>
      </c>
      <c r="E43" t="s">
        <v>8738</v>
      </c>
      <c r="F43" t="s">
        <v>8739</v>
      </c>
      <c r="G43" t="s">
        <v>8740</v>
      </c>
      <c r="H43" t="s">
        <v>132</v>
      </c>
      <c r="I43" t="s">
        <v>133</v>
      </c>
      <c r="J43" t="s">
        <v>451</v>
      </c>
      <c r="K43" s="1">
        <v>0.70763888888888893</v>
      </c>
      <c r="L43">
        <v>15156</v>
      </c>
      <c r="M43" t="s">
        <v>8741</v>
      </c>
      <c r="N43" t="s">
        <v>8742</v>
      </c>
      <c r="O43" t="s">
        <v>786</v>
      </c>
      <c r="P43" t="s">
        <v>36</v>
      </c>
      <c r="Q43" t="s">
        <v>73</v>
      </c>
      <c r="R43" t="s">
        <v>181</v>
      </c>
    </row>
    <row r="44" spans="1:18">
      <c r="A44" s="42" t="str">
        <f t="shared" si="0"/>
        <v>sdyett11StephaDyett86.45.94.92¬•865788.21AfghaniAFN6/1/20190.85486111111111110979DO58 WF3C 7608 0007 6410 7290 9112STWDSTARWOOD PROPERTY TRUST, INC.NYSEReal Estate Investment TrustsConsumer Services</v>
      </c>
      <c r="B44">
        <v>38</v>
      </c>
      <c r="C44" t="s">
        <v>8743</v>
      </c>
      <c r="D44" t="s">
        <v>1803</v>
      </c>
      <c r="E44" t="s">
        <v>8744</v>
      </c>
      <c r="F44" t="s">
        <v>8745</v>
      </c>
      <c r="G44" s="2" t="s">
        <v>8746</v>
      </c>
      <c r="H44" t="s">
        <v>210</v>
      </c>
      <c r="I44" t="s">
        <v>211</v>
      </c>
      <c r="J44" t="s">
        <v>380</v>
      </c>
      <c r="K44" s="1">
        <v>0.85486111111111107</v>
      </c>
      <c r="L44">
        <v>10979</v>
      </c>
      <c r="M44" t="s">
        <v>8747</v>
      </c>
      <c r="N44" t="s">
        <v>8748</v>
      </c>
      <c r="O44" t="s">
        <v>8749</v>
      </c>
      <c r="P44" t="s">
        <v>24</v>
      </c>
      <c r="Q44" t="s">
        <v>446</v>
      </c>
      <c r="R44" t="s">
        <v>223</v>
      </c>
    </row>
    <row r="45" spans="1:18">
      <c r="A45" s="42" t="str">
        <f t="shared" si="0"/>
        <v>hbrookz12HumphreyBrookz73.172.8.236¬£125186.60PesoMXN7/18/20190.37013888888888911388RS78 7449 0499 1276 4355 99SBRASabra Healthcare REIT, Inc.NASDAQReal Estate Investment TrustsConsumer Services</v>
      </c>
      <c r="B45">
        <v>39</v>
      </c>
      <c r="C45" t="s">
        <v>8750</v>
      </c>
      <c r="D45" t="s">
        <v>8751</v>
      </c>
      <c r="E45" t="s">
        <v>8752</v>
      </c>
      <c r="F45" t="s">
        <v>8753</v>
      </c>
      <c r="G45" s="2" t="s">
        <v>8754</v>
      </c>
      <c r="H45" t="s">
        <v>90</v>
      </c>
      <c r="I45" t="s">
        <v>641</v>
      </c>
      <c r="J45" t="s">
        <v>301</v>
      </c>
      <c r="K45" s="1">
        <v>0.37013888888888885</v>
      </c>
      <c r="L45">
        <v>11388</v>
      </c>
      <c r="M45" t="s">
        <v>8755</v>
      </c>
      <c r="N45" t="s">
        <v>8756</v>
      </c>
      <c r="O45" t="s">
        <v>8757</v>
      </c>
      <c r="P45" t="s">
        <v>36</v>
      </c>
      <c r="Q45" t="s">
        <v>446</v>
      </c>
      <c r="R45" t="s">
        <v>223</v>
      </c>
    </row>
    <row r="46" spans="1:18">
      <c r="A46" s="42" t="str">
        <f t="shared" si="0"/>
        <v>csaurin13CandisSaurin158.61.14.160‚Ç¨691335,23Yuan RenminbiCNY3/3/20190.36180555555555617434MU80 EYBB 8848 2018 8290 3250 003P TOEMCGWisdomTree Emerging Markets Consumer Growth FundNASDAQn/an/a</v>
      </c>
      <c r="B46">
        <v>40</v>
      </c>
      <c r="C46" t="s">
        <v>8758</v>
      </c>
      <c r="D46" t="s">
        <v>5678</v>
      </c>
      <c r="E46" t="s">
        <v>8759</v>
      </c>
      <c r="F46" t="s">
        <v>8760</v>
      </c>
      <c r="G46" t="s">
        <v>8761</v>
      </c>
      <c r="H46" t="s">
        <v>48</v>
      </c>
      <c r="I46" t="s">
        <v>49</v>
      </c>
      <c r="J46" t="s">
        <v>660</v>
      </c>
      <c r="K46" s="1">
        <v>0.36180555555555555</v>
      </c>
      <c r="L46">
        <v>17434</v>
      </c>
      <c r="M46" t="s">
        <v>8762</v>
      </c>
      <c r="N46" t="s">
        <v>7926</v>
      </c>
      <c r="O46" t="s">
        <v>7927</v>
      </c>
      <c r="P46" t="s">
        <v>36</v>
      </c>
      <c r="Q46" t="s">
        <v>25</v>
      </c>
      <c r="R46" t="s">
        <v>25</v>
      </c>
    </row>
    <row r="47" spans="1:18">
      <c r="A47" s="42" t="str">
        <f t="shared" si="0"/>
        <v>lgiacomucci14LucianoGiacomucci7.5.146.119¬£950539.63Yuan RenminbiCNY2/18/20190.28819444444444415334AE08 9675 4175 9556 6571 403CXWCoreCivic, Inc.NYSEReal Estate Investment TrustsConsumer Services</v>
      </c>
      <c r="B47">
        <v>41</v>
      </c>
      <c r="C47" t="s">
        <v>8763</v>
      </c>
      <c r="D47" t="s">
        <v>8764</v>
      </c>
      <c r="E47" t="s">
        <v>8765</v>
      </c>
      <c r="F47" t="s">
        <v>8766</v>
      </c>
      <c r="G47" t="s">
        <v>8767</v>
      </c>
      <c r="H47" t="s">
        <v>48</v>
      </c>
      <c r="I47" t="s">
        <v>49</v>
      </c>
      <c r="J47" t="s">
        <v>197</v>
      </c>
      <c r="K47" s="1">
        <v>0.28819444444444448</v>
      </c>
      <c r="L47">
        <v>15334</v>
      </c>
      <c r="M47" t="s">
        <v>8768</v>
      </c>
      <c r="N47" t="s">
        <v>8769</v>
      </c>
      <c r="O47" t="s">
        <v>8770</v>
      </c>
      <c r="P47" t="s">
        <v>24</v>
      </c>
      <c r="Q47" t="s">
        <v>446</v>
      </c>
      <c r="R47" t="s">
        <v>223</v>
      </c>
    </row>
    <row r="48" spans="1:18">
      <c r="A48" s="42" t="str">
        <f t="shared" si="0"/>
        <v>smacavaddy15SusiMacAvaddy164.201.21.58942058.63KorunaCZK6/8/20190.65486111111111114719AZ56 IJRH VLW3 XQD3 JTKY 3E46 RQ2CHAFCHanmi Financial CorporationNASDAQMajor BanksFinance</v>
      </c>
      <c r="B48">
        <v>42</v>
      </c>
      <c r="C48" t="s">
        <v>8771</v>
      </c>
      <c r="D48" t="s">
        <v>8772</v>
      </c>
      <c r="E48" t="s">
        <v>8773</v>
      </c>
      <c r="F48" t="s">
        <v>8774</v>
      </c>
      <c r="G48" s="2">
        <v>942058.63</v>
      </c>
      <c r="H48" t="s">
        <v>59</v>
      </c>
      <c r="I48" t="s">
        <v>60</v>
      </c>
      <c r="J48" t="s">
        <v>309</v>
      </c>
      <c r="K48" s="1">
        <v>0.65486111111111112</v>
      </c>
      <c r="L48">
        <v>14719</v>
      </c>
      <c r="M48" t="s">
        <v>8775</v>
      </c>
      <c r="N48" t="s">
        <v>233</v>
      </c>
      <c r="O48" t="s">
        <v>234</v>
      </c>
      <c r="P48" t="s">
        <v>36</v>
      </c>
      <c r="Q48" t="s">
        <v>97</v>
      </c>
      <c r="R48" t="s">
        <v>54</v>
      </c>
    </row>
    <row r="49" spans="1:18">
      <c r="A49" s="42" t="str">
        <f t="shared" si="0"/>
        <v>cgiovanazzi16ClaudioGiovanazzi23.78.212.132630079.81EuroEUR5/8/20190.7812519719BR92 3134 3641 3286 7319 9354 605A MPERYPerry Ellis International Inc.NASDAQApparelConsumer Non-Durables</v>
      </c>
      <c r="B49">
        <v>43</v>
      </c>
      <c r="C49" t="s">
        <v>8776</v>
      </c>
      <c r="D49" t="s">
        <v>8777</v>
      </c>
      <c r="E49" t="s">
        <v>8778</v>
      </c>
      <c r="F49" t="s">
        <v>8779</v>
      </c>
      <c r="G49">
        <v>630079.81000000006</v>
      </c>
      <c r="H49" t="s">
        <v>26</v>
      </c>
      <c r="I49" t="s">
        <v>27</v>
      </c>
      <c r="J49" t="s">
        <v>108</v>
      </c>
      <c r="K49" s="1">
        <v>0.78125</v>
      </c>
      <c r="L49">
        <v>19719</v>
      </c>
      <c r="M49" t="s">
        <v>8780</v>
      </c>
      <c r="N49" t="s">
        <v>8781</v>
      </c>
      <c r="O49" t="s">
        <v>8782</v>
      </c>
      <c r="P49" t="s">
        <v>36</v>
      </c>
      <c r="Q49" t="s">
        <v>179</v>
      </c>
      <c r="R49" t="s">
        <v>42</v>
      </c>
    </row>
    <row r="50" spans="1:18">
      <c r="A50" s="42" t="str">
        <f t="shared" si="0"/>
        <v>lbunson17LydonBunson87.45.157.246‚Ç¨437309,92EuroEUR4/15/20190.83819444444444411029ME78 6856 5396 6694 3114 69JILLJ. Jill, Inc.NYSEApparelConsumer Non-Durables</v>
      </c>
      <c r="B50">
        <v>44</v>
      </c>
      <c r="C50" t="s">
        <v>8783</v>
      </c>
      <c r="D50" t="s">
        <v>2223</v>
      </c>
      <c r="E50" t="s">
        <v>8784</v>
      </c>
      <c r="F50" t="s">
        <v>8785</v>
      </c>
      <c r="G50" t="s">
        <v>8786</v>
      </c>
      <c r="H50" t="s">
        <v>26</v>
      </c>
      <c r="I50" t="s">
        <v>27</v>
      </c>
      <c r="J50" t="s">
        <v>320</v>
      </c>
      <c r="K50" s="1">
        <v>0.83819444444444446</v>
      </c>
      <c r="L50">
        <v>11029</v>
      </c>
      <c r="M50" t="s">
        <v>8787</v>
      </c>
      <c r="N50" t="s">
        <v>8788</v>
      </c>
      <c r="O50" t="s">
        <v>8789</v>
      </c>
      <c r="P50" t="s">
        <v>24</v>
      </c>
      <c r="Q50" t="s">
        <v>179</v>
      </c>
      <c r="R50" t="s">
        <v>42</v>
      </c>
    </row>
    <row r="51" spans="1:18">
      <c r="A51" s="42" t="str">
        <f t="shared" si="0"/>
        <v>gguirau18GigiGuirau117.34.155.24¬£314838.54RupiahIDR7/20/20190.915024VG74 QYHL 4359 8124 9886 9345EDConsolidated Edison IncNYSEPower GenerationPublic Utilities</v>
      </c>
      <c r="B51">
        <v>45</v>
      </c>
      <c r="C51" t="s">
        <v>8790</v>
      </c>
      <c r="D51" t="s">
        <v>8791</v>
      </c>
      <c r="E51" t="s">
        <v>8792</v>
      </c>
      <c r="F51" t="s">
        <v>8793</v>
      </c>
      <c r="G51" t="s">
        <v>8794</v>
      </c>
      <c r="H51" t="s">
        <v>19</v>
      </c>
      <c r="I51" t="s">
        <v>20</v>
      </c>
      <c r="J51" t="s">
        <v>240</v>
      </c>
      <c r="K51" s="1">
        <v>0.9</v>
      </c>
      <c r="L51">
        <v>15024</v>
      </c>
      <c r="M51" t="s">
        <v>8795</v>
      </c>
      <c r="N51" t="s">
        <v>8796</v>
      </c>
      <c r="O51" t="s">
        <v>8797</v>
      </c>
      <c r="P51" t="s">
        <v>24</v>
      </c>
      <c r="Q51" t="s">
        <v>490</v>
      </c>
      <c r="R51" t="s">
        <v>67</v>
      </c>
    </row>
    <row r="52" spans="1:18">
      <c r="A52" s="42" t="str">
        <f t="shared" si="0"/>
        <v>hzoanetti19HildegardeZoanetti211.54.78.202¬•618333.35ZlotyPLN3/29/20190.412513083TN64 9123 6927 3669 8784 4990STAASTAAR Surgical CompanyNASDAQOphthalmic GoodsHealth Care</v>
      </c>
      <c r="B52">
        <v>46</v>
      </c>
      <c r="C52" t="s">
        <v>8798</v>
      </c>
      <c r="D52" t="s">
        <v>8799</v>
      </c>
      <c r="E52" t="s">
        <v>8800</v>
      </c>
      <c r="F52" t="s">
        <v>8801</v>
      </c>
      <c r="G52" s="2" t="s">
        <v>8802</v>
      </c>
      <c r="H52" t="s">
        <v>338</v>
      </c>
      <c r="I52" t="s">
        <v>339</v>
      </c>
      <c r="J52" t="s">
        <v>577</v>
      </c>
      <c r="K52" s="1">
        <v>0.41250000000000003</v>
      </c>
      <c r="L52">
        <v>13083</v>
      </c>
      <c r="M52" t="s">
        <v>8803</v>
      </c>
      <c r="N52" t="s">
        <v>1365</v>
      </c>
      <c r="O52" t="s">
        <v>1366</v>
      </c>
      <c r="P52" t="s">
        <v>36</v>
      </c>
      <c r="Q52" t="s">
        <v>700</v>
      </c>
      <c r="R52" t="s">
        <v>58</v>
      </c>
    </row>
    <row r="53" spans="1:18">
      <c r="A53" s="42" t="str">
        <f t="shared" si="0"/>
        <v>cbunson1aCirilloBunson222.51.158.117¬•159701.34PesoPHP1/28/20190.15833333333333315791AD86 3006 5896 TYQX RWSH IYHJCADCChina Advanced Construction Materials Group, Inc.NASDAQEngineering &amp; ConstructionBasic Industries</v>
      </c>
      <c r="B53">
        <v>47</v>
      </c>
      <c r="C53" t="s">
        <v>8804</v>
      </c>
      <c r="D53" t="s">
        <v>8805</v>
      </c>
      <c r="E53" t="s">
        <v>8784</v>
      </c>
      <c r="F53" t="s">
        <v>8806</v>
      </c>
      <c r="G53" t="s">
        <v>8807</v>
      </c>
      <c r="H53" t="s">
        <v>90</v>
      </c>
      <c r="I53" t="s">
        <v>91</v>
      </c>
      <c r="J53" t="s">
        <v>68</v>
      </c>
      <c r="K53" s="1">
        <v>0.15833333333333333</v>
      </c>
      <c r="L53">
        <v>15791</v>
      </c>
      <c r="M53" t="s">
        <v>8808</v>
      </c>
      <c r="N53" t="s">
        <v>3304</v>
      </c>
      <c r="O53" t="s">
        <v>3305</v>
      </c>
      <c r="P53" t="s">
        <v>36</v>
      </c>
      <c r="Q53" t="s">
        <v>3306</v>
      </c>
      <c r="R53" t="s">
        <v>82</v>
      </c>
    </row>
    <row r="54" spans="1:18">
      <c r="A54" s="42" t="str">
        <f t="shared" si="0"/>
        <v>gmcluckie1bGarrickMcLuckie76.191.241.91‚Ç¨105982,35RupiahIDR6/14/20190.219476CY82 5484 4134 EK8W TTYL SKAQ P1UWVLYValley National BancorpNYSEMajor BanksFinance</v>
      </c>
      <c r="B54">
        <v>48</v>
      </c>
      <c r="C54" t="s">
        <v>8809</v>
      </c>
      <c r="D54" t="s">
        <v>8810</v>
      </c>
      <c r="E54" t="s">
        <v>8811</v>
      </c>
      <c r="F54" t="s">
        <v>8812</v>
      </c>
      <c r="G54" t="s">
        <v>8813</v>
      </c>
      <c r="H54" t="s">
        <v>19</v>
      </c>
      <c r="I54" t="s">
        <v>20</v>
      </c>
      <c r="J54" t="s">
        <v>370</v>
      </c>
      <c r="K54" s="1">
        <v>0.19999999999999998</v>
      </c>
      <c r="L54">
        <v>19476</v>
      </c>
      <c r="M54" t="s">
        <v>8814</v>
      </c>
      <c r="N54" t="s">
        <v>8815</v>
      </c>
      <c r="O54" t="s">
        <v>8816</v>
      </c>
      <c r="P54" t="s">
        <v>24</v>
      </c>
      <c r="Q54" t="s">
        <v>97</v>
      </c>
      <c r="R54" t="s">
        <v>54</v>
      </c>
    </row>
    <row r="55" spans="1:18">
      <c r="A55" s="42" t="str">
        <f t="shared" si="0"/>
        <v>yhynam1cYokoHynam64.2.162.204‚Ç¨225877,67KroneNOK8/26/20190.61944444444444418999FR78 8774 5745 76AA MQGG BRFP P01TRUPTrupanion, Inc.NASDAQMedical SpecialitiesHealth Care</v>
      </c>
      <c r="B55">
        <v>49</v>
      </c>
      <c r="C55" t="s">
        <v>8817</v>
      </c>
      <c r="D55" t="s">
        <v>8818</v>
      </c>
      <c r="E55" t="s">
        <v>8819</v>
      </c>
      <c r="F55" t="s">
        <v>8820</v>
      </c>
      <c r="G55" t="s">
        <v>8821</v>
      </c>
      <c r="H55" t="s">
        <v>331</v>
      </c>
      <c r="I55" t="s">
        <v>332</v>
      </c>
      <c r="J55" t="s">
        <v>404</v>
      </c>
      <c r="K55" s="1">
        <v>0.61944444444444446</v>
      </c>
      <c r="L55">
        <v>18999</v>
      </c>
      <c r="M55" t="s">
        <v>8822</v>
      </c>
      <c r="N55" t="s">
        <v>8823</v>
      </c>
      <c r="O55" t="s">
        <v>8824</v>
      </c>
      <c r="P55" t="s">
        <v>36</v>
      </c>
      <c r="Q55" t="s">
        <v>353</v>
      </c>
      <c r="R55" t="s">
        <v>58</v>
      </c>
    </row>
    <row r="56" spans="1:18">
      <c r="A56" s="42" t="str">
        <f t="shared" si="0"/>
        <v>randree1dRobinetAndree242.91.121.17¬•695344.74RealBRL6/23/20190.19722222222222210364EE08 8155 0422 2377 5527RZAReinsurance Group of America, IncorporatedNYSELife InsuranceFinance</v>
      </c>
      <c r="B56">
        <v>50</v>
      </c>
      <c r="C56" t="s">
        <v>8825</v>
      </c>
      <c r="D56" t="s">
        <v>2955</v>
      </c>
      <c r="E56" t="s">
        <v>8826</v>
      </c>
      <c r="F56" t="s">
        <v>8827</v>
      </c>
      <c r="G56" t="s">
        <v>8828</v>
      </c>
      <c r="H56" t="s">
        <v>132</v>
      </c>
      <c r="I56" t="s">
        <v>133</v>
      </c>
      <c r="J56" t="s">
        <v>1393</v>
      </c>
      <c r="K56" s="1">
        <v>0.19722222222222222</v>
      </c>
      <c r="L56">
        <v>10364</v>
      </c>
      <c r="M56" t="s">
        <v>8829</v>
      </c>
      <c r="N56" t="s">
        <v>8830</v>
      </c>
      <c r="O56" t="s">
        <v>8831</v>
      </c>
      <c r="P56" t="s">
        <v>24</v>
      </c>
      <c r="Q56" t="s">
        <v>679</v>
      </c>
      <c r="R56" t="s">
        <v>54</v>
      </c>
    </row>
    <row r="57" spans="1:18">
      <c r="A57" s="42" t="str">
        <f t="shared" si="0"/>
        <v>rgrim1eRogersGrim45.121.78.23697131.44EuroEUR8/28/20190.71666666666666716630BA69 3683 2226 8717 6535ABBVAbbVie Inc.NYSEMajor PharmaceuticalsHealth Care</v>
      </c>
      <c r="B57">
        <v>51</v>
      </c>
      <c r="C57" t="s">
        <v>8832</v>
      </c>
      <c r="D57" t="s">
        <v>8833</v>
      </c>
      <c r="E57" t="s">
        <v>8834</v>
      </c>
      <c r="F57" t="s">
        <v>8835</v>
      </c>
      <c r="G57" s="2">
        <v>697131.44</v>
      </c>
      <c r="H57" t="s">
        <v>26</v>
      </c>
      <c r="I57" t="s">
        <v>27</v>
      </c>
      <c r="J57" t="s">
        <v>369</v>
      </c>
      <c r="K57" s="1">
        <v>0.71666666666666667</v>
      </c>
      <c r="L57">
        <v>16630</v>
      </c>
      <c r="M57" t="s">
        <v>8836</v>
      </c>
      <c r="N57" t="s">
        <v>991</v>
      </c>
      <c r="O57" t="s">
        <v>992</v>
      </c>
      <c r="P57" t="s">
        <v>24</v>
      </c>
      <c r="Q57" t="s">
        <v>62</v>
      </c>
      <c r="R57" t="s">
        <v>58</v>
      </c>
    </row>
    <row r="58" spans="1:18">
      <c r="A58" s="42" t="str">
        <f t="shared" si="0"/>
        <v>pmibourne1fPepitoMibourne191.243.47.113¬•542866.31DollarZWL8/17/20190.072916666666666717199CH43 4304 2V54 UP1F VDWZ YSHWSherwin-Williams Company (The)NYSERETAIL: Building MaterialsConsumer Services</v>
      </c>
      <c r="B58">
        <v>52</v>
      </c>
      <c r="C58" t="s">
        <v>8837</v>
      </c>
      <c r="D58" t="s">
        <v>4217</v>
      </c>
      <c r="E58" t="s">
        <v>8838</v>
      </c>
      <c r="F58" t="s">
        <v>8839</v>
      </c>
      <c r="G58" t="s">
        <v>8840</v>
      </c>
      <c r="H58" t="s">
        <v>116</v>
      </c>
      <c r="I58" t="s">
        <v>1061</v>
      </c>
      <c r="J58" t="s">
        <v>4605</v>
      </c>
      <c r="K58" s="1">
        <v>7.2916666666666671E-2</v>
      </c>
      <c r="L58">
        <v>17199</v>
      </c>
      <c r="M58" t="s">
        <v>8841</v>
      </c>
      <c r="N58" t="s">
        <v>8842</v>
      </c>
      <c r="O58" t="s">
        <v>8843</v>
      </c>
      <c r="P58" t="s">
        <v>24</v>
      </c>
      <c r="Q58" t="s">
        <v>2801</v>
      </c>
      <c r="R58" t="s">
        <v>223</v>
      </c>
    </row>
    <row r="59" spans="1:18">
      <c r="A59" s="42" t="str">
        <f t="shared" si="0"/>
        <v>mfursey1gMikkelFursey182.2.24.186¬£96155.20RupiahIDR6/25/20190.14930555555555617295DO66 NNNT 8990 8763 6519 2682 5261MOBLMobileIron, Inc.NASDAQComputer Software: Prepackaged SoftwareTechnology</v>
      </c>
      <c r="B59">
        <v>53</v>
      </c>
      <c r="C59" t="s">
        <v>8844</v>
      </c>
      <c r="D59" t="s">
        <v>8845</v>
      </c>
      <c r="E59" t="s">
        <v>8846</v>
      </c>
      <c r="F59" t="s">
        <v>8847</v>
      </c>
      <c r="G59" s="2" t="s">
        <v>8848</v>
      </c>
      <c r="H59" t="s">
        <v>19</v>
      </c>
      <c r="I59" t="s">
        <v>20</v>
      </c>
      <c r="J59" t="s">
        <v>467</v>
      </c>
      <c r="K59" s="1">
        <v>0.14930555555555555</v>
      </c>
      <c r="L59">
        <v>17295</v>
      </c>
      <c r="M59" t="s">
        <v>8849</v>
      </c>
      <c r="N59" t="s">
        <v>8344</v>
      </c>
      <c r="O59" t="s">
        <v>8345</v>
      </c>
      <c r="P59" t="s">
        <v>36</v>
      </c>
      <c r="Q59" t="s">
        <v>93</v>
      </c>
      <c r="R59" t="s">
        <v>89</v>
      </c>
    </row>
    <row r="60" spans="1:18">
      <c r="A60" s="42" t="str">
        <f t="shared" si="0"/>
        <v>ssudddard1hSibylSudddard37.237.163.207639055.15EuroEUR7/4/20190.517614PS67 XPEN ILGL 8YOH VGTH MM1E 9KG3 WTPREThird Point Reinsurance Ltd.NYSEProperty-Casualty InsurersFinance</v>
      </c>
      <c r="B60">
        <v>54</v>
      </c>
      <c r="C60" t="s">
        <v>8850</v>
      </c>
      <c r="D60" t="s">
        <v>1373</v>
      </c>
      <c r="E60" t="s">
        <v>8851</v>
      </c>
      <c r="F60" t="s">
        <v>8852</v>
      </c>
      <c r="G60" s="2">
        <v>639055.15</v>
      </c>
      <c r="H60" t="s">
        <v>26</v>
      </c>
      <c r="I60" t="s">
        <v>27</v>
      </c>
      <c r="J60" t="s">
        <v>359</v>
      </c>
      <c r="K60" s="1">
        <v>0.5</v>
      </c>
      <c r="L60">
        <v>17614</v>
      </c>
      <c r="M60" t="s">
        <v>8853</v>
      </c>
      <c r="N60" t="s">
        <v>8854</v>
      </c>
      <c r="O60" t="s">
        <v>8855</v>
      </c>
      <c r="P60" t="s">
        <v>24</v>
      </c>
      <c r="Q60" t="s">
        <v>813</v>
      </c>
      <c r="R60" t="s">
        <v>54</v>
      </c>
    </row>
    <row r="61" spans="1:18">
      <c r="A61" s="42" t="str">
        <f t="shared" si="0"/>
        <v>dharteley1iDaltHarteley185.179.119.18274774.73EuroEUR2/7/20190.71319444444444410069GT06 MZXS VYKL SGHD DDOO F7WR CUVDMTFBWMotif Bio plcNASDAQMajor PharmaceuticalsHealth Care</v>
      </c>
      <c r="B61">
        <v>55</v>
      </c>
      <c r="C61" t="s">
        <v>8856</v>
      </c>
      <c r="D61" t="s">
        <v>1122</v>
      </c>
      <c r="E61" t="s">
        <v>8857</v>
      </c>
      <c r="F61" t="s">
        <v>8858</v>
      </c>
      <c r="G61" s="2">
        <v>74774.73</v>
      </c>
      <c r="H61" t="s">
        <v>26</v>
      </c>
      <c r="I61" t="s">
        <v>27</v>
      </c>
      <c r="J61" t="s">
        <v>791</v>
      </c>
      <c r="K61" s="1">
        <v>0.71319444444444446</v>
      </c>
      <c r="L61">
        <v>10069</v>
      </c>
      <c r="M61" t="s">
        <v>8859</v>
      </c>
      <c r="N61" t="s">
        <v>8860</v>
      </c>
      <c r="O61" t="s">
        <v>8861</v>
      </c>
      <c r="P61" t="s">
        <v>36</v>
      </c>
      <c r="Q61" t="s">
        <v>62</v>
      </c>
      <c r="R61" t="s">
        <v>58</v>
      </c>
    </row>
    <row r="62" spans="1:18">
      <c r="A62" s="42" t="str">
        <f t="shared" si="0"/>
        <v>mgreenroyd1jMarylynneGreenroyd127.151.65.164474869.21RupiahIDR6/15/20190.62222222222222214489BG20 RWIH 0617 38SX N25M JZUSDPUSD Partners LPNYSERailroadsTransportation</v>
      </c>
      <c r="B62">
        <v>56</v>
      </c>
      <c r="C62" t="s">
        <v>8862</v>
      </c>
      <c r="D62" t="s">
        <v>8863</v>
      </c>
      <c r="E62" t="s">
        <v>8864</v>
      </c>
      <c r="F62" t="s">
        <v>8865</v>
      </c>
      <c r="G62" s="2">
        <v>474869.21</v>
      </c>
      <c r="H62" t="s">
        <v>19</v>
      </c>
      <c r="I62" t="s">
        <v>20</v>
      </c>
      <c r="J62" t="s">
        <v>758</v>
      </c>
      <c r="K62" s="1">
        <v>0.62222222222222223</v>
      </c>
      <c r="L62">
        <v>14489</v>
      </c>
      <c r="M62" t="s">
        <v>8866</v>
      </c>
      <c r="N62" t="s">
        <v>1210</v>
      </c>
      <c r="O62" t="s">
        <v>1211</v>
      </c>
      <c r="P62" t="s">
        <v>24</v>
      </c>
      <c r="Q62" t="s">
        <v>1212</v>
      </c>
      <c r="R62" t="s">
        <v>105</v>
      </c>
    </row>
    <row r="63" spans="1:18">
      <c r="A63" s="42" t="str">
        <f t="shared" si="0"/>
        <v>fbratt1kFabianoBratt245.133.113.150‚Ç¨678527,85Yuan RenminbiCNY5/27/20190.25902777777777815571SI47 7312 0984 5747 522NLNL Industries, Inc.NYSEMajor ChemicalsBasic Industries</v>
      </c>
      <c r="B63">
        <v>57</v>
      </c>
      <c r="C63" t="s">
        <v>8867</v>
      </c>
      <c r="D63" t="s">
        <v>8868</v>
      </c>
      <c r="E63" t="s">
        <v>8869</v>
      </c>
      <c r="F63" t="s">
        <v>8870</v>
      </c>
      <c r="G63" t="s">
        <v>8871</v>
      </c>
      <c r="H63" t="s">
        <v>48</v>
      </c>
      <c r="I63" t="s">
        <v>49</v>
      </c>
      <c r="J63" t="s">
        <v>1069</v>
      </c>
      <c r="K63" s="1">
        <v>0.2590277777777778</v>
      </c>
      <c r="L63">
        <v>15571</v>
      </c>
      <c r="M63" t="s">
        <v>8872</v>
      </c>
      <c r="N63" t="s">
        <v>7774</v>
      </c>
      <c r="O63" t="s">
        <v>7775</v>
      </c>
      <c r="P63" t="s">
        <v>24</v>
      </c>
      <c r="Q63" t="s">
        <v>81</v>
      </c>
      <c r="R63" t="s">
        <v>82</v>
      </c>
    </row>
    <row r="64" spans="1:18">
      <c r="A64" s="42" t="str">
        <f t="shared" si="0"/>
        <v>lpiele1lLonnyPiele159.224.213.66¬•418018.72RialIRR1/12/20190.91388888888888919360RS61 2852 6023 5532 5159 91ATRIAtrion CorporationNASDAQMedical/Dental InstrumentsHealth Care</v>
      </c>
      <c r="B64">
        <v>58</v>
      </c>
      <c r="C64" t="s">
        <v>8873</v>
      </c>
      <c r="D64" t="s">
        <v>8874</v>
      </c>
      <c r="E64" t="s">
        <v>8875</v>
      </c>
      <c r="F64" t="s">
        <v>8876</v>
      </c>
      <c r="G64" t="s">
        <v>8877</v>
      </c>
      <c r="H64" t="s">
        <v>323</v>
      </c>
      <c r="I64" t="s">
        <v>630</v>
      </c>
      <c r="J64" t="s">
        <v>944</v>
      </c>
      <c r="K64" s="1">
        <v>0.91388888888888886</v>
      </c>
      <c r="L64">
        <v>19360</v>
      </c>
      <c r="M64" t="s">
        <v>8878</v>
      </c>
      <c r="N64" t="s">
        <v>8879</v>
      </c>
      <c r="O64" t="s">
        <v>8880</v>
      </c>
      <c r="P64" t="s">
        <v>36</v>
      </c>
      <c r="Q64" t="s">
        <v>218</v>
      </c>
      <c r="R64" t="s">
        <v>58</v>
      </c>
    </row>
    <row r="65" spans="1:18">
      <c r="A65" s="42" t="str">
        <f t="shared" si="0"/>
        <v>hfarman1mHalimedaFarman101.204.93.213580439.38RupiahIDR1/4/20190.34930555555555616201FR02 4339 4412 29XG WQEY F14W 121SSBISummit State BankNASDAQn/an/a</v>
      </c>
      <c r="B65">
        <v>59</v>
      </c>
      <c r="C65" t="s">
        <v>8881</v>
      </c>
      <c r="D65" t="s">
        <v>8882</v>
      </c>
      <c r="E65" t="s">
        <v>8883</v>
      </c>
      <c r="F65" t="s">
        <v>8884</v>
      </c>
      <c r="G65">
        <v>580439.38</v>
      </c>
      <c r="H65" t="s">
        <v>19</v>
      </c>
      <c r="I65" t="s">
        <v>20</v>
      </c>
      <c r="J65" t="s">
        <v>772</v>
      </c>
      <c r="K65" s="1">
        <v>0.34930555555555554</v>
      </c>
      <c r="L65">
        <v>16201</v>
      </c>
      <c r="M65" t="s">
        <v>8885</v>
      </c>
      <c r="N65" t="s">
        <v>8886</v>
      </c>
      <c r="O65" t="s">
        <v>8887</v>
      </c>
      <c r="P65" t="s">
        <v>36</v>
      </c>
      <c r="Q65" t="s">
        <v>25</v>
      </c>
      <c r="R65" t="s">
        <v>25</v>
      </c>
    </row>
    <row r="66" spans="1:18">
      <c r="A66" s="42" t="str">
        <f t="shared" si="0"/>
        <v>awinney1nAugusteWinney206.154.23.28¬•759162.36EuroEUR1/6/20190.88263888888888915943FO84 2857 6747 5382 46PNNTPennantPark Investment CorporationNASDAQn/an/a</v>
      </c>
      <c r="B66">
        <v>60</v>
      </c>
      <c r="C66" t="s">
        <v>8888</v>
      </c>
      <c r="D66" t="s">
        <v>8889</v>
      </c>
      <c r="E66" t="s">
        <v>8890</v>
      </c>
      <c r="F66" t="s">
        <v>8891</v>
      </c>
      <c r="G66" t="s">
        <v>8892</v>
      </c>
      <c r="H66" t="s">
        <v>26</v>
      </c>
      <c r="I66" t="s">
        <v>27</v>
      </c>
      <c r="J66" t="s">
        <v>269</v>
      </c>
      <c r="K66" s="1">
        <v>0.88263888888888886</v>
      </c>
      <c r="L66">
        <v>15943</v>
      </c>
      <c r="M66" t="s">
        <v>8893</v>
      </c>
      <c r="N66" t="s">
        <v>8894</v>
      </c>
      <c r="O66" t="s">
        <v>8895</v>
      </c>
      <c r="P66" t="s">
        <v>36</v>
      </c>
      <c r="Q66" t="s">
        <v>25</v>
      </c>
      <c r="R66" t="s">
        <v>25</v>
      </c>
    </row>
    <row r="67" spans="1:18">
      <c r="A67" s="42" t="str">
        <f t="shared" si="0"/>
        <v>skey1oSayreKey43.97.119.16¬£978810.49PesoPHP1/31/20190.82013888888888914625BR60 2587 2264 5896 5455 1755 422X 5JCIJohnson Controls International plcNYSEOther Consumer ServicesConsumer Services</v>
      </c>
      <c r="B67">
        <v>61</v>
      </c>
      <c r="C67" t="s">
        <v>8896</v>
      </c>
      <c r="D67" t="s">
        <v>3253</v>
      </c>
      <c r="E67" t="s">
        <v>8897</v>
      </c>
      <c r="F67" t="s">
        <v>8898</v>
      </c>
      <c r="G67" t="s">
        <v>8899</v>
      </c>
      <c r="H67" t="s">
        <v>90</v>
      </c>
      <c r="I67" t="s">
        <v>91</v>
      </c>
      <c r="J67" t="s">
        <v>824</v>
      </c>
      <c r="K67" s="1">
        <v>0.82013888888888886</v>
      </c>
      <c r="L67">
        <v>14625</v>
      </c>
      <c r="M67" t="s">
        <v>8900</v>
      </c>
      <c r="N67" t="s">
        <v>1163</v>
      </c>
      <c r="O67" t="s">
        <v>1164</v>
      </c>
      <c r="P67" t="s">
        <v>24</v>
      </c>
      <c r="Q67" t="s">
        <v>246</v>
      </c>
      <c r="R67" t="s">
        <v>223</v>
      </c>
    </row>
    <row r="68" spans="1:18">
      <c r="A68" s="42" t="str">
        <f t="shared" si="0"/>
        <v>mdighton1pMirandaDighton229.91.172.117‚Ç¨105620,02EuroEUR8/31/20190.95347222222222218266MK87 281C UTVX ECQS B42ZBRAZebra Technologies CorporationNASDAQIndustrial Machinery/ComponentsTechnology</v>
      </c>
      <c r="B68">
        <v>62</v>
      </c>
      <c r="C68" t="s">
        <v>8901</v>
      </c>
      <c r="D68" t="s">
        <v>8902</v>
      </c>
      <c r="E68" t="s">
        <v>8903</v>
      </c>
      <c r="F68" t="s">
        <v>8904</v>
      </c>
      <c r="G68" s="2" t="s">
        <v>8905</v>
      </c>
      <c r="H68" t="s">
        <v>26</v>
      </c>
      <c r="I68" t="s">
        <v>27</v>
      </c>
      <c r="J68" t="s">
        <v>94</v>
      </c>
      <c r="K68" s="1">
        <v>0.95347222222222217</v>
      </c>
      <c r="L68">
        <v>18266</v>
      </c>
      <c r="M68" t="s">
        <v>8906</v>
      </c>
      <c r="N68" t="s">
        <v>8907</v>
      </c>
      <c r="O68" t="s">
        <v>8908</v>
      </c>
      <c r="P68" t="s">
        <v>36</v>
      </c>
      <c r="Q68" t="s">
        <v>29</v>
      </c>
      <c r="R68" t="s">
        <v>89</v>
      </c>
    </row>
    <row r="69" spans="1:18">
      <c r="A69" s="42" t="str">
        <f t="shared" si="0"/>
        <v>mdinnis1qMarylynneDinnis52.154.183.249¬£375440.06ShillingUGX9/9/20190.14583333333333317704CH91 4229 2PST QKN2 1TLQ PICCHICC Holdings, Inc.NASDAQProperty-Casualty InsurersFinance</v>
      </c>
      <c r="B69">
        <v>63</v>
      </c>
      <c r="C69" t="s">
        <v>8909</v>
      </c>
      <c r="D69" t="s">
        <v>8863</v>
      </c>
      <c r="E69" t="s">
        <v>8910</v>
      </c>
      <c r="F69" t="s">
        <v>8911</v>
      </c>
      <c r="G69" s="2" t="s">
        <v>8912</v>
      </c>
      <c r="H69" t="s">
        <v>137</v>
      </c>
      <c r="I69" t="s">
        <v>559</v>
      </c>
      <c r="J69" t="s">
        <v>229</v>
      </c>
      <c r="K69" s="1">
        <v>0.14583333333333334</v>
      </c>
      <c r="L69">
        <v>17704</v>
      </c>
      <c r="M69" t="s">
        <v>8913</v>
      </c>
      <c r="N69" t="s">
        <v>4073</v>
      </c>
      <c r="O69" t="s">
        <v>4074</v>
      </c>
      <c r="P69" t="s">
        <v>36</v>
      </c>
      <c r="Q69" t="s">
        <v>813</v>
      </c>
      <c r="R69" t="s">
        <v>54</v>
      </c>
    </row>
    <row r="70" spans="1:18">
      <c r="A70" s="42" t="str">
        <f t="shared" si="0"/>
        <v>mhuggins1rMarijoHuggins189.209.202.187‚Ç¨915765,60Yuan RenminbiCNY2/26/20190.17986111111111119571FR17 9189 6739 26UG WMMB BO1K 679STMSTMicroelectronics N.V.NYSESemiconductorsTechnology</v>
      </c>
      <c r="B70">
        <v>64</v>
      </c>
      <c r="C70" t="s">
        <v>8914</v>
      </c>
      <c r="D70" t="s">
        <v>4975</v>
      </c>
      <c r="E70" t="s">
        <v>8915</v>
      </c>
      <c r="F70" t="s">
        <v>8916</v>
      </c>
      <c r="G70" t="s">
        <v>8917</v>
      </c>
      <c r="H70" t="s">
        <v>48</v>
      </c>
      <c r="I70" t="s">
        <v>49</v>
      </c>
      <c r="J70" t="s">
        <v>1258</v>
      </c>
      <c r="K70" s="1">
        <v>0.17986111111111111</v>
      </c>
      <c r="L70">
        <v>19571</v>
      </c>
      <c r="M70" t="s">
        <v>8918</v>
      </c>
      <c r="N70" t="s">
        <v>7953</v>
      </c>
      <c r="O70" t="s">
        <v>7954</v>
      </c>
      <c r="P70" t="s">
        <v>24</v>
      </c>
      <c r="Q70" t="s">
        <v>230</v>
      </c>
      <c r="R70" t="s">
        <v>89</v>
      </c>
    </row>
    <row r="71" spans="1:18">
      <c r="A71" s="42" t="str">
        <f t="shared" si="0"/>
        <v>aabarrow1sAmabelA'Barrow82.111.103.39704390.13RupiahIDR9/6/20190.13888888888888916468FI31 7300 8159 0977 44SABRSabre CorporationNASDAQComputer Software: Programming, Data ProcessingTechnology</v>
      </c>
      <c r="B71">
        <v>65</v>
      </c>
      <c r="C71" t="s">
        <v>8919</v>
      </c>
      <c r="D71" t="s">
        <v>8920</v>
      </c>
      <c r="E71" t="s">
        <v>8921</v>
      </c>
      <c r="F71" t="s">
        <v>8922</v>
      </c>
      <c r="G71">
        <v>704390.13</v>
      </c>
      <c r="H71" t="s">
        <v>19</v>
      </c>
      <c r="I71" t="s">
        <v>20</v>
      </c>
      <c r="J71" t="s">
        <v>244</v>
      </c>
      <c r="K71" s="1">
        <v>0.1388888888888889</v>
      </c>
      <c r="L71">
        <v>16468</v>
      </c>
      <c r="M71" t="s">
        <v>8923</v>
      </c>
      <c r="N71" t="s">
        <v>8924</v>
      </c>
      <c r="O71" t="s">
        <v>8925</v>
      </c>
      <c r="P71" t="s">
        <v>36</v>
      </c>
      <c r="Q71" t="s">
        <v>588</v>
      </c>
      <c r="R71" t="s">
        <v>89</v>
      </c>
    </row>
    <row r="72" spans="1:18">
      <c r="A72" s="42" t="str">
        <f t="shared" ref="A72:A135" si="1">_xlfn.CONCAT(C72:R72)</f>
        <v>cstud1tCorillaStud186.225.7.51¬•812253.58HryvniaUAH5/16/20190.32291666666666712898RS42 3860 7072 3083 1760 58GULFWisdomTree Middle East Dividend FundNASDAQn/an/a</v>
      </c>
      <c r="B72">
        <v>66</v>
      </c>
      <c r="C72" t="s">
        <v>8926</v>
      </c>
      <c r="D72" t="s">
        <v>8927</v>
      </c>
      <c r="E72" t="s">
        <v>8928</v>
      </c>
      <c r="F72" t="s">
        <v>8929</v>
      </c>
      <c r="G72" t="s">
        <v>8930</v>
      </c>
      <c r="H72" t="s">
        <v>198</v>
      </c>
      <c r="I72" t="s">
        <v>199</v>
      </c>
      <c r="J72" t="s">
        <v>527</v>
      </c>
      <c r="K72" s="1">
        <v>0.32291666666666669</v>
      </c>
      <c r="L72">
        <v>12898</v>
      </c>
      <c r="M72" t="s">
        <v>8931</v>
      </c>
      <c r="N72" t="s">
        <v>8932</v>
      </c>
      <c r="O72" t="s">
        <v>8933</v>
      </c>
      <c r="P72" t="s">
        <v>36</v>
      </c>
      <c r="Q72" t="s">
        <v>25</v>
      </c>
      <c r="R72" t="s">
        <v>25</v>
      </c>
    </row>
    <row r="73" spans="1:18">
      <c r="A73" s="42" t="str">
        <f t="shared" si="1"/>
        <v>strimby1uSherieTrimby229.4.135.119‚Ç¨411137,27AfghaniAFN8/31/20190.43819444444444419831PL10 3345 6705 5296 9171 2004 1334BGGBriggs &amp; Stratton CorporationNYSEIndustrial Machinery/ComponentsEnergy</v>
      </c>
      <c r="B73">
        <v>67</v>
      </c>
      <c r="C73" t="s">
        <v>8934</v>
      </c>
      <c r="D73" t="s">
        <v>8935</v>
      </c>
      <c r="E73" t="s">
        <v>8936</v>
      </c>
      <c r="F73" t="s">
        <v>8937</v>
      </c>
      <c r="G73" t="s">
        <v>8938</v>
      </c>
      <c r="H73" t="s">
        <v>210</v>
      </c>
      <c r="I73" t="s">
        <v>211</v>
      </c>
      <c r="J73" t="s">
        <v>94</v>
      </c>
      <c r="K73" s="1">
        <v>0.4381944444444445</v>
      </c>
      <c r="L73">
        <v>19831</v>
      </c>
      <c r="M73" t="s">
        <v>8939</v>
      </c>
      <c r="N73" t="s">
        <v>8940</v>
      </c>
      <c r="O73" t="s">
        <v>8941</v>
      </c>
      <c r="P73" t="s">
        <v>24</v>
      </c>
      <c r="Q73" t="s">
        <v>29</v>
      </c>
      <c r="R73" t="s">
        <v>46</v>
      </c>
    </row>
    <row r="74" spans="1:18">
      <c r="A74" s="42" t="str">
        <f t="shared" si="1"/>
        <v>horrocks1vHoratioOrrocks37.226.47.126‚Ç¨25318,60ZlotyPLN6/6/20190.7312511677BR90 1319 0969 9535 4865 1416 711S QBPTBP Prudhoe Bay Royalty TrustNYSEIntegrated oil CompaniesEnergy</v>
      </c>
      <c r="B74">
        <v>68</v>
      </c>
      <c r="C74" t="s">
        <v>8942</v>
      </c>
      <c r="D74" t="s">
        <v>6201</v>
      </c>
      <c r="E74" t="s">
        <v>8943</v>
      </c>
      <c r="F74" t="s">
        <v>8944</v>
      </c>
      <c r="G74" t="s">
        <v>8945</v>
      </c>
      <c r="H74" t="s">
        <v>338</v>
      </c>
      <c r="I74" t="s">
        <v>339</v>
      </c>
      <c r="J74" t="s">
        <v>420</v>
      </c>
      <c r="K74" s="1">
        <v>0.73125000000000007</v>
      </c>
      <c r="L74">
        <v>11677</v>
      </c>
      <c r="M74" t="s">
        <v>8946</v>
      </c>
      <c r="N74" t="s">
        <v>8947</v>
      </c>
      <c r="O74" t="s">
        <v>8948</v>
      </c>
      <c r="P74" t="s">
        <v>24</v>
      </c>
      <c r="Q74" t="s">
        <v>727</v>
      </c>
      <c r="R74" t="s">
        <v>46</v>
      </c>
    </row>
    <row r="75" spans="1:18">
      <c r="A75" s="42" t="str">
        <f t="shared" si="1"/>
        <v>kyule1wKimbraYule132.76.246.252¬•144641.10EuroEUR6/14/20190.87519668FR83 3226 9522 431S I9OC ZIRO P50WHFWhiteHorse Finance, Inc.NASDAQn/an/a</v>
      </c>
      <c r="B75">
        <v>69</v>
      </c>
      <c r="C75" t="s">
        <v>8949</v>
      </c>
      <c r="D75" t="s">
        <v>6352</v>
      </c>
      <c r="E75" t="s">
        <v>969</v>
      </c>
      <c r="F75" t="s">
        <v>8950</v>
      </c>
      <c r="G75" t="s">
        <v>8951</v>
      </c>
      <c r="H75" t="s">
        <v>26</v>
      </c>
      <c r="I75" t="s">
        <v>27</v>
      </c>
      <c r="J75" t="s">
        <v>370</v>
      </c>
      <c r="K75" s="1">
        <v>0.875</v>
      </c>
      <c r="L75">
        <v>19668</v>
      </c>
      <c r="M75" t="s">
        <v>8952</v>
      </c>
      <c r="N75" t="s">
        <v>8953</v>
      </c>
      <c r="O75" t="s">
        <v>3673</v>
      </c>
      <c r="P75" t="s">
        <v>36</v>
      </c>
      <c r="Q75" t="s">
        <v>25</v>
      </c>
      <c r="R75" t="s">
        <v>25</v>
      </c>
    </row>
    <row r="76" spans="1:18">
      <c r="A76" s="42" t="str">
        <f t="shared" si="1"/>
        <v>hserck1xHarounSerck94.206.85.20242730.75EuroEUR8/19/20190.54583333333333311306FR17 1598 1313 07C3 SSCX 4BYV K58NWHMNew Home Company Inc. (The)NYSEHomebuildingCapital Goods</v>
      </c>
      <c r="B76">
        <v>70</v>
      </c>
      <c r="C76" t="s">
        <v>8954</v>
      </c>
      <c r="D76" t="s">
        <v>258</v>
      </c>
      <c r="E76" t="s">
        <v>8955</v>
      </c>
      <c r="F76" t="s">
        <v>8956</v>
      </c>
      <c r="G76">
        <v>42730.75</v>
      </c>
      <c r="H76" t="s">
        <v>26</v>
      </c>
      <c r="I76" t="s">
        <v>27</v>
      </c>
      <c r="J76" t="s">
        <v>322</v>
      </c>
      <c r="K76" s="1">
        <v>0.54583333333333328</v>
      </c>
      <c r="L76">
        <v>11306</v>
      </c>
      <c r="M76" t="s">
        <v>8957</v>
      </c>
      <c r="N76" t="s">
        <v>8958</v>
      </c>
      <c r="O76" t="s">
        <v>8959</v>
      </c>
      <c r="P76" t="s">
        <v>24</v>
      </c>
      <c r="Q76" t="s">
        <v>37</v>
      </c>
      <c r="R76" t="s">
        <v>30</v>
      </c>
    </row>
    <row r="77" spans="1:18">
      <c r="A77" s="42" t="str">
        <f t="shared" si="1"/>
        <v>jelby1yJamiElby184.86.247.177770965.71Yuan RenminbiCNY7/10/20190.4937517865BA71 8446 2223 6768 9330ANSSANSYS, Inc.NASDAQComputer Software: Prepackaged SoftwareTechnology</v>
      </c>
      <c r="B77">
        <v>71</v>
      </c>
      <c r="C77" t="s">
        <v>8960</v>
      </c>
      <c r="D77" t="s">
        <v>8961</v>
      </c>
      <c r="E77" t="s">
        <v>8962</v>
      </c>
      <c r="F77" t="s">
        <v>8963</v>
      </c>
      <c r="G77">
        <v>770965.71</v>
      </c>
      <c r="H77" t="s">
        <v>48</v>
      </c>
      <c r="I77" t="s">
        <v>49</v>
      </c>
      <c r="J77" t="s">
        <v>239</v>
      </c>
      <c r="K77" s="1">
        <v>0.49374999999999997</v>
      </c>
      <c r="L77">
        <v>17865</v>
      </c>
      <c r="M77" t="s">
        <v>8964</v>
      </c>
      <c r="N77" t="s">
        <v>8965</v>
      </c>
      <c r="O77" t="s">
        <v>8966</v>
      </c>
      <c r="P77" t="s">
        <v>36</v>
      </c>
      <c r="Q77" t="s">
        <v>93</v>
      </c>
      <c r="R77" t="s">
        <v>89</v>
      </c>
    </row>
    <row r="78" spans="1:18">
      <c r="A78" s="42" t="str">
        <f t="shared" si="1"/>
        <v>lolivetta1zLeoraOlivetta65.70.67.189943334.5RubleRUB1/28/20190.1937513214MR95 6420 5517 8094 6200 3791 754WABCWestamerica BancorporationNASDAQMajor BanksFinance</v>
      </c>
      <c r="B78">
        <v>72</v>
      </c>
      <c r="C78" t="s">
        <v>8967</v>
      </c>
      <c r="D78" t="s">
        <v>8968</v>
      </c>
      <c r="E78" t="s">
        <v>8969</v>
      </c>
      <c r="F78" t="s">
        <v>8970</v>
      </c>
      <c r="G78" s="2">
        <v>943334.5</v>
      </c>
      <c r="H78" t="s">
        <v>38</v>
      </c>
      <c r="I78" t="s">
        <v>39</v>
      </c>
      <c r="J78" t="s">
        <v>68</v>
      </c>
      <c r="K78" s="1">
        <v>0.19375000000000001</v>
      </c>
      <c r="L78">
        <v>13214</v>
      </c>
      <c r="M78" t="s">
        <v>8971</v>
      </c>
      <c r="N78" t="s">
        <v>3784</v>
      </c>
      <c r="O78" t="s">
        <v>3785</v>
      </c>
      <c r="P78" t="s">
        <v>36</v>
      </c>
      <c r="Q78" t="s">
        <v>97</v>
      </c>
      <c r="R78" t="s">
        <v>54</v>
      </c>
    </row>
    <row r="79" spans="1:18">
      <c r="A79" s="42" t="str">
        <f t="shared" si="1"/>
        <v>moxherd20MerissaOxherd8.92.20.174¬•541751.59Yuan RenminbiCNY9/11/20190.69791666666666715929DK54 7193 7946 6032 40ELLIEllie Mae, Inc.NYSEComputer Software: Prepackaged SoftwareTechnology</v>
      </c>
      <c r="B79">
        <v>73</v>
      </c>
      <c r="C79" t="s">
        <v>8972</v>
      </c>
      <c r="D79" t="s">
        <v>8973</v>
      </c>
      <c r="E79" t="s">
        <v>8974</v>
      </c>
      <c r="F79" t="s">
        <v>8975</v>
      </c>
      <c r="G79" t="s">
        <v>8976</v>
      </c>
      <c r="H79" t="s">
        <v>48</v>
      </c>
      <c r="I79" t="s">
        <v>49</v>
      </c>
      <c r="J79" t="s">
        <v>506</v>
      </c>
      <c r="K79" s="1">
        <v>0.69791666666666663</v>
      </c>
      <c r="L79">
        <v>15929</v>
      </c>
      <c r="M79" t="s">
        <v>8977</v>
      </c>
      <c r="N79" t="s">
        <v>8978</v>
      </c>
      <c r="O79" t="s">
        <v>8979</v>
      </c>
      <c r="P79" t="s">
        <v>24</v>
      </c>
      <c r="Q79" t="s">
        <v>93</v>
      </c>
      <c r="R79" t="s">
        <v>89</v>
      </c>
    </row>
    <row r="80" spans="1:18">
      <c r="A80" s="42" t="str">
        <f t="shared" si="1"/>
        <v>aprevost21AngyPrevost194.168.142.222¬•579674.74KronaSEK3/10/20190.712519619GR86 5387 785Z SRWL SSMZ BABG DSAFTFranklin Universal TrustNYSEn/an/a</v>
      </c>
      <c r="B80">
        <v>74</v>
      </c>
      <c r="C80" t="s">
        <v>8980</v>
      </c>
      <c r="D80" t="s">
        <v>8981</v>
      </c>
      <c r="E80" t="s">
        <v>8982</v>
      </c>
      <c r="F80" t="s">
        <v>8983</v>
      </c>
      <c r="G80" t="s">
        <v>8984</v>
      </c>
      <c r="H80" t="s">
        <v>347</v>
      </c>
      <c r="I80" t="s">
        <v>348</v>
      </c>
      <c r="J80" t="s">
        <v>455</v>
      </c>
      <c r="K80" s="1">
        <v>0.71250000000000002</v>
      </c>
      <c r="L80">
        <v>19619</v>
      </c>
      <c r="M80" t="s">
        <v>8985</v>
      </c>
      <c r="N80" t="s">
        <v>8986</v>
      </c>
      <c r="O80" t="s">
        <v>8987</v>
      </c>
      <c r="P80" t="s">
        <v>24</v>
      </c>
      <c r="Q80" t="s">
        <v>25</v>
      </c>
      <c r="R80" t="s">
        <v>25</v>
      </c>
    </row>
    <row r="81" spans="1:18">
      <c r="A81" s="42" t="str">
        <f t="shared" si="1"/>
        <v>ccooley22CassandryCooley230.3.102.246¬•695830.18RealBRL3/25/20190.12512488KZ70 464R BSAF F56Q UUSTAPEIAmerican Public Education, Inc.NASDAQOther Consumer ServicesConsumer Services</v>
      </c>
      <c r="B81">
        <v>75</v>
      </c>
      <c r="C81" t="s">
        <v>8988</v>
      </c>
      <c r="D81" t="s">
        <v>8989</v>
      </c>
      <c r="E81" t="s">
        <v>8990</v>
      </c>
      <c r="F81" t="s">
        <v>8991</v>
      </c>
      <c r="G81" t="s">
        <v>8992</v>
      </c>
      <c r="H81" t="s">
        <v>132</v>
      </c>
      <c r="I81" t="s">
        <v>133</v>
      </c>
      <c r="J81" t="s">
        <v>342</v>
      </c>
      <c r="K81" s="1">
        <v>0.125</v>
      </c>
      <c r="L81">
        <v>12488</v>
      </c>
      <c r="M81" t="s">
        <v>8993</v>
      </c>
      <c r="N81" t="s">
        <v>8994</v>
      </c>
      <c r="O81" t="s">
        <v>8995</v>
      </c>
      <c r="P81" t="s">
        <v>36</v>
      </c>
      <c r="Q81" t="s">
        <v>246</v>
      </c>
      <c r="R81" t="s">
        <v>223</v>
      </c>
    </row>
    <row r="82" spans="1:18">
      <c r="A82" s="42" t="str">
        <f t="shared" si="1"/>
        <v>btebbut23BaxTebbut137.103.88.28‚Ç¨630668,66RupiahIDR9/12/20190.20486111111111113014FO29 9991 7970 7379 70MRVCMRV Communications, Inc.NASDAQSemiconductorsTechnology</v>
      </c>
      <c r="B82">
        <v>76</v>
      </c>
      <c r="C82" t="s">
        <v>8996</v>
      </c>
      <c r="D82" t="s">
        <v>8997</v>
      </c>
      <c r="E82" t="s">
        <v>8998</v>
      </c>
      <c r="F82" t="s">
        <v>8999</v>
      </c>
      <c r="G82" s="2" t="s">
        <v>9000</v>
      </c>
      <c r="H82" t="s">
        <v>19</v>
      </c>
      <c r="I82" t="s">
        <v>20</v>
      </c>
      <c r="J82" t="s">
        <v>508</v>
      </c>
      <c r="K82" s="1">
        <v>0.20486111111111113</v>
      </c>
      <c r="L82">
        <v>13014</v>
      </c>
      <c r="M82" t="s">
        <v>9001</v>
      </c>
      <c r="N82" t="s">
        <v>9002</v>
      </c>
      <c r="O82" t="s">
        <v>9003</v>
      </c>
      <c r="P82" t="s">
        <v>36</v>
      </c>
      <c r="Q82" t="s">
        <v>230</v>
      </c>
      <c r="R82" t="s">
        <v>89</v>
      </c>
    </row>
    <row r="83" spans="1:18">
      <c r="A83" s="42" t="str">
        <f t="shared" si="1"/>
        <v>mmorilla24MerraleeMorilla139.73.174.218¬£452818.52EuroEUR8/7/20190.55972222222222213101FO40 8816 4549 9967 42ACHNAchillion Pharmaceuticals, Inc.NASDAQMajor PharmaceuticalsHealth Care</v>
      </c>
      <c r="B83">
        <v>77</v>
      </c>
      <c r="C83" t="s">
        <v>9004</v>
      </c>
      <c r="D83" t="s">
        <v>2077</v>
      </c>
      <c r="E83" t="s">
        <v>9005</v>
      </c>
      <c r="F83" t="s">
        <v>9006</v>
      </c>
      <c r="G83" t="s">
        <v>9007</v>
      </c>
      <c r="H83" t="s">
        <v>26</v>
      </c>
      <c r="I83" t="s">
        <v>27</v>
      </c>
      <c r="J83" t="s">
        <v>415</v>
      </c>
      <c r="K83" s="1">
        <v>0.55972222222222223</v>
      </c>
      <c r="L83">
        <v>13101</v>
      </c>
      <c r="M83" t="s">
        <v>9008</v>
      </c>
      <c r="N83" t="s">
        <v>9009</v>
      </c>
      <c r="O83" t="s">
        <v>9010</v>
      </c>
      <c r="P83" t="s">
        <v>36</v>
      </c>
      <c r="Q83" t="s">
        <v>62</v>
      </c>
      <c r="R83" t="s">
        <v>58</v>
      </c>
    </row>
    <row r="84" spans="1:18">
      <c r="A84" s="42" t="str">
        <f t="shared" si="1"/>
        <v>hjozwik25HanaJozwik14.221.93.49¬£490898.89RealBRL8/11/20190.64652777777777812612FR80 9000 1455 56UC 1CAB D67B 406HEI.AHeico CorporationNYSEn/an/a</v>
      </c>
      <c r="B84">
        <v>78</v>
      </c>
      <c r="C84" t="s">
        <v>9011</v>
      </c>
      <c r="D84" t="s">
        <v>9012</v>
      </c>
      <c r="E84" t="s">
        <v>9013</v>
      </c>
      <c r="F84" t="s">
        <v>9014</v>
      </c>
      <c r="G84" t="s">
        <v>9015</v>
      </c>
      <c r="H84" t="s">
        <v>132</v>
      </c>
      <c r="I84" t="s">
        <v>133</v>
      </c>
      <c r="J84" t="s">
        <v>517</v>
      </c>
      <c r="K84" s="1">
        <v>0.64652777777777781</v>
      </c>
      <c r="L84">
        <v>12612</v>
      </c>
      <c r="M84" t="s">
        <v>9016</v>
      </c>
      <c r="N84" t="s">
        <v>22</v>
      </c>
      <c r="O84" t="s">
        <v>23</v>
      </c>
      <c r="P84" t="s">
        <v>24</v>
      </c>
      <c r="Q84" t="s">
        <v>25</v>
      </c>
      <c r="R84" t="s">
        <v>25</v>
      </c>
    </row>
    <row r="85" spans="1:18">
      <c r="A85" s="42" t="str">
        <f t="shared" si="1"/>
        <v>phegerty26PenHegerty94.233.54.86‚Ç¨476833,52LempiraHNL9/4/20190.65902777777777815959RS22 2884 6584 2849 5578 15MPACUMatlin &amp; Partners Acquisition CorporationNASDAQBusiness ServicesFinance</v>
      </c>
      <c r="B85">
        <v>79</v>
      </c>
      <c r="C85" t="s">
        <v>9017</v>
      </c>
      <c r="D85" t="s">
        <v>1263</v>
      </c>
      <c r="E85" t="s">
        <v>9018</v>
      </c>
      <c r="F85" t="s">
        <v>9019</v>
      </c>
      <c r="G85" t="s">
        <v>9020</v>
      </c>
      <c r="H85" t="s">
        <v>704</v>
      </c>
      <c r="I85" t="s">
        <v>705</v>
      </c>
      <c r="J85" t="s">
        <v>178</v>
      </c>
      <c r="K85" s="1">
        <v>0.65902777777777777</v>
      </c>
      <c r="L85">
        <v>15959</v>
      </c>
      <c r="M85" t="s">
        <v>9021</v>
      </c>
      <c r="N85" t="s">
        <v>9022</v>
      </c>
      <c r="O85" t="s">
        <v>9023</v>
      </c>
      <c r="P85" t="s">
        <v>36</v>
      </c>
      <c r="Q85" t="s">
        <v>73</v>
      </c>
      <c r="R85" t="s">
        <v>54</v>
      </c>
    </row>
    <row r="86" spans="1:18">
      <c r="A86" s="42" t="str">
        <f t="shared" si="1"/>
        <v>afisby27AlexeiFisby0.69.84.248¬£422613.76Yuan RenminbiCNY6/1/20190.29861111111111112848FR55 9140 6763 97D9 JPWM 1L73 P10PGTIPGT Innovations, Inc.NASDAQBuilding ProductsCapital Goods</v>
      </c>
      <c r="B86">
        <v>80</v>
      </c>
      <c r="C86" t="s">
        <v>9024</v>
      </c>
      <c r="D86" t="s">
        <v>9025</v>
      </c>
      <c r="E86" t="s">
        <v>9026</v>
      </c>
      <c r="F86" t="s">
        <v>9027</v>
      </c>
      <c r="G86" t="s">
        <v>9028</v>
      </c>
      <c r="H86" t="s">
        <v>48</v>
      </c>
      <c r="I86" t="s">
        <v>49</v>
      </c>
      <c r="J86" t="s">
        <v>380</v>
      </c>
      <c r="K86" s="1">
        <v>0.2986111111111111</v>
      </c>
      <c r="L86">
        <v>12848</v>
      </c>
      <c r="M86" t="s">
        <v>9029</v>
      </c>
      <c r="N86" t="s">
        <v>9030</v>
      </c>
      <c r="O86" t="s">
        <v>9031</v>
      </c>
      <c r="P86" t="s">
        <v>36</v>
      </c>
      <c r="Q86" t="s">
        <v>757</v>
      </c>
      <c r="R86" t="s">
        <v>30</v>
      </c>
    </row>
    <row r="87" spans="1:18">
      <c r="A87" s="42" t="str">
        <f t="shared" si="1"/>
        <v>cdahmke28ChristoforoDahmke209.146.106.162650828.7RubleRUB8/8/20190.22083333333333312378IS81 8338 2251 2948 0916 4773 45OTTROtter Tail CorporationNASDAQElectric Utilities: CentralPublic Utilities</v>
      </c>
      <c r="B87">
        <v>81</v>
      </c>
      <c r="C87" t="s">
        <v>9032</v>
      </c>
      <c r="D87" t="s">
        <v>9033</v>
      </c>
      <c r="E87" t="s">
        <v>9034</v>
      </c>
      <c r="F87" t="s">
        <v>9035</v>
      </c>
      <c r="G87">
        <v>650828.69999999995</v>
      </c>
      <c r="H87" t="s">
        <v>38</v>
      </c>
      <c r="I87" t="s">
        <v>39</v>
      </c>
      <c r="J87" t="s">
        <v>407</v>
      </c>
      <c r="K87" s="1">
        <v>0.22083333333333333</v>
      </c>
      <c r="L87">
        <v>12378</v>
      </c>
      <c r="M87" t="s">
        <v>9036</v>
      </c>
      <c r="N87" t="s">
        <v>3178</v>
      </c>
      <c r="O87" t="s">
        <v>3179</v>
      </c>
      <c r="P87" t="s">
        <v>36</v>
      </c>
      <c r="Q87" t="s">
        <v>148</v>
      </c>
      <c r="R87" t="s">
        <v>67</v>
      </c>
    </row>
    <row r="88" spans="1:18">
      <c r="A88" s="42" t="str">
        <f t="shared" si="1"/>
        <v>mmushawe29MarsiellaMushawe81.139.224.72‚Ç¨824795,67Yuan RenminbiCNY6/10/20190.60277777777777815461FR71 1225 1365 61GM 8TAK SOAW 885TDToronto Dominion Bank (The)NYSECommercial BanksFinance</v>
      </c>
      <c r="B88">
        <v>82</v>
      </c>
      <c r="C88" t="s">
        <v>9037</v>
      </c>
      <c r="D88" t="s">
        <v>9038</v>
      </c>
      <c r="E88" t="s">
        <v>9039</v>
      </c>
      <c r="F88" t="s">
        <v>9040</v>
      </c>
      <c r="G88" t="s">
        <v>9041</v>
      </c>
      <c r="H88" t="s">
        <v>48</v>
      </c>
      <c r="I88" t="s">
        <v>49</v>
      </c>
      <c r="J88" t="s">
        <v>625</v>
      </c>
      <c r="K88" s="1">
        <v>0.60277777777777775</v>
      </c>
      <c r="L88">
        <v>15461</v>
      </c>
      <c r="M88" t="s">
        <v>9042</v>
      </c>
      <c r="N88" t="s">
        <v>9043</v>
      </c>
      <c r="O88" t="s">
        <v>9044</v>
      </c>
      <c r="P88" t="s">
        <v>24</v>
      </c>
      <c r="Q88" t="s">
        <v>565</v>
      </c>
      <c r="R88" t="s">
        <v>54</v>
      </c>
    </row>
    <row r="89" spans="1:18">
      <c r="A89" s="42" t="str">
        <f t="shared" si="1"/>
        <v>clepick2aClemmyLepick81.63.98.111276837.11DollarCAD6/3/20190.19236111111111115714BH61 NIPW BWNE 3V1G VR9X 1EPTENPatterson-UTI Energy, Inc.NASDAQOil &amp; Gas ProductionEnergy</v>
      </c>
      <c r="B89">
        <v>83</v>
      </c>
      <c r="C89" t="s">
        <v>9045</v>
      </c>
      <c r="D89" t="s">
        <v>3779</v>
      </c>
      <c r="E89" t="s">
        <v>9046</v>
      </c>
      <c r="F89" t="s">
        <v>9047</v>
      </c>
      <c r="G89" s="2">
        <v>276837.11</v>
      </c>
      <c r="H89" t="s">
        <v>116</v>
      </c>
      <c r="I89" t="s">
        <v>379</v>
      </c>
      <c r="J89" t="s">
        <v>453</v>
      </c>
      <c r="K89" s="1">
        <v>0.19236111111111112</v>
      </c>
      <c r="L89">
        <v>15714</v>
      </c>
      <c r="M89" t="s">
        <v>9048</v>
      </c>
      <c r="N89" t="s">
        <v>9049</v>
      </c>
      <c r="O89" t="s">
        <v>9050</v>
      </c>
      <c r="P89" t="s">
        <v>36</v>
      </c>
      <c r="Q89" t="s">
        <v>45</v>
      </c>
      <c r="R89" t="s">
        <v>46</v>
      </c>
    </row>
    <row r="90" spans="1:18">
      <c r="A90" s="42" t="str">
        <f t="shared" si="1"/>
        <v>mjedrysik2bMargoJedrysik115.83.174.31‚Ç¨899918,91EuroEUR4/25/20190.51458333333333316944FI65 1860 9079 1763 77VLRSControladora Vuela Compania de Aviacion, S.A.B. de C.V.NYSEAir Freight/Delivery ServicesTransportation</v>
      </c>
      <c r="B90">
        <v>84</v>
      </c>
      <c r="C90" t="s">
        <v>9051</v>
      </c>
      <c r="D90" t="s">
        <v>9052</v>
      </c>
      <c r="E90" t="s">
        <v>9053</v>
      </c>
      <c r="F90" t="s">
        <v>9054</v>
      </c>
      <c r="G90" t="s">
        <v>9055</v>
      </c>
      <c r="H90" t="s">
        <v>26</v>
      </c>
      <c r="I90" t="s">
        <v>27</v>
      </c>
      <c r="J90" t="s">
        <v>560</v>
      </c>
      <c r="K90" s="1">
        <v>0.51458333333333328</v>
      </c>
      <c r="L90">
        <v>16944</v>
      </c>
      <c r="M90" t="s">
        <v>9056</v>
      </c>
      <c r="N90" t="s">
        <v>9057</v>
      </c>
      <c r="O90" t="s">
        <v>9058</v>
      </c>
      <c r="P90" t="s">
        <v>24</v>
      </c>
      <c r="Q90" t="s">
        <v>4881</v>
      </c>
      <c r="R90" t="s">
        <v>105</v>
      </c>
    </row>
    <row r="91" spans="1:18">
      <c r="A91" s="42" t="str">
        <f t="shared" si="1"/>
        <v>rmaccaughan2cRoddMacCaughan61.18.233.64¬£655037.55Yuan RenminbiCNY5/19/20190.98819444444444411205GT24 K6SC U5OU L0TD MDVS 7MNR 9KMWUBNTUbiquiti Networks, Inc.NASDAQRadio And Television Broadcasting And Communications EquipmentTechnology</v>
      </c>
      <c r="B91">
        <v>85</v>
      </c>
      <c r="C91" t="s">
        <v>9059</v>
      </c>
      <c r="D91" t="s">
        <v>9060</v>
      </c>
      <c r="E91" t="s">
        <v>9061</v>
      </c>
      <c r="F91" t="s">
        <v>9062</v>
      </c>
      <c r="G91" t="s">
        <v>9063</v>
      </c>
      <c r="H91" t="s">
        <v>48</v>
      </c>
      <c r="I91" t="s">
        <v>49</v>
      </c>
      <c r="J91" t="s">
        <v>525</v>
      </c>
      <c r="K91" s="1">
        <v>0.98819444444444438</v>
      </c>
      <c r="L91">
        <v>11205</v>
      </c>
      <c r="M91" t="s">
        <v>9064</v>
      </c>
      <c r="N91" t="s">
        <v>9065</v>
      </c>
      <c r="O91" t="s">
        <v>9066</v>
      </c>
      <c r="P91" t="s">
        <v>36</v>
      </c>
      <c r="Q91" t="s">
        <v>190</v>
      </c>
      <c r="R91" t="s">
        <v>89</v>
      </c>
    </row>
    <row r="92" spans="1:18">
      <c r="A92" s="42" t="str">
        <f t="shared" si="1"/>
        <v>ldingsdale2dLoutitiaDingsdale89.33.143.159224827.13EuroEUR9/12/20190.96388888888888915491RO50 JYEJ 4TPR KHGW 39AI QNTDHSTMHealthStream, Inc.NASDAQComputer Software: Programming, Data ProcessingTechnology</v>
      </c>
      <c r="B92">
        <v>86</v>
      </c>
      <c r="C92" t="s">
        <v>9067</v>
      </c>
      <c r="D92" t="s">
        <v>9068</v>
      </c>
      <c r="E92" t="s">
        <v>9069</v>
      </c>
      <c r="F92" t="s">
        <v>9070</v>
      </c>
      <c r="G92">
        <v>224827.13</v>
      </c>
      <c r="H92" t="s">
        <v>26</v>
      </c>
      <c r="I92" t="s">
        <v>27</v>
      </c>
      <c r="J92" t="s">
        <v>508</v>
      </c>
      <c r="K92" s="1">
        <v>0.96388888888888891</v>
      </c>
      <c r="L92">
        <v>15491</v>
      </c>
      <c r="M92" t="s">
        <v>9071</v>
      </c>
      <c r="N92" t="s">
        <v>9072</v>
      </c>
      <c r="O92" t="s">
        <v>9073</v>
      </c>
      <c r="P92" t="s">
        <v>36</v>
      </c>
      <c r="Q92" t="s">
        <v>588</v>
      </c>
      <c r="R92" t="s">
        <v>89</v>
      </c>
    </row>
    <row r="93" spans="1:18">
      <c r="A93" s="42" t="str">
        <f t="shared" si="1"/>
        <v>lsmewings2eLilahSmewings68.181.157.133¬•292386.51Yuan RenminbiCNY7/31/20190.79027777777777816259FR24 4036 0438 56D2 IW5E LUQR E17GOODMGladstone Commercial CorporationNASDAQReal EstateConsumer Services</v>
      </c>
      <c r="B93">
        <v>87</v>
      </c>
      <c r="C93" t="s">
        <v>9074</v>
      </c>
      <c r="D93" t="s">
        <v>9075</v>
      </c>
      <c r="E93" t="s">
        <v>9076</v>
      </c>
      <c r="F93" t="s">
        <v>9077</v>
      </c>
      <c r="G93" t="s">
        <v>9078</v>
      </c>
      <c r="H93" t="s">
        <v>48</v>
      </c>
      <c r="I93" t="s">
        <v>49</v>
      </c>
      <c r="J93" t="s">
        <v>719</v>
      </c>
      <c r="K93" s="1">
        <v>0.79027777777777775</v>
      </c>
      <c r="L93">
        <v>16259</v>
      </c>
      <c r="M93" t="s">
        <v>9079</v>
      </c>
      <c r="N93" t="s">
        <v>9080</v>
      </c>
      <c r="O93" t="s">
        <v>9081</v>
      </c>
      <c r="P93" t="s">
        <v>36</v>
      </c>
      <c r="Q93" t="s">
        <v>53</v>
      </c>
      <c r="R93" t="s">
        <v>223</v>
      </c>
    </row>
    <row r="94" spans="1:18">
      <c r="A94" s="42" t="str">
        <f t="shared" si="1"/>
        <v>rportman2fRowenaPortman100.155.177.249‚Ç¨868761,07KronaSEK7/18/20190.962514479PS50 LTZI JVSB DKHR FNB2 YUBY HF7L MKINSKingstone Companies, IncNASDAQProperty-Casualty InsurersFinance</v>
      </c>
      <c r="B94">
        <v>88</v>
      </c>
      <c r="C94" t="s">
        <v>9082</v>
      </c>
      <c r="D94" t="s">
        <v>9083</v>
      </c>
      <c r="E94" t="s">
        <v>9084</v>
      </c>
      <c r="F94" t="s">
        <v>9085</v>
      </c>
      <c r="G94" t="s">
        <v>9086</v>
      </c>
      <c r="H94" t="s">
        <v>347</v>
      </c>
      <c r="I94" t="s">
        <v>348</v>
      </c>
      <c r="J94" t="s">
        <v>301</v>
      </c>
      <c r="K94" s="1">
        <v>0.96250000000000002</v>
      </c>
      <c r="L94">
        <v>14479</v>
      </c>
      <c r="M94" t="s">
        <v>9087</v>
      </c>
      <c r="N94" t="s">
        <v>9088</v>
      </c>
      <c r="O94" t="s">
        <v>9089</v>
      </c>
      <c r="P94" t="s">
        <v>36</v>
      </c>
      <c r="Q94" t="s">
        <v>813</v>
      </c>
      <c r="R94" t="s">
        <v>54</v>
      </c>
    </row>
    <row r="95" spans="1:18">
      <c r="A95" s="42" t="str">
        <f t="shared" si="1"/>
        <v>bbernardotte2gBronnyBernardotte118.249.93.7706171.84PesoPHP2/2/20190.011805555555555610751IE63 DGBI 0855 1633 1923 37RRDR.R. Donnelley &amp; Sons CompanyNYSEPublishingMiscellaneous</v>
      </c>
      <c r="B95">
        <v>89</v>
      </c>
      <c r="C95" t="s">
        <v>9090</v>
      </c>
      <c r="D95" t="s">
        <v>1225</v>
      </c>
      <c r="E95" t="s">
        <v>9091</v>
      </c>
      <c r="F95" t="s">
        <v>9092</v>
      </c>
      <c r="G95">
        <v>706171.84</v>
      </c>
      <c r="H95" t="s">
        <v>90</v>
      </c>
      <c r="I95" t="s">
        <v>91</v>
      </c>
      <c r="J95" t="s">
        <v>429</v>
      </c>
      <c r="K95" s="1">
        <v>1.1805555555555555E-2</v>
      </c>
      <c r="L95">
        <v>10751</v>
      </c>
      <c r="M95" t="s">
        <v>9093</v>
      </c>
      <c r="N95" t="s">
        <v>668</v>
      </c>
      <c r="O95" t="s">
        <v>669</v>
      </c>
      <c r="P95" t="s">
        <v>24</v>
      </c>
      <c r="Q95" t="s">
        <v>670</v>
      </c>
      <c r="R95" t="s">
        <v>181</v>
      </c>
    </row>
    <row r="96" spans="1:18">
      <c r="A96" s="42" t="str">
        <f t="shared" si="1"/>
        <v>cminithorpe2hClaranceMinithorpe124.126.58.90¬•400234.77ZlotyPLN9/13/20190.36041666666666717599SK17 8218 3148 2333 3170 9352CPACopa Holdings, S.A.NYSEAir Freight/Delivery ServicesTransportation</v>
      </c>
      <c r="B96">
        <v>90</v>
      </c>
      <c r="C96" t="s">
        <v>9094</v>
      </c>
      <c r="D96" t="s">
        <v>1302</v>
      </c>
      <c r="E96" t="s">
        <v>9095</v>
      </c>
      <c r="F96" t="s">
        <v>9096</v>
      </c>
      <c r="G96" s="2" t="s">
        <v>9097</v>
      </c>
      <c r="H96" t="s">
        <v>338</v>
      </c>
      <c r="I96" t="s">
        <v>339</v>
      </c>
      <c r="J96" t="s">
        <v>442</v>
      </c>
      <c r="K96" s="1">
        <v>0.36041666666666666</v>
      </c>
      <c r="L96">
        <v>17599</v>
      </c>
      <c r="M96" t="s">
        <v>9098</v>
      </c>
      <c r="N96" t="s">
        <v>9099</v>
      </c>
      <c r="O96" t="s">
        <v>9100</v>
      </c>
      <c r="P96" t="s">
        <v>24</v>
      </c>
      <c r="Q96" t="s">
        <v>4881</v>
      </c>
      <c r="R96" t="s">
        <v>105</v>
      </c>
    </row>
    <row r="97" spans="1:18">
      <c r="A97" s="42" t="str">
        <f t="shared" si="1"/>
        <v>ghubball2iGaleHubball93.213.4.230¬•674355.36BalboaPAB6/4/20190.34513888888888911845ME33 8205 0356 8445 8838 52KEYWThe KEYW Holding CorporationNASDAQEDP ServicesTechnology</v>
      </c>
      <c r="B97">
        <v>91</v>
      </c>
      <c r="C97" t="s">
        <v>9101</v>
      </c>
      <c r="D97" t="s">
        <v>1420</v>
      </c>
      <c r="E97" t="s">
        <v>9102</v>
      </c>
      <c r="F97" t="s">
        <v>9103</v>
      </c>
      <c r="G97" t="s">
        <v>9104</v>
      </c>
      <c r="H97" t="s">
        <v>187</v>
      </c>
      <c r="I97" t="s">
        <v>188</v>
      </c>
      <c r="J97" t="s">
        <v>103</v>
      </c>
      <c r="K97" s="1">
        <v>0.34513888888888888</v>
      </c>
      <c r="L97">
        <v>11845</v>
      </c>
      <c r="M97" t="s">
        <v>9105</v>
      </c>
      <c r="N97" t="s">
        <v>9106</v>
      </c>
      <c r="O97" t="s">
        <v>9107</v>
      </c>
      <c r="P97" t="s">
        <v>36</v>
      </c>
      <c r="Q97" t="s">
        <v>88</v>
      </c>
      <c r="R97" t="s">
        <v>89</v>
      </c>
    </row>
    <row r="98" spans="1:18">
      <c r="A98" s="42" t="str">
        <f t="shared" si="1"/>
        <v>lgreenway2jLiraGreenway181.168.215.187283821.75PesoPHP3/28/20190.95416666666666714974RO61 LLID 89BG G913 F4M9 09FMDXTRDextera Surgical Inc.NASDAQMedical/Dental InstrumentsHealth Care</v>
      </c>
      <c r="B98">
        <v>92</v>
      </c>
      <c r="C98" t="s">
        <v>9108</v>
      </c>
      <c r="D98" t="s">
        <v>9109</v>
      </c>
      <c r="E98" t="s">
        <v>9110</v>
      </c>
      <c r="F98" t="s">
        <v>9111</v>
      </c>
      <c r="G98" s="2">
        <v>283821.75</v>
      </c>
      <c r="H98" t="s">
        <v>90</v>
      </c>
      <c r="I98" t="s">
        <v>91</v>
      </c>
      <c r="J98" t="s">
        <v>219</v>
      </c>
      <c r="K98" s="1">
        <v>0.95416666666666661</v>
      </c>
      <c r="L98">
        <v>14974</v>
      </c>
      <c r="M98" t="s">
        <v>9112</v>
      </c>
      <c r="N98" t="s">
        <v>9113</v>
      </c>
      <c r="O98" t="s">
        <v>9114</v>
      </c>
      <c r="P98" t="s">
        <v>36</v>
      </c>
      <c r="Q98" t="s">
        <v>218</v>
      </c>
      <c r="R98" t="s">
        <v>58</v>
      </c>
    </row>
    <row r="99" spans="1:18">
      <c r="A99" s="42" t="str">
        <f t="shared" si="1"/>
        <v>fkrikorian2kFieldsKrikorian42.57.17.218816854.5RubleRUB1/7/20190.87430555555555614733HR47 3416 4393 0222 1998 2CNDTConduent IncorporatedNYSEBusiness ServicesMiscellaneous</v>
      </c>
      <c r="B99">
        <v>93</v>
      </c>
      <c r="C99" t="s">
        <v>9115</v>
      </c>
      <c r="D99" t="s">
        <v>9116</v>
      </c>
      <c r="E99" t="s">
        <v>9117</v>
      </c>
      <c r="F99" t="s">
        <v>9118</v>
      </c>
      <c r="G99">
        <v>816854.5</v>
      </c>
      <c r="H99" t="s">
        <v>38</v>
      </c>
      <c r="I99" t="s">
        <v>39</v>
      </c>
      <c r="J99" t="s">
        <v>729</v>
      </c>
      <c r="K99" s="1">
        <v>0.87430555555555556</v>
      </c>
      <c r="L99">
        <v>14733</v>
      </c>
      <c r="M99" t="s">
        <v>9119</v>
      </c>
      <c r="N99" t="s">
        <v>9120</v>
      </c>
      <c r="O99" t="s">
        <v>9121</v>
      </c>
      <c r="P99" t="s">
        <v>24</v>
      </c>
      <c r="Q99" t="s">
        <v>73</v>
      </c>
      <c r="R99" t="s">
        <v>181</v>
      </c>
    </row>
    <row r="100" spans="1:18">
      <c r="A100" s="42" t="str">
        <f t="shared" si="1"/>
        <v>dburehill2lDarbBurehill93.246.31.9¬£146587.33HryvniaUAH3/2/20190.4937515715DO19 QQBC 3642 1856 3551 2605 8804XRMXerium Technologies, Inc.NYSETextilesBasic Industries</v>
      </c>
      <c r="B100">
        <v>94</v>
      </c>
      <c r="C100" t="s">
        <v>9122</v>
      </c>
      <c r="D100" t="s">
        <v>9123</v>
      </c>
      <c r="E100" t="s">
        <v>9124</v>
      </c>
      <c r="F100" t="s">
        <v>9125</v>
      </c>
      <c r="G100" t="s">
        <v>9126</v>
      </c>
      <c r="H100" t="s">
        <v>198</v>
      </c>
      <c r="I100" t="s">
        <v>199</v>
      </c>
      <c r="J100" t="s">
        <v>545</v>
      </c>
      <c r="K100" s="1">
        <v>0.49374999999999997</v>
      </c>
      <c r="L100">
        <v>15715</v>
      </c>
      <c r="M100" t="s">
        <v>9127</v>
      </c>
      <c r="N100" t="s">
        <v>9128</v>
      </c>
      <c r="O100" t="s">
        <v>9129</v>
      </c>
      <c r="P100" t="s">
        <v>24</v>
      </c>
      <c r="Q100" t="s">
        <v>1144</v>
      </c>
      <c r="R100" t="s">
        <v>82</v>
      </c>
    </row>
    <row r="101" spans="1:18">
      <c r="A101" s="42" t="str">
        <f t="shared" si="1"/>
        <v>rcivitillo2mReadeCivitillo201.116.5.231¬•12124.58RupiahIDR3/24/20190.045833333333333311504FI36 4091 5354 9601 60CADECadence BancorporationNYSEMajor BanksFinance</v>
      </c>
      <c r="B101">
        <v>95</v>
      </c>
      <c r="C101" t="s">
        <v>9130</v>
      </c>
      <c r="D101" t="s">
        <v>9131</v>
      </c>
      <c r="E101" t="s">
        <v>9132</v>
      </c>
      <c r="F101" t="s">
        <v>9133</v>
      </c>
      <c r="G101" t="s">
        <v>9134</v>
      </c>
      <c r="H101" t="s">
        <v>19</v>
      </c>
      <c r="I101" t="s">
        <v>20</v>
      </c>
      <c r="J101" t="s">
        <v>96</v>
      </c>
      <c r="K101" s="1">
        <v>4.5833333333333337E-2</v>
      </c>
      <c r="L101">
        <v>11504</v>
      </c>
      <c r="M101" t="s">
        <v>9135</v>
      </c>
      <c r="N101" t="s">
        <v>9136</v>
      </c>
      <c r="O101" t="s">
        <v>9137</v>
      </c>
      <c r="P101" t="s">
        <v>24</v>
      </c>
      <c r="Q101" t="s">
        <v>97</v>
      </c>
      <c r="R101" t="s">
        <v>54</v>
      </c>
    </row>
    <row r="102" spans="1:18">
      <c r="A102" s="42" t="str">
        <f t="shared" si="1"/>
        <v>jsein2nJackieSein26.80.64.138¬•987292.56Yuan RenminbiCNY6/1/20190.63472222222222216577LU37 483S TTUN AFAF RWHMBKBank Of New York Mellon Corporation (The)NYSEMajor BanksFinance</v>
      </c>
      <c r="B102">
        <v>96</v>
      </c>
      <c r="C102" t="s">
        <v>9138</v>
      </c>
      <c r="D102" t="s">
        <v>9139</v>
      </c>
      <c r="E102" t="s">
        <v>9140</v>
      </c>
      <c r="F102" t="s">
        <v>9141</v>
      </c>
      <c r="G102" s="2" t="s">
        <v>9142</v>
      </c>
      <c r="H102" t="s">
        <v>48</v>
      </c>
      <c r="I102" t="s">
        <v>49</v>
      </c>
      <c r="J102" t="s">
        <v>380</v>
      </c>
      <c r="K102" s="1">
        <v>0.63472222222222219</v>
      </c>
      <c r="L102">
        <v>16577</v>
      </c>
      <c r="M102" t="s">
        <v>9143</v>
      </c>
      <c r="N102" t="s">
        <v>952</v>
      </c>
      <c r="O102" t="s">
        <v>953</v>
      </c>
      <c r="P102" t="s">
        <v>24</v>
      </c>
      <c r="Q102" t="s">
        <v>97</v>
      </c>
      <c r="R102" t="s">
        <v>54</v>
      </c>
    </row>
    <row r="103" spans="1:18">
      <c r="A103" s="42" t="str">
        <f t="shared" si="1"/>
        <v>zmincini2oZachariahMincini212.175.129.115¬£910160.44Yuan RenminbiCNY3/31/20190.66180555555555611785GT15 IFJW SDTE KFPV AEN6 UQQ8 UIJEUSATUSA Technologies, Inc.NASDAQOffice Equipment/Supplies/ServicesMiscellaneous</v>
      </c>
      <c r="B103">
        <v>97</v>
      </c>
      <c r="C103" t="s">
        <v>9144</v>
      </c>
      <c r="D103" t="s">
        <v>9145</v>
      </c>
      <c r="E103" t="s">
        <v>9146</v>
      </c>
      <c r="F103" t="s">
        <v>9147</v>
      </c>
      <c r="G103" t="s">
        <v>9148</v>
      </c>
      <c r="H103" t="s">
        <v>48</v>
      </c>
      <c r="I103" t="s">
        <v>49</v>
      </c>
      <c r="J103" t="s">
        <v>1288</v>
      </c>
      <c r="K103" s="1">
        <v>0.66180555555555554</v>
      </c>
      <c r="L103">
        <v>11785</v>
      </c>
      <c r="M103" t="s">
        <v>9149</v>
      </c>
      <c r="N103" t="s">
        <v>6219</v>
      </c>
      <c r="O103" t="s">
        <v>1040</v>
      </c>
      <c r="P103" t="s">
        <v>36</v>
      </c>
      <c r="Q103" t="s">
        <v>161</v>
      </c>
      <c r="R103" t="s">
        <v>181</v>
      </c>
    </row>
    <row r="104" spans="1:18">
      <c r="A104" s="42" t="str">
        <f t="shared" si="1"/>
        <v>harkle2pHewetArkle24.150.22.88¬£452758.52RupiahIDR2/23/20190.37152777777777816936FR64 8729 1669 84GL QWIX YBRS 371RTNBroot9B Holdings, Inc. NASDAQProfessional ServicesConsumer Services</v>
      </c>
      <c r="B104">
        <v>98</v>
      </c>
      <c r="C104" t="s">
        <v>9150</v>
      </c>
      <c r="D104" t="s">
        <v>753</v>
      </c>
      <c r="E104" t="s">
        <v>9151</v>
      </c>
      <c r="F104" t="s">
        <v>9152</v>
      </c>
      <c r="G104" s="2" t="s">
        <v>9153</v>
      </c>
      <c r="H104" t="s">
        <v>19</v>
      </c>
      <c r="I104" t="s">
        <v>20</v>
      </c>
      <c r="J104" t="s">
        <v>520</v>
      </c>
      <c r="K104" s="1">
        <v>0.37152777777777773</v>
      </c>
      <c r="L104">
        <v>16936</v>
      </c>
      <c r="M104" t="s">
        <v>9154</v>
      </c>
      <c r="N104" t="s">
        <v>9155</v>
      </c>
      <c r="O104" t="s">
        <v>9156</v>
      </c>
      <c r="P104" t="s">
        <v>36</v>
      </c>
      <c r="Q104" t="s">
        <v>383</v>
      </c>
      <c r="R104" t="s">
        <v>223</v>
      </c>
    </row>
    <row r="105" spans="1:18">
      <c r="A105" s="42" t="str">
        <f t="shared" si="1"/>
        <v>ftreherne2qFrasierTreherne136.36.91.71‚Ç¨26855,21DollarUSD1/2/20190.82430555555555618769LI66 1387 4KMV P48B USOL XPAGPPlains Group Holdings, L.P.NYSENatural Gas DistributionEnergy</v>
      </c>
      <c r="B105">
        <v>99</v>
      </c>
      <c r="C105" t="s">
        <v>9157</v>
      </c>
      <c r="D105" t="s">
        <v>9158</v>
      </c>
      <c r="E105" t="s">
        <v>4435</v>
      </c>
      <c r="F105" t="s">
        <v>9159</v>
      </c>
      <c r="G105" t="s">
        <v>9160</v>
      </c>
      <c r="H105" t="s">
        <v>116</v>
      </c>
      <c r="I105" t="s">
        <v>245</v>
      </c>
      <c r="J105" t="s">
        <v>40</v>
      </c>
      <c r="K105" s="1">
        <v>0.82430555555555562</v>
      </c>
      <c r="L105">
        <v>18769</v>
      </c>
      <c r="M105" t="s">
        <v>9161</v>
      </c>
      <c r="N105" t="s">
        <v>5418</v>
      </c>
      <c r="O105" t="s">
        <v>5419</v>
      </c>
      <c r="P105" t="s">
        <v>24</v>
      </c>
      <c r="Q105" t="s">
        <v>580</v>
      </c>
      <c r="R105" t="s">
        <v>46</v>
      </c>
    </row>
    <row r="106" spans="1:18">
      <c r="A106" s="42" t="str">
        <f t="shared" si="1"/>
        <v>talmak2rTeenaAlmak129.221.84.63‚Ç¨592064,24RupeePKR5/17/20190.80277777777777811747SM70 S728 9007 773O IZN0 O2TC UFNFNTEFinTech Acquisition Corp. IINASDAQBusiness ServicesFinance</v>
      </c>
      <c r="B106">
        <v>100</v>
      </c>
      <c r="C106" t="s">
        <v>9162</v>
      </c>
      <c r="D106" t="s">
        <v>9163</v>
      </c>
      <c r="E106" t="s">
        <v>9164</v>
      </c>
      <c r="F106" t="s">
        <v>9165</v>
      </c>
      <c r="G106" t="s">
        <v>9166</v>
      </c>
      <c r="H106" t="s">
        <v>83</v>
      </c>
      <c r="I106" t="s">
        <v>305</v>
      </c>
      <c r="J106" t="s">
        <v>720</v>
      </c>
      <c r="K106" s="1">
        <v>0.8027777777777777</v>
      </c>
      <c r="L106">
        <v>11747</v>
      </c>
      <c r="M106" t="s">
        <v>9167</v>
      </c>
      <c r="N106" t="s">
        <v>9168</v>
      </c>
      <c r="O106" t="s">
        <v>9169</v>
      </c>
      <c r="P106" t="s">
        <v>36</v>
      </c>
      <c r="Q106" t="s">
        <v>73</v>
      </c>
      <c r="R106" t="s">
        <v>54</v>
      </c>
    </row>
    <row r="107" spans="1:18">
      <c r="A107" s="42" t="str">
        <f t="shared" si="1"/>
        <v>hstegers2sHaydonStegers172.106.100.181176381.59Yuan RenminbiCNY8/16/20190.75972222222222217995HU22 0185 9441 9768 4192 2300 7502WRB^CW.R. Berkley CorporationNYSEn/an/a</v>
      </c>
      <c r="B107">
        <v>101</v>
      </c>
      <c r="C107" t="s">
        <v>9170</v>
      </c>
      <c r="D107" t="s">
        <v>9171</v>
      </c>
      <c r="E107" t="s">
        <v>131</v>
      </c>
      <c r="F107" t="s">
        <v>9172</v>
      </c>
      <c r="G107">
        <v>176381.59</v>
      </c>
      <c r="H107" t="s">
        <v>48</v>
      </c>
      <c r="I107" t="s">
        <v>49</v>
      </c>
      <c r="J107" t="s">
        <v>1078</v>
      </c>
      <c r="K107" s="1">
        <v>0.7597222222222223</v>
      </c>
      <c r="L107">
        <v>17995</v>
      </c>
      <c r="M107" t="s">
        <v>9173</v>
      </c>
      <c r="N107" t="s">
        <v>9174</v>
      </c>
      <c r="O107" t="s">
        <v>2924</v>
      </c>
      <c r="P107" t="s">
        <v>24</v>
      </c>
      <c r="Q107" t="s">
        <v>25</v>
      </c>
      <c r="R107" t="s">
        <v>25</v>
      </c>
    </row>
    <row r="108" spans="1:18">
      <c r="A108" s="42" t="str">
        <f t="shared" si="1"/>
        <v>nosment2tNelsOsment232.133.125.48‚Ç¨151762,19SolPEN1/19/20190.4437514111MC78 9154 5589 098X HADE OSB1 C99JRJCChina Finance Online Co. LimitedNASDAQInvestment Bankers/Brokers/ServiceFinance</v>
      </c>
      <c r="B108">
        <v>102</v>
      </c>
      <c r="C108" t="s">
        <v>9175</v>
      </c>
      <c r="D108" t="s">
        <v>895</v>
      </c>
      <c r="E108" t="s">
        <v>9176</v>
      </c>
      <c r="F108" t="s">
        <v>9177</v>
      </c>
      <c r="G108" t="s">
        <v>9178</v>
      </c>
      <c r="H108" t="s">
        <v>126</v>
      </c>
      <c r="I108" t="s">
        <v>127</v>
      </c>
      <c r="J108" t="s">
        <v>307</v>
      </c>
      <c r="K108" s="1">
        <v>0.44375000000000003</v>
      </c>
      <c r="L108">
        <v>14111</v>
      </c>
      <c r="M108" t="s">
        <v>9179</v>
      </c>
      <c r="N108" t="s">
        <v>9180</v>
      </c>
      <c r="O108" t="s">
        <v>9181</v>
      </c>
      <c r="P108" t="s">
        <v>36</v>
      </c>
      <c r="Q108" t="s">
        <v>163</v>
      </c>
      <c r="R108" t="s">
        <v>54</v>
      </c>
    </row>
    <row r="109" spans="1:18">
      <c r="A109" s="42" t="str">
        <f t="shared" si="1"/>
        <v>jtezure2uJacobTezure74.251.132.23757395.86ZlotyPLN9/2/20190.96180555555555518262DK12 4529 8694 5521 52AMNAMN Healthcare Services IncNYSEProfessional ServicesTechnology</v>
      </c>
      <c r="B109">
        <v>103</v>
      </c>
      <c r="C109" t="s">
        <v>9182</v>
      </c>
      <c r="D109" t="s">
        <v>603</v>
      </c>
      <c r="E109" t="s">
        <v>9183</v>
      </c>
      <c r="F109" t="s">
        <v>9184</v>
      </c>
      <c r="G109" s="2">
        <v>757395.86</v>
      </c>
      <c r="H109" t="s">
        <v>338</v>
      </c>
      <c r="I109" t="s">
        <v>339</v>
      </c>
      <c r="J109" t="s">
        <v>437</v>
      </c>
      <c r="K109" s="1">
        <v>0.96180555555555547</v>
      </c>
      <c r="L109">
        <v>18262</v>
      </c>
      <c r="M109" t="s">
        <v>9185</v>
      </c>
      <c r="N109" t="s">
        <v>575</v>
      </c>
      <c r="O109" t="s">
        <v>576</v>
      </c>
      <c r="P109" t="s">
        <v>24</v>
      </c>
      <c r="Q109" t="s">
        <v>383</v>
      </c>
      <c r="R109" t="s">
        <v>89</v>
      </c>
    </row>
    <row r="110" spans="1:18">
      <c r="A110" s="42" t="str">
        <f t="shared" si="1"/>
        <v>mscholl2vMaggeeScholl18.35.0.9369347.6EuroEUR2/16/20190.53819444444444410783LI46 2632 5MFB ZCGY ZJDR LQUOTQuotient Technology Inc.NYSEAdvertisingConsumer Services</v>
      </c>
      <c r="B110">
        <v>104</v>
      </c>
      <c r="C110" t="s">
        <v>9186</v>
      </c>
      <c r="D110" t="s">
        <v>9187</v>
      </c>
      <c r="E110" t="s">
        <v>9188</v>
      </c>
      <c r="F110" t="s">
        <v>9189</v>
      </c>
      <c r="G110">
        <v>69347.600000000006</v>
      </c>
      <c r="H110" t="s">
        <v>26</v>
      </c>
      <c r="I110" t="s">
        <v>27</v>
      </c>
      <c r="J110" t="s">
        <v>155</v>
      </c>
      <c r="K110" s="1">
        <v>0.53819444444444442</v>
      </c>
      <c r="L110">
        <v>10783</v>
      </c>
      <c r="M110" t="s">
        <v>9190</v>
      </c>
      <c r="N110" t="s">
        <v>9191</v>
      </c>
      <c r="O110" t="s">
        <v>9192</v>
      </c>
      <c r="P110" t="s">
        <v>24</v>
      </c>
      <c r="Q110" t="s">
        <v>829</v>
      </c>
      <c r="R110" t="s">
        <v>223</v>
      </c>
    </row>
    <row r="111" spans="1:18">
      <c r="A111" s="42" t="str">
        <f t="shared" si="1"/>
        <v>lgarrattley2wLeonoraGarrattley30.250.134.46‚Ç¨877987,72EuroEUR8/3/20190.27514633DO15 DQGN 8315 1078 5969 5432 1630XHRXenia Hotels &amp; Resorts, Inc.NYSEHotels/ResortsConsumer Services</v>
      </c>
      <c r="B111">
        <v>105</v>
      </c>
      <c r="C111" t="s">
        <v>9193</v>
      </c>
      <c r="D111" t="s">
        <v>9194</v>
      </c>
      <c r="E111" t="s">
        <v>9195</v>
      </c>
      <c r="F111" t="s">
        <v>9196</v>
      </c>
      <c r="G111" t="s">
        <v>9197</v>
      </c>
      <c r="H111" t="s">
        <v>26</v>
      </c>
      <c r="I111" t="s">
        <v>27</v>
      </c>
      <c r="J111" t="s">
        <v>1031</v>
      </c>
      <c r="K111" s="1">
        <v>0.27499999999999997</v>
      </c>
      <c r="L111">
        <v>14633</v>
      </c>
      <c r="M111" t="s">
        <v>9198</v>
      </c>
      <c r="N111" t="s">
        <v>9199</v>
      </c>
      <c r="O111" t="s">
        <v>9200</v>
      </c>
      <c r="P111" t="s">
        <v>24</v>
      </c>
      <c r="Q111" t="s">
        <v>222</v>
      </c>
      <c r="R111" t="s">
        <v>223</v>
      </c>
    </row>
    <row r="112" spans="1:18">
      <c r="A112" s="42" t="str">
        <f t="shared" si="1"/>
        <v>aleney2xAlonLeney230.208.246.199¬•323502.79EuroEUR5/31/20190.39236111111111118083SE81 7131 9918 8992 5232 5242RTNBroot9B Holdings, Inc. NASDAQProfessional ServicesConsumer Services</v>
      </c>
      <c r="B112">
        <v>106</v>
      </c>
      <c r="C112" t="s">
        <v>9201</v>
      </c>
      <c r="D112" t="s">
        <v>9202</v>
      </c>
      <c r="E112" t="s">
        <v>9203</v>
      </c>
      <c r="F112" t="s">
        <v>9204</v>
      </c>
      <c r="G112" t="s">
        <v>9205</v>
      </c>
      <c r="H112" t="s">
        <v>26</v>
      </c>
      <c r="I112" t="s">
        <v>27</v>
      </c>
      <c r="J112" t="s">
        <v>678</v>
      </c>
      <c r="K112" s="1">
        <v>0.3923611111111111</v>
      </c>
      <c r="L112">
        <v>18083</v>
      </c>
      <c r="M112" t="s">
        <v>9206</v>
      </c>
      <c r="N112" t="s">
        <v>9155</v>
      </c>
      <c r="O112" t="s">
        <v>9156</v>
      </c>
      <c r="P112" t="s">
        <v>36</v>
      </c>
      <c r="Q112" t="s">
        <v>383</v>
      </c>
      <c r="R112" t="s">
        <v>223</v>
      </c>
    </row>
    <row r="113" spans="1:18">
      <c r="A113" s="42" t="str">
        <f t="shared" si="1"/>
        <v>jmattersley2yJaneneMattersley161.104.136.195‚Ç¨395523,84PesoPHP3/11/20190.30347222222222210292FO34 3969 7332 7748 98PXDPioneer Natural Resources CompanyNYSEOil &amp; Gas ProductionEnergy</v>
      </c>
      <c r="B113">
        <v>107</v>
      </c>
      <c r="C113" t="s">
        <v>9207</v>
      </c>
      <c r="D113" t="s">
        <v>9208</v>
      </c>
      <c r="E113" t="s">
        <v>9209</v>
      </c>
      <c r="F113" t="s">
        <v>9210</v>
      </c>
      <c r="G113" s="2" t="s">
        <v>9211</v>
      </c>
      <c r="H113" t="s">
        <v>90</v>
      </c>
      <c r="I113" t="s">
        <v>91</v>
      </c>
      <c r="J113" t="s">
        <v>514</v>
      </c>
      <c r="K113" s="1">
        <v>0.3034722222222222</v>
      </c>
      <c r="L113">
        <v>10292</v>
      </c>
      <c r="M113" t="s">
        <v>9212</v>
      </c>
      <c r="N113" t="s">
        <v>9213</v>
      </c>
      <c r="O113" t="s">
        <v>9214</v>
      </c>
      <c r="P113" t="s">
        <v>24</v>
      </c>
      <c r="Q113" t="s">
        <v>45</v>
      </c>
      <c r="R113" t="s">
        <v>46</v>
      </c>
    </row>
    <row r="114" spans="1:18">
      <c r="A114" s="42" t="str">
        <f t="shared" si="1"/>
        <v>phounsham2zPatriziusHounsham147.26.29.25‚Ç¨558713,20Yuan RenminbiCNY5/26/20190.99027777777777812436HU20 9477 3060 3714 8703 3302 2529OMAMOM Asset Management plcNYSEInvestment ManagersFinance</v>
      </c>
      <c r="B114">
        <v>108</v>
      </c>
      <c r="C114" t="s">
        <v>9215</v>
      </c>
      <c r="D114" t="s">
        <v>9216</v>
      </c>
      <c r="E114" t="s">
        <v>9217</v>
      </c>
      <c r="F114" t="s">
        <v>9218</v>
      </c>
      <c r="G114" t="s">
        <v>9219</v>
      </c>
      <c r="H114" t="s">
        <v>48</v>
      </c>
      <c r="I114" t="s">
        <v>49</v>
      </c>
      <c r="J114" t="s">
        <v>28</v>
      </c>
      <c r="K114" s="1">
        <v>0.9902777777777777</v>
      </c>
      <c r="L114">
        <v>12436</v>
      </c>
      <c r="M114" t="s">
        <v>9220</v>
      </c>
      <c r="N114" t="s">
        <v>9221</v>
      </c>
      <c r="O114" t="s">
        <v>474</v>
      </c>
      <c r="P114" t="s">
        <v>24</v>
      </c>
      <c r="Q114" t="s">
        <v>475</v>
      </c>
      <c r="R114" t="s">
        <v>54</v>
      </c>
    </row>
    <row r="115" spans="1:18">
      <c r="A115" s="42" t="str">
        <f t="shared" si="1"/>
        <v>lcorp30LoryCorp131.59.164.58265283.52YenJPY4/25/20190.84444444444444411514MT40 ZHPD 3926 3QU2 WF64 DOIR RFPT ABKFNCXFunction(x) Inc.NASDAQComputer Software: Programming, Data ProcessingTechnology</v>
      </c>
      <c r="B115">
        <v>109</v>
      </c>
      <c r="C115" t="s">
        <v>9222</v>
      </c>
      <c r="D115" t="s">
        <v>9223</v>
      </c>
      <c r="E115" t="s">
        <v>9224</v>
      </c>
      <c r="F115" t="s">
        <v>9225</v>
      </c>
      <c r="G115" s="2">
        <v>265283.52</v>
      </c>
      <c r="H115" t="s">
        <v>106</v>
      </c>
      <c r="I115" t="s">
        <v>107</v>
      </c>
      <c r="J115" t="s">
        <v>560</v>
      </c>
      <c r="K115" s="1">
        <v>0.84444444444444444</v>
      </c>
      <c r="L115">
        <v>11514</v>
      </c>
      <c r="M115" t="s">
        <v>9226</v>
      </c>
      <c r="N115" t="s">
        <v>9227</v>
      </c>
      <c r="O115" t="s">
        <v>9228</v>
      </c>
      <c r="P115" t="s">
        <v>36</v>
      </c>
      <c r="Q115" t="s">
        <v>588</v>
      </c>
      <c r="R115" t="s">
        <v>89</v>
      </c>
    </row>
    <row r="116" spans="1:18">
      <c r="A116" s="42" t="str">
        <f t="shared" si="1"/>
        <v>thuncote31TyeHuncote123.112.14.126‚Ç¨84778,48EuroEUR4/26/20190.33541666666666719155SI04 9975 3675 4591 699SFSSmartNYSEFood ChainsConsumer Services</v>
      </c>
      <c r="B116">
        <v>110</v>
      </c>
      <c r="C116" t="s">
        <v>9229</v>
      </c>
      <c r="D116" t="s">
        <v>9230</v>
      </c>
      <c r="E116" t="s">
        <v>9231</v>
      </c>
      <c r="F116" t="s">
        <v>9232</v>
      </c>
      <c r="G116" t="s">
        <v>9233</v>
      </c>
      <c r="H116" t="s">
        <v>26</v>
      </c>
      <c r="I116" t="s">
        <v>27</v>
      </c>
      <c r="J116" t="s">
        <v>33</v>
      </c>
      <c r="K116" s="1">
        <v>0.3354166666666667</v>
      </c>
      <c r="L116">
        <v>19155</v>
      </c>
      <c r="M116" t="s">
        <v>9234</v>
      </c>
      <c r="N116" t="s">
        <v>492</v>
      </c>
      <c r="O116" t="s">
        <v>493</v>
      </c>
      <c r="P116" t="s">
        <v>24</v>
      </c>
      <c r="Q116" t="s">
        <v>494</v>
      </c>
      <c r="R116" t="s">
        <v>223</v>
      </c>
    </row>
    <row r="117" spans="1:18">
      <c r="A117" s="42" t="str">
        <f t="shared" si="1"/>
        <v>crichemont32ClaudieRichemont11.167.185.98‚Ç¨797251,21ZlotyPLN1/29/20190.77291666666666716894SI44 6433 3989 9390 690LMFAWLM Funding America, Inc.NASDAQFinance: Consumer ServicesFinance</v>
      </c>
      <c r="B117">
        <v>111</v>
      </c>
      <c r="C117" t="s">
        <v>9235</v>
      </c>
      <c r="D117" t="s">
        <v>149</v>
      </c>
      <c r="E117" t="s">
        <v>9236</v>
      </c>
      <c r="F117" t="s">
        <v>9237</v>
      </c>
      <c r="G117" t="s">
        <v>9238</v>
      </c>
      <c r="H117" t="s">
        <v>338</v>
      </c>
      <c r="I117" t="s">
        <v>339</v>
      </c>
      <c r="J117" t="s">
        <v>1082</v>
      </c>
      <c r="K117" s="1">
        <v>0.7729166666666667</v>
      </c>
      <c r="L117">
        <v>16894</v>
      </c>
      <c r="M117" t="s">
        <v>9239</v>
      </c>
      <c r="N117" t="s">
        <v>9240</v>
      </c>
      <c r="O117" t="s">
        <v>9241</v>
      </c>
      <c r="P117" t="s">
        <v>36</v>
      </c>
      <c r="Q117" t="s">
        <v>321</v>
      </c>
      <c r="R117" t="s">
        <v>54</v>
      </c>
    </row>
    <row r="118" spans="1:18">
      <c r="A118" s="42" t="str">
        <f t="shared" si="1"/>
        <v>bmcquode33BeretMcQuode109.195.67.130¬•625303.67PesoPHP5/10/20190.8437515803KW29 EMYZ CPBW LIVU QIAD R3UG HCIY M8TRTootsie Roll Industries, Inc.NYSESpecialty FoodsConsumer Non-Durables</v>
      </c>
      <c r="B118">
        <v>112</v>
      </c>
      <c r="C118" t="s">
        <v>9242</v>
      </c>
      <c r="D118" t="s">
        <v>9243</v>
      </c>
      <c r="E118" t="s">
        <v>9244</v>
      </c>
      <c r="F118" t="s">
        <v>9245</v>
      </c>
      <c r="G118" t="s">
        <v>9246</v>
      </c>
      <c r="H118" t="s">
        <v>90</v>
      </c>
      <c r="I118" t="s">
        <v>91</v>
      </c>
      <c r="J118" t="s">
        <v>145</v>
      </c>
      <c r="K118" s="1">
        <v>0.84375</v>
      </c>
      <c r="L118">
        <v>15803</v>
      </c>
      <c r="M118" t="s">
        <v>9247</v>
      </c>
      <c r="N118" t="s">
        <v>9248</v>
      </c>
      <c r="O118" t="s">
        <v>9249</v>
      </c>
      <c r="P118" t="s">
        <v>24</v>
      </c>
      <c r="Q118" t="s">
        <v>220</v>
      </c>
      <c r="R118" t="s">
        <v>42</v>
      </c>
    </row>
    <row r="119" spans="1:18">
      <c r="A119" s="42" t="str">
        <f t="shared" si="1"/>
        <v>ppenas34PattinPenas158.57.120.125¬£838451.37Yuan RenminbiCNY4/26/20190.40902777777777812658LU32 127P VWKP V5TX CEJ2DOORMasonite International CorporationNYSEForest ProductsBasic Industries</v>
      </c>
      <c r="B119">
        <v>113</v>
      </c>
      <c r="C119" t="s">
        <v>9250</v>
      </c>
      <c r="D119" t="s">
        <v>9251</v>
      </c>
      <c r="E119" t="s">
        <v>9252</v>
      </c>
      <c r="F119" t="s">
        <v>9253</v>
      </c>
      <c r="G119" t="s">
        <v>9254</v>
      </c>
      <c r="H119" t="s">
        <v>48</v>
      </c>
      <c r="I119" t="s">
        <v>49</v>
      </c>
      <c r="J119" t="s">
        <v>33</v>
      </c>
      <c r="K119" s="1">
        <v>0.40902777777777777</v>
      </c>
      <c r="L119">
        <v>12658</v>
      </c>
      <c r="M119" t="s">
        <v>9255</v>
      </c>
      <c r="N119" t="s">
        <v>768</v>
      </c>
      <c r="O119" t="s">
        <v>769</v>
      </c>
      <c r="P119" t="s">
        <v>24</v>
      </c>
      <c r="Q119" t="s">
        <v>374</v>
      </c>
      <c r="R119" t="s">
        <v>82</v>
      </c>
    </row>
    <row r="120" spans="1:18">
      <c r="A120" s="42" t="str">
        <f t="shared" si="1"/>
        <v>aspears35AllixSpears182.96.43.209317376.72SolPEN3/29/20190.58194444444444412934KW25 AHMY 4IO4 UEUV LIUR ZUAJ 9UGT 1ZSSTKShutterstock, Inc.NYSEEDP ServicesTechnology</v>
      </c>
      <c r="B120">
        <v>114</v>
      </c>
      <c r="C120" t="s">
        <v>9256</v>
      </c>
      <c r="D120" t="s">
        <v>9257</v>
      </c>
      <c r="E120" t="s">
        <v>9258</v>
      </c>
      <c r="F120" t="s">
        <v>9259</v>
      </c>
      <c r="G120">
        <v>317376.71999999997</v>
      </c>
      <c r="H120" t="s">
        <v>126</v>
      </c>
      <c r="I120" t="s">
        <v>127</v>
      </c>
      <c r="J120" t="s">
        <v>577</v>
      </c>
      <c r="K120" s="1">
        <v>0.58194444444444449</v>
      </c>
      <c r="L120">
        <v>12934</v>
      </c>
      <c r="M120" t="s">
        <v>9260</v>
      </c>
      <c r="N120" t="s">
        <v>8330</v>
      </c>
      <c r="O120" t="s">
        <v>8331</v>
      </c>
      <c r="P120" t="s">
        <v>24</v>
      </c>
      <c r="Q120" t="s">
        <v>88</v>
      </c>
      <c r="R120" t="s">
        <v>89</v>
      </c>
    </row>
    <row r="121" spans="1:18">
      <c r="A121" s="42" t="str">
        <f t="shared" si="1"/>
        <v>mcesaric36MerleCesaric141.93.215.247‚Ç¨263009,44Yuan RenminbiCNY4/25/20190.14166666666666710804AE96 7459 2357 3142 2943 586CNITChina Information Technology, Inc.NASDAQComputer Software: Prepackaged SoftwareTechnology</v>
      </c>
      <c r="B121">
        <v>115</v>
      </c>
      <c r="C121" t="s">
        <v>9261</v>
      </c>
      <c r="D121" t="s">
        <v>9262</v>
      </c>
      <c r="E121" t="s">
        <v>9263</v>
      </c>
      <c r="F121" t="s">
        <v>9264</v>
      </c>
      <c r="G121" s="2" t="s">
        <v>9265</v>
      </c>
      <c r="H121" t="s">
        <v>48</v>
      </c>
      <c r="I121" t="s">
        <v>49</v>
      </c>
      <c r="J121" t="s">
        <v>560</v>
      </c>
      <c r="K121" s="1">
        <v>0.14166666666666666</v>
      </c>
      <c r="L121">
        <v>10804</v>
      </c>
      <c r="M121" t="s">
        <v>9266</v>
      </c>
      <c r="N121" t="s">
        <v>2779</v>
      </c>
      <c r="O121" t="s">
        <v>2780</v>
      </c>
      <c r="P121" t="s">
        <v>36</v>
      </c>
      <c r="Q121" t="s">
        <v>93</v>
      </c>
      <c r="R121" t="s">
        <v>89</v>
      </c>
    </row>
    <row r="122" spans="1:18">
      <c r="A122" s="42" t="str">
        <f t="shared" si="1"/>
        <v>nscorton37NadeanScorton223.251.37.6‚Ç¨867266,20Yuan RenminbiCNY2/28/20190.72777777777777819050RS11 8219 3556 7406 0791 40RGCORGC Resources Inc.NASDAQOil &amp; Gas ProductionPublic Utilities</v>
      </c>
      <c r="B122">
        <v>116</v>
      </c>
      <c r="C122" t="s">
        <v>9267</v>
      </c>
      <c r="D122" t="s">
        <v>1068</v>
      </c>
      <c r="E122" t="s">
        <v>9268</v>
      </c>
      <c r="F122" t="s">
        <v>9269</v>
      </c>
      <c r="G122" t="s">
        <v>9270</v>
      </c>
      <c r="H122" t="s">
        <v>48</v>
      </c>
      <c r="I122" t="s">
        <v>49</v>
      </c>
      <c r="J122" t="s">
        <v>278</v>
      </c>
      <c r="K122" s="1">
        <v>0.72777777777777775</v>
      </c>
      <c r="L122">
        <v>19050</v>
      </c>
      <c r="M122" t="s">
        <v>9271</v>
      </c>
      <c r="N122" t="s">
        <v>9272</v>
      </c>
      <c r="O122" t="s">
        <v>9273</v>
      </c>
      <c r="P122" t="s">
        <v>36</v>
      </c>
      <c r="Q122" t="s">
        <v>45</v>
      </c>
      <c r="R122" t="s">
        <v>67</v>
      </c>
    </row>
    <row r="123" spans="1:18">
      <c r="A123" s="42" t="str">
        <f t="shared" si="1"/>
        <v>gwombwell38GlynWombwell7.234.45.18¬£294953.77Yuan RenminbiCNY4/17/20190.78402777777777818248FR76 7634 5662 32PY PB0O T1FE G50HMTAHomeTown Bankshares CorporationNASDAQMajor BanksFinance</v>
      </c>
      <c r="B123">
        <v>117</v>
      </c>
      <c r="C123" t="s">
        <v>9274</v>
      </c>
      <c r="D123" t="s">
        <v>9275</v>
      </c>
      <c r="E123" t="s">
        <v>9276</v>
      </c>
      <c r="F123" t="s">
        <v>9277</v>
      </c>
      <c r="G123" s="2" t="s">
        <v>9278</v>
      </c>
      <c r="H123" t="s">
        <v>48</v>
      </c>
      <c r="I123" t="s">
        <v>49</v>
      </c>
      <c r="J123" t="s">
        <v>880</v>
      </c>
      <c r="K123" s="1">
        <v>0.78402777777777777</v>
      </c>
      <c r="L123">
        <v>18248</v>
      </c>
      <c r="M123" t="s">
        <v>9279</v>
      </c>
      <c r="N123" t="s">
        <v>499</v>
      </c>
      <c r="O123" t="s">
        <v>500</v>
      </c>
      <c r="P123" t="s">
        <v>36</v>
      </c>
      <c r="Q123" t="s">
        <v>97</v>
      </c>
      <c r="R123" t="s">
        <v>54</v>
      </c>
    </row>
    <row r="124" spans="1:18">
      <c r="A124" s="42" t="str">
        <f t="shared" si="1"/>
        <v>edigg39EmmelineDigg30.213.140.168¬£239144.22RupiahIDR7/25/20190.031944444444444412077FR87 0338 2218 75OY RCJS TI1O T76CHTRCharter Communications, Inc.NASDAQTelevision ServicesConsumer Services</v>
      </c>
      <c r="B124">
        <v>118</v>
      </c>
      <c r="C124" t="s">
        <v>9280</v>
      </c>
      <c r="D124" t="s">
        <v>9281</v>
      </c>
      <c r="E124" t="s">
        <v>9282</v>
      </c>
      <c r="F124" t="s">
        <v>9283</v>
      </c>
      <c r="G124" s="2" t="s">
        <v>9284</v>
      </c>
      <c r="H124" t="s">
        <v>19</v>
      </c>
      <c r="I124" t="s">
        <v>20</v>
      </c>
      <c r="J124" t="s">
        <v>206</v>
      </c>
      <c r="K124" s="1">
        <v>3.1944444444444449E-2</v>
      </c>
      <c r="L124">
        <v>12077</v>
      </c>
      <c r="M124" t="s">
        <v>9285</v>
      </c>
      <c r="N124" t="s">
        <v>9286</v>
      </c>
      <c r="O124" t="s">
        <v>9287</v>
      </c>
      <c r="P124" t="s">
        <v>36</v>
      </c>
      <c r="Q124" t="s">
        <v>1011</v>
      </c>
      <c r="R124" t="s">
        <v>223</v>
      </c>
    </row>
    <row r="125" spans="1:18">
      <c r="A125" s="42" t="str">
        <f t="shared" si="1"/>
        <v>mife3aMinettaIfe21.174.24.187320581.28RupiahIDR8/19/20190.45833333333333319377AL56 0362 3210 IQRH RFOT G5OR MHBZWMGIWright Medical Group N.V.NASDAQIndustrial SpecialtiesHealth Care</v>
      </c>
      <c r="B125">
        <v>119</v>
      </c>
      <c r="C125" t="s">
        <v>9288</v>
      </c>
      <c r="D125" t="s">
        <v>9289</v>
      </c>
      <c r="E125" t="s">
        <v>9290</v>
      </c>
      <c r="F125" t="s">
        <v>9291</v>
      </c>
      <c r="G125">
        <v>320581.28000000003</v>
      </c>
      <c r="H125" t="s">
        <v>19</v>
      </c>
      <c r="I125" t="s">
        <v>20</v>
      </c>
      <c r="J125" t="s">
        <v>322</v>
      </c>
      <c r="K125" s="1">
        <v>0.45833333333333331</v>
      </c>
      <c r="L125">
        <v>19377</v>
      </c>
      <c r="M125" t="s">
        <v>9292</v>
      </c>
      <c r="N125" t="s">
        <v>7608</v>
      </c>
      <c r="O125" t="s">
        <v>7609</v>
      </c>
      <c r="P125" t="s">
        <v>36</v>
      </c>
      <c r="Q125" t="s">
        <v>626</v>
      </c>
      <c r="R125" t="s">
        <v>58</v>
      </c>
    </row>
    <row r="126" spans="1:18">
      <c r="A126" s="42" t="str">
        <f t="shared" si="1"/>
        <v>sphilippeaux3bShirleenPhilippeaux241.14.15.37¬£759991.65RupiahIDR9/10/20190.28541666666666718032LT57 9648 9953 8514 9794FAFFirst American Corporation (The)NYSESpecialty InsurersFinance</v>
      </c>
      <c r="B126">
        <v>120</v>
      </c>
      <c r="C126" t="s">
        <v>9293</v>
      </c>
      <c r="D126" t="s">
        <v>9294</v>
      </c>
      <c r="E126" t="s">
        <v>9295</v>
      </c>
      <c r="F126" t="s">
        <v>9296</v>
      </c>
      <c r="G126" t="s">
        <v>9297</v>
      </c>
      <c r="H126" t="s">
        <v>19</v>
      </c>
      <c r="I126" t="s">
        <v>20</v>
      </c>
      <c r="J126" t="s">
        <v>540</v>
      </c>
      <c r="K126" s="1">
        <v>0.28541666666666665</v>
      </c>
      <c r="L126">
        <v>18032</v>
      </c>
      <c r="M126" t="s">
        <v>9298</v>
      </c>
      <c r="N126" t="s">
        <v>5601</v>
      </c>
      <c r="O126" t="s">
        <v>5602</v>
      </c>
      <c r="P126" t="s">
        <v>24</v>
      </c>
      <c r="Q126" t="s">
        <v>677</v>
      </c>
      <c r="R126" t="s">
        <v>54</v>
      </c>
    </row>
    <row r="127" spans="1:18">
      <c r="A127" s="42" t="str">
        <f t="shared" si="1"/>
        <v>mfreschi3cMikaelFreschi55.88.247.244‚Ç¨733420,28RupiahIDR2/17/20190.37518717CZ33 3212 0402 3609 9902 4932WFC^YWells Fargo &amp; CompanyNYSEn/an/a</v>
      </c>
      <c r="B127">
        <v>121</v>
      </c>
      <c r="C127" t="s">
        <v>9299</v>
      </c>
      <c r="D127" t="s">
        <v>9300</v>
      </c>
      <c r="E127" t="s">
        <v>9301</v>
      </c>
      <c r="F127" t="s">
        <v>9302</v>
      </c>
      <c r="G127" t="s">
        <v>9303</v>
      </c>
      <c r="H127" t="s">
        <v>19</v>
      </c>
      <c r="I127" t="s">
        <v>20</v>
      </c>
      <c r="J127" t="s">
        <v>92</v>
      </c>
      <c r="K127" s="1">
        <v>0.375</v>
      </c>
      <c r="L127">
        <v>18717</v>
      </c>
      <c r="M127" t="s">
        <v>9304</v>
      </c>
      <c r="N127" t="s">
        <v>579</v>
      </c>
      <c r="O127" t="s">
        <v>456</v>
      </c>
      <c r="P127" t="s">
        <v>24</v>
      </c>
      <c r="Q127" t="s">
        <v>25</v>
      </c>
      <c r="R127" t="s">
        <v>25</v>
      </c>
    </row>
    <row r="128" spans="1:18">
      <c r="A128" s="42" t="str">
        <f t="shared" si="1"/>
        <v>lrisely3dLowellRisely163.69.121.143¬•828783.52RubleRUB7/1/20190.60208333333333313510PK79 PMHW VUBU UH97 OCZN K2Z1QDELQuidel CorporationNASDAQBiotechnology: In Vitro &amp; In Vivo Diagnostic SubstancesHealth Care</v>
      </c>
      <c r="B128">
        <v>122</v>
      </c>
      <c r="C128" t="s">
        <v>9305</v>
      </c>
      <c r="D128" t="s">
        <v>9306</v>
      </c>
      <c r="E128" t="s">
        <v>9307</v>
      </c>
      <c r="F128" t="s">
        <v>9308</v>
      </c>
      <c r="G128" t="s">
        <v>9309</v>
      </c>
      <c r="H128" t="s">
        <v>38</v>
      </c>
      <c r="I128" t="s">
        <v>39</v>
      </c>
      <c r="J128" t="s">
        <v>1073</v>
      </c>
      <c r="K128" s="1">
        <v>0.6020833333333333</v>
      </c>
      <c r="L128">
        <v>13510</v>
      </c>
      <c r="M128" t="s">
        <v>9310</v>
      </c>
      <c r="N128" t="s">
        <v>1343</v>
      </c>
      <c r="O128" t="s">
        <v>1344</v>
      </c>
      <c r="P128" t="s">
        <v>36</v>
      </c>
      <c r="Q128" t="s">
        <v>736</v>
      </c>
      <c r="R128" t="s">
        <v>58</v>
      </c>
    </row>
    <row r="129" spans="1:18">
      <c r="A129" s="42" t="str">
        <f t="shared" si="1"/>
        <v>scauston3eSusieCauston101.202.177.93¬£958906.00DollarCAD8/5/20190.26458333333333312076KZ76 214G BMFL COVL VMPSDISCKDiscovery Communications, Inc.NASDAQTelevision ServicesConsumer Services</v>
      </c>
      <c r="B129">
        <v>123</v>
      </c>
      <c r="C129" t="s">
        <v>9311</v>
      </c>
      <c r="D129" t="s">
        <v>9312</v>
      </c>
      <c r="E129" t="s">
        <v>9313</v>
      </c>
      <c r="F129" t="s">
        <v>9314</v>
      </c>
      <c r="G129" t="s">
        <v>9315</v>
      </c>
      <c r="H129" t="s">
        <v>116</v>
      </c>
      <c r="I129" t="s">
        <v>379</v>
      </c>
      <c r="J129" t="s">
        <v>423</v>
      </c>
      <c r="K129" s="1">
        <v>0.26458333333333334</v>
      </c>
      <c r="L129">
        <v>12076</v>
      </c>
      <c r="M129" t="s">
        <v>9316</v>
      </c>
      <c r="N129" t="s">
        <v>1009</v>
      </c>
      <c r="O129" t="s">
        <v>1010</v>
      </c>
      <c r="P129" t="s">
        <v>36</v>
      </c>
      <c r="Q129" t="s">
        <v>1011</v>
      </c>
      <c r="R129" t="s">
        <v>223</v>
      </c>
    </row>
    <row r="130" spans="1:18">
      <c r="A130" s="42" t="str">
        <f t="shared" si="1"/>
        <v>hpennells3fHillaryPennells99.209.23.136¬•464230.01QuetzalGTQ6/19/20190.71180555555555513973MC16 2670 6427 91V0 KJVZ HFK4 I33PRTKParatek Pharmaceuticals, Inc. NASDAQMajor PharmaceuticalsHealth Care</v>
      </c>
      <c r="B130">
        <v>124</v>
      </c>
      <c r="C130" t="s">
        <v>9317</v>
      </c>
      <c r="D130" t="s">
        <v>9318</v>
      </c>
      <c r="E130" t="s">
        <v>9319</v>
      </c>
      <c r="F130" t="s">
        <v>9320</v>
      </c>
      <c r="G130" t="s">
        <v>9321</v>
      </c>
      <c r="H130" t="s">
        <v>284</v>
      </c>
      <c r="I130" t="s">
        <v>285</v>
      </c>
      <c r="J130" t="s">
        <v>498</v>
      </c>
      <c r="K130" s="1">
        <v>0.71180555555555547</v>
      </c>
      <c r="L130">
        <v>13973</v>
      </c>
      <c r="M130" t="s">
        <v>9322</v>
      </c>
      <c r="N130" t="s">
        <v>9323</v>
      </c>
      <c r="O130" t="s">
        <v>9324</v>
      </c>
      <c r="P130" t="s">
        <v>36</v>
      </c>
      <c r="Q130" t="s">
        <v>62</v>
      </c>
      <c r="R130" t="s">
        <v>58</v>
      </c>
    </row>
    <row r="131" spans="1:18">
      <c r="A131" s="42" t="str">
        <f t="shared" si="1"/>
        <v>rtight3gRandallTight97.177.93.83867698.72PesoPHP6/12/20190.77013888888888917397LT17 1197 7261 9078 7586MZFManaged Duration Investment Grade Municipal FundNYSEn/an/a</v>
      </c>
      <c r="B131">
        <v>125</v>
      </c>
      <c r="C131" t="s">
        <v>9325</v>
      </c>
      <c r="D131" t="s">
        <v>9326</v>
      </c>
      <c r="E131" t="s">
        <v>9327</v>
      </c>
      <c r="F131" t="s">
        <v>9328</v>
      </c>
      <c r="G131">
        <v>867698.72</v>
      </c>
      <c r="H131" t="s">
        <v>90</v>
      </c>
      <c r="I131" t="s">
        <v>91</v>
      </c>
      <c r="J131" t="s">
        <v>687</v>
      </c>
      <c r="K131" s="1">
        <v>0.77013888888888893</v>
      </c>
      <c r="L131">
        <v>17397</v>
      </c>
      <c r="M131" t="s">
        <v>9329</v>
      </c>
      <c r="N131" t="s">
        <v>9330</v>
      </c>
      <c r="O131" t="s">
        <v>9331</v>
      </c>
      <c r="P131" t="s">
        <v>24</v>
      </c>
      <c r="Q131" t="s">
        <v>25</v>
      </c>
      <c r="R131" t="s">
        <v>25</v>
      </c>
    </row>
    <row r="132" spans="1:18">
      <c r="A132" s="42" t="str">
        <f t="shared" si="1"/>
        <v>rdjuricic3hRinaldoDjuricic112.129.69.82169983.83PesoMXN1/27/20190.67013888888888915693HR73 9925 5766 1712 1657 7MARPSMarine Petroleum TrustNASDAQOil &amp; Gas ProductionEnergy</v>
      </c>
      <c r="B132">
        <v>126</v>
      </c>
      <c r="C132" t="s">
        <v>9332</v>
      </c>
      <c r="D132" t="s">
        <v>9333</v>
      </c>
      <c r="E132" t="s">
        <v>9334</v>
      </c>
      <c r="F132" t="s">
        <v>9335</v>
      </c>
      <c r="G132">
        <v>169983.83</v>
      </c>
      <c r="H132" t="s">
        <v>90</v>
      </c>
      <c r="I132" t="s">
        <v>641</v>
      </c>
      <c r="J132" t="s">
        <v>334</v>
      </c>
      <c r="K132" s="1">
        <v>0.67013888888888884</v>
      </c>
      <c r="L132">
        <v>15693</v>
      </c>
      <c r="M132" t="s">
        <v>9336</v>
      </c>
      <c r="N132" t="s">
        <v>9337</v>
      </c>
      <c r="O132" t="s">
        <v>9338</v>
      </c>
      <c r="P132" t="s">
        <v>36</v>
      </c>
      <c r="Q132" t="s">
        <v>45</v>
      </c>
      <c r="R132" t="s">
        <v>46</v>
      </c>
    </row>
    <row r="133" spans="1:18">
      <c r="A133" s="42" t="str">
        <f t="shared" si="1"/>
        <v>lmasterson3iLyndsayMasterson94.189.157.0389159.59PesoPHP9/9/20190.2312516395GB96 YCXR 9934 9246 3399 12IRETInvestors Real Estate TrustNYSEReal Estate Investment TrustsConsumer Services</v>
      </c>
      <c r="B133">
        <v>127</v>
      </c>
      <c r="C133" t="s">
        <v>9339</v>
      </c>
      <c r="D133" t="s">
        <v>9340</v>
      </c>
      <c r="E133" t="s">
        <v>9341</v>
      </c>
      <c r="F133" t="s">
        <v>9342</v>
      </c>
      <c r="G133" s="2">
        <v>389159.59</v>
      </c>
      <c r="H133" t="s">
        <v>90</v>
      </c>
      <c r="I133" t="s">
        <v>91</v>
      </c>
      <c r="J133" t="s">
        <v>229</v>
      </c>
      <c r="K133" s="1">
        <v>0.23124999999999998</v>
      </c>
      <c r="L133">
        <v>16395</v>
      </c>
      <c r="M133" t="s">
        <v>9343</v>
      </c>
      <c r="N133" t="s">
        <v>454</v>
      </c>
      <c r="O133" t="s">
        <v>391</v>
      </c>
      <c r="P133" t="s">
        <v>24</v>
      </c>
      <c r="Q133" t="s">
        <v>446</v>
      </c>
      <c r="R133" t="s">
        <v>223</v>
      </c>
    </row>
    <row r="134" spans="1:18">
      <c r="A134" s="42" t="str">
        <f t="shared" si="1"/>
        <v>rellissen3jRandieEllissen234.245.55.255¬£836061.81Yuan RenminbiCNY9/3/20190.31666666666666710288DE63 7386 1186 6639 5713 55CXDCChina XD Plastics Company LimitedNASDAQContainers/PackagingCapital Goods</v>
      </c>
      <c r="B134">
        <v>128</v>
      </c>
      <c r="C134" t="s">
        <v>9344</v>
      </c>
      <c r="D134" t="s">
        <v>9345</v>
      </c>
      <c r="E134" t="s">
        <v>9346</v>
      </c>
      <c r="F134" t="s">
        <v>9347</v>
      </c>
      <c r="G134" t="s">
        <v>9348</v>
      </c>
      <c r="H134" t="s">
        <v>48</v>
      </c>
      <c r="I134" t="s">
        <v>49</v>
      </c>
      <c r="J134" t="s">
        <v>194</v>
      </c>
      <c r="K134" s="1">
        <v>0.31666666666666665</v>
      </c>
      <c r="L134">
        <v>10288</v>
      </c>
      <c r="M134" t="s">
        <v>9349</v>
      </c>
      <c r="N134" t="s">
        <v>9350</v>
      </c>
      <c r="O134" t="s">
        <v>9351</v>
      </c>
      <c r="P134" t="s">
        <v>36</v>
      </c>
      <c r="Q134" t="s">
        <v>855</v>
      </c>
      <c r="R134" t="s">
        <v>30</v>
      </c>
    </row>
    <row r="135" spans="1:18">
      <c r="A135" s="42" t="str">
        <f t="shared" si="1"/>
        <v>learry3kLeonelleEarry167.218.56.156770696.42Yuan RenminbiCNY4/20/20190.49305555555555611774FO50 6630 0472 8072 28ABCAmerisourceBergen Corporation (Holding Co)NYSEOther PharmaceuticalsHealth Care</v>
      </c>
      <c r="B135">
        <v>129</v>
      </c>
      <c r="C135" t="s">
        <v>9352</v>
      </c>
      <c r="D135" t="s">
        <v>9353</v>
      </c>
      <c r="E135" t="s">
        <v>9354</v>
      </c>
      <c r="F135" t="s">
        <v>9355</v>
      </c>
      <c r="G135">
        <v>770696.42</v>
      </c>
      <c r="H135" t="s">
        <v>48</v>
      </c>
      <c r="I135" t="s">
        <v>49</v>
      </c>
      <c r="J135" t="s">
        <v>217</v>
      </c>
      <c r="K135" s="1">
        <v>0.49305555555555558</v>
      </c>
      <c r="L135">
        <v>11774</v>
      </c>
      <c r="M135" t="s">
        <v>9356</v>
      </c>
      <c r="N135" t="s">
        <v>9357</v>
      </c>
      <c r="O135" t="s">
        <v>9358</v>
      </c>
      <c r="P135" t="s">
        <v>24</v>
      </c>
      <c r="Q135" t="s">
        <v>1662</v>
      </c>
      <c r="R135" t="s">
        <v>58</v>
      </c>
    </row>
    <row r="136" spans="1:18">
      <c r="A136" s="42" t="str">
        <f t="shared" ref="A136:A199" si="2">_xlfn.CONCAT(C136:R136)</f>
        <v>kdanilowicz3lKerrieDanilowicz223.151.154.147¬•917616.41Yuan RenminbiCNY3/24/20190.51805555555555613950FR68 8618 5812 13PO NLNC UET6 F93EIGREiger BioPharmaceuticals, Inc.NASDAQBiotechnology: Biological Products (No Diagnostic Substances)Health Care</v>
      </c>
      <c r="B136">
        <v>130</v>
      </c>
      <c r="C136" t="s">
        <v>9359</v>
      </c>
      <c r="D136" t="s">
        <v>367</v>
      </c>
      <c r="E136" t="s">
        <v>9360</v>
      </c>
      <c r="F136" t="s">
        <v>9361</v>
      </c>
      <c r="G136" t="s">
        <v>9362</v>
      </c>
      <c r="H136" t="s">
        <v>48</v>
      </c>
      <c r="I136" t="s">
        <v>49</v>
      </c>
      <c r="J136" t="s">
        <v>96</v>
      </c>
      <c r="K136" s="1">
        <v>0.5180555555555556</v>
      </c>
      <c r="L136">
        <v>13950</v>
      </c>
      <c r="M136" t="s">
        <v>9363</v>
      </c>
      <c r="N136" t="s">
        <v>9364</v>
      </c>
      <c r="O136" t="s">
        <v>9365</v>
      </c>
      <c r="P136" t="s">
        <v>36</v>
      </c>
      <c r="Q136" t="s">
        <v>57</v>
      </c>
      <c r="R136" t="s">
        <v>58</v>
      </c>
    </row>
    <row r="137" spans="1:18">
      <c r="A137" s="42" t="str">
        <f t="shared" si="2"/>
        <v>gruzek3mGayleneRuzek102.241.232.197‚Ç¨659555,23PesoPHP8/10/20190.287510936AZ90 NFDR ES9F 8Z3P 3YNA IZIG VEBUPIOPowerShares Global Water PortfolioNASDAQn/an/a</v>
      </c>
      <c r="B137">
        <v>131</v>
      </c>
      <c r="C137" t="s">
        <v>9366</v>
      </c>
      <c r="D137" t="s">
        <v>9367</v>
      </c>
      <c r="E137" t="s">
        <v>9368</v>
      </c>
      <c r="F137" t="s">
        <v>9369</v>
      </c>
      <c r="G137" t="s">
        <v>9370</v>
      </c>
      <c r="H137" t="s">
        <v>90</v>
      </c>
      <c r="I137" t="s">
        <v>91</v>
      </c>
      <c r="J137" t="s">
        <v>286</v>
      </c>
      <c r="K137" s="1">
        <v>0.28750000000000003</v>
      </c>
      <c r="L137">
        <v>10936</v>
      </c>
      <c r="M137" t="s">
        <v>9371</v>
      </c>
      <c r="N137" t="s">
        <v>242</v>
      </c>
      <c r="O137" t="s">
        <v>243</v>
      </c>
      <c r="P137" t="s">
        <v>36</v>
      </c>
      <c r="Q137" t="s">
        <v>25</v>
      </c>
      <c r="R137" t="s">
        <v>25</v>
      </c>
    </row>
    <row r="138" spans="1:18">
      <c r="A138" s="42" t="str">
        <f t="shared" si="2"/>
        <v>dbirbeck3nDruciBirbeck0.88.16.71‚Ç¨102288,34DramAMD2/9/20190.11458333333333310106CH67 2849 6K21 5SKW LRIY XWBSWebster Financial CorporationNYSEMajor BanksFinance</v>
      </c>
      <c r="B138">
        <v>132</v>
      </c>
      <c r="C138" t="s">
        <v>9372</v>
      </c>
      <c r="D138" t="s">
        <v>9373</v>
      </c>
      <c r="E138" t="s">
        <v>9374</v>
      </c>
      <c r="F138" t="s">
        <v>9375</v>
      </c>
      <c r="G138" t="s">
        <v>9376</v>
      </c>
      <c r="H138" t="s">
        <v>176</v>
      </c>
      <c r="I138" t="s">
        <v>177</v>
      </c>
      <c r="J138" t="s">
        <v>1032</v>
      </c>
      <c r="K138" s="1">
        <v>0.11458333333333333</v>
      </c>
      <c r="L138">
        <v>10106</v>
      </c>
      <c r="M138" t="s">
        <v>9377</v>
      </c>
      <c r="N138" t="s">
        <v>9378</v>
      </c>
      <c r="O138" t="s">
        <v>9379</v>
      </c>
      <c r="P138" t="s">
        <v>24</v>
      </c>
      <c r="Q138" t="s">
        <v>97</v>
      </c>
      <c r="R138" t="s">
        <v>54</v>
      </c>
    </row>
    <row r="139" spans="1:18">
      <c r="A139" s="42" t="str">
        <f t="shared" si="2"/>
        <v>acorrao3oAdorneCorrao53.115.151.34589614.69Yuan RenminbiCNY2/25/20190.35694444444444413788RO87 RGGS L1A2 Z21A MD7E ZDICGTNGray Television, Inc.NYSEBroadcastingConsumer Services</v>
      </c>
      <c r="B139">
        <v>133</v>
      </c>
      <c r="C139" t="s">
        <v>9380</v>
      </c>
      <c r="D139" t="s">
        <v>9381</v>
      </c>
      <c r="E139" t="s">
        <v>9382</v>
      </c>
      <c r="F139" t="s">
        <v>9383</v>
      </c>
      <c r="G139">
        <v>589614.68999999994</v>
      </c>
      <c r="H139" t="s">
        <v>48</v>
      </c>
      <c r="I139" t="s">
        <v>49</v>
      </c>
      <c r="J139" t="s">
        <v>162</v>
      </c>
      <c r="K139" s="1">
        <v>0.35694444444444445</v>
      </c>
      <c r="L139">
        <v>13788</v>
      </c>
      <c r="M139" t="s">
        <v>9384</v>
      </c>
      <c r="N139" t="s">
        <v>259</v>
      </c>
      <c r="O139" t="s">
        <v>260</v>
      </c>
      <c r="P139" t="s">
        <v>24</v>
      </c>
      <c r="Q139" t="s">
        <v>261</v>
      </c>
      <c r="R139" t="s">
        <v>223</v>
      </c>
    </row>
    <row r="140" spans="1:18">
      <c r="A140" s="42" t="str">
        <f t="shared" si="2"/>
        <v>cdadd3pCielDadd95.5.114.73‚Ç¨118112,63KronaSEK3/8/20190.93611111111111119132MU46 JUPB 0622 4690 8037 4282 904D SXCYRXWCryoPort, Inc.NASDAQOil Refining/MarketingTransportation</v>
      </c>
      <c r="B140">
        <v>134</v>
      </c>
      <c r="C140" t="s">
        <v>9385</v>
      </c>
      <c r="D140" t="s">
        <v>1310</v>
      </c>
      <c r="E140" t="s">
        <v>9386</v>
      </c>
      <c r="F140" t="s">
        <v>9387</v>
      </c>
      <c r="G140" t="s">
        <v>9388</v>
      </c>
      <c r="H140" t="s">
        <v>347</v>
      </c>
      <c r="I140" t="s">
        <v>348</v>
      </c>
      <c r="J140" t="s">
        <v>1051</v>
      </c>
      <c r="K140" s="1">
        <v>0.93611111111111101</v>
      </c>
      <c r="L140">
        <v>19132</v>
      </c>
      <c r="M140" t="s">
        <v>9389</v>
      </c>
      <c r="N140" t="s">
        <v>7511</v>
      </c>
      <c r="O140" t="s">
        <v>1913</v>
      </c>
      <c r="P140" t="s">
        <v>36</v>
      </c>
      <c r="Q140" t="s">
        <v>192</v>
      </c>
      <c r="R140" t="s">
        <v>105</v>
      </c>
    </row>
    <row r="141" spans="1:18">
      <c r="A141" s="42" t="str">
        <f t="shared" si="2"/>
        <v>bgartin3qBrockyGartin227.154.173.65406685.98ShillingUGX8/31/20190.53611111111111114365LV40 PAIG CLUJ AX46 FGTK OMSIMotorola Solutions, Inc.NYSERadio And Television Broadcasting And Communications EquipmentTechnology</v>
      </c>
      <c r="B141">
        <v>135</v>
      </c>
      <c r="C141" t="s">
        <v>9390</v>
      </c>
      <c r="D141" t="s">
        <v>9391</v>
      </c>
      <c r="E141" t="s">
        <v>9392</v>
      </c>
      <c r="F141" t="s">
        <v>9393</v>
      </c>
      <c r="G141" s="2">
        <v>406685.98</v>
      </c>
      <c r="H141" t="s">
        <v>137</v>
      </c>
      <c r="I141" t="s">
        <v>559</v>
      </c>
      <c r="J141" t="s">
        <v>94</v>
      </c>
      <c r="K141" s="1">
        <v>0.53611111111111109</v>
      </c>
      <c r="L141">
        <v>14365</v>
      </c>
      <c r="M141" t="s">
        <v>9394</v>
      </c>
      <c r="N141" t="s">
        <v>9395</v>
      </c>
      <c r="O141" t="s">
        <v>9396</v>
      </c>
      <c r="P141" t="s">
        <v>24</v>
      </c>
      <c r="Q141" t="s">
        <v>190</v>
      </c>
      <c r="R141" t="s">
        <v>89</v>
      </c>
    </row>
    <row r="142" spans="1:18">
      <c r="A142" s="42" t="str">
        <f t="shared" si="2"/>
        <v>handryushin3rHelsaAndryushin201.116.70.10¬£557314.60SolPEN4/10/20190.6687514841BR31 3023 1608 2216 5330 1165 090O VSLGNSilgan Holdings Inc.NASDAQContainers/PackagingConsumer Durables</v>
      </c>
      <c r="B142">
        <v>136</v>
      </c>
      <c r="C142" t="s">
        <v>9397</v>
      </c>
      <c r="D142" t="s">
        <v>9398</v>
      </c>
      <c r="E142" t="s">
        <v>9399</v>
      </c>
      <c r="F142" t="s">
        <v>9400</v>
      </c>
      <c r="G142" s="2" t="s">
        <v>9401</v>
      </c>
      <c r="H142" t="s">
        <v>126</v>
      </c>
      <c r="I142" t="s">
        <v>127</v>
      </c>
      <c r="J142" t="s">
        <v>302</v>
      </c>
      <c r="K142" s="1">
        <v>0.66875000000000007</v>
      </c>
      <c r="L142">
        <v>14841</v>
      </c>
      <c r="M142" t="s">
        <v>9402</v>
      </c>
      <c r="N142" t="s">
        <v>1150</v>
      </c>
      <c r="O142" t="s">
        <v>1151</v>
      </c>
      <c r="P142" t="s">
        <v>36</v>
      </c>
      <c r="Q142" t="s">
        <v>855</v>
      </c>
      <c r="R142" t="s">
        <v>113</v>
      </c>
    </row>
    <row r="143" spans="1:18">
      <c r="A143" s="42" t="str">
        <f t="shared" si="2"/>
        <v>rmoubray3sRoslynMoubray6.74.22.222¬•912016.35RubleRUB8/11/20190.2937510612BA76 6871 0221 6429 8278QCOMQUALCOMM IncorporatedNASDAQRadio And Television Broadcasting And Communications EquipmentTechnology</v>
      </c>
      <c r="B143">
        <v>137</v>
      </c>
      <c r="C143" t="s">
        <v>9403</v>
      </c>
      <c r="D143" t="s">
        <v>9404</v>
      </c>
      <c r="E143" t="s">
        <v>9405</v>
      </c>
      <c r="F143" t="s">
        <v>9406</v>
      </c>
      <c r="G143" s="2" t="s">
        <v>9407</v>
      </c>
      <c r="H143" t="s">
        <v>38</v>
      </c>
      <c r="I143" t="s">
        <v>39</v>
      </c>
      <c r="J143" t="s">
        <v>517</v>
      </c>
      <c r="K143" s="1">
        <v>0.29375000000000001</v>
      </c>
      <c r="L143">
        <v>10612</v>
      </c>
      <c r="M143" t="s">
        <v>9408</v>
      </c>
      <c r="N143" t="s">
        <v>9409</v>
      </c>
      <c r="O143" t="s">
        <v>9410</v>
      </c>
      <c r="P143" t="s">
        <v>36</v>
      </c>
      <c r="Q143" t="s">
        <v>190</v>
      </c>
      <c r="R143" t="s">
        <v>89</v>
      </c>
    </row>
    <row r="144" spans="1:18">
      <c r="A144" s="42" t="str">
        <f t="shared" si="2"/>
        <v>ddaniau3tDionisioDaniau126.97.244.1466836.19HryvniaUAH1/26/20190.51527777777777814098PT68 9678 8464 1314 7112 8973 3SJWSJW GroupNYSEWater SupplyPublic Utilities</v>
      </c>
      <c r="B144">
        <v>138</v>
      </c>
      <c r="C144" t="s">
        <v>9411</v>
      </c>
      <c r="D144" t="s">
        <v>9412</v>
      </c>
      <c r="E144" t="s">
        <v>9413</v>
      </c>
      <c r="F144" t="s">
        <v>9414</v>
      </c>
      <c r="G144">
        <v>466836.19</v>
      </c>
      <c r="H144" t="s">
        <v>198</v>
      </c>
      <c r="I144" t="s">
        <v>199</v>
      </c>
      <c r="J144" t="s">
        <v>172</v>
      </c>
      <c r="K144" s="1">
        <v>0.51527777777777783</v>
      </c>
      <c r="L144">
        <v>14098</v>
      </c>
      <c r="M144" t="s">
        <v>9415</v>
      </c>
      <c r="N144" t="s">
        <v>9416</v>
      </c>
      <c r="O144" t="s">
        <v>9417</v>
      </c>
      <c r="P144" t="s">
        <v>24</v>
      </c>
      <c r="Q144" t="s">
        <v>816</v>
      </c>
      <c r="R144" t="s">
        <v>67</v>
      </c>
    </row>
    <row r="145" spans="1:18">
      <c r="A145" s="42" t="str">
        <f t="shared" si="2"/>
        <v>jvaughan3uJacoboVaughan15.63.152.12543009.33ZlotyPLN4/7/20190.059722222222222215731LI75 4304 5KB9 ED1V JPUQ XRRGBRed Robin Gourmet Burgers, Inc.NASDAQRestaurantsConsumer Services</v>
      </c>
      <c r="B145">
        <v>139</v>
      </c>
      <c r="C145" t="s">
        <v>9418</v>
      </c>
      <c r="D145" t="s">
        <v>9419</v>
      </c>
      <c r="E145" t="s">
        <v>742</v>
      </c>
      <c r="F145" t="s">
        <v>9420</v>
      </c>
      <c r="G145" s="2">
        <v>43009.33</v>
      </c>
      <c r="H145" t="s">
        <v>338</v>
      </c>
      <c r="I145" t="s">
        <v>339</v>
      </c>
      <c r="J145" t="s">
        <v>174</v>
      </c>
      <c r="K145" s="1">
        <v>5.9722222222222225E-2</v>
      </c>
      <c r="L145">
        <v>15731</v>
      </c>
      <c r="M145" t="s">
        <v>9421</v>
      </c>
      <c r="N145" t="s">
        <v>9422</v>
      </c>
      <c r="O145" t="s">
        <v>9423</v>
      </c>
      <c r="P145" t="s">
        <v>36</v>
      </c>
      <c r="Q145" t="s">
        <v>463</v>
      </c>
      <c r="R145" t="s">
        <v>223</v>
      </c>
    </row>
    <row r="146" spans="1:18">
      <c r="A146" s="42" t="str">
        <f t="shared" si="2"/>
        <v>rdwyer3vRaymondDwyer126.174.186.101‚Ç¨203315,22RupiahIDR5/19/20190.70069444444444411228FR84 7978 0419 04OD QNM2 X2M9 I80OXBRWOxbridge Re Holdings LimitedNASDAQProperty-Casualty InsurersFinance</v>
      </c>
      <c r="B146">
        <v>140</v>
      </c>
      <c r="C146" t="s">
        <v>9424</v>
      </c>
      <c r="D146" t="s">
        <v>9425</v>
      </c>
      <c r="E146" t="s">
        <v>9426</v>
      </c>
      <c r="F146" t="s">
        <v>9427</v>
      </c>
      <c r="G146" t="s">
        <v>9428</v>
      </c>
      <c r="H146" t="s">
        <v>19</v>
      </c>
      <c r="I146" t="s">
        <v>20</v>
      </c>
      <c r="J146" t="s">
        <v>525</v>
      </c>
      <c r="K146" s="1">
        <v>0.7006944444444444</v>
      </c>
      <c r="L146">
        <v>11228</v>
      </c>
      <c r="M146" t="s">
        <v>9429</v>
      </c>
      <c r="N146" t="s">
        <v>9430</v>
      </c>
      <c r="O146" t="s">
        <v>6258</v>
      </c>
      <c r="P146" t="s">
        <v>36</v>
      </c>
      <c r="Q146" t="s">
        <v>813</v>
      </c>
      <c r="R146" t="s">
        <v>54</v>
      </c>
    </row>
    <row r="147" spans="1:18">
      <c r="A147" s="42" t="str">
        <f t="shared" si="2"/>
        <v>kpenhalurick3wKimPenhalurick122.209.14.14¬•897403.15Yuan RenminbiCNY9/5/20190.73541666666666713346NL45 IGVW 8341 4568 33ELFe.l.f. Beauty, Inc.NYSEPackage Goods/CosmeticsConsumer Non-Durables</v>
      </c>
      <c r="B147">
        <v>141</v>
      </c>
      <c r="C147" t="s">
        <v>9431</v>
      </c>
      <c r="D147" t="s">
        <v>9432</v>
      </c>
      <c r="E147" t="s">
        <v>9433</v>
      </c>
      <c r="F147" t="s">
        <v>9434</v>
      </c>
      <c r="G147" s="2" t="s">
        <v>9435</v>
      </c>
      <c r="H147" t="s">
        <v>48</v>
      </c>
      <c r="I147" t="s">
        <v>49</v>
      </c>
      <c r="J147" t="s">
        <v>836</v>
      </c>
      <c r="K147" s="1">
        <v>0.73541666666666661</v>
      </c>
      <c r="L147">
        <v>13346</v>
      </c>
      <c r="M147" t="s">
        <v>9436</v>
      </c>
      <c r="N147" t="s">
        <v>9437</v>
      </c>
      <c r="O147" t="s">
        <v>9438</v>
      </c>
      <c r="P147" t="s">
        <v>24</v>
      </c>
      <c r="Q147" t="s">
        <v>718</v>
      </c>
      <c r="R147" t="s">
        <v>42</v>
      </c>
    </row>
    <row r="148" spans="1:18">
      <c r="A148" s="42" t="str">
        <f t="shared" si="2"/>
        <v>tscneider3xThibautScneider142.99.58.166¬•43033.03DollarUSD7/7/20190.83055555555555613983FR37 0448 8642 67EX YJS2 INIL Q98ZZillow Group, Inc.NASDAQBusiness ServicesMiscellaneous</v>
      </c>
      <c r="B148">
        <v>142</v>
      </c>
      <c r="C148" t="s">
        <v>9439</v>
      </c>
      <c r="D148" t="s">
        <v>2675</v>
      </c>
      <c r="E148" t="s">
        <v>9440</v>
      </c>
      <c r="F148" t="s">
        <v>9441</v>
      </c>
      <c r="G148" t="s">
        <v>9442</v>
      </c>
      <c r="H148" t="s">
        <v>116</v>
      </c>
      <c r="I148" t="s">
        <v>245</v>
      </c>
      <c r="J148" t="s">
        <v>281</v>
      </c>
      <c r="K148" s="1">
        <v>0.8305555555555556</v>
      </c>
      <c r="L148">
        <v>13983</v>
      </c>
      <c r="M148" t="s">
        <v>9443</v>
      </c>
      <c r="N148" t="s">
        <v>811</v>
      </c>
      <c r="O148" t="s">
        <v>812</v>
      </c>
      <c r="P148" t="s">
        <v>36</v>
      </c>
      <c r="Q148" t="s">
        <v>73</v>
      </c>
      <c r="R148" t="s">
        <v>181</v>
      </c>
    </row>
    <row r="149" spans="1:18">
      <c r="A149" s="42" t="str">
        <f t="shared" si="2"/>
        <v>tverriour3yTrennaVerriour67.41.251.221730873.26DollarNZD1/21/20190.036805555555555615970TR78 9565 6TFL EGFN J26W 322U FFNUVNuveen AMT-Free Municipal Value FundNYSEn/an/a</v>
      </c>
      <c r="B149">
        <v>143</v>
      </c>
      <c r="C149" t="s">
        <v>9444</v>
      </c>
      <c r="D149" t="s">
        <v>9445</v>
      </c>
      <c r="E149" t="s">
        <v>9446</v>
      </c>
      <c r="F149" t="s">
        <v>9447</v>
      </c>
      <c r="G149">
        <v>730873.26</v>
      </c>
      <c r="H149" t="s">
        <v>116</v>
      </c>
      <c r="I149" t="s">
        <v>205</v>
      </c>
      <c r="J149" t="s">
        <v>856</v>
      </c>
      <c r="K149" s="1">
        <v>3.6805555555555557E-2</v>
      </c>
      <c r="L149">
        <v>15970</v>
      </c>
      <c r="M149" t="s">
        <v>9448</v>
      </c>
      <c r="N149" t="s">
        <v>974</v>
      </c>
      <c r="O149" t="s">
        <v>975</v>
      </c>
      <c r="P149" t="s">
        <v>24</v>
      </c>
      <c r="Q149" t="s">
        <v>25</v>
      </c>
      <c r="R149" t="s">
        <v>25</v>
      </c>
    </row>
    <row r="150" spans="1:18">
      <c r="A150" s="42" t="str">
        <f t="shared" si="2"/>
        <v>kmcloney3zKingstonMcLoney254.142.84.21¬£906953.47RubleRUB8/22/20190.2062510637KZ90 838M UAXQ UNOJ L4ORECAEncana CorporationNYSEOil &amp; Gas ProductionEnergy</v>
      </c>
      <c r="B150">
        <v>144</v>
      </c>
      <c r="C150" t="s">
        <v>9449</v>
      </c>
      <c r="D150" t="s">
        <v>6367</v>
      </c>
      <c r="E150" t="s">
        <v>9450</v>
      </c>
      <c r="F150" t="s">
        <v>9451</v>
      </c>
      <c r="G150" s="2" t="s">
        <v>9452</v>
      </c>
      <c r="H150" t="s">
        <v>38</v>
      </c>
      <c r="I150" t="s">
        <v>39</v>
      </c>
      <c r="J150" t="s">
        <v>249</v>
      </c>
      <c r="K150" s="1">
        <v>0.20625000000000002</v>
      </c>
      <c r="L150">
        <v>10637</v>
      </c>
      <c r="M150" t="s">
        <v>9453</v>
      </c>
      <c r="N150" t="s">
        <v>1187</v>
      </c>
      <c r="O150" t="s">
        <v>1188</v>
      </c>
      <c r="P150" t="s">
        <v>24</v>
      </c>
      <c r="Q150" t="s">
        <v>45</v>
      </c>
      <c r="R150" t="s">
        <v>46</v>
      </c>
    </row>
    <row r="151" spans="1:18">
      <c r="A151" s="42" t="str">
        <f t="shared" si="2"/>
        <v>avlies40AllixVlies135.48.232.53¬£641502.76Yuan RenminbiCNY4/21/20190.75486111111111110605HR61 1042 2920 1787 7001 1NDRAUENDRA Life Sciences Inc.NASDAQBiotechnology: Electromedical &amp; Electrotherapeutic ApparatusHealth Care</v>
      </c>
      <c r="B151">
        <v>145</v>
      </c>
      <c r="C151" t="s">
        <v>9454</v>
      </c>
      <c r="D151" t="s">
        <v>9257</v>
      </c>
      <c r="E151" t="s">
        <v>9455</v>
      </c>
      <c r="F151" t="s">
        <v>9456</v>
      </c>
      <c r="G151" t="s">
        <v>9457</v>
      </c>
      <c r="H151" t="s">
        <v>48</v>
      </c>
      <c r="I151" t="s">
        <v>49</v>
      </c>
      <c r="J151" t="s">
        <v>941</v>
      </c>
      <c r="K151" s="1">
        <v>0.75486111111111109</v>
      </c>
      <c r="L151">
        <v>10605</v>
      </c>
      <c r="M151" t="s">
        <v>9458</v>
      </c>
      <c r="N151" t="s">
        <v>9459</v>
      </c>
      <c r="O151" t="s">
        <v>9460</v>
      </c>
      <c r="P151" t="s">
        <v>36</v>
      </c>
      <c r="Q151" t="s">
        <v>859</v>
      </c>
      <c r="R151" t="s">
        <v>58</v>
      </c>
    </row>
    <row r="152" spans="1:18">
      <c r="A152" s="42" t="str">
        <f t="shared" si="2"/>
        <v>natcheson41NikoliaAtcheson209.93.140.227¬•937019.79RealBRL1/27/20190.038194444444444418387LU22 045N L3PF PCN4 RCQKSUPNSupernus Pharmaceuticals, Inc.NASDAQMajor PharmaceuticalsHealth Care</v>
      </c>
      <c r="B152">
        <v>146</v>
      </c>
      <c r="C152" t="s">
        <v>9461</v>
      </c>
      <c r="D152" t="s">
        <v>9462</v>
      </c>
      <c r="E152" t="s">
        <v>9463</v>
      </c>
      <c r="F152" t="s">
        <v>9464</v>
      </c>
      <c r="G152" t="s">
        <v>9465</v>
      </c>
      <c r="H152" t="s">
        <v>132</v>
      </c>
      <c r="I152" t="s">
        <v>133</v>
      </c>
      <c r="J152" t="s">
        <v>334</v>
      </c>
      <c r="K152" s="1">
        <v>3.8194444444444441E-2</v>
      </c>
      <c r="L152">
        <v>18387</v>
      </c>
      <c r="M152" t="s">
        <v>9466</v>
      </c>
      <c r="N152" t="s">
        <v>9467</v>
      </c>
      <c r="O152" t="s">
        <v>9468</v>
      </c>
      <c r="P152" t="s">
        <v>36</v>
      </c>
      <c r="Q152" t="s">
        <v>62</v>
      </c>
      <c r="R152" t="s">
        <v>58</v>
      </c>
    </row>
    <row r="153" spans="1:18">
      <c r="A153" s="42" t="str">
        <f t="shared" si="2"/>
        <v>fcordero42FrederigoCordero70.227.112.225¬•971647.55RubleRUB1/18/20190.40555555555555613741SI12 6685 2175 6651 044BYFCBroadway Financial CorporationNASDAQSavings InstitutionsFinance</v>
      </c>
      <c r="B153">
        <v>147</v>
      </c>
      <c r="C153" t="s">
        <v>9469</v>
      </c>
      <c r="D153" t="s">
        <v>9470</v>
      </c>
      <c r="E153" t="s">
        <v>9471</v>
      </c>
      <c r="F153" t="s">
        <v>9472</v>
      </c>
      <c r="G153" s="2" t="s">
        <v>9473</v>
      </c>
      <c r="H153" t="s">
        <v>38</v>
      </c>
      <c r="I153" t="s">
        <v>39</v>
      </c>
      <c r="J153" t="s">
        <v>1158</v>
      </c>
      <c r="K153" s="1">
        <v>0.4055555555555555</v>
      </c>
      <c r="L153">
        <v>13741</v>
      </c>
      <c r="M153" t="s">
        <v>9474</v>
      </c>
      <c r="N153" t="s">
        <v>9475</v>
      </c>
      <c r="O153" t="s">
        <v>9476</v>
      </c>
      <c r="P153" t="s">
        <v>36</v>
      </c>
      <c r="Q153" t="s">
        <v>95</v>
      </c>
      <c r="R153" t="s">
        <v>54</v>
      </c>
    </row>
    <row r="154" spans="1:18">
      <c r="A154" s="42" t="str">
        <f t="shared" si="2"/>
        <v>memerine43ManonEmerine187.28.255.34‚Ç¨463483,16DollarUSD2/23/20190.37708333333333315410DK25 1912 0081 3654 28SUNSunoco LPNYSEOil Refining/MarketingEnergy</v>
      </c>
      <c r="B154">
        <v>148</v>
      </c>
      <c r="C154" t="s">
        <v>9477</v>
      </c>
      <c r="D154" t="s">
        <v>9478</v>
      </c>
      <c r="E154" t="s">
        <v>9479</v>
      </c>
      <c r="F154" t="s">
        <v>9480</v>
      </c>
      <c r="G154" t="s">
        <v>9481</v>
      </c>
      <c r="H154" t="s">
        <v>116</v>
      </c>
      <c r="I154" t="s">
        <v>245</v>
      </c>
      <c r="J154" t="s">
        <v>520</v>
      </c>
      <c r="K154" s="1">
        <v>0.37708333333333338</v>
      </c>
      <c r="L154">
        <v>15410</v>
      </c>
      <c r="M154" t="s">
        <v>9482</v>
      </c>
      <c r="N154" t="s">
        <v>1764</v>
      </c>
      <c r="O154" t="s">
        <v>1765</v>
      </c>
      <c r="P154" t="s">
        <v>24</v>
      </c>
      <c r="Q154" t="s">
        <v>192</v>
      </c>
      <c r="R154" t="s">
        <v>46</v>
      </c>
    </row>
    <row r="155" spans="1:18">
      <c r="A155" s="42" t="str">
        <f t="shared" si="2"/>
        <v>svoisey44ShalnaVoisey42.100.21.19085527.92Yuan RenminbiCNY4/15/20190.29027777777777813407LB70 5285 EVIM XSAI CYIX E2FK M0WRANFIAmira Nature Foods LtdNYSEPackaged FoodsConsumer Non-Durables</v>
      </c>
      <c r="B155">
        <v>149</v>
      </c>
      <c r="C155" t="s">
        <v>9483</v>
      </c>
      <c r="D155" t="s">
        <v>9484</v>
      </c>
      <c r="E155" t="s">
        <v>9485</v>
      </c>
      <c r="F155" t="s">
        <v>9486</v>
      </c>
      <c r="G155">
        <v>85527.92</v>
      </c>
      <c r="H155" t="s">
        <v>48</v>
      </c>
      <c r="I155" t="s">
        <v>49</v>
      </c>
      <c r="J155" t="s">
        <v>320</v>
      </c>
      <c r="K155" s="1">
        <v>0.2902777777777778</v>
      </c>
      <c r="L155">
        <v>13407</v>
      </c>
      <c r="M155" t="s">
        <v>9487</v>
      </c>
      <c r="N155" t="s">
        <v>9488</v>
      </c>
      <c r="O155" t="s">
        <v>9489</v>
      </c>
      <c r="P155" t="s">
        <v>24</v>
      </c>
      <c r="Q155" t="s">
        <v>238</v>
      </c>
      <c r="R155" t="s">
        <v>42</v>
      </c>
    </row>
    <row r="156" spans="1:18">
      <c r="A156" s="42" t="str">
        <f t="shared" si="2"/>
        <v>tohare45TaitO'Hare144.203.9.215¬•661610.14Yuan RenminbiCNY3/31/20190.0083333333333333316136SK51 1761 2382 2655 6529 6553SYKStryker CorporationNYSEMedical/Dental InstrumentsHealth Care</v>
      </c>
      <c r="B156">
        <v>150</v>
      </c>
      <c r="C156" t="s">
        <v>9490</v>
      </c>
      <c r="D156" t="s">
        <v>6195</v>
      </c>
      <c r="E156" t="s">
        <v>9491</v>
      </c>
      <c r="F156" t="s">
        <v>9492</v>
      </c>
      <c r="G156" t="s">
        <v>9493</v>
      </c>
      <c r="H156" t="s">
        <v>48</v>
      </c>
      <c r="I156" t="s">
        <v>49</v>
      </c>
      <c r="J156" t="s">
        <v>1288</v>
      </c>
      <c r="K156" s="1">
        <v>8.3333333333333332E-3</v>
      </c>
      <c r="L156">
        <v>16136</v>
      </c>
      <c r="M156" t="s">
        <v>9494</v>
      </c>
      <c r="N156" t="s">
        <v>9495</v>
      </c>
      <c r="O156" t="s">
        <v>9496</v>
      </c>
      <c r="P156" t="s">
        <v>24</v>
      </c>
      <c r="Q156" t="s">
        <v>218</v>
      </c>
      <c r="R156" t="s">
        <v>58</v>
      </c>
    </row>
    <row r="157" spans="1:18">
      <c r="A157" s="42" t="str">
        <f t="shared" si="2"/>
        <v>tedmonston46ThaddusEdmonston69.28.103.203300987.66DinarIQD8/12/20190.83541666666666719380AD31 1090 7053 T5CE XTJY CNEURIGLRigel Pharmaceuticals, Inc.NASDAQMajor PharmaceuticalsHealth Care</v>
      </c>
      <c r="B157">
        <v>151</v>
      </c>
      <c r="C157" t="s">
        <v>9497</v>
      </c>
      <c r="D157" t="s">
        <v>8711</v>
      </c>
      <c r="E157" t="s">
        <v>9498</v>
      </c>
      <c r="F157" t="s">
        <v>9499</v>
      </c>
      <c r="G157">
        <v>300987.65999999997</v>
      </c>
      <c r="H157" t="s">
        <v>247</v>
      </c>
      <c r="I157" t="s">
        <v>9500</v>
      </c>
      <c r="J157" t="s">
        <v>139</v>
      </c>
      <c r="K157" s="1">
        <v>0.8354166666666667</v>
      </c>
      <c r="L157">
        <v>19380</v>
      </c>
      <c r="M157" t="s">
        <v>9501</v>
      </c>
      <c r="N157" t="s">
        <v>9502</v>
      </c>
      <c r="O157" t="s">
        <v>9503</v>
      </c>
      <c r="P157" t="s">
        <v>36</v>
      </c>
      <c r="Q157" t="s">
        <v>62</v>
      </c>
      <c r="R157" t="s">
        <v>58</v>
      </c>
    </row>
    <row r="158" spans="1:18">
      <c r="A158" s="42" t="str">
        <f t="shared" si="2"/>
        <v>lbogays47LianBogays187.117.165.247¬•460186.10Yuan RenminbiCNY8/31/20190.89097222222222215342NO80 1213 9835 138IROQIF Bancorp, Inc.NASDAQSavings InstitutionsFinance</v>
      </c>
      <c r="B158">
        <v>152</v>
      </c>
      <c r="C158" t="s">
        <v>9504</v>
      </c>
      <c r="D158" t="s">
        <v>3216</v>
      </c>
      <c r="E158" t="s">
        <v>9505</v>
      </c>
      <c r="F158" t="s">
        <v>9506</v>
      </c>
      <c r="G158" t="s">
        <v>9507</v>
      </c>
      <c r="H158" t="s">
        <v>48</v>
      </c>
      <c r="I158" t="s">
        <v>49</v>
      </c>
      <c r="J158" t="s">
        <v>94</v>
      </c>
      <c r="K158" s="1">
        <v>0.89097222222222217</v>
      </c>
      <c r="L158">
        <v>15342</v>
      </c>
      <c r="M158" t="s">
        <v>9508</v>
      </c>
      <c r="N158" t="s">
        <v>2626</v>
      </c>
      <c r="O158" t="s">
        <v>2627</v>
      </c>
      <c r="P158" t="s">
        <v>36</v>
      </c>
      <c r="Q158" t="s">
        <v>95</v>
      </c>
      <c r="R158" t="s">
        <v>54</v>
      </c>
    </row>
    <row r="159" spans="1:18">
      <c r="A159" s="42" t="str">
        <f t="shared" si="2"/>
        <v>fattwill48FredrickAttwill1.150.201.19‚Ç¨438523,32RupiahIDR6/7/20190.63958333333333314840GE98 HJ86 1711 4730 3195 99MTXMinerals Technologies Inc.NYSEMajor ChemicalsBasic Industries</v>
      </c>
      <c r="B159">
        <v>153</v>
      </c>
      <c r="C159" t="s">
        <v>9509</v>
      </c>
      <c r="D159" t="s">
        <v>9510</v>
      </c>
      <c r="E159" t="s">
        <v>9511</v>
      </c>
      <c r="F159" t="s">
        <v>9512</v>
      </c>
      <c r="G159" t="s">
        <v>9513</v>
      </c>
      <c r="H159" t="s">
        <v>19</v>
      </c>
      <c r="I159" t="s">
        <v>20</v>
      </c>
      <c r="J159" t="s">
        <v>122</v>
      </c>
      <c r="K159" s="1">
        <v>0.63958333333333328</v>
      </c>
      <c r="L159">
        <v>14840</v>
      </c>
      <c r="M159" t="s">
        <v>9514</v>
      </c>
      <c r="N159" t="s">
        <v>9515</v>
      </c>
      <c r="O159" t="s">
        <v>9516</v>
      </c>
      <c r="P159" t="s">
        <v>24</v>
      </c>
      <c r="Q159" t="s">
        <v>81</v>
      </c>
      <c r="R159" t="s">
        <v>82</v>
      </c>
    </row>
    <row r="160" spans="1:18">
      <c r="A160" s="42" t="str">
        <f t="shared" si="2"/>
        <v>gmcevilly49GenniMcEvilly154.53.238.86333745.72ZlotyPLN6/21/20190.63472222222222218002EE11 7296 0966 6416 6420IXYSIXYS CorporationNASDAQSemiconductorsTechnology</v>
      </c>
      <c r="B160">
        <v>154</v>
      </c>
      <c r="C160" t="s">
        <v>9517</v>
      </c>
      <c r="D160" t="s">
        <v>9518</v>
      </c>
      <c r="E160" t="s">
        <v>9519</v>
      </c>
      <c r="F160" t="s">
        <v>9520</v>
      </c>
      <c r="G160">
        <v>333745.71999999997</v>
      </c>
      <c r="H160" t="s">
        <v>338</v>
      </c>
      <c r="I160" t="s">
        <v>339</v>
      </c>
      <c r="J160" t="s">
        <v>208</v>
      </c>
      <c r="K160" s="1">
        <v>0.63472222222222219</v>
      </c>
      <c r="L160">
        <v>18002</v>
      </c>
      <c r="M160" t="s">
        <v>9521</v>
      </c>
      <c r="N160" t="s">
        <v>9522</v>
      </c>
      <c r="O160" t="s">
        <v>9523</v>
      </c>
      <c r="P160" t="s">
        <v>36</v>
      </c>
      <c r="Q160" t="s">
        <v>230</v>
      </c>
      <c r="R160" t="s">
        <v>89</v>
      </c>
    </row>
    <row r="161" spans="1:18">
      <c r="A161" s="42" t="str">
        <f t="shared" si="2"/>
        <v>jsparham4aJohnSparham146.18.201.13¬•514968.08Yuan RenminbiCNY1/7/20190.075694444444444411123RO61 ZVWV 7EZ2 IZXO AIHI B6P1PNC.WSPNC Financial Services Group, Inc. (The)NYSEn/an/a</v>
      </c>
      <c r="B161">
        <v>155</v>
      </c>
      <c r="C161" t="s">
        <v>9524</v>
      </c>
      <c r="D161" t="s">
        <v>9525</v>
      </c>
      <c r="E161" t="s">
        <v>9526</v>
      </c>
      <c r="F161" t="s">
        <v>9527</v>
      </c>
      <c r="G161" t="s">
        <v>9528</v>
      </c>
      <c r="H161" t="s">
        <v>48</v>
      </c>
      <c r="I161" t="s">
        <v>49</v>
      </c>
      <c r="J161" t="s">
        <v>729</v>
      </c>
      <c r="K161" s="1">
        <v>7.5694444444444439E-2</v>
      </c>
      <c r="L161">
        <v>11123</v>
      </c>
      <c r="M161" t="s">
        <v>9529</v>
      </c>
      <c r="N161" t="s">
        <v>9530</v>
      </c>
      <c r="O161" t="s">
        <v>9531</v>
      </c>
      <c r="P161" t="s">
        <v>24</v>
      </c>
      <c r="Q161" t="s">
        <v>25</v>
      </c>
      <c r="R161" t="s">
        <v>25</v>
      </c>
    </row>
    <row r="162" spans="1:18">
      <c r="A162" s="42" t="str">
        <f t="shared" si="2"/>
        <v>rjohannesson4bRodericJohannesson209.69.165.113‚Ç¨533376,45LempiraHNL9/13/20190.57986111111111112283MK62 140K MIX3 ATUF Q25NVGNNovogen LimitedNASDAQMajor PharmaceuticalsHealth Care</v>
      </c>
      <c r="B162">
        <v>156</v>
      </c>
      <c r="C162" t="s">
        <v>9532</v>
      </c>
      <c r="D162" t="s">
        <v>9533</v>
      </c>
      <c r="E162" t="s">
        <v>9534</v>
      </c>
      <c r="F162" t="s">
        <v>9535</v>
      </c>
      <c r="G162" t="s">
        <v>9536</v>
      </c>
      <c r="H162" t="s">
        <v>704</v>
      </c>
      <c r="I162" t="s">
        <v>705</v>
      </c>
      <c r="J162" t="s">
        <v>442</v>
      </c>
      <c r="K162" s="1">
        <v>0.57986111111111105</v>
      </c>
      <c r="L162">
        <v>12283</v>
      </c>
      <c r="M162" t="s">
        <v>9537</v>
      </c>
      <c r="N162" t="s">
        <v>9538</v>
      </c>
      <c r="O162" t="s">
        <v>9539</v>
      </c>
      <c r="P162" t="s">
        <v>36</v>
      </c>
      <c r="Q162" t="s">
        <v>62</v>
      </c>
      <c r="R162" t="s">
        <v>58</v>
      </c>
    </row>
    <row r="163" spans="1:18">
      <c r="A163" s="42" t="str">
        <f t="shared" si="2"/>
        <v>bdibdall4cBinkDibdall244.195.202.234¬•199335.51DinarLYD9/5/20190.25416666666666711716NO14 0345 2741 269TVETennessee Valley AuthorityNYSEElectric Utilities: CentralPublic Utilities</v>
      </c>
      <c r="B163">
        <v>157</v>
      </c>
      <c r="C163" t="s">
        <v>9540</v>
      </c>
      <c r="D163" t="s">
        <v>3203</v>
      </c>
      <c r="E163" t="s">
        <v>9541</v>
      </c>
      <c r="F163" t="s">
        <v>9542</v>
      </c>
      <c r="G163" s="2" t="s">
        <v>9543</v>
      </c>
      <c r="H163" t="s">
        <v>247</v>
      </c>
      <c r="I163" t="s">
        <v>329</v>
      </c>
      <c r="J163" t="s">
        <v>836</v>
      </c>
      <c r="K163" s="1">
        <v>0.25416666666666665</v>
      </c>
      <c r="L163">
        <v>11716</v>
      </c>
      <c r="M163" t="s">
        <v>9544</v>
      </c>
      <c r="N163" t="s">
        <v>1463</v>
      </c>
      <c r="O163" t="s">
        <v>1464</v>
      </c>
      <c r="P163" t="s">
        <v>24</v>
      </c>
      <c r="Q163" t="s">
        <v>148</v>
      </c>
      <c r="R163" t="s">
        <v>67</v>
      </c>
    </row>
    <row r="164" spans="1:18">
      <c r="A164" s="42" t="str">
        <f t="shared" si="2"/>
        <v>dhaughton4dDaisyHaughton211.254.121.86¬•767538.60PesoMXN8/25/20190.013888888888888915639FI34 6697 2777 8672 58EVTCEvertec, Inc.NYSEEDP ServicesTechnology</v>
      </c>
      <c r="B164">
        <v>158</v>
      </c>
      <c r="C164" t="s">
        <v>9545</v>
      </c>
      <c r="D164" t="s">
        <v>9546</v>
      </c>
      <c r="E164" t="s">
        <v>9547</v>
      </c>
      <c r="F164" t="s">
        <v>9548</v>
      </c>
      <c r="G164" t="s">
        <v>9549</v>
      </c>
      <c r="H164" t="s">
        <v>90</v>
      </c>
      <c r="I164" t="s">
        <v>641</v>
      </c>
      <c r="J164" t="s">
        <v>531</v>
      </c>
      <c r="K164" s="1">
        <v>1.3888888888888888E-2</v>
      </c>
      <c r="L164">
        <v>15639</v>
      </c>
      <c r="M164" t="s">
        <v>9550</v>
      </c>
      <c r="N164" t="s">
        <v>9551</v>
      </c>
      <c r="O164" t="s">
        <v>9552</v>
      </c>
      <c r="P164" t="s">
        <v>24</v>
      </c>
      <c r="Q164" t="s">
        <v>88</v>
      </c>
      <c r="R164" t="s">
        <v>89</v>
      </c>
    </row>
    <row r="165" spans="1:18">
      <c r="A165" s="42" t="str">
        <f t="shared" si="2"/>
        <v>dsheals4eDemeterSheals47.110.248.99517691.66Yuan RenminbiCNY2/28/20190.42777777777777815695SA79 48VZ F1KV MP5D 6QXS XD8UBRKRBruker CorporationNASDAQBiotechnology: Laboratory Analytical InstrumentsCapital Goods</v>
      </c>
      <c r="B165">
        <v>159</v>
      </c>
      <c r="C165" t="s">
        <v>9553</v>
      </c>
      <c r="D165" t="s">
        <v>8049</v>
      </c>
      <c r="E165" t="s">
        <v>9554</v>
      </c>
      <c r="F165" t="s">
        <v>9555</v>
      </c>
      <c r="G165" s="2">
        <v>517691.66</v>
      </c>
      <c r="H165" t="s">
        <v>48</v>
      </c>
      <c r="I165" t="s">
        <v>49</v>
      </c>
      <c r="J165" t="s">
        <v>278</v>
      </c>
      <c r="K165" s="1">
        <v>0.42777777777777781</v>
      </c>
      <c r="L165">
        <v>15695</v>
      </c>
      <c r="M165" t="s">
        <v>9556</v>
      </c>
      <c r="N165" t="s">
        <v>9557</v>
      </c>
      <c r="O165" t="s">
        <v>9558</v>
      </c>
      <c r="P165" t="s">
        <v>36</v>
      </c>
      <c r="Q165" t="s">
        <v>1251</v>
      </c>
      <c r="R165" t="s">
        <v>30</v>
      </c>
    </row>
    <row r="166" spans="1:18">
      <c r="A166" s="42" t="str">
        <f t="shared" si="2"/>
        <v>jvasechkin4fJessiVasechkin157.168.65.141917321.45Yuan RenminbiCNY3/30/20190.77361111111111114213VG52 DOEX 4550 5304 9777 4742PNC^PPNC Financial Services Group, Inc. (The)NYSEn/an/a</v>
      </c>
      <c r="B166">
        <v>160</v>
      </c>
      <c r="C166" t="s">
        <v>9559</v>
      </c>
      <c r="D166" t="s">
        <v>9560</v>
      </c>
      <c r="E166" t="s">
        <v>9561</v>
      </c>
      <c r="F166" t="s">
        <v>9562</v>
      </c>
      <c r="G166">
        <v>917321.45</v>
      </c>
      <c r="H166" t="s">
        <v>48</v>
      </c>
      <c r="I166" t="s">
        <v>49</v>
      </c>
      <c r="J166" t="s">
        <v>932</v>
      </c>
      <c r="K166" s="1">
        <v>0.77361111111111114</v>
      </c>
      <c r="L166">
        <v>14213</v>
      </c>
      <c r="M166" t="s">
        <v>9563</v>
      </c>
      <c r="N166" t="s">
        <v>9564</v>
      </c>
      <c r="O166" t="s">
        <v>9531</v>
      </c>
      <c r="P166" t="s">
        <v>24</v>
      </c>
      <c r="Q166" t="s">
        <v>25</v>
      </c>
      <c r="R166" t="s">
        <v>25</v>
      </c>
    </row>
    <row r="167" spans="1:18">
      <c r="A167" s="42" t="str">
        <f t="shared" si="2"/>
        <v>bmckeaney4gBrandyMcKeaney199.138.54.37¬£719937.85EuroEUR4/9/20190.47847222222222215552HR85 5102 4385 0724 7898 3MFNCMackinac Financial CorporationNASDAQMajor BanksFinance</v>
      </c>
      <c r="B167">
        <v>161</v>
      </c>
      <c r="C167" t="s">
        <v>9565</v>
      </c>
      <c r="D167" t="s">
        <v>9566</v>
      </c>
      <c r="E167" t="s">
        <v>9567</v>
      </c>
      <c r="F167" t="s">
        <v>9568</v>
      </c>
      <c r="G167" t="s">
        <v>9569</v>
      </c>
      <c r="H167" t="s">
        <v>26</v>
      </c>
      <c r="I167" t="s">
        <v>27</v>
      </c>
      <c r="J167" t="s">
        <v>134</v>
      </c>
      <c r="K167" s="1">
        <v>0.47847222222222219</v>
      </c>
      <c r="L167">
        <v>15552</v>
      </c>
      <c r="M167" t="s">
        <v>9570</v>
      </c>
      <c r="N167" t="s">
        <v>9571</v>
      </c>
      <c r="O167" t="s">
        <v>9572</v>
      </c>
      <c r="P167" t="s">
        <v>36</v>
      </c>
      <c r="Q167" t="s">
        <v>97</v>
      </c>
      <c r="R167" t="s">
        <v>54</v>
      </c>
    </row>
    <row r="168" spans="1:18">
      <c r="A168" s="42" t="str">
        <f t="shared" si="2"/>
        <v>ldunkersley4hLoretteDunkersley197.3.109.18‚Ç¨453690,76Yuan RenminbiCNY2/23/20190.40972222222222217863BG50 KICF 6936 19EJ 3VRS RLBIOABioAmber Inc.NYSEMajor ChemicalsBasic Industries</v>
      </c>
      <c r="B168">
        <v>162</v>
      </c>
      <c r="C168" t="s">
        <v>9573</v>
      </c>
      <c r="D168" t="s">
        <v>9574</v>
      </c>
      <c r="E168" t="s">
        <v>9575</v>
      </c>
      <c r="F168" t="s">
        <v>9576</v>
      </c>
      <c r="G168" s="2" t="s">
        <v>9577</v>
      </c>
      <c r="H168" t="s">
        <v>48</v>
      </c>
      <c r="I168" t="s">
        <v>49</v>
      </c>
      <c r="J168" t="s">
        <v>520</v>
      </c>
      <c r="K168" s="1">
        <v>0.40972222222222227</v>
      </c>
      <c r="L168">
        <v>17863</v>
      </c>
      <c r="M168" t="s">
        <v>9578</v>
      </c>
      <c r="N168" t="s">
        <v>9579</v>
      </c>
      <c r="O168" t="s">
        <v>9580</v>
      </c>
      <c r="P168" t="s">
        <v>24</v>
      </c>
      <c r="Q168" t="s">
        <v>81</v>
      </c>
      <c r="R168" t="s">
        <v>82</v>
      </c>
    </row>
    <row r="169" spans="1:18">
      <c r="A169" s="42" t="str">
        <f t="shared" si="2"/>
        <v>thussell4iTabbieHussell22.215.14.100‚Ç¨778354,31RialYER1/12/20190.28055555555555611383BA39 4458 7912 0448 7428VIVEViveve Medical, Inc.NASDAQBiotechnology: Electromedical &amp; Electrotherapeutic ApparatusHealth Care</v>
      </c>
      <c r="B169">
        <v>163</v>
      </c>
      <c r="C169" t="s">
        <v>9581</v>
      </c>
      <c r="D169" t="s">
        <v>692</v>
      </c>
      <c r="E169" t="s">
        <v>9582</v>
      </c>
      <c r="F169" t="s">
        <v>9583</v>
      </c>
      <c r="G169" t="s">
        <v>9584</v>
      </c>
      <c r="H169" t="s">
        <v>323</v>
      </c>
      <c r="I169" t="s">
        <v>324</v>
      </c>
      <c r="J169" t="s">
        <v>944</v>
      </c>
      <c r="K169" s="1">
        <v>0.28055555555555556</v>
      </c>
      <c r="L169">
        <v>11383</v>
      </c>
      <c r="M169" t="s">
        <v>9585</v>
      </c>
      <c r="N169" t="s">
        <v>6074</v>
      </c>
      <c r="O169" t="s">
        <v>6075</v>
      </c>
      <c r="P169" t="s">
        <v>36</v>
      </c>
      <c r="Q169" t="s">
        <v>859</v>
      </c>
      <c r="R169" t="s">
        <v>58</v>
      </c>
    </row>
    <row r="170" spans="1:18">
      <c r="A170" s="42" t="str">
        <f t="shared" si="2"/>
        <v>hnottingam4jHortenseNottingam182.129.89.120662080.61Yuan RenminbiCNY1/14/20190.69652777777777810481PK22 PXFP KZAK GCWM VGTN OK4HLTRPBLiberty TripAdvisor Holdings, Inc.NASDAQEDP ServicesTechnology</v>
      </c>
      <c r="B170">
        <v>164</v>
      </c>
      <c r="C170" t="s">
        <v>9586</v>
      </c>
      <c r="D170" t="s">
        <v>9587</v>
      </c>
      <c r="E170" t="s">
        <v>9588</v>
      </c>
      <c r="F170" t="s">
        <v>9589</v>
      </c>
      <c r="G170">
        <v>662080.61</v>
      </c>
      <c r="H170" t="s">
        <v>48</v>
      </c>
      <c r="I170" t="s">
        <v>49</v>
      </c>
      <c r="J170" t="s">
        <v>21</v>
      </c>
      <c r="K170" s="1">
        <v>0.69652777777777775</v>
      </c>
      <c r="L170">
        <v>10481</v>
      </c>
      <c r="M170" t="s">
        <v>9590</v>
      </c>
      <c r="N170" t="s">
        <v>9591</v>
      </c>
      <c r="O170" t="s">
        <v>5099</v>
      </c>
      <c r="P170" t="s">
        <v>36</v>
      </c>
      <c r="Q170" t="s">
        <v>88</v>
      </c>
      <c r="R170" t="s">
        <v>89</v>
      </c>
    </row>
    <row r="171" spans="1:18">
      <c r="A171" s="42" t="str">
        <f t="shared" si="2"/>
        <v>rjeandeau4kRannaJeandeau86.180.104.239223599.36EuroEUR8/13/20190.86527777777777815820FR78 2922 4921 60Y0 0KL8 POMA E95PCSBPCSB Financial CorporationNASDAQBanksFinance</v>
      </c>
      <c r="B171">
        <v>165</v>
      </c>
      <c r="C171" t="s">
        <v>9592</v>
      </c>
      <c r="D171" t="s">
        <v>9593</v>
      </c>
      <c r="E171" t="s">
        <v>9594</v>
      </c>
      <c r="F171" t="s">
        <v>9595</v>
      </c>
      <c r="G171">
        <v>223599.35999999999</v>
      </c>
      <c r="H171" t="s">
        <v>26</v>
      </c>
      <c r="I171" t="s">
        <v>27</v>
      </c>
      <c r="J171" t="s">
        <v>465</v>
      </c>
      <c r="K171" s="1">
        <v>0.8652777777777777</v>
      </c>
      <c r="L171">
        <v>15820</v>
      </c>
      <c r="M171" t="s">
        <v>9596</v>
      </c>
      <c r="N171" t="s">
        <v>8273</v>
      </c>
      <c r="O171" t="s">
        <v>8274</v>
      </c>
      <c r="P171" t="s">
        <v>36</v>
      </c>
      <c r="Q171" t="s">
        <v>695</v>
      </c>
      <c r="R171" t="s">
        <v>54</v>
      </c>
    </row>
    <row r="172" spans="1:18">
      <c r="A172" s="42" t="str">
        <f t="shared" si="2"/>
        <v>tochterlony4lTremaineOchterlony93.190.221.146¬•483974.99PesoPHP7/26/20190.137517721LT28 4924 7219 0334 0621PKIPerkinElmer, Inc.NYSEBiotechnology: Laboratory Analytical InstrumentsCapital Goods</v>
      </c>
      <c r="B172">
        <v>166</v>
      </c>
      <c r="C172" t="s">
        <v>9597</v>
      </c>
      <c r="D172" t="s">
        <v>9598</v>
      </c>
      <c r="E172" t="s">
        <v>9599</v>
      </c>
      <c r="F172" t="s">
        <v>9600</v>
      </c>
      <c r="G172" s="2" t="s">
        <v>9601</v>
      </c>
      <c r="H172" t="s">
        <v>90</v>
      </c>
      <c r="I172" t="s">
        <v>91</v>
      </c>
      <c r="J172" t="s">
        <v>1318</v>
      </c>
      <c r="K172" s="1">
        <v>0.13749999999999998</v>
      </c>
      <c r="L172">
        <v>17721</v>
      </c>
      <c r="M172" t="s">
        <v>9602</v>
      </c>
      <c r="N172" t="s">
        <v>9603</v>
      </c>
      <c r="O172" t="s">
        <v>9604</v>
      </c>
      <c r="P172" t="s">
        <v>24</v>
      </c>
      <c r="Q172" t="s">
        <v>1251</v>
      </c>
      <c r="R172" t="s">
        <v>30</v>
      </c>
    </row>
    <row r="173" spans="1:18">
      <c r="A173" s="42" t="str">
        <f t="shared" si="2"/>
        <v>dgeaveny4mDevaGeaveny101.59.91.3‚Ç¨886660,70RupiahIDR5/25/20190.35763888888888914936SK54 3703 4712 0947 2093 5582MTBCMedical Transcription Billing, Corp.NASDAQComputer Software: Prepackaged SoftwareTechnology</v>
      </c>
      <c r="B173">
        <v>167</v>
      </c>
      <c r="C173" t="s">
        <v>9605</v>
      </c>
      <c r="D173" t="s">
        <v>3875</v>
      </c>
      <c r="E173" t="s">
        <v>9606</v>
      </c>
      <c r="F173" t="s">
        <v>9607</v>
      </c>
      <c r="G173" t="s">
        <v>9608</v>
      </c>
      <c r="H173" t="s">
        <v>19</v>
      </c>
      <c r="I173" t="s">
        <v>20</v>
      </c>
      <c r="J173" t="s">
        <v>366</v>
      </c>
      <c r="K173" s="1">
        <v>0.3576388888888889</v>
      </c>
      <c r="L173">
        <v>14936</v>
      </c>
      <c r="M173" t="s">
        <v>9609</v>
      </c>
      <c r="N173" t="s">
        <v>9610</v>
      </c>
      <c r="O173" t="s">
        <v>2425</v>
      </c>
      <c r="P173" t="s">
        <v>36</v>
      </c>
      <c r="Q173" t="s">
        <v>93</v>
      </c>
      <c r="R173" t="s">
        <v>89</v>
      </c>
    </row>
    <row r="174" spans="1:18">
      <c r="A174" s="42" t="str">
        <f t="shared" si="2"/>
        <v>nnockells4nNevsaNockells130.162.160.238¬£977892.40NairaNGN4/25/20190.56041666666666712849MD89 32GZ OPHZ IAAZ IEFK VBT5ESGEiShares MSCI EM ESG Optimized ETFNASDAQn/an/a</v>
      </c>
      <c r="B174">
        <v>168</v>
      </c>
      <c r="C174" t="s">
        <v>9611</v>
      </c>
      <c r="D174" t="s">
        <v>9612</v>
      </c>
      <c r="E174" t="s">
        <v>9613</v>
      </c>
      <c r="F174" t="s">
        <v>9614</v>
      </c>
      <c r="G174" t="s">
        <v>9615</v>
      </c>
      <c r="H174" t="s">
        <v>267</v>
      </c>
      <c r="I174" t="s">
        <v>268</v>
      </c>
      <c r="J174" t="s">
        <v>560</v>
      </c>
      <c r="K174" s="1">
        <v>0.56041666666666667</v>
      </c>
      <c r="L174">
        <v>12849</v>
      </c>
      <c r="M174" t="s">
        <v>9616</v>
      </c>
      <c r="N174" t="s">
        <v>9617</v>
      </c>
      <c r="O174" t="s">
        <v>9618</v>
      </c>
      <c r="P174" t="s">
        <v>36</v>
      </c>
      <c r="Q174" t="s">
        <v>25</v>
      </c>
      <c r="R174" t="s">
        <v>25</v>
      </c>
    </row>
    <row r="175" spans="1:18">
      <c r="A175" s="42" t="str">
        <f t="shared" si="2"/>
        <v>egeaves4oEttoreGeaves67.145.220.144¬•485589.21TugrikMNT4/2/20190.53611111111111111264BG04 CREQ 6532 49BC LY0N XGEMCBWisdomTree Emerging Markets Corporate Bond FundNASDAQn/an/a</v>
      </c>
      <c r="B175">
        <v>169</v>
      </c>
      <c r="C175" t="s">
        <v>9619</v>
      </c>
      <c r="D175" t="s">
        <v>9620</v>
      </c>
      <c r="E175" t="s">
        <v>3953</v>
      </c>
      <c r="F175" t="s">
        <v>9621</v>
      </c>
      <c r="G175" s="2" t="s">
        <v>9622</v>
      </c>
      <c r="H175" t="s">
        <v>74</v>
      </c>
      <c r="I175" t="s">
        <v>75</v>
      </c>
      <c r="J175" t="s">
        <v>451</v>
      </c>
      <c r="K175" s="1">
        <v>0.53611111111111109</v>
      </c>
      <c r="L175">
        <v>11264</v>
      </c>
      <c r="M175" t="s">
        <v>9623</v>
      </c>
      <c r="N175" t="s">
        <v>303</v>
      </c>
      <c r="O175" t="s">
        <v>304</v>
      </c>
      <c r="P175" t="s">
        <v>36</v>
      </c>
      <c r="Q175" t="s">
        <v>25</v>
      </c>
      <c r="R175" t="s">
        <v>25</v>
      </c>
    </row>
    <row r="176" spans="1:18">
      <c r="A176" s="42" t="str">
        <f t="shared" si="2"/>
        <v>obrookwood4pOrenBrookwood173.3.247.40¬£402801.67RupiahIDR9/12/20190.020138888888888919354PT71 5667 1230 6386 4333 5821 4WABCWestamerica BancorporationNASDAQMajor BanksFinance</v>
      </c>
      <c r="B176">
        <v>170</v>
      </c>
      <c r="C176" t="s">
        <v>9624</v>
      </c>
      <c r="D176" t="s">
        <v>9625</v>
      </c>
      <c r="E176" t="s">
        <v>9626</v>
      </c>
      <c r="F176" t="s">
        <v>9627</v>
      </c>
      <c r="G176" t="s">
        <v>9628</v>
      </c>
      <c r="H176" t="s">
        <v>19</v>
      </c>
      <c r="I176" t="s">
        <v>20</v>
      </c>
      <c r="J176" t="s">
        <v>508</v>
      </c>
      <c r="K176" s="1">
        <v>2.013888888888889E-2</v>
      </c>
      <c r="L176">
        <v>19354</v>
      </c>
      <c r="M176" t="s">
        <v>9629</v>
      </c>
      <c r="N176" t="s">
        <v>3784</v>
      </c>
      <c r="O176" t="s">
        <v>3785</v>
      </c>
      <c r="P176" t="s">
        <v>36</v>
      </c>
      <c r="Q176" t="s">
        <v>97</v>
      </c>
      <c r="R176" t="s">
        <v>54</v>
      </c>
    </row>
    <row r="177" spans="1:18">
      <c r="A177" s="42" t="str">
        <f t="shared" si="2"/>
        <v>sstinson4qSammyStinson201.117.180.82728301.32RupiahIDR6/7/20190.74513888888888911904GT75 R6EU UCRP YRUA 8JFA 4MJJ SKWATPICTPI Composites, Inc.NASDAQIndustrial Machinery/ComponentsEnergy</v>
      </c>
      <c r="B177">
        <v>171</v>
      </c>
      <c r="C177" t="s">
        <v>9630</v>
      </c>
      <c r="D177" t="s">
        <v>9631</v>
      </c>
      <c r="E177" t="s">
        <v>9632</v>
      </c>
      <c r="F177" t="s">
        <v>9633</v>
      </c>
      <c r="G177">
        <v>728301.32</v>
      </c>
      <c r="H177" t="s">
        <v>19</v>
      </c>
      <c r="I177" t="s">
        <v>20</v>
      </c>
      <c r="J177" t="s">
        <v>122</v>
      </c>
      <c r="K177" s="1">
        <v>0.74513888888888891</v>
      </c>
      <c r="L177">
        <v>11904</v>
      </c>
      <c r="M177" t="s">
        <v>9634</v>
      </c>
      <c r="N177" t="s">
        <v>2029</v>
      </c>
      <c r="O177" t="s">
        <v>2030</v>
      </c>
      <c r="P177" t="s">
        <v>36</v>
      </c>
      <c r="Q177" t="s">
        <v>29</v>
      </c>
      <c r="R177" t="s">
        <v>46</v>
      </c>
    </row>
    <row r="178" spans="1:18">
      <c r="A178" s="42" t="str">
        <f t="shared" si="2"/>
        <v>jhanlin4rJarredHanlin35.72.98.54326824.57EuroEUR9/11/20190.219882TR71 3003 5W1F A40A UZFF TYLQ 7HPSCUPowerShares S&amp;P SmallCap Utilities PortfolioNASDAQn/an/a</v>
      </c>
      <c r="B178">
        <v>172</v>
      </c>
      <c r="C178" t="s">
        <v>9635</v>
      </c>
      <c r="D178" t="s">
        <v>9636</v>
      </c>
      <c r="E178" t="s">
        <v>9637</v>
      </c>
      <c r="F178" t="s">
        <v>9638</v>
      </c>
      <c r="G178">
        <v>326824.57</v>
      </c>
      <c r="H178" t="s">
        <v>26</v>
      </c>
      <c r="I178" t="s">
        <v>27</v>
      </c>
      <c r="J178" t="s">
        <v>506</v>
      </c>
      <c r="K178" s="1">
        <v>0.19999999999999998</v>
      </c>
      <c r="L178">
        <v>19882</v>
      </c>
      <c r="M178" t="s">
        <v>9639</v>
      </c>
      <c r="N178" t="s">
        <v>9640</v>
      </c>
      <c r="O178" t="s">
        <v>9641</v>
      </c>
      <c r="P178" t="s">
        <v>36</v>
      </c>
      <c r="Q178" t="s">
        <v>25</v>
      </c>
      <c r="R178" t="s">
        <v>25</v>
      </c>
    </row>
    <row r="179" spans="1:18">
      <c r="A179" s="42" t="str">
        <f t="shared" si="2"/>
        <v>mcaswill4sMortenCaswill105.19.151.106¬£77697.06NairaNGN3/19/20190.73263888888888918049FR28 3632 0680 51CV ZKGQ AIV4 R33SIMOSilicon Motion Technology CorporationNASDAQSemiconductorsTechnology</v>
      </c>
      <c r="B179">
        <v>173</v>
      </c>
      <c r="C179" t="s">
        <v>9642</v>
      </c>
      <c r="D179" t="s">
        <v>4545</v>
      </c>
      <c r="E179" t="s">
        <v>9643</v>
      </c>
      <c r="F179" t="s">
        <v>9644</v>
      </c>
      <c r="G179" t="s">
        <v>9645</v>
      </c>
      <c r="H179" t="s">
        <v>267</v>
      </c>
      <c r="I179" t="s">
        <v>268</v>
      </c>
      <c r="J179" t="s">
        <v>1087</v>
      </c>
      <c r="K179" s="1">
        <v>0.73263888888888884</v>
      </c>
      <c r="L179">
        <v>18049</v>
      </c>
      <c r="M179" t="s">
        <v>9646</v>
      </c>
      <c r="N179" t="s">
        <v>9647</v>
      </c>
      <c r="O179" t="s">
        <v>9648</v>
      </c>
      <c r="P179" t="s">
        <v>36</v>
      </c>
      <c r="Q179" t="s">
        <v>230</v>
      </c>
      <c r="R179" t="s">
        <v>89</v>
      </c>
    </row>
    <row r="180" spans="1:18">
      <c r="A180" s="42" t="str">
        <f t="shared" si="2"/>
        <v>rplumridege4tRoycePlumridege239.154.11.152526646.72BolivianoBOB2/20/20190.77916666666666719826DE35 6147 7625 6636 0462 28CGGCGGNYSEOil &amp; Gas ProductionEnergy</v>
      </c>
      <c r="B180">
        <v>174</v>
      </c>
      <c r="C180" t="s">
        <v>9649</v>
      </c>
      <c r="D180" t="s">
        <v>9650</v>
      </c>
      <c r="E180" t="s">
        <v>9651</v>
      </c>
      <c r="F180" t="s">
        <v>9652</v>
      </c>
      <c r="G180" s="2">
        <v>526646.72</v>
      </c>
      <c r="H180" t="s">
        <v>721</v>
      </c>
      <c r="I180" t="s">
        <v>722</v>
      </c>
      <c r="J180" t="s">
        <v>264</v>
      </c>
      <c r="K180" s="1">
        <v>0.77916666666666667</v>
      </c>
      <c r="L180">
        <v>19826</v>
      </c>
      <c r="M180" t="s">
        <v>9653</v>
      </c>
      <c r="N180" t="s">
        <v>9654</v>
      </c>
      <c r="O180" t="s">
        <v>9654</v>
      </c>
      <c r="P180" t="s">
        <v>24</v>
      </c>
      <c r="Q180" t="s">
        <v>45</v>
      </c>
      <c r="R180" t="s">
        <v>46</v>
      </c>
    </row>
    <row r="181" spans="1:18">
      <c r="A181" s="42" t="str">
        <f t="shared" si="2"/>
        <v>balenin4uBillieAlenin148.168.208.55¬£876513.06RupiahIDR4/15/20190.712516126KZ59 579C K67C CYPX FZX8IVACIntevac, Inc.NASDAQIndustrial Machinery/ComponentsTechnology</v>
      </c>
      <c r="B181">
        <v>175</v>
      </c>
      <c r="C181" t="s">
        <v>9655</v>
      </c>
      <c r="D181" t="s">
        <v>9656</v>
      </c>
      <c r="E181" t="s">
        <v>9657</v>
      </c>
      <c r="F181" t="s">
        <v>9658</v>
      </c>
      <c r="G181" t="s">
        <v>9659</v>
      </c>
      <c r="H181" t="s">
        <v>19</v>
      </c>
      <c r="I181" t="s">
        <v>20</v>
      </c>
      <c r="J181" t="s">
        <v>320</v>
      </c>
      <c r="K181" s="1">
        <v>0.71250000000000002</v>
      </c>
      <c r="L181">
        <v>16126</v>
      </c>
      <c r="M181" t="s">
        <v>9660</v>
      </c>
      <c r="N181" t="s">
        <v>9661</v>
      </c>
      <c r="O181" t="s">
        <v>9662</v>
      </c>
      <c r="P181" t="s">
        <v>36</v>
      </c>
      <c r="Q181" t="s">
        <v>29</v>
      </c>
      <c r="R181" t="s">
        <v>89</v>
      </c>
    </row>
    <row r="182" spans="1:18">
      <c r="A182" s="42" t="str">
        <f t="shared" si="2"/>
        <v>akeyte4vAndresKeyte30.90.131.96¬•24168.73EuroEUR4/29/20190.27708333333333319867AT32 2708 5755 7993 3898CCECoca-Cola European Partners plcNYSEBeverages (Production/Distribution)Consumer Non-Durables</v>
      </c>
      <c r="B182">
        <v>176</v>
      </c>
      <c r="C182" t="s">
        <v>9663</v>
      </c>
      <c r="D182" t="s">
        <v>9664</v>
      </c>
      <c r="E182" t="s">
        <v>9665</v>
      </c>
      <c r="F182" t="s">
        <v>9666</v>
      </c>
      <c r="G182" t="s">
        <v>9667</v>
      </c>
      <c r="H182" t="s">
        <v>26</v>
      </c>
      <c r="I182" t="s">
        <v>27</v>
      </c>
      <c r="J182" t="s">
        <v>1090</v>
      </c>
      <c r="K182" s="1">
        <v>0.27708333333333335</v>
      </c>
      <c r="L182">
        <v>19867</v>
      </c>
      <c r="M182" t="s">
        <v>9668</v>
      </c>
      <c r="N182" t="s">
        <v>9669</v>
      </c>
      <c r="O182" t="s">
        <v>9670</v>
      </c>
      <c r="P182" t="s">
        <v>24</v>
      </c>
      <c r="Q182" t="s">
        <v>2673</v>
      </c>
      <c r="R182" t="s">
        <v>42</v>
      </c>
    </row>
    <row r="183" spans="1:18">
      <c r="A183" s="42" t="str">
        <f t="shared" si="2"/>
        <v>flambertson4wFrazierLambertson236.165.142.8071933.65GuaraniPYG5/23/20190.65902777777777819719SM35 D463 6886 470S UPUW LDB8 HCBAVTAvnet, Inc.NYSEElectronic ComponentsConsumer Non-Durables</v>
      </c>
      <c r="B183">
        <v>177</v>
      </c>
      <c r="C183" t="s">
        <v>9671</v>
      </c>
      <c r="D183" t="s">
        <v>9672</v>
      </c>
      <c r="E183" t="s">
        <v>9673</v>
      </c>
      <c r="F183" t="s">
        <v>9674</v>
      </c>
      <c r="G183" s="2">
        <v>71933.649999999994</v>
      </c>
      <c r="H183" t="s">
        <v>9675</v>
      </c>
      <c r="I183" t="s">
        <v>9676</v>
      </c>
      <c r="J183" t="s">
        <v>118</v>
      </c>
      <c r="K183" s="1">
        <v>0.65902777777777777</v>
      </c>
      <c r="L183">
        <v>19719</v>
      </c>
      <c r="M183" t="s">
        <v>9677</v>
      </c>
      <c r="N183" t="s">
        <v>99</v>
      </c>
      <c r="O183" t="s">
        <v>100</v>
      </c>
      <c r="P183" t="s">
        <v>24</v>
      </c>
      <c r="Q183" t="s">
        <v>101</v>
      </c>
      <c r="R183" t="s">
        <v>42</v>
      </c>
    </row>
    <row r="184" spans="1:18">
      <c r="A184" s="42" t="str">
        <f t="shared" si="2"/>
        <v>dsinden4xDardaSinden234.221.201.18¬•767657.35EuroEUR2/1/20190.57986111111111110658FR19 5777 4189 53I6 IZ2B ZAPL Z54CXOConcho Resources Inc.NYSEOil &amp; Gas ProductionEnergy</v>
      </c>
      <c r="B184">
        <v>178</v>
      </c>
      <c r="C184" t="s">
        <v>9678</v>
      </c>
      <c r="D184" t="s">
        <v>739</v>
      </c>
      <c r="E184" t="s">
        <v>9679</v>
      </c>
      <c r="F184" t="s">
        <v>9680</v>
      </c>
      <c r="G184" t="s">
        <v>9681</v>
      </c>
      <c r="H184" t="s">
        <v>26</v>
      </c>
      <c r="I184" t="s">
        <v>27</v>
      </c>
      <c r="J184" t="s">
        <v>999</v>
      </c>
      <c r="K184" s="1">
        <v>0.57986111111111105</v>
      </c>
      <c r="L184">
        <v>10658</v>
      </c>
      <c r="M184" t="s">
        <v>9682</v>
      </c>
      <c r="N184" t="s">
        <v>9683</v>
      </c>
      <c r="O184" t="s">
        <v>9684</v>
      </c>
      <c r="P184" t="s">
        <v>24</v>
      </c>
      <c r="Q184" t="s">
        <v>45</v>
      </c>
      <c r="R184" t="s">
        <v>46</v>
      </c>
    </row>
    <row r="185" spans="1:18">
      <c r="A185" s="42" t="str">
        <f t="shared" si="2"/>
        <v>rduferie4yRoseannaDuferie34.3.226.44‚Ç¨629153,78PoundGBP7/28/20190.56319444444444414895GB26 XIXW 4669 3105 1474 15AXPAmerican Express CompanyNYSEFinance: Consumer ServicesFinance</v>
      </c>
      <c r="B185">
        <v>179</v>
      </c>
      <c r="C185" t="s">
        <v>9685</v>
      </c>
      <c r="D185" t="s">
        <v>9686</v>
      </c>
      <c r="E185" t="s">
        <v>9687</v>
      </c>
      <c r="F185" t="s">
        <v>9688</v>
      </c>
      <c r="G185" s="2" t="s">
        <v>9689</v>
      </c>
      <c r="H185" t="s">
        <v>270</v>
      </c>
      <c r="I185" t="s">
        <v>1091</v>
      </c>
      <c r="J185" t="s">
        <v>600</v>
      </c>
      <c r="K185" s="1">
        <v>0.56319444444444444</v>
      </c>
      <c r="L185">
        <v>14895</v>
      </c>
      <c r="M185" t="s">
        <v>9690</v>
      </c>
      <c r="N185" t="s">
        <v>4008</v>
      </c>
      <c r="O185" t="s">
        <v>4009</v>
      </c>
      <c r="P185" t="s">
        <v>24</v>
      </c>
      <c r="Q185" t="s">
        <v>321</v>
      </c>
      <c r="R185" t="s">
        <v>54</v>
      </c>
    </row>
    <row r="186" spans="1:18">
      <c r="A186" s="42" t="str">
        <f t="shared" si="2"/>
        <v>msiderfin4zMinneSiderfin62.250.116.89185050.35Yuan RenminbiCNY3/15/20190.25069444444444412468FR45 2528 5044 176A WI2O B8TR W98TCMDTactile Systems Technology, Inc.NASDAQMedical/Dental InstrumentsHealth Care</v>
      </c>
      <c r="B186">
        <v>180</v>
      </c>
      <c r="C186" t="s">
        <v>9691</v>
      </c>
      <c r="D186" t="s">
        <v>1300</v>
      </c>
      <c r="E186" t="s">
        <v>9692</v>
      </c>
      <c r="F186" t="s">
        <v>9693</v>
      </c>
      <c r="G186" s="2">
        <v>185050.35</v>
      </c>
      <c r="H186" t="s">
        <v>48</v>
      </c>
      <c r="I186" t="s">
        <v>49</v>
      </c>
      <c r="J186" t="s">
        <v>1047</v>
      </c>
      <c r="K186" s="1">
        <v>0.25069444444444444</v>
      </c>
      <c r="L186">
        <v>12468</v>
      </c>
      <c r="M186" t="s">
        <v>9694</v>
      </c>
      <c r="N186" t="s">
        <v>9695</v>
      </c>
      <c r="O186" t="s">
        <v>9696</v>
      </c>
      <c r="P186" t="s">
        <v>36</v>
      </c>
      <c r="Q186" t="s">
        <v>218</v>
      </c>
      <c r="R186" t="s">
        <v>58</v>
      </c>
    </row>
    <row r="187" spans="1:18">
      <c r="A187" s="42" t="str">
        <f t="shared" si="2"/>
        <v>ckaysor50CortyKaysor114.43.116.222¬£810311.51EuroEUR1/8/20190.080555555555555610005MD83 D21X OHKE A9LG 0TRA JZ33NVRONevro Corp.NYSEMedical/Dental InstrumentsHealth Care</v>
      </c>
      <c r="B187">
        <v>181</v>
      </c>
      <c r="C187" t="s">
        <v>9697</v>
      </c>
      <c r="D187" t="s">
        <v>981</v>
      </c>
      <c r="E187" t="s">
        <v>375</v>
      </c>
      <c r="F187" t="s">
        <v>9698</v>
      </c>
      <c r="G187" t="s">
        <v>9699</v>
      </c>
      <c r="H187" t="s">
        <v>26</v>
      </c>
      <c r="I187" t="s">
        <v>27</v>
      </c>
      <c r="J187" t="s">
        <v>310</v>
      </c>
      <c r="K187" s="1">
        <v>8.0555555555555561E-2</v>
      </c>
      <c r="L187">
        <v>10005</v>
      </c>
      <c r="M187" t="s">
        <v>9700</v>
      </c>
      <c r="N187" t="s">
        <v>9701</v>
      </c>
      <c r="O187" t="s">
        <v>9702</v>
      </c>
      <c r="P187" t="s">
        <v>24</v>
      </c>
      <c r="Q187" t="s">
        <v>218</v>
      </c>
      <c r="R187" t="s">
        <v>58</v>
      </c>
    </row>
    <row r="188" spans="1:18">
      <c r="A188" s="42" t="str">
        <f t="shared" si="2"/>
        <v>akorda51AsherKorda10.244.218.205737448.05AriaryMGA5/19/20190.5437512627NO10 9766 6659 811ARCIAppliance Recycling Centers of America, Inc.NASDAQHome FurnishingsConsumer Services</v>
      </c>
      <c r="B188">
        <v>182</v>
      </c>
      <c r="C188" t="s">
        <v>9703</v>
      </c>
      <c r="D188" t="s">
        <v>4367</v>
      </c>
      <c r="E188" t="s">
        <v>9704</v>
      </c>
      <c r="F188" t="s">
        <v>9705</v>
      </c>
      <c r="G188">
        <v>737448.05</v>
      </c>
      <c r="H188" t="s">
        <v>1290</v>
      </c>
      <c r="I188" t="s">
        <v>1291</v>
      </c>
      <c r="J188" t="s">
        <v>525</v>
      </c>
      <c r="K188" s="1">
        <v>0.54375000000000007</v>
      </c>
      <c r="L188">
        <v>12627</v>
      </c>
      <c r="M188" t="s">
        <v>9706</v>
      </c>
      <c r="N188" t="s">
        <v>6476</v>
      </c>
      <c r="O188" t="s">
        <v>6477</v>
      </c>
      <c r="P188" t="s">
        <v>36</v>
      </c>
      <c r="Q188" t="s">
        <v>152</v>
      </c>
      <c r="R188" t="s">
        <v>223</v>
      </c>
    </row>
    <row r="189" spans="1:18">
      <c r="A189" s="42" t="str">
        <f t="shared" si="2"/>
        <v>hanstie52HarriotAnstie160.129.103.168¬•946939.49Yuan RenminbiCNY5/3/20190.0027777777777777819747FR59 5181 3267 77M5 2OEE 4UTY B82RESRPC, Inc.NYSEOilfield Services/EquipmentEnergy</v>
      </c>
      <c r="B189">
        <v>183</v>
      </c>
      <c r="C189" t="s">
        <v>9707</v>
      </c>
      <c r="D189" t="s">
        <v>9708</v>
      </c>
      <c r="E189" t="s">
        <v>9709</v>
      </c>
      <c r="F189" t="s">
        <v>9710</v>
      </c>
      <c r="G189" s="2" t="s">
        <v>9711</v>
      </c>
      <c r="H189" t="s">
        <v>48</v>
      </c>
      <c r="I189" t="s">
        <v>49</v>
      </c>
      <c r="J189" t="s">
        <v>835</v>
      </c>
      <c r="K189" s="1">
        <v>2.7777777777777779E-3</v>
      </c>
      <c r="L189">
        <v>19747</v>
      </c>
      <c r="M189" t="s">
        <v>9712</v>
      </c>
      <c r="N189" t="s">
        <v>9713</v>
      </c>
      <c r="O189" t="s">
        <v>9714</v>
      </c>
      <c r="P189" t="s">
        <v>24</v>
      </c>
      <c r="Q189" t="s">
        <v>209</v>
      </c>
      <c r="R189" t="s">
        <v>46</v>
      </c>
    </row>
    <row r="190" spans="1:18">
      <c r="A190" s="42" t="str">
        <f t="shared" si="2"/>
        <v>apegrum53AdrienPegrum84.219.69.72690629.75Yuan RenminbiCNY9/5/20190.83611111111111111774KZ08 197W ONAR UEBI ELTOSCHW^CThe Charles Schwab CorporationNYSEn/an/a</v>
      </c>
      <c r="B190">
        <v>184</v>
      </c>
      <c r="C190" t="s">
        <v>9715</v>
      </c>
      <c r="D190" t="s">
        <v>9716</v>
      </c>
      <c r="E190" t="s">
        <v>9717</v>
      </c>
      <c r="F190" t="s">
        <v>9718</v>
      </c>
      <c r="G190" s="2">
        <v>690629.75</v>
      </c>
      <c r="H190" t="s">
        <v>48</v>
      </c>
      <c r="I190" t="s">
        <v>49</v>
      </c>
      <c r="J190" t="s">
        <v>836</v>
      </c>
      <c r="K190" s="1">
        <v>0.83611111111111114</v>
      </c>
      <c r="L190">
        <v>11774</v>
      </c>
      <c r="M190" t="s">
        <v>9719</v>
      </c>
      <c r="N190" t="s">
        <v>9720</v>
      </c>
      <c r="O190" t="s">
        <v>7695</v>
      </c>
      <c r="P190" t="s">
        <v>24</v>
      </c>
      <c r="Q190" t="s">
        <v>25</v>
      </c>
      <c r="R190" t="s">
        <v>25</v>
      </c>
    </row>
    <row r="191" spans="1:18">
      <c r="A191" s="42" t="str">
        <f t="shared" si="2"/>
        <v>gyurlov54GillesYurlov139.5.246.42¬•565283.19PesoPHP3/9/20190.20347222222222211806AL29 5903 8342 JBC1 FQZJ V014 KGIDMSEXMiddlesex Water CompanyNASDAQWater SupplyPublic Utilities</v>
      </c>
      <c r="B191">
        <v>185</v>
      </c>
      <c r="C191" t="s">
        <v>9721</v>
      </c>
      <c r="D191" t="s">
        <v>9722</v>
      </c>
      <c r="E191" t="s">
        <v>9723</v>
      </c>
      <c r="F191" t="s">
        <v>9724</v>
      </c>
      <c r="G191" t="s">
        <v>9725</v>
      </c>
      <c r="H191" t="s">
        <v>90</v>
      </c>
      <c r="I191" t="s">
        <v>91</v>
      </c>
      <c r="J191" t="s">
        <v>738</v>
      </c>
      <c r="K191" s="1">
        <v>0.20347222222222219</v>
      </c>
      <c r="L191">
        <v>11806</v>
      </c>
      <c r="M191" t="s">
        <v>9726</v>
      </c>
      <c r="N191" t="s">
        <v>9727</v>
      </c>
      <c r="O191" t="s">
        <v>9728</v>
      </c>
      <c r="P191" t="s">
        <v>36</v>
      </c>
      <c r="Q191" t="s">
        <v>816</v>
      </c>
      <c r="R191" t="s">
        <v>67</v>
      </c>
    </row>
    <row r="192" spans="1:18">
      <c r="A192" s="42" t="str">
        <f t="shared" si="2"/>
        <v>lbecaris55LilianeBecaris71.238.235.125179764.9TengeKZT7/1/20190.76736111111111114238KZ58 046Z HIHE MNJF BQKKDMBDreyfus Municipal Bond Infrastructure Fund, Inc.NYSEn/an/a</v>
      </c>
      <c r="B192">
        <v>186</v>
      </c>
      <c r="C192" t="s">
        <v>9729</v>
      </c>
      <c r="D192" t="s">
        <v>9730</v>
      </c>
      <c r="E192" t="s">
        <v>9731</v>
      </c>
      <c r="F192" t="s">
        <v>9732</v>
      </c>
      <c r="G192">
        <v>179764.9</v>
      </c>
      <c r="H192" t="s">
        <v>31</v>
      </c>
      <c r="I192" t="s">
        <v>32</v>
      </c>
      <c r="J192" t="s">
        <v>1073</v>
      </c>
      <c r="K192" s="1">
        <v>0.76736111111111116</v>
      </c>
      <c r="L192">
        <v>14238</v>
      </c>
      <c r="M192" t="s">
        <v>9733</v>
      </c>
      <c r="N192" t="s">
        <v>9734</v>
      </c>
      <c r="O192" t="s">
        <v>9735</v>
      </c>
      <c r="P192" t="s">
        <v>24</v>
      </c>
      <c r="Q192" t="s">
        <v>25</v>
      </c>
      <c r="R192" t="s">
        <v>25</v>
      </c>
    </row>
    <row r="193" spans="1:18">
      <c r="A193" s="42" t="str">
        <f t="shared" si="2"/>
        <v>rburgyn56RosemaryBurgyn166.44.245.99¬£228144.18PesoPHP8/29/20190.45972222222222216675FO96 4595 7866 1104 12SCKTSocket Mobile, Inc.NASDAQComputer ManufacturingTechnology</v>
      </c>
      <c r="B193">
        <v>187</v>
      </c>
      <c r="C193" t="s">
        <v>9736</v>
      </c>
      <c r="D193" t="s">
        <v>47</v>
      </c>
      <c r="E193" t="s">
        <v>9737</v>
      </c>
      <c r="F193" t="s">
        <v>9738</v>
      </c>
      <c r="G193" t="s">
        <v>9739</v>
      </c>
      <c r="H193" t="s">
        <v>90</v>
      </c>
      <c r="I193" t="s">
        <v>91</v>
      </c>
      <c r="J193" t="s">
        <v>715</v>
      </c>
      <c r="K193" s="1">
        <v>0.4597222222222222</v>
      </c>
      <c r="L193">
        <v>16675</v>
      </c>
      <c r="M193" t="s">
        <v>9740</v>
      </c>
      <c r="N193" t="s">
        <v>1006</v>
      </c>
      <c r="O193" t="s">
        <v>1007</v>
      </c>
      <c r="P193" t="s">
        <v>36</v>
      </c>
      <c r="Q193" t="s">
        <v>1008</v>
      </c>
      <c r="R193" t="s">
        <v>89</v>
      </c>
    </row>
    <row r="194" spans="1:18">
      <c r="A194" s="42" t="str">
        <f t="shared" si="2"/>
        <v>aworsalls57AstraWorsalls245.170.181.59¬•440722.21RupiahIDR9/11/20190.33888888888888918806BH52 DJKY YJAX QP2V LPBN FEPRGXPRGX Global, Inc.NASDAQDiversified Commercial ServicesConsumer Services</v>
      </c>
      <c r="B194">
        <v>188</v>
      </c>
      <c r="C194" t="s">
        <v>9741</v>
      </c>
      <c r="D194" t="s">
        <v>7323</v>
      </c>
      <c r="E194" t="s">
        <v>9742</v>
      </c>
      <c r="F194" t="s">
        <v>9743</v>
      </c>
      <c r="G194" t="s">
        <v>9744</v>
      </c>
      <c r="H194" t="s">
        <v>19</v>
      </c>
      <c r="I194" t="s">
        <v>20</v>
      </c>
      <c r="J194" t="s">
        <v>506</v>
      </c>
      <c r="K194" s="1">
        <v>0.33888888888888885</v>
      </c>
      <c r="L194">
        <v>18806</v>
      </c>
      <c r="M194" t="s">
        <v>9745</v>
      </c>
      <c r="N194" t="s">
        <v>1037</v>
      </c>
      <c r="O194" t="s">
        <v>1038</v>
      </c>
      <c r="P194" t="s">
        <v>36</v>
      </c>
      <c r="Q194" t="s">
        <v>1039</v>
      </c>
      <c r="R194" t="s">
        <v>223</v>
      </c>
    </row>
    <row r="195" spans="1:18">
      <c r="A195" s="42" t="str">
        <f t="shared" si="2"/>
        <v>jickovitz58JohannesIckovitz32.221.29.74‚Ç¨799864,33KunaHRK7/6/20190.73472222222222210983SK55 7276 1720 0713 6466 3930FYXFirst Trust Small Cap Core AlphaDEX FundNASDAQn/an/a</v>
      </c>
      <c r="B195">
        <v>189</v>
      </c>
      <c r="C195" t="s">
        <v>9746</v>
      </c>
      <c r="D195" t="s">
        <v>9747</v>
      </c>
      <c r="E195" t="s">
        <v>9748</v>
      </c>
      <c r="F195" t="s">
        <v>9749</v>
      </c>
      <c r="G195" t="s">
        <v>9750</v>
      </c>
      <c r="H195" t="s">
        <v>63</v>
      </c>
      <c r="I195" t="s">
        <v>64</v>
      </c>
      <c r="J195" t="s">
        <v>618</v>
      </c>
      <c r="K195" s="1">
        <v>0.73472222222222217</v>
      </c>
      <c r="L195">
        <v>10983</v>
      </c>
      <c r="M195" t="s">
        <v>9751</v>
      </c>
      <c r="N195" t="s">
        <v>1231</v>
      </c>
      <c r="O195" t="s">
        <v>1232</v>
      </c>
      <c r="P195" t="s">
        <v>36</v>
      </c>
      <c r="Q195" t="s">
        <v>25</v>
      </c>
      <c r="R195" t="s">
        <v>25</v>
      </c>
    </row>
    <row r="196" spans="1:18">
      <c r="A196" s="42" t="str">
        <f t="shared" si="2"/>
        <v>bpolland59BeatrixPolland14.92.169.51¬£213063.55FrancXAF5/17/20190.17013888888888911472FR69 3318 3687 93IK UYFH EGJW M26UNTUnit CorporationNYSEOil &amp; Gas ProductionEnergy</v>
      </c>
      <c r="B196">
        <v>190</v>
      </c>
      <c r="C196" t="s">
        <v>9752</v>
      </c>
      <c r="D196" t="s">
        <v>9753</v>
      </c>
      <c r="E196" t="s">
        <v>9754</v>
      </c>
      <c r="F196" t="s">
        <v>9755</v>
      </c>
      <c r="G196" t="s">
        <v>9756</v>
      </c>
      <c r="H196" t="s">
        <v>156</v>
      </c>
      <c r="I196" t="s">
        <v>599</v>
      </c>
      <c r="J196" t="s">
        <v>720</v>
      </c>
      <c r="K196" s="1">
        <v>0.17013888888888887</v>
      </c>
      <c r="L196">
        <v>11472</v>
      </c>
      <c r="M196" t="s">
        <v>9757</v>
      </c>
      <c r="N196" t="s">
        <v>9758</v>
      </c>
      <c r="O196" t="s">
        <v>9759</v>
      </c>
      <c r="P196" t="s">
        <v>24</v>
      </c>
      <c r="Q196" t="s">
        <v>45</v>
      </c>
      <c r="R196" t="s">
        <v>46</v>
      </c>
    </row>
    <row r="197" spans="1:18">
      <c r="A197" s="42" t="str">
        <f t="shared" si="2"/>
        <v>mklehn5aMichaelinaKlehn116.222.108.49¬•673334.77Yuan RenminbiCNY4/27/20190.34513888888888913132BG44 OJDK 5245 07HA GVXL NTOIBR.COi S.A.NYSEn/an/a</v>
      </c>
      <c r="B197">
        <v>191</v>
      </c>
      <c r="C197" t="s">
        <v>9760</v>
      </c>
      <c r="D197" t="s">
        <v>9761</v>
      </c>
      <c r="E197" t="s">
        <v>9762</v>
      </c>
      <c r="F197" t="s">
        <v>9763</v>
      </c>
      <c r="G197" t="s">
        <v>9764</v>
      </c>
      <c r="H197" t="s">
        <v>48</v>
      </c>
      <c r="I197" t="s">
        <v>49</v>
      </c>
      <c r="J197" t="s">
        <v>221</v>
      </c>
      <c r="K197" s="1">
        <v>0.34513888888888888</v>
      </c>
      <c r="L197">
        <v>13132</v>
      </c>
      <c r="M197" t="s">
        <v>9765</v>
      </c>
      <c r="N197" t="s">
        <v>9766</v>
      </c>
      <c r="O197" t="s">
        <v>9767</v>
      </c>
      <c r="P197" t="s">
        <v>24</v>
      </c>
      <c r="Q197" t="s">
        <v>25</v>
      </c>
      <c r="R197" t="s">
        <v>25</v>
      </c>
    </row>
    <row r="198" spans="1:18">
      <c r="A198" s="42" t="str">
        <f t="shared" si="2"/>
        <v>jelloit5bJulianaElloit88.148.116.105‚Ç¨130537,15Yuan RenminbiCNY2/23/20190.96805555555555617307VG11 PZGZ 0758 1099 7945 4949STAR^IiStar Financial Inc.NYSEn/an/a</v>
      </c>
      <c r="B198">
        <v>192</v>
      </c>
      <c r="C198" t="s">
        <v>9768</v>
      </c>
      <c r="D198" t="s">
        <v>9769</v>
      </c>
      <c r="E198" t="s">
        <v>9770</v>
      </c>
      <c r="F198" t="s">
        <v>9771</v>
      </c>
      <c r="G198" t="s">
        <v>9772</v>
      </c>
      <c r="H198" t="s">
        <v>48</v>
      </c>
      <c r="I198" t="s">
        <v>49</v>
      </c>
      <c r="J198" t="s">
        <v>520</v>
      </c>
      <c r="K198" s="1">
        <v>0.96805555555555556</v>
      </c>
      <c r="L198">
        <v>17307</v>
      </c>
      <c r="M198" t="s">
        <v>9773</v>
      </c>
      <c r="N198" t="s">
        <v>947</v>
      </c>
      <c r="O198" t="s">
        <v>881</v>
      </c>
      <c r="P198" t="s">
        <v>24</v>
      </c>
      <c r="Q198" t="s">
        <v>25</v>
      </c>
      <c r="R198" t="s">
        <v>25</v>
      </c>
    </row>
    <row r="199" spans="1:18">
      <c r="A199" s="42" t="str">
        <f t="shared" si="2"/>
        <v>mbaccus5cMillardBaccus157.207.225.133¬£598743.08DirhamMAD4/19/20190.072222222222222215766KW84 ZGQG Z0HG WGOT VWBI XDZD UQH1 PFLINKInterlink Electronics, Inc.NASDAQComputer peripheral equipmentTechnology</v>
      </c>
      <c r="B199">
        <v>193</v>
      </c>
      <c r="C199" t="s">
        <v>9774</v>
      </c>
      <c r="D199" t="s">
        <v>2558</v>
      </c>
      <c r="E199" t="s">
        <v>9775</v>
      </c>
      <c r="F199" t="s">
        <v>9776</v>
      </c>
      <c r="G199" s="2" t="s">
        <v>9777</v>
      </c>
      <c r="H199" t="s">
        <v>827</v>
      </c>
      <c r="I199" t="s">
        <v>828</v>
      </c>
      <c r="J199" t="s">
        <v>708</v>
      </c>
      <c r="K199" s="1">
        <v>7.2222222222222229E-2</v>
      </c>
      <c r="L199">
        <v>15766</v>
      </c>
      <c r="M199" t="s">
        <v>9778</v>
      </c>
      <c r="N199" t="s">
        <v>9779</v>
      </c>
      <c r="O199" t="s">
        <v>9780</v>
      </c>
      <c r="P199" t="s">
        <v>36</v>
      </c>
      <c r="Q199" t="s">
        <v>343</v>
      </c>
      <c r="R199" t="s">
        <v>89</v>
      </c>
    </row>
    <row r="200" spans="1:18">
      <c r="A200" s="42" t="str">
        <f t="shared" ref="A200:A263" si="3">_xlfn.CONCAT(C200:R200)</f>
        <v>rjovovic5dReggyJovovic123.204.122.66¬•814762.44RupiahIDR9/3/20190.50972222222222218130FR61 2163 3654 58X2 D81E TIRZ N51DDR^JDDR Corp.NYSEn/an/a</v>
      </c>
      <c r="B200">
        <v>194</v>
      </c>
      <c r="C200" t="s">
        <v>9781</v>
      </c>
      <c r="D200" t="s">
        <v>9782</v>
      </c>
      <c r="E200" t="s">
        <v>9783</v>
      </c>
      <c r="F200" t="s">
        <v>9784</v>
      </c>
      <c r="G200" s="2" t="s">
        <v>9785</v>
      </c>
      <c r="H200" t="s">
        <v>19</v>
      </c>
      <c r="I200" t="s">
        <v>20</v>
      </c>
      <c r="J200" t="s">
        <v>194</v>
      </c>
      <c r="K200" s="1">
        <v>0.50972222222222219</v>
      </c>
      <c r="L200">
        <v>18130</v>
      </c>
      <c r="M200" t="s">
        <v>9786</v>
      </c>
      <c r="N200" t="s">
        <v>1101</v>
      </c>
      <c r="O200" t="s">
        <v>1054</v>
      </c>
      <c r="P200" t="s">
        <v>24</v>
      </c>
      <c r="Q200" t="s">
        <v>25</v>
      </c>
      <c r="R200" t="s">
        <v>25</v>
      </c>
    </row>
    <row r="201" spans="1:18">
      <c r="A201" s="42" t="str">
        <f t="shared" si="3"/>
        <v>kkingcott5eKassiKingcott140.77.117.106‚Ç¨399126,46DollarUSD3/23/20190.5312513568IT41 B560 0182 783V 8W6G BLTC PG2BJRIBJ's Restaurants, Inc.NASDAQRestaurantsConsumer Services</v>
      </c>
      <c r="B201">
        <v>195</v>
      </c>
      <c r="C201" t="s">
        <v>9787</v>
      </c>
      <c r="D201" t="s">
        <v>589</v>
      </c>
      <c r="E201" t="s">
        <v>9788</v>
      </c>
      <c r="F201" t="s">
        <v>9789</v>
      </c>
      <c r="G201" s="2" t="s">
        <v>9790</v>
      </c>
      <c r="H201" t="s">
        <v>116</v>
      </c>
      <c r="I201" t="s">
        <v>245</v>
      </c>
      <c r="J201" t="s">
        <v>395</v>
      </c>
      <c r="K201" s="1">
        <v>0.53125</v>
      </c>
      <c r="L201">
        <v>13568</v>
      </c>
      <c r="M201" t="s">
        <v>9791</v>
      </c>
      <c r="N201" t="s">
        <v>9792</v>
      </c>
      <c r="O201" t="s">
        <v>9793</v>
      </c>
      <c r="P201" t="s">
        <v>36</v>
      </c>
      <c r="Q201" t="s">
        <v>463</v>
      </c>
      <c r="R201" t="s">
        <v>223</v>
      </c>
    </row>
    <row r="202" spans="1:18">
      <c r="A202" s="42" t="str">
        <f t="shared" si="3"/>
        <v>farckoll5fFloriaArckoll92.78.142.54¬•927636.54RealBRL8/3/20190.038194444444444419569DE54 7351 0603 2120 8161 99ELUEntergy Louisiana, Inc.NYSEElectric Utilities: CentralPublic Utilities</v>
      </c>
      <c r="B202">
        <v>196</v>
      </c>
      <c r="C202" t="s">
        <v>9794</v>
      </c>
      <c r="D202" t="s">
        <v>9795</v>
      </c>
      <c r="E202" t="s">
        <v>9796</v>
      </c>
      <c r="F202" t="s">
        <v>9797</v>
      </c>
      <c r="G202" s="2" t="s">
        <v>9798</v>
      </c>
      <c r="H202" t="s">
        <v>132</v>
      </c>
      <c r="I202" t="s">
        <v>133</v>
      </c>
      <c r="J202" t="s">
        <v>1031</v>
      </c>
      <c r="K202" s="1">
        <v>3.8194444444444441E-2</v>
      </c>
      <c r="L202">
        <v>19569</v>
      </c>
      <c r="M202" t="s">
        <v>9799</v>
      </c>
      <c r="N202" t="s">
        <v>706</v>
      </c>
      <c r="O202" t="s">
        <v>707</v>
      </c>
      <c r="P202" t="s">
        <v>24</v>
      </c>
      <c r="Q202" t="s">
        <v>148</v>
      </c>
      <c r="R202" t="s">
        <v>67</v>
      </c>
    </row>
    <row r="203" spans="1:18">
      <c r="A203" s="42" t="str">
        <f t="shared" si="3"/>
        <v>dfibbens5gDelilahFibbens65.191.52.0¬•96232.02YenJPY1/16/20190.20208333333333313949HU18 2797 4300 4088 7059 5534 0294PLABPhotronics, Inc.NASDAQSemiconductorsTechnology</v>
      </c>
      <c r="B203">
        <v>197</v>
      </c>
      <c r="C203" t="s">
        <v>9800</v>
      </c>
      <c r="D203" t="s">
        <v>9801</v>
      </c>
      <c r="E203" t="s">
        <v>9802</v>
      </c>
      <c r="F203" t="s">
        <v>9803</v>
      </c>
      <c r="G203" t="s">
        <v>9804</v>
      </c>
      <c r="H203" t="s">
        <v>106</v>
      </c>
      <c r="I203" t="s">
        <v>107</v>
      </c>
      <c r="J203" t="s">
        <v>584</v>
      </c>
      <c r="K203" s="1">
        <v>0.20208333333333331</v>
      </c>
      <c r="L203">
        <v>13949</v>
      </c>
      <c r="M203" t="s">
        <v>9805</v>
      </c>
      <c r="N203" t="s">
        <v>9806</v>
      </c>
      <c r="O203" t="s">
        <v>9807</v>
      </c>
      <c r="P203" t="s">
        <v>36</v>
      </c>
      <c r="Q203" t="s">
        <v>230</v>
      </c>
      <c r="R203" t="s">
        <v>89</v>
      </c>
    </row>
    <row r="204" spans="1:18">
      <c r="A204" s="42" t="str">
        <f t="shared" si="3"/>
        <v>hduggary5hHarmoniaDuggary33.202.118.74820359.96EuroEUR8/29/20190.076388888888888915395PL73 7604 9335 8616 1325 0592 3326RMRThe RMR Group Inc.NASDAQProfessional ServicesConsumer Services</v>
      </c>
      <c r="B204">
        <v>198</v>
      </c>
      <c r="C204" t="s">
        <v>9808</v>
      </c>
      <c r="D204" t="s">
        <v>9809</v>
      </c>
      <c r="E204" t="s">
        <v>9810</v>
      </c>
      <c r="F204" t="s">
        <v>9811</v>
      </c>
      <c r="G204" s="2">
        <v>820359.96</v>
      </c>
      <c r="H204" t="s">
        <v>26</v>
      </c>
      <c r="I204" t="s">
        <v>27</v>
      </c>
      <c r="J204" t="s">
        <v>715</v>
      </c>
      <c r="K204" s="1">
        <v>7.6388888888888895E-2</v>
      </c>
      <c r="L204">
        <v>15395</v>
      </c>
      <c r="M204" t="s">
        <v>9812</v>
      </c>
      <c r="N204" t="s">
        <v>3972</v>
      </c>
      <c r="O204" t="s">
        <v>3973</v>
      </c>
      <c r="P204" t="s">
        <v>36</v>
      </c>
      <c r="Q204" t="s">
        <v>383</v>
      </c>
      <c r="R204" t="s">
        <v>223</v>
      </c>
    </row>
    <row r="205" spans="1:18">
      <c r="A205" s="42" t="str">
        <f t="shared" si="3"/>
        <v>mpetronis5iMavraPetronis141.48.97.228173420.78EuroEUR1/2/20190.88055555555555614535BR57 1742 2013 5234 3376 3314 173R DMINMFS Intermediate Income TrustNYSEn/an/a</v>
      </c>
      <c r="B205">
        <v>199</v>
      </c>
      <c r="C205" t="s">
        <v>9813</v>
      </c>
      <c r="D205" t="s">
        <v>9814</v>
      </c>
      <c r="E205" t="s">
        <v>9815</v>
      </c>
      <c r="F205" t="s">
        <v>9816</v>
      </c>
      <c r="G205">
        <v>173420.78</v>
      </c>
      <c r="H205" t="s">
        <v>26</v>
      </c>
      <c r="I205" t="s">
        <v>27</v>
      </c>
      <c r="J205" t="s">
        <v>40</v>
      </c>
      <c r="K205" s="1">
        <v>0.88055555555555554</v>
      </c>
      <c r="L205">
        <v>14535</v>
      </c>
      <c r="M205" t="s">
        <v>9817</v>
      </c>
      <c r="N205" t="s">
        <v>9818</v>
      </c>
      <c r="O205" t="s">
        <v>9819</v>
      </c>
      <c r="P205" t="s">
        <v>24</v>
      </c>
      <c r="Q205" t="s">
        <v>25</v>
      </c>
      <c r="R205" t="s">
        <v>25</v>
      </c>
    </row>
    <row r="206" spans="1:18">
      <c r="A206" s="42" t="str">
        <f t="shared" si="3"/>
        <v>celwyn5jCrystalElwyn206.204.127.183¬£636832.25KronaSEK1/17/20190.0937519532MT41 NQAH 9752 2OIS G5CS XGA0 9DBI 5DQSRNESorrento Therapeutics, Inc.NASDAQBiotechnology: Commercial Physical &amp; Biological ResarchHealth Care</v>
      </c>
      <c r="B206">
        <v>200</v>
      </c>
      <c r="C206" t="s">
        <v>9820</v>
      </c>
      <c r="D206" t="s">
        <v>9821</v>
      </c>
      <c r="E206" t="s">
        <v>9822</v>
      </c>
      <c r="F206" t="s">
        <v>9823</v>
      </c>
      <c r="G206" t="s">
        <v>9824</v>
      </c>
      <c r="H206" t="s">
        <v>347</v>
      </c>
      <c r="I206" t="s">
        <v>348</v>
      </c>
      <c r="J206" t="s">
        <v>418</v>
      </c>
      <c r="K206" s="1">
        <v>9.375E-2</v>
      </c>
      <c r="L206">
        <v>19532</v>
      </c>
      <c r="M206" t="s">
        <v>9825</v>
      </c>
      <c r="N206" t="s">
        <v>750</v>
      </c>
      <c r="O206" t="s">
        <v>751</v>
      </c>
      <c r="P206" t="s">
        <v>36</v>
      </c>
      <c r="Q206" t="s">
        <v>752</v>
      </c>
      <c r="R206" t="s">
        <v>58</v>
      </c>
    </row>
    <row r="207" spans="1:18">
      <c r="A207" s="42" t="str">
        <f t="shared" si="3"/>
        <v>blidden5kBuddLidden146.64.171.92934582.85KorunaCZK3/12/20190.37569444444444416447BG85 MHYT 4758 96EJ MYMF 7OMNRMonmouth Real Estate Investment CorporationNYSEReal Estate Investment TrustsConsumer Services</v>
      </c>
      <c r="B207">
        <v>201</v>
      </c>
      <c r="C207" t="s">
        <v>9826</v>
      </c>
      <c r="D207" t="s">
        <v>9827</v>
      </c>
      <c r="E207" t="s">
        <v>9828</v>
      </c>
      <c r="F207" t="s">
        <v>9829</v>
      </c>
      <c r="G207">
        <v>934582.85</v>
      </c>
      <c r="H207" t="s">
        <v>59</v>
      </c>
      <c r="I207" t="s">
        <v>60</v>
      </c>
      <c r="J207" t="s">
        <v>109</v>
      </c>
      <c r="K207" s="1">
        <v>0.3756944444444445</v>
      </c>
      <c r="L207">
        <v>16447</v>
      </c>
      <c r="M207" t="s">
        <v>9830</v>
      </c>
      <c r="N207" t="s">
        <v>766</v>
      </c>
      <c r="O207" t="s">
        <v>767</v>
      </c>
      <c r="P207" t="s">
        <v>24</v>
      </c>
      <c r="Q207" t="s">
        <v>446</v>
      </c>
      <c r="R207" t="s">
        <v>223</v>
      </c>
    </row>
    <row r="208" spans="1:18">
      <c r="A208" s="42" t="str">
        <f t="shared" si="3"/>
        <v>odeaville5lOttoDeaville91.88.83.1395547.05SolPEN3/29/20190.77638888888888914140GI49 TCTN M6GF OY10 UMLP KSBCUBSCustomers Bancorp, IncNYSEMajor BanksFinance</v>
      </c>
      <c r="B208">
        <v>202</v>
      </c>
      <c r="C208" t="s">
        <v>9831</v>
      </c>
      <c r="D208" t="s">
        <v>9832</v>
      </c>
      <c r="E208" t="s">
        <v>9833</v>
      </c>
      <c r="F208" t="s">
        <v>9834</v>
      </c>
      <c r="G208">
        <v>95547.05</v>
      </c>
      <c r="H208" t="s">
        <v>126</v>
      </c>
      <c r="I208" t="s">
        <v>127</v>
      </c>
      <c r="J208" t="s">
        <v>577</v>
      </c>
      <c r="K208" s="1">
        <v>0.77638888888888891</v>
      </c>
      <c r="L208">
        <v>14140</v>
      </c>
      <c r="M208" t="s">
        <v>9835</v>
      </c>
      <c r="N208" t="s">
        <v>9836</v>
      </c>
      <c r="O208" t="s">
        <v>4811</v>
      </c>
      <c r="P208" t="s">
        <v>24</v>
      </c>
      <c r="Q208" t="s">
        <v>97</v>
      </c>
      <c r="R208" t="s">
        <v>54</v>
      </c>
    </row>
    <row r="209" spans="1:18">
      <c r="A209" s="42" t="str">
        <f t="shared" si="3"/>
        <v>cminghella5mCaroljeanMinghella141.128.2.157‚Ç¨358202,24EuroEUR6/11/20190.62512262MT86 PEME 5041 5HSW IEHA 9LMI RLG0 KHTBBarnes Group, Inc.NYSEMetal FabricationsCapital Goods</v>
      </c>
      <c r="B209">
        <v>203</v>
      </c>
      <c r="C209" t="s">
        <v>9837</v>
      </c>
      <c r="D209" t="s">
        <v>9838</v>
      </c>
      <c r="E209" t="s">
        <v>9839</v>
      </c>
      <c r="F209" t="s">
        <v>9840</v>
      </c>
      <c r="G209" s="2" t="s">
        <v>9841</v>
      </c>
      <c r="H209" t="s">
        <v>26</v>
      </c>
      <c r="I209" t="s">
        <v>27</v>
      </c>
      <c r="J209" t="s">
        <v>56</v>
      </c>
      <c r="K209" s="1">
        <v>0.625</v>
      </c>
      <c r="L209">
        <v>12262</v>
      </c>
      <c r="M209" t="s">
        <v>9842</v>
      </c>
      <c r="N209" t="s">
        <v>9843</v>
      </c>
      <c r="O209" t="s">
        <v>9844</v>
      </c>
      <c r="P209" t="s">
        <v>24</v>
      </c>
      <c r="Q209" t="s">
        <v>185</v>
      </c>
      <c r="R209" t="s">
        <v>30</v>
      </c>
    </row>
    <row r="210" spans="1:18">
      <c r="A210" s="42" t="str">
        <f t="shared" si="3"/>
        <v>fmuggeridge5nFredrickMuggeridge106.69.147.255‚Ç¨654028,87RubleRUB9/1/20190.20763888888888911056IL91 4125 2127 5132 0325 173VTNInvesco Trust  for Investment Grade New York MunicipalNYSEn/an/a</v>
      </c>
      <c r="B210">
        <v>204</v>
      </c>
      <c r="C210" t="s">
        <v>9845</v>
      </c>
      <c r="D210" t="s">
        <v>9510</v>
      </c>
      <c r="E210" t="s">
        <v>9846</v>
      </c>
      <c r="F210" t="s">
        <v>9847</v>
      </c>
      <c r="G210" t="s">
        <v>9848</v>
      </c>
      <c r="H210" t="s">
        <v>38</v>
      </c>
      <c r="I210" t="s">
        <v>39</v>
      </c>
      <c r="J210" t="s">
        <v>434</v>
      </c>
      <c r="K210" s="1">
        <v>0.2076388888888889</v>
      </c>
      <c r="L210">
        <v>11056</v>
      </c>
      <c r="M210" t="s">
        <v>9849</v>
      </c>
      <c r="N210" t="s">
        <v>9850</v>
      </c>
      <c r="O210" t="s">
        <v>9851</v>
      </c>
      <c r="P210" t="s">
        <v>24</v>
      </c>
      <c r="Q210" t="s">
        <v>25</v>
      </c>
      <c r="R210" t="s">
        <v>25</v>
      </c>
    </row>
    <row r="211" spans="1:18">
      <c r="A211" s="42" t="str">
        <f t="shared" si="3"/>
        <v>rchilderhouse5oRussChilderhouse222.151.211.239814185.03EuroEUR1/5/20190.36736111111111111425FR26 2457 6256 32WZ X1UV DCCU F77BIO.BBio-Rad Laboratories, Inc.NYSEn/an/a</v>
      </c>
      <c r="B211">
        <v>205</v>
      </c>
      <c r="C211" t="s">
        <v>9852</v>
      </c>
      <c r="D211" t="s">
        <v>9853</v>
      </c>
      <c r="E211" t="s">
        <v>9854</v>
      </c>
      <c r="F211" t="s">
        <v>9855</v>
      </c>
      <c r="G211">
        <v>814185.03</v>
      </c>
      <c r="H211" t="s">
        <v>26</v>
      </c>
      <c r="I211" t="s">
        <v>27</v>
      </c>
      <c r="J211" t="s">
        <v>529</v>
      </c>
      <c r="K211" s="1">
        <v>0.36736111111111108</v>
      </c>
      <c r="L211">
        <v>11425</v>
      </c>
      <c r="M211" t="s">
        <v>9856</v>
      </c>
      <c r="N211" t="s">
        <v>9857</v>
      </c>
      <c r="O211" t="s">
        <v>9858</v>
      </c>
      <c r="P211" t="s">
        <v>24</v>
      </c>
      <c r="Q211" t="s">
        <v>25</v>
      </c>
      <c r="R211" t="s">
        <v>25</v>
      </c>
    </row>
    <row r="212" spans="1:18">
      <c r="A212" s="42" t="str">
        <f t="shared" si="3"/>
        <v>bbrame5pBobbieBrame152.146.154.180¬•388346.31TengeKZT3/3/20190.39583333333333313000SI62 5610 1296 7519 663LFGRLeaf Group Ltd.NYSEEDP ServicesTechnology</v>
      </c>
      <c r="B212">
        <v>206</v>
      </c>
      <c r="C212" t="s">
        <v>9859</v>
      </c>
      <c r="D212" t="s">
        <v>9860</v>
      </c>
      <c r="E212" t="s">
        <v>9861</v>
      </c>
      <c r="F212" t="s">
        <v>9862</v>
      </c>
      <c r="G212" t="s">
        <v>9863</v>
      </c>
      <c r="H212" t="s">
        <v>31</v>
      </c>
      <c r="I212" t="s">
        <v>32</v>
      </c>
      <c r="J212" t="s">
        <v>660</v>
      </c>
      <c r="K212" s="1">
        <v>0.39583333333333331</v>
      </c>
      <c r="L212">
        <v>13000</v>
      </c>
      <c r="M212" t="s">
        <v>9864</v>
      </c>
      <c r="N212" t="s">
        <v>9865</v>
      </c>
      <c r="O212" t="s">
        <v>9866</v>
      </c>
      <c r="P212" t="s">
        <v>24</v>
      </c>
      <c r="Q212" t="s">
        <v>88</v>
      </c>
      <c r="R212" t="s">
        <v>89</v>
      </c>
    </row>
    <row r="213" spans="1:18">
      <c r="A213" s="42" t="str">
        <f t="shared" si="3"/>
        <v>kbrattan5qKlimentBrattan69.241.91.84‚Ç¨389791,28KroneNOK5/8/20190.66527777777777811242SI89 7590 6207 9614 100LRCXLam Research CorporationNASDAQIndustrial Machinery/ComponentsTechnology</v>
      </c>
      <c r="B213">
        <v>207</v>
      </c>
      <c r="C213" t="s">
        <v>9867</v>
      </c>
      <c r="D213" t="s">
        <v>1000</v>
      </c>
      <c r="E213" t="s">
        <v>9868</v>
      </c>
      <c r="F213" t="s">
        <v>9869</v>
      </c>
      <c r="G213" t="s">
        <v>9870</v>
      </c>
      <c r="H213" t="s">
        <v>331</v>
      </c>
      <c r="I213" t="s">
        <v>332</v>
      </c>
      <c r="J213" t="s">
        <v>108</v>
      </c>
      <c r="K213" s="1">
        <v>0.66527777777777775</v>
      </c>
      <c r="L213">
        <v>11242</v>
      </c>
      <c r="M213" t="s">
        <v>9871</v>
      </c>
      <c r="N213" t="s">
        <v>9872</v>
      </c>
      <c r="O213" t="s">
        <v>9873</v>
      </c>
      <c r="P213" t="s">
        <v>36</v>
      </c>
      <c r="Q213" t="s">
        <v>29</v>
      </c>
      <c r="R213" t="s">
        <v>89</v>
      </c>
    </row>
    <row r="214" spans="1:18">
      <c r="A214" s="42" t="str">
        <f t="shared" si="3"/>
        <v>djirsa5rDonnellJirsa10.192.4.162‚Ç¨58286,71EuroEUR6/27/20190.020833333333333318668CY88 4583 1585 RLCO PAKN CBPS W2M2MEOHMethanex CorporationNASDAQMajor ChemicalsBasic Industries</v>
      </c>
      <c r="B214">
        <v>208</v>
      </c>
      <c r="C214" t="s">
        <v>9874</v>
      </c>
      <c r="D214" t="s">
        <v>9875</v>
      </c>
      <c r="E214" t="s">
        <v>9876</v>
      </c>
      <c r="F214" t="s">
        <v>9877</v>
      </c>
      <c r="G214" t="s">
        <v>9878</v>
      </c>
      <c r="H214" t="s">
        <v>26</v>
      </c>
      <c r="I214" t="s">
        <v>27</v>
      </c>
      <c r="J214" t="s">
        <v>505</v>
      </c>
      <c r="K214" s="1">
        <v>2.0833333333333332E-2</v>
      </c>
      <c r="L214">
        <v>18668</v>
      </c>
      <c r="M214" t="s">
        <v>9879</v>
      </c>
      <c r="N214" t="s">
        <v>9880</v>
      </c>
      <c r="O214" t="s">
        <v>9881</v>
      </c>
      <c r="P214" t="s">
        <v>36</v>
      </c>
      <c r="Q214" t="s">
        <v>81</v>
      </c>
      <c r="R214" t="s">
        <v>82</v>
      </c>
    </row>
    <row r="215" spans="1:18">
      <c r="A215" s="42" t="str">
        <f t="shared" si="3"/>
        <v>ggoldhill5sGeorgGoldhill119.152.213.219‚Ç¨411427,26PesoARS2/20/20190.88402777777777812607SE22 5458 0547 1016 8639 0873RPTRamco-Gershenson Properties TrustNYSEReal Estate Investment TrustsConsumer Services</v>
      </c>
      <c r="B215">
        <v>209</v>
      </c>
      <c r="C215" t="s">
        <v>9882</v>
      </c>
      <c r="D215" t="s">
        <v>3809</v>
      </c>
      <c r="E215" t="s">
        <v>9883</v>
      </c>
      <c r="F215" t="s">
        <v>9884</v>
      </c>
      <c r="G215" t="s">
        <v>9885</v>
      </c>
      <c r="H215" t="s">
        <v>90</v>
      </c>
      <c r="I215" t="s">
        <v>263</v>
      </c>
      <c r="J215" t="s">
        <v>264</v>
      </c>
      <c r="K215" s="1">
        <v>0.88402777777777775</v>
      </c>
      <c r="L215">
        <v>12607</v>
      </c>
      <c r="M215" t="s">
        <v>9886</v>
      </c>
      <c r="N215" t="s">
        <v>9887</v>
      </c>
      <c r="O215" t="s">
        <v>1176</v>
      </c>
      <c r="P215" t="s">
        <v>24</v>
      </c>
      <c r="Q215" t="s">
        <v>446</v>
      </c>
      <c r="R215" t="s">
        <v>223</v>
      </c>
    </row>
    <row r="216" spans="1:18">
      <c r="A216" s="42" t="str">
        <f t="shared" si="3"/>
        <v>lemett5tLenaEmett25.58.54.167¬•712045.41EuroEUR9/12/20190.76111111111111111944FR72 1636 4341 18L6 YDON 97EM P93DCOMDime Community Bancshares, Inc.NASDAQSavings InstitutionsFinance</v>
      </c>
      <c r="B216">
        <v>210</v>
      </c>
      <c r="C216" t="s">
        <v>9888</v>
      </c>
      <c r="D216" t="s">
        <v>9889</v>
      </c>
      <c r="E216" t="s">
        <v>9890</v>
      </c>
      <c r="F216" t="s">
        <v>9891</v>
      </c>
      <c r="G216" t="s">
        <v>9892</v>
      </c>
      <c r="H216" t="s">
        <v>26</v>
      </c>
      <c r="I216" t="s">
        <v>27</v>
      </c>
      <c r="J216" t="s">
        <v>508</v>
      </c>
      <c r="K216" s="1">
        <v>0.76111111111111107</v>
      </c>
      <c r="L216">
        <v>11944</v>
      </c>
      <c r="M216" t="s">
        <v>9893</v>
      </c>
      <c r="N216" t="s">
        <v>6491</v>
      </c>
      <c r="O216" t="s">
        <v>6492</v>
      </c>
      <c r="P216" t="s">
        <v>36</v>
      </c>
      <c r="Q216" t="s">
        <v>95</v>
      </c>
      <c r="R216" t="s">
        <v>54</v>
      </c>
    </row>
    <row r="217" spans="1:18">
      <c r="A217" s="42" t="str">
        <f t="shared" si="3"/>
        <v>lenston5uLuluEnston35.185.175.129¬•443019.12EuroEUR7/11/20190.82291666666666712443ME25 6234 0426 5942 9269 95AAWWAtlas Air Worldwide HoldingsNASDAQTransportation ServicesTransportation</v>
      </c>
      <c r="B217">
        <v>211</v>
      </c>
      <c r="C217" t="s">
        <v>9894</v>
      </c>
      <c r="D217" t="s">
        <v>9895</v>
      </c>
      <c r="E217" t="s">
        <v>9896</v>
      </c>
      <c r="F217" t="s">
        <v>9897</v>
      </c>
      <c r="G217" t="s">
        <v>9898</v>
      </c>
      <c r="H217" t="s">
        <v>26</v>
      </c>
      <c r="I217" t="s">
        <v>27</v>
      </c>
      <c r="J217" t="s">
        <v>597</v>
      </c>
      <c r="K217" s="1">
        <v>0.82291666666666663</v>
      </c>
      <c r="L217">
        <v>12443</v>
      </c>
      <c r="M217" t="s">
        <v>9899</v>
      </c>
      <c r="N217" t="s">
        <v>9900</v>
      </c>
      <c r="O217" t="s">
        <v>9901</v>
      </c>
      <c r="P217" t="s">
        <v>36</v>
      </c>
      <c r="Q217" t="s">
        <v>184</v>
      </c>
      <c r="R217" t="s">
        <v>105</v>
      </c>
    </row>
    <row r="218" spans="1:18">
      <c r="A218" s="42" t="str">
        <f t="shared" si="3"/>
        <v>gclapham5vGabrilaClapham26.33.213.91540134.83Yuan RenminbiCNY9/11/20190.8562513957CY45 0857 7927 UY4V SK8K ERAF TWJ9CACICACI International, Inc.NYSEEDP ServicesTechnology</v>
      </c>
      <c r="B218">
        <v>212</v>
      </c>
      <c r="C218" t="s">
        <v>9902</v>
      </c>
      <c r="D218" t="s">
        <v>9903</v>
      </c>
      <c r="E218" t="s">
        <v>9904</v>
      </c>
      <c r="F218" t="s">
        <v>9905</v>
      </c>
      <c r="G218">
        <v>540134.82999999996</v>
      </c>
      <c r="H218" t="s">
        <v>48</v>
      </c>
      <c r="I218" t="s">
        <v>49</v>
      </c>
      <c r="J218" t="s">
        <v>506</v>
      </c>
      <c r="K218" s="1">
        <v>0.85625000000000007</v>
      </c>
      <c r="L218">
        <v>13957</v>
      </c>
      <c r="M218" t="s">
        <v>9906</v>
      </c>
      <c r="N218" t="s">
        <v>9907</v>
      </c>
      <c r="O218" t="s">
        <v>9908</v>
      </c>
      <c r="P218" t="s">
        <v>24</v>
      </c>
      <c r="Q218" t="s">
        <v>88</v>
      </c>
      <c r="R218" t="s">
        <v>89</v>
      </c>
    </row>
    <row r="219" spans="1:18">
      <c r="A219" s="42" t="str">
        <f t="shared" si="3"/>
        <v>jhendriksen5wJustineHendriksen5.168.154.114¬•676644.09NairaNGN4/12/20190.25833333333333312629MK43 733R ZNUR RF4C A04HYLSFirst Trust High Yield Long/Short ETFNASDAQn/an/a</v>
      </c>
      <c r="B219">
        <v>213</v>
      </c>
      <c r="C219" t="s">
        <v>9909</v>
      </c>
      <c r="D219" t="s">
        <v>9910</v>
      </c>
      <c r="E219" t="s">
        <v>9911</v>
      </c>
      <c r="F219" t="s">
        <v>9912</v>
      </c>
      <c r="G219" t="s">
        <v>9913</v>
      </c>
      <c r="H219" t="s">
        <v>267</v>
      </c>
      <c r="I219" t="s">
        <v>268</v>
      </c>
      <c r="J219" t="s">
        <v>844</v>
      </c>
      <c r="K219" s="1">
        <v>0.25833333333333336</v>
      </c>
      <c r="L219">
        <v>12629</v>
      </c>
      <c r="M219" t="s">
        <v>9914</v>
      </c>
      <c r="N219" t="s">
        <v>808</v>
      </c>
      <c r="O219" t="s">
        <v>809</v>
      </c>
      <c r="P219" t="s">
        <v>36</v>
      </c>
      <c r="Q219" t="s">
        <v>25</v>
      </c>
      <c r="R219" t="s">
        <v>25</v>
      </c>
    </row>
    <row r="220" spans="1:18">
      <c r="A220" s="42" t="str">
        <f t="shared" si="3"/>
        <v>pwudeland5xPhipWudeland100.34.69.117¬£320262.28FrancXOF5/18/20190.033333333333333310955FR51 1628 0635 90CL 1CW1 ICUO X16AGNDWisdomTree Barclays Negative Duration U.S. Aggregate Bond FundNASDAQn/an/a</v>
      </c>
      <c r="B220">
        <v>214</v>
      </c>
      <c r="C220" t="s">
        <v>9915</v>
      </c>
      <c r="D220" t="s">
        <v>9916</v>
      </c>
      <c r="E220" t="s">
        <v>9917</v>
      </c>
      <c r="F220" t="s">
        <v>9918</v>
      </c>
      <c r="G220" t="s">
        <v>9919</v>
      </c>
      <c r="H220" t="s">
        <v>156</v>
      </c>
      <c r="I220" t="s">
        <v>157</v>
      </c>
      <c r="J220" t="s">
        <v>868</v>
      </c>
      <c r="K220" s="1">
        <v>3.3333333333333333E-2</v>
      </c>
      <c r="L220">
        <v>10955</v>
      </c>
      <c r="M220" t="s">
        <v>9920</v>
      </c>
      <c r="N220" t="s">
        <v>9921</v>
      </c>
      <c r="O220" t="s">
        <v>9922</v>
      </c>
      <c r="P220" t="s">
        <v>36</v>
      </c>
      <c r="Q220" t="s">
        <v>25</v>
      </c>
      <c r="R220" t="s">
        <v>25</v>
      </c>
    </row>
    <row r="221" spans="1:18">
      <c r="A221" s="42" t="str">
        <f t="shared" si="3"/>
        <v>lboschmann5yLyonBoschmann48.202.225.155¬•951844.13DinarLYD8/6/20190.3517464DK62 7996 6476 7553 41HBPHuttig Building Products, Inc.NASDAQRETAIL: Building MaterialsConsumer Services</v>
      </c>
      <c r="B221">
        <v>215</v>
      </c>
      <c r="C221" t="s">
        <v>9923</v>
      </c>
      <c r="D221" t="s">
        <v>9924</v>
      </c>
      <c r="E221" t="s">
        <v>9925</v>
      </c>
      <c r="F221" t="s">
        <v>9926</v>
      </c>
      <c r="G221" t="s">
        <v>9927</v>
      </c>
      <c r="H221" t="s">
        <v>247</v>
      </c>
      <c r="I221" t="s">
        <v>329</v>
      </c>
      <c r="J221" t="s">
        <v>578</v>
      </c>
      <c r="K221" s="1">
        <v>0.35000000000000003</v>
      </c>
      <c r="L221">
        <v>17464</v>
      </c>
      <c r="M221" t="s">
        <v>9928</v>
      </c>
      <c r="N221" t="s">
        <v>9929</v>
      </c>
      <c r="O221" t="s">
        <v>9930</v>
      </c>
      <c r="P221" t="s">
        <v>36</v>
      </c>
      <c r="Q221" t="s">
        <v>2801</v>
      </c>
      <c r="R221" t="s">
        <v>223</v>
      </c>
    </row>
    <row r="222" spans="1:18">
      <c r="A222" s="42" t="str">
        <f t="shared" si="3"/>
        <v>rcolqueran5zRubenColqueran49.126.201.103¬£531414.54EuroEUR8/17/20190.087511002FR83 7628 3158 59NC FUAS AHMN Z11NEONeoGenomics, Inc.NASDAQPrecision InstrumentsHealth Care</v>
      </c>
      <c r="B222">
        <v>216</v>
      </c>
      <c r="C222" t="s">
        <v>9931</v>
      </c>
      <c r="D222" t="s">
        <v>2083</v>
      </c>
      <c r="E222" t="s">
        <v>9932</v>
      </c>
      <c r="F222" t="s">
        <v>9933</v>
      </c>
      <c r="G222" t="s">
        <v>9934</v>
      </c>
      <c r="H222" t="s">
        <v>26</v>
      </c>
      <c r="I222" t="s">
        <v>27</v>
      </c>
      <c r="J222" t="s">
        <v>4605</v>
      </c>
      <c r="K222" s="1">
        <v>8.7500000000000008E-2</v>
      </c>
      <c r="L222">
        <v>11002</v>
      </c>
      <c r="M222" t="s">
        <v>9935</v>
      </c>
      <c r="N222" t="s">
        <v>9936</v>
      </c>
      <c r="O222" t="s">
        <v>9937</v>
      </c>
      <c r="P222" t="s">
        <v>36</v>
      </c>
      <c r="Q222" t="s">
        <v>9938</v>
      </c>
      <c r="R222" t="s">
        <v>58</v>
      </c>
    </row>
    <row r="223" spans="1:18">
      <c r="A223" s="42" t="str">
        <f t="shared" si="3"/>
        <v>jpinnion60JoyannPinnion225.154.143.163¬£835688.32DollarUSD8/8/20190.81319444444444416666SM42 V920 9360 111P WGAL W3YT HJCSOSouthern Company (The)NYSEElectric Utilities: CentralPublic Utilities</v>
      </c>
      <c r="B223">
        <v>217</v>
      </c>
      <c r="C223" t="s">
        <v>9939</v>
      </c>
      <c r="D223" t="s">
        <v>489</v>
      </c>
      <c r="E223" t="s">
        <v>9940</v>
      </c>
      <c r="F223" t="s">
        <v>9941</v>
      </c>
      <c r="G223" t="s">
        <v>9942</v>
      </c>
      <c r="H223" t="s">
        <v>116</v>
      </c>
      <c r="I223" t="s">
        <v>245</v>
      </c>
      <c r="J223" t="s">
        <v>407</v>
      </c>
      <c r="K223" s="1">
        <v>0.81319444444444444</v>
      </c>
      <c r="L223">
        <v>16666</v>
      </c>
      <c r="M223" t="s">
        <v>9943</v>
      </c>
      <c r="N223" t="s">
        <v>1307</v>
      </c>
      <c r="O223" t="s">
        <v>1308</v>
      </c>
      <c r="P223" t="s">
        <v>24</v>
      </c>
      <c r="Q223" t="s">
        <v>148</v>
      </c>
      <c r="R223" t="s">
        <v>67</v>
      </c>
    </row>
    <row r="224" spans="1:18">
      <c r="A224" s="42" t="str">
        <f t="shared" si="3"/>
        <v>gboas61GeorgiaBoas179.62.5.10404889.7PesoPHP7/13/20190.10763888888888918610IT26 P224 9904 483Y 9VC0 86QU 1SEDDR^JDDR Corp.NYSEn/an/a</v>
      </c>
      <c r="B224">
        <v>218</v>
      </c>
      <c r="C224" t="s">
        <v>9944</v>
      </c>
      <c r="D224" t="s">
        <v>9945</v>
      </c>
      <c r="E224" t="s">
        <v>9946</v>
      </c>
      <c r="F224" t="s">
        <v>9947</v>
      </c>
      <c r="G224">
        <v>404889.7</v>
      </c>
      <c r="H224" t="s">
        <v>90</v>
      </c>
      <c r="I224" t="s">
        <v>91</v>
      </c>
      <c r="J224" t="s">
        <v>562</v>
      </c>
      <c r="K224" s="1">
        <v>0.1076388888888889</v>
      </c>
      <c r="L224">
        <v>18610</v>
      </c>
      <c r="M224" t="s">
        <v>9948</v>
      </c>
      <c r="N224" t="s">
        <v>1101</v>
      </c>
      <c r="O224" t="s">
        <v>1054</v>
      </c>
      <c r="P224" t="s">
        <v>24</v>
      </c>
      <c r="Q224" t="s">
        <v>25</v>
      </c>
      <c r="R224" t="s">
        <v>25</v>
      </c>
    </row>
    <row r="225" spans="1:18">
      <c r="A225" s="42" t="str">
        <f t="shared" si="3"/>
        <v>dpriestnall62DoloresPriestnall159.242.113.54‚Ç¨381306,17WonKRW8/28/20190.75277777777777819935PL10 7699 3261 3780 1239 9170 6648WEBWeb.com Group, Inc.NASDAQComputer Software: Prepackaged SoftwareTechnology</v>
      </c>
      <c r="B225">
        <v>219</v>
      </c>
      <c r="C225" t="s">
        <v>9949</v>
      </c>
      <c r="D225" t="s">
        <v>9950</v>
      </c>
      <c r="E225" t="s">
        <v>9951</v>
      </c>
      <c r="F225" t="s">
        <v>9952</v>
      </c>
      <c r="G225" t="s">
        <v>9953</v>
      </c>
      <c r="H225" t="s">
        <v>298</v>
      </c>
      <c r="I225" t="s">
        <v>519</v>
      </c>
      <c r="J225" t="s">
        <v>369</v>
      </c>
      <c r="K225" s="1">
        <v>0.75277777777777777</v>
      </c>
      <c r="L225">
        <v>19935</v>
      </c>
      <c r="M225" t="s">
        <v>9954</v>
      </c>
      <c r="N225" t="s">
        <v>6206</v>
      </c>
      <c r="O225" t="s">
        <v>6207</v>
      </c>
      <c r="P225" t="s">
        <v>36</v>
      </c>
      <c r="Q225" t="s">
        <v>93</v>
      </c>
      <c r="R225" t="s">
        <v>89</v>
      </c>
    </row>
    <row r="226" spans="1:18">
      <c r="A226" s="42" t="str">
        <f t="shared" si="3"/>
        <v>amccrohon63AubretteMcCrohon244.248.245.118¬•332647.32BalboaPAB5/4/20190.30138888888888912618SM18 K199 4555 955Z 9ONX EMJH AIRMSGNMSG Networks Inc.NYSETelevision ServicesConsumer Services</v>
      </c>
      <c r="B226">
        <v>220</v>
      </c>
      <c r="C226" t="s">
        <v>9955</v>
      </c>
      <c r="D226" t="s">
        <v>9956</v>
      </c>
      <c r="E226" t="s">
        <v>9957</v>
      </c>
      <c r="F226" t="s">
        <v>9958</v>
      </c>
      <c r="G226" s="2" t="s">
        <v>9959</v>
      </c>
      <c r="H226" t="s">
        <v>187</v>
      </c>
      <c r="I226" t="s">
        <v>188</v>
      </c>
      <c r="J226" t="s">
        <v>182</v>
      </c>
      <c r="K226" s="1">
        <v>0.30138888888888887</v>
      </c>
      <c r="L226">
        <v>12618</v>
      </c>
      <c r="M226" t="s">
        <v>9960</v>
      </c>
      <c r="N226" t="s">
        <v>9961</v>
      </c>
      <c r="O226" t="s">
        <v>9962</v>
      </c>
      <c r="P226" t="s">
        <v>24</v>
      </c>
      <c r="Q226" t="s">
        <v>1011</v>
      </c>
      <c r="R226" t="s">
        <v>223</v>
      </c>
    </row>
    <row r="227" spans="1:18">
      <c r="A227" s="42" t="str">
        <f t="shared" si="3"/>
        <v>fbailess64FultonBailess84.97.171.131‚Ç¨15748,29KronaSEK8/2/20190.90208333333333312136AZ77 JODY V15M CFPV 5KS3 1UOO FGY9NSCNorfolk Souther CorporationNYSERailroadsTransportation</v>
      </c>
      <c r="B227">
        <v>221</v>
      </c>
      <c r="C227" t="s">
        <v>9963</v>
      </c>
      <c r="D227" t="s">
        <v>9964</v>
      </c>
      <c r="E227" t="s">
        <v>9965</v>
      </c>
      <c r="F227" t="s">
        <v>9966</v>
      </c>
      <c r="G227" t="s">
        <v>9967</v>
      </c>
      <c r="H227" t="s">
        <v>347</v>
      </c>
      <c r="I227" t="s">
        <v>348</v>
      </c>
      <c r="J227" t="s">
        <v>1065</v>
      </c>
      <c r="K227" s="1">
        <v>0.90208333333333324</v>
      </c>
      <c r="L227">
        <v>12136</v>
      </c>
      <c r="M227" t="s">
        <v>9968</v>
      </c>
      <c r="N227" t="s">
        <v>9969</v>
      </c>
      <c r="O227" t="s">
        <v>9970</v>
      </c>
      <c r="P227" t="s">
        <v>24</v>
      </c>
      <c r="Q227" t="s">
        <v>1212</v>
      </c>
      <c r="R227" t="s">
        <v>105</v>
      </c>
    </row>
    <row r="228" spans="1:18">
      <c r="A228" s="42" t="str">
        <f t="shared" si="3"/>
        <v>ohandrik65OdellaHandrik188.255.249.2‚Ç¨527349,84ZlotyPLN5/21/20190.74166666666666713314IS49 7322 1271 8533 5837 5269 66GS^JGoldman Sachs Group, Inc. (The)NYSEn/an/a</v>
      </c>
      <c r="B228">
        <v>222</v>
      </c>
      <c r="C228" t="s">
        <v>9971</v>
      </c>
      <c r="D228" t="s">
        <v>9972</v>
      </c>
      <c r="E228" t="s">
        <v>9973</v>
      </c>
      <c r="F228" t="s">
        <v>9974</v>
      </c>
      <c r="G228" s="2" t="s">
        <v>9975</v>
      </c>
      <c r="H228" t="s">
        <v>338</v>
      </c>
      <c r="I228" t="s">
        <v>339</v>
      </c>
      <c r="J228" t="s">
        <v>6608</v>
      </c>
      <c r="K228" s="1">
        <v>0.7416666666666667</v>
      </c>
      <c r="L228">
        <v>13314</v>
      </c>
      <c r="M228" t="s">
        <v>9976</v>
      </c>
      <c r="N228" t="s">
        <v>9977</v>
      </c>
      <c r="O228" t="s">
        <v>1135</v>
      </c>
      <c r="P228" t="s">
        <v>24</v>
      </c>
      <c r="Q228" t="s">
        <v>25</v>
      </c>
      <c r="R228" t="s">
        <v>25</v>
      </c>
    </row>
    <row r="229" spans="1:18">
      <c r="A229" s="42" t="str">
        <f t="shared" si="3"/>
        <v>cgolston66CesyaGolston180.15.107.145¬•418255.06ZlotyPLN3/8/20190.039583333333333319284FR12 8293 8962 26V1 OKBQ SAAF T01LPXLouisiana-Pacific CorporationNYSEForest ProductsBasic Industries</v>
      </c>
      <c r="B229">
        <v>223</v>
      </c>
      <c r="C229" t="s">
        <v>9978</v>
      </c>
      <c r="D229" t="s">
        <v>9979</v>
      </c>
      <c r="E229" t="s">
        <v>9980</v>
      </c>
      <c r="F229" t="s">
        <v>9981</v>
      </c>
      <c r="G229" t="s">
        <v>9982</v>
      </c>
      <c r="H229" t="s">
        <v>338</v>
      </c>
      <c r="I229" t="s">
        <v>339</v>
      </c>
      <c r="J229" t="s">
        <v>1051</v>
      </c>
      <c r="K229" s="1">
        <v>3.9583333333333331E-2</v>
      </c>
      <c r="L229">
        <v>19284</v>
      </c>
      <c r="M229" t="s">
        <v>9983</v>
      </c>
      <c r="N229" t="s">
        <v>9984</v>
      </c>
      <c r="O229" t="s">
        <v>9985</v>
      </c>
      <c r="P229" t="s">
        <v>24</v>
      </c>
      <c r="Q229" t="s">
        <v>374</v>
      </c>
      <c r="R229" t="s">
        <v>82</v>
      </c>
    </row>
    <row r="230" spans="1:18">
      <c r="A230" s="42" t="str">
        <f t="shared" si="3"/>
        <v>bwilloughway67BethinaWilloughway118.189.106.79‚Ç¨621460,95RupiahIDR4/13/20190.54583333333333312180MR56 4867 6765 7428 0760 4808 124QVCBLiberty Interactive CorporationNASDAQCatalog/Specialty DistributionConsumer Services</v>
      </c>
      <c r="B230">
        <v>224</v>
      </c>
      <c r="C230" t="s">
        <v>9986</v>
      </c>
      <c r="D230" t="s">
        <v>9987</v>
      </c>
      <c r="E230" t="s">
        <v>9988</v>
      </c>
      <c r="F230" t="s">
        <v>9989</v>
      </c>
      <c r="G230" t="s">
        <v>9990</v>
      </c>
      <c r="H230" t="s">
        <v>19</v>
      </c>
      <c r="I230" t="s">
        <v>20</v>
      </c>
      <c r="J230" t="s">
        <v>1149</v>
      </c>
      <c r="K230" s="1">
        <v>0.54583333333333328</v>
      </c>
      <c r="L230">
        <v>12180</v>
      </c>
      <c r="M230" t="s">
        <v>9991</v>
      </c>
      <c r="N230" t="s">
        <v>3798</v>
      </c>
      <c r="O230" t="s">
        <v>3799</v>
      </c>
      <c r="P230" t="s">
        <v>36</v>
      </c>
      <c r="Q230" t="s">
        <v>317</v>
      </c>
      <c r="R230" t="s">
        <v>223</v>
      </c>
    </row>
    <row r="231" spans="1:18">
      <c r="A231" s="42" t="str">
        <f t="shared" si="3"/>
        <v>lutteridge68LaneUtteridge212.185.21.168¬£691177.49PesoPHP2/7/20190.51180555555555612308IL05 8321 7725 3967 6977 878NDLSNoodles &amp; CompanyNASDAQRestaurantsConsumer Services</v>
      </c>
      <c r="B231">
        <v>225</v>
      </c>
      <c r="C231" t="s">
        <v>9992</v>
      </c>
      <c r="D231" t="s">
        <v>9993</v>
      </c>
      <c r="E231" t="s">
        <v>9994</v>
      </c>
      <c r="F231" t="s">
        <v>9995</v>
      </c>
      <c r="G231" s="2" t="s">
        <v>9996</v>
      </c>
      <c r="H231" t="s">
        <v>90</v>
      </c>
      <c r="I231" t="s">
        <v>91</v>
      </c>
      <c r="J231" t="s">
        <v>791</v>
      </c>
      <c r="K231" s="1">
        <v>0.51180555555555551</v>
      </c>
      <c r="L231">
        <v>12308</v>
      </c>
      <c r="M231" t="s">
        <v>9997</v>
      </c>
      <c r="N231" t="s">
        <v>9998</v>
      </c>
      <c r="O231" t="s">
        <v>9999</v>
      </c>
      <c r="P231" t="s">
        <v>36</v>
      </c>
      <c r="Q231" t="s">
        <v>463</v>
      </c>
      <c r="R231" t="s">
        <v>223</v>
      </c>
    </row>
    <row r="232" spans="1:18">
      <c r="A232" s="42" t="str">
        <f t="shared" si="3"/>
        <v>pwrates69ParrnellWrates178.133.61.2¬£60792.32WonKRW6/7/20190.46597222222222215267BG32 VBRD 8250 41HZ 0CFR VYANCXAccess National CorporationNASDAQSavings InstitutionsFinance</v>
      </c>
      <c r="B232">
        <v>226</v>
      </c>
      <c r="C232" t="s">
        <v>10000</v>
      </c>
      <c r="D232" t="s">
        <v>10001</v>
      </c>
      <c r="E232" t="s">
        <v>10002</v>
      </c>
      <c r="F232" t="s">
        <v>10003</v>
      </c>
      <c r="G232" s="2" t="s">
        <v>10004</v>
      </c>
      <c r="H232" t="s">
        <v>298</v>
      </c>
      <c r="I232" t="s">
        <v>519</v>
      </c>
      <c r="J232" t="s">
        <v>122</v>
      </c>
      <c r="K232" s="1">
        <v>0.46597222222222223</v>
      </c>
      <c r="L232">
        <v>15267</v>
      </c>
      <c r="M232" t="s">
        <v>10005</v>
      </c>
      <c r="N232" t="s">
        <v>10006</v>
      </c>
      <c r="O232" t="s">
        <v>10007</v>
      </c>
      <c r="P232" t="s">
        <v>36</v>
      </c>
      <c r="Q232" t="s">
        <v>95</v>
      </c>
      <c r="R232" t="s">
        <v>54</v>
      </c>
    </row>
    <row r="233" spans="1:18">
      <c r="A233" s="42" t="str">
        <f t="shared" si="3"/>
        <v>hcrusham6aHeathCrusham151.214.200.114¬£247933.04Yuan RenminbiCNY5/6/20190.75486111111111117763GL59 5737 4966 6241 43HRIHerc Holdings Inc.NYSEn/an/a</v>
      </c>
      <c r="B233">
        <v>227</v>
      </c>
      <c r="C233" t="s">
        <v>10008</v>
      </c>
      <c r="D233" t="s">
        <v>10009</v>
      </c>
      <c r="E233" t="s">
        <v>10010</v>
      </c>
      <c r="F233" t="s">
        <v>10011</v>
      </c>
      <c r="G233" t="s">
        <v>10012</v>
      </c>
      <c r="H233" t="s">
        <v>48</v>
      </c>
      <c r="I233" t="s">
        <v>49</v>
      </c>
      <c r="J233" t="s">
        <v>552</v>
      </c>
      <c r="K233" s="1">
        <v>0.75486111111111109</v>
      </c>
      <c r="L233">
        <v>17763</v>
      </c>
      <c r="M233" t="s">
        <v>10013</v>
      </c>
      <c r="N233" t="s">
        <v>10014</v>
      </c>
      <c r="O233" t="s">
        <v>10015</v>
      </c>
      <c r="P233" t="s">
        <v>24</v>
      </c>
      <c r="Q233" t="s">
        <v>25</v>
      </c>
      <c r="R233" t="s">
        <v>25</v>
      </c>
    </row>
    <row r="234" spans="1:18">
      <c r="A234" s="42" t="str">
        <f t="shared" si="3"/>
        <v>adymoke6bAlfDymoke61.128.140.241‚Ç¨252649,03RubleRUB1/25/20190.96944444444444416602FR30 2484 1855 69W5 C7J9 BNYZ D20AKERAkers Biosciences IncNASDAQBiotechnology: In Vitro &amp; In Vivo Diagnostic SubstancesHealth Care</v>
      </c>
      <c r="B234">
        <v>228</v>
      </c>
      <c r="C234" t="s">
        <v>10016</v>
      </c>
      <c r="D234" t="s">
        <v>10017</v>
      </c>
      <c r="E234" t="s">
        <v>10018</v>
      </c>
      <c r="F234" t="s">
        <v>10019</v>
      </c>
      <c r="G234" t="s">
        <v>10020</v>
      </c>
      <c r="H234" t="s">
        <v>38</v>
      </c>
      <c r="I234" t="s">
        <v>39</v>
      </c>
      <c r="J234" t="s">
        <v>114</v>
      </c>
      <c r="K234" s="1">
        <v>0.96944444444444444</v>
      </c>
      <c r="L234">
        <v>16602</v>
      </c>
      <c r="M234" t="s">
        <v>10021</v>
      </c>
      <c r="N234" t="s">
        <v>734</v>
      </c>
      <c r="O234" t="s">
        <v>735</v>
      </c>
      <c r="P234" t="s">
        <v>36</v>
      </c>
      <c r="Q234" t="s">
        <v>736</v>
      </c>
      <c r="R234" t="s">
        <v>58</v>
      </c>
    </row>
    <row r="235" spans="1:18">
      <c r="A235" s="42" t="str">
        <f t="shared" si="3"/>
        <v>wsoughton6cWallisSoughton77.148.60.137¬£162431.15EuroEUR2/20/20190.31944444444444416907LB48 8256 R9PX YGPF 2F1J 9YW2 YCFQGPREGreen Plains, Inc.NASDAQMajor ChemicalsBasic Industries</v>
      </c>
      <c r="B235">
        <v>229</v>
      </c>
      <c r="C235" t="s">
        <v>10022</v>
      </c>
      <c r="D235" t="s">
        <v>10023</v>
      </c>
      <c r="E235" t="s">
        <v>10024</v>
      </c>
      <c r="F235" t="s">
        <v>10025</v>
      </c>
      <c r="G235" t="s">
        <v>10026</v>
      </c>
      <c r="H235" t="s">
        <v>26</v>
      </c>
      <c r="I235" t="s">
        <v>27</v>
      </c>
      <c r="J235" t="s">
        <v>264</v>
      </c>
      <c r="K235" s="1">
        <v>0.31944444444444448</v>
      </c>
      <c r="L235">
        <v>16907</v>
      </c>
      <c r="M235" t="s">
        <v>10027</v>
      </c>
      <c r="N235" t="s">
        <v>2596</v>
      </c>
      <c r="O235" t="s">
        <v>2597</v>
      </c>
      <c r="P235" t="s">
        <v>36</v>
      </c>
      <c r="Q235" t="s">
        <v>81</v>
      </c>
      <c r="R235" t="s">
        <v>82</v>
      </c>
    </row>
    <row r="236" spans="1:18">
      <c r="A236" s="42" t="str">
        <f t="shared" si="3"/>
        <v>tstaresmeare6dThorsteinStaresmeare74.42.8.92¬•283500.13RupiahIDR5/15/20190.53888888888888912592LU56 370E JTFB LQKI TAZXPBNCParagon Commercial CorporationNASDAQMajor BanksFinance</v>
      </c>
      <c r="B236">
        <v>230</v>
      </c>
      <c r="C236" t="s">
        <v>10028</v>
      </c>
      <c r="D236" t="s">
        <v>10029</v>
      </c>
      <c r="E236" t="s">
        <v>10030</v>
      </c>
      <c r="F236" t="s">
        <v>10031</v>
      </c>
      <c r="G236" s="2" t="s">
        <v>10032</v>
      </c>
      <c r="H236" t="s">
        <v>19</v>
      </c>
      <c r="I236" t="s">
        <v>20</v>
      </c>
      <c r="J236" t="s">
        <v>128</v>
      </c>
      <c r="K236" s="1">
        <v>0.53888888888888886</v>
      </c>
      <c r="L236">
        <v>12592</v>
      </c>
      <c r="M236" t="s">
        <v>10033</v>
      </c>
      <c r="N236" t="s">
        <v>10034</v>
      </c>
      <c r="O236" t="s">
        <v>10035</v>
      </c>
      <c r="P236" t="s">
        <v>36</v>
      </c>
      <c r="Q236" t="s">
        <v>97</v>
      </c>
      <c r="R236" t="s">
        <v>54</v>
      </c>
    </row>
    <row r="237" spans="1:18">
      <c r="A237" s="42" t="str">
        <f t="shared" si="3"/>
        <v>sfiridolfi6eSereneFiridolfi59.151.82.162¬£827942.47AfghaniAFN6/14/20190.3437513419GR38 8033 110G LF79 7DJM YTXG 6XODXCMDexCom, Inc.NASDAQMedical/Dental InstrumentsHealth Care</v>
      </c>
      <c r="B237">
        <v>231</v>
      </c>
      <c r="C237" t="s">
        <v>10036</v>
      </c>
      <c r="D237" t="s">
        <v>1458</v>
      </c>
      <c r="E237" t="s">
        <v>10037</v>
      </c>
      <c r="F237" t="s">
        <v>10038</v>
      </c>
      <c r="G237" s="2" t="s">
        <v>10039</v>
      </c>
      <c r="H237" t="s">
        <v>210</v>
      </c>
      <c r="I237" t="s">
        <v>211</v>
      </c>
      <c r="J237" t="s">
        <v>370</v>
      </c>
      <c r="K237" s="1">
        <v>0.34375</v>
      </c>
      <c r="L237">
        <v>13419</v>
      </c>
      <c r="M237" t="s">
        <v>10040</v>
      </c>
      <c r="N237" t="s">
        <v>1181</v>
      </c>
      <c r="O237" t="s">
        <v>1182</v>
      </c>
      <c r="P237" t="s">
        <v>36</v>
      </c>
      <c r="Q237" t="s">
        <v>218</v>
      </c>
      <c r="R237" t="s">
        <v>58</v>
      </c>
    </row>
    <row r="238" spans="1:18">
      <c r="A238" s="42" t="str">
        <f t="shared" si="3"/>
        <v>omatyukon6fOlenkaMatyukon153.20.59.73¬•24040.23DramAMD5/3/20190.022916666666666715416FR06 0547 6268 56JY SQUK EQTT Z06HDBHDFC Bank LimitedNYSECommercial BanksFinance</v>
      </c>
      <c r="B238">
        <v>232</v>
      </c>
      <c r="C238" t="s">
        <v>10041</v>
      </c>
      <c r="D238" t="s">
        <v>10042</v>
      </c>
      <c r="E238" t="s">
        <v>10043</v>
      </c>
      <c r="F238" t="s">
        <v>10044</v>
      </c>
      <c r="G238" t="s">
        <v>10045</v>
      </c>
      <c r="H238" t="s">
        <v>176</v>
      </c>
      <c r="I238" t="s">
        <v>177</v>
      </c>
      <c r="J238" t="s">
        <v>835</v>
      </c>
      <c r="K238" s="1">
        <v>2.2916666666666669E-2</v>
      </c>
      <c r="L238">
        <v>15416</v>
      </c>
      <c r="M238" t="s">
        <v>10046</v>
      </c>
      <c r="N238" t="s">
        <v>10047</v>
      </c>
      <c r="O238" t="s">
        <v>10048</v>
      </c>
      <c r="P238" t="s">
        <v>24</v>
      </c>
      <c r="Q238" t="s">
        <v>565</v>
      </c>
      <c r="R238" t="s">
        <v>54</v>
      </c>
    </row>
    <row r="239" spans="1:18">
      <c r="A239" s="42" t="str">
        <f t="shared" si="3"/>
        <v>ahuggard6gAnselmHuggard161.57.170.50‚Ç¨508104,47DollarUSD8/11/20190.36666666666666719138FR61 8667 2603 22ZW T5ZH Z1KU A27IEXIDEX CorporationNYSEFluid ControlsCapital Goods</v>
      </c>
      <c r="B239">
        <v>233</v>
      </c>
      <c r="C239" t="s">
        <v>10049</v>
      </c>
      <c r="D239" t="s">
        <v>10050</v>
      </c>
      <c r="E239" t="s">
        <v>10051</v>
      </c>
      <c r="F239" t="s">
        <v>10052</v>
      </c>
      <c r="G239" s="2" t="s">
        <v>10053</v>
      </c>
      <c r="H239" t="s">
        <v>116</v>
      </c>
      <c r="I239" t="s">
        <v>245</v>
      </c>
      <c r="J239" t="s">
        <v>517</v>
      </c>
      <c r="K239" s="1">
        <v>0.3666666666666667</v>
      </c>
      <c r="L239">
        <v>19138</v>
      </c>
      <c r="M239" t="s">
        <v>10054</v>
      </c>
      <c r="N239" t="s">
        <v>10055</v>
      </c>
      <c r="O239" t="s">
        <v>10056</v>
      </c>
      <c r="P239" t="s">
        <v>24</v>
      </c>
      <c r="Q239" t="s">
        <v>1296</v>
      </c>
      <c r="R239" t="s">
        <v>30</v>
      </c>
    </row>
    <row r="240" spans="1:18">
      <c r="A240" s="42" t="str">
        <f t="shared" si="3"/>
        <v>lmaddick6hLeilaMaddick180.216.114.240¬•461414.00BahtTHB9/2/20190.12291666666666711331CR30 6141 9322 4935 4457 5ENICEnel Chile S.A.NYSEElectric Utilities: CentralPublic Utilities</v>
      </c>
      <c r="B240">
        <v>234</v>
      </c>
      <c r="C240" t="s">
        <v>10057</v>
      </c>
      <c r="D240" t="s">
        <v>10058</v>
      </c>
      <c r="E240" t="s">
        <v>10059</v>
      </c>
      <c r="F240" t="s">
        <v>10060</v>
      </c>
      <c r="G240" t="s">
        <v>10061</v>
      </c>
      <c r="H240" t="s">
        <v>169</v>
      </c>
      <c r="I240" t="s">
        <v>170</v>
      </c>
      <c r="J240" t="s">
        <v>437</v>
      </c>
      <c r="K240" s="1">
        <v>0.12291666666666667</v>
      </c>
      <c r="L240">
        <v>11331</v>
      </c>
      <c r="M240" t="s">
        <v>10062</v>
      </c>
      <c r="N240" t="s">
        <v>10063</v>
      </c>
      <c r="O240" t="s">
        <v>10064</v>
      </c>
      <c r="P240" t="s">
        <v>24</v>
      </c>
      <c r="Q240" t="s">
        <v>148</v>
      </c>
      <c r="R240" t="s">
        <v>67</v>
      </c>
    </row>
    <row r="241" spans="1:18">
      <c r="A241" s="42" t="str">
        <f t="shared" si="3"/>
        <v>jaddekin6iJeremyAddekin100.40.36.113¬•456299.04DollarCAD5/26/20190.065972222222222210937DO54 MCEH 1410 6231 1704 0286 2505HFWAHeritage Financial CorporationNASDAQBanksFinance</v>
      </c>
      <c r="B241">
        <v>235</v>
      </c>
      <c r="C241" t="s">
        <v>10065</v>
      </c>
      <c r="D241" t="s">
        <v>10066</v>
      </c>
      <c r="E241" t="s">
        <v>10067</v>
      </c>
      <c r="F241" t="s">
        <v>10068</v>
      </c>
      <c r="G241" t="s">
        <v>10069</v>
      </c>
      <c r="H241" t="s">
        <v>116</v>
      </c>
      <c r="I241" t="s">
        <v>379</v>
      </c>
      <c r="J241" t="s">
        <v>28</v>
      </c>
      <c r="K241" s="1">
        <v>6.5972222222222224E-2</v>
      </c>
      <c r="L241">
        <v>10937</v>
      </c>
      <c r="M241" t="s">
        <v>10070</v>
      </c>
      <c r="N241" t="s">
        <v>693</v>
      </c>
      <c r="O241" t="s">
        <v>694</v>
      </c>
      <c r="P241" t="s">
        <v>36</v>
      </c>
      <c r="Q241" t="s">
        <v>695</v>
      </c>
      <c r="R241" t="s">
        <v>54</v>
      </c>
    </row>
    <row r="242" spans="1:18">
      <c r="A242" s="42" t="str">
        <f t="shared" si="3"/>
        <v>aramage6jAhmadRamage201.213.4.174¬•555448.38PesoPHP5/20/20190.9437512522MC12 8567 2376 51RY GOBP DHUF H10KNDKindred Healthcare, Inc.NYSEHospital/Nursing ManagementHealth Care</v>
      </c>
      <c r="B242">
        <v>236</v>
      </c>
      <c r="C242" t="s">
        <v>10071</v>
      </c>
      <c r="D242" t="s">
        <v>10072</v>
      </c>
      <c r="E242" t="s">
        <v>10073</v>
      </c>
      <c r="F242" t="s">
        <v>10074</v>
      </c>
      <c r="G242" t="s">
        <v>10075</v>
      </c>
      <c r="H242" t="s">
        <v>90</v>
      </c>
      <c r="I242" t="s">
        <v>91</v>
      </c>
      <c r="J242" t="s">
        <v>256</v>
      </c>
      <c r="K242" s="1">
        <v>0.94374999999999998</v>
      </c>
      <c r="L242">
        <v>12522</v>
      </c>
      <c r="M242" t="s">
        <v>10076</v>
      </c>
      <c r="N242" t="s">
        <v>10077</v>
      </c>
      <c r="O242" t="s">
        <v>10078</v>
      </c>
      <c r="P242" t="s">
        <v>24</v>
      </c>
      <c r="Q242" t="s">
        <v>290</v>
      </c>
      <c r="R242" t="s">
        <v>58</v>
      </c>
    </row>
    <row r="243" spans="1:18">
      <c r="A243" s="42" t="str">
        <f t="shared" si="3"/>
        <v>msimonett6kMaryleeSimonett215.69.77.34¬•892630.31RupiahIDR2/3/20190.39722222222222216298GT46 59GS ZFKN 7VS8 CGBU 0JRZ ZJSGGEVOGevo, Inc.NASDAQMajor ChemicalsBasic Industries</v>
      </c>
      <c r="B243">
        <v>237</v>
      </c>
      <c r="C243" t="s">
        <v>10079</v>
      </c>
      <c r="D243" t="s">
        <v>10080</v>
      </c>
      <c r="E243" t="s">
        <v>10081</v>
      </c>
      <c r="F243" t="s">
        <v>10082</v>
      </c>
      <c r="G243" s="2" t="s">
        <v>10083</v>
      </c>
      <c r="H243" t="s">
        <v>19</v>
      </c>
      <c r="I243" t="s">
        <v>20</v>
      </c>
      <c r="J243" t="s">
        <v>1089</v>
      </c>
      <c r="K243" s="1">
        <v>0.3972222222222222</v>
      </c>
      <c r="L243">
        <v>16298</v>
      </c>
      <c r="M243" t="s">
        <v>10084</v>
      </c>
      <c r="N243" t="s">
        <v>10085</v>
      </c>
      <c r="O243" t="s">
        <v>10086</v>
      </c>
      <c r="P243" t="s">
        <v>36</v>
      </c>
      <c r="Q243" t="s">
        <v>81</v>
      </c>
      <c r="R243" t="s">
        <v>82</v>
      </c>
    </row>
    <row r="244" spans="1:18">
      <c r="A244" s="42" t="str">
        <f t="shared" si="3"/>
        <v>vsmullin6lVivianneSmullin233.60.163.228‚Ç¨1283,40ShillingUGX5/10/20190.81111111111111115017LT84 9611 4311 3540 6392BSDBlackRock Strategic Municipal Trust Inc. (The)NYSEn/an/a</v>
      </c>
      <c r="B244">
        <v>238</v>
      </c>
      <c r="C244" t="s">
        <v>10087</v>
      </c>
      <c r="D244" t="s">
        <v>10088</v>
      </c>
      <c r="E244" t="s">
        <v>10089</v>
      </c>
      <c r="F244" t="s">
        <v>10090</v>
      </c>
      <c r="G244" t="s">
        <v>10091</v>
      </c>
      <c r="H244" t="s">
        <v>137</v>
      </c>
      <c r="I244" t="s">
        <v>559</v>
      </c>
      <c r="J244" t="s">
        <v>145</v>
      </c>
      <c r="K244" s="1">
        <v>0.81111111111111101</v>
      </c>
      <c r="L244">
        <v>15017</v>
      </c>
      <c r="M244" t="s">
        <v>10092</v>
      </c>
      <c r="N244" t="s">
        <v>1198</v>
      </c>
      <c r="O244" t="s">
        <v>1199</v>
      </c>
      <c r="P244" t="s">
        <v>24</v>
      </c>
      <c r="Q244" t="s">
        <v>25</v>
      </c>
      <c r="R244" t="s">
        <v>25</v>
      </c>
    </row>
    <row r="245" spans="1:18">
      <c r="A245" s="42" t="str">
        <f t="shared" si="3"/>
        <v>radrianello6mRosamondAdrianello178.143.0.51¬£278890.42YenJPY8/22/20190.36597222222222217270CY22 0562 3768 SG9J Y2NT LOWK I4LHUCTTUltra Clean Holdings, Inc.NASDAQSemiconductorsTechnology</v>
      </c>
      <c r="B245">
        <v>239</v>
      </c>
      <c r="C245" t="s">
        <v>10093</v>
      </c>
      <c r="D245" t="s">
        <v>10094</v>
      </c>
      <c r="E245" t="s">
        <v>10095</v>
      </c>
      <c r="F245" t="s">
        <v>10096</v>
      </c>
      <c r="G245" t="s">
        <v>10097</v>
      </c>
      <c r="H245" t="s">
        <v>106</v>
      </c>
      <c r="I245" t="s">
        <v>107</v>
      </c>
      <c r="J245" t="s">
        <v>249</v>
      </c>
      <c r="K245" s="1">
        <v>0.3659722222222222</v>
      </c>
      <c r="L245">
        <v>17270</v>
      </c>
      <c r="M245" t="s">
        <v>10098</v>
      </c>
      <c r="N245" t="s">
        <v>10099</v>
      </c>
      <c r="O245" t="s">
        <v>10100</v>
      </c>
      <c r="P245" t="s">
        <v>36</v>
      </c>
      <c r="Q245" t="s">
        <v>230</v>
      </c>
      <c r="R245" t="s">
        <v>89</v>
      </c>
    </row>
    <row r="246" spans="1:18">
      <c r="A246" s="42" t="str">
        <f t="shared" si="3"/>
        <v>csolesbury6nChristopherSolesbury187.142.187.245‚Ç¨88650,35DollarUSD7/3/20190.34305555555555617166IT02 Z439 1749 319U EQRI OVER CLLLVNTBLiberty Interactive CorporationNASDAQCatalog/Specialty DistributionConsumer Services</v>
      </c>
      <c r="B246">
        <v>240</v>
      </c>
      <c r="C246" t="s">
        <v>10101</v>
      </c>
      <c r="D246" t="s">
        <v>1285</v>
      </c>
      <c r="E246" t="s">
        <v>10102</v>
      </c>
      <c r="F246" t="s">
        <v>10103</v>
      </c>
      <c r="G246" t="s">
        <v>10104</v>
      </c>
      <c r="H246" t="s">
        <v>116</v>
      </c>
      <c r="I246" t="s">
        <v>245</v>
      </c>
      <c r="J246" t="s">
        <v>504</v>
      </c>
      <c r="K246" s="1">
        <v>0.3430555555555555</v>
      </c>
      <c r="L246">
        <v>17166</v>
      </c>
      <c r="M246" t="s">
        <v>10105</v>
      </c>
      <c r="N246" t="s">
        <v>10106</v>
      </c>
      <c r="O246" t="s">
        <v>3799</v>
      </c>
      <c r="P246" t="s">
        <v>36</v>
      </c>
      <c r="Q246" t="s">
        <v>317</v>
      </c>
      <c r="R246" t="s">
        <v>223</v>
      </c>
    </row>
    <row r="247" spans="1:18">
      <c r="A247" s="42" t="str">
        <f t="shared" si="3"/>
        <v>lrahl6oLillianaVess197.4.80.239¬•782346.02RupiahIDR9/11/20190.35763888888888911592CR17 3760 4128 4465 3364 0ENSGThe Ensign Group, Inc.NASDAQHospital/Nursing ManagementHealth Care</v>
      </c>
      <c r="B247">
        <v>241</v>
      </c>
      <c r="C247" t="s">
        <v>10107</v>
      </c>
      <c r="D247" t="s">
        <v>15179</v>
      </c>
      <c r="E247" t="s">
        <v>15180</v>
      </c>
      <c r="F247" t="s">
        <v>10108</v>
      </c>
      <c r="G247" s="2" t="s">
        <v>10109</v>
      </c>
      <c r="H247" t="s">
        <v>19</v>
      </c>
      <c r="I247" t="s">
        <v>20</v>
      </c>
      <c r="J247" t="s">
        <v>506</v>
      </c>
      <c r="K247" s="1">
        <v>0.3576388888888889</v>
      </c>
      <c r="L247">
        <v>11592</v>
      </c>
      <c r="M247" t="s">
        <v>10110</v>
      </c>
      <c r="N247" t="s">
        <v>10111</v>
      </c>
      <c r="O247" t="s">
        <v>10112</v>
      </c>
      <c r="P247" t="s">
        <v>36</v>
      </c>
      <c r="Q247" t="s">
        <v>290</v>
      </c>
      <c r="R247" t="s">
        <v>58</v>
      </c>
    </row>
    <row r="248" spans="1:18">
      <c r="A248" s="42" t="str">
        <f t="shared" si="3"/>
        <v>kgill6pKristoforGill255.149.126.37¬•979326.49PesoUYU1/7/20190.47222222222222213650MK36 557F DQUG OVNX F64NUONuveen Ohio Quality Municipal Income FundNYSEn/an/a</v>
      </c>
      <c r="B248">
        <v>242</v>
      </c>
      <c r="C248" t="s">
        <v>10113</v>
      </c>
      <c r="D248" t="s">
        <v>10114</v>
      </c>
      <c r="E248" t="s">
        <v>1157</v>
      </c>
      <c r="F248" t="s">
        <v>10115</v>
      </c>
      <c r="G248" t="s">
        <v>10116</v>
      </c>
      <c r="H248" t="s">
        <v>90</v>
      </c>
      <c r="I248" t="s">
        <v>393</v>
      </c>
      <c r="J248" t="s">
        <v>729</v>
      </c>
      <c r="K248" s="1">
        <v>0.47222222222222227</v>
      </c>
      <c r="L248">
        <v>13650</v>
      </c>
      <c r="M248" t="s">
        <v>10117</v>
      </c>
      <c r="N248" t="s">
        <v>10118</v>
      </c>
      <c r="O248" t="s">
        <v>10119</v>
      </c>
      <c r="P248" t="s">
        <v>24</v>
      </c>
      <c r="Q248" t="s">
        <v>25</v>
      </c>
      <c r="R248" t="s">
        <v>25</v>
      </c>
    </row>
    <row r="249" spans="1:18">
      <c r="A249" s="42" t="str">
        <f t="shared" si="3"/>
        <v>ntitterell6qNickolasTitterell108.230.216.152‚Ç¨324697,73Yuan RenminbiCNY4/6/20190.58194444444444418542FR18 9805 3456 54ZE OJXU NRWL N54ABTLAutobytel Inc.NASDAQComputer Software: Programming, Data ProcessingTechnology</v>
      </c>
      <c r="B249">
        <v>243</v>
      </c>
      <c r="C249" t="s">
        <v>10120</v>
      </c>
      <c r="D249" t="s">
        <v>8111</v>
      </c>
      <c r="E249" t="s">
        <v>10121</v>
      </c>
      <c r="F249" t="s">
        <v>10122</v>
      </c>
      <c r="G249" t="s">
        <v>10123</v>
      </c>
      <c r="H249" t="s">
        <v>48</v>
      </c>
      <c r="I249" t="s">
        <v>49</v>
      </c>
      <c r="J249" t="s">
        <v>587</v>
      </c>
      <c r="K249" s="1">
        <v>0.58194444444444449</v>
      </c>
      <c r="L249">
        <v>18542</v>
      </c>
      <c r="M249" t="s">
        <v>10124</v>
      </c>
      <c r="N249" t="s">
        <v>1102</v>
      </c>
      <c r="O249" t="s">
        <v>1103</v>
      </c>
      <c r="P249" t="s">
        <v>36</v>
      </c>
      <c r="Q249" t="s">
        <v>588</v>
      </c>
      <c r="R249" t="s">
        <v>89</v>
      </c>
    </row>
    <row r="250" spans="1:18">
      <c r="A250" s="42" t="str">
        <f t="shared" si="3"/>
        <v>hcolaco6rHastyColaco16.91.4.44‚Ç¨363320,79Yuan RenminbiCNY6/10/20190.015972222222222213523FR31 5684 3375 65VQ 3R8L FIRC P35EMLEastern Company (The)NASDAQIndustrial Machinery/ComponentsCapital Goods</v>
      </c>
      <c r="B250">
        <v>244</v>
      </c>
      <c r="C250" t="s">
        <v>10125</v>
      </c>
      <c r="D250" t="s">
        <v>3987</v>
      </c>
      <c r="E250" t="s">
        <v>10126</v>
      </c>
      <c r="F250" t="s">
        <v>10127</v>
      </c>
      <c r="G250" s="2" t="s">
        <v>10128</v>
      </c>
      <c r="H250" t="s">
        <v>48</v>
      </c>
      <c r="I250" t="s">
        <v>49</v>
      </c>
      <c r="J250" t="s">
        <v>625</v>
      </c>
      <c r="K250" s="1">
        <v>1.5972222222222224E-2</v>
      </c>
      <c r="L250">
        <v>13523</v>
      </c>
      <c r="M250" t="s">
        <v>10129</v>
      </c>
      <c r="N250" t="s">
        <v>10130</v>
      </c>
      <c r="O250" t="s">
        <v>10131</v>
      </c>
      <c r="P250" t="s">
        <v>36</v>
      </c>
      <c r="Q250" t="s">
        <v>29</v>
      </c>
      <c r="R250" t="s">
        <v>30</v>
      </c>
    </row>
    <row r="251" spans="1:18">
      <c r="A251" s="42" t="str">
        <f t="shared" si="3"/>
        <v>mrockhall6sMartheRockhall159.92.25.21¬•850653.48Yuan RenminbiCNY4/12/20190.68819444444444414201SM35 N667 0161 281A SCNK JBUY IJMSTBStudent Transportation IncNASDAQOther TransportationTransportation</v>
      </c>
      <c r="B251">
        <v>245</v>
      </c>
      <c r="C251" t="s">
        <v>10132</v>
      </c>
      <c r="D251" t="s">
        <v>10133</v>
      </c>
      <c r="E251" t="s">
        <v>10134</v>
      </c>
      <c r="F251" t="s">
        <v>10135</v>
      </c>
      <c r="G251" t="s">
        <v>10136</v>
      </c>
      <c r="H251" t="s">
        <v>48</v>
      </c>
      <c r="I251" t="s">
        <v>49</v>
      </c>
      <c r="J251" t="s">
        <v>844</v>
      </c>
      <c r="K251" s="1">
        <v>0.68819444444444444</v>
      </c>
      <c r="L251">
        <v>14201</v>
      </c>
      <c r="M251" t="s">
        <v>10137</v>
      </c>
      <c r="N251" t="s">
        <v>10138</v>
      </c>
      <c r="O251" t="s">
        <v>10139</v>
      </c>
      <c r="P251" t="s">
        <v>36</v>
      </c>
      <c r="Q251" t="s">
        <v>10140</v>
      </c>
      <c r="R251" t="s">
        <v>105</v>
      </c>
    </row>
    <row r="252" spans="1:18">
      <c r="A252" s="42" t="str">
        <f t="shared" si="3"/>
        <v>cjura6tClaudettaJura23.106.221.58699182.4Yuan RenminbiCNY4/13/20190.83194444444444417444FR20 3233 9342 77KV CQUT YEZG G18BANXStoneCastle Financial CorpNASDAQn/an/a</v>
      </c>
      <c r="B252">
        <v>246</v>
      </c>
      <c r="C252" t="s">
        <v>10141</v>
      </c>
      <c r="D252" t="s">
        <v>1226</v>
      </c>
      <c r="E252" t="s">
        <v>10142</v>
      </c>
      <c r="F252" t="s">
        <v>10143</v>
      </c>
      <c r="G252">
        <v>699182.4</v>
      </c>
      <c r="H252" t="s">
        <v>48</v>
      </c>
      <c r="I252" t="s">
        <v>49</v>
      </c>
      <c r="J252" t="s">
        <v>1149</v>
      </c>
      <c r="K252" s="1">
        <v>0.83194444444444438</v>
      </c>
      <c r="L252">
        <v>17444</v>
      </c>
      <c r="M252" t="s">
        <v>10144</v>
      </c>
      <c r="N252" t="s">
        <v>4280</v>
      </c>
      <c r="O252" t="s">
        <v>4281</v>
      </c>
      <c r="P252" t="s">
        <v>36</v>
      </c>
      <c r="Q252" t="s">
        <v>25</v>
      </c>
      <c r="R252" t="s">
        <v>25</v>
      </c>
    </row>
    <row r="253" spans="1:18">
      <c r="A253" s="42" t="str">
        <f t="shared" si="3"/>
        <v>ttows6uTarahTows65.210.233.126¬£855094.19PesoMXN4/4/20190.75069444444444418492BE62 9389 7285 1871EBTCEnterprise Bancorp IncNASDAQMajor BanksFinance</v>
      </c>
      <c r="B253">
        <v>247</v>
      </c>
      <c r="C253" t="s">
        <v>10145</v>
      </c>
      <c r="D253" t="s">
        <v>10146</v>
      </c>
      <c r="E253" t="s">
        <v>10147</v>
      </c>
      <c r="F253" t="s">
        <v>10148</v>
      </c>
      <c r="G253" t="s">
        <v>10149</v>
      </c>
      <c r="H253" t="s">
        <v>90</v>
      </c>
      <c r="I253" t="s">
        <v>641</v>
      </c>
      <c r="J253" t="s">
        <v>158</v>
      </c>
      <c r="K253" s="1">
        <v>0.75069444444444444</v>
      </c>
      <c r="L253">
        <v>18492</v>
      </c>
      <c r="M253" t="s">
        <v>10150</v>
      </c>
      <c r="N253" t="s">
        <v>10151</v>
      </c>
      <c r="O253" t="s">
        <v>10152</v>
      </c>
      <c r="P253" t="s">
        <v>36</v>
      </c>
      <c r="Q253" t="s">
        <v>97</v>
      </c>
      <c r="R253" t="s">
        <v>54</v>
      </c>
    </row>
    <row r="254" spans="1:18">
      <c r="A254" s="42" t="str">
        <f t="shared" si="3"/>
        <v>lcotsford6vLeodoraCotsford77.123.250.84¬•486310.76RealBRL4/11/20190.87916666666666715938HU84 6541 7673 6447 8490 7337 2422ASYSAmtech Systems, Inc.NASDAQIndustrial Machinery/ComponentsTechnology</v>
      </c>
      <c r="B254">
        <v>248</v>
      </c>
      <c r="C254" t="s">
        <v>10153</v>
      </c>
      <c r="D254" t="s">
        <v>10154</v>
      </c>
      <c r="E254" t="s">
        <v>10155</v>
      </c>
      <c r="F254" t="s">
        <v>10156</v>
      </c>
      <c r="G254" s="2" t="s">
        <v>10157</v>
      </c>
      <c r="H254" t="s">
        <v>132</v>
      </c>
      <c r="I254" t="s">
        <v>133</v>
      </c>
      <c r="J254" t="s">
        <v>661</v>
      </c>
      <c r="K254" s="1">
        <v>0.87916666666666676</v>
      </c>
      <c r="L254">
        <v>15938</v>
      </c>
      <c r="M254" t="s">
        <v>10158</v>
      </c>
      <c r="N254" t="s">
        <v>2220</v>
      </c>
      <c r="O254" t="s">
        <v>2221</v>
      </c>
      <c r="P254" t="s">
        <v>36</v>
      </c>
      <c r="Q254" t="s">
        <v>29</v>
      </c>
      <c r="R254" t="s">
        <v>89</v>
      </c>
    </row>
    <row r="255" spans="1:18">
      <c r="A255" s="42" t="str">
        <f t="shared" si="3"/>
        <v>kmarcinkowski6wKaneMarcinkowski82.49.77.161180788.98PesoPHP5/26/20190.82708333333333313177FR64 7660 2848 606W CIGN SJST H94full_nameRightside Group, Ltd.NASDAQBusiness ServicesMiscellaneous</v>
      </c>
      <c r="B255">
        <v>249</v>
      </c>
      <c r="C255" t="s">
        <v>10159</v>
      </c>
      <c r="D255" t="s">
        <v>4581</v>
      </c>
      <c r="E255" t="s">
        <v>10160</v>
      </c>
      <c r="F255" t="s">
        <v>10161</v>
      </c>
      <c r="G255">
        <v>180788.98</v>
      </c>
      <c r="H255" t="s">
        <v>90</v>
      </c>
      <c r="I255" t="s">
        <v>91</v>
      </c>
      <c r="J255" t="s">
        <v>28</v>
      </c>
      <c r="K255" s="1">
        <v>0.82708333333333339</v>
      </c>
      <c r="L255">
        <v>13177</v>
      </c>
      <c r="M255" t="s">
        <v>10162</v>
      </c>
      <c r="N255" t="s">
        <v>7011</v>
      </c>
      <c r="O255" t="s">
        <v>7012</v>
      </c>
      <c r="P255" t="s">
        <v>36</v>
      </c>
      <c r="Q255" t="s">
        <v>73</v>
      </c>
      <c r="R255" t="s">
        <v>181</v>
      </c>
    </row>
    <row r="256" spans="1:18">
      <c r="A256" s="42" t="str">
        <f t="shared" si="3"/>
        <v>mcargo6xMellisaCargo240.188.170.33183590.74ZlotyPLN6/25/20190.74791666666666714410FR60 5467 8592 60LL DDPQ Y2TI S51SSIStage Stores, Inc.NYSEClothing/Shoe/Accessory StoresConsumer Services</v>
      </c>
      <c r="B256">
        <v>250</v>
      </c>
      <c r="C256" t="s">
        <v>10163</v>
      </c>
      <c r="D256" t="s">
        <v>4311</v>
      </c>
      <c r="E256" t="s">
        <v>10164</v>
      </c>
      <c r="F256" t="s">
        <v>10165</v>
      </c>
      <c r="G256">
        <v>183590.74</v>
      </c>
      <c r="H256" t="s">
        <v>338</v>
      </c>
      <c r="I256" t="s">
        <v>339</v>
      </c>
      <c r="J256" t="s">
        <v>467</v>
      </c>
      <c r="K256" s="1">
        <v>0.74791666666666667</v>
      </c>
      <c r="L256">
        <v>14410</v>
      </c>
      <c r="M256" t="s">
        <v>10166</v>
      </c>
      <c r="N256" t="s">
        <v>10167</v>
      </c>
      <c r="O256" t="s">
        <v>10168</v>
      </c>
      <c r="P256" t="s">
        <v>24</v>
      </c>
      <c r="Q256" t="s">
        <v>503</v>
      </c>
      <c r="R256" t="s">
        <v>223</v>
      </c>
    </row>
    <row r="257" spans="1:18">
      <c r="A257" s="42" t="str">
        <f t="shared" si="3"/>
        <v>hmeachen6yHestiaMeachen118.237.24.35¬•836196.16PesoCOP4/3/20190.67847222222222214468FR77 7366 8020 95W6 Q7IE Y6FD L48ARH^CArch Capital Group Ltd.NYSEn/an/a</v>
      </c>
      <c r="B257">
        <v>251</v>
      </c>
      <c r="C257" t="s">
        <v>10169</v>
      </c>
      <c r="D257" t="s">
        <v>10170</v>
      </c>
      <c r="E257" t="s">
        <v>10171</v>
      </c>
      <c r="F257" t="s">
        <v>10172</v>
      </c>
      <c r="G257" t="s">
        <v>10173</v>
      </c>
      <c r="H257" t="s">
        <v>90</v>
      </c>
      <c r="I257" t="s">
        <v>357</v>
      </c>
      <c r="J257" t="s">
        <v>123</v>
      </c>
      <c r="K257" s="1">
        <v>0.67847222222222225</v>
      </c>
      <c r="L257">
        <v>14468</v>
      </c>
      <c r="M257" t="s">
        <v>10174</v>
      </c>
      <c r="N257" t="s">
        <v>10175</v>
      </c>
      <c r="O257" t="s">
        <v>1286</v>
      </c>
      <c r="P257" t="s">
        <v>24</v>
      </c>
      <c r="Q257" t="s">
        <v>25</v>
      </c>
      <c r="R257" t="s">
        <v>25</v>
      </c>
    </row>
    <row r="258" spans="1:18">
      <c r="A258" s="42" t="str">
        <f t="shared" si="3"/>
        <v>hbeaty6zHeathBeaty121.133.84.25‚Ç¨867762,99EscudoCVE5/30/20190.076388888888888916029CR13 5798 3746 0922 5602 8OSKOshkosh CorporationNYSEAuto ManufacturingCapital Goods</v>
      </c>
      <c r="B258">
        <v>252</v>
      </c>
      <c r="C258" t="s">
        <v>10176</v>
      </c>
      <c r="D258" t="s">
        <v>10009</v>
      </c>
      <c r="E258" t="s">
        <v>10177</v>
      </c>
      <c r="F258" t="s">
        <v>10178</v>
      </c>
      <c r="G258" t="s">
        <v>10179</v>
      </c>
      <c r="H258" t="s">
        <v>10180</v>
      </c>
      <c r="I258" t="s">
        <v>10181</v>
      </c>
      <c r="J258" t="s">
        <v>164</v>
      </c>
      <c r="K258" s="1">
        <v>7.6388888888888895E-2</v>
      </c>
      <c r="L258">
        <v>16029</v>
      </c>
      <c r="M258" t="s">
        <v>10182</v>
      </c>
      <c r="N258" t="s">
        <v>10183</v>
      </c>
      <c r="O258" t="s">
        <v>10184</v>
      </c>
      <c r="P258" t="s">
        <v>24</v>
      </c>
      <c r="Q258" t="s">
        <v>313</v>
      </c>
      <c r="R258" t="s">
        <v>30</v>
      </c>
    </row>
    <row r="259" spans="1:18">
      <c r="A259" s="42" t="str">
        <f t="shared" si="3"/>
        <v>fcareless70ForbesCareless77.55.12.94388264.39RubleRUB7/18/20190.93194444444444416366LT84 0817 5471 3205 1582BML^LBank of America CorporationNYSEn/an/a</v>
      </c>
      <c r="B259">
        <v>253</v>
      </c>
      <c r="C259" t="s">
        <v>10185</v>
      </c>
      <c r="D259" t="s">
        <v>10186</v>
      </c>
      <c r="E259" t="s">
        <v>10187</v>
      </c>
      <c r="F259" t="s">
        <v>10188</v>
      </c>
      <c r="G259">
        <v>388264.39</v>
      </c>
      <c r="H259" t="s">
        <v>38</v>
      </c>
      <c r="I259" t="s">
        <v>39</v>
      </c>
      <c r="J259" t="s">
        <v>301</v>
      </c>
      <c r="K259" s="1">
        <v>0.93194444444444446</v>
      </c>
      <c r="L259">
        <v>16366</v>
      </c>
      <c r="M259" t="s">
        <v>10189</v>
      </c>
      <c r="N259" t="s">
        <v>10190</v>
      </c>
      <c r="O259" t="s">
        <v>912</v>
      </c>
      <c r="P259" t="s">
        <v>24</v>
      </c>
      <c r="Q259" t="s">
        <v>25</v>
      </c>
      <c r="R259" t="s">
        <v>25</v>
      </c>
    </row>
    <row r="260" spans="1:18">
      <c r="A260" s="42" t="str">
        <f t="shared" si="3"/>
        <v>asadgrove71AdanSadgrove249.191.91.46¬•667444.47DollarUSD4/20/20190.712511383CH58 6263 4MYA RYCR IHDR 9NXEONexeo Solutions, Inc.NASDAQSpecialty ChemicalsConsumer Durables</v>
      </c>
      <c r="B260">
        <v>254</v>
      </c>
      <c r="C260" t="s">
        <v>10191</v>
      </c>
      <c r="D260" t="s">
        <v>10192</v>
      </c>
      <c r="E260" t="s">
        <v>10193</v>
      </c>
      <c r="F260" t="s">
        <v>10194</v>
      </c>
      <c r="G260" t="s">
        <v>10195</v>
      </c>
      <c r="H260" t="s">
        <v>116</v>
      </c>
      <c r="I260" t="s">
        <v>245</v>
      </c>
      <c r="J260" t="s">
        <v>217</v>
      </c>
      <c r="K260" s="1">
        <v>0.71250000000000002</v>
      </c>
      <c r="L260">
        <v>11383</v>
      </c>
      <c r="M260" t="s">
        <v>10196</v>
      </c>
      <c r="N260" t="s">
        <v>10197</v>
      </c>
      <c r="O260" t="s">
        <v>10198</v>
      </c>
      <c r="P260" t="s">
        <v>36</v>
      </c>
      <c r="Q260" t="s">
        <v>421</v>
      </c>
      <c r="R260" t="s">
        <v>113</v>
      </c>
    </row>
    <row r="261" spans="1:18">
      <c r="A261" s="42" t="str">
        <f t="shared" si="3"/>
        <v>lajean72LodovicoAjean249.68.22.223¬•136256.23Yuan RenminbiCNY9/7/20190.11736111111111116372IT87 H992 4171 5112 KPWZ VEQ0 CNKTRIThomson Reuters CorpNYSEPublishingConsumer Services</v>
      </c>
      <c r="B261">
        <v>255</v>
      </c>
      <c r="C261" t="s">
        <v>10199</v>
      </c>
      <c r="D261" t="s">
        <v>10200</v>
      </c>
      <c r="E261" t="s">
        <v>10201</v>
      </c>
      <c r="F261" t="s">
        <v>10202</v>
      </c>
      <c r="G261" t="s">
        <v>10203</v>
      </c>
      <c r="H261" t="s">
        <v>48</v>
      </c>
      <c r="I261" t="s">
        <v>49</v>
      </c>
      <c r="J261" t="s">
        <v>180</v>
      </c>
      <c r="K261" s="1">
        <v>0.1173611111111111</v>
      </c>
      <c r="L261">
        <v>16372</v>
      </c>
      <c r="M261" t="s">
        <v>10204</v>
      </c>
      <c r="N261" t="s">
        <v>10205</v>
      </c>
      <c r="O261" t="s">
        <v>10206</v>
      </c>
      <c r="P261" t="s">
        <v>24</v>
      </c>
      <c r="Q261" t="s">
        <v>670</v>
      </c>
      <c r="R261" t="s">
        <v>223</v>
      </c>
    </row>
    <row r="262" spans="1:18">
      <c r="A262" s="42" t="str">
        <f t="shared" si="3"/>
        <v>mandre73MatildeAndre81.144.42.225‚Ç¨995602,68PesoMXN1/17/20190.37510581LT33 9259 0592 7358 6219GMGeneral Motors CompanyNYSEAuto ManufacturingCapital Goods</v>
      </c>
      <c r="B262">
        <v>256</v>
      </c>
      <c r="C262" t="s">
        <v>10207</v>
      </c>
      <c r="D262" t="s">
        <v>10208</v>
      </c>
      <c r="E262" t="s">
        <v>509</v>
      </c>
      <c r="F262" t="s">
        <v>10209</v>
      </c>
      <c r="G262" t="s">
        <v>10210</v>
      </c>
      <c r="H262" t="s">
        <v>90</v>
      </c>
      <c r="I262" t="s">
        <v>641</v>
      </c>
      <c r="J262" t="s">
        <v>418</v>
      </c>
      <c r="K262" s="1">
        <v>0.375</v>
      </c>
      <c r="L262">
        <v>10581</v>
      </c>
      <c r="M262" t="s">
        <v>10211</v>
      </c>
      <c r="N262" t="s">
        <v>10212</v>
      </c>
      <c r="O262" t="s">
        <v>10213</v>
      </c>
      <c r="P262" t="s">
        <v>24</v>
      </c>
      <c r="Q262" t="s">
        <v>313</v>
      </c>
      <c r="R262" t="s">
        <v>30</v>
      </c>
    </row>
    <row r="263" spans="1:18">
      <c r="A263" s="42" t="str">
        <f t="shared" si="3"/>
        <v>mfarrall74MoriaFarrall113.101.0.145¬•899899.52EuroEUR1/21/20190.90694444444444410943PK41 WDRT BMFY GUDY AMWV C9XSFBMSThe First Bancshares, Inc.NASDAQMajor BanksFinance</v>
      </c>
      <c r="B263">
        <v>257</v>
      </c>
      <c r="C263" t="s">
        <v>10214</v>
      </c>
      <c r="D263" t="s">
        <v>10215</v>
      </c>
      <c r="E263" t="s">
        <v>10216</v>
      </c>
      <c r="F263" t="s">
        <v>10217</v>
      </c>
      <c r="G263" t="s">
        <v>10218</v>
      </c>
      <c r="H263" t="s">
        <v>26</v>
      </c>
      <c r="I263" t="s">
        <v>27</v>
      </c>
      <c r="J263" t="s">
        <v>856</v>
      </c>
      <c r="K263" s="1">
        <v>0.90694444444444444</v>
      </c>
      <c r="L263">
        <v>10943</v>
      </c>
      <c r="M263" t="s">
        <v>10219</v>
      </c>
      <c r="N263" t="s">
        <v>10220</v>
      </c>
      <c r="O263" t="s">
        <v>10221</v>
      </c>
      <c r="P263" t="s">
        <v>36</v>
      </c>
      <c r="Q263" t="s">
        <v>97</v>
      </c>
      <c r="R263" t="s">
        <v>54</v>
      </c>
    </row>
    <row r="264" spans="1:18">
      <c r="A264" s="42" t="str">
        <f t="shared" ref="A264:A327" si="4">_xlfn.CONCAT(C264:R264)</f>
        <v>cslyde75ClaudetteSlyde123.254.156.184¬•58492.09Yuan RenminbiCNY3/13/20190.97222222222222219772NO20 1745 7241 582BDC^BBelden IncNYSEn/an/a</v>
      </c>
      <c r="B264">
        <v>258</v>
      </c>
      <c r="C264" t="s">
        <v>10222</v>
      </c>
      <c r="D264" t="s">
        <v>10223</v>
      </c>
      <c r="E264" t="s">
        <v>10224</v>
      </c>
      <c r="F264" t="s">
        <v>10225</v>
      </c>
      <c r="G264" s="2" t="s">
        <v>10226</v>
      </c>
      <c r="H264" t="s">
        <v>48</v>
      </c>
      <c r="I264" t="s">
        <v>49</v>
      </c>
      <c r="J264" t="s">
        <v>250</v>
      </c>
      <c r="K264" s="1">
        <v>0.97222222222222221</v>
      </c>
      <c r="L264">
        <v>19772</v>
      </c>
      <c r="M264" t="s">
        <v>10227</v>
      </c>
      <c r="N264" t="s">
        <v>10228</v>
      </c>
      <c r="O264" t="s">
        <v>10229</v>
      </c>
      <c r="P264" t="s">
        <v>24</v>
      </c>
      <c r="Q264" t="s">
        <v>25</v>
      </c>
      <c r="R264" t="s">
        <v>25</v>
      </c>
    </row>
    <row r="265" spans="1:18">
      <c r="A265" s="42" t="str">
        <f t="shared" si="4"/>
        <v>kpyett76KendrePyett123.233.186.213‚Ç¨997510,66PesoCUP9/10/20190.38888888888888919932SE02 8657 1499 0596 1146 1670UBNKUnited Financial Bancorp, Inc. NASDAQBanksFinance</v>
      </c>
      <c r="B265">
        <v>259</v>
      </c>
      <c r="C265" t="s">
        <v>10230</v>
      </c>
      <c r="D265" t="s">
        <v>7870</v>
      </c>
      <c r="E265" t="s">
        <v>10231</v>
      </c>
      <c r="F265" t="s">
        <v>10232</v>
      </c>
      <c r="G265" t="s">
        <v>10233</v>
      </c>
      <c r="H265" t="s">
        <v>90</v>
      </c>
      <c r="I265" t="s">
        <v>667</v>
      </c>
      <c r="J265" t="s">
        <v>540</v>
      </c>
      <c r="K265" s="1">
        <v>0.3888888888888889</v>
      </c>
      <c r="L265">
        <v>19932</v>
      </c>
      <c r="M265" t="s">
        <v>10234</v>
      </c>
      <c r="N265" t="s">
        <v>10235</v>
      </c>
      <c r="O265" t="s">
        <v>10236</v>
      </c>
      <c r="P265" t="s">
        <v>36</v>
      </c>
      <c r="Q265" t="s">
        <v>695</v>
      </c>
      <c r="R265" t="s">
        <v>54</v>
      </c>
    </row>
    <row r="266" spans="1:18">
      <c r="A266" s="42" t="str">
        <f t="shared" si="4"/>
        <v>lsaipy77LinzySaipy164.225.220.215¬•366924.46SolPEN1/13/20190.22222222222222214073IE48 PWQG 7938 3303 5116 34UFIUnifi, Inc.NYSETextilesConsumer Non-Durables</v>
      </c>
      <c r="B266">
        <v>260</v>
      </c>
      <c r="C266" t="s">
        <v>10237</v>
      </c>
      <c r="D266" t="s">
        <v>6628</v>
      </c>
      <c r="E266" t="s">
        <v>10238</v>
      </c>
      <c r="F266" t="s">
        <v>10239</v>
      </c>
      <c r="G266" t="s">
        <v>10240</v>
      </c>
      <c r="H266" t="s">
        <v>126</v>
      </c>
      <c r="I266" t="s">
        <v>127</v>
      </c>
      <c r="J266" t="s">
        <v>595</v>
      </c>
      <c r="K266" s="1">
        <v>0.22222222222222221</v>
      </c>
      <c r="L266">
        <v>14073</v>
      </c>
      <c r="M266" t="s">
        <v>10241</v>
      </c>
      <c r="N266" t="s">
        <v>8728</v>
      </c>
      <c r="O266" t="s">
        <v>8729</v>
      </c>
      <c r="P266" t="s">
        <v>24</v>
      </c>
      <c r="Q266" t="s">
        <v>1144</v>
      </c>
      <c r="R266" t="s">
        <v>42</v>
      </c>
    </row>
    <row r="267" spans="1:18">
      <c r="A267" s="42" t="str">
        <f t="shared" si="4"/>
        <v>landrat78LaneyAndrat103.225.86.164238751.82Yuan RenminbiCNY9/11/20190.42638888888888910428CH31 9362 3MAM PNVI 8IBN BLNGRGlobal X Longevity Thematic ETFNASDAQn/an/a</v>
      </c>
      <c r="B267">
        <v>261</v>
      </c>
      <c r="C267" t="s">
        <v>10242</v>
      </c>
      <c r="D267" t="s">
        <v>10243</v>
      </c>
      <c r="E267" t="s">
        <v>10244</v>
      </c>
      <c r="F267" t="s">
        <v>10245</v>
      </c>
      <c r="G267">
        <v>238751.82</v>
      </c>
      <c r="H267" t="s">
        <v>48</v>
      </c>
      <c r="I267" t="s">
        <v>49</v>
      </c>
      <c r="J267" t="s">
        <v>506</v>
      </c>
      <c r="K267" s="1">
        <v>0.42638888888888887</v>
      </c>
      <c r="L267">
        <v>10428</v>
      </c>
      <c r="M267" t="s">
        <v>10246</v>
      </c>
      <c r="N267" t="s">
        <v>10247</v>
      </c>
      <c r="O267" t="s">
        <v>10248</v>
      </c>
      <c r="P267" t="s">
        <v>36</v>
      </c>
      <c r="Q267" t="s">
        <v>25</v>
      </c>
      <c r="R267" t="s">
        <v>25</v>
      </c>
    </row>
    <row r="268" spans="1:18">
      <c r="A268" s="42" t="str">
        <f t="shared" si="4"/>
        <v>acapelin79AdamCapelin37.138.15.168‚Ç¨695585,72EuroEUR1/16/20190.055555555555555614703LT47 6592 1429 6214 5962VSTOVista Outdoor Inc.NYSEOrdnance And AccessoriesCapital Goods</v>
      </c>
      <c r="B268">
        <v>262</v>
      </c>
      <c r="C268" t="s">
        <v>10249</v>
      </c>
      <c r="D268" t="s">
        <v>8513</v>
      </c>
      <c r="E268" t="s">
        <v>10250</v>
      </c>
      <c r="F268" t="s">
        <v>10251</v>
      </c>
      <c r="G268" t="s">
        <v>10252</v>
      </c>
      <c r="H268" t="s">
        <v>26</v>
      </c>
      <c r="I268" t="s">
        <v>27</v>
      </c>
      <c r="J268" t="s">
        <v>584</v>
      </c>
      <c r="K268" s="1">
        <v>5.5555555555555552E-2</v>
      </c>
      <c r="L268">
        <v>14703</v>
      </c>
      <c r="M268" t="s">
        <v>10253</v>
      </c>
      <c r="N268" t="s">
        <v>10254</v>
      </c>
      <c r="O268" t="s">
        <v>10255</v>
      </c>
      <c r="P268" t="s">
        <v>24</v>
      </c>
      <c r="Q268" t="s">
        <v>84</v>
      </c>
      <c r="R268" t="s">
        <v>30</v>
      </c>
    </row>
    <row r="269" spans="1:18">
      <c r="A269" s="42" t="str">
        <f t="shared" si="4"/>
        <v>felliff7aFonzElliff75.13.239.162‚Ç¨323355,23ZlotyPLN6/28/20190.86111111111111115123KW78 FCWV F3BE 46UU EVGQ V71T SDYS QFAMOVAmerica Movil, S.A.B. de C.V.NASDAQTelecommunications EquipmentPublic Utilities</v>
      </c>
      <c r="B269">
        <v>263</v>
      </c>
      <c r="C269" t="s">
        <v>10256</v>
      </c>
      <c r="D269" t="s">
        <v>10257</v>
      </c>
      <c r="E269" t="s">
        <v>10258</v>
      </c>
      <c r="F269" t="s">
        <v>10259</v>
      </c>
      <c r="G269" t="s">
        <v>10260</v>
      </c>
      <c r="H269" t="s">
        <v>338</v>
      </c>
      <c r="I269" t="s">
        <v>339</v>
      </c>
      <c r="J269" t="s">
        <v>231</v>
      </c>
      <c r="K269" s="1">
        <v>0.86111111111111116</v>
      </c>
      <c r="L269">
        <v>15123</v>
      </c>
      <c r="M269" t="s">
        <v>10261</v>
      </c>
      <c r="N269" t="s">
        <v>10262</v>
      </c>
      <c r="O269" t="s">
        <v>10263</v>
      </c>
      <c r="P269" t="s">
        <v>36</v>
      </c>
      <c r="Q269" t="s">
        <v>66</v>
      </c>
      <c r="R269" t="s">
        <v>67</v>
      </c>
    </row>
    <row r="270" spans="1:18">
      <c r="A270" s="42" t="str">
        <f t="shared" si="4"/>
        <v>btegeller7bBernadeneTegeller149.53.143.97¬£456071.69ZlotyPLN3/13/20190.80208333333333310351CZ12 4156 2890 4141 5558 9670AACAAC Holdings, Inc.NYSEMedical SpecialitiesHealth Care</v>
      </c>
      <c r="B270">
        <v>264</v>
      </c>
      <c r="C270" t="s">
        <v>10264</v>
      </c>
      <c r="D270" t="s">
        <v>10265</v>
      </c>
      <c r="E270" t="s">
        <v>10266</v>
      </c>
      <c r="F270" t="s">
        <v>10267</v>
      </c>
      <c r="G270" s="2" t="s">
        <v>10268</v>
      </c>
      <c r="H270" t="s">
        <v>338</v>
      </c>
      <c r="I270" t="s">
        <v>339</v>
      </c>
      <c r="J270" t="s">
        <v>250</v>
      </c>
      <c r="K270" s="1">
        <v>0.80208333333333337</v>
      </c>
      <c r="L270">
        <v>10351</v>
      </c>
      <c r="M270" t="s">
        <v>10269</v>
      </c>
      <c r="N270" t="s">
        <v>4351</v>
      </c>
      <c r="O270" t="s">
        <v>4352</v>
      </c>
      <c r="P270" t="s">
        <v>24</v>
      </c>
      <c r="Q270" t="s">
        <v>353</v>
      </c>
      <c r="R270" t="s">
        <v>58</v>
      </c>
    </row>
    <row r="271" spans="1:18">
      <c r="A271" s="42" t="str">
        <f t="shared" si="4"/>
        <v>cpennells7cCherPennells88.37.43.200¬£130596.29Yuan RenminbiCNY1/3/20190.36597222222222216042NL88 MTVE 6108 0882 34AVXSAveXis, Inc.NASDAQBiotechnology: Biological Products (No Diagnostic Substances)Health Care</v>
      </c>
      <c r="B271">
        <v>265</v>
      </c>
      <c r="C271" t="s">
        <v>10270</v>
      </c>
      <c r="D271" t="s">
        <v>10271</v>
      </c>
      <c r="E271" t="s">
        <v>9319</v>
      </c>
      <c r="F271" t="s">
        <v>10272</v>
      </c>
      <c r="G271" t="s">
        <v>10273</v>
      </c>
      <c r="H271" t="s">
        <v>48</v>
      </c>
      <c r="I271" t="s">
        <v>49</v>
      </c>
      <c r="J271" t="s">
        <v>373</v>
      </c>
      <c r="K271" s="1">
        <v>0.3659722222222222</v>
      </c>
      <c r="L271">
        <v>16042</v>
      </c>
      <c r="M271" t="s">
        <v>10274</v>
      </c>
      <c r="N271" t="s">
        <v>10275</v>
      </c>
      <c r="O271" t="s">
        <v>10276</v>
      </c>
      <c r="P271" t="s">
        <v>36</v>
      </c>
      <c r="Q271" t="s">
        <v>57</v>
      </c>
      <c r="R271" t="s">
        <v>58</v>
      </c>
    </row>
    <row r="272" spans="1:18">
      <c r="A272" s="42" t="str">
        <f t="shared" si="4"/>
        <v>names7dNahumAmes254.195.166.206¬£783393.39PesoPHP4/9/20190.90347222222222211777FR41 3995 1536 74IK BFDV 0FLE G87CWAYCoastway Bancorp, Inc.NASDAQSavings InstitutionsFinance</v>
      </c>
      <c r="B272">
        <v>266</v>
      </c>
      <c r="C272" t="s">
        <v>10277</v>
      </c>
      <c r="D272" t="s">
        <v>10278</v>
      </c>
      <c r="E272" t="s">
        <v>10279</v>
      </c>
      <c r="F272" t="s">
        <v>10280</v>
      </c>
      <c r="G272" t="s">
        <v>10281</v>
      </c>
      <c r="H272" t="s">
        <v>90</v>
      </c>
      <c r="I272" t="s">
        <v>91</v>
      </c>
      <c r="J272" t="s">
        <v>134</v>
      </c>
      <c r="K272" s="1">
        <v>0.90347222222222223</v>
      </c>
      <c r="L272">
        <v>11777</v>
      </c>
      <c r="M272" t="s">
        <v>10282</v>
      </c>
      <c r="N272" t="s">
        <v>10283</v>
      </c>
      <c r="O272" t="s">
        <v>10284</v>
      </c>
      <c r="P272" t="s">
        <v>36</v>
      </c>
      <c r="Q272" t="s">
        <v>95</v>
      </c>
      <c r="R272" t="s">
        <v>54</v>
      </c>
    </row>
    <row r="273" spans="1:18">
      <c r="A273" s="42" t="str">
        <f t="shared" si="4"/>
        <v>gclayson7eGaroldClayson125.0.102.180¬•736355.72Yuan RenminbiCNY9/10/20190.20763888888888911181ME39 2114 6749 8564 1458 16ETREntergy CorporationNYSEElectric Utilities: CentralPublic Utilities</v>
      </c>
      <c r="B273">
        <v>267</v>
      </c>
      <c r="C273" t="s">
        <v>10285</v>
      </c>
      <c r="D273" t="s">
        <v>10286</v>
      </c>
      <c r="E273" t="s">
        <v>10287</v>
      </c>
      <c r="F273" t="s">
        <v>10288</v>
      </c>
      <c r="G273" t="s">
        <v>10289</v>
      </c>
      <c r="H273" t="s">
        <v>48</v>
      </c>
      <c r="I273" t="s">
        <v>49</v>
      </c>
      <c r="J273" t="s">
        <v>540</v>
      </c>
      <c r="K273" s="1">
        <v>0.2076388888888889</v>
      </c>
      <c r="L273">
        <v>11181</v>
      </c>
      <c r="M273" t="s">
        <v>10290</v>
      </c>
      <c r="N273" t="s">
        <v>10291</v>
      </c>
      <c r="O273" t="s">
        <v>10292</v>
      </c>
      <c r="P273" t="s">
        <v>24</v>
      </c>
      <c r="Q273" t="s">
        <v>148</v>
      </c>
      <c r="R273" t="s">
        <v>67</v>
      </c>
    </row>
    <row r="274" spans="1:18">
      <c r="A274" s="42" t="str">
        <f t="shared" si="4"/>
        <v>bconnop7fBinnieConnop98.73.206.232‚Ç¨441786,96RealBRL5/11/20190.65694444444444418363PL98 3258 7147 3897 4255 8348 6015HBKHamilton Bancorp, Inc.NASDAQSavings InstitutionsFinance</v>
      </c>
      <c r="B274">
        <v>268</v>
      </c>
      <c r="C274" t="s">
        <v>10293</v>
      </c>
      <c r="D274" t="s">
        <v>980</v>
      </c>
      <c r="E274" t="s">
        <v>10294</v>
      </c>
      <c r="F274" t="s">
        <v>10295</v>
      </c>
      <c r="G274" s="2" t="s">
        <v>10296</v>
      </c>
      <c r="H274" t="s">
        <v>132</v>
      </c>
      <c r="I274" t="s">
        <v>133</v>
      </c>
      <c r="J274" t="s">
        <v>656</v>
      </c>
      <c r="K274" s="1">
        <v>0.65694444444444444</v>
      </c>
      <c r="L274">
        <v>18363</v>
      </c>
      <c r="M274" t="s">
        <v>10297</v>
      </c>
      <c r="N274" t="s">
        <v>10298</v>
      </c>
      <c r="O274" t="s">
        <v>10299</v>
      </c>
      <c r="P274" t="s">
        <v>36</v>
      </c>
      <c r="Q274" t="s">
        <v>95</v>
      </c>
      <c r="R274" t="s">
        <v>54</v>
      </c>
    </row>
    <row r="275" spans="1:18">
      <c r="A275" s="42" t="str">
        <f t="shared" si="4"/>
        <v>rnowakowska7gRebecaNowakowska147.243.196.6652519.45RealBRL8/5/20190.045833333333333316970CR31 1541 5001 7629 9667 8ANDAUAndina Acquisition Corp. IINASDAQBusiness ServicesFinance</v>
      </c>
      <c r="B275">
        <v>269</v>
      </c>
      <c r="C275" t="s">
        <v>10300</v>
      </c>
      <c r="D275" t="s">
        <v>10301</v>
      </c>
      <c r="E275" t="s">
        <v>10302</v>
      </c>
      <c r="F275" t="s">
        <v>10303</v>
      </c>
      <c r="G275">
        <v>652519.44999999995</v>
      </c>
      <c r="H275" t="s">
        <v>132</v>
      </c>
      <c r="I275" t="s">
        <v>133</v>
      </c>
      <c r="J275" t="s">
        <v>423</v>
      </c>
      <c r="K275" s="1">
        <v>4.5833333333333337E-2</v>
      </c>
      <c r="L275">
        <v>16970</v>
      </c>
      <c r="M275" t="s">
        <v>10304</v>
      </c>
      <c r="N275" t="s">
        <v>10305</v>
      </c>
      <c r="O275" t="s">
        <v>10306</v>
      </c>
      <c r="P275" t="s">
        <v>36</v>
      </c>
      <c r="Q275" t="s">
        <v>73</v>
      </c>
      <c r="R275" t="s">
        <v>54</v>
      </c>
    </row>
    <row r="276" spans="1:18">
      <c r="A276" s="42" t="str">
        <f t="shared" si="4"/>
        <v>wwebermann7hWinnaWebermann79.199.72.15994538.1RupiahIDR8/28/20190.23819444444444410548FR73 6340 5265 61K4 PQ49 71NK 003DWCHDatawatch CorporationNASDAQComputer Software: Prepackaged SoftwareTechnology</v>
      </c>
      <c r="B276">
        <v>270</v>
      </c>
      <c r="C276" t="s">
        <v>10307</v>
      </c>
      <c r="D276" t="s">
        <v>10308</v>
      </c>
      <c r="E276" t="s">
        <v>10309</v>
      </c>
      <c r="F276" t="s">
        <v>10310</v>
      </c>
      <c r="G276">
        <v>994538.1</v>
      </c>
      <c r="H276" t="s">
        <v>19</v>
      </c>
      <c r="I276" t="s">
        <v>20</v>
      </c>
      <c r="J276" t="s">
        <v>369</v>
      </c>
      <c r="K276" s="1">
        <v>0.23819444444444446</v>
      </c>
      <c r="L276">
        <v>10548</v>
      </c>
      <c r="M276" t="s">
        <v>10311</v>
      </c>
      <c r="N276" t="s">
        <v>10312</v>
      </c>
      <c r="O276" t="s">
        <v>10313</v>
      </c>
      <c r="P276" t="s">
        <v>36</v>
      </c>
      <c r="Q276" t="s">
        <v>93</v>
      </c>
      <c r="R276" t="s">
        <v>89</v>
      </c>
    </row>
    <row r="277" spans="1:18">
      <c r="A277" s="42" t="str">
        <f t="shared" si="4"/>
        <v>rdelamaine7iRoscoeDelamaine202.34.173.19¬•925246.17RialIRR2/3/20190.67847222222222212686SK17 7375 6258 4628 8864 1978TCF^CTCF Financial CorporationNYSEn/an/a</v>
      </c>
      <c r="B277">
        <v>271</v>
      </c>
      <c r="C277" t="s">
        <v>10314</v>
      </c>
      <c r="D277" t="s">
        <v>10315</v>
      </c>
      <c r="E277" t="s">
        <v>10316</v>
      </c>
      <c r="F277" t="s">
        <v>10317</v>
      </c>
      <c r="G277" t="s">
        <v>10318</v>
      </c>
      <c r="H277" t="s">
        <v>323</v>
      </c>
      <c r="I277" t="s">
        <v>630</v>
      </c>
      <c r="J277" t="s">
        <v>1089</v>
      </c>
      <c r="K277" s="1">
        <v>0.67847222222222225</v>
      </c>
      <c r="L277">
        <v>12686</v>
      </c>
      <c r="M277" t="s">
        <v>10319</v>
      </c>
      <c r="N277" t="s">
        <v>10320</v>
      </c>
      <c r="O277" t="s">
        <v>10321</v>
      </c>
      <c r="P277" t="s">
        <v>24</v>
      </c>
      <c r="Q277" t="s">
        <v>25</v>
      </c>
      <c r="R277" t="s">
        <v>25</v>
      </c>
    </row>
    <row r="278" spans="1:18">
      <c r="A278" s="42" t="str">
        <f t="shared" si="4"/>
        <v>dhutcheson7jDuaneHutcheson49.102.204.164¬•839452.09EuroEUR1/5/20190.22361111111111112460FR96 0272 4403 05Z4 GXW1 FWKO X62ATRIAtrion CorporationNASDAQMedical/Dental InstrumentsHealth Care</v>
      </c>
      <c r="B278">
        <v>272</v>
      </c>
      <c r="C278" t="s">
        <v>10322</v>
      </c>
      <c r="D278" t="s">
        <v>10323</v>
      </c>
      <c r="E278" t="s">
        <v>10324</v>
      </c>
      <c r="F278" t="s">
        <v>10325</v>
      </c>
      <c r="G278" t="s">
        <v>10326</v>
      </c>
      <c r="H278" t="s">
        <v>26</v>
      </c>
      <c r="I278" t="s">
        <v>27</v>
      </c>
      <c r="J278" t="s">
        <v>529</v>
      </c>
      <c r="K278" s="1">
        <v>0.22361111111111109</v>
      </c>
      <c r="L278">
        <v>12460</v>
      </c>
      <c r="M278" t="s">
        <v>10327</v>
      </c>
      <c r="N278" t="s">
        <v>8879</v>
      </c>
      <c r="O278" t="s">
        <v>8880</v>
      </c>
      <c r="P278" t="s">
        <v>36</v>
      </c>
      <c r="Q278" t="s">
        <v>218</v>
      </c>
      <c r="R278" t="s">
        <v>58</v>
      </c>
    </row>
    <row r="279" spans="1:18">
      <c r="A279" s="42" t="str">
        <f t="shared" si="4"/>
        <v>fverden7kFancieVerden162.46.163.13¬£927509.99DongVND1/8/20190.96666666666666718190FR80 2252 0077 62FQ L7QR CLHP I28FTXGFirst Trust Nasdaq Food &amp; Beverage ETFNASDAQn/an/a</v>
      </c>
      <c r="B279">
        <v>273</v>
      </c>
      <c r="C279" t="s">
        <v>10328</v>
      </c>
      <c r="D279" t="s">
        <v>10329</v>
      </c>
      <c r="E279" t="s">
        <v>10330</v>
      </c>
      <c r="F279" t="s">
        <v>10331</v>
      </c>
      <c r="G279" s="2" t="s">
        <v>10332</v>
      </c>
      <c r="H279" t="s">
        <v>275</v>
      </c>
      <c r="I279" t="s">
        <v>276</v>
      </c>
      <c r="J279" t="s">
        <v>310</v>
      </c>
      <c r="K279" s="1">
        <v>0.96666666666666667</v>
      </c>
      <c r="L279">
        <v>18190</v>
      </c>
      <c r="M279" t="s">
        <v>10333</v>
      </c>
      <c r="N279" t="s">
        <v>10334</v>
      </c>
      <c r="O279" t="s">
        <v>10335</v>
      </c>
      <c r="P279" t="s">
        <v>36</v>
      </c>
      <c r="Q279" t="s">
        <v>25</v>
      </c>
      <c r="R279" t="s">
        <v>25</v>
      </c>
    </row>
    <row r="280" spans="1:18">
      <c r="A280" s="42" t="str">
        <f t="shared" si="4"/>
        <v>egabala7lEalGabala194.167.232.55¬•505522.65Yuan RenminbiCNY5/23/20190.011805555555555616466FR24 5540 4687 22NE 10Y9 ZCHM A19CCPCare Capital Properties, Inc.NYSEReal Estate Investment TrustsConsumer Services</v>
      </c>
      <c r="B280">
        <v>274</v>
      </c>
      <c r="C280" t="s">
        <v>10336</v>
      </c>
      <c r="D280" t="s">
        <v>10337</v>
      </c>
      <c r="E280" t="s">
        <v>10338</v>
      </c>
      <c r="F280" t="s">
        <v>10339</v>
      </c>
      <c r="G280" t="s">
        <v>10340</v>
      </c>
      <c r="H280" t="s">
        <v>48</v>
      </c>
      <c r="I280" t="s">
        <v>49</v>
      </c>
      <c r="J280" t="s">
        <v>118</v>
      </c>
      <c r="K280" s="1">
        <v>1.1805555555555555E-2</v>
      </c>
      <c r="L280">
        <v>16466</v>
      </c>
      <c r="M280" t="s">
        <v>10341</v>
      </c>
      <c r="N280" t="s">
        <v>10342</v>
      </c>
      <c r="O280" t="s">
        <v>10343</v>
      </c>
      <c r="P280" t="s">
        <v>24</v>
      </c>
      <c r="Q280" t="s">
        <v>446</v>
      </c>
      <c r="R280" t="s">
        <v>223</v>
      </c>
    </row>
    <row r="281" spans="1:18">
      <c r="A281" s="42" t="str">
        <f t="shared" si="4"/>
        <v>lgoman7mLowellGoman151.238.68.17¬£47669.18PesoPHP6/16/20190.41944444444444418012TR64 8834 6ADS TNDX HHB3 BELX SLCRKComstock Resources, Inc.NYSEOil &amp; Gas ProductionEnergy</v>
      </c>
      <c r="B281">
        <v>275</v>
      </c>
      <c r="C281" t="s">
        <v>10344</v>
      </c>
      <c r="D281" t="s">
        <v>9306</v>
      </c>
      <c r="E281" t="s">
        <v>10345</v>
      </c>
      <c r="F281" t="s">
        <v>10346</v>
      </c>
      <c r="G281" t="s">
        <v>10347</v>
      </c>
      <c r="H281" t="s">
        <v>90</v>
      </c>
      <c r="I281" t="s">
        <v>91</v>
      </c>
      <c r="J281" t="s">
        <v>232</v>
      </c>
      <c r="K281" s="1">
        <v>0.41944444444444445</v>
      </c>
      <c r="L281">
        <v>18012</v>
      </c>
      <c r="M281" t="s">
        <v>10348</v>
      </c>
      <c r="N281" t="s">
        <v>1074</v>
      </c>
      <c r="O281" t="s">
        <v>1075</v>
      </c>
      <c r="P281" t="s">
        <v>24</v>
      </c>
      <c r="Q281" t="s">
        <v>45</v>
      </c>
      <c r="R281" t="s">
        <v>46</v>
      </c>
    </row>
    <row r="282" spans="1:18">
      <c r="A282" s="42" t="str">
        <f t="shared" si="4"/>
        <v>rclimance7nRozalieClimance189.9.165.70¬£131706.27PesoPHP9/9/20190.60833333333333310219DE55 1184 5148 1873 2443 10AMAGAMAG Pharmaceuticals, Inc.NASDAQMajor PharmaceuticalsHealth Care</v>
      </c>
      <c r="B282">
        <v>276</v>
      </c>
      <c r="C282" t="s">
        <v>10349</v>
      </c>
      <c r="D282" t="s">
        <v>10350</v>
      </c>
      <c r="E282" t="s">
        <v>10351</v>
      </c>
      <c r="F282" t="s">
        <v>10352</v>
      </c>
      <c r="G282" s="2" t="s">
        <v>10353</v>
      </c>
      <c r="H282" t="s">
        <v>90</v>
      </c>
      <c r="I282" t="s">
        <v>91</v>
      </c>
      <c r="J282" t="s">
        <v>229</v>
      </c>
      <c r="K282" s="1">
        <v>0.60833333333333328</v>
      </c>
      <c r="L282">
        <v>10219</v>
      </c>
      <c r="M282" t="s">
        <v>10354</v>
      </c>
      <c r="N282" t="s">
        <v>10355</v>
      </c>
      <c r="O282" t="s">
        <v>10356</v>
      </c>
      <c r="P282" t="s">
        <v>36</v>
      </c>
      <c r="Q282" t="s">
        <v>62</v>
      </c>
      <c r="R282" t="s">
        <v>58</v>
      </c>
    </row>
    <row r="283" spans="1:18">
      <c r="A283" s="42" t="str">
        <f t="shared" si="4"/>
        <v>abroune7oAdelaideBroune88.251.46.1465838.73DollarLRD3/5/20190.37430555555555610716AL07 7865 4057 5B0Y JGVJ 0DAP QXAOESLTElbit Systems Ltd.NASDAQMilitary/Government/TechnicalCapital Goods</v>
      </c>
      <c r="B283">
        <v>277</v>
      </c>
      <c r="C283" t="s">
        <v>10357</v>
      </c>
      <c r="D283" t="s">
        <v>10358</v>
      </c>
      <c r="E283" t="s">
        <v>10359</v>
      </c>
      <c r="F283" t="s">
        <v>10360</v>
      </c>
      <c r="G283">
        <v>65838.73</v>
      </c>
      <c r="H283" t="s">
        <v>116</v>
      </c>
      <c r="I283" t="s">
        <v>2694</v>
      </c>
      <c r="J283" t="s">
        <v>838</v>
      </c>
      <c r="K283" s="1">
        <v>0.3743055555555555</v>
      </c>
      <c r="L283">
        <v>10716</v>
      </c>
      <c r="M283" t="s">
        <v>10361</v>
      </c>
      <c r="N283" t="s">
        <v>10362</v>
      </c>
      <c r="O283" t="s">
        <v>10363</v>
      </c>
      <c r="P283" t="s">
        <v>36</v>
      </c>
      <c r="Q283" t="s">
        <v>598</v>
      </c>
      <c r="R283" t="s">
        <v>30</v>
      </c>
    </row>
    <row r="284" spans="1:18">
      <c r="A284" s="42" t="str">
        <f t="shared" si="4"/>
        <v>lsmidmoor7pLorrieSmidmoor216.173.38.84259624.16Yuan RenminbiCNY9/3/20190.60763888888888919508LV58 JAFI XKGC 6HRZ OAHY ZFLXNFlexion Therapeutics, Inc.NASDAQMajor PharmaceuticalsHealth Care</v>
      </c>
      <c r="B284">
        <v>278</v>
      </c>
      <c r="C284" t="s">
        <v>10364</v>
      </c>
      <c r="D284" t="s">
        <v>5597</v>
      </c>
      <c r="E284" t="s">
        <v>10365</v>
      </c>
      <c r="F284" t="s">
        <v>10366</v>
      </c>
      <c r="G284" s="2">
        <v>259624.16</v>
      </c>
      <c r="H284" t="s">
        <v>48</v>
      </c>
      <c r="I284" t="s">
        <v>49</v>
      </c>
      <c r="J284" t="s">
        <v>194</v>
      </c>
      <c r="K284" s="1">
        <v>0.60763888888888895</v>
      </c>
      <c r="L284">
        <v>19508</v>
      </c>
      <c r="M284" t="s">
        <v>10367</v>
      </c>
      <c r="N284" t="s">
        <v>10368</v>
      </c>
      <c r="O284" t="s">
        <v>10369</v>
      </c>
      <c r="P284" t="s">
        <v>36</v>
      </c>
      <c r="Q284" t="s">
        <v>62</v>
      </c>
      <c r="R284" t="s">
        <v>58</v>
      </c>
    </row>
    <row r="285" spans="1:18">
      <c r="A285" s="42" t="str">
        <f t="shared" si="4"/>
        <v>hpacheco7qHayesPacheco62.202.188.55¬£686418.93Yuan RenminbiCNY4/16/20190.59166666666666711961CH90 9434 9S4T BAGY LKAU NAMGAffiliated Managers Group, Inc.NYSEInvestment ManagersFinance</v>
      </c>
      <c r="B285">
        <v>279</v>
      </c>
      <c r="C285" t="s">
        <v>10370</v>
      </c>
      <c r="D285" t="s">
        <v>10371</v>
      </c>
      <c r="E285" t="s">
        <v>10372</v>
      </c>
      <c r="F285" t="s">
        <v>10373</v>
      </c>
      <c r="G285" t="s">
        <v>10374</v>
      </c>
      <c r="H285" t="s">
        <v>48</v>
      </c>
      <c r="I285" t="s">
        <v>49</v>
      </c>
      <c r="J285" t="s">
        <v>1123</v>
      </c>
      <c r="K285" s="1">
        <v>0.59166666666666667</v>
      </c>
      <c r="L285">
        <v>11961</v>
      </c>
      <c r="M285" t="s">
        <v>10375</v>
      </c>
      <c r="N285" t="s">
        <v>7651</v>
      </c>
      <c r="O285" t="s">
        <v>6274</v>
      </c>
      <c r="P285" t="s">
        <v>24</v>
      </c>
      <c r="Q285" t="s">
        <v>475</v>
      </c>
      <c r="R285" t="s">
        <v>54</v>
      </c>
    </row>
    <row r="286" spans="1:18">
      <c r="A286" s="42" t="str">
        <f t="shared" si="4"/>
        <v>jsudworth7rJoachimSudworth184.71.244.75¬•343482.60ShekelILS8/11/20190.617217LI90 7128 9VNG JZYY MCUB OYLCOGlobal X Yieldco Index ETFNASDAQn/an/a</v>
      </c>
      <c r="B286">
        <v>280</v>
      </c>
      <c r="C286" t="s">
        <v>10376</v>
      </c>
      <c r="D286" t="s">
        <v>10377</v>
      </c>
      <c r="E286" t="s">
        <v>10378</v>
      </c>
      <c r="F286" t="s">
        <v>10379</v>
      </c>
      <c r="G286" t="s">
        <v>10380</v>
      </c>
      <c r="H286" t="s">
        <v>85</v>
      </c>
      <c r="I286" t="s">
        <v>86</v>
      </c>
      <c r="J286" t="s">
        <v>517</v>
      </c>
      <c r="K286" s="1">
        <v>0.6</v>
      </c>
      <c r="L286">
        <v>17217</v>
      </c>
      <c r="M286" t="s">
        <v>10381</v>
      </c>
      <c r="N286" t="s">
        <v>10382</v>
      </c>
      <c r="O286" t="s">
        <v>10383</v>
      </c>
      <c r="P286" t="s">
        <v>36</v>
      </c>
      <c r="Q286" t="s">
        <v>25</v>
      </c>
      <c r="R286" t="s">
        <v>25</v>
      </c>
    </row>
    <row r="287" spans="1:18">
      <c r="A287" s="42" t="str">
        <f t="shared" si="4"/>
        <v>iwandtke7sIsadoraWandtke74.52.245.104¬£363912.12Yuan RenminbiCNY6/7/20190.90277777777777814197GB54 IKGA 9550 1379 5334 67ADHDAlcobra Ltd.NASDAQMajor PharmaceuticalsHealth Care</v>
      </c>
      <c r="B287">
        <v>281</v>
      </c>
      <c r="C287" t="s">
        <v>10384</v>
      </c>
      <c r="D287" t="s">
        <v>10385</v>
      </c>
      <c r="E287" t="s">
        <v>10386</v>
      </c>
      <c r="F287" t="s">
        <v>10387</v>
      </c>
      <c r="G287" s="2" t="s">
        <v>10388</v>
      </c>
      <c r="H287" t="s">
        <v>48</v>
      </c>
      <c r="I287" t="s">
        <v>49</v>
      </c>
      <c r="J287" t="s">
        <v>122</v>
      </c>
      <c r="K287" s="1">
        <v>0.90277777777777779</v>
      </c>
      <c r="L287">
        <v>14197</v>
      </c>
      <c r="M287" t="s">
        <v>10389</v>
      </c>
      <c r="N287" t="s">
        <v>10390</v>
      </c>
      <c r="O287" t="s">
        <v>10391</v>
      </c>
      <c r="P287" t="s">
        <v>36</v>
      </c>
      <c r="Q287" t="s">
        <v>62</v>
      </c>
      <c r="R287" t="s">
        <v>58</v>
      </c>
    </row>
    <row r="288" spans="1:18">
      <c r="A288" s="42" t="str">
        <f t="shared" si="4"/>
        <v>swalne7tSophiWalne108.225.184.153‚Ç¨697133,64EuroEUR3/26/20190.92291666666666714685LV66 EGCQ R23G ICIQ ABR2 PUSPHU.S. Physical Therapy, Inc.NYSEMedical/Nursing ServicesHealth Care</v>
      </c>
      <c r="B288">
        <v>282</v>
      </c>
      <c r="C288" t="s">
        <v>10392</v>
      </c>
      <c r="D288" t="s">
        <v>10393</v>
      </c>
      <c r="E288" t="s">
        <v>10394</v>
      </c>
      <c r="F288" t="s">
        <v>10395</v>
      </c>
      <c r="G288" s="2" t="s">
        <v>10396</v>
      </c>
      <c r="H288" t="s">
        <v>26</v>
      </c>
      <c r="I288" t="s">
        <v>27</v>
      </c>
      <c r="J288" t="s">
        <v>573</v>
      </c>
      <c r="K288" s="1">
        <v>0.92291666666666661</v>
      </c>
      <c r="L288">
        <v>14685</v>
      </c>
      <c r="M288" t="s">
        <v>10397</v>
      </c>
      <c r="N288" t="s">
        <v>10398</v>
      </c>
      <c r="O288" t="s">
        <v>10399</v>
      </c>
      <c r="P288" t="s">
        <v>24</v>
      </c>
      <c r="Q288" t="s">
        <v>1070</v>
      </c>
      <c r="R288" t="s">
        <v>58</v>
      </c>
    </row>
    <row r="289" spans="1:18">
      <c r="A289" s="42" t="str">
        <f t="shared" si="4"/>
        <v>bmoyce7uBryonMoyce237.1.245.83996281.21RupiahIDR3/18/20190.56944444444444415971DE18 4604 8094 7540 3709 54NPNeenah Paper, Inc.NYSEPaperBasic Industries</v>
      </c>
      <c r="B289">
        <v>283</v>
      </c>
      <c r="C289" t="s">
        <v>10400</v>
      </c>
      <c r="D289" t="s">
        <v>10401</v>
      </c>
      <c r="E289" t="s">
        <v>10402</v>
      </c>
      <c r="F289" t="s">
        <v>10403</v>
      </c>
      <c r="G289" s="2">
        <v>996281.21</v>
      </c>
      <c r="H289" t="s">
        <v>19</v>
      </c>
      <c r="I289" t="s">
        <v>20</v>
      </c>
      <c r="J289" t="s">
        <v>87</v>
      </c>
      <c r="K289" s="1">
        <v>0.56944444444444442</v>
      </c>
      <c r="L289">
        <v>15971</v>
      </c>
      <c r="M289" t="s">
        <v>10404</v>
      </c>
      <c r="N289" t="s">
        <v>10405</v>
      </c>
      <c r="O289" t="s">
        <v>10406</v>
      </c>
      <c r="P289" t="s">
        <v>24</v>
      </c>
      <c r="Q289" t="s">
        <v>908</v>
      </c>
      <c r="R289" t="s">
        <v>82</v>
      </c>
    </row>
    <row r="290" spans="1:18">
      <c r="A290" s="42" t="str">
        <f t="shared" si="4"/>
        <v>ckaasman7vCassiKaasman118.210.62.102¬•896609.39PesoPHP6/18/20190.2062516304MD76 76LJ AIKT BMD4 TYCV FBQXAGROAdecoagro S.A.NYSEFarming/Seeds/MillingConsumer Non-Durables</v>
      </c>
      <c r="B290">
        <v>284</v>
      </c>
      <c r="C290" t="s">
        <v>10407</v>
      </c>
      <c r="D290" t="s">
        <v>10408</v>
      </c>
      <c r="E290" t="s">
        <v>7618</v>
      </c>
      <c r="F290" t="s">
        <v>10409</v>
      </c>
      <c r="G290" s="2" t="s">
        <v>10410</v>
      </c>
      <c r="H290" t="s">
        <v>90</v>
      </c>
      <c r="I290" t="s">
        <v>91</v>
      </c>
      <c r="J290" t="s">
        <v>899</v>
      </c>
      <c r="K290" s="1">
        <v>0.20625000000000002</v>
      </c>
      <c r="L290">
        <v>16304</v>
      </c>
      <c r="M290" t="s">
        <v>10411</v>
      </c>
      <c r="N290" t="s">
        <v>10412</v>
      </c>
      <c r="O290" t="s">
        <v>10413</v>
      </c>
      <c r="P290" t="s">
        <v>24</v>
      </c>
      <c r="Q290" t="s">
        <v>849</v>
      </c>
      <c r="R290" t="s">
        <v>42</v>
      </c>
    </row>
    <row r="291" spans="1:18">
      <c r="A291" s="42" t="str">
        <f t="shared" si="4"/>
        <v>srolfs7wSallieRolfs190.23.213.145849578.13Yuan RenminbiCNY8/2/20190.15833333333333310684SA61 77MC GXDF 9WAA KAFC VUTYTREXTrex Company, Inc.NYSEForest ProductsBasic Industries</v>
      </c>
      <c r="B291">
        <v>285</v>
      </c>
      <c r="C291" t="s">
        <v>10414</v>
      </c>
      <c r="D291" t="s">
        <v>8545</v>
      </c>
      <c r="E291" t="s">
        <v>10415</v>
      </c>
      <c r="F291" t="s">
        <v>10416</v>
      </c>
      <c r="G291">
        <v>849578.13</v>
      </c>
      <c r="H291" t="s">
        <v>48</v>
      </c>
      <c r="I291" t="s">
        <v>49</v>
      </c>
      <c r="J291" t="s">
        <v>1065</v>
      </c>
      <c r="K291" s="1">
        <v>0.15833333333333333</v>
      </c>
      <c r="L291">
        <v>10684</v>
      </c>
      <c r="M291" t="s">
        <v>10417</v>
      </c>
      <c r="N291" t="s">
        <v>10418</v>
      </c>
      <c r="O291" t="s">
        <v>10419</v>
      </c>
      <c r="P291" t="s">
        <v>24</v>
      </c>
      <c r="Q291" t="s">
        <v>374</v>
      </c>
      <c r="R291" t="s">
        <v>82</v>
      </c>
    </row>
    <row r="292" spans="1:18">
      <c r="A292" s="42" t="str">
        <f t="shared" si="4"/>
        <v>epeart7xEbeneserPeart3.210.102.138‚Ç¨387906,86Yuan RenminbiCNY7/19/20190.84166666666666711352MU14 XDDD 2419 4964 8753 9112 844B XXVODVodafone Group PlcNASDAQTelecommunications EquipmentPublic Utilities</v>
      </c>
      <c r="B292">
        <v>286</v>
      </c>
      <c r="C292" t="s">
        <v>10420</v>
      </c>
      <c r="D292" t="s">
        <v>10421</v>
      </c>
      <c r="E292" t="s">
        <v>10422</v>
      </c>
      <c r="F292" t="s">
        <v>10423</v>
      </c>
      <c r="G292" t="s">
        <v>10424</v>
      </c>
      <c r="H292" t="s">
        <v>48</v>
      </c>
      <c r="I292" t="s">
        <v>49</v>
      </c>
      <c r="J292" t="s">
        <v>292</v>
      </c>
      <c r="K292" s="1">
        <v>0.84166666666666667</v>
      </c>
      <c r="L292">
        <v>11352</v>
      </c>
      <c r="M292" t="s">
        <v>10425</v>
      </c>
      <c r="N292" t="s">
        <v>5153</v>
      </c>
      <c r="O292" t="s">
        <v>5154</v>
      </c>
      <c r="P292" t="s">
        <v>36</v>
      </c>
      <c r="Q292" t="s">
        <v>66</v>
      </c>
      <c r="R292" t="s">
        <v>67</v>
      </c>
    </row>
    <row r="293" spans="1:18">
      <c r="A293" s="42" t="str">
        <f t="shared" si="4"/>
        <v>gwichard7yGlenineWichard255.98.157.203¬£792129.12DollarCAD2/4/20190.82777777777777815165CZ51 1998 7660 3215 2627 3127SCHLScholastic CorporationNASDAQBooksConsumer Services</v>
      </c>
      <c r="B293">
        <v>287</v>
      </c>
      <c r="C293" t="s">
        <v>10426</v>
      </c>
      <c r="D293" t="s">
        <v>1021</v>
      </c>
      <c r="E293" t="s">
        <v>10427</v>
      </c>
      <c r="F293" t="s">
        <v>10428</v>
      </c>
      <c r="G293" t="s">
        <v>10429</v>
      </c>
      <c r="H293" t="s">
        <v>116</v>
      </c>
      <c r="I293" t="s">
        <v>379</v>
      </c>
      <c r="J293" t="s">
        <v>315</v>
      </c>
      <c r="K293" s="1">
        <v>0.82777777777777783</v>
      </c>
      <c r="L293">
        <v>15165</v>
      </c>
      <c r="M293" t="s">
        <v>10430</v>
      </c>
      <c r="N293" t="s">
        <v>10431</v>
      </c>
      <c r="O293" t="s">
        <v>10432</v>
      </c>
      <c r="P293" t="s">
        <v>36</v>
      </c>
      <c r="Q293" t="s">
        <v>10433</v>
      </c>
      <c r="R293" t="s">
        <v>223</v>
      </c>
    </row>
    <row r="294" spans="1:18">
      <c r="A294" s="42" t="str">
        <f t="shared" si="4"/>
        <v>lgoldbourn7zLucilaGoldbourn252.155.168.251¬•394633.43RealBRL8/20/20190.17638888888888910292GE80 LM28 9431 6648 2652 57NMINuveen Municipal Income Fund, Inc.NYSEn/an/a</v>
      </c>
      <c r="B294">
        <v>288</v>
      </c>
      <c r="C294" t="s">
        <v>10434</v>
      </c>
      <c r="D294" t="s">
        <v>10435</v>
      </c>
      <c r="E294" t="s">
        <v>10436</v>
      </c>
      <c r="F294" t="s">
        <v>10437</v>
      </c>
      <c r="G294" s="2" t="s">
        <v>10438</v>
      </c>
      <c r="H294" t="s">
        <v>132</v>
      </c>
      <c r="I294" t="s">
        <v>133</v>
      </c>
      <c r="J294" t="s">
        <v>124</v>
      </c>
      <c r="K294" s="1">
        <v>0.1763888888888889</v>
      </c>
      <c r="L294">
        <v>10292</v>
      </c>
      <c r="M294" t="s">
        <v>10439</v>
      </c>
      <c r="N294" t="s">
        <v>10440</v>
      </c>
      <c r="O294" t="s">
        <v>10441</v>
      </c>
      <c r="P294" t="s">
        <v>24</v>
      </c>
      <c r="Q294" t="s">
        <v>25</v>
      </c>
      <c r="R294" t="s">
        <v>25</v>
      </c>
    </row>
    <row r="295" spans="1:18">
      <c r="A295" s="42" t="str">
        <f t="shared" si="4"/>
        <v>zosment80ZaccariaOsment160.74.136.150¬£512998.53KronaSEK6/7/20190.13541666666666718179FI41 0263 2538 9196 76AYXAlteryx, Inc.NYSEComputer Software: Prepackaged SoftwareTechnology</v>
      </c>
      <c r="B295">
        <v>289</v>
      </c>
      <c r="C295" t="s">
        <v>10442</v>
      </c>
      <c r="D295" t="s">
        <v>10443</v>
      </c>
      <c r="E295" t="s">
        <v>9176</v>
      </c>
      <c r="F295" t="s">
        <v>10444</v>
      </c>
      <c r="G295" t="s">
        <v>10445</v>
      </c>
      <c r="H295" t="s">
        <v>347</v>
      </c>
      <c r="I295" t="s">
        <v>348</v>
      </c>
      <c r="J295" t="s">
        <v>122</v>
      </c>
      <c r="K295" s="1">
        <v>0.13541666666666666</v>
      </c>
      <c r="L295">
        <v>18179</v>
      </c>
      <c r="M295" t="s">
        <v>10446</v>
      </c>
      <c r="N295" t="s">
        <v>10447</v>
      </c>
      <c r="O295" t="s">
        <v>10448</v>
      </c>
      <c r="P295" t="s">
        <v>24</v>
      </c>
      <c r="Q295" t="s">
        <v>93</v>
      </c>
      <c r="R295" t="s">
        <v>89</v>
      </c>
    </row>
    <row r="296" spans="1:18">
      <c r="A296" s="42" t="str">
        <f t="shared" si="4"/>
        <v>pfabbri81PiotrFabbri136.238.11.207¬•930972.05TugrikMNT3/26/20190.0937518001FO26 0227 4798 6681 12VYGRVoyager Therapeutics, Inc.NASDAQBiotechnology: Biological Products (No Diagnostic Substances)Health Care</v>
      </c>
      <c r="B296">
        <v>290</v>
      </c>
      <c r="C296" t="s">
        <v>10449</v>
      </c>
      <c r="D296" t="s">
        <v>10450</v>
      </c>
      <c r="E296" t="s">
        <v>10451</v>
      </c>
      <c r="F296" t="s">
        <v>10452</v>
      </c>
      <c r="G296" t="s">
        <v>10453</v>
      </c>
      <c r="H296" t="s">
        <v>74</v>
      </c>
      <c r="I296" t="s">
        <v>75</v>
      </c>
      <c r="J296" t="s">
        <v>573</v>
      </c>
      <c r="K296" s="1">
        <v>9.375E-2</v>
      </c>
      <c r="L296">
        <v>18001</v>
      </c>
      <c r="M296" t="s">
        <v>10454</v>
      </c>
      <c r="N296" t="s">
        <v>10455</v>
      </c>
      <c r="O296" t="s">
        <v>10456</v>
      </c>
      <c r="P296" t="s">
        <v>36</v>
      </c>
      <c r="Q296" t="s">
        <v>57</v>
      </c>
      <c r="R296" t="s">
        <v>58</v>
      </c>
    </row>
    <row r="297" spans="1:18">
      <c r="A297" s="42" t="str">
        <f t="shared" si="4"/>
        <v>cschustl82ChristalleSchustl40.91.68.53¬•110814.56KronaSEK3/8/20190.4312513543RS81 1194 3636 7302 1970 87DKDelek US Holdings, Inc.NYSEIntegrated oil CompaniesEnergy</v>
      </c>
      <c r="B297">
        <v>291</v>
      </c>
      <c r="C297" t="s">
        <v>10457</v>
      </c>
      <c r="D297" t="s">
        <v>10458</v>
      </c>
      <c r="E297" t="s">
        <v>10459</v>
      </c>
      <c r="F297" t="s">
        <v>10460</v>
      </c>
      <c r="G297" t="s">
        <v>10461</v>
      </c>
      <c r="H297" t="s">
        <v>347</v>
      </c>
      <c r="I297" t="s">
        <v>348</v>
      </c>
      <c r="J297" t="s">
        <v>1051</v>
      </c>
      <c r="K297" s="1">
        <v>0.43124999999999997</v>
      </c>
      <c r="L297">
        <v>13543</v>
      </c>
      <c r="M297" t="s">
        <v>10462</v>
      </c>
      <c r="N297" t="s">
        <v>725</v>
      </c>
      <c r="O297" t="s">
        <v>726</v>
      </c>
      <c r="P297" t="s">
        <v>24</v>
      </c>
      <c r="Q297" t="s">
        <v>727</v>
      </c>
      <c r="R297" t="s">
        <v>46</v>
      </c>
    </row>
    <row r="298" spans="1:18">
      <c r="A298" s="42" t="str">
        <f t="shared" si="4"/>
        <v>lidel83LesliIdel101.176.185.219¬£281949.80RubleRUB6/12/20190.62291666666666715059BG08 RCFC 4163 6511 Y8FW RPFITSThe Health and Fitness ETFNASDAQn/an/a</v>
      </c>
      <c r="B298">
        <v>292</v>
      </c>
      <c r="C298" t="s">
        <v>10463</v>
      </c>
      <c r="D298" t="s">
        <v>10464</v>
      </c>
      <c r="E298" t="s">
        <v>10465</v>
      </c>
      <c r="F298" t="s">
        <v>10466</v>
      </c>
      <c r="G298" t="s">
        <v>10467</v>
      </c>
      <c r="H298" t="s">
        <v>38</v>
      </c>
      <c r="I298" t="s">
        <v>39</v>
      </c>
      <c r="J298" t="s">
        <v>687</v>
      </c>
      <c r="K298" s="1">
        <v>0.62291666666666667</v>
      </c>
      <c r="L298">
        <v>15059</v>
      </c>
      <c r="M298" t="s">
        <v>10468</v>
      </c>
      <c r="N298" t="s">
        <v>10469</v>
      </c>
      <c r="O298" t="s">
        <v>10470</v>
      </c>
      <c r="P298" t="s">
        <v>36</v>
      </c>
      <c r="Q298" t="s">
        <v>25</v>
      </c>
      <c r="R298" t="s">
        <v>25</v>
      </c>
    </row>
    <row r="299" spans="1:18">
      <c r="A299" s="42" t="str">
        <f t="shared" si="4"/>
        <v>ahew84AnettHew176.3.68.81‚Ç¨846656,39DirhamMAD5/8/20190.37986111111111113346LB64 5769 LH9P IE0U LJQ8 SEKN 8DN6THCTenet Healthcare CorporationNYSEHospital/Nursing ManagementHealth Care</v>
      </c>
      <c r="B299">
        <v>293</v>
      </c>
      <c r="C299" t="s">
        <v>10471</v>
      </c>
      <c r="D299" t="s">
        <v>10472</v>
      </c>
      <c r="E299" t="s">
        <v>3697</v>
      </c>
      <c r="F299" t="s">
        <v>10473</v>
      </c>
      <c r="G299" t="s">
        <v>10474</v>
      </c>
      <c r="H299" t="s">
        <v>827</v>
      </c>
      <c r="I299" t="s">
        <v>828</v>
      </c>
      <c r="J299" t="s">
        <v>108</v>
      </c>
      <c r="K299" s="1">
        <v>0.37986111111111115</v>
      </c>
      <c r="L299">
        <v>13346</v>
      </c>
      <c r="M299" t="s">
        <v>10475</v>
      </c>
      <c r="N299" t="s">
        <v>10476</v>
      </c>
      <c r="O299" t="s">
        <v>10477</v>
      </c>
      <c r="P299" t="s">
        <v>24</v>
      </c>
      <c r="Q299" t="s">
        <v>290</v>
      </c>
      <c r="R299" t="s">
        <v>58</v>
      </c>
    </row>
    <row r="300" spans="1:18">
      <c r="A300" s="42" t="str">
        <f t="shared" si="4"/>
        <v>mbissett85MervinBissett60.37.2.138¬£903843.34EuroEUR4/1/20190.70277777777777816459AT59 7593 6792 3028 1538WRB^CW.R. Berkley CorporationNYSEn/an/a</v>
      </c>
      <c r="B300">
        <v>294</v>
      </c>
      <c r="C300" t="s">
        <v>10478</v>
      </c>
      <c r="D300" t="s">
        <v>10479</v>
      </c>
      <c r="E300" t="s">
        <v>10480</v>
      </c>
      <c r="F300" t="s">
        <v>10481</v>
      </c>
      <c r="G300" s="2" t="s">
        <v>10482</v>
      </c>
      <c r="H300" t="s">
        <v>26</v>
      </c>
      <c r="I300" t="s">
        <v>27</v>
      </c>
      <c r="J300" t="s">
        <v>254</v>
      </c>
      <c r="K300" s="1">
        <v>0.70277777777777783</v>
      </c>
      <c r="L300">
        <v>16459</v>
      </c>
      <c r="M300" t="s">
        <v>10483</v>
      </c>
      <c r="N300" t="s">
        <v>9174</v>
      </c>
      <c r="O300" t="s">
        <v>2924</v>
      </c>
      <c r="P300" t="s">
        <v>24</v>
      </c>
      <c r="Q300" t="s">
        <v>25</v>
      </c>
      <c r="R300" t="s">
        <v>25</v>
      </c>
    </row>
    <row r="301" spans="1:18">
      <c r="A301" s="42" t="str">
        <f t="shared" si="4"/>
        <v>adoppler86AshleyDoppler56.76.236.79‚Ç¨962463,65EuroEUR4/21/20190.027083333333333315201FO28 5182 1635 3565 49COLMColumbia Sportswear CompanyNASDAQApparelConsumer Non-Durables</v>
      </c>
      <c r="B301">
        <v>295</v>
      </c>
      <c r="C301" t="s">
        <v>10484</v>
      </c>
      <c r="D301" t="s">
        <v>1059</v>
      </c>
      <c r="E301" t="s">
        <v>10485</v>
      </c>
      <c r="F301" t="s">
        <v>10486</v>
      </c>
      <c r="G301" t="s">
        <v>10487</v>
      </c>
      <c r="H301" t="s">
        <v>26</v>
      </c>
      <c r="I301" t="s">
        <v>27</v>
      </c>
      <c r="J301" t="s">
        <v>941</v>
      </c>
      <c r="K301" s="1">
        <v>2.7083333333333334E-2</v>
      </c>
      <c r="L301">
        <v>15201</v>
      </c>
      <c r="M301" t="s">
        <v>10488</v>
      </c>
      <c r="N301" t="s">
        <v>10489</v>
      </c>
      <c r="O301" t="s">
        <v>10490</v>
      </c>
      <c r="P301" t="s">
        <v>36</v>
      </c>
      <c r="Q301" t="s">
        <v>179</v>
      </c>
      <c r="R301" t="s">
        <v>42</v>
      </c>
    </row>
    <row r="302" spans="1:18">
      <c r="A302" s="42" t="str">
        <f t="shared" si="4"/>
        <v>rboddam87ReetaBoddam134.212.228.64¬•19370.76RialYER4/1/20190.35763888888888910157AZ92 HJZY BPIP F9HO WGMP 7VAK QZKITBBKThe Bancorp, Inc.NASDAQMajor BanksFinance</v>
      </c>
      <c r="B302">
        <v>296</v>
      </c>
      <c r="C302" t="s">
        <v>10491</v>
      </c>
      <c r="D302" t="s">
        <v>10492</v>
      </c>
      <c r="E302" t="s">
        <v>10493</v>
      </c>
      <c r="F302" t="s">
        <v>10494</v>
      </c>
      <c r="G302" t="s">
        <v>10495</v>
      </c>
      <c r="H302" t="s">
        <v>323</v>
      </c>
      <c r="I302" t="s">
        <v>324</v>
      </c>
      <c r="J302" t="s">
        <v>254</v>
      </c>
      <c r="K302" s="1">
        <v>0.3576388888888889</v>
      </c>
      <c r="L302">
        <v>10157</v>
      </c>
      <c r="M302" t="s">
        <v>10496</v>
      </c>
      <c r="N302" t="s">
        <v>10497</v>
      </c>
      <c r="O302" t="s">
        <v>10498</v>
      </c>
      <c r="P302" t="s">
        <v>36</v>
      </c>
      <c r="Q302" t="s">
        <v>97</v>
      </c>
      <c r="R302" t="s">
        <v>54</v>
      </c>
    </row>
    <row r="303" spans="1:18">
      <c r="A303" s="42" t="str">
        <f t="shared" si="4"/>
        <v>mmcenery88MortMcEnery142.219.88.169‚Ç¨629862,35HryvniaUAH3/4/20190.045833333333333316903SE57 1087 7435 9712 2332 9448BKDBrookdale Senior Living Inc.NYSEHospital/Nursing ManagementHealth Care</v>
      </c>
      <c r="B303">
        <v>297</v>
      </c>
      <c r="C303" t="s">
        <v>10499</v>
      </c>
      <c r="D303" t="s">
        <v>10500</v>
      </c>
      <c r="E303" t="s">
        <v>10501</v>
      </c>
      <c r="F303" t="s">
        <v>10502</v>
      </c>
      <c r="G303" t="s">
        <v>10503</v>
      </c>
      <c r="H303" t="s">
        <v>198</v>
      </c>
      <c r="I303" t="s">
        <v>199</v>
      </c>
      <c r="J303" t="s">
        <v>376</v>
      </c>
      <c r="K303" s="1">
        <v>4.5833333333333337E-2</v>
      </c>
      <c r="L303">
        <v>16903</v>
      </c>
      <c r="M303" t="s">
        <v>10504</v>
      </c>
      <c r="N303" t="s">
        <v>534</v>
      </c>
      <c r="O303" t="s">
        <v>535</v>
      </c>
      <c r="P303" t="s">
        <v>24</v>
      </c>
      <c r="Q303" t="s">
        <v>290</v>
      </c>
      <c r="R303" t="s">
        <v>58</v>
      </c>
    </row>
    <row r="304" spans="1:18">
      <c r="A304" s="42" t="str">
        <f t="shared" si="4"/>
        <v>cchesworth89ConradChesworth39.221.200.203594191.01EuroEUR8/2/20190.95277777777777810821MR53 6574 6222 0853 9113 4369 160FRBKRepublic First Bancorp, Inc.NASDAQMajor BanksFinance</v>
      </c>
      <c r="B304">
        <v>298</v>
      </c>
      <c r="C304" t="s">
        <v>10505</v>
      </c>
      <c r="D304" t="s">
        <v>10506</v>
      </c>
      <c r="E304" t="s">
        <v>10507</v>
      </c>
      <c r="F304" t="s">
        <v>10508</v>
      </c>
      <c r="G304" s="2">
        <v>594191.01</v>
      </c>
      <c r="H304" t="s">
        <v>26</v>
      </c>
      <c r="I304" t="s">
        <v>27</v>
      </c>
      <c r="J304" t="s">
        <v>1065</v>
      </c>
      <c r="K304" s="1">
        <v>0.95277777777777783</v>
      </c>
      <c r="L304">
        <v>10821</v>
      </c>
      <c r="M304" t="s">
        <v>10509</v>
      </c>
      <c r="N304" t="s">
        <v>1252</v>
      </c>
      <c r="O304" t="s">
        <v>1253</v>
      </c>
      <c r="P304" t="s">
        <v>36</v>
      </c>
      <c r="Q304" t="s">
        <v>97</v>
      </c>
      <c r="R304" t="s">
        <v>54</v>
      </c>
    </row>
    <row r="305" spans="1:18">
      <c r="A305" s="42" t="str">
        <f t="shared" si="4"/>
        <v>jchippendale8aJoellenChippendale65.121.217.132260201RupiahIDR1/26/20190.83888888888888916235SE52 8523 2278 2412 9675 6134PSA^SPublic StorageNYSEReal Estate Investment TrustsConsumer Services</v>
      </c>
      <c r="B305">
        <v>299</v>
      </c>
      <c r="C305" t="s">
        <v>10510</v>
      </c>
      <c r="D305" t="s">
        <v>10511</v>
      </c>
      <c r="E305" t="s">
        <v>10512</v>
      </c>
      <c r="F305" t="s">
        <v>10513</v>
      </c>
      <c r="G305">
        <v>260201</v>
      </c>
      <c r="H305" t="s">
        <v>19</v>
      </c>
      <c r="I305" t="s">
        <v>20</v>
      </c>
      <c r="J305" t="s">
        <v>172</v>
      </c>
      <c r="K305" s="1">
        <v>0.83888888888888891</v>
      </c>
      <c r="L305">
        <v>16235</v>
      </c>
      <c r="M305" t="s">
        <v>10514</v>
      </c>
      <c r="N305" t="s">
        <v>8367</v>
      </c>
      <c r="O305" t="s">
        <v>526</v>
      </c>
      <c r="P305" t="s">
        <v>24</v>
      </c>
      <c r="Q305" t="s">
        <v>446</v>
      </c>
      <c r="R305" t="s">
        <v>223</v>
      </c>
    </row>
    <row r="306" spans="1:18">
      <c r="A306" s="42" t="str">
        <f t="shared" si="4"/>
        <v>aalten8bAngelaAlten68.87.24.37‚Ç¨585854,63TugrikMNT4/1/20190.21319444444444416164EE19 4647 8210 5201 6381GSGoldman Sachs Group, Inc. (The)NYSEInvestment Bankers/Brokers/ServiceFinance</v>
      </c>
      <c r="B306">
        <v>300</v>
      </c>
      <c r="C306" t="s">
        <v>10515</v>
      </c>
      <c r="D306" t="s">
        <v>10516</v>
      </c>
      <c r="E306" t="s">
        <v>10517</v>
      </c>
      <c r="F306" t="s">
        <v>10518</v>
      </c>
      <c r="G306" t="s">
        <v>10519</v>
      </c>
      <c r="H306" t="s">
        <v>74</v>
      </c>
      <c r="I306" t="s">
        <v>75</v>
      </c>
      <c r="J306" t="s">
        <v>254</v>
      </c>
      <c r="K306" s="1">
        <v>0.21319444444444444</v>
      </c>
      <c r="L306">
        <v>16164</v>
      </c>
      <c r="M306" t="s">
        <v>10520</v>
      </c>
      <c r="N306" t="s">
        <v>1134</v>
      </c>
      <c r="O306" t="s">
        <v>1135</v>
      </c>
      <c r="P306" t="s">
        <v>24</v>
      </c>
      <c r="Q306" t="s">
        <v>163</v>
      </c>
      <c r="R306" t="s">
        <v>54</v>
      </c>
    </row>
    <row r="307" spans="1:18">
      <c r="A307" s="42" t="str">
        <f t="shared" si="4"/>
        <v>bscrammage8cBrandenScrammage15.252.189.194171672.26FrancXAF2/7/20190.023611111111111119496LT78 5204 6762 8254 1898SOISolaris Oilfield Infrastructure, Inc.NYSEMetal FabricationsEnergy</v>
      </c>
      <c r="B307">
        <v>301</v>
      </c>
      <c r="C307" t="s">
        <v>10521</v>
      </c>
      <c r="D307" t="s">
        <v>10522</v>
      </c>
      <c r="E307" t="s">
        <v>10523</v>
      </c>
      <c r="F307" t="s">
        <v>10524</v>
      </c>
      <c r="G307">
        <v>171672.26</v>
      </c>
      <c r="H307" t="s">
        <v>156</v>
      </c>
      <c r="I307" t="s">
        <v>599</v>
      </c>
      <c r="J307" t="s">
        <v>791</v>
      </c>
      <c r="K307" s="1">
        <v>2.361111111111111E-2</v>
      </c>
      <c r="L307">
        <v>19496</v>
      </c>
      <c r="M307" t="s">
        <v>10525</v>
      </c>
      <c r="N307" t="s">
        <v>7431</v>
      </c>
      <c r="O307" t="s">
        <v>7432</v>
      </c>
      <c r="P307" t="s">
        <v>24</v>
      </c>
      <c r="Q307" t="s">
        <v>185</v>
      </c>
      <c r="R307" t="s">
        <v>46</v>
      </c>
    </row>
    <row r="308" spans="1:18">
      <c r="A308" s="42" t="str">
        <f t="shared" si="4"/>
        <v>grolin8dGiavaniRolin165.17.239.183¬£583025.38KroneDKK6/1/20190.59583333333333319210ES70 9299 7420 8130 6470 9362CRNTCeragon Networks Ltd.NASDAQRadio And Television Broadcasting And Communications EquipmentTechnology</v>
      </c>
      <c r="B308">
        <v>302</v>
      </c>
      <c r="C308" t="s">
        <v>10526</v>
      </c>
      <c r="D308" t="s">
        <v>10527</v>
      </c>
      <c r="E308" t="s">
        <v>10528</v>
      </c>
      <c r="F308" t="s">
        <v>10529</v>
      </c>
      <c r="G308" t="s">
        <v>10530</v>
      </c>
      <c r="H308" t="s">
        <v>331</v>
      </c>
      <c r="I308" t="s">
        <v>10531</v>
      </c>
      <c r="J308" t="s">
        <v>380</v>
      </c>
      <c r="K308" s="1">
        <v>0.59583333333333333</v>
      </c>
      <c r="L308">
        <v>19210</v>
      </c>
      <c r="M308" t="s">
        <v>10532</v>
      </c>
      <c r="N308" t="s">
        <v>265</v>
      </c>
      <c r="O308" t="s">
        <v>266</v>
      </c>
      <c r="P308" t="s">
        <v>36</v>
      </c>
      <c r="Q308" t="s">
        <v>190</v>
      </c>
      <c r="R308" t="s">
        <v>89</v>
      </c>
    </row>
    <row r="309" spans="1:18">
      <c r="A309" s="42" t="str">
        <f t="shared" si="4"/>
        <v>mreichhardt8eMarcellusReichhardt245.87.114.225¬•211673.91EuroEUR6/22/20190.14722222222222218004DK50 3728 4537 9544 77SPG^JSimon Property Group, Inc.NYSEn/an/a</v>
      </c>
      <c r="B309">
        <v>303</v>
      </c>
      <c r="C309" t="s">
        <v>10533</v>
      </c>
      <c r="D309" t="s">
        <v>10534</v>
      </c>
      <c r="E309" t="s">
        <v>1067</v>
      </c>
      <c r="F309" t="s">
        <v>10535</v>
      </c>
      <c r="G309" s="2" t="s">
        <v>10536</v>
      </c>
      <c r="H309" t="s">
        <v>26</v>
      </c>
      <c r="I309" t="s">
        <v>27</v>
      </c>
      <c r="J309" t="s">
        <v>821</v>
      </c>
      <c r="K309" s="1">
        <v>0.14722222222222223</v>
      </c>
      <c r="L309">
        <v>18004</v>
      </c>
      <c r="M309" t="s">
        <v>10537</v>
      </c>
      <c r="N309" t="s">
        <v>1194</v>
      </c>
      <c r="O309" t="s">
        <v>1195</v>
      </c>
      <c r="P309" t="s">
        <v>24</v>
      </c>
      <c r="Q309" t="s">
        <v>25</v>
      </c>
      <c r="R309" t="s">
        <v>25</v>
      </c>
    </row>
    <row r="310" spans="1:18">
      <c r="A310" s="42" t="str">
        <f t="shared" si="4"/>
        <v>mfewell8fModestyFewell199.156.42.142490490.95RubleRUB1/4/20190.80138888888888913545FR74 2207 7810 35NE 8EMP 2LIF O52PTLAPortola Pharmaceuticals, Inc.NASDAQMajor PharmaceuticalsHealth Care</v>
      </c>
      <c r="B310">
        <v>304</v>
      </c>
      <c r="C310" t="s">
        <v>10538</v>
      </c>
      <c r="D310" t="s">
        <v>10539</v>
      </c>
      <c r="E310" t="s">
        <v>10540</v>
      </c>
      <c r="F310" t="s">
        <v>10541</v>
      </c>
      <c r="G310">
        <v>490490.95</v>
      </c>
      <c r="H310" t="s">
        <v>38</v>
      </c>
      <c r="I310" t="s">
        <v>39</v>
      </c>
      <c r="J310" t="s">
        <v>772</v>
      </c>
      <c r="K310" s="1">
        <v>0.80138888888888893</v>
      </c>
      <c r="L310">
        <v>13545</v>
      </c>
      <c r="M310" t="s">
        <v>10542</v>
      </c>
      <c r="N310" t="s">
        <v>10543</v>
      </c>
      <c r="O310" t="s">
        <v>10544</v>
      </c>
      <c r="P310" t="s">
        <v>36</v>
      </c>
      <c r="Q310" t="s">
        <v>62</v>
      </c>
      <c r="R310" t="s">
        <v>58</v>
      </c>
    </row>
    <row r="311" spans="1:18">
      <c r="A311" s="42" t="str">
        <f t="shared" si="4"/>
        <v>frenoden8gFanRenoden50.46.78.125¬•304095.26ZlotyPLN8/9/20190.58958333333333314833LV28 FBWJ 1Y6F V3ZI KIFT 3SPGIS&amp;P Global Inc.NYSEFinance: Consumer ServicesFinance</v>
      </c>
      <c r="B311">
        <v>305</v>
      </c>
      <c r="C311" t="s">
        <v>10545</v>
      </c>
      <c r="D311" t="s">
        <v>10546</v>
      </c>
      <c r="E311" t="s">
        <v>10547</v>
      </c>
      <c r="F311" t="s">
        <v>10548</v>
      </c>
      <c r="G311" s="2" t="s">
        <v>10549</v>
      </c>
      <c r="H311" t="s">
        <v>338</v>
      </c>
      <c r="I311" t="s">
        <v>339</v>
      </c>
      <c r="J311" t="s">
        <v>657</v>
      </c>
      <c r="K311" s="1">
        <v>0.58958333333333335</v>
      </c>
      <c r="L311">
        <v>14833</v>
      </c>
      <c r="M311" t="s">
        <v>10550</v>
      </c>
      <c r="N311" t="s">
        <v>4407</v>
      </c>
      <c r="O311" t="s">
        <v>4408</v>
      </c>
      <c r="P311" t="s">
        <v>24</v>
      </c>
      <c r="Q311" t="s">
        <v>321</v>
      </c>
      <c r="R311" t="s">
        <v>54</v>
      </c>
    </row>
    <row r="312" spans="1:18">
      <c r="A312" s="42" t="str">
        <f t="shared" si="4"/>
        <v>aridde8hArchambaultRidde3.12.251.197‚Ç¨388098,08TugrikMNT8/19/20190.67847222222222217882PL16 5202 1695 7073 2792 7523 7383DEDeere &amp; CompanyNYSEIndustrial Machinery/ComponentsCapital Goods</v>
      </c>
      <c r="B312">
        <v>306</v>
      </c>
      <c r="C312" t="s">
        <v>10551</v>
      </c>
      <c r="D312" t="s">
        <v>1028</v>
      </c>
      <c r="E312" t="s">
        <v>10552</v>
      </c>
      <c r="F312" t="s">
        <v>10553</v>
      </c>
      <c r="G312" t="s">
        <v>10554</v>
      </c>
      <c r="H312" t="s">
        <v>74</v>
      </c>
      <c r="I312" t="s">
        <v>75</v>
      </c>
      <c r="J312" t="s">
        <v>322</v>
      </c>
      <c r="K312" s="1">
        <v>0.67847222222222225</v>
      </c>
      <c r="L312">
        <v>17882</v>
      </c>
      <c r="M312" t="s">
        <v>10555</v>
      </c>
      <c r="N312" t="s">
        <v>2088</v>
      </c>
      <c r="O312" t="s">
        <v>2089</v>
      </c>
      <c r="P312" t="s">
        <v>24</v>
      </c>
      <c r="Q312" t="s">
        <v>29</v>
      </c>
      <c r="R312" t="s">
        <v>30</v>
      </c>
    </row>
    <row r="313" spans="1:18">
      <c r="A313" s="42" t="str">
        <f t="shared" si="4"/>
        <v>tgaspero8iTalyahGaspero135.207.207.5¬£738002.01DollarUSD2/16/20190.27777777777777815985FO45 1517 6235 8136 93ALL^EAllstate Corporation (The)NYSEn/an/a</v>
      </c>
      <c r="B313">
        <v>307</v>
      </c>
      <c r="C313" t="s">
        <v>10556</v>
      </c>
      <c r="D313" t="s">
        <v>10557</v>
      </c>
      <c r="E313" t="s">
        <v>10558</v>
      </c>
      <c r="F313" t="s">
        <v>10559</v>
      </c>
      <c r="G313" t="s">
        <v>10560</v>
      </c>
      <c r="H313" t="s">
        <v>116</v>
      </c>
      <c r="I313" t="s">
        <v>245</v>
      </c>
      <c r="J313" t="s">
        <v>155</v>
      </c>
      <c r="K313" s="1">
        <v>0.27777777777777779</v>
      </c>
      <c r="L313">
        <v>15985</v>
      </c>
      <c r="M313" t="s">
        <v>10561</v>
      </c>
      <c r="N313" t="s">
        <v>10562</v>
      </c>
      <c r="O313" t="s">
        <v>10563</v>
      </c>
      <c r="P313" t="s">
        <v>24</v>
      </c>
      <c r="Q313" t="s">
        <v>25</v>
      </c>
      <c r="R313" t="s">
        <v>25</v>
      </c>
    </row>
    <row r="314" spans="1:18">
      <c r="A314" s="42" t="str">
        <f t="shared" si="4"/>
        <v>aleathes8jAlleenLeathes119.88.62.81¬£683967.12RandZAR8/1/20190.67847222222222213179PL42 0692 5878 4306 4122 8234 1789TEXTerex CorporationNYSEConstruction/Ag Equipment/TrucksCapital Goods</v>
      </c>
      <c r="B314">
        <v>308</v>
      </c>
      <c r="C314" t="s">
        <v>10564</v>
      </c>
      <c r="D314" t="s">
        <v>10565</v>
      </c>
      <c r="E314" t="s">
        <v>10566</v>
      </c>
      <c r="F314" t="s">
        <v>10567</v>
      </c>
      <c r="G314" s="2" t="s">
        <v>10568</v>
      </c>
      <c r="H314" t="s">
        <v>195</v>
      </c>
      <c r="I314" t="s">
        <v>196</v>
      </c>
      <c r="J314" t="s">
        <v>1085</v>
      </c>
      <c r="K314" s="1">
        <v>0.67847222222222225</v>
      </c>
      <c r="L314">
        <v>13179</v>
      </c>
      <c r="M314" t="s">
        <v>10569</v>
      </c>
      <c r="N314" t="s">
        <v>482</v>
      </c>
      <c r="O314" t="s">
        <v>483</v>
      </c>
      <c r="P314" t="s">
        <v>24</v>
      </c>
      <c r="Q314" t="s">
        <v>484</v>
      </c>
      <c r="R314" t="s">
        <v>30</v>
      </c>
    </row>
    <row r="315" spans="1:18">
      <c r="A315" s="42" t="str">
        <f t="shared" si="4"/>
        <v>mscaplehorn8kMalorieScaplehorn48.178.116.3‚Ç¨319532,38Yuan RenminbiCNY8/7/20190.22083333333333319184LU75 215Q FRHL HOVX KEIHLMBLimbach Holdings, Inc.NASDAQEngineering &amp; ConstructionBasic Industries</v>
      </c>
      <c r="B315">
        <v>309</v>
      </c>
      <c r="C315" t="s">
        <v>10570</v>
      </c>
      <c r="D315" t="s">
        <v>10571</v>
      </c>
      <c r="E315" t="s">
        <v>10572</v>
      </c>
      <c r="F315" t="s">
        <v>10573</v>
      </c>
      <c r="G315" t="s">
        <v>10574</v>
      </c>
      <c r="H315" t="s">
        <v>48</v>
      </c>
      <c r="I315" t="s">
        <v>49</v>
      </c>
      <c r="J315" t="s">
        <v>415</v>
      </c>
      <c r="K315" s="1">
        <v>0.22083333333333333</v>
      </c>
      <c r="L315">
        <v>19184</v>
      </c>
      <c r="M315" t="s">
        <v>10575</v>
      </c>
      <c r="N315" t="s">
        <v>10576</v>
      </c>
      <c r="O315" t="s">
        <v>10577</v>
      </c>
      <c r="P315" t="s">
        <v>36</v>
      </c>
      <c r="Q315" t="s">
        <v>3306</v>
      </c>
      <c r="R315" t="s">
        <v>82</v>
      </c>
    </row>
    <row r="316" spans="1:18">
      <c r="A316" s="42" t="str">
        <f t="shared" si="4"/>
        <v>smechell8lSauveurMechell35.239.192.66710044.59DollarUSD8/25/20190.82708333333333315742GE84 MX43 8883 9567 9106 40FFINFirst Financial Bankshares, Inc.NASDAQMajor BanksFinance</v>
      </c>
      <c r="B316">
        <v>310</v>
      </c>
      <c r="C316" t="s">
        <v>10578</v>
      </c>
      <c r="D316" t="s">
        <v>10579</v>
      </c>
      <c r="E316" t="s">
        <v>10580</v>
      </c>
      <c r="F316" t="s">
        <v>10581</v>
      </c>
      <c r="G316">
        <v>710044.59</v>
      </c>
      <c r="H316" t="s">
        <v>116</v>
      </c>
      <c r="I316" t="s">
        <v>245</v>
      </c>
      <c r="J316" t="s">
        <v>531</v>
      </c>
      <c r="K316" s="1">
        <v>0.82708333333333339</v>
      </c>
      <c r="L316">
        <v>15742</v>
      </c>
      <c r="M316" t="s">
        <v>10582</v>
      </c>
      <c r="N316" t="s">
        <v>10583</v>
      </c>
      <c r="O316" t="s">
        <v>10584</v>
      </c>
      <c r="P316" t="s">
        <v>36</v>
      </c>
      <c r="Q316" t="s">
        <v>97</v>
      </c>
      <c r="R316" t="s">
        <v>54</v>
      </c>
    </row>
    <row r="317" spans="1:18">
      <c r="A317" s="42" t="str">
        <f t="shared" si="4"/>
        <v>fbaldetti8mFloranceBaldetti188.151.99.120‚Ç¨643169,53MarkaBAM6/10/20190.63263888888888917774FR73 9356 7033 39MP JIDP TD7G I91MSFTMicrosoft CorporationNASDAQComputer Software: Prepackaged SoftwareTechnology</v>
      </c>
      <c r="B317">
        <v>311</v>
      </c>
      <c r="C317" t="s">
        <v>10585</v>
      </c>
      <c r="D317" t="s">
        <v>10586</v>
      </c>
      <c r="E317" t="s">
        <v>10587</v>
      </c>
      <c r="F317" t="s">
        <v>10588</v>
      </c>
      <c r="G317" t="s">
        <v>10589</v>
      </c>
      <c r="H317" t="s">
        <v>872</v>
      </c>
      <c r="I317" t="s">
        <v>557</v>
      </c>
      <c r="J317" t="s">
        <v>625</v>
      </c>
      <c r="K317" s="1">
        <v>0.63263888888888886</v>
      </c>
      <c r="L317">
        <v>17774</v>
      </c>
      <c r="M317" t="s">
        <v>10590</v>
      </c>
      <c r="N317" t="s">
        <v>6692</v>
      </c>
      <c r="O317" t="s">
        <v>6693</v>
      </c>
      <c r="P317" t="s">
        <v>36</v>
      </c>
      <c r="Q317" t="s">
        <v>93</v>
      </c>
      <c r="R317" t="s">
        <v>89</v>
      </c>
    </row>
    <row r="318" spans="1:18">
      <c r="A318" s="42" t="str">
        <f t="shared" si="4"/>
        <v>wcowely8nWynneCowely213.125.186.33¬•923308.79Yuan RenminbiCNY1/20/20190.70833333333333310623BR41 9338 3719 7231 7431 8693 791X WSRSpire Inc.NYSEOil/Gas TransmissionPublic Utilities</v>
      </c>
      <c r="B318">
        <v>312</v>
      </c>
      <c r="C318" t="s">
        <v>10591</v>
      </c>
      <c r="D318" t="s">
        <v>10592</v>
      </c>
      <c r="E318" t="s">
        <v>10593</v>
      </c>
      <c r="F318" t="s">
        <v>10594</v>
      </c>
      <c r="G318" t="s">
        <v>10595</v>
      </c>
      <c r="H318" t="s">
        <v>48</v>
      </c>
      <c r="I318" t="s">
        <v>49</v>
      </c>
      <c r="J318" t="s">
        <v>1079</v>
      </c>
      <c r="K318" s="1">
        <v>0.70833333333333337</v>
      </c>
      <c r="L318">
        <v>10623</v>
      </c>
      <c r="M318" t="s">
        <v>10596</v>
      </c>
      <c r="N318" t="s">
        <v>10597</v>
      </c>
      <c r="O318" t="s">
        <v>10598</v>
      </c>
      <c r="P318" t="s">
        <v>24</v>
      </c>
      <c r="Q318" t="s">
        <v>5959</v>
      </c>
      <c r="R318" t="s">
        <v>67</v>
      </c>
    </row>
    <row r="319" spans="1:18">
      <c r="A319" s="42" t="str">
        <f t="shared" si="4"/>
        <v>wmclaine8oWarnerMcLaine227.186.43.253714049.03NairaNGN1/21/20190.49513888888888913647SI15 4442 0797 6947 256ARIApollo Commercial Real Estate FinanceNYSEReal Estate Investment TrustsConsumer Services</v>
      </c>
      <c r="B319">
        <v>313</v>
      </c>
      <c r="C319" t="s">
        <v>10599</v>
      </c>
      <c r="D319" t="s">
        <v>555</v>
      </c>
      <c r="E319" t="s">
        <v>10600</v>
      </c>
      <c r="F319" t="s">
        <v>10601</v>
      </c>
      <c r="G319">
        <v>714049.03</v>
      </c>
      <c r="H319" t="s">
        <v>267</v>
      </c>
      <c r="I319" t="s">
        <v>268</v>
      </c>
      <c r="J319" t="s">
        <v>856</v>
      </c>
      <c r="K319" s="1">
        <v>0.49513888888888885</v>
      </c>
      <c r="L319">
        <v>13647</v>
      </c>
      <c r="M319" t="s">
        <v>10602</v>
      </c>
      <c r="N319" t="s">
        <v>10603</v>
      </c>
      <c r="O319" t="s">
        <v>10604</v>
      </c>
      <c r="P319" t="s">
        <v>24</v>
      </c>
      <c r="Q319" t="s">
        <v>446</v>
      </c>
      <c r="R319" t="s">
        <v>223</v>
      </c>
    </row>
    <row r="320" spans="1:18">
      <c r="A320" s="42" t="str">
        <f t="shared" si="4"/>
        <v>aboake8pAlviraBoake20.228.218.1252812.74RupiahIDR2/20/20190.91111111111111118652LT13 1546 0757 0484 7237UFIUnifi, Inc.NYSETextilesConsumer Non-Durables</v>
      </c>
      <c r="B320">
        <v>314</v>
      </c>
      <c r="C320" t="s">
        <v>10605</v>
      </c>
      <c r="D320" t="s">
        <v>10606</v>
      </c>
      <c r="E320" t="s">
        <v>10607</v>
      </c>
      <c r="F320" t="s">
        <v>10608</v>
      </c>
      <c r="G320" s="2">
        <v>252812.74</v>
      </c>
      <c r="H320" t="s">
        <v>19</v>
      </c>
      <c r="I320" t="s">
        <v>20</v>
      </c>
      <c r="J320" t="s">
        <v>264</v>
      </c>
      <c r="K320" s="1">
        <v>0.91111111111111109</v>
      </c>
      <c r="L320">
        <v>18652</v>
      </c>
      <c r="M320" t="s">
        <v>10609</v>
      </c>
      <c r="N320" t="s">
        <v>8728</v>
      </c>
      <c r="O320" t="s">
        <v>8729</v>
      </c>
      <c r="P320" t="s">
        <v>24</v>
      </c>
      <c r="Q320" t="s">
        <v>1144</v>
      </c>
      <c r="R320" t="s">
        <v>42</v>
      </c>
    </row>
    <row r="321" spans="1:18">
      <c r="A321" s="42" t="str">
        <f t="shared" si="4"/>
        <v>ttitmarsh8qTieboldTitmarsh91.52.172.140¬£736055.37RubleRUB5/27/20190.038888888888888911069TR75 6940 2GCU R59C PVUM YFVN UECZZCosan LimitedNYSESpecialty FoodsConsumer Non-Durables</v>
      </c>
      <c r="B321">
        <v>315</v>
      </c>
      <c r="C321" t="s">
        <v>10610</v>
      </c>
      <c r="D321" t="s">
        <v>10611</v>
      </c>
      <c r="E321" t="s">
        <v>10612</v>
      </c>
      <c r="F321" t="s">
        <v>10613</v>
      </c>
      <c r="G321" t="s">
        <v>10614</v>
      </c>
      <c r="H321" t="s">
        <v>38</v>
      </c>
      <c r="I321" t="s">
        <v>39</v>
      </c>
      <c r="J321" t="s">
        <v>1069</v>
      </c>
      <c r="K321" s="1">
        <v>3.888888888888889E-2</v>
      </c>
      <c r="L321">
        <v>11069</v>
      </c>
      <c r="M321" t="s">
        <v>10615</v>
      </c>
      <c r="N321" t="s">
        <v>10616</v>
      </c>
      <c r="O321" t="s">
        <v>10617</v>
      </c>
      <c r="P321" t="s">
        <v>24</v>
      </c>
      <c r="Q321" t="s">
        <v>220</v>
      </c>
      <c r="R321" t="s">
        <v>42</v>
      </c>
    </row>
    <row r="322" spans="1:18">
      <c r="A322" s="42" t="str">
        <f t="shared" si="4"/>
        <v>sgrzes8rSuziGrzes220.56.209.116¬£786014.73LevBGN5/25/20190.75277777777777818861DO17 3NXV 1488 4934 6355 9792 8701WTFCMWintrust Financial CorporationNASDAQMajor BanksFinance</v>
      </c>
      <c r="B322">
        <v>316</v>
      </c>
      <c r="C322" t="s">
        <v>10618</v>
      </c>
      <c r="D322" t="s">
        <v>10619</v>
      </c>
      <c r="E322" t="s">
        <v>10620</v>
      </c>
      <c r="F322" t="s">
        <v>10621</v>
      </c>
      <c r="G322" t="s">
        <v>10622</v>
      </c>
      <c r="H322" t="s">
        <v>416</v>
      </c>
      <c r="I322" t="s">
        <v>417</v>
      </c>
      <c r="J322" t="s">
        <v>366</v>
      </c>
      <c r="K322" s="1">
        <v>0.75277777777777777</v>
      </c>
      <c r="L322">
        <v>18861</v>
      </c>
      <c r="M322" t="s">
        <v>10623</v>
      </c>
      <c r="N322" t="s">
        <v>10624</v>
      </c>
      <c r="O322" t="s">
        <v>4316</v>
      </c>
      <c r="P322" t="s">
        <v>36</v>
      </c>
      <c r="Q322" t="s">
        <v>97</v>
      </c>
      <c r="R322" t="s">
        <v>54</v>
      </c>
    </row>
    <row r="323" spans="1:18">
      <c r="A323" s="42" t="str">
        <f t="shared" si="4"/>
        <v>tbabbidge8sTonyBabbidge55.174.59.205693807.14DinarRSD1/24/20190.31180555555555611940MC71 2908 7285 49PX 5WHO C7S5 M91CHSCPCHS IncNASDAQFarming/Seeds/MillingConsumer Services</v>
      </c>
      <c r="B323">
        <v>317</v>
      </c>
      <c r="C323" t="s">
        <v>10625</v>
      </c>
      <c r="D323" t="s">
        <v>10626</v>
      </c>
      <c r="E323" t="s">
        <v>10627</v>
      </c>
      <c r="F323" t="s">
        <v>10628</v>
      </c>
      <c r="G323" s="2">
        <v>693807.14</v>
      </c>
      <c r="H323" t="s">
        <v>247</v>
      </c>
      <c r="I323" t="s">
        <v>248</v>
      </c>
      <c r="J323" t="s">
        <v>728</v>
      </c>
      <c r="K323" s="1">
        <v>0.31180555555555556</v>
      </c>
      <c r="L323">
        <v>11940</v>
      </c>
      <c r="M323" t="s">
        <v>10629</v>
      </c>
      <c r="N323" t="s">
        <v>10630</v>
      </c>
      <c r="O323" t="s">
        <v>10631</v>
      </c>
      <c r="P323" t="s">
        <v>36</v>
      </c>
      <c r="Q323" t="s">
        <v>849</v>
      </c>
      <c r="R323" t="s">
        <v>223</v>
      </c>
    </row>
    <row r="324" spans="1:18">
      <c r="A324" s="42" t="str">
        <f t="shared" si="4"/>
        <v>jmacgovern8tJuietaMacGovern49.166.52.69205241.58ZlotyPLN7/8/20190.73541666666666712980LU68 071E BDZW YJ8N IDO8NKXNuveen California AMT-Free Quality Municipal Income FundNYSEn/an/a</v>
      </c>
      <c r="B324">
        <v>318</v>
      </c>
      <c r="C324" t="s">
        <v>10632</v>
      </c>
      <c r="D324" t="s">
        <v>1372</v>
      </c>
      <c r="E324" t="s">
        <v>10633</v>
      </c>
      <c r="F324" t="s">
        <v>10634</v>
      </c>
      <c r="G324" s="2">
        <v>205241.58</v>
      </c>
      <c r="H324" t="s">
        <v>338</v>
      </c>
      <c r="I324" t="s">
        <v>339</v>
      </c>
      <c r="J324" t="s">
        <v>65</v>
      </c>
      <c r="K324" s="1">
        <v>0.73541666666666661</v>
      </c>
      <c r="L324">
        <v>12980</v>
      </c>
      <c r="M324" t="s">
        <v>10635</v>
      </c>
      <c r="N324" t="s">
        <v>6853</v>
      </c>
      <c r="O324" t="s">
        <v>6854</v>
      </c>
      <c r="P324" t="s">
        <v>24</v>
      </c>
      <c r="Q324" t="s">
        <v>25</v>
      </c>
      <c r="R324" t="s">
        <v>25</v>
      </c>
    </row>
    <row r="325" spans="1:18">
      <c r="A325" s="42" t="str">
        <f t="shared" si="4"/>
        <v>ccowperthwaite8uCaressaCowperthwaite81.195.193.143‚Ç¨191066,54PesoPHP4/12/20190.48263888888888916870LU11 6941 2LD6 252I IMXLANHAnworth Mortgage Asset  CorporationNYSEReal Estate Investment TrustsConsumer Services</v>
      </c>
      <c r="B325">
        <v>319</v>
      </c>
      <c r="C325" t="s">
        <v>10636</v>
      </c>
      <c r="D325" t="s">
        <v>10637</v>
      </c>
      <c r="E325" t="s">
        <v>10638</v>
      </c>
      <c r="F325" t="s">
        <v>10639</v>
      </c>
      <c r="G325" s="2" t="s">
        <v>10640</v>
      </c>
      <c r="H325" t="s">
        <v>90</v>
      </c>
      <c r="I325" t="s">
        <v>91</v>
      </c>
      <c r="J325" t="s">
        <v>844</v>
      </c>
      <c r="K325" s="1">
        <v>0.4826388888888889</v>
      </c>
      <c r="L325">
        <v>16870</v>
      </c>
      <c r="M325" t="s">
        <v>10641</v>
      </c>
      <c r="N325" t="s">
        <v>10642</v>
      </c>
      <c r="O325" t="s">
        <v>7504</v>
      </c>
      <c r="P325" t="s">
        <v>24</v>
      </c>
      <c r="Q325" t="s">
        <v>446</v>
      </c>
      <c r="R325" t="s">
        <v>223</v>
      </c>
    </row>
    <row r="326" spans="1:18">
      <c r="A326" s="42" t="str">
        <f t="shared" si="4"/>
        <v>abuscombe8vAbbeBuscombe17.41.213.236‚Ç¨967819,50ShillingUGX9/6/20190.67638888888888912274DE02 8301 8790 4560 3753 05SOFOSonic Foundry, Inc.NASDAQRadio And Television Broadcasting And Communications EquipmentTechnology</v>
      </c>
      <c r="B326">
        <v>320</v>
      </c>
      <c r="C326" t="s">
        <v>10643</v>
      </c>
      <c r="D326" t="s">
        <v>8296</v>
      </c>
      <c r="E326" t="s">
        <v>10644</v>
      </c>
      <c r="F326" t="s">
        <v>10645</v>
      </c>
      <c r="G326" t="s">
        <v>10646</v>
      </c>
      <c r="H326" t="s">
        <v>137</v>
      </c>
      <c r="I326" t="s">
        <v>559</v>
      </c>
      <c r="J326" t="s">
        <v>244</v>
      </c>
      <c r="K326" s="1">
        <v>0.67638888888888893</v>
      </c>
      <c r="L326">
        <v>12274</v>
      </c>
      <c r="M326" t="s">
        <v>10647</v>
      </c>
      <c r="N326" t="s">
        <v>10648</v>
      </c>
      <c r="O326" t="s">
        <v>10649</v>
      </c>
      <c r="P326" t="s">
        <v>36</v>
      </c>
      <c r="Q326" t="s">
        <v>190</v>
      </c>
      <c r="R326" t="s">
        <v>89</v>
      </c>
    </row>
    <row r="327" spans="1:18">
      <c r="A327" s="42" t="str">
        <f t="shared" si="4"/>
        <v>shulstrom8wSiusanHulstrom134.143.178.218460293.95ZlotyPLN4/20/20190.95694444444444416634GI17 AKVI QEUJ CY69 NII8 12MRECNResources Connection, Inc.NASDAQBusiness ServicesMiscellaneous</v>
      </c>
      <c r="B327">
        <v>321</v>
      </c>
      <c r="C327" t="s">
        <v>10650</v>
      </c>
      <c r="D327" t="s">
        <v>10651</v>
      </c>
      <c r="E327" t="s">
        <v>10652</v>
      </c>
      <c r="F327" t="s">
        <v>10653</v>
      </c>
      <c r="G327">
        <v>460293.95</v>
      </c>
      <c r="H327" t="s">
        <v>338</v>
      </c>
      <c r="I327" t="s">
        <v>339</v>
      </c>
      <c r="J327" t="s">
        <v>217</v>
      </c>
      <c r="K327" s="1">
        <v>0.95694444444444438</v>
      </c>
      <c r="L327">
        <v>16634</v>
      </c>
      <c r="M327" t="s">
        <v>10654</v>
      </c>
      <c r="N327" t="s">
        <v>10655</v>
      </c>
      <c r="O327" t="s">
        <v>10656</v>
      </c>
      <c r="P327" t="s">
        <v>36</v>
      </c>
      <c r="Q327" t="s">
        <v>73</v>
      </c>
      <c r="R327" t="s">
        <v>181</v>
      </c>
    </row>
    <row r="328" spans="1:18">
      <c r="A328" s="42" t="str">
        <f t="shared" ref="A328:A391" si="5">_xlfn.CONCAT(C328:R328)</f>
        <v>emonelli8xElsetMonelli105.219.75.142‚Ç¨114336,41Yuan RenminbiCNY6/1/20190.58611111111111114436BE45 2134 7289 4595EDUCEducational Development CorporationNASDAQConsumer SpecialtiesConsumer Durables</v>
      </c>
      <c r="B328">
        <v>322</v>
      </c>
      <c r="C328" t="s">
        <v>10657</v>
      </c>
      <c r="D328" t="s">
        <v>10658</v>
      </c>
      <c r="E328" t="s">
        <v>10659</v>
      </c>
      <c r="F328" t="s">
        <v>10660</v>
      </c>
      <c r="G328" s="2" t="s">
        <v>10661</v>
      </c>
      <c r="H328" t="s">
        <v>48</v>
      </c>
      <c r="I328" t="s">
        <v>49</v>
      </c>
      <c r="J328" t="s">
        <v>380</v>
      </c>
      <c r="K328" s="1">
        <v>0.58611111111111114</v>
      </c>
      <c r="L328">
        <v>14436</v>
      </c>
      <c r="M328" t="s">
        <v>10662</v>
      </c>
      <c r="N328" t="s">
        <v>10663</v>
      </c>
      <c r="O328" t="s">
        <v>10664</v>
      </c>
      <c r="P328" t="s">
        <v>36</v>
      </c>
      <c r="Q328" t="s">
        <v>1022</v>
      </c>
      <c r="R328" t="s">
        <v>113</v>
      </c>
    </row>
    <row r="329" spans="1:18">
      <c r="A329" s="42" t="str">
        <f t="shared" si="5"/>
        <v>dworsall8yDarellWorsall69.34.86.159872422.65Yuan RenminbiCNY4/3/20190.74166666666666714854PK37 WQOK GV0F CRWF 4EU2 5C3XPLTPlantronics, Inc.NYSETelecommunications EquipmentPublic Utilities</v>
      </c>
      <c r="B329">
        <v>323</v>
      </c>
      <c r="C329" t="s">
        <v>10665</v>
      </c>
      <c r="D329" t="s">
        <v>10666</v>
      </c>
      <c r="E329" t="s">
        <v>10667</v>
      </c>
      <c r="F329" t="s">
        <v>10668</v>
      </c>
      <c r="G329">
        <v>872422.65</v>
      </c>
      <c r="H329" t="s">
        <v>48</v>
      </c>
      <c r="I329" t="s">
        <v>49</v>
      </c>
      <c r="J329" t="s">
        <v>123</v>
      </c>
      <c r="K329" s="1">
        <v>0.7416666666666667</v>
      </c>
      <c r="L329">
        <v>14854</v>
      </c>
      <c r="M329" t="s">
        <v>10669</v>
      </c>
      <c r="N329" t="s">
        <v>10670</v>
      </c>
      <c r="O329" t="s">
        <v>10671</v>
      </c>
      <c r="P329" t="s">
        <v>24</v>
      </c>
      <c r="Q329" t="s">
        <v>66</v>
      </c>
      <c r="R329" t="s">
        <v>67</v>
      </c>
    </row>
    <row r="330" spans="1:18">
      <c r="A330" s="42" t="str">
        <f t="shared" si="5"/>
        <v>akiraly8zAuberonKiraly40.165.38.240‚Ç¨734004,39RupiahIDR8/6/20190.537515367IE41 VMJM 3409 0709 2059 91LPLALPL Financial Holdings Inc.NASDAQInvestment Bankers/Brokers/ServiceFinance</v>
      </c>
      <c r="B330">
        <v>324</v>
      </c>
      <c r="C330" t="s">
        <v>10672</v>
      </c>
      <c r="D330" t="s">
        <v>10673</v>
      </c>
      <c r="E330" t="s">
        <v>10674</v>
      </c>
      <c r="F330" t="s">
        <v>10675</v>
      </c>
      <c r="G330" t="s">
        <v>10676</v>
      </c>
      <c r="H330" t="s">
        <v>19</v>
      </c>
      <c r="I330" t="s">
        <v>20</v>
      </c>
      <c r="J330" t="s">
        <v>578</v>
      </c>
      <c r="K330" s="1">
        <v>0.53749999999999998</v>
      </c>
      <c r="L330">
        <v>15367</v>
      </c>
      <c r="M330" t="s">
        <v>10677</v>
      </c>
      <c r="N330" t="s">
        <v>7137</v>
      </c>
      <c r="O330" t="s">
        <v>7138</v>
      </c>
      <c r="P330" t="s">
        <v>36</v>
      </c>
      <c r="Q330" t="s">
        <v>163</v>
      </c>
      <c r="R330" t="s">
        <v>54</v>
      </c>
    </row>
    <row r="331" spans="1:18">
      <c r="A331" s="42" t="str">
        <f t="shared" si="5"/>
        <v>shurran90StanislawHurran177.59.23.215515318.6RealBRL5/18/20190.45347222222222215276ES37 4478 7154 0944 0389 3309OCRXOcera Therapeutics, Inc.NASDAQMajor PharmaceuticalsHealth Care</v>
      </c>
      <c r="B331">
        <v>325</v>
      </c>
      <c r="C331" t="s">
        <v>10678</v>
      </c>
      <c r="D331" t="s">
        <v>10679</v>
      </c>
      <c r="E331" t="s">
        <v>10680</v>
      </c>
      <c r="F331" t="s">
        <v>10681</v>
      </c>
      <c r="G331">
        <v>515318.6</v>
      </c>
      <c r="H331" t="s">
        <v>132</v>
      </c>
      <c r="I331" t="s">
        <v>133</v>
      </c>
      <c r="J331" t="s">
        <v>868</v>
      </c>
      <c r="K331" s="1">
        <v>0.45347222222222222</v>
      </c>
      <c r="L331">
        <v>15276</v>
      </c>
      <c r="M331" t="s">
        <v>10682</v>
      </c>
      <c r="N331" t="s">
        <v>10683</v>
      </c>
      <c r="O331" t="s">
        <v>10684</v>
      </c>
      <c r="P331" t="s">
        <v>36</v>
      </c>
      <c r="Q331" t="s">
        <v>62</v>
      </c>
      <c r="R331" t="s">
        <v>58</v>
      </c>
    </row>
    <row r="332" spans="1:18">
      <c r="A332" s="42" t="str">
        <f t="shared" si="5"/>
        <v>epiddlesden91EsraPiddlesden101.67.243.138¬£324569.12Yuan RenminbiCNY8/28/20190.89791666666666719986BE56 6441 7551 8968RFTARAIT Financial TrustNYSEReal Estate Investment TrustsConsumer Services</v>
      </c>
      <c r="B332">
        <v>326</v>
      </c>
      <c r="C332" t="s">
        <v>10685</v>
      </c>
      <c r="D332" t="s">
        <v>10686</v>
      </c>
      <c r="E332" t="s">
        <v>10687</v>
      </c>
      <c r="F332" t="s">
        <v>10688</v>
      </c>
      <c r="G332" t="s">
        <v>10689</v>
      </c>
      <c r="H332" t="s">
        <v>48</v>
      </c>
      <c r="I332" t="s">
        <v>49</v>
      </c>
      <c r="J332" t="s">
        <v>369</v>
      </c>
      <c r="K332" s="1">
        <v>0.8979166666666667</v>
      </c>
      <c r="L332">
        <v>19986</v>
      </c>
      <c r="M332" t="s">
        <v>10690</v>
      </c>
      <c r="N332" t="s">
        <v>444</v>
      </c>
      <c r="O332" t="s">
        <v>445</v>
      </c>
      <c r="P332" t="s">
        <v>24</v>
      </c>
      <c r="Q332" t="s">
        <v>446</v>
      </c>
      <c r="R332" t="s">
        <v>223</v>
      </c>
    </row>
    <row r="333" spans="1:18">
      <c r="A333" s="42" t="str">
        <f t="shared" si="5"/>
        <v>fmattheissen92FaithMattheissen4.47.132.56¬•135857.26RealBRL2/12/20190.97708333333333311455FR15 1223 6500 90R4 HSVZ FAQV V27WAASAquaVenture Holdings LimitedNYSEWater SupplyPublic Utilities</v>
      </c>
      <c r="B333">
        <v>327</v>
      </c>
      <c r="C333" t="s">
        <v>10691</v>
      </c>
      <c r="D333" t="s">
        <v>10692</v>
      </c>
      <c r="E333" t="s">
        <v>10693</v>
      </c>
      <c r="F333" t="s">
        <v>10694</v>
      </c>
      <c r="G333" t="s">
        <v>10695</v>
      </c>
      <c r="H333" t="s">
        <v>132</v>
      </c>
      <c r="I333" t="s">
        <v>133</v>
      </c>
      <c r="J333" t="s">
        <v>733</v>
      </c>
      <c r="K333" s="1">
        <v>0.9770833333333333</v>
      </c>
      <c r="L333">
        <v>11455</v>
      </c>
      <c r="M333" t="s">
        <v>10696</v>
      </c>
      <c r="N333" t="s">
        <v>10697</v>
      </c>
      <c r="O333" t="s">
        <v>10698</v>
      </c>
      <c r="P333" t="s">
        <v>24</v>
      </c>
      <c r="Q333" t="s">
        <v>816</v>
      </c>
      <c r="R333" t="s">
        <v>67</v>
      </c>
    </row>
    <row r="334" spans="1:18">
      <c r="A334" s="42" t="str">
        <f t="shared" si="5"/>
        <v>tdimeo93TabbyDi Meo220.153.143.149¬£9710.76RealBRL4/10/20190.52514290GR54 6797 757R NKIO 8VG0 VT3F FD4RESNResonant Inc.NASDAQSemiconductorsTechnology</v>
      </c>
      <c r="B334">
        <v>328</v>
      </c>
      <c r="C334" t="s">
        <v>10699</v>
      </c>
      <c r="D334" t="s">
        <v>10700</v>
      </c>
      <c r="E334" t="s">
        <v>10701</v>
      </c>
      <c r="F334" t="s">
        <v>10702</v>
      </c>
      <c r="G334" t="s">
        <v>10703</v>
      </c>
      <c r="H334" t="s">
        <v>132</v>
      </c>
      <c r="I334" t="s">
        <v>133</v>
      </c>
      <c r="J334" t="s">
        <v>302</v>
      </c>
      <c r="K334" s="1">
        <v>0.52500000000000002</v>
      </c>
      <c r="L334">
        <v>14290</v>
      </c>
      <c r="M334" t="s">
        <v>10704</v>
      </c>
      <c r="N334" t="s">
        <v>10705</v>
      </c>
      <c r="O334" t="s">
        <v>10706</v>
      </c>
      <c r="P334" t="s">
        <v>36</v>
      </c>
      <c r="Q334" t="s">
        <v>230</v>
      </c>
      <c r="R334" t="s">
        <v>89</v>
      </c>
    </row>
    <row r="335" spans="1:18">
      <c r="A335" s="42" t="str">
        <f t="shared" si="5"/>
        <v>vharral94VandaHarral77.58.136.59‚Ç¨185137,33PoundSYP4/4/20190.040277777777777818603MT24 IAKT 4878 9ROO QOHD RGPQ 5BR1 VSWCCCRChina Commercial Credit, Inc.NASDAQMajor BanksFinance</v>
      </c>
      <c r="B335">
        <v>329</v>
      </c>
      <c r="C335" t="s">
        <v>10707</v>
      </c>
      <c r="D335" t="s">
        <v>10708</v>
      </c>
      <c r="E335" t="s">
        <v>10709</v>
      </c>
      <c r="F335" t="s">
        <v>10710</v>
      </c>
      <c r="G335" t="s">
        <v>10711</v>
      </c>
      <c r="H335" t="s">
        <v>270</v>
      </c>
      <c r="I335" t="s">
        <v>606</v>
      </c>
      <c r="J335" t="s">
        <v>158</v>
      </c>
      <c r="K335" s="1">
        <v>4.027777777777778E-2</v>
      </c>
      <c r="L335">
        <v>18603</v>
      </c>
      <c r="M335" t="s">
        <v>10712</v>
      </c>
      <c r="N335" t="s">
        <v>10713</v>
      </c>
      <c r="O335" t="s">
        <v>10714</v>
      </c>
      <c r="P335" t="s">
        <v>36</v>
      </c>
      <c r="Q335" t="s">
        <v>97</v>
      </c>
      <c r="R335" t="s">
        <v>54</v>
      </c>
    </row>
    <row r="336" spans="1:18">
      <c r="A336" s="42" t="str">
        <f t="shared" si="5"/>
        <v>fdan95FelikeDan6.162.252.162¬£201546.05DollarCAD7/24/20190.7687512485FO53 1125 3611 6900 11GNRCGenerac Holdlings Inc.NYSEMetal FabricationsConsumer Durables</v>
      </c>
      <c r="B336">
        <v>330</v>
      </c>
      <c r="C336" t="s">
        <v>10715</v>
      </c>
      <c r="D336" t="s">
        <v>10716</v>
      </c>
      <c r="E336" t="s">
        <v>2629</v>
      </c>
      <c r="F336" t="s">
        <v>10717</v>
      </c>
      <c r="G336" t="s">
        <v>10718</v>
      </c>
      <c r="H336" t="s">
        <v>116</v>
      </c>
      <c r="I336" t="s">
        <v>379</v>
      </c>
      <c r="J336" t="s">
        <v>596</v>
      </c>
      <c r="K336" s="1">
        <v>0.76874999999999993</v>
      </c>
      <c r="L336">
        <v>12485</v>
      </c>
      <c r="M336" t="s">
        <v>10719</v>
      </c>
      <c r="N336" t="s">
        <v>10720</v>
      </c>
      <c r="O336" t="s">
        <v>10721</v>
      </c>
      <c r="P336" t="s">
        <v>24</v>
      </c>
      <c r="Q336" t="s">
        <v>185</v>
      </c>
      <c r="R336" t="s">
        <v>113</v>
      </c>
    </row>
    <row r="337" spans="1:18">
      <c r="A337" s="42" t="str">
        <f t="shared" si="5"/>
        <v>smaccurtain96SeanaMacCurtain166.250.254.136861693.85DollarCAD2/16/20190.47777777777777813090FR55 1591 8075 52LA G7QZ KTDD A15RDIReading International IncNASDAQMovies/EntertainmentConsumer Services</v>
      </c>
      <c r="B337">
        <v>331</v>
      </c>
      <c r="C337" t="s">
        <v>10722</v>
      </c>
      <c r="D337" t="s">
        <v>10723</v>
      </c>
      <c r="E337" t="s">
        <v>10724</v>
      </c>
      <c r="F337" t="s">
        <v>10725</v>
      </c>
      <c r="G337">
        <v>861693.85</v>
      </c>
      <c r="H337" t="s">
        <v>116</v>
      </c>
      <c r="I337" t="s">
        <v>379</v>
      </c>
      <c r="J337" t="s">
        <v>155</v>
      </c>
      <c r="K337" s="1">
        <v>0.4777777777777778</v>
      </c>
      <c r="L337">
        <v>13090</v>
      </c>
      <c r="M337" t="s">
        <v>10726</v>
      </c>
      <c r="N337" t="s">
        <v>10727</v>
      </c>
      <c r="O337" t="s">
        <v>10728</v>
      </c>
      <c r="P337" t="s">
        <v>36</v>
      </c>
      <c r="Q337" t="s">
        <v>1239</v>
      </c>
      <c r="R337" t="s">
        <v>223</v>
      </c>
    </row>
    <row r="338" spans="1:18">
      <c r="A338" s="42" t="str">
        <f t="shared" si="5"/>
        <v>jharbard97JandyHarbard166.192.213.248¬•22250.43PesoPHP8/4/20190.85694444444444418132FR64 7669 3566 83JY SHF0 H2GZ O37ARAYAccuray IncorporatedNASDAQMedical/Dental InstrumentsHealth Care</v>
      </c>
      <c r="B338">
        <v>332</v>
      </c>
      <c r="C338" t="s">
        <v>10729</v>
      </c>
      <c r="D338" t="s">
        <v>10730</v>
      </c>
      <c r="E338" t="s">
        <v>10731</v>
      </c>
      <c r="F338" t="s">
        <v>10732</v>
      </c>
      <c r="G338" t="s">
        <v>10733</v>
      </c>
      <c r="H338" t="s">
        <v>90</v>
      </c>
      <c r="I338" t="s">
        <v>91</v>
      </c>
      <c r="J338" t="s">
        <v>272</v>
      </c>
      <c r="K338" s="1">
        <v>0.8569444444444444</v>
      </c>
      <c r="L338">
        <v>18132</v>
      </c>
      <c r="M338" t="s">
        <v>10734</v>
      </c>
      <c r="N338" t="s">
        <v>1124</v>
      </c>
      <c r="O338" t="s">
        <v>1125</v>
      </c>
      <c r="P338" t="s">
        <v>36</v>
      </c>
      <c r="Q338" t="s">
        <v>218</v>
      </c>
      <c r="R338" t="s">
        <v>58</v>
      </c>
    </row>
    <row r="339" spans="1:18">
      <c r="A339" s="42" t="str">
        <f t="shared" si="5"/>
        <v>tcarleton98ThaddusCarleton216.27.230.227¬£827383.41RupiahIDR4/18/20190.55833333333333317786FR19 7200 3450 93ZK YHM9 AUYU E74CTBBQwest CorporationNYSETelecommunications EquipmentPublic Utilities</v>
      </c>
      <c r="B339">
        <v>333</v>
      </c>
      <c r="C339" t="s">
        <v>10735</v>
      </c>
      <c r="D339" t="s">
        <v>8711</v>
      </c>
      <c r="E339" t="s">
        <v>5725</v>
      </c>
      <c r="F339" t="s">
        <v>10736</v>
      </c>
      <c r="G339" t="s">
        <v>10737</v>
      </c>
      <c r="H339" t="s">
        <v>19</v>
      </c>
      <c r="I339" t="s">
        <v>20</v>
      </c>
      <c r="J339" t="s">
        <v>120</v>
      </c>
      <c r="K339" s="1">
        <v>0.55833333333333335</v>
      </c>
      <c r="L339">
        <v>17786</v>
      </c>
      <c r="M339" t="s">
        <v>10738</v>
      </c>
      <c r="N339" t="s">
        <v>7745</v>
      </c>
      <c r="O339" t="s">
        <v>439</v>
      </c>
      <c r="P339" t="s">
        <v>24</v>
      </c>
      <c r="Q339" t="s">
        <v>66</v>
      </c>
      <c r="R339" t="s">
        <v>67</v>
      </c>
    </row>
    <row r="340" spans="1:18">
      <c r="A340" s="42" t="str">
        <f t="shared" si="5"/>
        <v>scaldecourt99SigismondoCaldecourt56.131.161.19¬£99672.30EuroEUR3/27/20190.65277777777777812710HU48 5778 2250 5336 1342 1043 5114SGMSScientific Games CorpNASDAQEDP ServicesTechnology</v>
      </c>
      <c r="B340">
        <v>334</v>
      </c>
      <c r="C340" t="s">
        <v>10739</v>
      </c>
      <c r="D340" t="s">
        <v>10740</v>
      </c>
      <c r="E340" t="s">
        <v>10741</v>
      </c>
      <c r="F340" t="s">
        <v>10742</v>
      </c>
      <c r="G340" t="s">
        <v>10743</v>
      </c>
      <c r="H340" t="s">
        <v>26</v>
      </c>
      <c r="I340" t="s">
        <v>27</v>
      </c>
      <c r="J340" t="s">
        <v>697</v>
      </c>
      <c r="K340" s="1">
        <v>0.65277777777777779</v>
      </c>
      <c r="L340">
        <v>12710</v>
      </c>
      <c r="M340" t="s">
        <v>10744</v>
      </c>
      <c r="N340" t="s">
        <v>10745</v>
      </c>
      <c r="O340" t="s">
        <v>10746</v>
      </c>
      <c r="P340" t="s">
        <v>36</v>
      </c>
      <c r="Q340" t="s">
        <v>88</v>
      </c>
      <c r="R340" t="s">
        <v>89</v>
      </c>
    </row>
    <row r="341" spans="1:18">
      <c r="A341" s="42" t="str">
        <f t="shared" si="5"/>
        <v>medwards9aMichaleEdwards106.201.184.45¬£515390.43PesoPHP5/27/20190.10763888888888912952LT73 1760 0327 7921 9623MINIMobile Mini, Inc.NASDAQMetal FabricationsCapital Goods</v>
      </c>
      <c r="B341">
        <v>335</v>
      </c>
      <c r="C341" t="s">
        <v>10747</v>
      </c>
      <c r="D341" t="s">
        <v>10748</v>
      </c>
      <c r="E341" t="s">
        <v>10749</v>
      </c>
      <c r="F341" t="s">
        <v>10750</v>
      </c>
      <c r="G341" s="2" t="s">
        <v>10751</v>
      </c>
      <c r="H341" t="s">
        <v>90</v>
      </c>
      <c r="I341" t="s">
        <v>91</v>
      </c>
      <c r="J341" t="s">
        <v>1069</v>
      </c>
      <c r="K341" s="1">
        <v>0.1076388888888889</v>
      </c>
      <c r="L341">
        <v>12952</v>
      </c>
      <c r="M341" t="s">
        <v>10752</v>
      </c>
      <c r="N341" t="s">
        <v>10753</v>
      </c>
      <c r="O341" t="s">
        <v>10754</v>
      </c>
      <c r="P341" t="s">
        <v>36</v>
      </c>
      <c r="Q341" t="s">
        <v>185</v>
      </c>
      <c r="R341" t="s">
        <v>30</v>
      </c>
    </row>
    <row r="342" spans="1:18">
      <c r="A342" s="42" t="str">
        <f t="shared" si="5"/>
        <v>shandley9bSydelleHandley141.159.20.69643107.26DinarRSD3/8/20190.34166666666666714828FR57 9041 6256 41OE PBTT PXVZ P62FIXComfort Systems USA, Inc.NYSEEngineering &amp; ConstructionCapital Goods</v>
      </c>
      <c r="B342">
        <v>336</v>
      </c>
      <c r="C342" t="s">
        <v>10755</v>
      </c>
      <c r="D342" t="s">
        <v>10756</v>
      </c>
      <c r="E342" t="s">
        <v>10757</v>
      </c>
      <c r="F342" t="s">
        <v>10758</v>
      </c>
      <c r="G342">
        <v>643107.26</v>
      </c>
      <c r="H342" t="s">
        <v>247</v>
      </c>
      <c r="I342" t="s">
        <v>248</v>
      </c>
      <c r="J342" t="s">
        <v>1051</v>
      </c>
      <c r="K342" s="1">
        <v>0.34166666666666662</v>
      </c>
      <c r="L342">
        <v>14828</v>
      </c>
      <c r="M342" t="s">
        <v>10759</v>
      </c>
      <c r="N342" t="s">
        <v>10760</v>
      </c>
      <c r="O342" t="s">
        <v>10761</v>
      </c>
      <c r="P342" t="s">
        <v>24</v>
      </c>
      <c r="Q342" t="s">
        <v>3306</v>
      </c>
      <c r="R342" t="s">
        <v>30</v>
      </c>
    </row>
    <row r="343" spans="1:18">
      <c r="A343" s="42" t="str">
        <f t="shared" si="5"/>
        <v>lbilton9cLucianBilton201.185.243.210‚Ç¨26198,70KroneNOK9/9/20190.9062515583FR73 4163 6956 30LA UZOH W8XM M25BOKFLBOK Financial CorporationNASDAQMajor BanksFinance</v>
      </c>
      <c r="B343">
        <v>337</v>
      </c>
      <c r="C343" t="s">
        <v>10762</v>
      </c>
      <c r="D343" t="s">
        <v>843</v>
      </c>
      <c r="E343" t="s">
        <v>10763</v>
      </c>
      <c r="F343" t="s">
        <v>10764</v>
      </c>
      <c r="G343" t="s">
        <v>10765</v>
      </c>
      <c r="H343" t="s">
        <v>331</v>
      </c>
      <c r="I343" t="s">
        <v>332</v>
      </c>
      <c r="J343" t="s">
        <v>229</v>
      </c>
      <c r="K343" s="1">
        <v>0.90625</v>
      </c>
      <c r="L343">
        <v>15583</v>
      </c>
      <c r="M343" t="s">
        <v>10766</v>
      </c>
      <c r="N343" t="s">
        <v>10767</v>
      </c>
      <c r="O343" t="s">
        <v>10768</v>
      </c>
      <c r="P343" t="s">
        <v>36</v>
      </c>
      <c r="Q343" t="s">
        <v>97</v>
      </c>
      <c r="R343" t="s">
        <v>54</v>
      </c>
    </row>
    <row r="344" spans="1:18">
      <c r="A344" s="42" t="str">
        <f t="shared" si="5"/>
        <v>dmccauley9dDionisMcCauley131.91.130.10623233.13RupiahIDR7/1/20190.39097222222222217673AZ89 SEWX R9TQ KHOV SPGL YGSI LQOJANSSANSYS, Inc.NASDAQComputer Software: Prepackaged SoftwareTechnology</v>
      </c>
      <c r="B344">
        <v>338</v>
      </c>
      <c r="C344" t="s">
        <v>10769</v>
      </c>
      <c r="D344" t="s">
        <v>10770</v>
      </c>
      <c r="E344" t="s">
        <v>10771</v>
      </c>
      <c r="F344" t="s">
        <v>10772</v>
      </c>
      <c r="G344">
        <v>23233.13</v>
      </c>
      <c r="H344" t="s">
        <v>19</v>
      </c>
      <c r="I344" t="s">
        <v>20</v>
      </c>
      <c r="J344" t="s">
        <v>1073</v>
      </c>
      <c r="K344" s="1">
        <v>0.39097222222222222</v>
      </c>
      <c r="L344">
        <v>17673</v>
      </c>
      <c r="M344" t="s">
        <v>10773</v>
      </c>
      <c r="N344" t="s">
        <v>8965</v>
      </c>
      <c r="O344" t="s">
        <v>8966</v>
      </c>
      <c r="P344" t="s">
        <v>36</v>
      </c>
      <c r="Q344" t="s">
        <v>93</v>
      </c>
      <c r="R344" t="s">
        <v>89</v>
      </c>
    </row>
    <row r="345" spans="1:18">
      <c r="A345" s="42" t="str">
        <f t="shared" si="5"/>
        <v>pesland9ePoulEsland95.234.228.81‚Ç¨838857,40DongVND4/4/20190.6937512813EE49 2174 9863 6285 2235STI^ASunTrust Banks, Inc.NYSEn/an/a</v>
      </c>
      <c r="B345">
        <v>339</v>
      </c>
      <c r="C345" t="s">
        <v>10774</v>
      </c>
      <c r="D345" t="s">
        <v>10775</v>
      </c>
      <c r="E345" t="s">
        <v>10776</v>
      </c>
      <c r="F345" t="s">
        <v>10777</v>
      </c>
      <c r="G345" t="s">
        <v>10778</v>
      </c>
      <c r="H345" t="s">
        <v>275</v>
      </c>
      <c r="I345" t="s">
        <v>276</v>
      </c>
      <c r="J345" t="s">
        <v>158</v>
      </c>
      <c r="K345" s="1">
        <v>0.69374999999999998</v>
      </c>
      <c r="L345">
        <v>12813</v>
      </c>
      <c r="M345" t="s">
        <v>10779</v>
      </c>
      <c r="N345" t="s">
        <v>1145</v>
      </c>
      <c r="O345" t="s">
        <v>1146</v>
      </c>
      <c r="P345" t="s">
        <v>24</v>
      </c>
      <c r="Q345" t="s">
        <v>25</v>
      </c>
      <c r="R345" t="s">
        <v>25</v>
      </c>
    </row>
    <row r="346" spans="1:18">
      <c r="A346" s="42" t="str">
        <f t="shared" si="5"/>
        <v>ostowe9fOraStowe159.233.118.168¬•345379.72EuroEUR8/17/20190.038888888888888910092FR56 2191 7509 34WY AHCS 9XJ5 L32EYEGWEyegate Pharmaceuticals, Inc.NASDAQMajor PharmaceuticalsHealth Care</v>
      </c>
      <c r="B346">
        <v>340</v>
      </c>
      <c r="C346" t="s">
        <v>10780</v>
      </c>
      <c r="D346" t="s">
        <v>10781</v>
      </c>
      <c r="E346" t="s">
        <v>10782</v>
      </c>
      <c r="F346" t="s">
        <v>10783</v>
      </c>
      <c r="G346" s="2" t="s">
        <v>10784</v>
      </c>
      <c r="H346" t="s">
        <v>26</v>
      </c>
      <c r="I346" t="s">
        <v>27</v>
      </c>
      <c r="J346" t="s">
        <v>4605</v>
      </c>
      <c r="K346" s="1">
        <v>3.888888888888889E-2</v>
      </c>
      <c r="L346">
        <v>10092</v>
      </c>
      <c r="M346" t="s">
        <v>10785</v>
      </c>
      <c r="N346" t="s">
        <v>10786</v>
      </c>
      <c r="O346" t="s">
        <v>10787</v>
      </c>
      <c r="P346" t="s">
        <v>36</v>
      </c>
      <c r="Q346" t="s">
        <v>62</v>
      </c>
      <c r="R346" t="s">
        <v>58</v>
      </c>
    </row>
    <row r="347" spans="1:18">
      <c r="A347" s="42" t="str">
        <f t="shared" si="5"/>
        <v>jskaifedingerthorpe9gJudithaSkaife d'Ingerthorpe88.217.61.191489020.02Yuan RenminbiCNY1/11/20190.49513888888888910932IE71 QGMA 9270 6179 5850 72ALDXAldeyra Therapeutics, Inc.NASDAQMajor PharmaceuticalsHealth Care</v>
      </c>
      <c r="B347">
        <v>341</v>
      </c>
      <c r="C347" t="s">
        <v>10788</v>
      </c>
      <c r="D347" t="s">
        <v>10789</v>
      </c>
      <c r="E347" t="s">
        <v>10790</v>
      </c>
      <c r="F347" t="s">
        <v>10791</v>
      </c>
      <c r="G347" s="2">
        <v>489020.02</v>
      </c>
      <c r="H347" t="s">
        <v>48</v>
      </c>
      <c r="I347" t="s">
        <v>49</v>
      </c>
      <c r="J347" t="s">
        <v>743</v>
      </c>
      <c r="K347" s="1">
        <v>0.49513888888888885</v>
      </c>
      <c r="L347">
        <v>10932</v>
      </c>
      <c r="M347" t="s">
        <v>10792</v>
      </c>
      <c r="N347" t="s">
        <v>10793</v>
      </c>
      <c r="O347" t="s">
        <v>10794</v>
      </c>
      <c r="P347" t="s">
        <v>36</v>
      </c>
      <c r="Q347" t="s">
        <v>62</v>
      </c>
      <c r="R347" t="s">
        <v>58</v>
      </c>
    </row>
    <row r="348" spans="1:18">
      <c r="A348" s="42" t="str">
        <f t="shared" si="5"/>
        <v>shorning9hStavroHorning212.24.143.4¬•276705.61KronaSEK4/9/20190.98958333333333313618MT90 BYHX 1137 01QM 0NBB IJID YXJ3 MYDPXPraxair, Inc.NYSEMajor ChemicalsBasic Industries</v>
      </c>
      <c r="B348">
        <v>342</v>
      </c>
      <c r="C348" t="s">
        <v>10795</v>
      </c>
      <c r="D348" t="s">
        <v>10796</v>
      </c>
      <c r="E348" t="s">
        <v>10797</v>
      </c>
      <c r="F348" t="s">
        <v>10798</v>
      </c>
      <c r="G348" t="s">
        <v>10799</v>
      </c>
      <c r="H348" t="s">
        <v>347</v>
      </c>
      <c r="I348" t="s">
        <v>348</v>
      </c>
      <c r="J348" t="s">
        <v>134</v>
      </c>
      <c r="K348" s="1">
        <v>0.98958333333333337</v>
      </c>
      <c r="L348">
        <v>13618</v>
      </c>
      <c r="M348" t="s">
        <v>10800</v>
      </c>
      <c r="N348" t="s">
        <v>10801</v>
      </c>
      <c r="O348" t="s">
        <v>10802</v>
      </c>
      <c r="P348" t="s">
        <v>24</v>
      </c>
      <c r="Q348" t="s">
        <v>81</v>
      </c>
      <c r="R348" t="s">
        <v>82</v>
      </c>
    </row>
    <row r="349" spans="1:18">
      <c r="A349" s="42" t="str">
        <f t="shared" si="5"/>
        <v>ifivey9iIngridFivey175.254.104.69¬£692509.18RubleRUB6/20/20190.5812518343DO12 XDXK 3596 6252 9498 1356 7124SSNCSS&amp;C Technologies Holdings, Inc.NASDAQComputer Software: Prepackaged SoftwareTechnology</v>
      </c>
      <c r="B349">
        <v>343</v>
      </c>
      <c r="C349" t="s">
        <v>10803</v>
      </c>
      <c r="D349" t="s">
        <v>10804</v>
      </c>
      <c r="E349" t="s">
        <v>10805</v>
      </c>
      <c r="F349" t="s">
        <v>10806</v>
      </c>
      <c r="G349" t="s">
        <v>10807</v>
      </c>
      <c r="H349" t="s">
        <v>38</v>
      </c>
      <c r="I349" t="s">
        <v>39</v>
      </c>
      <c r="J349" t="s">
        <v>805</v>
      </c>
      <c r="K349" s="1">
        <v>0.58124999999999993</v>
      </c>
      <c r="L349">
        <v>18343</v>
      </c>
      <c r="M349" t="s">
        <v>10808</v>
      </c>
      <c r="N349" t="s">
        <v>10809</v>
      </c>
      <c r="O349" t="s">
        <v>10810</v>
      </c>
      <c r="P349" t="s">
        <v>36</v>
      </c>
      <c r="Q349" t="s">
        <v>93</v>
      </c>
      <c r="R349" t="s">
        <v>89</v>
      </c>
    </row>
    <row r="350" spans="1:18">
      <c r="A350" s="42" t="str">
        <f t="shared" si="5"/>
        <v>wgreenman9jWilburtGreenman56.81.74.61740025.78BolivianoBOB4/10/20190.034027777777777819156AD71 6223 9176 O5KO DZ6E URUAMTLSMaterialise NVNASDAQComputer Software: Prepackaged SoftwareTechnology</v>
      </c>
      <c r="B350">
        <v>344</v>
      </c>
      <c r="C350" t="s">
        <v>10811</v>
      </c>
      <c r="D350" t="s">
        <v>10812</v>
      </c>
      <c r="E350" t="s">
        <v>10813</v>
      </c>
      <c r="F350" t="s">
        <v>10814</v>
      </c>
      <c r="G350">
        <v>740025.78</v>
      </c>
      <c r="H350" t="s">
        <v>721</v>
      </c>
      <c r="I350" t="s">
        <v>722</v>
      </c>
      <c r="J350" t="s">
        <v>302</v>
      </c>
      <c r="K350" s="1">
        <v>3.4027777777777775E-2</v>
      </c>
      <c r="L350">
        <v>19156</v>
      </c>
      <c r="M350" t="s">
        <v>10815</v>
      </c>
      <c r="N350" t="s">
        <v>10816</v>
      </c>
      <c r="O350" t="s">
        <v>10817</v>
      </c>
      <c r="P350" t="s">
        <v>36</v>
      </c>
      <c r="Q350" t="s">
        <v>93</v>
      </c>
      <c r="R350" t="s">
        <v>89</v>
      </c>
    </row>
    <row r="351" spans="1:18">
      <c r="A351" s="42" t="str">
        <f t="shared" si="5"/>
        <v>dmanus9kDonallManus166.81.142.238¬•302122.21PesoPHP4/22/20190.89305555555555613326PS31 WYSZ OSYC HZXO JJHK MORU QSHB KCNICanadian National Railway CompanyNYSERailroadsTransportation</v>
      </c>
      <c r="B351">
        <v>345</v>
      </c>
      <c r="C351" t="s">
        <v>10818</v>
      </c>
      <c r="D351" t="s">
        <v>10819</v>
      </c>
      <c r="E351" t="s">
        <v>10820</v>
      </c>
      <c r="F351" t="s">
        <v>10821</v>
      </c>
      <c r="G351" s="2" t="s">
        <v>10822</v>
      </c>
      <c r="H351" t="s">
        <v>90</v>
      </c>
      <c r="I351" t="s">
        <v>91</v>
      </c>
      <c r="J351" t="s">
        <v>711</v>
      </c>
      <c r="K351" s="1">
        <v>0.8930555555555556</v>
      </c>
      <c r="L351">
        <v>13326</v>
      </c>
      <c r="M351" t="s">
        <v>10823</v>
      </c>
      <c r="N351" t="s">
        <v>6610</v>
      </c>
      <c r="O351" t="s">
        <v>6611</v>
      </c>
      <c r="P351" t="s">
        <v>24</v>
      </c>
      <c r="Q351" t="s">
        <v>1212</v>
      </c>
      <c r="R351" t="s">
        <v>105</v>
      </c>
    </row>
    <row r="352" spans="1:18">
      <c r="A352" s="42" t="str">
        <f t="shared" si="5"/>
        <v>oshepstone9lOpalineShepstone127.100.204.217¬£909877.75DollarNAD1/24/20190.14166666666666719385MR98 7966 9442 6270 9802 4041 476OFSOFS Capital CorporationNASDAQn/an/a</v>
      </c>
      <c r="B352">
        <v>346</v>
      </c>
      <c r="C352" t="s">
        <v>10824</v>
      </c>
      <c r="D352" t="s">
        <v>10825</v>
      </c>
      <c r="E352" t="s">
        <v>10826</v>
      </c>
      <c r="F352" t="s">
        <v>10827</v>
      </c>
      <c r="G352" t="s">
        <v>10828</v>
      </c>
      <c r="H352" t="s">
        <v>116</v>
      </c>
      <c r="I352" t="s">
        <v>1012</v>
      </c>
      <c r="J352" t="s">
        <v>728</v>
      </c>
      <c r="K352" s="1">
        <v>0.14166666666666666</v>
      </c>
      <c r="L352">
        <v>19385</v>
      </c>
      <c r="M352" t="s">
        <v>10829</v>
      </c>
      <c r="N352" t="s">
        <v>10830</v>
      </c>
      <c r="O352" t="s">
        <v>10831</v>
      </c>
      <c r="P352" t="s">
        <v>36</v>
      </c>
      <c r="Q352" t="s">
        <v>25</v>
      </c>
      <c r="R352" t="s">
        <v>25</v>
      </c>
    </row>
    <row r="353" spans="1:18">
      <c r="A353" s="42" t="str">
        <f t="shared" si="5"/>
        <v>wkeattch9mWiloneKeattch40.73.157.183¬•670235.58BahtTHB2/20/20190.913793AZ48 NIYV HXJ0 FH4M I5KA X1JK PFLSBHBiglari Holdings Inc.NYSERestaurantsConsumer Services</v>
      </c>
      <c r="B353">
        <v>347</v>
      </c>
      <c r="C353" t="s">
        <v>10832</v>
      </c>
      <c r="D353" t="s">
        <v>10833</v>
      </c>
      <c r="E353" t="s">
        <v>10834</v>
      </c>
      <c r="F353" t="s">
        <v>10835</v>
      </c>
      <c r="G353" t="s">
        <v>10836</v>
      </c>
      <c r="H353" t="s">
        <v>169</v>
      </c>
      <c r="I353" t="s">
        <v>170</v>
      </c>
      <c r="J353" t="s">
        <v>264</v>
      </c>
      <c r="K353" s="1">
        <v>0.9</v>
      </c>
      <c r="L353">
        <v>13793</v>
      </c>
      <c r="M353" t="s">
        <v>10837</v>
      </c>
      <c r="N353" t="s">
        <v>10838</v>
      </c>
      <c r="O353" t="s">
        <v>10839</v>
      </c>
      <c r="P353" t="s">
        <v>24</v>
      </c>
      <c r="Q353" t="s">
        <v>463</v>
      </c>
      <c r="R353" t="s">
        <v>223</v>
      </c>
    </row>
    <row r="354" spans="1:18">
      <c r="A354" s="42" t="str">
        <f t="shared" si="5"/>
        <v>gstichel9nGuenevereStichel88.9.1.193¬•558517.73ZlotyPLN5/1/20190.43888888888888913431FR23 5520 2823 791R PPEW HHYQ J30BFITGlobal X Health &amp; Wellness Thematic ETFNASDAQn/an/a</v>
      </c>
      <c r="B354">
        <v>348</v>
      </c>
      <c r="C354" t="s">
        <v>10840</v>
      </c>
      <c r="D354" t="s">
        <v>10841</v>
      </c>
      <c r="E354" t="s">
        <v>10842</v>
      </c>
      <c r="F354" t="s">
        <v>10843</v>
      </c>
      <c r="G354" t="s">
        <v>10844</v>
      </c>
      <c r="H354" t="s">
        <v>338</v>
      </c>
      <c r="I354" t="s">
        <v>339</v>
      </c>
      <c r="J354" t="s">
        <v>731</v>
      </c>
      <c r="K354" s="1">
        <v>0.43888888888888888</v>
      </c>
      <c r="L354">
        <v>13431</v>
      </c>
      <c r="M354" t="s">
        <v>10845</v>
      </c>
      <c r="N354" t="s">
        <v>6552</v>
      </c>
      <c r="O354" t="s">
        <v>6553</v>
      </c>
      <c r="P354" t="s">
        <v>36</v>
      </c>
      <c r="Q354" t="s">
        <v>25</v>
      </c>
      <c r="R354" t="s">
        <v>25</v>
      </c>
    </row>
    <row r="355" spans="1:18">
      <c r="A355" s="42" t="str">
        <f t="shared" si="5"/>
        <v>alemmers9oArchieLemmers40.124.0.65‚Ç¨917875,59Yuan RenminbiCNY2/27/20190.45902777777777812767PS46 GBMW OJZQ KV7L 0GGM HHQZ 1RHU ETAYDTaylor Devices, Inc.NASDAQIndustrial Machinery/ComponentsCapital Goods</v>
      </c>
      <c r="B355">
        <v>349</v>
      </c>
      <c r="C355" t="s">
        <v>10846</v>
      </c>
      <c r="D355" t="s">
        <v>10847</v>
      </c>
      <c r="E355" t="s">
        <v>10848</v>
      </c>
      <c r="F355" t="s">
        <v>10849</v>
      </c>
      <c r="G355" t="s">
        <v>10850</v>
      </c>
      <c r="H355" t="s">
        <v>48</v>
      </c>
      <c r="I355" t="s">
        <v>49</v>
      </c>
      <c r="J355" t="s">
        <v>965</v>
      </c>
      <c r="K355" s="1">
        <v>0.45902777777777781</v>
      </c>
      <c r="L355">
        <v>12767</v>
      </c>
      <c r="M355" t="s">
        <v>10851</v>
      </c>
      <c r="N355" t="s">
        <v>10852</v>
      </c>
      <c r="O355" t="s">
        <v>10853</v>
      </c>
      <c r="P355" t="s">
        <v>36</v>
      </c>
      <c r="Q355" t="s">
        <v>29</v>
      </c>
      <c r="R355" t="s">
        <v>30</v>
      </c>
    </row>
    <row r="356" spans="1:18">
      <c r="A356" s="42" t="str">
        <f t="shared" si="5"/>
        <v>lhoyes9pLorrayneHoyes111.29.159.198‚Ç¨186538,69RubleRUB8/25/20190.0513973FR63 6499 4982 93TL Z22L HL5L R67LITELumentum Holdings Inc.NASDAQTelecommunications EquipmentConsumer Durables</v>
      </c>
      <c r="B356">
        <v>350</v>
      </c>
      <c r="C356" t="s">
        <v>10854</v>
      </c>
      <c r="D356" t="s">
        <v>6721</v>
      </c>
      <c r="E356" t="s">
        <v>10855</v>
      </c>
      <c r="F356" t="s">
        <v>10856</v>
      </c>
      <c r="G356" t="s">
        <v>10857</v>
      </c>
      <c r="H356" t="s">
        <v>38</v>
      </c>
      <c r="I356" t="s">
        <v>39</v>
      </c>
      <c r="J356" t="s">
        <v>531</v>
      </c>
      <c r="K356" s="1">
        <v>4.9999999999999996E-2</v>
      </c>
      <c r="L356">
        <v>13973</v>
      </c>
      <c r="M356" t="s">
        <v>10858</v>
      </c>
      <c r="N356" t="s">
        <v>8128</v>
      </c>
      <c r="O356" t="s">
        <v>8129</v>
      </c>
      <c r="P356" t="s">
        <v>36</v>
      </c>
      <c r="Q356" t="s">
        <v>66</v>
      </c>
      <c r="R356" t="s">
        <v>113</v>
      </c>
    </row>
    <row r="357" spans="1:18">
      <c r="A357" s="42" t="str">
        <f t="shared" si="5"/>
        <v>ncorballis9qNorthrupCorballis187.88.195.115‚Ç¨73431,83SolPEN2/20/20190.65277777777777819843CR43 2861 3782 5412 9250 1SCONSuperconductor Technologies Inc.NASDAQRadio And Television Broadcasting And Communications EquipmentTechnology</v>
      </c>
      <c r="B357">
        <v>351</v>
      </c>
      <c r="C357" t="s">
        <v>10859</v>
      </c>
      <c r="D357" t="s">
        <v>10860</v>
      </c>
      <c r="E357" t="s">
        <v>10861</v>
      </c>
      <c r="F357" t="s">
        <v>10862</v>
      </c>
      <c r="G357" s="2" t="s">
        <v>10863</v>
      </c>
      <c r="H357" t="s">
        <v>126</v>
      </c>
      <c r="I357" t="s">
        <v>127</v>
      </c>
      <c r="J357" t="s">
        <v>264</v>
      </c>
      <c r="K357" s="1">
        <v>0.65277777777777779</v>
      </c>
      <c r="L357">
        <v>19843</v>
      </c>
      <c r="M357" t="s">
        <v>10864</v>
      </c>
      <c r="N357" t="s">
        <v>10865</v>
      </c>
      <c r="O357" t="s">
        <v>10866</v>
      </c>
      <c r="P357" t="s">
        <v>36</v>
      </c>
      <c r="Q357" t="s">
        <v>190</v>
      </c>
      <c r="R357" t="s">
        <v>89</v>
      </c>
    </row>
    <row r="358" spans="1:18">
      <c r="A358" s="42" t="str">
        <f t="shared" si="5"/>
        <v>eliell9rElwiraLiell90.181.143.94410619.51Yuan RenminbiCNY5/27/20190.20347222222222219277LU92 918S RMQR LGHR KMS4EVTEaton Vance Tax Advantaged Dividend Income FundNYSEn/an/a</v>
      </c>
      <c r="B358">
        <v>352</v>
      </c>
      <c r="C358" t="s">
        <v>10867</v>
      </c>
      <c r="D358" t="s">
        <v>10868</v>
      </c>
      <c r="E358" t="s">
        <v>10869</v>
      </c>
      <c r="F358" t="s">
        <v>10870</v>
      </c>
      <c r="G358" s="2">
        <v>410619.51</v>
      </c>
      <c r="H358" t="s">
        <v>48</v>
      </c>
      <c r="I358" t="s">
        <v>49</v>
      </c>
      <c r="J358" t="s">
        <v>1069</v>
      </c>
      <c r="K358" s="1">
        <v>0.20347222222222219</v>
      </c>
      <c r="L358">
        <v>19277</v>
      </c>
      <c r="M358" t="s">
        <v>10871</v>
      </c>
      <c r="N358" t="s">
        <v>10872</v>
      </c>
      <c r="O358" t="s">
        <v>10873</v>
      </c>
      <c r="P358" t="s">
        <v>24</v>
      </c>
      <c r="Q358" t="s">
        <v>25</v>
      </c>
      <c r="R358" t="s">
        <v>25</v>
      </c>
    </row>
    <row r="359" spans="1:18">
      <c r="A359" s="42" t="str">
        <f t="shared" si="5"/>
        <v>acollopy9sAdCollopy152.27.19.178316455.19RealBRL1/12/20190.82708333333333310231GR09 1502 2743 ORDD QP87 DNFJ CQLSTRTStrattec Security CorporationNASDAQAuto Parts:O.E.M.Capital Goods</v>
      </c>
      <c r="B359">
        <v>353</v>
      </c>
      <c r="C359" t="s">
        <v>10874</v>
      </c>
      <c r="D359" t="s">
        <v>10875</v>
      </c>
      <c r="E359" t="s">
        <v>10876</v>
      </c>
      <c r="F359" t="s">
        <v>10877</v>
      </c>
      <c r="G359">
        <v>316455.19</v>
      </c>
      <c r="H359" t="s">
        <v>132</v>
      </c>
      <c r="I359" t="s">
        <v>133</v>
      </c>
      <c r="J359" t="s">
        <v>944</v>
      </c>
      <c r="K359" s="1">
        <v>0.82708333333333339</v>
      </c>
      <c r="L359">
        <v>10231</v>
      </c>
      <c r="M359" t="s">
        <v>10878</v>
      </c>
      <c r="N359" t="s">
        <v>10879</v>
      </c>
      <c r="O359" t="s">
        <v>10880</v>
      </c>
      <c r="P359" t="s">
        <v>36</v>
      </c>
      <c r="Q359" t="s">
        <v>69</v>
      </c>
      <c r="R359" t="s">
        <v>30</v>
      </c>
    </row>
    <row r="360" spans="1:18">
      <c r="A360" s="42" t="str">
        <f t="shared" si="5"/>
        <v>rcoleman9tRolfeColeman66.244.225.78¬•195594.70EuroEUR6/2/20190.2187518246LU23 693Z N4MX QH11 CDSRFEPFirst Trust Europe AlphaDEX FundNASDAQn/an/a</v>
      </c>
      <c r="B360">
        <v>354</v>
      </c>
      <c r="C360" t="s">
        <v>10881</v>
      </c>
      <c r="D360" t="s">
        <v>10882</v>
      </c>
      <c r="E360" t="s">
        <v>1276</v>
      </c>
      <c r="F360" t="s">
        <v>10883</v>
      </c>
      <c r="G360" t="s">
        <v>10884</v>
      </c>
      <c r="H360" t="s">
        <v>26</v>
      </c>
      <c r="I360" t="s">
        <v>27</v>
      </c>
      <c r="J360" t="s">
        <v>125</v>
      </c>
      <c r="K360" s="1">
        <v>0.21875</v>
      </c>
      <c r="L360">
        <v>18246</v>
      </c>
      <c r="M360" t="s">
        <v>10885</v>
      </c>
      <c r="N360" t="s">
        <v>3629</v>
      </c>
      <c r="O360" t="s">
        <v>3630</v>
      </c>
      <c r="P360" t="s">
        <v>36</v>
      </c>
      <c r="Q360" t="s">
        <v>25</v>
      </c>
      <c r="R360" t="s">
        <v>25</v>
      </c>
    </row>
    <row r="361" spans="1:18">
      <c r="A361" s="42" t="str">
        <f t="shared" si="5"/>
        <v>gornillos9uGodfreyOrnillos129.145.234.116¬•619970.76Yuan RenminbiCNY5/4/20190.49027777777777817988FR96 8478 8747 97PA OJQW 5SAQ Q23CIECobalt International Energy, Inc.NYSEOil &amp; Gas ProductionEnergy</v>
      </c>
      <c r="B361">
        <v>355</v>
      </c>
      <c r="C361" t="s">
        <v>10886</v>
      </c>
      <c r="D361" t="s">
        <v>392</v>
      </c>
      <c r="E361" t="s">
        <v>10887</v>
      </c>
      <c r="F361" t="s">
        <v>10888</v>
      </c>
      <c r="G361" s="2" t="s">
        <v>10889</v>
      </c>
      <c r="H361" t="s">
        <v>48</v>
      </c>
      <c r="I361" t="s">
        <v>49</v>
      </c>
      <c r="J361" t="s">
        <v>182</v>
      </c>
      <c r="K361" s="1">
        <v>0.49027777777777781</v>
      </c>
      <c r="L361">
        <v>17988</v>
      </c>
      <c r="M361" t="s">
        <v>10890</v>
      </c>
      <c r="N361" t="s">
        <v>10891</v>
      </c>
      <c r="O361" t="s">
        <v>10892</v>
      </c>
      <c r="P361" t="s">
        <v>24</v>
      </c>
      <c r="Q361" t="s">
        <v>45</v>
      </c>
      <c r="R361" t="s">
        <v>46</v>
      </c>
    </row>
    <row r="362" spans="1:18">
      <c r="A362" s="42" t="str">
        <f t="shared" si="5"/>
        <v>clidgerton9vCharissaLidgerton229.139.245.202‚Ç¨520762,78Yuan RenminbiCNY3/15/20190.89305555555555616346AL49 1702 8146 JTQZ R50T RHLG RU0GADMPAdamis Pharmaceuticals CorporationNASDAQMajor PharmaceuticalsHealth Care</v>
      </c>
      <c r="B362">
        <v>356</v>
      </c>
      <c r="C362" t="s">
        <v>10893</v>
      </c>
      <c r="D362" t="s">
        <v>10894</v>
      </c>
      <c r="E362" t="s">
        <v>10895</v>
      </c>
      <c r="F362" t="s">
        <v>10896</v>
      </c>
      <c r="G362" t="s">
        <v>10897</v>
      </c>
      <c r="H362" t="s">
        <v>48</v>
      </c>
      <c r="I362" t="s">
        <v>49</v>
      </c>
      <c r="J362" t="s">
        <v>1047</v>
      </c>
      <c r="K362" s="1">
        <v>0.8930555555555556</v>
      </c>
      <c r="L362">
        <v>16346</v>
      </c>
      <c r="M362" t="s">
        <v>10898</v>
      </c>
      <c r="N362" t="s">
        <v>10899</v>
      </c>
      <c r="O362" t="s">
        <v>10900</v>
      </c>
      <c r="P362" t="s">
        <v>36</v>
      </c>
      <c r="Q362" t="s">
        <v>62</v>
      </c>
      <c r="R362" t="s">
        <v>58</v>
      </c>
    </row>
    <row r="363" spans="1:18">
      <c r="A363" s="42" t="str">
        <f t="shared" si="5"/>
        <v>egittose9wEveGittose79.114.92.9‚Ç¨516181,16ZlotyPLN6/20/20190.8687513265AZ86 QXBH HRB6 S3X0 KU9H BRZO 9WOXPDMPiedmont Office Realty Trust, Inc.NYSEBuilding operatorsConsumer Services</v>
      </c>
      <c r="B363">
        <v>357</v>
      </c>
      <c r="C363" t="s">
        <v>10901</v>
      </c>
      <c r="D363" t="s">
        <v>10902</v>
      </c>
      <c r="E363" t="s">
        <v>10903</v>
      </c>
      <c r="F363" t="s">
        <v>10904</v>
      </c>
      <c r="G363" s="2" t="s">
        <v>10905</v>
      </c>
      <c r="H363" t="s">
        <v>338</v>
      </c>
      <c r="I363" t="s">
        <v>339</v>
      </c>
      <c r="J363" t="s">
        <v>805</v>
      </c>
      <c r="K363" s="1">
        <v>0.86875000000000002</v>
      </c>
      <c r="L363">
        <v>13265</v>
      </c>
      <c r="M363" t="s">
        <v>10906</v>
      </c>
      <c r="N363" t="s">
        <v>6364</v>
      </c>
      <c r="O363" t="s">
        <v>6365</v>
      </c>
      <c r="P363" t="s">
        <v>24</v>
      </c>
      <c r="Q363" t="s">
        <v>558</v>
      </c>
      <c r="R363" t="s">
        <v>223</v>
      </c>
    </row>
    <row r="364" spans="1:18">
      <c r="A364" s="42" t="str">
        <f t="shared" si="5"/>
        <v>pwolfenden9xPenelopeWolfenden252.226.248.60¬•84618.92RupiahIDR7/5/20190.38402777777777814206GT65 VP1B JJ1N 1T4Q DEID AFYS CTXTTURN180 Degree Capital Corp.NASDAQFinance/Investors ServicesFinance</v>
      </c>
      <c r="B364">
        <v>358</v>
      </c>
      <c r="C364" t="s">
        <v>10907</v>
      </c>
      <c r="D364" t="s">
        <v>4854</v>
      </c>
      <c r="E364" t="s">
        <v>10908</v>
      </c>
      <c r="F364" t="s">
        <v>10909</v>
      </c>
      <c r="G364" s="2" t="s">
        <v>10910</v>
      </c>
      <c r="H364" t="s">
        <v>19</v>
      </c>
      <c r="I364" t="s">
        <v>20</v>
      </c>
      <c r="J364" t="s">
        <v>785</v>
      </c>
      <c r="K364" s="1">
        <v>0.3840277777777778</v>
      </c>
      <c r="L364">
        <v>14206</v>
      </c>
      <c r="M364" t="s">
        <v>10911</v>
      </c>
      <c r="N364" t="s">
        <v>10912</v>
      </c>
      <c r="O364" t="s">
        <v>10913</v>
      </c>
      <c r="P364" t="s">
        <v>36</v>
      </c>
      <c r="Q364" t="s">
        <v>6749</v>
      </c>
      <c r="R364" t="s">
        <v>54</v>
      </c>
    </row>
    <row r="365" spans="1:18">
      <c r="A365" s="42" t="str">
        <f t="shared" si="5"/>
        <v>heddoes9yHildeEddoes112.181.149.79357576.31RealBRL5/21/20190.22222222222222218153CY09 9462 9484 BYQY IS6I CFTK 6TEZDFFNDiffusion Pharmaceuticals Inc.NASDAQMajor PharmaceuticalsHealth Care</v>
      </c>
      <c r="B365">
        <v>359</v>
      </c>
      <c r="C365" t="s">
        <v>10914</v>
      </c>
      <c r="D365" t="s">
        <v>10915</v>
      </c>
      <c r="E365" t="s">
        <v>10916</v>
      </c>
      <c r="F365" t="s">
        <v>10917</v>
      </c>
      <c r="G365">
        <v>357576.31</v>
      </c>
      <c r="H365" t="s">
        <v>132</v>
      </c>
      <c r="I365" t="s">
        <v>133</v>
      </c>
      <c r="J365" t="s">
        <v>6608</v>
      </c>
      <c r="K365" s="1">
        <v>0.22222222222222221</v>
      </c>
      <c r="L365">
        <v>18153</v>
      </c>
      <c r="M365" t="s">
        <v>10918</v>
      </c>
      <c r="N365" t="s">
        <v>10919</v>
      </c>
      <c r="O365" t="s">
        <v>10920</v>
      </c>
      <c r="P365" t="s">
        <v>36</v>
      </c>
      <c r="Q365" t="s">
        <v>62</v>
      </c>
      <c r="R365" t="s">
        <v>58</v>
      </c>
    </row>
    <row r="366" spans="1:18">
      <c r="A366" s="42" t="str">
        <f t="shared" si="5"/>
        <v>sleivesley9zSergentLeivesley245.129.43.2¬£587904.33SomoniTJS4/26/20190.16319444444444413660FR84 3829 8919 182S ZZRR 6AH1 393HEI.AHeico CorporationNYSEn/an/a</v>
      </c>
      <c r="B366">
        <v>360</v>
      </c>
      <c r="C366" t="s">
        <v>10921</v>
      </c>
      <c r="D366" t="s">
        <v>8527</v>
      </c>
      <c r="E366" t="s">
        <v>10922</v>
      </c>
      <c r="F366" t="s">
        <v>10923</v>
      </c>
      <c r="G366" t="s">
        <v>10924</v>
      </c>
      <c r="H366" t="s">
        <v>371</v>
      </c>
      <c r="I366" t="s">
        <v>372</v>
      </c>
      <c r="J366" t="s">
        <v>33</v>
      </c>
      <c r="K366" s="1">
        <v>0.16319444444444445</v>
      </c>
      <c r="L366">
        <v>13660</v>
      </c>
      <c r="M366" t="s">
        <v>10925</v>
      </c>
      <c r="N366" t="s">
        <v>22</v>
      </c>
      <c r="O366" t="s">
        <v>23</v>
      </c>
      <c r="P366" t="s">
        <v>24</v>
      </c>
      <c r="Q366" t="s">
        <v>25</v>
      </c>
      <c r="R366" t="s">
        <v>25</v>
      </c>
    </row>
    <row r="367" spans="1:18">
      <c r="A367" s="42" t="str">
        <f t="shared" si="5"/>
        <v>ahartusa0AllisterHartus201.217.153.50¬£50717.85ShekelILS3/28/20190.068055555555555514542PS78 RPDL BRTL TEOS ZPOU FJX9 UJ57 LDNKNDunkin' Brands Group, Inc.NASDAQRestaurantsConsumer Services</v>
      </c>
      <c r="B367">
        <v>361</v>
      </c>
      <c r="C367" t="s">
        <v>10926</v>
      </c>
      <c r="D367" t="s">
        <v>945</v>
      </c>
      <c r="E367" t="s">
        <v>10927</v>
      </c>
      <c r="F367" t="s">
        <v>10928</v>
      </c>
      <c r="G367" t="s">
        <v>10929</v>
      </c>
      <c r="H367" t="s">
        <v>85</v>
      </c>
      <c r="I367" t="s">
        <v>86</v>
      </c>
      <c r="J367" t="s">
        <v>219</v>
      </c>
      <c r="K367" s="1">
        <v>6.805555555555555E-2</v>
      </c>
      <c r="L367">
        <v>14542</v>
      </c>
      <c r="M367" t="s">
        <v>10930</v>
      </c>
      <c r="N367" t="s">
        <v>461</v>
      </c>
      <c r="O367" t="s">
        <v>462</v>
      </c>
      <c r="P367" t="s">
        <v>36</v>
      </c>
      <c r="Q367" t="s">
        <v>463</v>
      </c>
      <c r="R367" t="s">
        <v>223</v>
      </c>
    </row>
    <row r="368" spans="1:18">
      <c r="A368" s="42" t="str">
        <f t="shared" si="5"/>
        <v>cburchilla1ConsueloBurchill180.9.141.139‚Ç¨307865,28EuroEUR1/26/20190.44305555555555611143FR97 1311 0262 45C9 V597 UAPG J53TXTTextron Inc.NYSEAerospaceCapital Goods</v>
      </c>
      <c r="B368">
        <v>362</v>
      </c>
      <c r="C368" t="s">
        <v>10931</v>
      </c>
      <c r="D368" t="s">
        <v>4602</v>
      </c>
      <c r="E368" t="s">
        <v>10932</v>
      </c>
      <c r="F368" t="s">
        <v>10933</v>
      </c>
      <c r="G368" t="s">
        <v>10934</v>
      </c>
      <c r="H368" t="s">
        <v>26</v>
      </c>
      <c r="I368" t="s">
        <v>27</v>
      </c>
      <c r="J368" t="s">
        <v>172</v>
      </c>
      <c r="K368" s="1">
        <v>0.44305555555555554</v>
      </c>
      <c r="L368">
        <v>11143</v>
      </c>
      <c r="M368" t="s">
        <v>10935</v>
      </c>
      <c r="N368" t="s">
        <v>7287</v>
      </c>
      <c r="O368" t="s">
        <v>7288</v>
      </c>
      <c r="P368" t="s">
        <v>24</v>
      </c>
      <c r="Q368" t="s">
        <v>175</v>
      </c>
      <c r="R368" t="s">
        <v>30</v>
      </c>
    </row>
    <row r="369" spans="1:18">
      <c r="A369" s="42" t="str">
        <f t="shared" si="5"/>
        <v>bhastona2BordyHaston76.64.146.196¬£171420.20ZlotyPLN8/4/20190.10208333333333312224DE31 1185 3873 2057 5598 28FATEFate Therapeutics, Inc.NASDAQBiotechnology: Biological Products (No Diagnostic Substances)Health Care</v>
      </c>
      <c r="B369">
        <v>363</v>
      </c>
      <c r="C369" t="s">
        <v>10936</v>
      </c>
      <c r="D369" t="s">
        <v>10937</v>
      </c>
      <c r="E369" t="s">
        <v>10938</v>
      </c>
      <c r="F369" t="s">
        <v>10939</v>
      </c>
      <c r="G369" s="2" t="s">
        <v>10940</v>
      </c>
      <c r="H369" t="s">
        <v>338</v>
      </c>
      <c r="I369" t="s">
        <v>339</v>
      </c>
      <c r="J369" t="s">
        <v>272</v>
      </c>
      <c r="K369" s="1">
        <v>0.10208333333333335</v>
      </c>
      <c r="L369">
        <v>12224</v>
      </c>
      <c r="M369" t="s">
        <v>10941</v>
      </c>
      <c r="N369" t="s">
        <v>165</v>
      </c>
      <c r="O369" t="s">
        <v>166</v>
      </c>
      <c r="P369" t="s">
        <v>36</v>
      </c>
      <c r="Q369" t="s">
        <v>57</v>
      </c>
      <c r="R369" t="s">
        <v>58</v>
      </c>
    </row>
    <row r="370" spans="1:18">
      <c r="A370" s="42" t="str">
        <f t="shared" si="5"/>
        <v>rhallifaxa3RebaHallifax212.216.213.193469289.73RinggitMYR3/9/20190.262514590IT31 H514 5143 186U FVOB 3LLM XCPNXRNuveen Select Tax Free Income Portfolio IIINYSEn/an/a</v>
      </c>
      <c r="B370">
        <v>364</v>
      </c>
      <c r="C370" t="s">
        <v>10942</v>
      </c>
      <c r="D370" t="s">
        <v>10943</v>
      </c>
      <c r="E370" t="s">
        <v>10944</v>
      </c>
      <c r="F370" t="s">
        <v>10945</v>
      </c>
      <c r="G370">
        <v>469289.73</v>
      </c>
      <c r="H370" t="s">
        <v>384</v>
      </c>
      <c r="I370" t="s">
        <v>385</v>
      </c>
      <c r="J370" t="s">
        <v>738</v>
      </c>
      <c r="K370" s="1">
        <v>0.26250000000000001</v>
      </c>
      <c r="L370">
        <v>14590</v>
      </c>
      <c r="M370" t="s">
        <v>10946</v>
      </c>
      <c r="N370" t="s">
        <v>10947</v>
      </c>
      <c r="O370" t="s">
        <v>10948</v>
      </c>
      <c r="P370" t="s">
        <v>24</v>
      </c>
      <c r="Q370" t="s">
        <v>25</v>
      </c>
      <c r="R370" t="s">
        <v>25</v>
      </c>
    </row>
    <row r="371" spans="1:18">
      <c r="A371" s="42" t="str">
        <f t="shared" si="5"/>
        <v>sbavistera4SharleenBavister119.245.72.210¬£399449.84PesoMXN1/15/20190.12986111111111112733LU68 511A E7UO XQZW SKOQCFBKCentral Federal CorporationNASDAQSavings InstitutionsFinance</v>
      </c>
      <c r="B371">
        <v>365</v>
      </c>
      <c r="C371" t="s">
        <v>10949</v>
      </c>
      <c r="D371" t="s">
        <v>10950</v>
      </c>
      <c r="E371" t="s">
        <v>10951</v>
      </c>
      <c r="F371" t="s">
        <v>10952</v>
      </c>
      <c r="G371" t="s">
        <v>10953</v>
      </c>
      <c r="H371" t="s">
        <v>90</v>
      </c>
      <c r="I371" t="s">
        <v>641</v>
      </c>
      <c r="J371" t="s">
        <v>191</v>
      </c>
      <c r="K371" s="1">
        <v>0.12986111111111112</v>
      </c>
      <c r="L371">
        <v>12733</v>
      </c>
      <c r="M371" t="s">
        <v>10954</v>
      </c>
      <c r="N371" t="s">
        <v>5112</v>
      </c>
      <c r="O371" t="s">
        <v>5113</v>
      </c>
      <c r="P371" t="s">
        <v>36</v>
      </c>
      <c r="Q371" t="s">
        <v>95</v>
      </c>
      <c r="R371" t="s">
        <v>54</v>
      </c>
    </row>
    <row r="372" spans="1:18">
      <c r="A372" s="42" t="str">
        <f t="shared" si="5"/>
        <v>thargravesa5TheodoreHargraves95.153.245.139¬•719376.80CordobaNIO2/10/20190.99027777777777812072MR39 4470 1921 9941 0157 2587 296SVVCFirsthand Technology Value Fund, Inc.NASDAQn/an/a</v>
      </c>
      <c r="B372">
        <v>366</v>
      </c>
      <c r="C372" t="s">
        <v>10955</v>
      </c>
      <c r="D372" t="s">
        <v>10956</v>
      </c>
      <c r="E372" t="s">
        <v>10957</v>
      </c>
      <c r="F372" t="s">
        <v>10958</v>
      </c>
      <c r="G372" t="s">
        <v>10959</v>
      </c>
      <c r="H372" t="s">
        <v>252</v>
      </c>
      <c r="I372" t="s">
        <v>253</v>
      </c>
      <c r="J372" t="s">
        <v>655</v>
      </c>
      <c r="K372" s="1">
        <v>0.9902777777777777</v>
      </c>
      <c r="L372">
        <v>12072</v>
      </c>
      <c r="M372" t="s">
        <v>10960</v>
      </c>
      <c r="N372" t="s">
        <v>10961</v>
      </c>
      <c r="O372" t="s">
        <v>10962</v>
      </c>
      <c r="P372" t="s">
        <v>36</v>
      </c>
      <c r="Q372" t="s">
        <v>25</v>
      </c>
      <c r="R372" t="s">
        <v>25</v>
      </c>
    </row>
    <row r="373" spans="1:18">
      <c r="A373" s="42" t="str">
        <f t="shared" si="5"/>
        <v>cshoebrooka6CelesteShoebrook14.165.52.162¬£561379.56DramAMD6/3/20190.62847222222222210082BH95 IDAL DIK0 THIG QWQR TECILVictoryShares International Volatility Wtd ETFNASDAQn/an/a</v>
      </c>
      <c r="B373">
        <v>367</v>
      </c>
      <c r="C373" t="s">
        <v>10963</v>
      </c>
      <c r="D373" t="s">
        <v>10964</v>
      </c>
      <c r="E373" t="s">
        <v>10965</v>
      </c>
      <c r="F373" t="s">
        <v>10966</v>
      </c>
      <c r="G373" t="s">
        <v>10967</v>
      </c>
      <c r="H373" t="s">
        <v>176</v>
      </c>
      <c r="I373" t="s">
        <v>177</v>
      </c>
      <c r="J373" t="s">
        <v>453</v>
      </c>
      <c r="K373" s="1">
        <v>0.62847222222222221</v>
      </c>
      <c r="L373">
        <v>10082</v>
      </c>
      <c r="M373" t="s">
        <v>10968</v>
      </c>
      <c r="N373" t="s">
        <v>10969</v>
      </c>
      <c r="O373" t="s">
        <v>10970</v>
      </c>
      <c r="P373" t="s">
        <v>36</v>
      </c>
      <c r="Q373" t="s">
        <v>25</v>
      </c>
      <c r="R373" t="s">
        <v>25</v>
      </c>
    </row>
    <row r="374" spans="1:18">
      <c r="A374" s="42" t="str">
        <f t="shared" si="5"/>
        <v>cgalbretha7CamelGalbreth183.110.129.130‚Ç¨771769,78PesoARS7/10/20190.68263888888888911725FR83 2054 8886 35DR NCQI JWP1 O45ALR^BAlere Inc.NYSEn/an/a</v>
      </c>
      <c r="B374">
        <v>368</v>
      </c>
      <c r="C374" t="s">
        <v>10971</v>
      </c>
      <c r="D374" t="s">
        <v>10972</v>
      </c>
      <c r="E374" t="s">
        <v>10973</v>
      </c>
      <c r="F374" t="s">
        <v>10974</v>
      </c>
      <c r="G374" t="s">
        <v>10975</v>
      </c>
      <c r="H374" t="s">
        <v>90</v>
      </c>
      <c r="I374" t="s">
        <v>263</v>
      </c>
      <c r="J374" t="s">
        <v>239</v>
      </c>
      <c r="K374" s="1">
        <v>0.68263888888888891</v>
      </c>
      <c r="L374">
        <v>11725</v>
      </c>
      <c r="M374" t="s">
        <v>10976</v>
      </c>
      <c r="N374" t="s">
        <v>10977</v>
      </c>
      <c r="O374" t="s">
        <v>10978</v>
      </c>
      <c r="P374" t="s">
        <v>24</v>
      </c>
      <c r="Q374" t="s">
        <v>25</v>
      </c>
      <c r="R374" t="s">
        <v>25</v>
      </c>
    </row>
    <row r="375" spans="1:18">
      <c r="A375" s="42" t="str">
        <f t="shared" si="5"/>
        <v>mrispinea8MagdaRispine58.32.56.216714449.8DollarUSD5/11/20190.37291666666666712576PL34 3337 4851 2765 4049 7208 0512LLITLianluo Smart LimitedNASDAQMedical/Dental InstrumentsHealth Care</v>
      </c>
      <c r="B375">
        <v>369</v>
      </c>
      <c r="C375" t="s">
        <v>10979</v>
      </c>
      <c r="D375" t="s">
        <v>10980</v>
      </c>
      <c r="E375" t="s">
        <v>10981</v>
      </c>
      <c r="F375" t="s">
        <v>10982</v>
      </c>
      <c r="G375">
        <v>714449.8</v>
      </c>
      <c r="H375" t="s">
        <v>116</v>
      </c>
      <c r="I375" t="s">
        <v>245</v>
      </c>
      <c r="J375" t="s">
        <v>656</v>
      </c>
      <c r="K375" s="1">
        <v>0.37291666666666662</v>
      </c>
      <c r="L375">
        <v>12576</v>
      </c>
      <c r="M375" t="s">
        <v>10983</v>
      </c>
      <c r="N375" t="s">
        <v>345</v>
      </c>
      <c r="O375" t="s">
        <v>346</v>
      </c>
      <c r="P375" t="s">
        <v>36</v>
      </c>
      <c r="Q375" t="s">
        <v>218</v>
      </c>
      <c r="R375" t="s">
        <v>58</v>
      </c>
    </row>
    <row r="376" spans="1:18">
      <c r="A376" s="42" t="str">
        <f t="shared" si="5"/>
        <v>kbartolomuccia9KeeleyBartolomucci202.73.122.156‚Ç¨881353,86NairaNGN7/16/20190.78194444444444412123GB74 FFXC 4387 2142 2576 87PFNPIMCO Income Strategy Fund IINYSEn/an/a</v>
      </c>
      <c r="B376">
        <v>370</v>
      </c>
      <c r="C376" t="s">
        <v>10984</v>
      </c>
      <c r="D376" t="s">
        <v>10985</v>
      </c>
      <c r="E376" t="s">
        <v>10986</v>
      </c>
      <c r="F376" t="s">
        <v>10987</v>
      </c>
      <c r="G376" t="s">
        <v>10988</v>
      </c>
      <c r="H376" t="s">
        <v>267</v>
      </c>
      <c r="I376" t="s">
        <v>268</v>
      </c>
      <c r="J376" t="s">
        <v>621</v>
      </c>
      <c r="K376" s="1">
        <v>0.78194444444444444</v>
      </c>
      <c r="L376">
        <v>12123</v>
      </c>
      <c r="M376" t="s">
        <v>10989</v>
      </c>
      <c r="N376" t="s">
        <v>10990</v>
      </c>
      <c r="O376" t="s">
        <v>10991</v>
      </c>
      <c r="P376" t="s">
        <v>24</v>
      </c>
      <c r="Q376" t="s">
        <v>25</v>
      </c>
      <c r="R376" t="s">
        <v>25</v>
      </c>
    </row>
    <row r="377" spans="1:18">
      <c r="A377" s="42" t="str">
        <f t="shared" si="5"/>
        <v>ihamneraaIverHamner235.219.19.122921303.26RupiahIDR3/2/20190.2187517949FR40 4810 1317 30TS VORL WFTN O09CVRRCVR Refining, LPNYSEIntegrated oil CompaniesEnergy</v>
      </c>
      <c r="B377">
        <v>371</v>
      </c>
      <c r="C377" t="s">
        <v>10992</v>
      </c>
      <c r="D377" t="s">
        <v>10993</v>
      </c>
      <c r="E377" t="s">
        <v>10994</v>
      </c>
      <c r="F377" t="s">
        <v>10995</v>
      </c>
      <c r="G377" s="2">
        <v>921303.26</v>
      </c>
      <c r="H377" t="s">
        <v>19</v>
      </c>
      <c r="I377" t="s">
        <v>20</v>
      </c>
      <c r="J377" t="s">
        <v>545</v>
      </c>
      <c r="K377" s="1">
        <v>0.21875</v>
      </c>
      <c r="L377">
        <v>17949</v>
      </c>
      <c r="M377" t="s">
        <v>10996</v>
      </c>
      <c r="N377" t="s">
        <v>10997</v>
      </c>
      <c r="O377" t="s">
        <v>10998</v>
      </c>
      <c r="P377" t="s">
        <v>24</v>
      </c>
      <c r="Q377" t="s">
        <v>727</v>
      </c>
      <c r="R377" t="s">
        <v>46</v>
      </c>
    </row>
    <row r="378" spans="1:18">
      <c r="A378" s="42" t="str">
        <f t="shared" si="5"/>
        <v>ostennardabOdeliaStennard37.250.92.12689359.5DollarUSD4/28/20190.69027777777777814642KZ14 786K KTNP JYR1 CGJMNNANavios Maritime Acquisition CorporationNYSEMarine TransportationTransportation</v>
      </c>
      <c r="B378">
        <v>372</v>
      </c>
      <c r="C378" t="s">
        <v>10999</v>
      </c>
      <c r="D378" t="s">
        <v>11000</v>
      </c>
      <c r="E378" t="s">
        <v>11001</v>
      </c>
      <c r="F378" t="s">
        <v>11002</v>
      </c>
      <c r="G378" s="2">
        <v>89359.5</v>
      </c>
      <c r="H378" t="s">
        <v>116</v>
      </c>
      <c r="I378" t="s">
        <v>245</v>
      </c>
      <c r="J378" t="s">
        <v>1377</v>
      </c>
      <c r="K378" s="1">
        <v>0.69027777777777777</v>
      </c>
      <c r="L378">
        <v>14642</v>
      </c>
      <c r="M378" t="s">
        <v>11003</v>
      </c>
      <c r="N378" t="s">
        <v>3208</v>
      </c>
      <c r="O378" t="s">
        <v>3209</v>
      </c>
      <c r="P378" t="s">
        <v>24</v>
      </c>
      <c r="Q378" t="s">
        <v>142</v>
      </c>
      <c r="R378" t="s">
        <v>105</v>
      </c>
    </row>
    <row r="379" spans="1:18">
      <c r="A379" s="42" t="str">
        <f t="shared" si="5"/>
        <v>rchaffeacRouvinChaffe250.43.12.26‚Ç¨904549,31PesoARS8/19/20190.48333333333333317039LU58 645C PNRU RYPX JCHEOAOrbital ATK, Inc.NYSEMilitary/Government/TechnicalCapital Goods</v>
      </c>
      <c r="B379">
        <v>373</v>
      </c>
      <c r="C379" t="s">
        <v>11004</v>
      </c>
      <c r="D379" t="s">
        <v>11005</v>
      </c>
      <c r="E379" t="s">
        <v>11006</v>
      </c>
      <c r="F379" t="s">
        <v>11007</v>
      </c>
      <c r="G379" t="s">
        <v>11008</v>
      </c>
      <c r="H379" t="s">
        <v>90</v>
      </c>
      <c r="I379" t="s">
        <v>263</v>
      </c>
      <c r="J379" t="s">
        <v>322</v>
      </c>
      <c r="K379" s="1">
        <v>0.48333333333333334</v>
      </c>
      <c r="L379">
        <v>17039</v>
      </c>
      <c r="M379" t="s">
        <v>11009</v>
      </c>
      <c r="N379" t="s">
        <v>1042</v>
      </c>
      <c r="O379" t="s">
        <v>1043</v>
      </c>
      <c r="P379" t="s">
        <v>24</v>
      </c>
      <c r="Q379" t="s">
        <v>598</v>
      </c>
      <c r="R379" t="s">
        <v>30</v>
      </c>
    </row>
    <row r="380" spans="1:18">
      <c r="A380" s="42" t="str">
        <f t="shared" si="5"/>
        <v>tscarfadTorrieScarf177.209.142.229¬•67827.53KorunaCZK4/9/20190.15069444444444416198MT83 IFMD 8419 6MAF PYGU QSAG HJZE YMTEIXEdison InternationalNYSEElectric Utilities: CentralPublic Utilities</v>
      </c>
      <c r="B380">
        <v>374</v>
      </c>
      <c r="C380" t="s">
        <v>11010</v>
      </c>
      <c r="D380" t="s">
        <v>530</v>
      </c>
      <c r="E380" t="s">
        <v>11011</v>
      </c>
      <c r="F380" t="s">
        <v>11012</v>
      </c>
      <c r="G380" t="s">
        <v>11013</v>
      </c>
      <c r="H380" t="s">
        <v>59</v>
      </c>
      <c r="I380" t="s">
        <v>60</v>
      </c>
      <c r="J380" t="s">
        <v>134</v>
      </c>
      <c r="K380" s="1">
        <v>0.15069444444444444</v>
      </c>
      <c r="L380">
        <v>16198</v>
      </c>
      <c r="M380" t="s">
        <v>11014</v>
      </c>
      <c r="N380" t="s">
        <v>1167</v>
      </c>
      <c r="O380" t="s">
        <v>1168</v>
      </c>
      <c r="P380" t="s">
        <v>24</v>
      </c>
      <c r="Q380" t="s">
        <v>148</v>
      </c>
      <c r="R380" t="s">
        <v>67</v>
      </c>
    </row>
    <row r="381" spans="1:18">
      <c r="A381" s="42" t="str">
        <f t="shared" si="5"/>
        <v>hchamneyaeHewittChamney159.212.245.8‚Ç¨957874,82Yuan RenminbiCNY7/1/20190.39305555555555612941LU83 802A 1ICN PHP6 JQQPATENA10 Networks, Inc.NYSEComputer Communications EquipmentTechnology</v>
      </c>
      <c r="B381">
        <v>375</v>
      </c>
      <c r="C381" t="s">
        <v>11015</v>
      </c>
      <c r="D381" t="s">
        <v>11016</v>
      </c>
      <c r="E381" t="s">
        <v>1100</v>
      </c>
      <c r="F381" t="s">
        <v>11017</v>
      </c>
      <c r="G381" t="s">
        <v>11018</v>
      </c>
      <c r="H381" t="s">
        <v>48</v>
      </c>
      <c r="I381" t="s">
        <v>49</v>
      </c>
      <c r="J381" t="s">
        <v>1073</v>
      </c>
      <c r="K381" s="1">
        <v>0.39305555555555555</v>
      </c>
      <c r="L381">
        <v>12941</v>
      </c>
      <c r="M381" t="s">
        <v>11019</v>
      </c>
      <c r="N381" t="s">
        <v>11020</v>
      </c>
      <c r="O381" t="s">
        <v>11021</v>
      </c>
      <c r="P381" t="s">
        <v>24</v>
      </c>
      <c r="Q381" t="s">
        <v>300</v>
      </c>
      <c r="R381" t="s">
        <v>89</v>
      </c>
    </row>
    <row r="382" spans="1:18">
      <c r="A382" s="42" t="str">
        <f t="shared" si="5"/>
        <v>svargaafSharlineVarga163.238.201.250¬£893247.59SolPEN6/13/20190.81111111111111118325SI30 3050 9608 8470 011NVGNNovogen LimitedNASDAQMajor PharmaceuticalsHealth Care</v>
      </c>
      <c r="B382">
        <v>376</v>
      </c>
      <c r="C382" t="s">
        <v>11022</v>
      </c>
      <c r="D382" t="s">
        <v>11023</v>
      </c>
      <c r="E382" t="s">
        <v>11024</v>
      </c>
      <c r="F382" t="s">
        <v>11025</v>
      </c>
      <c r="G382" t="s">
        <v>11026</v>
      </c>
      <c r="H382" t="s">
        <v>126</v>
      </c>
      <c r="I382" t="s">
        <v>127</v>
      </c>
      <c r="J382" t="s">
        <v>411</v>
      </c>
      <c r="K382" s="1">
        <v>0.81111111111111101</v>
      </c>
      <c r="L382">
        <v>18325</v>
      </c>
      <c r="M382" t="s">
        <v>11027</v>
      </c>
      <c r="N382" t="s">
        <v>9538</v>
      </c>
      <c r="O382" t="s">
        <v>9539</v>
      </c>
      <c r="P382" t="s">
        <v>36</v>
      </c>
      <c r="Q382" t="s">
        <v>62</v>
      </c>
      <c r="R382" t="s">
        <v>58</v>
      </c>
    </row>
    <row r="383" spans="1:18">
      <c r="A383" s="42" t="str">
        <f t="shared" si="5"/>
        <v>dcolamagDexColam254.210.50.7293467.35PesoPHP8/8/20190.55555555555555619944NL76 BKFY 8713 4047 66APEIAmerican Public Education, Inc.NASDAQOther Consumer ServicesConsumer Services</v>
      </c>
      <c r="B383">
        <v>377</v>
      </c>
      <c r="C383" t="s">
        <v>11028</v>
      </c>
      <c r="D383" t="s">
        <v>11029</v>
      </c>
      <c r="E383" t="s">
        <v>11030</v>
      </c>
      <c r="F383" t="s">
        <v>11031</v>
      </c>
      <c r="G383">
        <v>293467.34999999998</v>
      </c>
      <c r="H383" t="s">
        <v>90</v>
      </c>
      <c r="I383" t="s">
        <v>91</v>
      </c>
      <c r="J383" t="s">
        <v>407</v>
      </c>
      <c r="K383" s="1">
        <v>0.55555555555555558</v>
      </c>
      <c r="L383">
        <v>19944</v>
      </c>
      <c r="M383" t="s">
        <v>11032</v>
      </c>
      <c r="N383" t="s">
        <v>8994</v>
      </c>
      <c r="O383" t="s">
        <v>8995</v>
      </c>
      <c r="P383" t="s">
        <v>36</v>
      </c>
      <c r="Q383" t="s">
        <v>246</v>
      </c>
      <c r="R383" t="s">
        <v>223</v>
      </c>
    </row>
    <row r="384" spans="1:18">
      <c r="A384" s="42" t="str">
        <f t="shared" si="5"/>
        <v>aartisahAlyceArtis170.141.243.11¬£958618.86PesoPHP2/22/20190.74236111111111111932DE54 3734 8688 6226 9751 06CATOCato Corporation (The)NYSEClothing/Shoe/Accessory StoresConsumer Services</v>
      </c>
      <c r="B384">
        <v>378</v>
      </c>
      <c r="C384" t="s">
        <v>11033</v>
      </c>
      <c r="D384" t="s">
        <v>11034</v>
      </c>
      <c r="E384" t="s">
        <v>11035</v>
      </c>
      <c r="F384" t="s">
        <v>11036</v>
      </c>
      <c r="G384" t="s">
        <v>11037</v>
      </c>
      <c r="H384" t="s">
        <v>90</v>
      </c>
      <c r="I384" t="s">
        <v>91</v>
      </c>
      <c r="J384" t="s">
        <v>430</v>
      </c>
      <c r="K384" s="1">
        <v>0.74236111111111114</v>
      </c>
      <c r="L384">
        <v>11932</v>
      </c>
      <c r="M384" t="s">
        <v>11038</v>
      </c>
      <c r="N384" t="s">
        <v>11039</v>
      </c>
      <c r="O384" t="s">
        <v>11040</v>
      </c>
      <c r="P384" t="s">
        <v>24</v>
      </c>
      <c r="Q384" t="s">
        <v>503</v>
      </c>
      <c r="R384" t="s">
        <v>223</v>
      </c>
    </row>
    <row r="385" spans="1:18">
      <c r="A385" s="42" t="str">
        <f t="shared" si="5"/>
        <v>gguillotinaiGarwinGuillotin182.96.154.41¬•483525.06Yuan RenminbiCNY4/21/20190.47013888888888914211IT09 N240 5200 471T X9IV IDW0 3EPNTEST.ANASDAQ TEST STOCKNYSEn/an/a</v>
      </c>
      <c r="B385">
        <v>379</v>
      </c>
      <c r="C385" t="s">
        <v>11041</v>
      </c>
      <c r="D385" t="s">
        <v>11042</v>
      </c>
      <c r="E385" t="s">
        <v>11043</v>
      </c>
      <c r="F385" t="s">
        <v>11044</v>
      </c>
      <c r="G385" t="s">
        <v>11045</v>
      </c>
      <c r="H385" t="s">
        <v>48</v>
      </c>
      <c r="I385" t="s">
        <v>49</v>
      </c>
      <c r="J385" t="s">
        <v>941</v>
      </c>
      <c r="K385" s="1">
        <v>0.47013888888888888</v>
      </c>
      <c r="L385">
        <v>14211</v>
      </c>
      <c r="M385" t="s">
        <v>11046</v>
      </c>
      <c r="N385" t="s">
        <v>11047</v>
      </c>
      <c r="O385" t="s">
        <v>11048</v>
      </c>
      <c r="P385" t="s">
        <v>24</v>
      </c>
      <c r="Q385" t="s">
        <v>25</v>
      </c>
      <c r="R385" t="s">
        <v>25</v>
      </c>
    </row>
    <row r="386" spans="1:18">
      <c r="A386" s="42" t="str">
        <f t="shared" si="5"/>
        <v>rmateoajRosalynMateo36.159.218.244¬£459919.64RupiahIDR7/10/20190.021527777777777812066TR77 9613 9RIS EDUW CAMQ NWCD SRPNPatriot National, Inc.NYSESpecialty InsurersFinance</v>
      </c>
      <c r="B386">
        <v>380</v>
      </c>
      <c r="C386" t="s">
        <v>11049</v>
      </c>
      <c r="D386" t="s">
        <v>11050</v>
      </c>
      <c r="E386" t="s">
        <v>11051</v>
      </c>
      <c r="F386" t="s">
        <v>11052</v>
      </c>
      <c r="G386" t="s">
        <v>11053</v>
      </c>
      <c r="H386" t="s">
        <v>19</v>
      </c>
      <c r="I386" t="s">
        <v>20</v>
      </c>
      <c r="J386" t="s">
        <v>239</v>
      </c>
      <c r="K386" s="1">
        <v>2.1527777777777781E-2</v>
      </c>
      <c r="L386">
        <v>12066</v>
      </c>
      <c r="M386" t="s">
        <v>11054</v>
      </c>
      <c r="N386" t="s">
        <v>11055</v>
      </c>
      <c r="O386" t="s">
        <v>11056</v>
      </c>
      <c r="P386" t="s">
        <v>24</v>
      </c>
      <c r="Q386" t="s">
        <v>677</v>
      </c>
      <c r="R386" t="s">
        <v>54</v>
      </c>
    </row>
    <row r="387" spans="1:18">
      <c r="A387" s="42" t="str">
        <f t="shared" si="5"/>
        <v>eromanelliakEmmalynnRomanelli154.69.233.117‚Ç¨470672,61DollarUSD1/10/20190.34305555555555611941GR93 7955 001D O77Q 65XF 9KZW LFUJNPJuniper Pharmaceuticals, Inc.NASDAQMajor PharmaceuticalsHealth Care</v>
      </c>
      <c r="B387">
        <v>381</v>
      </c>
      <c r="C387" t="s">
        <v>11057</v>
      </c>
      <c r="D387" t="s">
        <v>11058</v>
      </c>
      <c r="E387" t="s">
        <v>11059</v>
      </c>
      <c r="F387" t="s">
        <v>11060</v>
      </c>
      <c r="G387" t="s">
        <v>11061</v>
      </c>
      <c r="H387" t="s">
        <v>116</v>
      </c>
      <c r="I387" t="s">
        <v>245</v>
      </c>
      <c r="J387" t="s">
        <v>325</v>
      </c>
      <c r="K387" s="1">
        <v>0.3430555555555555</v>
      </c>
      <c r="L387">
        <v>11941</v>
      </c>
      <c r="M387" t="s">
        <v>11062</v>
      </c>
      <c r="N387" t="s">
        <v>4541</v>
      </c>
      <c r="O387" t="s">
        <v>4542</v>
      </c>
      <c r="P387" t="s">
        <v>36</v>
      </c>
      <c r="Q387" t="s">
        <v>62</v>
      </c>
      <c r="R387" t="s">
        <v>58</v>
      </c>
    </row>
    <row r="388" spans="1:18">
      <c r="A388" s="42" t="str">
        <f t="shared" si="5"/>
        <v>mgamellalMariGamell225.188.245.32¬•851492.12KunaHRK6/7/20190.32569444444444411613PL28 0100 9843 2315 1261 8105 3354MTCHMatch Group, Inc.NASDAQComputer Software: Programming, Data ProcessingTechnology</v>
      </c>
      <c r="B388">
        <v>382</v>
      </c>
      <c r="C388" t="s">
        <v>11063</v>
      </c>
      <c r="D388" t="s">
        <v>1060</v>
      </c>
      <c r="E388" t="s">
        <v>11064</v>
      </c>
      <c r="F388" t="s">
        <v>11065</v>
      </c>
      <c r="G388" t="s">
        <v>11066</v>
      </c>
      <c r="H388" t="s">
        <v>63</v>
      </c>
      <c r="I388" t="s">
        <v>64</v>
      </c>
      <c r="J388" t="s">
        <v>122</v>
      </c>
      <c r="K388" s="1">
        <v>0.32569444444444445</v>
      </c>
      <c r="L388">
        <v>11613</v>
      </c>
      <c r="M388" t="s">
        <v>11067</v>
      </c>
      <c r="N388" t="s">
        <v>11068</v>
      </c>
      <c r="O388" t="s">
        <v>11069</v>
      </c>
      <c r="P388" t="s">
        <v>36</v>
      </c>
      <c r="Q388" t="s">
        <v>588</v>
      </c>
      <c r="R388" t="s">
        <v>89</v>
      </c>
    </row>
    <row r="389" spans="1:18">
      <c r="A389" s="42" t="str">
        <f t="shared" si="5"/>
        <v>ryeskovamReggiYeskov142.112.77.68‚Ç¨414847,17ZlotyPLN8/20/20190.49097222222222210531SE18 0770 6143 8191 5100 3640BGCABGC Partners, Inc.NYSEInvestment Bankers/Brokers/ServiceFinance</v>
      </c>
      <c r="B389">
        <v>383</v>
      </c>
      <c r="C389" t="s">
        <v>11070</v>
      </c>
      <c r="D389" t="s">
        <v>11071</v>
      </c>
      <c r="E389" t="s">
        <v>11072</v>
      </c>
      <c r="F389" t="s">
        <v>11073</v>
      </c>
      <c r="G389" t="s">
        <v>11074</v>
      </c>
      <c r="H389" t="s">
        <v>338</v>
      </c>
      <c r="I389" t="s">
        <v>339</v>
      </c>
      <c r="J389" t="s">
        <v>124</v>
      </c>
      <c r="K389" s="1">
        <v>0.4909722222222222</v>
      </c>
      <c r="L389">
        <v>10531</v>
      </c>
      <c r="M389" t="s">
        <v>11075</v>
      </c>
      <c r="N389" t="s">
        <v>11076</v>
      </c>
      <c r="O389" t="s">
        <v>11077</v>
      </c>
      <c r="P389" t="s">
        <v>24</v>
      </c>
      <c r="Q389" t="s">
        <v>163</v>
      </c>
      <c r="R389" t="s">
        <v>54</v>
      </c>
    </row>
    <row r="390" spans="1:18">
      <c r="A390" s="42" t="str">
        <f t="shared" si="5"/>
        <v>hgowmananHernandoGowman74.56.114.209437404.43RealBRL8/18/20190.16111111111111110501MK32 704Y OXLO OCHP Z10MCHPMicrochip Technology IncorporatedNASDAQSemiconductorsTechnology</v>
      </c>
      <c r="B390">
        <v>384</v>
      </c>
      <c r="C390" t="s">
        <v>11078</v>
      </c>
      <c r="D390" t="s">
        <v>11079</v>
      </c>
      <c r="E390" t="s">
        <v>11080</v>
      </c>
      <c r="F390" t="s">
        <v>11081</v>
      </c>
      <c r="G390">
        <v>437404.43</v>
      </c>
      <c r="H390" t="s">
        <v>132</v>
      </c>
      <c r="I390" t="s">
        <v>133</v>
      </c>
      <c r="J390" t="s">
        <v>682</v>
      </c>
      <c r="K390" s="1">
        <v>0.16111111111111112</v>
      </c>
      <c r="L390">
        <v>10501</v>
      </c>
      <c r="M390" t="s">
        <v>11082</v>
      </c>
      <c r="N390" t="s">
        <v>11083</v>
      </c>
      <c r="O390" t="s">
        <v>11084</v>
      </c>
      <c r="P390" t="s">
        <v>36</v>
      </c>
      <c r="Q390" t="s">
        <v>230</v>
      </c>
      <c r="R390" t="s">
        <v>89</v>
      </c>
    </row>
    <row r="391" spans="1:18">
      <c r="A391" s="42" t="str">
        <f t="shared" si="5"/>
        <v>efugglesaoErnestineFuggles133.200.53.248¬£248730.39EuroEUR3/31/20190.47518808AD88 5282 5911 PS47 5RCR SR32PRTKParatek Pharmaceuticals, Inc. NASDAQMajor PharmaceuticalsHealth Care</v>
      </c>
      <c r="B391">
        <v>385</v>
      </c>
      <c r="C391" t="s">
        <v>11085</v>
      </c>
      <c r="D391" t="s">
        <v>11086</v>
      </c>
      <c r="E391" t="s">
        <v>11087</v>
      </c>
      <c r="F391" t="s">
        <v>11088</v>
      </c>
      <c r="G391" s="2" t="s">
        <v>11089</v>
      </c>
      <c r="H391" t="s">
        <v>26</v>
      </c>
      <c r="I391" t="s">
        <v>27</v>
      </c>
      <c r="J391" t="s">
        <v>1288</v>
      </c>
      <c r="K391" s="1">
        <v>0.47500000000000003</v>
      </c>
      <c r="L391">
        <v>18808</v>
      </c>
      <c r="M391" t="s">
        <v>11090</v>
      </c>
      <c r="N391" t="s">
        <v>9323</v>
      </c>
      <c r="O391" t="s">
        <v>9324</v>
      </c>
      <c r="P391" t="s">
        <v>36</v>
      </c>
      <c r="Q391" t="s">
        <v>62</v>
      </c>
      <c r="R391" t="s">
        <v>58</v>
      </c>
    </row>
    <row r="392" spans="1:18">
      <c r="A392" s="42" t="str">
        <f t="shared" ref="A392:A455" si="6">_xlfn.CONCAT(C392:R392)</f>
        <v>nnewbattapNivenNewbatt105.135.115.222¬£891282.85PesoPHP8/18/20190.63194444444444413976FO24 5723 4617 1891 67CARVCarver Bancorp, Inc.NASDAQSavings InstitutionsFinance</v>
      </c>
      <c r="B392">
        <v>386</v>
      </c>
      <c r="C392" t="s">
        <v>11091</v>
      </c>
      <c r="D392" t="s">
        <v>11092</v>
      </c>
      <c r="E392" t="s">
        <v>11093</v>
      </c>
      <c r="F392" t="s">
        <v>11094</v>
      </c>
      <c r="G392" t="s">
        <v>11095</v>
      </c>
      <c r="H392" t="s">
        <v>90</v>
      </c>
      <c r="I392" t="s">
        <v>91</v>
      </c>
      <c r="J392" t="s">
        <v>682</v>
      </c>
      <c r="K392" s="1">
        <v>0.63194444444444442</v>
      </c>
      <c r="L392">
        <v>13976</v>
      </c>
      <c r="M392" t="s">
        <v>11096</v>
      </c>
      <c r="N392" t="s">
        <v>6515</v>
      </c>
      <c r="O392" t="s">
        <v>6516</v>
      </c>
      <c r="P392" t="s">
        <v>36</v>
      </c>
      <c r="Q392" t="s">
        <v>95</v>
      </c>
      <c r="R392" t="s">
        <v>54</v>
      </c>
    </row>
    <row r="393" spans="1:18">
      <c r="A393" s="42" t="str">
        <f t="shared" si="6"/>
        <v>mbellfieldaqMaritaBellfield227.71.247.159918557.09RupiahIDR4/24/20190.45277777777777813518MR19 2605 1248 7285 0350 3325 609WSOWatsco, Inc.NYSEIndustrial Machinery/ComponentsConsumer Durables</v>
      </c>
      <c r="B393">
        <v>387</v>
      </c>
      <c r="C393" t="s">
        <v>11097</v>
      </c>
      <c r="D393" t="s">
        <v>11098</v>
      </c>
      <c r="E393" t="s">
        <v>11099</v>
      </c>
      <c r="F393" t="s">
        <v>11100</v>
      </c>
      <c r="G393" s="2">
        <v>918557.09</v>
      </c>
      <c r="H393" t="s">
        <v>19</v>
      </c>
      <c r="I393" t="s">
        <v>20</v>
      </c>
      <c r="J393" t="s">
        <v>458</v>
      </c>
      <c r="K393" s="1">
        <v>0.45277777777777778</v>
      </c>
      <c r="L393">
        <v>13518</v>
      </c>
      <c r="M393" t="s">
        <v>11101</v>
      </c>
      <c r="N393" t="s">
        <v>934</v>
      </c>
      <c r="O393" t="s">
        <v>935</v>
      </c>
      <c r="P393" t="s">
        <v>24</v>
      </c>
      <c r="Q393" t="s">
        <v>29</v>
      </c>
      <c r="R393" t="s">
        <v>113</v>
      </c>
    </row>
    <row r="394" spans="1:18">
      <c r="A394" s="42" t="str">
        <f t="shared" si="6"/>
        <v>agovearArdellaGove206.97.216.83¬•755874.83PesoCOP2/17/20190.90347222222222216726GL57 8057 0899 9505 93UNTUnit CorporationNYSEOil &amp; Gas ProductionEnergy</v>
      </c>
      <c r="B394">
        <v>388</v>
      </c>
      <c r="C394" t="s">
        <v>11102</v>
      </c>
      <c r="D394" t="s">
        <v>11103</v>
      </c>
      <c r="E394" t="s">
        <v>11104</v>
      </c>
      <c r="F394" t="s">
        <v>11105</v>
      </c>
      <c r="G394" t="s">
        <v>11106</v>
      </c>
      <c r="H394" t="s">
        <v>90</v>
      </c>
      <c r="I394" t="s">
        <v>357</v>
      </c>
      <c r="J394" t="s">
        <v>92</v>
      </c>
      <c r="K394" s="1">
        <v>0.90347222222222223</v>
      </c>
      <c r="L394">
        <v>16726</v>
      </c>
      <c r="M394" t="s">
        <v>11107</v>
      </c>
      <c r="N394" t="s">
        <v>9758</v>
      </c>
      <c r="O394" t="s">
        <v>9759</v>
      </c>
      <c r="P394" t="s">
        <v>24</v>
      </c>
      <c r="Q394" t="s">
        <v>45</v>
      </c>
      <c r="R394" t="s">
        <v>46</v>
      </c>
    </row>
    <row r="395" spans="1:18">
      <c r="A395" s="42" t="str">
        <f t="shared" si="6"/>
        <v>stomaszewiczasSallyanneTomaszewicz156.233.78.164‚Ç¨802068,81BolivarVEF7/7/20190.029861111111111110204HU30 9000 1379 5518 8228 5514 5545RPAI^ARetail Properties of America, Inc.NYSEn/an/a</v>
      </c>
      <c r="B395">
        <v>389</v>
      </c>
      <c r="C395" t="s">
        <v>11108</v>
      </c>
      <c r="D395" t="s">
        <v>11109</v>
      </c>
      <c r="E395" t="s">
        <v>11110</v>
      </c>
      <c r="F395" t="s">
        <v>11111</v>
      </c>
      <c r="G395" s="2" t="s">
        <v>11112</v>
      </c>
      <c r="H395" t="s">
        <v>571</v>
      </c>
      <c r="I395" t="s">
        <v>572</v>
      </c>
      <c r="J395" t="s">
        <v>281</v>
      </c>
      <c r="K395" s="1">
        <v>2.9861111111111113E-2</v>
      </c>
      <c r="L395">
        <v>10204</v>
      </c>
      <c r="M395" t="s">
        <v>11113</v>
      </c>
      <c r="N395" t="s">
        <v>11114</v>
      </c>
      <c r="O395" t="s">
        <v>11115</v>
      </c>
      <c r="P395" t="s">
        <v>24</v>
      </c>
      <c r="Q395" t="s">
        <v>25</v>
      </c>
      <c r="R395" t="s">
        <v>25</v>
      </c>
    </row>
    <row r="396" spans="1:18">
      <c r="A396" s="42" t="str">
        <f t="shared" si="6"/>
        <v>spasqueatSilvanusPasque131.125.98.67¬•290101.92RupiahIDR1/6/20190.50347222222222213246MT26 FUST 7063 1E2L BZ8L PFIM YLOM CVDMONMonsanto CompanyNYSEAgricultural ChemicalsBasic Industries</v>
      </c>
      <c r="B396">
        <v>390</v>
      </c>
      <c r="C396" t="s">
        <v>11116</v>
      </c>
      <c r="D396" t="s">
        <v>11117</v>
      </c>
      <c r="E396" t="s">
        <v>11118</v>
      </c>
      <c r="F396" t="s">
        <v>11119</v>
      </c>
      <c r="G396" t="s">
        <v>11120</v>
      </c>
      <c r="H396" t="s">
        <v>19</v>
      </c>
      <c r="I396" t="s">
        <v>20</v>
      </c>
      <c r="J396" t="s">
        <v>269</v>
      </c>
      <c r="K396" s="1">
        <v>0.50347222222222221</v>
      </c>
      <c r="L396">
        <v>13246</v>
      </c>
      <c r="M396" t="s">
        <v>11121</v>
      </c>
      <c r="N396" t="s">
        <v>11122</v>
      </c>
      <c r="O396" t="s">
        <v>11123</v>
      </c>
      <c r="P396" t="s">
        <v>24</v>
      </c>
      <c r="Q396" t="s">
        <v>612</v>
      </c>
      <c r="R396" t="s">
        <v>82</v>
      </c>
    </row>
    <row r="397" spans="1:18">
      <c r="A397" s="42" t="str">
        <f t="shared" si="6"/>
        <v>cfranssonauCoreneFransson229.64.99.117¬•282057.49RupiahIDR1/27/20190.37361111111111117241BH04 IBEN 2XK7 VAPD SAWE GIPENPenumbra, Inc.NYSEMedical/Dental InstrumentsHealth Care</v>
      </c>
      <c r="B397">
        <v>391</v>
      </c>
      <c r="C397" t="s">
        <v>11124</v>
      </c>
      <c r="D397" t="s">
        <v>11125</v>
      </c>
      <c r="E397" t="s">
        <v>11126</v>
      </c>
      <c r="F397" t="s">
        <v>11127</v>
      </c>
      <c r="G397" t="s">
        <v>11128</v>
      </c>
      <c r="H397" t="s">
        <v>19</v>
      </c>
      <c r="I397" t="s">
        <v>20</v>
      </c>
      <c r="J397" t="s">
        <v>334</v>
      </c>
      <c r="K397" s="1">
        <v>0.37361111111111112</v>
      </c>
      <c r="L397">
        <v>17241</v>
      </c>
      <c r="M397" t="s">
        <v>11129</v>
      </c>
      <c r="N397" t="s">
        <v>127</v>
      </c>
      <c r="O397" t="s">
        <v>11130</v>
      </c>
      <c r="P397" t="s">
        <v>24</v>
      </c>
      <c r="Q397" t="s">
        <v>218</v>
      </c>
      <c r="R397" t="s">
        <v>58</v>
      </c>
    </row>
    <row r="398" spans="1:18">
      <c r="A398" s="42" t="str">
        <f t="shared" si="6"/>
        <v>bmillettavBernardMillett46.1.5.17678261.48PesoPHP7/1/20190.040277777777777817027DK66 5948 4438 7399 27XNETXunlei LimitedNASDAQComputer Software: Prepackaged SoftwareTechnology</v>
      </c>
      <c r="B398">
        <v>392</v>
      </c>
      <c r="C398" t="s">
        <v>11131</v>
      </c>
      <c r="D398" t="s">
        <v>605</v>
      </c>
      <c r="E398" t="s">
        <v>11132</v>
      </c>
      <c r="F398" t="s">
        <v>11133</v>
      </c>
      <c r="G398">
        <v>678261.48</v>
      </c>
      <c r="H398" t="s">
        <v>90</v>
      </c>
      <c r="I398" t="s">
        <v>91</v>
      </c>
      <c r="J398" t="s">
        <v>1073</v>
      </c>
      <c r="K398" s="1">
        <v>4.027777777777778E-2</v>
      </c>
      <c r="L398">
        <v>17027</v>
      </c>
      <c r="M398" t="s">
        <v>11134</v>
      </c>
      <c r="N398" t="s">
        <v>1303</v>
      </c>
      <c r="O398" t="s">
        <v>1304</v>
      </c>
      <c r="P398" t="s">
        <v>36</v>
      </c>
      <c r="Q398" t="s">
        <v>93</v>
      </c>
      <c r="R398" t="s">
        <v>89</v>
      </c>
    </row>
    <row r="399" spans="1:18">
      <c r="A399" s="42" t="str">
        <f t="shared" si="6"/>
        <v>hforthawHubieForth15.108.160.139368966.16KyatMMK1/26/20190.99236111111111111004BA60 1157 9930 1586 4802SEICSEI Investments CompanyNASDAQInvestment Bankers/Brokers/ServiceFinance</v>
      </c>
      <c r="B399">
        <v>393</v>
      </c>
      <c r="C399" t="s">
        <v>11135</v>
      </c>
      <c r="D399" t="s">
        <v>1342</v>
      </c>
      <c r="E399" t="s">
        <v>11136</v>
      </c>
      <c r="F399" t="s">
        <v>11137</v>
      </c>
      <c r="G399">
        <v>368966.16</v>
      </c>
      <c r="H399" t="s">
        <v>876</v>
      </c>
      <c r="I399" t="s">
        <v>877</v>
      </c>
      <c r="J399" t="s">
        <v>172</v>
      </c>
      <c r="K399" s="1">
        <v>0.99236111111111114</v>
      </c>
      <c r="L399">
        <v>11004</v>
      </c>
      <c r="M399" t="s">
        <v>11138</v>
      </c>
      <c r="N399" t="s">
        <v>11139</v>
      </c>
      <c r="O399" t="s">
        <v>11140</v>
      </c>
      <c r="P399" t="s">
        <v>36</v>
      </c>
      <c r="Q399" t="s">
        <v>163</v>
      </c>
      <c r="R399" t="s">
        <v>54</v>
      </c>
    </row>
    <row r="400" spans="1:18">
      <c r="A400" s="42" t="str">
        <f t="shared" si="6"/>
        <v>ocockshootaxOrrenCockshoot79.95.27.21¬£713822.27NairaNGN7/13/20190.96041666666666710270IL69 7262 5055 8483 6795 686DS^DDrive Shack Inc.NYSEn/an/a</v>
      </c>
      <c r="B400">
        <v>394</v>
      </c>
      <c r="C400" t="s">
        <v>11141</v>
      </c>
      <c r="D400" t="s">
        <v>2892</v>
      </c>
      <c r="E400" t="s">
        <v>11142</v>
      </c>
      <c r="F400" t="s">
        <v>11143</v>
      </c>
      <c r="G400" t="s">
        <v>11144</v>
      </c>
      <c r="H400" t="s">
        <v>267</v>
      </c>
      <c r="I400" t="s">
        <v>268</v>
      </c>
      <c r="J400" t="s">
        <v>562</v>
      </c>
      <c r="K400" s="1">
        <v>0.9604166666666667</v>
      </c>
      <c r="L400">
        <v>10270</v>
      </c>
      <c r="M400" t="s">
        <v>11145</v>
      </c>
      <c r="N400" t="s">
        <v>882</v>
      </c>
      <c r="O400" t="s">
        <v>236</v>
      </c>
      <c r="P400" t="s">
        <v>24</v>
      </c>
      <c r="Q400" t="s">
        <v>25</v>
      </c>
      <c r="R400" t="s">
        <v>25</v>
      </c>
    </row>
    <row r="401" spans="1:18">
      <c r="A401" s="42" t="str">
        <f t="shared" si="6"/>
        <v>rdabnotayRudieDabnot136.235.98.90‚Ç¨107261,64EuroEUR8/28/20190.87986111111111115546MC85 0405 3097 29YR PWGX DIGO 682MAUIAdvisorShares Market Adaptive Unconstrained Income ETFNASDAQn/an/a</v>
      </c>
      <c r="B401">
        <v>395</v>
      </c>
      <c r="C401" t="s">
        <v>11146</v>
      </c>
      <c r="D401" t="s">
        <v>11147</v>
      </c>
      <c r="E401" t="s">
        <v>11148</v>
      </c>
      <c r="F401" t="s">
        <v>11149</v>
      </c>
      <c r="G401" t="s">
        <v>11150</v>
      </c>
      <c r="H401" t="s">
        <v>26</v>
      </c>
      <c r="I401" t="s">
        <v>27</v>
      </c>
      <c r="J401" t="s">
        <v>369</v>
      </c>
      <c r="K401" s="1">
        <v>0.87986111111111109</v>
      </c>
      <c r="L401">
        <v>15546</v>
      </c>
      <c r="M401" t="s">
        <v>11151</v>
      </c>
      <c r="N401" t="s">
        <v>293</v>
      </c>
      <c r="O401" t="s">
        <v>294</v>
      </c>
      <c r="P401" t="s">
        <v>36</v>
      </c>
      <c r="Q401" t="s">
        <v>25</v>
      </c>
      <c r="R401" t="s">
        <v>25</v>
      </c>
    </row>
    <row r="402" spans="1:18">
      <c r="A402" s="42" t="str">
        <f t="shared" si="6"/>
        <v>amassingberdazAmmamariaMassingberd238.51.111.118¬•765222.28EuroEUR4/2/20190.67361111111111116085MD69 IXCA EN2Y BDED A6Y4 MWN2NQNQ Mobile Inc.NYSEComputer Software: Prepackaged SoftwareTechnology</v>
      </c>
      <c r="B402">
        <v>396</v>
      </c>
      <c r="C402" t="s">
        <v>11152</v>
      </c>
      <c r="D402" t="s">
        <v>11153</v>
      </c>
      <c r="E402" t="s">
        <v>11154</v>
      </c>
      <c r="F402" t="s">
        <v>11155</v>
      </c>
      <c r="G402" t="s">
        <v>11156</v>
      </c>
      <c r="H402" t="s">
        <v>26</v>
      </c>
      <c r="I402" t="s">
        <v>27</v>
      </c>
      <c r="J402" t="s">
        <v>451</v>
      </c>
      <c r="K402" s="1">
        <v>0.67361111111111116</v>
      </c>
      <c r="L402">
        <v>16085</v>
      </c>
      <c r="M402" t="s">
        <v>11157</v>
      </c>
      <c r="N402" t="s">
        <v>11158</v>
      </c>
      <c r="O402" t="s">
        <v>11159</v>
      </c>
      <c r="P402" t="s">
        <v>24</v>
      </c>
      <c r="Q402" t="s">
        <v>93</v>
      </c>
      <c r="R402" t="s">
        <v>89</v>
      </c>
    </row>
    <row r="403" spans="1:18">
      <c r="A403" s="42" t="str">
        <f t="shared" si="6"/>
        <v>callflattb0ClarkAllflatt129.178.90.216808367.32PesoDOP1/22/20190.50069444444444416889PS90 VSCM A7BJ UXZX TJIC GJU1 TQNT WJPTNuveen Preferred and Income 2022 Term FundNYSEn/an/a</v>
      </c>
      <c r="B403">
        <v>397</v>
      </c>
      <c r="C403" t="s">
        <v>11160</v>
      </c>
      <c r="D403" t="s">
        <v>1137</v>
      </c>
      <c r="E403" t="s">
        <v>11161</v>
      </c>
      <c r="F403" t="s">
        <v>11162</v>
      </c>
      <c r="G403">
        <v>808367.32</v>
      </c>
      <c r="H403" t="s">
        <v>90</v>
      </c>
      <c r="I403" t="s">
        <v>6505</v>
      </c>
      <c r="J403" t="s">
        <v>98</v>
      </c>
      <c r="K403" s="1">
        <v>0.50069444444444444</v>
      </c>
      <c r="L403">
        <v>16889</v>
      </c>
      <c r="M403" t="s">
        <v>11163</v>
      </c>
      <c r="N403" t="s">
        <v>11164</v>
      </c>
      <c r="O403" t="s">
        <v>11165</v>
      </c>
      <c r="P403" t="s">
        <v>24</v>
      </c>
      <c r="Q403" t="s">
        <v>25</v>
      </c>
      <c r="R403" t="s">
        <v>25</v>
      </c>
    </row>
    <row r="404" spans="1:18">
      <c r="A404" s="42" t="str">
        <f t="shared" si="6"/>
        <v>idinapolib1IsiahiDi Napoli34.79.252.14537632.85Yuan RenminbiCNY2/4/20190.81458333333333317806PK14 DLCL 9YK2 E0AJ AP9R GASGWBS^EWebster Financial CorporationNYSEn/an/a</v>
      </c>
      <c r="B404">
        <v>398</v>
      </c>
      <c r="C404" t="s">
        <v>11166</v>
      </c>
      <c r="D404" t="s">
        <v>11167</v>
      </c>
      <c r="E404" t="s">
        <v>11168</v>
      </c>
      <c r="F404" t="s">
        <v>11169</v>
      </c>
      <c r="G404" s="2">
        <v>37632.85</v>
      </c>
      <c r="H404" t="s">
        <v>48</v>
      </c>
      <c r="I404" t="s">
        <v>49</v>
      </c>
      <c r="J404" t="s">
        <v>315</v>
      </c>
      <c r="K404" s="1">
        <v>0.81458333333333333</v>
      </c>
      <c r="L404">
        <v>17806</v>
      </c>
      <c r="M404" t="s">
        <v>11170</v>
      </c>
      <c r="N404" t="s">
        <v>11171</v>
      </c>
      <c r="O404" t="s">
        <v>9379</v>
      </c>
      <c r="P404" t="s">
        <v>24</v>
      </c>
      <c r="Q404" t="s">
        <v>25</v>
      </c>
      <c r="R404" t="s">
        <v>25</v>
      </c>
    </row>
    <row r="405" spans="1:18">
      <c r="A405" s="42" t="str">
        <f t="shared" si="6"/>
        <v>cburchettb2CathleenBurchett161.239.33.175¬£354261.29PesoPHP3/26/20190.51805555555555619070MD05 AEQH WWAI NHFX PI6R QBTDSNGXWSoligenix, Inc.NASDAQMajor PharmaceuticalsHealth Care</v>
      </c>
      <c r="B405">
        <v>399</v>
      </c>
      <c r="C405" t="s">
        <v>11172</v>
      </c>
      <c r="D405" t="s">
        <v>11173</v>
      </c>
      <c r="E405" t="s">
        <v>1272</v>
      </c>
      <c r="F405" t="s">
        <v>11174</v>
      </c>
      <c r="G405" s="2" t="s">
        <v>11175</v>
      </c>
      <c r="H405" t="s">
        <v>90</v>
      </c>
      <c r="I405" t="s">
        <v>91</v>
      </c>
      <c r="J405" t="s">
        <v>573</v>
      </c>
      <c r="K405" s="1">
        <v>0.5180555555555556</v>
      </c>
      <c r="L405">
        <v>19070</v>
      </c>
      <c r="M405" t="s">
        <v>11176</v>
      </c>
      <c r="N405" t="s">
        <v>11177</v>
      </c>
      <c r="O405" t="s">
        <v>818</v>
      </c>
      <c r="P405" t="s">
        <v>36</v>
      </c>
      <c r="Q405" t="s">
        <v>62</v>
      </c>
      <c r="R405" t="s">
        <v>58</v>
      </c>
    </row>
    <row r="406" spans="1:18">
      <c r="A406" s="42" t="str">
        <f t="shared" si="6"/>
        <v>hbuddlesb3HelynBuddles100.32.92.167¬•212486.99Yuan RenminbiCNY7/16/20190.37708333333333313642GR38 6813 6347 ZOB6 T0XB BHD6 T3GNLSNautilus Group, Inc. (The)NYSERecreational Products/ToysConsumer Non-Durables</v>
      </c>
      <c r="B406">
        <v>400</v>
      </c>
      <c r="C406" t="s">
        <v>11178</v>
      </c>
      <c r="D406" t="s">
        <v>11179</v>
      </c>
      <c r="E406" t="s">
        <v>11180</v>
      </c>
      <c r="F406" t="s">
        <v>11181</v>
      </c>
      <c r="G406" s="2" t="s">
        <v>11182</v>
      </c>
      <c r="H406" t="s">
        <v>48</v>
      </c>
      <c r="I406" t="s">
        <v>49</v>
      </c>
      <c r="J406" t="s">
        <v>621</v>
      </c>
      <c r="K406" s="1">
        <v>0.37708333333333338</v>
      </c>
      <c r="L406">
        <v>13642</v>
      </c>
      <c r="M406" t="s">
        <v>11183</v>
      </c>
      <c r="N406" t="s">
        <v>2355</v>
      </c>
      <c r="O406" t="s">
        <v>2356</v>
      </c>
      <c r="P406" t="s">
        <v>24</v>
      </c>
      <c r="Q406" t="s">
        <v>419</v>
      </c>
      <c r="R406" t="s">
        <v>42</v>
      </c>
    </row>
    <row r="407" spans="1:18">
      <c r="A407" s="42" t="str">
        <f t="shared" si="6"/>
        <v>cwillbourneb4ChaunceWillbourne66.133.252.86¬•378150.97Yuan RenminbiCNY5/9/20190.22513214RS94 2162 7265 6377 3348 22MNGAMagneGas CorporationNASDAQIndustrial Machinery/ComponentsTechnology</v>
      </c>
      <c r="B407">
        <v>401</v>
      </c>
      <c r="C407" t="s">
        <v>11184</v>
      </c>
      <c r="D407" t="s">
        <v>1046</v>
      </c>
      <c r="E407" t="s">
        <v>11185</v>
      </c>
      <c r="F407" t="s">
        <v>11186</v>
      </c>
      <c r="G407" t="s">
        <v>11187</v>
      </c>
      <c r="H407" t="s">
        <v>48</v>
      </c>
      <c r="I407" t="s">
        <v>49</v>
      </c>
      <c r="J407" t="s">
        <v>701</v>
      </c>
      <c r="K407" s="1">
        <v>0.22500000000000001</v>
      </c>
      <c r="L407">
        <v>13214</v>
      </c>
      <c r="M407" t="s">
        <v>11188</v>
      </c>
      <c r="N407" t="s">
        <v>11189</v>
      </c>
      <c r="O407" t="s">
        <v>11190</v>
      </c>
      <c r="P407" t="s">
        <v>36</v>
      </c>
      <c r="Q407" t="s">
        <v>29</v>
      </c>
      <c r="R407" t="s">
        <v>89</v>
      </c>
    </row>
    <row r="408" spans="1:18">
      <c r="A408" s="42" t="str">
        <f t="shared" si="6"/>
        <v>swhitfordb5SheryeWhitford23.133.212.55‚Ç¨947716,68BahtTHB8/28/20190.96180555555555515106SA15 28WM NMKI VA0N O5DL 5OHWDLRDigital Realty Trust, Inc.NYSEReal Estate Investment TrustsConsumer Services</v>
      </c>
      <c r="B408">
        <v>402</v>
      </c>
      <c r="C408" t="s">
        <v>11191</v>
      </c>
      <c r="D408" t="s">
        <v>473</v>
      </c>
      <c r="E408" t="s">
        <v>11192</v>
      </c>
      <c r="F408" t="s">
        <v>11193</v>
      </c>
      <c r="G408" t="s">
        <v>11194</v>
      </c>
      <c r="H408" t="s">
        <v>169</v>
      </c>
      <c r="I408" t="s">
        <v>170</v>
      </c>
      <c r="J408" t="s">
        <v>369</v>
      </c>
      <c r="K408" s="1">
        <v>0.96180555555555547</v>
      </c>
      <c r="L408">
        <v>15106</v>
      </c>
      <c r="M408" t="s">
        <v>11195</v>
      </c>
      <c r="N408" t="s">
        <v>4549</v>
      </c>
      <c r="O408" t="s">
        <v>1535</v>
      </c>
      <c r="P408" t="s">
        <v>24</v>
      </c>
      <c r="Q408" t="s">
        <v>446</v>
      </c>
      <c r="R408" t="s">
        <v>223</v>
      </c>
    </row>
    <row r="409" spans="1:18">
      <c r="A409" s="42" t="str">
        <f t="shared" si="6"/>
        <v>hstigerb6HayyimStiger202.94.133.26‚Ç¨452458,85RubleRUB5/30/20190.29236111111111114704DE33 0825 4531 7996 7700 09EXPDExpeditors International of Washington, Inc.NASDAQOil Refining/MarketingTransportation</v>
      </c>
      <c r="B409">
        <v>403</v>
      </c>
      <c r="C409" t="s">
        <v>11196</v>
      </c>
      <c r="D409" t="s">
        <v>11197</v>
      </c>
      <c r="E409" t="s">
        <v>11198</v>
      </c>
      <c r="F409" t="s">
        <v>11199</v>
      </c>
      <c r="G409" t="s">
        <v>11200</v>
      </c>
      <c r="H409" t="s">
        <v>38</v>
      </c>
      <c r="I409" t="s">
        <v>39</v>
      </c>
      <c r="J409" t="s">
        <v>164</v>
      </c>
      <c r="K409" s="1">
        <v>0.29236111111111113</v>
      </c>
      <c r="L409">
        <v>14704</v>
      </c>
      <c r="M409" t="s">
        <v>11201</v>
      </c>
      <c r="N409" t="s">
        <v>11202</v>
      </c>
      <c r="O409" t="s">
        <v>11203</v>
      </c>
      <c r="P409" t="s">
        <v>36</v>
      </c>
      <c r="Q409" t="s">
        <v>192</v>
      </c>
      <c r="R409" t="s">
        <v>105</v>
      </c>
    </row>
    <row r="410" spans="1:18">
      <c r="A410" s="42" t="str">
        <f t="shared" si="6"/>
        <v>nwindrossb7NicolinaWindross135.73.30.94¬£686496.56DollarCAD8/13/20190.5812515217GL97 1621 3668 6244 79CLBSCaladrius Biosciences, Inc.NASDAQHospital/Nursing ManagementHealth Care</v>
      </c>
      <c r="B410">
        <v>404</v>
      </c>
      <c r="C410" t="s">
        <v>11204</v>
      </c>
      <c r="D410" t="s">
        <v>11205</v>
      </c>
      <c r="E410" t="s">
        <v>11206</v>
      </c>
      <c r="F410" t="s">
        <v>11207</v>
      </c>
      <c r="G410" s="2" t="s">
        <v>11208</v>
      </c>
      <c r="H410" t="s">
        <v>116</v>
      </c>
      <c r="I410" t="s">
        <v>379</v>
      </c>
      <c r="J410" t="s">
        <v>465</v>
      </c>
      <c r="K410" s="1">
        <v>0.58124999999999993</v>
      </c>
      <c r="L410">
        <v>15217</v>
      </c>
      <c r="M410" t="s">
        <v>11209</v>
      </c>
      <c r="N410" t="s">
        <v>11210</v>
      </c>
      <c r="O410" t="s">
        <v>11211</v>
      </c>
      <c r="P410" t="s">
        <v>36</v>
      </c>
      <c r="Q410" t="s">
        <v>290</v>
      </c>
      <c r="R410" t="s">
        <v>58</v>
      </c>
    </row>
    <row r="411" spans="1:18">
      <c r="A411" s="42" t="str">
        <f t="shared" si="6"/>
        <v>kgrishinb8KevynGrishin137.166.67.31¬•380688.10RialYER7/21/20190.93055555555555511801FR82 0124 7493 20OE D6FP GAMQ Y78RBCAARepublic Bancorp, Inc.NASDAQMajor BanksFinance</v>
      </c>
      <c r="B411">
        <v>405</v>
      </c>
      <c r="C411" t="s">
        <v>11212</v>
      </c>
      <c r="D411" t="s">
        <v>11213</v>
      </c>
      <c r="E411" t="s">
        <v>11214</v>
      </c>
      <c r="F411" t="s">
        <v>11215</v>
      </c>
      <c r="G411" s="2" t="s">
        <v>11216</v>
      </c>
      <c r="H411" t="s">
        <v>323</v>
      </c>
      <c r="I411" t="s">
        <v>324</v>
      </c>
      <c r="J411" t="s">
        <v>471</v>
      </c>
      <c r="K411" s="1">
        <v>0.93055555555555547</v>
      </c>
      <c r="L411">
        <v>11801</v>
      </c>
      <c r="M411" t="s">
        <v>11217</v>
      </c>
      <c r="N411" t="s">
        <v>11218</v>
      </c>
      <c r="O411" t="s">
        <v>11219</v>
      </c>
      <c r="P411" t="s">
        <v>36</v>
      </c>
      <c r="Q411" t="s">
        <v>97</v>
      </c>
      <c r="R411" t="s">
        <v>54</v>
      </c>
    </row>
    <row r="412" spans="1:18">
      <c r="A412" s="42" t="str">
        <f t="shared" si="6"/>
        <v>lwalrondb9LethiaWalrond195.93.101.138¬£427435.85TugrikMNT8/25/20190.41944444444444410756GT55 IAXE IRXN IERG 7ZYJ PIEY VNPLBPOPNPopular, Inc.NASDAQMajor BanksFinance</v>
      </c>
      <c r="B412">
        <v>406</v>
      </c>
      <c r="C412" t="s">
        <v>11220</v>
      </c>
      <c r="D412" t="s">
        <v>11221</v>
      </c>
      <c r="E412" t="s">
        <v>11222</v>
      </c>
      <c r="F412" t="s">
        <v>11223</v>
      </c>
      <c r="G412" s="2" t="s">
        <v>11224</v>
      </c>
      <c r="H412" t="s">
        <v>74</v>
      </c>
      <c r="I412" t="s">
        <v>75</v>
      </c>
      <c r="J412" t="s">
        <v>531</v>
      </c>
      <c r="K412" s="1">
        <v>0.41944444444444445</v>
      </c>
      <c r="L412">
        <v>10756</v>
      </c>
      <c r="M412" t="s">
        <v>11225</v>
      </c>
      <c r="N412" t="s">
        <v>11226</v>
      </c>
      <c r="O412" t="s">
        <v>807</v>
      </c>
      <c r="P412" t="s">
        <v>36</v>
      </c>
      <c r="Q412" t="s">
        <v>97</v>
      </c>
      <c r="R412" t="s">
        <v>54</v>
      </c>
    </row>
    <row r="413" spans="1:18">
      <c r="A413" s="42" t="str">
        <f t="shared" si="6"/>
        <v>kdabournebaKizzieDabourne161.135.240.139530037.82LevBGN7/30/20190.85069444444444513239ME47 8423 4808 7080 9393 64MCBCMacatawa Bank CorporationNASDAQMajor BanksFinance</v>
      </c>
      <c r="B413">
        <v>407</v>
      </c>
      <c r="C413" t="s">
        <v>11227</v>
      </c>
      <c r="D413" t="s">
        <v>11228</v>
      </c>
      <c r="E413" t="s">
        <v>11229</v>
      </c>
      <c r="F413" t="s">
        <v>11230</v>
      </c>
      <c r="G413">
        <v>530037.81999999995</v>
      </c>
      <c r="H413" t="s">
        <v>416</v>
      </c>
      <c r="I413" t="s">
        <v>417</v>
      </c>
      <c r="J413" t="s">
        <v>295</v>
      </c>
      <c r="K413" s="1">
        <v>0.85069444444444453</v>
      </c>
      <c r="L413">
        <v>13239</v>
      </c>
      <c r="M413" t="s">
        <v>11231</v>
      </c>
      <c r="N413" t="s">
        <v>643</v>
      </c>
      <c r="O413" t="s">
        <v>644</v>
      </c>
      <c r="P413" t="s">
        <v>36</v>
      </c>
      <c r="Q413" t="s">
        <v>97</v>
      </c>
      <c r="R413" t="s">
        <v>54</v>
      </c>
    </row>
    <row r="414" spans="1:18">
      <c r="A414" s="42" t="str">
        <f t="shared" si="6"/>
        <v>mladelbbMaryjoLadel15.160.164.185‚Ç¨944618,74SolPEN3/4/20190.89583333333333316774SI12 2499 6809 3955 997BIOLBiolase, Inc.NASDAQMedical/Dental InstrumentsHealth Care</v>
      </c>
      <c r="B414">
        <v>408</v>
      </c>
      <c r="C414" t="s">
        <v>11232</v>
      </c>
      <c r="D414" t="s">
        <v>11233</v>
      </c>
      <c r="E414" t="s">
        <v>11234</v>
      </c>
      <c r="F414" t="s">
        <v>11235</v>
      </c>
      <c r="G414" t="s">
        <v>11236</v>
      </c>
      <c r="H414" t="s">
        <v>126</v>
      </c>
      <c r="I414" t="s">
        <v>127</v>
      </c>
      <c r="J414" t="s">
        <v>376</v>
      </c>
      <c r="K414" s="1">
        <v>0.89583333333333337</v>
      </c>
      <c r="L414">
        <v>16774</v>
      </c>
      <c r="M414" t="s">
        <v>11237</v>
      </c>
      <c r="N414" t="s">
        <v>11238</v>
      </c>
      <c r="O414" t="s">
        <v>11239</v>
      </c>
      <c r="P414" t="s">
        <v>36</v>
      </c>
      <c r="Q414" t="s">
        <v>218</v>
      </c>
      <c r="R414" t="s">
        <v>58</v>
      </c>
    </row>
    <row r="415" spans="1:18">
      <c r="A415" s="42" t="str">
        <f t="shared" si="6"/>
        <v>lsturgesbcLynettSturges19.112.193.211‚Ç¨860725,31DramAMD7/11/20190.16319444444444415386AD58 1866 3857 WCKU APZ1 Q4AJDXTRDextera Surgical Inc.NASDAQMedical/Dental InstrumentsHealth Care</v>
      </c>
      <c r="B415">
        <v>409</v>
      </c>
      <c r="C415" t="s">
        <v>11240</v>
      </c>
      <c r="D415" t="s">
        <v>11241</v>
      </c>
      <c r="E415" t="s">
        <v>11242</v>
      </c>
      <c r="F415" t="s">
        <v>11243</v>
      </c>
      <c r="G415" s="2" t="s">
        <v>11244</v>
      </c>
      <c r="H415" t="s">
        <v>176</v>
      </c>
      <c r="I415" t="s">
        <v>177</v>
      </c>
      <c r="J415" t="s">
        <v>597</v>
      </c>
      <c r="K415" s="1">
        <v>0.16319444444444445</v>
      </c>
      <c r="L415">
        <v>15386</v>
      </c>
      <c r="M415" t="s">
        <v>11245</v>
      </c>
      <c r="N415" t="s">
        <v>9113</v>
      </c>
      <c r="O415" t="s">
        <v>9114</v>
      </c>
      <c r="P415" t="s">
        <v>36</v>
      </c>
      <c r="Q415" t="s">
        <v>218</v>
      </c>
      <c r="R415" t="s">
        <v>58</v>
      </c>
    </row>
    <row r="416" spans="1:18">
      <c r="A416" s="42" t="str">
        <f t="shared" si="6"/>
        <v>esimoesbdEvvySimoes146.192.165.170‚Ç¨794964,98KroneDKK6/12/20190.090972222222222210963SA74 58ZQ BD50 SYYK DALC LWRMCHWCalamos Global Dynamic Income FundNASDAQn/an/a</v>
      </c>
      <c r="B416">
        <v>410</v>
      </c>
      <c r="C416" t="s">
        <v>11246</v>
      </c>
      <c r="D416" t="s">
        <v>11247</v>
      </c>
      <c r="E416" t="s">
        <v>11248</v>
      </c>
      <c r="F416" t="s">
        <v>11249</v>
      </c>
      <c r="G416" s="2" t="s">
        <v>11250</v>
      </c>
      <c r="H416" t="s">
        <v>331</v>
      </c>
      <c r="I416" t="s">
        <v>10531</v>
      </c>
      <c r="J416" t="s">
        <v>687</v>
      </c>
      <c r="K416" s="1">
        <v>9.0972222222222218E-2</v>
      </c>
      <c r="L416">
        <v>10963</v>
      </c>
      <c r="M416" t="s">
        <v>11251</v>
      </c>
      <c r="N416" t="s">
        <v>11252</v>
      </c>
      <c r="O416" t="s">
        <v>11253</v>
      </c>
      <c r="P416" t="s">
        <v>36</v>
      </c>
      <c r="Q416" t="s">
        <v>25</v>
      </c>
      <c r="R416" t="s">
        <v>25</v>
      </c>
    </row>
    <row r="417" spans="1:18">
      <c r="A417" s="42" t="str">
        <f t="shared" si="6"/>
        <v>kindgebeKristanIndge83.82.182.87963159.05EuroEUR3/3/20190.74861111111111117229FR91 5801 1202 92ZI ERXI K0WZ P89IGDVoya Global Equity Dividend and Premium Opportunity FundNYSEn/an/a</v>
      </c>
      <c r="B417">
        <v>411</v>
      </c>
      <c r="C417" t="s">
        <v>11254</v>
      </c>
      <c r="D417" t="s">
        <v>11255</v>
      </c>
      <c r="E417" t="s">
        <v>11256</v>
      </c>
      <c r="F417" t="s">
        <v>11257</v>
      </c>
      <c r="G417">
        <v>963159.05</v>
      </c>
      <c r="H417" t="s">
        <v>26</v>
      </c>
      <c r="I417" t="s">
        <v>27</v>
      </c>
      <c r="J417" t="s">
        <v>660</v>
      </c>
      <c r="K417" s="1">
        <v>0.74861111111111101</v>
      </c>
      <c r="L417">
        <v>17229</v>
      </c>
      <c r="M417" t="s">
        <v>11258</v>
      </c>
      <c r="N417" t="s">
        <v>11259</v>
      </c>
      <c r="O417" t="s">
        <v>11260</v>
      </c>
      <c r="P417" t="s">
        <v>24</v>
      </c>
      <c r="Q417" t="s">
        <v>25</v>
      </c>
      <c r="R417" t="s">
        <v>25</v>
      </c>
    </row>
    <row r="418" spans="1:18">
      <c r="A418" s="42" t="str">
        <f t="shared" si="6"/>
        <v>podunniombfPamellaO'Dunniom232.124.176.114‚Ç¨789186,05RupiahIDR1/6/20190.91597222222222214802IS78 8675 9787 9733 1139 8759 37SVUSuperValu Inc.NYSEFood DistributorsConsumer Non-Durables</v>
      </c>
      <c r="B418">
        <v>412</v>
      </c>
      <c r="C418" t="s">
        <v>11261</v>
      </c>
      <c r="D418" t="s">
        <v>11262</v>
      </c>
      <c r="E418" t="s">
        <v>11263</v>
      </c>
      <c r="F418" t="s">
        <v>11264</v>
      </c>
      <c r="G418" s="2" t="s">
        <v>11265</v>
      </c>
      <c r="H418" t="s">
        <v>19</v>
      </c>
      <c r="I418" t="s">
        <v>20</v>
      </c>
      <c r="J418" t="s">
        <v>269</v>
      </c>
      <c r="K418" s="1">
        <v>0.9159722222222223</v>
      </c>
      <c r="L418">
        <v>14802</v>
      </c>
      <c r="M418" t="s">
        <v>11266</v>
      </c>
      <c r="N418" t="s">
        <v>11267</v>
      </c>
      <c r="O418" t="s">
        <v>11268</v>
      </c>
      <c r="P418" t="s">
        <v>24</v>
      </c>
      <c r="Q418" t="s">
        <v>546</v>
      </c>
      <c r="R418" t="s">
        <v>42</v>
      </c>
    </row>
    <row r="419" spans="1:18">
      <c r="A419" s="42" t="str">
        <f t="shared" si="6"/>
        <v>dburrilbgDrugiBurril9.39.140.40¬£741677.16Yuan RenminbiCNY8/15/20190.99444444444444419941AZ61 MUTZ AGXH XOTA UGKQ FDRA TXZ7KYNKayne Anderson MLP Investment CompanyNYSEn/an/a</v>
      </c>
      <c r="B419">
        <v>413</v>
      </c>
      <c r="C419" t="s">
        <v>11269</v>
      </c>
      <c r="D419" t="s">
        <v>11270</v>
      </c>
      <c r="E419" t="s">
        <v>11271</v>
      </c>
      <c r="F419" t="s">
        <v>11272</v>
      </c>
      <c r="G419" t="s">
        <v>11273</v>
      </c>
      <c r="H419" t="s">
        <v>48</v>
      </c>
      <c r="I419" t="s">
        <v>49</v>
      </c>
      <c r="J419" t="s">
        <v>398</v>
      </c>
      <c r="K419" s="1">
        <v>0.99444444444444446</v>
      </c>
      <c r="L419">
        <v>19941</v>
      </c>
      <c r="M419" t="s">
        <v>11274</v>
      </c>
      <c r="N419" t="s">
        <v>11275</v>
      </c>
      <c r="O419" t="s">
        <v>11276</v>
      </c>
      <c r="P419" t="s">
        <v>24</v>
      </c>
      <c r="Q419" t="s">
        <v>25</v>
      </c>
      <c r="R419" t="s">
        <v>25</v>
      </c>
    </row>
    <row r="420" spans="1:18">
      <c r="A420" s="42" t="str">
        <f t="shared" si="6"/>
        <v>kdefaubhKahlilDefau242.11.23.51‚Ç¨903942,05RupeeMUR4/18/20190.83819444444444411035BE98 8739 6812 3616WFC^XWells Fargo &amp; CompanyNYSEn/an/a</v>
      </c>
      <c r="B420">
        <v>414</v>
      </c>
      <c r="C420" t="s">
        <v>11277</v>
      </c>
      <c r="D420" t="s">
        <v>11278</v>
      </c>
      <c r="E420" t="s">
        <v>11279</v>
      </c>
      <c r="F420" t="s">
        <v>11280</v>
      </c>
      <c r="G420" t="s">
        <v>11281</v>
      </c>
      <c r="H420" t="s">
        <v>83</v>
      </c>
      <c r="I420" t="s">
        <v>765</v>
      </c>
      <c r="J420" t="s">
        <v>120</v>
      </c>
      <c r="K420" s="1">
        <v>0.83819444444444446</v>
      </c>
      <c r="L420">
        <v>11035</v>
      </c>
      <c r="M420" t="s">
        <v>11282</v>
      </c>
      <c r="N420" t="s">
        <v>11283</v>
      </c>
      <c r="O420" t="s">
        <v>456</v>
      </c>
      <c r="P420" t="s">
        <v>24</v>
      </c>
      <c r="Q420" t="s">
        <v>25</v>
      </c>
      <c r="R420" t="s">
        <v>25</v>
      </c>
    </row>
    <row r="421" spans="1:18">
      <c r="A421" s="42" t="str">
        <f t="shared" si="6"/>
        <v>tmartijnbiThomasaMartijn47.70.31.57¬£131912.38Yuan RenminbiCNY7/9/20190.70763888888888915118FR41 8710 8978 56B7 8QYX BSSR L53ZGZillow Group, Inc.NASDAQBusiness ServicesMiscellaneous</v>
      </c>
      <c r="B421">
        <v>415</v>
      </c>
      <c r="C421" t="s">
        <v>11284</v>
      </c>
      <c r="D421" t="s">
        <v>11285</v>
      </c>
      <c r="E421" t="s">
        <v>2019</v>
      </c>
      <c r="F421" t="s">
        <v>11286</v>
      </c>
      <c r="G421" t="s">
        <v>11287</v>
      </c>
      <c r="H421" t="s">
        <v>48</v>
      </c>
      <c r="I421" t="s">
        <v>49</v>
      </c>
      <c r="J421" t="s">
        <v>634</v>
      </c>
      <c r="K421" s="1">
        <v>0.70763888888888893</v>
      </c>
      <c r="L421">
        <v>15118</v>
      </c>
      <c r="M421" t="s">
        <v>11288</v>
      </c>
      <c r="N421" t="s">
        <v>11289</v>
      </c>
      <c r="O421" t="s">
        <v>812</v>
      </c>
      <c r="P421" t="s">
        <v>36</v>
      </c>
      <c r="Q421" t="s">
        <v>73</v>
      </c>
      <c r="R421" t="s">
        <v>181</v>
      </c>
    </row>
    <row r="422" spans="1:18">
      <c r="A422" s="42" t="str">
        <f t="shared" si="6"/>
        <v>cpavettbjCarolannPavett144.246.157.160¬£699666.85TugrikMNT6/4/20190.37986111111111115123MD32 3QAI 3UMI ZTAY ZMGO 5F7NSNSSSunesis Pharmaceuticals, Inc.NASDAQMajor PharmaceuticalsHealth Care</v>
      </c>
      <c r="B422">
        <v>416</v>
      </c>
      <c r="C422" t="s">
        <v>11290</v>
      </c>
      <c r="D422" t="s">
        <v>11291</v>
      </c>
      <c r="E422" t="s">
        <v>11292</v>
      </c>
      <c r="F422" t="s">
        <v>11293</v>
      </c>
      <c r="G422" t="s">
        <v>11294</v>
      </c>
      <c r="H422" t="s">
        <v>74</v>
      </c>
      <c r="I422" t="s">
        <v>75</v>
      </c>
      <c r="J422" t="s">
        <v>103</v>
      </c>
      <c r="K422" s="1">
        <v>0.37986111111111115</v>
      </c>
      <c r="L422">
        <v>15123</v>
      </c>
      <c r="M422" t="s">
        <v>11295</v>
      </c>
      <c r="N422" t="s">
        <v>11296</v>
      </c>
      <c r="O422" t="s">
        <v>11297</v>
      </c>
      <c r="P422" t="s">
        <v>36</v>
      </c>
      <c r="Q422" t="s">
        <v>62</v>
      </c>
      <c r="R422" t="s">
        <v>58</v>
      </c>
    </row>
    <row r="423" spans="1:18">
      <c r="A423" s="42" t="str">
        <f t="shared" si="6"/>
        <v>naldersonbkNevAlderson57.120.235.122‚Ç¨430801,53EuroEUR3/7/20190.054861111111111114269AE76 3244 5265 5895 3070 291MUABlackrock MuniAssets Fund, Inc.NYSEn/an/a</v>
      </c>
      <c r="B423">
        <v>417</v>
      </c>
      <c r="C423" t="s">
        <v>11298</v>
      </c>
      <c r="D423" t="s">
        <v>11299</v>
      </c>
      <c r="E423" t="s">
        <v>11300</v>
      </c>
      <c r="F423" t="s">
        <v>11301</v>
      </c>
      <c r="G423" t="s">
        <v>11302</v>
      </c>
      <c r="H423" t="s">
        <v>26</v>
      </c>
      <c r="I423" t="s">
        <v>27</v>
      </c>
      <c r="J423" t="s">
        <v>316</v>
      </c>
      <c r="K423" s="1">
        <v>5.486111111111111E-2</v>
      </c>
      <c r="L423">
        <v>14269</v>
      </c>
      <c r="M423" t="s">
        <v>11303</v>
      </c>
      <c r="N423" t="s">
        <v>11304</v>
      </c>
      <c r="O423" t="s">
        <v>11305</v>
      </c>
      <c r="P423" t="s">
        <v>24</v>
      </c>
      <c r="Q423" t="s">
        <v>25</v>
      </c>
      <c r="R423" t="s">
        <v>25</v>
      </c>
    </row>
    <row r="424" spans="1:18">
      <c r="A424" s="42" t="str">
        <f t="shared" si="6"/>
        <v>bpatridgeblBramPatridge180.16.221.91904564.13Yuan RenminbiCNY5/2/20190.59097222222222219161MK50 4430 46C0 P0WN 336EBSBMeridian Bancorp, Inc.NASDAQMajor BanksFinance</v>
      </c>
      <c r="B424">
        <v>418</v>
      </c>
      <c r="C424" t="s">
        <v>11306</v>
      </c>
      <c r="D424" t="s">
        <v>1018</v>
      </c>
      <c r="E424" t="s">
        <v>11307</v>
      </c>
      <c r="F424" t="s">
        <v>11308</v>
      </c>
      <c r="G424">
        <v>904564.13</v>
      </c>
      <c r="H424" t="s">
        <v>48</v>
      </c>
      <c r="I424" t="s">
        <v>49</v>
      </c>
      <c r="J424" t="s">
        <v>702</v>
      </c>
      <c r="K424" s="1">
        <v>0.59097222222222223</v>
      </c>
      <c r="L424">
        <v>19161</v>
      </c>
      <c r="M424" t="s">
        <v>11309</v>
      </c>
      <c r="N424" t="s">
        <v>11310</v>
      </c>
      <c r="O424" t="s">
        <v>11311</v>
      </c>
      <c r="P424" t="s">
        <v>36</v>
      </c>
      <c r="Q424" t="s">
        <v>97</v>
      </c>
      <c r="R424" t="s">
        <v>54</v>
      </c>
    </row>
    <row r="425" spans="1:18">
      <c r="A425" s="42" t="str">
        <f t="shared" si="6"/>
        <v>medlerbmMariyaEdler165.108.178.73¬•453542.34PesoPHP8/16/20190.065277777777777810910LT47 9500 3884 8253 3323RYRoyal Bank Of CanadaNYSECommercial BanksFinance</v>
      </c>
      <c r="B425">
        <v>419</v>
      </c>
      <c r="C425" t="s">
        <v>11312</v>
      </c>
      <c r="D425" t="s">
        <v>11313</v>
      </c>
      <c r="E425" t="s">
        <v>11314</v>
      </c>
      <c r="F425" t="s">
        <v>11315</v>
      </c>
      <c r="G425" t="s">
        <v>11316</v>
      </c>
      <c r="H425" t="s">
        <v>90</v>
      </c>
      <c r="I425" t="s">
        <v>91</v>
      </c>
      <c r="J425" t="s">
        <v>1078</v>
      </c>
      <c r="K425" s="1">
        <v>6.5277777777777782E-2</v>
      </c>
      <c r="L425">
        <v>10910</v>
      </c>
      <c r="M425" t="s">
        <v>11317</v>
      </c>
      <c r="N425" t="s">
        <v>11318</v>
      </c>
      <c r="O425" t="s">
        <v>11319</v>
      </c>
      <c r="P425" t="s">
        <v>24</v>
      </c>
      <c r="Q425" t="s">
        <v>565</v>
      </c>
      <c r="R425" t="s">
        <v>54</v>
      </c>
    </row>
    <row r="426" spans="1:18">
      <c r="A426" s="42" t="str">
        <f t="shared" si="6"/>
        <v>tbernaciakbnTriciaBernaciak14.151.254.215¬£510522.98RealBRL1/23/20190.512519875FR15 3264 4289 12WD XJJI NKPJ G46TRCHTorchlight Energy Resources, Inc.NASDAQOil &amp; Gas ProductionEnergy</v>
      </c>
      <c r="B426">
        <v>420</v>
      </c>
      <c r="C426" t="s">
        <v>11320</v>
      </c>
      <c r="D426" t="s">
        <v>11321</v>
      </c>
      <c r="E426" t="s">
        <v>11322</v>
      </c>
      <c r="F426" t="s">
        <v>11323</v>
      </c>
      <c r="G426" s="2" t="s">
        <v>11324</v>
      </c>
      <c r="H426" t="s">
        <v>132</v>
      </c>
      <c r="I426" t="s">
        <v>133</v>
      </c>
      <c r="J426" t="s">
        <v>78</v>
      </c>
      <c r="K426" s="1">
        <v>0.51250000000000007</v>
      </c>
      <c r="L426">
        <v>19875</v>
      </c>
      <c r="M426" t="s">
        <v>11325</v>
      </c>
      <c r="N426" t="s">
        <v>11326</v>
      </c>
      <c r="O426" t="s">
        <v>11327</v>
      </c>
      <c r="P426" t="s">
        <v>36</v>
      </c>
      <c r="Q426" t="s">
        <v>45</v>
      </c>
      <c r="R426" t="s">
        <v>46</v>
      </c>
    </row>
    <row r="427" spans="1:18">
      <c r="A427" s="42" t="str">
        <f t="shared" si="6"/>
        <v>boughboBealeOugh246.227.134.176¬•189505.29DollarUSD4/13/20190.1062510350RS26 2924 2494 0873 0598 66ECTECA Marcellus Trust INYSEOil &amp; Gas ProductionEnergy</v>
      </c>
      <c r="B427">
        <v>421</v>
      </c>
      <c r="C427" t="s">
        <v>11328</v>
      </c>
      <c r="D427" t="s">
        <v>11329</v>
      </c>
      <c r="E427" t="s">
        <v>11330</v>
      </c>
      <c r="F427" t="s">
        <v>11331</v>
      </c>
      <c r="G427" s="2" t="s">
        <v>11332</v>
      </c>
      <c r="H427" t="s">
        <v>116</v>
      </c>
      <c r="I427" t="s">
        <v>245</v>
      </c>
      <c r="J427" t="s">
        <v>1149</v>
      </c>
      <c r="K427" s="1">
        <v>0.10625</v>
      </c>
      <c r="L427">
        <v>10350</v>
      </c>
      <c r="M427" t="s">
        <v>11333</v>
      </c>
      <c r="N427" t="s">
        <v>11334</v>
      </c>
      <c r="O427" t="s">
        <v>11335</v>
      </c>
      <c r="P427" t="s">
        <v>24</v>
      </c>
      <c r="Q427" t="s">
        <v>45</v>
      </c>
      <c r="R427" t="s">
        <v>46</v>
      </c>
    </row>
    <row r="428" spans="1:18">
      <c r="A428" s="42" t="str">
        <f t="shared" si="6"/>
        <v>abirthbpAllissaBirth39.167.224.177¬£488150.14PesoPHP4/29/20190.53541666666666715586LU66 859G DKV0 AMB1 C4ASOBLNObalon Therapeutics, Inc.NASDAQMedical/Dental InstrumentsHealth Care</v>
      </c>
      <c r="B428">
        <v>422</v>
      </c>
      <c r="C428" t="s">
        <v>11336</v>
      </c>
      <c r="D428" t="s">
        <v>11337</v>
      </c>
      <c r="E428" t="s">
        <v>11338</v>
      </c>
      <c r="F428" t="s">
        <v>11339</v>
      </c>
      <c r="G428" s="2" t="s">
        <v>11340</v>
      </c>
      <c r="H428" t="s">
        <v>90</v>
      </c>
      <c r="I428" t="s">
        <v>91</v>
      </c>
      <c r="J428" t="s">
        <v>1090</v>
      </c>
      <c r="K428" s="1">
        <v>0.53541666666666665</v>
      </c>
      <c r="L428">
        <v>15586</v>
      </c>
      <c r="M428" t="s">
        <v>11341</v>
      </c>
      <c r="N428" t="s">
        <v>11342</v>
      </c>
      <c r="O428" t="s">
        <v>11343</v>
      </c>
      <c r="P428" t="s">
        <v>36</v>
      </c>
      <c r="Q428" t="s">
        <v>218</v>
      </c>
      <c r="R428" t="s">
        <v>58</v>
      </c>
    </row>
    <row r="429" spans="1:18">
      <c r="A429" s="42" t="str">
        <f t="shared" si="6"/>
        <v>rkhanbqRingoKhan241.12.32.220‚Ç¨3668,63KorunaCZK8/17/20190.66527777777777813971BR90 6710 7254 6021 4464 3969 178X WRNDBRandolph Bancorp, Inc.NASDAQMajor BanksFinance</v>
      </c>
      <c r="B429">
        <v>423</v>
      </c>
      <c r="C429" t="s">
        <v>11344</v>
      </c>
      <c r="D429" t="s">
        <v>11345</v>
      </c>
      <c r="E429" t="s">
        <v>11346</v>
      </c>
      <c r="F429" t="s">
        <v>11347</v>
      </c>
      <c r="G429" t="s">
        <v>11348</v>
      </c>
      <c r="H429" t="s">
        <v>59</v>
      </c>
      <c r="I429" t="s">
        <v>60</v>
      </c>
      <c r="J429" t="s">
        <v>4605</v>
      </c>
      <c r="K429" s="1">
        <v>0.66527777777777775</v>
      </c>
      <c r="L429">
        <v>13971</v>
      </c>
      <c r="M429" t="s">
        <v>11349</v>
      </c>
      <c r="N429" t="s">
        <v>11350</v>
      </c>
      <c r="O429" t="s">
        <v>11351</v>
      </c>
      <c r="P429" t="s">
        <v>36</v>
      </c>
      <c r="Q429" t="s">
        <v>97</v>
      </c>
      <c r="R429" t="s">
        <v>54</v>
      </c>
    </row>
    <row r="430" spans="1:18">
      <c r="A430" s="42" t="str">
        <f t="shared" si="6"/>
        <v>zreyesbrZaharaReyes66.135.138.0¬£880902.98Yuan RenminbiCNY4/24/20190.098611111111111116341FR53 5450 0553 59AB SGOG DXX6 A82AMH^DAmerican Homes 4 RentNYSEn/an/a</v>
      </c>
      <c r="B430">
        <v>424</v>
      </c>
      <c r="C430" t="s">
        <v>11352</v>
      </c>
      <c r="D430" t="s">
        <v>11353</v>
      </c>
      <c r="E430" t="s">
        <v>11354</v>
      </c>
      <c r="F430" t="s">
        <v>11355</v>
      </c>
      <c r="G430" t="s">
        <v>11356</v>
      </c>
      <c r="H430" t="s">
        <v>48</v>
      </c>
      <c r="I430" t="s">
        <v>49</v>
      </c>
      <c r="J430" t="s">
        <v>458</v>
      </c>
      <c r="K430" s="1">
        <v>9.8611111111111108E-2</v>
      </c>
      <c r="L430">
        <v>16341</v>
      </c>
      <c r="M430" t="s">
        <v>11357</v>
      </c>
      <c r="N430" t="s">
        <v>11358</v>
      </c>
      <c r="O430" t="s">
        <v>550</v>
      </c>
      <c r="P430" t="s">
        <v>24</v>
      </c>
      <c r="Q430" t="s">
        <v>25</v>
      </c>
      <c r="R430" t="s">
        <v>25</v>
      </c>
    </row>
    <row r="431" spans="1:18">
      <c r="A431" s="42" t="str">
        <f t="shared" si="6"/>
        <v>oniblobsOliveroNiblo30.85.207.41¬£554124.20TakaBDT6/21/20190.32083333333333315055BR89 4993 5550 4219 5709 1093 668U KNXEOUNexeo Solutions, Inc.NASDAQSpecialty ChemicalsConsumer Durables</v>
      </c>
      <c r="B431">
        <v>425</v>
      </c>
      <c r="C431" t="s">
        <v>11359</v>
      </c>
      <c r="D431" t="s">
        <v>11360</v>
      </c>
      <c r="E431" t="s">
        <v>11361</v>
      </c>
      <c r="F431" t="s">
        <v>11362</v>
      </c>
      <c r="G431" t="s">
        <v>11363</v>
      </c>
      <c r="H431" t="s">
        <v>713</v>
      </c>
      <c r="I431" t="s">
        <v>714</v>
      </c>
      <c r="J431" t="s">
        <v>208</v>
      </c>
      <c r="K431" s="1">
        <v>0.32083333333333336</v>
      </c>
      <c r="L431">
        <v>15055</v>
      </c>
      <c r="M431" t="s">
        <v>11364</v>
      </c>
      <c r="N431" t="s">
        <v>11365</v>
      </c>
      <c r="O431" t="s">
        <v>10198</v>
      </c>
      <c r="P431" t="s">
        <v>36</v>
      </c>
      <c r="Q431" t="s">
        <v>421</v>
      </c>
      <c r="R431" t="s">
        <v>113</v>
      </c>
    </row>
    <row r="432" spans="1:18">
      <c r="A432" s="42" t="str">
        <f t="shared" si="6"/>
        <v>josbournbtJonieOsbourn137.84.134.150792135.82PesoPHP5/2/20190.064583333333333313386IL33 4240 4167 7282 0674 152RCIRogers Communication, Inc.NYSETelevision ServicesConsumer Services</v>
      </c>
      <c r="B432">
        <v>426</v>
      </c>
      <c r="C432" t="s">
        <v>11366</v>
      </c>
      <c r="D432" t="s">
        <v>11367</v>
      </c>
      <c r="E432" t="s">
        <v>11368</v>
      </c>
      <c r="F432" t="s">
        <v>11369</v>
      </c>
      <c r="G432">
        <v>792135.82</v>
      </c>
      <c r="H432" t="s">
        <v>90</v>
      </c>
      <c r="I432" t="s">
        <v>91</v>
      </c>
      <c r="J432" t="s">
        <v>702</v>
      </c>
      <c r="K432" s="1">
        <v>6.458333333333334E-2</v>
      </c>
      <c r="L432">
        <v>13386</v>
      </c>
      <c r="M432" t="s">
        <v>11370</v>
      </c>
      <c r="N432" t="s">
        <v>1255</v>
      </c>
      <c r="O432" t="s">
        <v>1256</v>
      </c>
      <c r="P432" t="s">
        <v>24</v>
      </c>
      <c r="Q432" t="s">
        <v>1011</v>
      </c>
      <c r="R432" t="s">
        <v>223</v>
      </c>
    </row>
    <row r="433" spans="1:18">
      <c r="A433" s="42" t="str">
        <f t="shared" si="6"/>
        <v>ngouldingbuNevsaGoulding64.132.24.41¬•980307.54MeticalMZN1/24/20190.10138888888888914777HU93 8939 2577 6273 1764 9943 1873ESLEsterline Technologies CorporationNYSEIndustrial Machinery/ComponentsCapital Goods</v>
      </c>
      <c r="B433">
        <v>427</v>
      </c>
      <c r="C433" t="s">
        <v>11371</v>
      </c>
      <c r="D433" t="s">
        <v>9612</v>
      </c>
      <c r="E433" t="s">
        <v>11372</v>
      </c>
      <c r="F433" t="s">
        <v>11373</v>
      </c>
      <c r="G433" s="2" t="s">
        <v>11374</v>
      </c>
      <c r="H433" t="s">
        <v>1118</v>
      </c>
      <c r="I433" t="s">
        <v>1119</v>
      </c>
      <c r="J433" t="s">
        <v>728</v>
      </c>
      <c r="K433" s="1">
        <v>0.1013888888888889</v>
      </c>
      <c r="L433">
        <v>14777</v>
      </c>
      <c r="M433" t="s">
        <v>11375</v>
      </c>
      <c r="N433" t="s">
        <v>11376</v>
      </c>
      <c r="O433" t="s">
        <v>11377</v>
      </c>
      <c r="P433" t="s">
        <v>24</v>
      </c>
      <c r="Q433" t="s">
        <v>29</v>
      </c>
      <c r="R433" t="s">
        <v>30</v>
      </c>
    </row>
    <row r="434" spans="1:18">
      <c r="A434" s="42" t="str">
        <f t="shared" si="6"/>
        <v>ddurrellbvDelDurrell169.22.5.196¬£500668.22YenJPY3/10/20190.82777777777777811154LT72 3626 6397 8790 1954NORDNord Anglia Education, Inc.NYSEOther Consumer ServicesConsumer Services</v>
      </c>
      <c r="B434">
        <v>428</v>
      </c>
      <c r="C434" t="s">
        <v>11378</v>
      </c>
      <c r="D434" t="s">
        <v>3747</v>
      </c>
      <c r="E434" t="s">
        <v>11379</v>
      </c>
      <c r="F434" t="s">
        <v>11380</v>
      </c>
      <c r="G434" s="2" t="s">
        <v>11381</v>
      </c>
      <c r="H434" t="s">
        <v>106</v>
      </c>
      <c r="I434" t="s">
        <v>107</v>
      </c>
      <c r="J434" t="s">
        <v>455</v>
      </c>
      <c r="K434" s="1">
        <v>0.82777777777777783</v>
      </c>
      <c r="L434">
        <v>11154</v>
      </c>
      <c r="M434" t="s">
        <v>11382</v>
      </c>
      <c r="N434" t="s">
        <v>7817</v>
      </c>
      <c r="O434" t="s">
        <v>7818</v>
      </c>
      <c r="P434" t="s">
        <v>24</v>
      </c>
      <c r="Q434" t="s">
        <v>246</v>
      </c>
      <c r="R434" t="s">
        <v>223</v>
      </c>
    </row>
    <row r="435" spans="1:18">
      <c r="A435" s="42" t="str">
        <f t="shared" si="6"/>
        <v>yjozefiakbwYorkJozefiak186.72.130.197‚Ç¨62425,48Yuan RenminbiCNY3/21/20190.91805555555555614056ME11 1037 6117 7398 2802 07NAV^DNavistar International CorporationNYSEAuto ManufacturingCapital Goods</v>
      </c>
      <c r="B435">
        <v>429</v>
      </c>
      <c r="C435" t="s">
        <v>11383</v>
      </c>
      <c r="D435" t="s">
        <v>11384</v>
      </c>
      <c r="E435" t="s">
        <v>11385</v>
      </c>
      <c r="F435" t="s">
        <v>11386</v>
      </c>
      <c r="G435" s="2" t="s">
        <v>11387</v>
      </c>
      <c r="H435" t="s">
        <v>48</v>
      </c>
      <c r="I435" t="s">
        <v>49</v>
      </c>
      <c r="J435" t="s">
        <v>737</v>
      </c>
      <c r="K435" s="1">
        <v>0.91805555555555562</v>
      </c>
      <c r="L435">
        <v>14056</v>
      </c>
      <c r="M435" t="s">
        <v>11388</v>
      </c>
      <c r="N435" t="s">
        <v>311</v>
      </c>
      <c r="O435" t="s">
        <v>312</v>
      </c>
      <c r="P435" t="s">
        <v>24</v>
      </c>
      <c r="Q435" t="s">
        <v>313</v>
      </c>
      <c r="R435" t="s">
        <v>30</v>
      </c>
    </row>
    <row r="436" spans="1:18">
      <c r="A436" s="42" t="str">
        <f t="shared" si="6"/>
        <v>mtornbxMadeleneTorn2.200.113.211700229.22Yuan RenminbiCNY7/25/20190.11527777777777811224FR64 2546 7465 72U1 AILR TWJD X97CLNS^GColony NorthStar, Inc.NYSEn/an/a</v>
      </c>
      <c r="B436">
        <v>430</v>
      </c>
      <c r="C436" t="s">
        <v>11389</v>
      </c>
      <c r="D436" t="s">
        <v>11390</v>
      </c>
      <c r="E436" t="s">
        <v>11391</v>
      </c>
      <c r="F436" t="s">
        <v>11392</v>
      </c>
      <c r="G436">
        <v>700229.22</v>
      </c>
      <c r="H436" t="s">
        <v>48</v>
      </c>
      <c r="I436" t="s">
        <v>49</v>
      </c>
      <c r="J436" t="s">
        <v>206</v>
      </c>
      <c r="K436" s="1">
        <v>0.11527777777777777</v>
      </c>
      <c r="L436">
        <v>11224</v>
      </c>
      <c r="M436" t="s">
        <v>11393</v>
      </c>
      <c r="N436" t="s">
        <v>129</v>
      </c>
      <c r="O436" t="s">
        <v>130</v>
      </c>
      <c r="P436" t="s">
        <v>24</v>
      </c>
      <c r="Q436" t="s">
        <v>25</v>
      </c>
      <c r="R436" t="s">
        <v>25</v>
      </c>
    </row>
    <row r="437" spans="1:18">
      <c r="A437" s="42" t="str">
        <f t="shared" si="6"/>
        <v>edoumercbyEloisaDoumerc11.222.84.123¬•858536.72Yuan RenminbiCNY4/5/20190.028472222222222214090GE72 YZ26 5293 5777 8063 34ZNZion Oil &amp; Gas IncNASDAQOil &amp; Gas ProductionEnergy</v>
      </c>
      <c r="B437">
        <v>431</v>
      </c>
      <c r="C437" t="s">
        <v>11394</v>
      </c>
      <c r="D437" t="s">
        <v>5924</v>
      </c>
      <c r="E437" t="s">
        <v>11395</v>
      </c>
      <c r="F437" t="s">
        <v>11396</v>
      </c>
      <c r="G437" t="s">
        <v>11397</v>
      </c>
      <c r="H437" t="s">
        <v>48</v>
      </c>
      <c r="I437" t="s">
        <v>49</v>
      </c>
      <c r="J437" t="s">
        <v>491</v>
      </c>
      <c r="K437" s="1">
        <v>2.8472222222222222E-2</v>
      </c>
      <c r="L437">
        <v>14090</v>
      </c>
      <c r="M437" t="s">
        <v>11398</v>
      </c>
      <c r="N437" t="s">
        <v>11399</v>
      </c>
      <c r="O437" t="s">
        <v>699</v>
      </c>
      <c r="P437" t="s">
        <v>36</v>
      </c>
      <c r="Q437" t="s">
        <v>45</v>
      </c>
      <c r="R437" t="s">
        <v>46</v>
      </c>
    </row>
    <row r="438" spans="1:18">
      <c r="A438" s="42" t="str">
        <f t="shared" si="6"/>
        <v>cbelitzbzConBelitz14.195.99.227¬•264832.22PesoPHP6/11/20190.51597222222222210644LV75 UJTB JALV JJXX TAQL VMYOKMyoKardia, Inc.NASDAQMajor PharmaceuticalsHealth Care</v>
      </c>
      <c r="B438">
        <v>432</v>
      </c>
      <c r="C438" t="s">
        <v>11400</v>
      </c>
      <c r="D438" t="s">
        <v>11401</v>
      </c>
      <c r="E438" t="s">
        <v>11402</v>
      </c>
      <c r="F438" t="s">
        <v>11403</v>
      </c>
      <c r="G438" t="s">
        <v>11404</v>
      </c>
      <c r="H438" t="s">
        <v>90</v>
      </c>
      <c r="I438" t="s">
        <v>91</v>
      </c>
      <c r="J438" t="s">
        <v>56</v>
      </c>
      <c r="K438" s="1">
        <v>0.51597222222222217</v>
      </c>
      <c r="L438">
        <v>10644</v>
      </c>
      <c r="M438" t="s">
        <v>11405</v>
      </c>
      <c r="N438" t="s">
        <v>11406</v>
      </c>
      <c r="O438" t="s">
        <v>11407</v>
      </c>
      <c r="P438" t="s">
        <v>36</v>
      </c>
      <c r="Q438" t="s">
        <v>62</v>
      </c>
      <c r="R438" t="s">
        <v>58</v>
      </c>
    </row>
    <row r="439" spans="1:18">
      <c r="A439" s="42" t="str">
        <f t="shared" si="6"/>
        <v>mfishlockc0MartFishlock202.201.159.40¬•229274.01RubleRUB3/17/20190.50138888888888912199GL39 0342 2778 0682 41CASYCaseys General Stores, Inc.NASDAQAutomotive AftermarketConsumer Durables</v>
      </c>
      <c r="B439">
        <v>433</v>
      </c>
      <c r="C439" t="s">
        <v>11408</v>
      </c>
      <c r="D439" t="s">
        <v>950</v>
      </c>
      <c r="E439" t="s">
        <v>11409</v>
      </c>
      <c r="F439" t="s">
        <v>11410</v>
      </c>
      <c r="G439" t="s">
        <v>11411</v>
      </c>
      <c r="H439" t="s">
        <v>38</v>
      </c>
      <c r="I439" t="s">
        <v>39</v>
      </c>
      <c r="J439" t="s">
        <v>189</v>
      </c>
      <c r="K439" s="1">
        <v>0.50138888888888888</v>
      </c>
      <c r="L439">
        <v>12199</v>
      </c>
      <c r="M439" t="s">
        <v>11412</v>
      </c>
      <c r="N439" t="s">
        <v>11413</v>
      </c>
      <c r="O439" t="s">
        <v>11414</v>
      </c>
      <c r="P439" t="s">
        <v>36</v>
      </c>
      <c r="Q439" t="s">
        <v>112</v>
      </c>
      <c r="R439" t="s">
        <v>113</v>
      </c>
    </row>
    <row r="440" spans="1:18">
      <c r="A440" s="42" t="str">
        <f t="shared" si="6"/>
        <v>mmckellochc1MaritaMcKelloch129.30.60.226¬£966735.38RealBRL8/31/20190.077083333333333317573CY36 3651 8998 YA6T PZOX BUIS 2RTYLNNLindsay CorporationNYSEIndustrial Machinery/ComponentsCapital Goods</v>
      </c>
      <c r="B440">
        <v>434</v>
      </c>
      <c r="C440" t="s">
        <v>11415</v>
      </c>
      <c r="D440" t="s">
        <v>11098</v>
      </c>
      <c r="E440" t="s">
        <v>11416</v>
      </c>
      <c r="F440" t="s">
        <v>11417</v>
      </c>
      <c r="G440" t="s">
        <v>11418</v>
      </c>
      <c r="H440" t="s">
        <v>132</v>
      </c>
      <c r="I440" t="s">
        <v>133</v>
      </c>
      <c r="J440" t="s">
        <v>94</v>
      </c>
      <c r="K440" s="1">
        <v>7.7083333333333337E-2</v>
      </c>
      <c r="L440">
        <v>17573</v>
      </c>
      <c r="M440" t="s">
        <v>11419</v>
      </c>
      <c r="N440" t="s">
        <v>11420</v>
      </c>
      <c r="O440" t="s">
        <v>11421</v>
      </c>
      <c r="P440" t="s">
        <v>24</v>
      </c>
      <c r="Q440" t="s">
        <v>29</v>
      </c>
      <c r="R440" t="s">
        <v>30</v>
      </c>
    </row>
    <row r="441" spans="1:18">
      <c r="A441" s="42" t="str">
        <f t="shared" si="6"/>
        <v>plyptritc2PhoebeLyptrit119.115.207.130775269.68RupiahIDR5/7/20190.14444444444444414431FR09 9110 2288 82ZW A8QN KBZM X85MFDMacquarie/First Trust GlobalNYSEn/an/a</v>
      </c>
      <c r="B441">
        <v>435</v>
      </c>
      <c r="C441" t="s">
        <v>11422</v>
      </c>
      <c r="D441" t="s">
        <v>7545</v>
      </c>
      <c r="E441" t="s">
        <v>11423</v>
      </c>
      <c r="F441" t="s">
        <v>11424</v>
      </c>
      <c r="G441" s="2">
        <v>775269.68</v>
      </c>
      <c r="H441" t="s">
        <v>19</v>
      </c>
      <c r="I441" t="s">
        <v>20</v>
      </c>
      <c r="J441" t="s">
        <v>257</v>
      </c>
      <c r="K441" s="1">
        <v>0.14444444444444446</v>
      </c>
      <c r="L441">
        <v>14431</v>
      </c>
      <c r="M441" t="s">
        <v>11425</v>
      </c>
      <c r="N441" t="s">
        <v>11426</v>
      </c>
      <c r="O441" t="s">
        <v>11427</v>
      </c>
      <c r="P441" t="s">
        <v>24</v>
      </c>
      <c r="Q441" t="s">
        <v>25</v>
      </c>
      <c r="R441" t="s">
        <v>25</v>
      </c>
    </row>
    <row r="442" spans="1:18">
      <c r="A442" s="42" t="str">
        <f t="shared" si="6"/>
        <v>bcraikc3BurrCraik135.238.70.133‚Ç¨220459,66Yuan RenminbiCNY5/14/20190.37708333333333315855SE06 0357 0515 8744 1125 9583THRMGentherm IncNASDAQAuto Parts:O.E.M.Capital Goods</v>
      </c>
      <c r="B442">
        <v>436</v>
      </c>
      <c r="C442" t="s">
        <v>11428</v>
      </c>
      <c r="D442" t="s">
        <v>11429</v>
      </c>
      <c r="E442" t="s">
        <v>11430</v>
      </c>
      <c r="F442" t="s">
        <v>11431</v>
      </c>
      <c r="G442" t="s">
        <v>11432</v>
      </c>
      <c r="H442" t="s">
        <v>48</v>
      </c>
      <c r="I442" t="s">
        <v>49</v>
      </c>
      <c r="J442" t="s">
        <v>413</v>
      </c>
      <c r="K442" s="1">
        <v>0.37708333333333338</v>
      </c>
      <c r="L442">
        <v>15855</v>
      </c>
      <c r="M442" t="s">
        <v>11433</v>
      </c>
      <c r="N442" t="s">
        <v>335</v>
      </c>
      <c r="O442" t="s">
        <v>336</v>
      </c>
      <c r="P442" t="s">
        <v>36</v>
      </c>
      <c r="Q442" t="s">
        <v>69</v>
      </c>
      <c r="R442" t="s">
        <v>30</v>
      </c>
    </row>
    <row r="443" spans="1:18">
      <c r="A443" s="42" t="str">
        <f t="shared" si="6"/>
        <v>vsiaskowskic4ValariaSiaskowski151.236.123.79‚Ç¨47759,90EuroEUR3/5/20190.32152777777777818153SK91 9541 7282 2168 1141 8067LCAHULandcadia Holdings, Inc.NASDAQBusiness ServicesFinance</v>
      </c>
      <c r="B443">
        <v>437</v>
      </c>
      <c r="C443" t="s">
        <v>11434</v>
      </c>
      <c r="D443" t="s">
        <v>11435</v>
      </c>
      <c r="E443" t="s">
        <v>11436</v>
      </c>
      <c r="F443" t="s">
        <v>11437</v>
      </c>
      <c r="G443" t="s">
        <v>11438</v>
      </c>
      <c r="H443" t="s">
        <v>26</v>
      </c>
      <c r="I443" t="s">
        <v>27</v>
      </c>
      <c r="J443" t="s">
        <v>838</v>
      </c>
      <c r="K443" s="1">
        <v>0.3215277777777778</v>
      </c>
      <c r="L443">
        <v>18153</v>
      </c>
      <c r="M443" t="s">
        <v>11439</v>
      </c>
      <c r="N443" t="s">
        <v>8637</v>
      </c>
      <c r="O443" t="s">
        <v>8638</v>
      </c>
      <c r="P443" t="s">
        <v>36</v>
      </c>
      <c r="Q443" t="s">
        <v>73</v>
      </c>
      <c r="R443" t="s">
        <v>54</v>
      </c>
    </row>
    <row r="444" spans="1:18">
      <c r="A444" s="42" t="str">
        <f t="shared" si="6"/>
        <v>psketcherc5PhilipaSketcher135.76.137.126‚Ç¨415753,18EuroEUR3/14/20190.37013888888888910803BR98 1480 8041 6290 4749 7879 512A 4INFRLegg Mason Global Infrastructure ETFNASDAQn/an/a</v>
      </c>
      <c r="B444">
        <v>438</v>
      </c>
      <c r="C444" t="s">
        <v>11440</v>
      </c>
      <c r="D444" t="s">
        <v>11441</v>
      </c>
      <c r="E444" t="s">
        <v>11442</v>
      </c>
      <c r="F444" t="s">
        <v>11443</v>
      </c>
      <c r="G444" t="s">
        <v>11444</v>
      </c>
      <c r="H444" t="s">
        <v>26</v>
      </c>
      <c r="I444" t="s">
        <v>27</v>
      </c>
      <c r="J444" t="s">
        <v>1019</v>
      </c>
      <c r="K444" s="1">
        <v>0.37013888888888885</v>
      </c>
      <c r="L444">
        <v>10803</v>
      </c>
      <c r="M444" t="s">
        <v>11445</v>
      </c>
      <c r="N444" t="s">
        <v>203</v>
      </c>
      <c r="O444" t="s">
        <v>204</v>
      </c>
      <c r="P444" t="s">
        <v>36</v>
      </c>
      <c r="Q444" t="s">
        <v>25</v>
      </c>
      <c r="R444" t="s">
        <v>25</v>
      </c>
    </row>
    <row r="445" spans="1:18">
      <c r="A445" s="42" t="str">
        <f t="shared" si="6"/>
        <v>iarmfieldc6IgnaciusArmfield59.82.16.12692847.27RubleBYR3/7/20190.53402777777777812578KZ85 965B UN5I AXN7 YGAFSBLKStar Bulk Carriers Corp.NASDAQMarine TransportationTransportation</v>
      </c>
      <c r="B445">
        <v>439</v>
      </c>
      <c r="C445" t="s">
        <v>11446</v>
      </c>
      <c r="D445" t="s">
        <v>11447</v>
      </c>
      <c r="E445" t="s">
        <v>11448</v>
      </c>
      <c r="F445" t="s">
        <v>11449</v>
      </c>
      <c r="G445" s="2">
        <v>692847.27</v>
      </c>
      <c r="H445" t="s">
        <v>38</v>
      </c>
      <c r="I445" t="s">
        <v>287</v>
      </c>
      <c r="J445" t="s">
        <v>316</v>
      </c>
      <c r="K445" s="1">
        <v>0.53402777777777777</v>
      </c>
      <c r="L445">
        <v>12578</v>
      </c>
      <c r="M445" t="s">
        <v>11450</v>
      </c>
      <c r="N445" t="s">
        <v>11451</v>
      </c>
      <c r="O445" t="s">
        <v>11452</v>
      </c>
      <c r="P445" t="s">
        <v>36</v>
      </c>
      <c r="Q445" t="s">
        <v>142</v>
      </c>
      <c r="R445" t="s">
        <v>105</v>
      </c>
    </row>
    <row r="446" spans="1:18">
      <c r="A446" s="42" t="str">
        <f t="shared" si="6"/>
        <v>bsayerc7BebeSayer195.152.64.80¬£755839.50DollarUSD3/23/20190.034722222222222212862LU13 005H XDDJ GJN7 UWXSMSCIMSCI IncNYSEBusiness ServicesMiscellaneous</v>
      </c>
      <c r="B446">
        <v>440</v>
      </c>
      <c r="C446" t="s">
        <v>11453</v>
      </c>
      <c r="D446" t="s">
        <v>277</v>
      </c>
      <c r="E446" t="s">
        <v>1084</v>
      </c>
      <c r="F446" t="s">
        <v>11454</v>
      </c>
      <c r="G446" s="2" t="s">
        <v>11455</v>
      </c>
      <c r="H446" t="s">
        <v>116</v>
      </c>
      <c r="I446" t="s">
        <v>245</v>
      </c>
      <c r="J446" t="s">
        <v>395</v>
      </c>
      <c r="K446" s="1">
        <v>3.4722222222222224E-2</v>
      </c>
      <c r="L446">
        <v>12862</v>
      </c>
      <c r="M446" t="s">
        <v>11456</v>
      </c>
      <c r="N446" t="s">
        <v>11457</v>
      </c>
      <c r="O446" t="s">
        <v>11458</v>
      </c>
      <c r="P446" t="s">
        <v>24</v>
      </c>
      <c r="Q446" t="s">
        <v>73</v>
      </c>
      <c r="R446" t="s">
        <v>181</v>
      </c>
    </row>
    <row r="447" spans="1:18">
      <c r="A447" s="42" t="str">
        <f t="shared" si="6"/>
        <v>egoulleec8ElwiraGoullee123.224.230.125‚Ç¨294874,79PesoARS5/11/20190.79166666666666716631EE10 2831 5108 8167 5400AMH^BAmerican Homes 4 RentNYSEn/an/a</v>
      </c>
      <c r="B447">
        <v>441</v>
      </c>
      <c r="C447" t="s">
        <v>11459</v>
      </c>
      <c r="D447" t="s">
        <v>10868</v>
      </c>
      <c r="E447" t="s">
        <v>11460</v>
      </c>
      <c r="F447" t="s">
        <v>11461</v>
      </c>
      <c r="G447" t="s">
        <v>11462</v>
      </c>
      <c r="H447" t="s">
        <v>90</v>
      </c>
      <c r="I447" t="s">
        <v>263</v>
      </c>
      <c r="J447" t="s">
        <v>656</v>
      </c>
      <c r="K447" s="1">
        <v>0.79166666666666663</v>
      </c>
      <c r="L447">
        <v>16631</v>
      </c>
      <c r="M447" t="s">
        <v>11463</v>
      </c>
      <c r="N447" t="s">
        <v>11464</v>
      </c>
      <c r="O447" t="s">
        <v>550</v>
      </c>
      <c r="P447" t="s">
        <v>24</v>
      </c>
      <c r="Q447" t="s">
        <v>25</v>
      </c>
      <c r="R447" t="s">
        <v>25</v>
      </c>
    </row>
    <row r="448" spans="1:18">
      <c r="A448" s="42" t="str">
        <f t="shared" si="6"/>
        <v>cgascardc9CherlynGascard225.221.39.129¬£626584.99EuroEUR4/7/20190.86388888888888911504CY25 0185 9423 ENZP ZMF3 QMGK 2ABONKTRNektar TherapeuticsNASDAQMajor PharmaceuticalsHealth Care</v>
      </c>
      <c r="B448">
        <v>442</v>
      </c>
      <c r="C448" t="s">
        <v>11465</v>
      </c>
      <c r="D448" t="s">
        <v>11466</v>
      </c>
      <c r="E448" t="s">
        <v>11467</v>
      </c>
      <c r="F448" t="s">
        <v>11468</v>
      </c>
      <c r="G448" t="s">
        <v>11469</v>
      </c>
      <c r="H448" t="s">
        <v>26</v>
      </c>
      <c r="I448" t="s">
        <v>27</v>
      </c>
      <c r="J448" t="s">
        <v>174</v>
      </c>
      <c r="K448" s="1">
        <v>0.86388888888888893</v>
      </c>
      <c r="L448">
        <v>11504</v>
      </c>
      <c r="M448" t="s">
        <v>11470</v>
      </c>
      <c r="N448" t="s">
        <v>11471</v>
      </c>
      <c r="O448" t="s">
        <v>11472</v>
      </c>
      <c r="P448" t="s">
        <v>36</v>
      </c>
      <c r="Q448" t="s">
        <v>62</v>
      </c>
      <c r="R448" t="s">
        <v>58</v>
      </c>
    </row>
    <row r="449" spans="1:18">
      <c r="A449" s="42" t="str">
        <f t="shared" si="6"/>
        <v>bmacfadzeancaBrettMacFadzean211.15.16.40¬•884539.31Yuan RenminbiCNY1/28/20190.49861111111111116587IT18 E200 7241 9684 E3BI QKGX PTQQTECFirst Trust NASDAQ-100- Technology Index FundNASDAQn/an/a</v>
      </c>
      <c r="B449">
        <v>443</v>
      </c>
      <c r="C449" t="s">
        <v>11473</v>
      </c>
      <c r="D449" t="s">
        <v>8215</v>
      </c>
      <c r="E449" t="s">
        <v>11474</v>
      </c>
      <c r="F449" t="s">
        <v>11475</v>
      </c>
      <c r="G449" s="2" t="s">
        <v>11476</v>
      </c>
      <c r="H449" t="s">
        <v>48</v>
      </c>
      <c r="I449" t="s">
        <v>49</v>
      </c>
      <c r="J449" t="s">
        <v>68</v>
      </c>
      <c r="K449" s="1">
        <v>0.49861111111111112</v>
      </c>
      <c r="L449">
        <v>16587</v>
      </c>
      <c r="M449" t="s">
        <v>11477</v>
      </c>
      <c r="N449" t="s">
        <v>11478</v>
      </c>
      <c r="O449" t="s">
        <v>11479</v>
      </c>
      <c r="P449" t="s">
        <v>36</v>
      </c>
      <c r="Q449" t="s">
        <v>25</v>
      </c>
      <c r="R449" t="s">
        <v>25</v>
      </c>
    </row>
    <row r="450" spans="1:18">
      <c r="A450" s="42" t="str">
        <f t="shared" si="6"/>
        <v>gtroupcbGusTroup195.37.165.48¬£388392.31Yuan RenminbiCNY3/22/20190.69236111111111112044BA55 9323 0319 1123 3084TERTeradyne, Inc.NYSEElectrical ProductsCapital Goods</v>
      </c>
      <c r="B450">
        <v>444</v>
      </c>
      <c r="C450" t="s">
        <v>11480</v>
      </c>
      <c r="D450" t="s">
        <v>5338</v>
      </c>
      <c r="E450" t="s">
        <v>11481</v>
      </c>
      <c r="F450" t="s">
        <v>11482</v>
      </c>
      <c r="G450" t="s">
        <v>11483</v>
      </c>
      <c r="H450" t="s">
        <v>48</v>
      </c>
      <c r="I450" t="s">
        <v>49</v>
      </c>
      <c r="J450" t="s">
        <v>237</v>
      </c>
      <c r="K450" s="1">
        <v>0.69236111111111109</v>
      </c>
      <c r="L450">
        <v>12044</v>
      </c>
      <c r="M450" t="s">
        <v>11484</v>
      </c>
      <c r="N450" t="s">
        <v>11485</v>
      </c>
      <c r="O450" t="s">
        <v>11486</v>
      </c>
      <c r="P450" t="s">
        <v>24</v>
      </c>
      <c r="Q450" t="s">
        <v>394</v>
      </c>
      <c r="R450" t="s">
        <v>30</v>
      </c>
    </row>
    <row r="451" spans="1:18">
      <c r="A451" s="42" t="str">
        <f t="shared" si="6"/>
        <v>dgeertsenccDarioGeertsen238.121.102.34¬£187710.12DongVND5/30/20190.31319444444444419759FI07 8578 8609 1777 31LSILife Storage, Inc.NYSEReal Estate Investment TrustsConsumer Services</v>
      </c>
      <c r="B451">
        <v>445</v>
      </c>
      <c r="C451" t="s">
        <v>11487</v>
      </c>
      <c r="D451" t="s">
        <v>11488</v>
      </c>
      <c r="E451" t="s">
        <v>11489</v>
      </c>
      <c r="F451" t="s">
        <v>11490</v>
      </c>
      <c r="G451" t="s">
        <v>11491</v>
      </c>
      <c r="H451" t="s">
        <v>275</v>
      </c>
      <c r="I451" t="s">
        <v>276</v>
      </c>
      <c r="J451" t="s">
        <v>164</v>
      </c>
      <c r="K451" s="1">
        <v>0.31319444444444444</v>
      </c>
      <c r="L451">
        <v>19759</v>
      </c>
      <c r="M451" t="s">
        <v>11492</v>
      </c>
      <c r="N451" t="s">
        <v>11493</v>
      </c>
      <c r="O451" t="s">
        <v>11494</v>
      </c>
      <c r="P451" t="s">
        <v>24</v>
      </c>
      <c r="Q451" t="s">
        <v>446</v>
      </c>
      <c r="R451" t="s">
        <v>223</v>
      </c>
    </row>
    <row r="452" spans="1:18">
      <c r="A452" s="42" t="str">
        <f t="shared" si="6"/>
        <v>apinshoncdArminPinshon73.97.9.82¬•837546.61DollarUSD1/21/20190.60277777777777819510NO21 0684 9524 294CASCCascadian Therapeutics, Inc.NASDAQBiotechnology: Commercial Physical &amp; Biological ResarchHealth Care</v>
      </c>
      <c r="B452">
        <v>446</v>
      </c>
      <c r="C452" t="s">
        <v>11495</v>
      </c>
      <c r="D452" t="s">
        <v>11496</v>
      </c>
      <c r="E452" t="s">
        <v>11497</v>
      </c>
      <c r="F452" t="s">
        <v>11498</v>
      </c>
      <c r="G452" t="s">
        <v>11499</v>
      </c>
      <c r="H452" t="s">
        <v>116</v>
      </c>
      <c r="I452" t="s">
        <v>245</v>
      </c>
      <c r="J452" t="s">
        <v>856</v>
      </c>
      <c r="K452" s="1">
        <v>0.60277777777777775</v>
      </c>
      <c r="L452">
        <v>19510</v>
      </c>
      <c r="M452" t="s">
        <v>11500</v>
      </c>
      <c r="N452" t="s">
        <v>11501</v>
      </c>
      <c r="O452" t="s">
        <v>11502</v>
      </c>
      <c r="P452" t="s">
        <v>36</v>
      </c>
      <c r="Q452" t="s">
        <v>752</v>
      </c>
      <c r="R452" t="s">
        <v>58</v>
      </c>
    </row>
    <row r="453" spans="1:18">
      <c r="A453" s="42" t="str">
        <f t="shared" si="6"/>
        <v>gdirandceGiorgiaDirand252.190.131.86927467.64EuroEUR9/10/20190.80277777777777814868HU52 6490 1366 0979 0002 5579 0112EEFTEuronet Worldwide, Inc.NASDAQInvestment Bankers/Brokers/ServiceFinance</v>
      </c>
      <c r="B453">
        <v>447</v>
      </c>
      <c r="C453" t="s">
        <v>11503</v>
      </c>
      <c r="D453" t="s">
        <v>11504</v>
      </c>
      <c r="E453" t="s">
        <v>11505</v>
      </c>
      <c r="F453" t="s">
        <v>11506</v>
      </c>
      <c r="G453">
        <v>927467.64</v>
      </c>
      <c r="H453" t="s">
        <v>26</v>
      </c>
      <c r="I453" t="s">
        <v>27</v>
      </c>
      <c r="J453" t="s">
        <v>540</v>
      </c>
      <c r="K453" s="1">
        <v>0.8027777777777777</v>
      </c>
      <c r="L453">
        <v>14868</v>
      </c>
      <c r="M453" t="s">
        <v>11507</v>
      </c>
      <c r="N453" t="s">
        <v>11508</v>
      </c>
      <c r="O453" t="s">
        <v>11509</v>
      </c>
      <c r="P453" t="s">
        <v>36</v>
      </c>
      <c r="Q453" t="s">
        <v>163</v>
      </c>
      <c r="R453" t="s">
        <v>54</v>
      </c>
    </row>
    <row r="454" spans="1:18">
      <c r="A454" s="42" t="str">
        <f t="shared" si="6"/>
        <v>ekeblecfEmelitaKeble245.198.98.75¬•865156.78EuroEUR2/13/20190.93333333333333314429GB52 KWIP 8537 1810 2975 76EOSEaton Vance Enhanced Equity Income Fund IINYSEn/an/a</v>
      </c>
      <c r="B454">
        <v>448</v>
      </c>
      <c r="C454" t="s">
        <v>11510</v>
      </c>
      <c r="D454" t="s">
        <v>11511</v>
      </c>
      <c r="E454" t="s">
        <v>11512</v>
      </c>
      <c r="F454" t="s">
        <v>11513</v>
      </c>
      <c r="G454" t="s">
        <v>11514</v>
      </c>
      <c r="H454" t="s">
        <v>26</v>
      </c>
      <c r="I454" t="s">
        <v>27</v>
      </c>
      <c r="J454" t="s">
        <v>151</v>
      </c>
      <c r="K454" s="1">
        <v>0.93333333333333324</v>
      </c>
      <c r="L454">
        <v>14429</v>
      </c>
      <c r="M454" t="s">
        <v>11515</v>
      </c>
      <c r="N454" t="s">
        <v>11516</v>
      </c>
      <c r="O454" t="s">
        <v>11517</v>
      </c>
      <c r="P454" t="s">
        <v>24</v>
      </c>
      <c r="Q454" t="s">
        <v>25</v>
      </c>
      <c r="R454" t="s">
        <v>25</v>
      </c>
    </row>
    <row r="455" spans="1:18">
      <c r="A455" s="42" t="str">
        <f t="shared" si="6"/>
        <v>tthringcgTannieThring29.9.14.115¬£795048.18Yuan RenminbiCNY2/3/20190.046527777777777819596CY39 5085 4763 TUXI TURZ 4DAR VEDOBHEBenchmark Electronics, Inc.NYSEElectrical ProductsTechnology</v>
      </c>
      <c r="B455">
        <v>449</v>
      </c>
      <c r="C455" t="s">
        <v>11518</v>
      </c>
      <c r="D455" t="s">
        <v>11519</v>
      </c>
      <c r="E455" t="s">
        <v>11520</v>
      </c>
      <c r="F455" t="s">
        <v>11521</v>
      </c>
      <c r="G455" t="s">
        <v>11522</v>
      </c>
      <c r="H455" t="s">
        <v>48</v>
      </c>
      <c r="I455" t="s">
        <v>49</v>
      </c>
      <c r="J455" t="s">
        <v>1089</v>
      </c>
      <c r="K455" s="1">
        <v>4.6527777777777779E-2</v>
      </c>
      <c r="L455">
        <v>19596</v>
      </c>
      <c r="M455" t="s">
        <v>11523</v>
      </c>
      <c r="N455" t="s">
        <v>11524</v>
      </c>
      <c r="O455" t="s">
        <v>11525</v>
      </c>
      <c r="P455" t="s">
        <v>24</v>
      </c>
      <c r="Q455" t="s">
        <v>394</v>
      </c>
      <c r="R455" t="s">
        <v>89</v>
      </c>
    </row>
    <row r="456" spans="1:18">
      <c r="A456" s="42" t="str">
        <f t="shared" ref="A456:A519" si="7">_xlfn.CONCAT(C456:R456)</f>
        <v>trosenvasserchTullyRosenvasser101.152.136.140352381.16EuroEUR6/8/20190.96111111111111117408AD91 0981 0814 ZMKR 8YJS XNP9TOTTotal S.A.NYSEOil &amp; Gas ProductionEnergy</v>
      </c>
      <c r="B456">
        <v>450</v>
      </c>
      <c r="C456" t="s">
        <v>11526</v>
      </c>
      <c r="D456" t="s">
        <v>1238</v>
      </c>
      <c r="E456" t="s">
        <v>11527</v>
      </c>
      <c r="F456" t="s">
        <v>11528</v>
      </c>
      <c r="G456" s="2">
        <v>352381.16</v>
      </c>
      <c r="H456" t="s">
        <v>26</v>
      </c>
      <c r="I456" t="s">
        <v>27</v>
      </c>
      <c r="J456" t="s">
        <v>309</v>
      </c>
      <c r="K456" s="1">
        <v>0.96111111111111114</v>
      </c>
      <c r="L456">
        <v>17408</v>
      </c>
      <c r="M456" t="s">
        <v>11529</v>
      </c>
      <c r="N456" t="s">
        <v>11530</v>
      </c>
      <c r="O456" t="s">
        <v>11531</v>
      </c>
      <c r="P456" t="s">
        <v>24</v>
      </c>
      <c r="Q456" t="s">
        <v>45</v>
      </c>
      <c r="R456" t="s">
        <v>46</v>
      </c>
    </row>
    <row r="457" spans="1:18">
      <c r="A457" s="42" t="str">
        <f t="shared" si="7"/>
        <v>mpenaciMorgenPena148.36.81.151999798.41FrancXOF2/16/20190.98333333333333313543CY87 7384 7445 TPZG OO9T NA4D NJVYMSTRMicroStrategy IncorporatedNASDAQComputer Software: Prepackaged SoftwareTechnology</v>
      </c>
      <c r="B457">
        <v>451</v>
      </c>
      <c r="C457" t="s">
        <v>11532</v>
      </c>
      <c r="D457" t="s">
        <v>11533</v>
      </c>
      <c r="E457" t="s">
        <v>11534</v>
      </c>
      <c r="F457" t="s">
        <v>11535</v>
      </c>
      <c r="G457">
        <v>999798.41</v>
      </c>
      <c r="H457" t="s">
        <v>156</v>
      </c>
      <c r="I457" t="s">
        <v>157</v>
      </c>
      <c r="J457" t="s">
        <v>155</v>
      </c>
      <c r="K457" s="1">
        <v>0.98333333333333339</v>
      </c>
      <c r="L457">
        <v>13543</v>
      </c>
      <c r="M457" t="s">
        <v>11536</v>
      </c>
      <c r="N457" t="s">
        <v>1269</v>
      </c>
      <c r="O457" t="s">
        <v>1270</v>
      </c>
      <c r="P457" t="s">
        <v>36</v>
      </c>
      <c r="Q457" t="s">
        <v>93</v>
      </c>
      <c r="R457" t="s">
        <v>89</v>
      </c>
    </row>
    <row r="458" spans="1:18">
      <c r="A458" s="42" t="str">
        <f t="shared" si="7"/>
        <v>formondecjFlinnOrmonde150.108.81.220‚Ç¨476322,60YenJPY1/13/20190.79791666666666711399FR28 0767 0622 32BU INYX CFEB 327MHKMohawk Industries, Inc.NYSEHome FurnishingsConsumer Durables</v>
      </c>
      <c r="B458">
        <v>452</v>
      </c>
      <c r="C458" t="s">
        <v>11537</v>
      </c>
      <c r="D458" t="s">
        <v>8602</v>
      </c>
      <c r="E458" t="s">
        <v>11538</v>
      </c>
      <c r="F458" t="s">
        <v>11539</v>
      </c>
      <c r="G458" t="s">
        <v>11540</v>
      </c>
      <c r="H458" t="s">
        <v>106</v>
      </c>
      <c r="I458" t="s">
        <v>107</v>
      </c>
      <c r="J458" t="s">
        <v>595</v>
      </c>
      <c r="K458" s="1">
        <v>0.79791666666666661</v>
      </c>
      <c r="L458">
        <v>11399</v>
      </c>
      <c r="M458" t="s">
        <v>11541</v>
      </c>
      <c r="N458" t="s">
        <v>7550</v>
      </c>
      <c r="O458" t="s">
        <v>7551</v>
      </c>
      <c r="P458" t="s">
        <v>24</v>
      </c>
      <c r="Q458" t="s">
        <v>152</v>
      </c>
      <c r="R458" t="s">
        <v>113</v>
      </c>
    </row>
    <row r="459" spans="1:18">
      <c r="A459" s="42" t="str">
        <f t="shared" si="7"/>
        <v>laxworthyckLorrayneAxworthy68.149.76.105419467.92Yuan RenminbiCNY9/9/20190.68541666666666715477SM96 I759 4183 885N D29P MJUX YZUGSBDGoldman Sachs BDC, Inc.NYSEn/an/a</v>
      </c>
      <c r="B459">
        <v>453</v>
      </c>
      <c r="C459" t="s">
        <v>11542</v>
      </c>
      <c r="D459" t="s">
        <v>6721</v>
      </c>
      <c r="E459" t="s">
        <v>11543</v>
      </c>
      <c r="F459" t="s">
        <v>11544</v>
      </c>
      <c r="G459">
        <v>419467.92</v>
      </c>
      <c r="H459" t="s">
        <v>48</v>
      </c>
      <c r="I459" t="s">
        <v>49</v>
      </c>
      <c r="J459" t="s">
        <v>229</v>
      </c>
      <c r="K459" s="1">
        <v>0.68541666666666667</v>
      </c>
      <c r="L459">
        <v>15477</v>
      </c>
      <c r="M459" t="s">
        <v>11545</v>
      </c>
      <c r="N459" t="s">
        <v>3200</v>
      </c>
      <c r="O459" t="s">
        <v>3201</v>
      </c>
      <c r="P459" t="s">
        <v>24</v>
      </c>
      <c r="Q459" t="s">
        <v>25</v>
      </c>
      <c r="R459" t="s">
        <v>25</v>
      </c>
    </row>
    <row r="460" spans="1:18">
      <c r="A460" s="42" t="str">
        <f t="shared" si="7"/>
        <v>dsinneyclDalisSinney85.6.213.136¬•3551.70ZlotyPLN1/24/20190.87361111111111110020IT60 F737 9814 526G 55L6 4KZM IU9WTBAWest BancorporationNASDAQMajor BanksFinance</v>
      </c>
      <c r="B460">
        <v>454</v>
      </c>
      <c r="C460" t="s">
        <v>11546</v>
      </c>
      <c r="D460" t="s">
        <v>11547</v>
      </c>
      <c r="E460" t="s">
        <v>11548</v>
      </c>
      <c r="F460" t="s">
        <v>11549</v>
      </c>
      <c r="G460" s="2" t="s">
        <v>11550</v>
      </c>
      <c r="H460" t="s">
        <v>338</v>
      </c>
      <c r="I460" t="s">
        <v>339</v>
      </c>
      <c r="J460" t="s">
        <v>728</v>
      </c>
      <c r="K460" s="1">
        <v>0.87361111111111101</v>
      </c>
      <c r="L460">
        <v>10020</v>
      </c>
      <c r="M460" t="s">
        <v>11551</v>
      </c>
      <c r="N460" t="s">
        <v>11552</v>
      </c>
      <c r="O460" t="s">
        <v>11553</v>
      </c>
      <c r="P460" t="s">
        <v>36</v>
      </c>
      <c r="Q460" t="s">
        <v>97</v>
      </c>
      <c r="R460" t="s">
        <v>54</v>
      </c>
    </row>
    <row r="461" spans="1:18">
      <c r="A461" s="42" t="str">
        <f t="shared" si="7"/>
        <v>dphilipotcmDePhilipot222.191.224.92¬£394998.56KronaSEK2/17/20190.55416666666666712847NL22 CGGK 7921 7059 10CPTCamden Property TrustNYSEReal Estate Investment TrustsConsumer Services</v>
      </c>
      <c r="B461">
        <v>455</v>
      </c>
      <c r="C461" t="s">
        <v>11554</v>
      </c>
      <c r="D461" t="s">
        <v>11555</v>
      </c>
      <c r="E461" t="s">
        <v>11556</v>
      </c>
      <c r="F461" t="s">
        <v>11557</v>
      </c>
      <c r="G461" s="2" t="s">
        <v>11558</v>
      </c>
      <c r="H461" t="s">
        <v>347</v>
      </c>
      <c r="I461" t="s">
        <v>348</v>
      </c>
      <c r="J461" t="s">
        <v>92</v>
      </c>
      <c r="K461" s="1">
        <v>0.5541666666666667</v>
      </c>
      <c r="L461">
        <v>12847</v>
      </c>
      <c r="M461" t="s">
        <v>11559</v>
      </c>
      <c r="N461" t="s">
        <v>4533</v>
      </c>
      <c r="O461" t="s">
        <v>4534</v>
      </c>
      <c r="P461" t="s">
        <v>24</v>
      </c>
      <c r="Q461" t="s">
        <v>446</v>
      </c>
      <c r="R461" t="s">
        <v>223</v>
      </c>
    </row>
    <row r="462" spans="1:18">
      <c r="A462" s="42" t="str">
        <f t="shared" si="7"/>
        <v>dgrishunincnDudGrishunin73.110.60.76¬•700930.84DollarUSD2/27/20190.93819444444444413067CH83 0525 8QAP QZ0K LRMJ PPSTGPure Storage, Inc. NYSEElectronic ComponentsTechnology</v>
      </c>
      <c r="B462">
        <v>456</v>
      </c>
      <c r="C462" t="s">
        <v>11560</v>
      </c>
      <c r="D462" t="s">
        <v>11561</v>
      </c>
      <c r="E462" t="s">
        <v>11562</v>
      </c>
      <c r="F462" t="s">
        <v>11563</v>
      </c>
      <c r="G462" t="s">
        <v>11564</v>
      </c>
      <c r="H462" t="s">
        <v>116</v>
      </c>
      <c r="I462" t="s">
        <v>245</v>
      </c>
      <c r="J462" t="s">
        <v>965</v>
      </c>
      <c r="K462" s="1">
        <v>0.93819444444444444</v>
      </c>
      <c r="L462">
        <v>13067</v>
      </c>
      <c r="M462" t="s">
        <v>11565</v>
      </c>
      <c r="N462" t="s">
        <v>3622</v>
      </c>
      <c r="O462" t="s">
        <v>3623</v>
      </c>
      <c r="P462" t="s">
        <v>24</v>
      </c>
      <c r="Q462" t="s">
        <v>101</v>
      </c>
      <c r="R462" t="s">
        <v>89</v>
      </c>
    </row>
    <row r="463" spans="1:18">
      <c r="A463" s="42" t="str">
        <f t="shared" si="7"/>
        <v>nbrimelowcoNickyBrimelow73.185.41.173278727.8WonKRW5/27/20190.137510753RO97 NZTP ZGTX 2RBM IZTA EWDBMDRMcDermott International, Inc.NYSEMetal FabricationsCapital Goods</v>
      </c>
      <c r="B463">
        <v>457</v>
      </c>
      <c r="C463" t="s">
        <v>11566</v>
      </c>
      <c r="D463" t="s">
        <v>11567</v>
      </c>
      <c r="E463" t="s">
        <v>11568</v>
      </c>
      <c r="F463" t="s">
        <v>11569</v>
      </c>
      <c r="G463">
        <v>278727.8</v>
      </c>
      <c r="H463" t="s">
        <v>298</v>
      </c>
      <c r="I463" t="s">
        <v>519</v>
      </c>
      <c r="J463" t="s">
        <v>1069</v>
      </c>
      <c r="K463" s="1">
        <v>0.13749999999999998</v>
      </c>
      <c r="L463">
        <v>10753</v>
      </c>
      <c r="M463" t="s">
        <v>11570</v>
      </c>
      <c r="N463" t="s">
        <v>11571</v>
      </c>
      <c r="O463" t="s">
        <v>11572</v>
      </c>
      <c r="P463" t="s">
        <v>24</v>
      </c>
      <c r="Q463" t="s">
        <v>185</v>
      </c>
      <c r="R463" t="s">
        <v>30</v>
      </c>
    </row>
    <row r="464" spans="1:18">
      <c r="A464" s="42" t="str">
        <f t="shared" si="7"/>
        <v>vstrusscpVirginieStruss38.122.253.69¬£922199.86ZlotyPLN3/1/20190.92916666666666717570IT67 Q418 9295 792A SHOH XDZJ 23ISTAR          iStar Financial Inc.NYSEReal Estate Investment TrustsConsumer Services</v>
      </c>
      <c r="B464">
        <v>458</v>
      </c>
      <c r="C464" t="s">
        <v>11573</v>
      </c>
      <c r="D464" t="s">
        <v>11574</v>
      </c>
      <c r="E464" t="s">
        <v>11575</v>
      </c>
      <c r="F464" t="s">
        <v>11576</v>
      </c>
      <c r="G464" t="s">
        <v>11577</v>
      </c>
      <c r="H464" t="s">
        <v>338</v>
      </c>
      <c r="I464" t="s">
        <v>339</v>
      </c>
      <c r="J464" t="s">
        <v>355</v>
      </c>
      <c r="K464" s="1">
        <v>0.9291666666666667</v>
      </c>
      <c r="L464">
        <v>17570</v>
      </c>
      <c r="M464" t="s">
        <v>11578</v>
      </c>
      <c r="N464" t="s">
        <v>11579</v>
      </c>
      <c r="O464" t="s">
        <v>881</v>
      </c>
      <c r="P464" t="s">
        <v>24</v>
      </c>
      <c r="Q464" t="s">
        <v>446</v>
      </c>
      <c r="R464" t="s">
        <v>223</v>
      </c>
    </row>
    <row r="465" spans="1:18">
      <c r="A465" s="42" t="str">
        <f t="shared" si="7"/>
        <v>drutherfoordcqDonnieRutherfoord88.76.3.66¬£969595.13EuroEUR5/12/20190.12152777777777815800LI38 1089 7FMH PXA0 IUMO KMDCAMDC Partners Inc.NASDAQAdvertisingTechnology</v>
      </c>
      <c r="B465">
        <v>459</v>
      </c>
      <c r="C465" t="s">
        <v>11580</v>
      </c>
      <c r="D465" t="s">
        <v>6215</v>
      </c>
      <c r="E465" t="s">
        <v>11581</v>
      </c>
      <c r="F465" t="s">
        <v>11582</v>
      </c>
      <c r="G465" t="s">
        <v>11583</v>
      </c>
      <c r="H465" t="s">
        <v>26</v>
      </c>
      <c r="I465" t="s">
        <v>27</v>
      </c>
      <c r="J465" t="s">
        <v>200</v>
      </c>
      <c r="K465" s="1">
        <v>0.12152777777777778</v>
      </c>
      <c r="L465">
        <v>15800</v>
      </c>
      <c r="M465" t="s">
        <v>11584</v>
      </c>
      <c r="N465" t="s">
        <v>11585</v>
      </c>
      <c r="O465" t="s">
        <v>11586</v>
      </c>
      <c r="P465" t="s">
        <v>36</v>
      </c>
      <c r="Q465" t="s">
        <v>829</v>
      </c>
      <c r="R465" t="s">
        <v>89</v>
      </c>
    </row>
    <row r="466" spans="1:18">
      <c r="A466" s="42" t="str">
        <f t="shared" si="7"/>
        <v>nstolzcrNanceeStolz81.221.247.70¬•836457.09RealBRL8/22/20190.87708333333333317498CY29 2843 9641 D3YZ WYM1 BTHK D3OVBBT^HBB&amp;T CorporationNYSEn/an/a</v>
      </c>
      <c r="B466">
        <v>460</v>
      </c>
      <c r="C466" t="s">
        <v>11587</v>
      </c>
      <c r="D466" t="s">
        <v>11588</v>
      </c>
      <c r="E466" t="s">
        <v>11589</v>
      </c>
      <c r="F466" t="s">
        <v>11590</v>
      </c>
      <c r="G466" t="s">
        <v>11591</v>
      </c>
      <c r="H466" t="s">
        <v>132</v>
      </c>
      <c r="I466" t="s">
        <v>133</v>
      </c>
      <c r="J466" t="s">
        <v>249</v>
      </c>
      <c r="K466" s="1">
        <v>0.87708333333333333</v>
      </c>
      <c r="L466">
        <v>17498</v>
      </c>
      <c r="M466" t="s">
        <v>11592</v>
      </c>
      <c r="N466" t="s">
        <v>11593</v>
      </c>
      <c r="O466" t="s">
        <v>917</v>
      </c>
      <c r="P466" t="s">
        <v>24</v>
      </c>
      <c r="Q466" t="s">
        <v>25</v>
      </c>
      <c r="R466" t="s">
        <v>25</v>
      </c>
    </row>
    <row r="467" spans="1:18">
      <c r="A467" s="42" t="str">
        <f t="shared" si="7"/>
        <v>awakenshawcsAverilWakenshaw138.63.163.198¬£415581.03ZlotyPLN4/9/20190.59236111111111116071EE37 9451 6089 8506 6756BSBRBanco Santander Brasil SANYSECommercial BanksFinance</v>
      </c>
      <c r="B467">
        <v>461</v>
      </c>
      <c r="C467" t="s">
        <v>11594</v>
      </c>
      <c r="D467" t="s">
        <v>11595</v>
      </c>
      <c r="E467" t="s">
        <v>11596</v>
      </c>
      <c r="F467" t="s">
        <v>11597</v>
      </c>
      <c r="G467" t="s">
        <v>11598</v>
      </c>
      <c r="H467" t="s">
        <v>338</v>
      </c>
      <c r="I467" t="s">
        <v>339</v>
      </c>
      <c r="J467" t="s">
        <v>134</v>
      </c>
      <c r="K467" s="1">
        <v>0.59236111111111112</v>
      </c>
      <c r="L467">
        <v>16071</v>
      </c>
      <c r="M467" t="s">
        <v>11599</v>
      </c>
      <c r="N467" t="s">
        <v>11600</v>
      </c>
      <c r="O467" t="s">
        <v>11601</v>
      </c>
      <c r="P467" t="s">
        <v>24</v>
      </c>
      <c r="Q467" t="s">
        <v>565</v>
      </c>
      <c r="R467" t="s">
        <v>54</v>
      </c>
    </row>
    <row r="468" spans="1:18">
      <c r="A468" s="42" t="str">
        <f t="shared" si="7"/>
        <v>jschinettictJudyeSchinetti129.141.137.210¬•278463.73RubleRUB3/2/20190.41597222222222217383IS10 0656 9595 4536 4645 7424 22ULTIThe Ultimate Software Group, Inc.NASDAQComputer Software: Prepackaged SoftwareTechnology</v>
      </c>
      <c r="B468">
        <v>462</v>
      </c>
      <c r="C468" t="s">
        <v>11602</v>
      </c>
      <c r="D468" t="s">
        <v>8101</v>
      </c>
      <c r="E468" t="s">
        <v>11603</v>
      </c>
      <c r="F468" t="s">
        <v>11604</v>
      </c>
      <c r="G468" t="s">
        <v>11605</v>
      </c>
      <c r="H468" t="s">
        <v>38</v>
      </c>
      <c r="I468" t="s">
        <v>39</v>
      </c>
      <c r="J468" t="s">
        <v>545</v>
      </c>
      <c r="K468" s="1">
        <v>0.41597222222222219</v>
      </c>
      <c r="L468">
        <v>17383</v>
      </c>
      <c r="M468" t="s">
        <v>11606</v>
      </c>
      <c r="N468" t="s">
        <v>11607</v>
      </c>
      <c r="O468" t="s">
        <v>11608</v>
      </c>
      <c r="P468" t="s">
        <v>36</v>
      </c>
      <c r="Q468" t="s">
        <v>93</v>
      </c>
      <c r="R468" t="s">
        <v>89</v>
      </c>
    </row>
    <row r="469" spans="1:18">
      <c r="A469" s="42" t="str">
        <f t="shared" si="7"/>
        <v>mdarnboroughcuMyrnaDarnborough130.17.215.225‚Ç¨288819,83Yuan RenminbiCNY5/28/20190.51458333333333317348RS43 2852 3098 6489 2235 88CRCCalifornia Resources CorporationNYSEOil &amp; Gas ProductionEnergy</v>
      </c>
      <c r="B469">
        <v>463</v>
      </c>
      <c r="C469" t="s">
        <v>11609</v>
      </c>
      <c r="D469" t="s">
        <v>11610</v>
      </c>
      <c r="E469" t="s">
        <v>11611</v>
      </c>
      <c r="F469" t="s">
        <v>11612</v>
      </c>
      <c r="G469" s="2" t="s">
        <v>11613</v>
      </c>
      <c r="H469" t="s">
        <v>48</v>
      </c>
      <c r="I469" t="s">
        <v>49</v>
      </c>
      <c r="J469" t="s">
        <v>897</v>
      </c>
      <c r="K469" s="1">
        <v>0.51458333333333328</v>
      </c>
      <c r="L469">
        <v>17348</v>
      </c>
      <c r="M469" t="s">
        <v>11614</v>
      </c>
      <c r="N469" t="s">
        <v>1180</v>
      </c>
      <c r="O469" t="s">
        <v>11615</v>
      </c>
      <c r="P469" t="s">
        <v>24</v>
      </c>
      <c r="Q469" t="s">
        <v>45</v>
      </c>
      <c r="R469" t="s">
        <v>46</v>
      </c>
    </row>
    <row r="470" spans="1:18">
      <c r="A470" s="42" t="str">
        <f t="shared" si="7"/>
        <v>rspreadcvRenardSpread182.223.203.192¬£123228.48RupiahIDR3/28/20190.27083333333333311239NL86 LMQB 9986 6816 30UCBAUnited Community BancorpNASDAQSavings InstitutionsFinance</v>
      </c>
      <c r="B470">
        <v>464</v>
      </c>
      <c r="C470" t="s">
        <v>11616</v>
      </c>
      <c r="D470" t="s">
        <v>11617</v>
      </c>
      <c r="E470" t="s">
        <v>11618</v>
      </c>
      <c r="F470" t="s">
        <v>11619</v>
      </c>
      <c r="G470" t="s">
        <v>11620</v>
      </c>
      <c r="H470" t="s">
        <v>19</v>
      </c>
      <c r="I470" t="s">
        <v>20</v>
      </c>
      <c r="J470" t="s">
        <v>219</v>
      </c>
      <c r="K470" s="1">
        <v>0.27083333333333331</v>
      </c>
      <c r="L470">
        <v>11239</v>
      </c>
      <c r="M470" t="s">
        <v>11621</v>
      </c>
      <c r="N470" t="s">
        <v>1542</v>
      </c>
      <c r="O470" t="s">
        <v>1543</v>
      </c>
      <c r="P470" t="s">
        <v>36</v>
      </c>
      <c r="Q470" t="s">
        <v>95</v>
      </c>
      <c r="R470" t="s">
        <v>54</v>
      </c>
    </row>
    <row r="471" spans="1:18">
      <c r="A471" s="42" t="str">
        <f t="shared" si="7"/>
        <v>lgheerhaertcwLindyGheerhaert15.74.204.153¬£123496.53RandZAR7/3/20190.50347222222222218583MT95 ETDL 9199 5GVL DTT1 OMIP FK1D C72FEIMFrequency Electronics, Inc.NASDAQElectrical ProductsCapital Goods</v>
      </c>
      <c r="B471">
        <v>465</v>
      </c>
      <c r="C471" t="s">
        <v>11622</v>
      </c>
      <c r="D471" t="s">
        <v>11623</v>
      </c>
      <c r="E471" t="s">
        <v>11624</v>
      </c>
      <c r="F471" t="s">
        <v>11625</v>
      </c>
      <c r="G471" t="s">
        <v>11626</v>
      </c>
      <c r="H471" t="s">
        <v>195</v>
      </c>
      <c r="I471" t="s">
        <v>196</v>
      </c>
      <c r="J471" t="s">
        <v>504</v>
      </c>
      <c r="K471" s="1">
        <v>0.50347222222222221</v>
      </c>
      <c r="L471">
        <v>18583</v>
      </c>
      <c r="M471" t="s">
        <v>11627</v>
      </c>
      <c r="N471" t="s">
        <v>11628</v>
      </c>
      <c r="O471" t="s">
        <v>11629</v>
      </c>
      <c r="P471" t="s">
        <v>36</v>
      </c>
      <c r="Q471" t="s">
        <v>394</v>
      </c>
      <c r="R471" t="s">
        <v>30</v>
      </c>
    </row>
    <row r="472" spans="1:18">
      <c r="A472" s="42" t="str">
        <f t="shared" si="7"/>
        <v>bmallaboncxBardeMallabon71.190.139.64¬•834029.14EuroEUR3/24/20190.38194444444444412961CY94 4697 2885 FNPY EEAM UNGK TETSSNOASonoma Pharmaceuticals, Inc.NASDAQMajor PharmaceuticalsHealth Care</v>
      </c>
      <c r="B472">
        <v>466</v>
      </c>
      <c r="C472" t="s">
        <v>11630</v>
      </c>
      <c r="D472" t="s">
        <v>11631</v>
      </c>
      <c r="E472" t="s">
        <v>11632</v>
      </c>
      <c r="F472" t="s">
        <v>11633</v>
      </c>
      <c r="G472" t="s">
        <v>11634</v>
      </c>
      <c r="H472" t="s">
        <v>26</v>
      </c>
      <c r="I472" t="s">
        <v>27</v>
      </c>
      <c r="J472" t="s">
        <v>96</v>
      </c>
      <c r="K472" s="1">
        <v>0.38194444444444442</v>
      </c>
      <c r="L472">
        <v>12961</v>
      </c>
      <c r="M472" t="s">
        <v>11635</v>
      </c>
      <c r="N472" t="s">
        <v>11636</v>
      </c>
      <c r="O472" t="s">
        <v>6706</v>
      </c>
      <c r="P472" t="s">
        <v>36</v>
      </c>
      <c r="Q472" t="s">
        <v>62</v>
      </c>
      <c r="R472" t="s">
        <v>58</v>
      </c>
    </row>
    <row r="473" spans="1:18">
      <c r="A473" s="42" t="str">
        <f t="shared" si="7"/>
        <v>gswinneycyGabrilaSwinney157.110.42.252¬£407749.17EuroEUR8/13/20190.012513587LU86 742R O6PL UFFB C8PJEMEEMCOR Group, Inc.NYSEEngineering &amp; ConstructionCapital Goods</v>
      </c>
      <c r="B473">
        <v>467</v>
      </c>
      <c r="C473" t="s">
        <v>11637</v>
      </c>
      <c r="D473" t="s">
        <v>9903</v>
      </c>
      <c r="E473" t="s">
        <v>11638</v>
      </c>
      <c r="F473" t="s">
        <v>11639</v>
      </c>
      <c r="G473" t="s">
        <v>11640</v>
      </c>
      <c r="H473" t="s">
        <v>26</v>
      </c>
      <c r="I473" t="s">
        <v>27</v>
      </c>
      <c r="J473" t="s">
        <v>465</v>
      </c>
      <c r="K473" s="1">
        <v>1.2499999999999999E-2</v>
      </c>
      <c r="L473">
        <v>13587</v>
      </c>
      <c r="M473" t="s">
        <v>11641</v>
      </c>
      <c r="N473" t="s">
        <v>11642</v>
      </c>
      <c r="O473" t="s">
        <v>11643</v>
      </c>
      <c r="P473" t="s">
        <v>24</v>
      </c>
      <c r="Q473" t="s">
        <v>3306</v>
      </c>
      <c r="R473" t="s">
        <v>30</v>
      </c>
    </row>
    <row r="474" spans="1:18">
      <c r="A474" s="42" t="str">
        <f t="shared" si="7"/>
        <v>tplomerczTheodorePlomer190.154.199.13¬•987976.07Yuan RenminbiCNY9/7/20190.35555555555555614833FR62 2399 4200 81IU AHOQ VQKS I60MFAMFA Financial, Inc.NYSEReal Estate Investment TrustsConsumer Services</v>
      </c>
      <c r="B474">
        <v>468</v>
      </c>
      <c r="C474" t="s">
        <v>11644</v>
      </c>
      <c r="D474" t="s">
        <v>10956</v>
      </c>
      <c r="E474" t="s">
        <v>11645</v>
      </c>
      <c r="F474" t="s">
        <v>11646</v>
      </c>
      <c r="G474" t="s">
        <v>11647</v>
      </c>
      <c r="H474" t="s">
        <v>48</v>
      </c>
      <c r="I474" t="s">
        <v>49</v>
      </c>
      <c r="J474" t="s">
        <v>180</v>
      </c>
      <c r="K474" s="1">
        <v>0.35555555555555557</v>
      </c>
      <c r="L474">
        <v>14833</v>
      </c>
      <c r="M474" t="s">
        <v>11648</v>
      </c>
      <c r="N474" t="s">
        <v>11649</v>
      </c>
      <c r="O474" t="s">
        <v>11650</v>
      </c>
      <c r="P474" t="s">
        <v>24</v>
      </c>
      <c r="Q474" t="s">
        <v>446</v>
      </c>
      <c r="R474" t="s">
        <v>223</v>
      </c>
    </row>
    <row r="475" spans="1:18">
      <c r="A475" s="42" t="str">
        <f t="shared" si="7"/>
        <v>hdimmned0HyacintheDimmne206.11.84.242¬£939464.82EuroEUR8/3/20190.2187519641DO82 WYCM 6440 7589 4802 1397 7959CVICVR Energy Inc.NYSEIntegrated oil CompaniesEnergy</v>
      </c>
      <c r="B475">
        <v>469</v>
      </c>
      <c r="C475" t="s">
        <v>11651</v>
      </c>
      <c r="D475" t="s">
        <v>11652</v>
      </c>
      <c r="E475" t="s">
        <v>11653</v>
      </c>
      <c r="F475" t="s">
        <v>11654</v>
      </c>
      <c r="G475" t="s">
        <v>11655</v>
      </c>
      <c r="H475" t="s">
        <v>26</v>
      </c>
      <c r="I475" t="s">
        <v>27</v>
      </c>
      <c r="J475" t="s">
        <v>1031</v>
      </c>
      <c r="K475" s="1">
        <v>0.21875</v>
      </c>
      <c r="L475">
        <v>19641</v>
      </c>
      <c r="M475" t="s">
        <v>11656</v>
      </c>
      <c r="N475" t="s">
        <v>11657</v>
      </c>
      <c r="O475" t="s">
        <v>11658</v>
      </c>
      <c r="P475" t="s">
        <v>24</v>
      </c>
      <c r="Q475" t="s">
        <v>727</v>
      </c>
      <c r="R475" t="s">
        <v>46</v>
      </c>
    </row>
    <row r="476" spans="1:18">
      <c r="A476" s="42" t="str">
        <f t="shared" si="7"/>
        <v>dhadwend1DyanneHadwen106.131.148.152¬•940420.12KyatMMK7/26/20190.084027777777777819790CZ86 5637 2519 1108 0723 9205UBSUBS AGNYSEMajor BanksFinance</v>
      </c>
      <c r="B476">
        <v>470</v>
      </c>
      <c r="C476" t="s">
        <v>11659</v>
      </c>
      <c r="D476" t="s">
        <v>1033</v>
      </c>
      <c r="E476" t="s">
        <v>1315</v>
      </c>
      <c r="F476" t="s">
        <v>11660</v>
      </c>
      <c r="G476" s="2" t="s">
        <v>11661</v>
      </c>
      <c r="H476" t="s">
        <v>876</v>
      </c>
      <c r="I476" t="s">
        <v>877</v>
      </c>
      <c r="J476" t="s">
        <v>1318</v>
      </c>
      <c r="K476" s="1">
        <v>8.4027777777777771E-2</v>
      </c>
      <c r="L476">
        <v>19790</v>
      </c>
      <c r="M476" t="s">
        <v>11662</v>
      </c>
      <c r="N476" t="s">
        <v>11663</v>
      </c>
      <c r="O476" t="s">
        <v>11664</v>
      </c>
      <c r="P476" t="s">
        <v>24</v>
      </c>
      <c r="Q476" t="s">
        <v>97</v>
      </c>
      <c r="R476" t="s">
        <v>54</v>
      </c>
    </row>
    <row r="477" spans="1:18">
      <c r="A477" s="42" t="str">
        <f t="shared" si="7"/>
        <v>bliddingtond2BellinaLiddington15.72.184.248¬•414291.37RealBRL7/17/20190.78055555555555616394LU90 457L BCMH BNYR 00J9DEODiageo plcNYSEBeverages (Production/Distribution)Consumer Non-Durables</v>
      </c>
      <c r="B477">
        <v>471</v>
      </c>
      <c r="C477" t="s">
        <v>11665</v>
      </c>
      <c r="D477" t="s">
        <v>11666</v>
      </c>
      <c r="E477" t="s">
        <v>11667</v>
      </c>
      <c r="F477" t="s">
        <v>11668</v>
      </c>
      <c r="G477" s="2" t="s">
        <v>11669</v>
      </c>
      <c r="H477" t="s">
        <v>132</v>
      </c>
      <c r="I477" t="s">
        <v>133</v>
      </c>
      <c r="J477" t="s">
        <v>201</v>
      </c>
      <c r="K477" s="1">
        <v>0.78055555555555556</v>
      </c>
      <c r="L477">
        <v>16394</v>
      </c>
      <c r="M477" t="s">
        <v>11670</v>
      </c>
      <c r="N477" t="s">
        <v>11671</v>
      </c>
      <c r="O477" t="s">
        <v>11672</v>
      </c>
      <c r="P477" t="s">
        <v>24</v>
      </c>
      <c r="Q477" t="s">
        <v>2673</v>
      </c>
      <c r="R477" t="s">
        <v>42</v>
      </c>
    </row>
    <row r="478" spans="1:18">
      <c r="A478" s="42" t="str">
        <f t="shared" si="7"/>
        <v>mnorthleyd3MagdalenNorthley16.231.226.231829505.97Yuan RenminbiCNY4/8/20190.13055555555555610054FR05 5988 1377 253W GMOG SUXE D07KVHIKVH Industries, Inc.NASDAQRadio And Television Broadcasting And Communications EquipmentTechnology</v>
      </c>
      <c r="B478">
        <v>472</v>
      </c>
      <c r="C478" t="s">
        <v>11673</v>
      </c>
      <c r="D478" t="s">
        <v>860</v>
      </c>
      <c r="E478" t="s">
        <v>11674</v>
      </c>
      <c r="F478" t="s">
        <v>11675</v>
      </c>
      <c r="G478">
        <v>829505.97</v>
      </c>
      <c r="H478" t="s">
        <v>48</v>
      </c>
      <c r="I478" t="s">
        <v>49</v>
      </c>
      <c r="J478" t="s">
        <v>774</v>
      </c>
      <c r="K478" s="1">
        <v>0.13055555555555556</v>
      </c>
      <c r="L478">
        <v>10054</v>
      </c>
      <c r="M478" t="s">
        <v>11676</v>
      </c>
      <c r="N478" t="s">
        <v>11677</v>
      </c>
      <c r="O478" t="s">
        <v>11678</v>
      </c>
      <c r="P478" t="s">
        <v>36</v>
      </c>
      <c r="Q478" t="s">
        <v>190</v>
      </c>
      <c r="R478" t="s">
        <v>89</v>
      </c>
    </row>
    <row r="479" spans="1:18">
      <c r="A479" s="42" t="str">
        <f t="shared" si="7"/>
        <v>twhitehoused4TashaWhitehouse39.154.71.22¬•460213.17KorunaCZK4/23/20190.91944444444444411325FR06 0248 4779 90MS OWZA EVYC 695POTPotash Corporation of Saskatchewan Inc.NYSEAgricultural ChemicalsBasic Industries</v>
      </c>
      <c r="B479">
        <v>473</v>
      </c>
      <c r="C479" t="s">
        <v>11679</v>
      </c>
      <c r="D479" t="s">
        <v>11680</v>
      </c>
      <c r="E479" t="s">
        <v>11681</v>
      </c>
      <c r="F479" t="s">
        <v>11682</v>
      </c>
      <c r="G479" s="2" t="s">
        <v>11683</v>
      </c>
      <c r="H479" t="s">
        <v>59</v>
      </c>
      <c r="I479" t="s">
        <v>60</v>
      </c>
      <c r="J479" t="s">
        <v>1482</v>
      </c>
      <c r="K479" s="1">
        <v>0.9194444444444444</v>
      </c>
      <c r="L479">
        <v>11325</v>
      </c>
      <c r="M479" t="s">
        <v>11684</v>
      </c>
      <c r="N479" t="s">
        <v>11685</v>
      </c>
      <c r="O479" t="s">
        <v>11686</v>
      </c>
      <c r="P479" t="s">
        <v>24</v>
      </c>
      <c r="Q479" t="s">
        <v>612</v>
      </c>
      <c r="R479" t="s">
        <v>82</v>
      </c>
    </row>
    <row r="480" spans="1:18">
      <c r="A480" s="42" t="str">
        <f t="shared" si="7"/>
        <v>dscotchbrookd5DelindaScotchbrook217.250.79.192¬•696761.77RupiahIDR6/16/20190.44097222222222210332GL72 7148 3874 7897 00GS^BGoldman Sachs Group, Inc. (The)NYSEn/an/a</v>
      </c>
      <c r="B480">
        <v>474</v>
      </c>
      <c r="C480" t="s">
        <v>11687</v>
      </c>
      <c r="D480" t="s">
        <v>11688</v>
      </c>
      <c r="E480" t="s">
        <v>11689</v>
      </c>
      <c r="F480" t="s">
        <v>11690</v>
      </c>
      <c r="G480" t="s">
        <v>11691</v>
      </c>
      <c r="H480" t="s">
        <v>19</v>
      </c>
      <c r="I480" t="s">
        <v>20</v>
      </c>
      <c r="J480" t="s">
        <v>232</v>
      </c>
      <c r="K480" s="1">
        <v>0.44097222222222227</v>
      </c>
      <c r="L480">
        <v>10332</v>
      </c>
      <c r="M480" t="s">
        <v>11692</v>
      </c>
      <c r="N480" t="s">
        <v>11693</v>
      </c>
      <c r="O480" t="s">
        <v>1135</v>
      </c>
      <c r="P480" t="s">
        <v>24</v>
      </c>
      <c r="Q480" t="s">
        <v>25</v>
      </c>
      <c r="R480" t="s">
        <v>25</v>
      </c>
    </row>
    <row r="481" spans="1:18">
      <c r="A481" s="42" t="str">
        <f t="shared" si="7"/>
        <v>vboond6VanniBoon142.53.141.190750181.53RealBRL3/15/20190.19027777777777815684FR09 7454 3906 23DR JJFL QVA6 H92NTBBank of N.T. Butterfield &amp; Son Limited (The)NYSECommercial BanksFinance</v>
      </c>
      <c r="B481">
        <v>475</v>
      </c>
      <c r="C481" t="s">
        <v>11694</v>
      </c>
      <c r="D481" t="s">
        <v>11695</v>
      </c>
      <c r="E481" t="s">
        <v>11696</v>
      </c>
      <c r="F481" t="s">
        <v>11697</v>
      </c>
      <c r="G481">
        <v>750181.53</v>
      </c>
      <c r="H481" t="s">
        <v>132</v>
      </c>
      <c r="I481" t="s">
        <v>133</v>
      </c>
      <c r="J481" t="s">
        <v>1047</v>
      </c>
      <c r="K481" s="1">
        <v>0.19027777777777777</v>
      </c>
      <c r="L481">
        <v>15684</v>
      </c>
      <c r="M481" t="s">
        <v>11698</v>
      </c>
      <c r="N481" t="s">
        <v>1261</v>
      </c>
      <c r="O481" t="s">
        <v>1262</v>
      </c>
      <c r="P481" t="s">
        <v>24</v>
      </c>
      <c r="Q481" t="s">
        <v>565</v>
      </c>
      <c r="R481" t="s">
        <v>54</v>
      </c>
    </row>
    <row r="482" spans="1:18">
      <c r="A482" s="42" t="str">
        <f t="shared" si="7"/>
        <v>hcrowdsond7HieronymusCrowdson234.62.238.218¬•20247.08GuaraniPYG5/12/20190.30972222222222215596KZ11 233R X75R 8EJZ W5HJICDIndependence Contract Drilling, Inc.NYSEOil &amp; Gas ProductionEnergy</v>
      </c>
      <c r="B482">
        <v>476</v>
      </c>
      <c r="C482" t="s">
        <v>11699</v>
      </c>
      <c r="D482" t="s">
        <v>11700</v>
      </c>
      <c r="E482" t="s">
        <v>11701</v>
      </c>
      <c r="F482" t="s">
        <v>11702</v>
      </c>
      <c r="G482" t="s">
        <v>11703</v>
      </c>
      <c r="H482" t="s">
        <v>9675</v>
      </c>
      <c r="I482" t="s">
        <v>9676</v>
      </c>
      <c r="J482" t="s">
        <v>200</v>
      </c>
      <c r="K482" s="1">
        <v>0.30972222222222223</v>
      </c>
      <c r="L482">
        <v>15596</v>
      </c>
      <c r="M482" t="s">
        <v>11704</v>
      </c>
      <c r="N482" t="s">
        <v>11705</v>
      </c>
      <c r="O482" t="s">
        <v>11706</v>
      </c>
      <c r="P482" t="s">
        <v>24</v>
      </c>
      <c r="Q482" t="s">
        <v>45</v>
      </c>
      <c r="R482" t="s">
        <v>46</v>
      </c>
    </row>
    <row r="483" spans="1:18">
      <c r="A483" s="42" t="str">
        <f t="shared" si="7"/>
        <v>respadaterd8RicaEspadater68.62.102.83721257.15PesoCLP9/2/20190.37152777777777814894BR09 3070 3726 4276 4107 0016 612R GHCSGHealthcare Services Group, Inc.NASDAQHospital/Nursing ManagementHealth Care</v>
      </c>
      <c r="B483">
        <v>477</v>
      </c>
      <c r="C483" t="s">
        <v>11707</v>
      </c>
      <c r="D483" t="s">
        <v>1783</v>
      </c>
      <c r="E483" t="s">
        <v>11708</v>
      </c>
      <c r="F483" t="s">
        <v>11709</v>
      </c>
      <c r="G483">
        <v>721257.15</v>
      </c>
      <c r="H483" t="s">
        <v>90</v>
      </c>
      <c r="I483" t="s">
        <v>368</v>
      </c>
      <c r="J483" t="s">
        <v>437</v>
      </c>
      <c r="K483" s="1">
        <v>0.37152777777777773</v>
      </c>
      <c r="L483">
        <v>14894</v>
      </c>
      <c r="M483" t="s">
        <v>11710</v>
      </c>
      <c r="N483" t="s">
        <v>521</v>
      </c>
      <c r="O483" t="s">
        <v>522</v>
      </c>
      <c r="P483" t="s">
        <v>36</v>
      </c>
      <c r="Q483" t="s">
        <v>290</v>
      </c>
      <c r="R483" t="s">
        <v>58</v>
      </c>
    </row>
    <row r="484" spans="1:18">
      <c r="A484" s="42" t="str">
        <f t="shared" si="7"/>
        <v>hfreckletond9HarlandFreckleton81.237.248.19¬£706212.62RealBRL1/16/20190.18194444444444412018AL34 1658 1869 GGOM TBLI 6FL3 6B3ZELUEntergy Louisiana, Inc.NYSEElectric Utilities: CentralPublic Utilities</v>
      </c>
      <c r="B484">
        <v>478</v>
      </c>
      <c r="C484" t="s">
        <v>11711</v>
      </c>
      <c r="D484" t="s">
        <v>11712</v>
      </c>
      <c r="E484" t="s">
        <v>11713</v>
      </c>
      <c r="F484" t="s">
        <v>11714</v>
      </c>
      <c r="G484" t="s">
        <v>11715</v>
      </c>
      <c r="H484" t="s">
        <v>132</v>
      </c>
      <c r="I484" t="s">
        <v>133</v>
      </c>
      <c r="J484" t="s">
        <v>584</v>
      </c>
      <c r="K484" s="1">
        <v>0.18194444444444444</v>
      </c>
      <c r="L484">
        <v>12018</v>
      </c>
      <c r="M484" t="s">
        <v>11716</v>
      </c>
      <c r="N484" t="s">
        <v>706</v>
      </c>
      <c r="O484" t="s">
        <v>707</v>
      </c>
      <c r="P484" t="s">
        <v>24</v>
      </c>
      <c r="Q484" t="s">
        <v>148</v>
      </c>
      <c r="R484" t="s">
        <v>67</v>
      </c>
    </row>
    <row r="485" spans="1:18">
      <c r="A485" s="42" t="str">
        <f t="shared" si="7"/>
        <v>kbotcherbydaKennBotcherby134.125.113.161891867.6RupiahIDR6/5/20190.14236111111111110030FR38 5680 1380 3637 IQPR BSVM B47TCOTaubman Centers, Inc.NYSEReal Estate Investment TrustsConsumer Services</v>
      </c>
      <c r="B485">
        <v>479</v>
      </c>
      <c r="C485" t="s">
        <v>11717</v>
      </c>
      <c r="D485" t="s">
        <v>11718</v>
      </c>
      <c r="E485" t="s">
        <v>11719</v>
      </c>
      <c r="F485" t="s">
        <v>11720</v>
      </c>
      <c r="G485">
        <v>891867.6</v>
      </c>
      <c r="H485" t="s">
        <v>19</v>
      </c>
      <c r="I485" t="s">
        <v>20</v>
      </c>
      <c r="J485" t="s">
        <v>235</v>
      </c>
      <c r="K485" s="1">
        <v>0.1423611111111111</v>
      </c>
      <c r="L485">
        <v>10030</v>
      </c>
      <c r="M485" t="s">
        <v>11721</v>
      </c>
      <c r="N485" t="s">
        <v>1347</v>
      </c>
      <c r="O485" t="s">
        <v>1348</v>
      </c>
      <c r="P485" t="s">
        <v>24</v>
      </c>
      <c r="Q485" t="s">
        <v>446</v>
      </c>
      <c r="R485" t="s">
        <v>223</v>
      </c>
    </row>
    <row r="486" spans="1:18">
      <c r="A486" s="42" t="str">
        <f t="shared" si="7"/>
        <v>mjepsondbMaximoJepson101.139.160.35561211.73SolPEN8/12/20190.23680555555555616839VG61 JXDA 5525 2896 7170 9179SGMSScientific Games CorpNASDAQEDP ServicesTechnology</v>
      </c>
      <c r="B486">
        <v>480</v>
      </c>
      <c r="C486" t="s">
        <v>11722</v>
      </c>
      <c r="D486" t="s">
        <v>11723</v>
      </c>
      <c r="E486" t="s">
        <v>11724</v>
      </c>
      <c r="F486" t="s">
        <v>11725</v>
      </c>
      <c r="G486">
        <v>561211.73</v>
      </c>
      <c r="H486" t="s">
        <v>126</v>
      </c>
      <c r="I486" t="s">
        <v>127</v>
      </c>
      <c r="J486" t="s">
        <v>139</v>
      </c>
      <c r="K486" s="1">
        <v>0.23680555555555557</v>
      </c>
      <c r="L486">
        <v>16839</v>
      </c>
      <c r="M486" t="s">
        <v>11726</v>
      </c>
      <c r="N486" t="s">
        <v>10745</v>
      </c>
      <c r="O486" t="s">
        <v>10746</v>
      </c>
      <c r="P486" t="s">
        <v>36</v>
      </c>
      <c r="Q486" t="s">
        <v>88</v>
      </c>
      <c r="R486" t="s">
        <v>89</v>
      </c>
    </row>
    <row r="487" spans="1:18">
      <c r="A487" s="42" t="str">
        <f t="shared" si="7"/>
        <v>hgyorffydcHettiGyorffy14.131.123.91¬£258382.39Yuan RenminbiCNY6/23/20190.59097222222222219450CY40 2967 0261 U0CY EDWS 3L7J ZNLZPODDInsulet CorporationNASDAQMedical/Dental InstrumentsHealth Care</v>
      </c>
      <c r="B487">
        <v>481</v>
      </c>
      <c r="C487" t="s">
        <v>11727</v>
      </c>
      <c r="D487" t="s">
        <v>11728</v>
      </c>
      <c r="E487" t="s">
        <v>11729</v>
      </c>
      <c r="F487" t="s">
        <v>11730</v>
      </c>
      <c r="G487" s="2" t="s">
        <v>11731</v>
      </c>
      <c r="H487" t="s">
        <v>48</v>
      </c>
      <c r="I487" t="s">
        <v>49</v>
      </c>
      <c r="J487" t="s">
        <v>1393</v>
      </c>
      <c r="K487" s="1">
        <v>0.59097222222222223</v>
      </c>
      <c r="L487">
        <v>19450</v>
      </c>
      <c r="M487" t="s">
        <v>11732</v>
      </c>
      <c r="N487" t="s">
        <v>11733</v>
      </c>
      <c r="O487" t="s">
        <v>11734</v>
      </c>
      <c r="P487" t="s">
        <v>36</v>
      </c>
      <c r="Q487" t="s">
        <v>218</v>
      </c>
      <c r="R487" t="s">
        <v>58</v>
      </c>
    </row>
    <row r="488" spans="1:18">
      <c r="A488" s="42" t="str">
        <f t="shared" si="7"/>
        <v>mboydleddMiguelitaBoydle191.59.12.174¬£615254.01LempiraHNL3/13/20190.10486111111111112543KW38 RUJP A1PK FVGM 42AE RO2Y JF1S AKSIFISI Financial Group, Inc.NASDAQSavings InstitutionsFinance</v>
      </c>
      <c r="B488">
        <v>482</v>
      </c>
      <c r="C488" t="s">
        <v>11735</v>
      </c>
      <c r="D488" t="s">
        <v>11736</v>
      </c>
      <c r="E488" t="s">
        <v>11737</v>
      </c>
      <c r="F488" t="s">
        <v>11738</v>
      </c>
      <c r="G488" t="s">
        <v>11739</v>
      </c>
      <c r="H488" t="s">
        <v>704</v>
      </c>
      <c r="I488" t="s">
        <v>705</v>
      </c>
      <c r="J488" t="s">
        <v>250</v>
      </c>
      <c r="K488" s="1">
        <v>0.10486111111111111</v>
      </c>
      <c r="L488">
        <v>12543</v>
      </c>
      <c r="M488" t="s">
        <v>11740</v>
      </c>
      <c r="N488" t="s">
        <v>11741</v>
      </c>
      <c r="O488" t="s">
        <v>11742</v>
      </c>
      <c r="P488" t="s">
        <v>36</v>
      </c>
      <c r="Q488" t="s">
        <v>95</v>
      </c>
      <c r="R488" t="s">
        <v>54</v>
      </c>
    </row>
    <row r="489" spans="1:18">
      <c r="A489" s="42" t="str">
        <f t="shared" si="7"/>
        <v>bgyerdeBonneeGyer112.3.96.255628557.99RupiahIDR5/16/20190.46041666666666711515BG62 YCTQ 9693 63EU JPP3 AVMS^AMorgan StanleyNYSEn/an/a</v>
      </c>
      <c r="B489">
        <v>483</v>
      </c>
      <c r="C489" t="s">
        <v>11743</v>
      </c>
      <c r="D489" t="s">
        <v>11744</v>
      </c>
      <c r="E489" t="s">
        <v>1790</v>
      </c>
      <c r="F489" t="s">
        <v>11745</v>
      </c>
      <c r="G489" s="2">
        <v>628557.99</v>
      </c>
      <c r="H489" t="s">
        <v>19</v>
      </c>
      <c r="I489" t="s">
        <v>20</v>
      </c>
      <c r="J489" t="s">
        <v>527</v>
      </c>
      <c r="K489" s="1">
        <v>0.4604166666666667</v>
      </c>
      <c r="L489">
        <v>11515</v>
      </c>
      <c r="M489" t="s">
        <v>11746</v>
      </c>
      <c r="N489" t="s">
        <v>2309</v>
      </c>
      <c r="O489" t="s">
        <v>2310</v>
      </c>
      <c r="P489" t="s">
        <v>24</v>
      </c>
      <c r="Q489" t="s">
        <v>25</v>
      </c>
      <c r="R489" t="s">
        <v>25</v>
      </c>
    </row>
    <row r="490" spans="1:18">
      <c r="A490" s="42" t="str">
        <f t="shared" si="7"/>
        <v>ekelwaydfElvinKelway234.18.187.215176709.68ZlotyPLN1/4/20190.88888888888888914037IT52 K715 5750 136K L1QA 7EGT U72SAN^IBanco Santander, S.A.NYSEn/an/a</v>
      </c>
      <c r="B490">
        <v>484</v>
      </c>
      <c r="C490" t="s">
        <v>11747</v>
      </c>
      <c r="D490" t="s">
        <v>11748</v>
      </c>
      <c r="E490" t="s">
        <v>11749</v>
      </c>
      <c r="F490" t="s">
        <v>11750</v>
      </c>
      <c r="G490" s="2">
        <v>176709.68</v>
      </c>
      <c r="H490" t="s">
        <v>338</v>
      </c>
      <c r="I490" t="s">
        <v>339</v>
      </c>
      <c r="J490" t="s">
        <v>772</v>
      </c>
      <c r="K490" s="1">
        <v>0.88888888888888884</v>
      </c>
      <c r="L490">
        <v>14037</v>
      </c>
      <c r="M490" t="s">
        <v>11751</v>
      </c>
      <c r="N490" t="s">
        <v>11752</v>
      </c>
      <c r="O490" t="s">
        <v>11753</v>
      </c>
      <c r="P490" t="s">
        <v>24</v>
      </c>
      <c r="Q490" t="s">
        <v>25</v>
      </c>
      <c r="R490" t="s">
        <v>25</v>
      </c>
    </row>
    <row r="491" spans="1:18">
      <c r="A491" s="42" t="str">
        <f t="shared" si="7"/>
        <v>hmeikledgHymieMeikle246.233.12.216¬£296912.52Yuan RenminbiCNY5/1/20190.79027777777777815768CY62 1403 0548 Q7YV HVWN IYGZ BORSVLRXValeritas Holdings, Inc.NASDAQMedical/Dental InstrumentsHealth Care</v>
      </c>
      <c r="B491">
        <v>485</v>
      </c>
      <c r="C491" t="s">
        <v>11754</v>
      </c>
      <c r="D491" t="s">
        <v>7218</v>
      </c>
      <c r="E491" t="s">
        <v>11755</v>
      </c>
      <c r="F491" t="s">
        <v>11756</v>
      </c>
      <c r="G491" t="s">
        <v>11757</v>
      </c>
      <c r="H491" t="s">
        <v>48</v>
      </c>
      <c r="I491" t="s">
        <v>49</v>
      </c>
      <c r="J491" t="s">
        <v>731</v>
      </c>
      <c r="K491" s="1">
        <v>0.79027777777777775</v>
      </c>
      <c r="L491">
        <v>15768</v>
      </c>
      <c r="M491" t="s">
        <v>11758</v>
      </c>
      <c r="N491" t="s">
        <v>11759</v>
      </c>
      <c r="O491" t="s">
        <v>11760</v>
      </c>
      <c r="P491" t="s">
        <v>36</v>
      </c>
      <c r="Q491" t="s">
        <v>218</v>
      </c>
      <c r="R491" t="s">
        <v>58</v>
      </c>
    </row>
    <row r="492" spans="1:18">
      <c r="A492" s="42" t="str">
        <f t="shared" si="7"/>
        <v>jmossdaledhJonisMossdale224.251.65.159‚Ç¨665913,92RupiahIDR3/24/20190.81736111111111116864RS71 5484 8215 1440 0195 21AHCA.H. Belo CorporationNYSENewspapers/MagazinesConsumer Services</v>
      </c>
      <c r="B492">
        <v>486</v>
      </c>
      <c r="C492" t="s">
        <v>11761</v>
      </c>
      <c r="D492" t="s">
        <v>11762</v>
      </c>
      <c r="E492" t="s">
        <v>11763</v>
      </c>
      <c r="F492" t="s">
        <v>11764</v>
      </c>
      <c r="G492" t="s">
        <v>11765</v>
      </c>
      <c r="H492" t="s">
        <v>19</v>
      </c>
      <c r="I492" t="s">
        <v>20</v>
      </c>
      <c r="J492" t="s">
        <v>96</v>
      </c>
      <c r="K492" s="1">
        <v>0.81736111111111109</v>
      </c>
      <c r="L492">
        <v>16864</v>
      </c>
      <c r="M492" t="s">
        <v>11766</v>
      </c>
      <c r="N492" t="s">
        <v>1330</v>
      </c>
      <c r="O492" t="s">
        <v>1331</v>
      </c>
      <c r="P492" t="s">
        <v>24</v>
      </c>
      <c r="Q492" t="s">
        <v>832</v>
      </c>
      <c r="R492" t="s">
        <v>223</v>
      </c>
    </row>
    <row r="493" spans="1:18">
      <c r="A493" s="42" t="str">
        <f t="shared" si="7"/>
        <v>tlambrechtdiTabbithaLambrecht195.38.184.160¬•159526.16BolivianoBOB8/7/20190.42291666666666718025SK55 1501 6077 5133 9967 4570INBCohen &amp; Steers Global Income Builder, Inc.NYSEn/an/a</v>
      </c>
      <c r="B493">
        <v>487</v>
      </c>
      <c r="C493" t="s">
        <v>11767</v>
      </c>
      <c r="D493" t="s">
        <v>11768</v>
      </c>
      <c r="E493" t="s">
        <v>11769</v>
      </c>
      <c r="F493" t="s">
        <v>11770</v>
      </c>
      <c r="G493" t="s">
        <v>11771</v>
      </c>
      <c r="H493" t="s">
        <v>721</v>
      </c>
      <c r="I493" t="s">
        <v>722</v>
      </c>
      <c r="J493" t="s">
        <v>415</v>
      </c>
      <c r="K493" s="1">
        <v>0.42291666666666666</v>
      </c>
      <c r="L493">
        <v>18025</v>
      </c>
      <c r="M493" t="s">
        <v>11772</v>
      </c>
      <c r="N493" t="s">
        <v>11773</v>
      </c>
      <c r="O493" t="s">
        <v>11774</v>
      </c>
      <c r="P493" t="s">
        <v>24</v>
      </c>
      <c r="Q493" t="s">
        <v>25</v>
      </c>
      <c r="R493" t="s">
        <v>25</v>
      </c>
    </row>
    <row r="494" spans="1:18">
      <c r="A494" s="42" t="str">
        <f t="shared" si="7"/>
        <v>nsidwickdjNitaSidwick67.169.71.184¬£747509.00LevBGN8/3/20190.42916666666666716368NO75 9954 0646 358FOXTwenty-First Century Fox, Inc.NASDAQTelevision ServicesConsumer Services</v>
      </c>
      <c r="B494">
        <v>488</v>
      </c>
      <c r="C494" t="s">
        <v>11775</v>
      </c>
      <c r="D494" t="s">
        <v>11776</v>
      </c>
      <c r="E494" t="s">
        <v>11777</v>
      </c>
      <c r="F494" t="s">
        <v>11778</v>
      </c>
      <c r="G494" t="s">
        <v>11779</v>
      </c>
      <c r="H494" t="s">
        <v>416</v>
      </c>
      <c r="I494" t="s">
        <v>417</v>
      </c>
      <c r="J494" t="s">
        <v>1031</v>
      </c>
      <c r="K494" s="1">
        <v>0.4291666666666667</v>
      </c>
      <c r="L494">
        <v>16368</v>
      </c>
      <c r="M494" t="s">
        <v>11780</v>
      </c>
      <c r="N494" t="s">
        <v>11781</v>
      </c>
      <c r="O494" t="s">
        <v>11782</v>
      </c>
      <c r="P494" t="s">
        <v>36</v>
      </c>
      <c r="Q494" t="s">
        <v>1011</v>
      </c>
      <c r="R494" t="s">
        <v>223</v>
      </c>
    </row>
    <row r="495" spans="1:18">
      <c r="A495" s="42" t="str">
        <f t="shared" si="7"/>
        <v>ghiblingdkGeorgesHibling177.93.98.208871303.04GuilderANG9/6/20190.42777777777777818387SM92 E009 3044 586G TV6M BEBV U0BASBAssociated Banc-CorpNYSEMajor BanksFinance</v>
      </c>
      <c r="B495">
        <v>489</v>
      </c>
      <c r="C495" t="s">
        <v>11783</v>
      </c>
      <c r="D495" t="s">
        <v>11784</v>
      </c>
      <c r="E495" t="s">
        <v>11785</v>
      </c>
      <c r="F495" t="s">
        <v>11786</v>
      </c>
      <c r="G495">
        <v>871303.04</v>
      </c>
      <c r="H495" t="s">
        <v>273</v>
      </c>
      <c r="I495" t="s">
        <v>274</v>
      </c>
      <c r="J495" t="s">
        <v>244</v>
      </c>
      <c r="K495" s="1">
        <v>0.42777777777777781</v>
      </c>
      <c r="L495">
        <v>18387</v>
      </c>
      <c r="M495" t="s">
        <v>11787</v>
      </c>
      <c r="N495" t="s">
        <v>11788</v>
      </c>
      <c r="O495" t="s">
        <v>11789</v>
      </c>
      <c r="P495" t="s">
        <v>24</v>
      </c>
      <c r="Q495" t="s">
        <v>97</v>
      </c>
      <c r="R495" t="s">
        <v>54</v>
      </c>
    </row>
    <row r="496" spans="1:18">
      <c r="A496" s="42" t="str">
        <f t="shared" si="7"/>
        <v>itatlowedlIlsaTatlowe179.196.229.220923114.75Yuan RenminbiCNY9/7/20190.098611111111111110302FR40 1863 7560 94HA UTKQ WGNR 318DLBDolby LaboratoriesNYSEMulti-Sector CompaniesMiscellaneous</v>
      </c>
      <c r="B496">
        <v>490</v>
      </c>
      <c r="C496" t="s">
        <v>11790</v>
      </c>
      <c r="D496" t="s">
        <v>11791</v>
      </c>
      <c r="E496" t="s">
        <v>11792</v>
      </c>
      <c r="F496" t="s">
        <v>11793</v>
      </c>
      <c r="G496">
        <v>923114.75</v>
      </c>
      <c r="H496" t="s">
        <v>48</v>
      </c>
      <c r="I496" t="s">
        <v>49</v>
      </c>
      <c r="J496" t="s">
        <v>180</v>
      </c>
      <c r="K496" s="1">
        <v>9.8611111111111108E-2</v>
      </c>
      <c r="L496">
        <v>10302</v>
      </c>
      <c r="M496" t="s">
        <v>11794</v>
      </c>
      <c r="N496" t="s">
        <v>11795</v>
      </c>
      <c r="O496" t="s">
        <v>11796</v>
      </c>
      <c r="P496" t="s">
        <v>24</v>
      </c>
      <c r="Q496" t="s">
        <v>903</v>
      </c>
      <c r="R496" t="s">
        <v>181</v>
      </c>
    </row>
    <row r="497" spans="1:18">
      <c r="A497" s="42" t="str">
        <f t="shared" si="7"/>
        <v>akedgedmAmberlyKedge23.79.212.5¬•522251.45RubleRUB1/14/20190.1562513361HU86 7500 0702 6903 9397 1740 4892REGRegency Centers CorporationNYSEReal Estate Investment TrustsConsumer Services</v>
      </c>
      <c r="B497">
        <v>491</v>
      </c>
      <c r="C497" t="s">
        <v>11797</v>
      </c>
      <c r="D497" t="s">
        <v>4714</v>
      </c>
      <c r="E497" t="s">
        <v>11798</v>
      </c>
      <c r="F497" t="s">
        <v>11799</v>
      </c>
      <c r="G497" s="2" t="s">
        <v>11800</v>
      </c>
      <c r="H497" t="s">
        <v>38</v>
      </c>
      <c r="I497" t="s">
        <v>39</v>
      </c>
      <c r="J497" t="s">
        <v>21</v>
      </c>
      <c r="K497" s="1">
        <v>0.15625</v>
      </c>
      <c r="L497">
        <v>13361</v>
      </c>
      <c r="M497" t="s">
        <v>11801</v>
      </c>
      <c r="N497" t="s">
        <v>11802</v>
      </c>
      <c r="O497" t="s">
        <v>11803</v>
      </c>
      <c r="P497" t="s">
        <v>24</v>
      </c>
      <c r="Q497" t="s">
        <v>446</v>
      </c>
      <c r="R497" t="s">
        <v>223</v>
      </c>
    </row>
    <row r="498" spans="1:18">
      <c r="A498" s="42" t="str">
        <f t="shared" si="7"/>
        <v>osnodaydnOtisSnoday255.126.237.201¬•865849.66ZlotyPLN2/28/20190.27569444444444411277FR31 3227 1759 532O RXRY C0HC G09SABSaratoga Investment CorpNYSEn/an/a</v>
      </c>
      <c r="B498">
        <v>492</v>
      </c>
      <c r="C498" t="s">
        <v>11804</v>
      </c>
      <c r="D498" t="s">
        <v>11805</v>
      </c>
      <c r="E498" t="s">
        <v>11806</v>
      </c>
      <c r="F498" t="s">
        <v>11807</v>
      </c>
      <c r="G498" t="s">
        <v>11808</v>
      </c>
      <c r="H498" t="s">
        <v>338</v>
      </c>
      <c r="I498" t="s">
        <v>339</v>
      </c>
      <c r="J498" t="s">
        <v>278</v>
      </c>
      <c r="K498" s="1">
        <v>0.27569444444444446</v>
      </c>
      <c r="L498">
        <v>11277</v>
      </c>
      <c r="M498" t="s">
        <v>11809</v>
      </c>
      <c r="N498" t="s">
        <v>11810</v>
      </c>
      <c r="O498" t="s">
        <v>11811</v>
      </c>
      <c r="P498" t="s">
        <v>24</v>
      </c>
      <c r="Q498" t="s">
        <v>25</v>
      </c>
      <c r="R498" t="s">
        <v>25</v>
      </c>
    </row>
    <row r="499" spans="1:18">
      <c r="A499" s="42" t="str">
        <f t="shared" si="7"/>
        <v>mcolbeckdoMameColbeck112.249.235.116¬•312262.99BahtTHB8/14/20190.74236111111111116038CZ31 1595 7182 7999 4215 7440WSFSLWSFS Financial CorporationNASDAQMajor BanksFinance</v>
      </c>
      <c r="B499">
        <v>493</v>
      </c>
      <c r="C499" t="s">
        <v>11812</v>
      </c>
      <c r="D499" t="s">
        <v>11813</v>
      </c>
      <c r="E499" t="s">
        <v>11814</v>
      </c>
      <c r="F499" t="s">
        <v>11815</v>
      </c>
      <c r="G499" t="s">
        <v>11816</v>
      </c>
      <c r="H499" t="s">
        <v>169</v>
      </c>
      <c r="I499" t="s">
        <v>170</v>
      </c>
      <c r="J499" t="s">
        <v>44</v>
      </c>
      <c r="K499" s="1">
        <v>0.74236111111111114</v>
      </c>
      <c r="L499">
        <v>16038</v>
      </c>
      <c r="M499" t="s">
        <v>11817</v>
      </c>
      <c r="N499" t="s">
        <v>11818</v>
      </c>
      <c r="O499" t="s">
        <v>4845</v>
      </c>
      <c r="P499" t="s">
        <v>36</v>
      </c>
      <c r="Q499" t="s">
        <v>97</v>
      </c>
      <c r="R499" t="s">
        <v>54</v>
      </c>
    </row>
    <row r="500" spans="1:18">
      <c r="A500" s="42" t="str">
        <f t="shared" si="7"/>
        <v>rdorgandpRafaeliaDorgan28.139.245.10¬•926573.12Yuan RenminbiCNY9/9/20190.59791666666666710420MC20 7761 0410 51L4 E8QA XMJE G34SYNASynaptics IncorporatedNASDAQEDP ServicesTechnology</v>
      </c>
      <c r="B500">
        <v>494</v>
      </c>
      <c r="C500" t="s">
        <v>11819</v>
      </c>
      <c r="D500" t="s">
        <v>853</v>
      </c>
      <c r="E500" t="s">
        <v>11820</v>
      </c>
      <c r="F500" t="s">
        <v>11821</v>
      </c>
      <c r="G500" s="2" t="s">
        <v>11822</v>
      </c>
      <c r="H500" t="s">
        <v>48</v>
      </c>
      <c r="I500" t="s">
        <v>49</v>
      </c>
      <c r="J500" t="s">
        <v>229</v>
      </c>
      <c r="K500" s="1">
        <v>0.59791666666666665</v>
      </c>
      <c r="L500">
        <v>10420</v>
      </c>
      <c r="M500" t="s">
        <v>11823</v>
      </c>
      <c r="N500" t="s">
        <v>11824</v>
      </c>
      <c r="O500" t="s">
        <v>11825</v>
      </c>
      <c r="P500" t="s">
        <v>36</v>
      </c>
      <c r="Q500" t="s">
        <v>88</v>
      </c>
      <c r="R500" t="s">
        <v>89</v>
      </c>
    </row>
    <row r="501" spans="1:18">
      <c r="A501" s="42" t="str">
        <f t="shared" si="7"/>
        <v>pkmicickidqPeteKmicicki157.103.77.78¬•407653.19ShillingSOS8/3/20190.37222222222222212028CY55 2730 7858 NG8C CECV E2J1 R5JGFSBKFirst South Bancorp IncNASDAQMajor BanksFinance</v>
      </c>
      <c r="B501">
        <v>495</v>
      </c>
      <c r="C501" t="s">
        <v>11826</v>
      </c>
      <c r="D501" t="s">
        <v>1214</v>
      </c>
      <c r="E501" t="s">
        <v>11827</v>
      </c>
      <c r="F501" t="s">
        <v>11828</v>
      </c>
      <c r="G501" t="s">
        <v>11829</v>
      </c>
      <c r="H501" t="s">
        <v>137</v>
      </c>
      <c r="I501" t="s">
        <v>173</v>
      </c>
      <c r="J501" t="s">
        <v>1031</v>
      </c>
      <c r="K501" s="1">
        <v>0.37222222222222223</v>
      </c>
      <c r="L501">
        <v>12028</v>
      </c>
      <c r="M501" t="s">
        <v>11830</v>
      </c>
      <c r="N501" t="s">
        <v>1029</v>
      </c>
      <c r="O501" t="s">
        <v>1030</v>
      </c>
      <c r="P501" t="s">
        <v>36</v>
      </c>
      <c r="Q501" t="s">
        <v>97</v>
      </c>
      <c r="R501" t="s">
        <v>54</v>
      </c>
    </row>
    <row r="502" spans="1:18">
      <c r="A502" s="42" t="str">
        <f t="shared" si="7"/>
        <v>tcheyennedrTimmieCheyenne142.131.47.23‚Ç¨814050,37DinarRSD5/15/20190.10069444444444414839IL67 6602 0901 5182 0553 254GLADGladstone Capital CorporationNASDAQn/an/a</v>
      </c>
      <c r="B502">
        <v>496</v>
      </c>
      <c r="C502" t="s">
        <v>11831</v>
      </c>
      <c r="D502" t="s">
        <v>11832</v>
      </c>
      <c r="E502" t="s">
        <v>11833</v>
      </c>
      <c r="F502" t="s">
        <v>11834</v>
      </c>
      <c r="G502" t="s">
        <v>11835</v>
      </c>
      <c r="H502" t="s">
        <v>247</v>
      </c>
      <c r="I502" t="s">
        <v>248</v>
      </c>
      <c r="J502" t="s">
        <v>128</v>
      </c>
      <c r="K502" s="1">
        <v>0.10069444444444443</v>
      </c>
      <c r="L502">
        <v>14839</v>
      </c>
      <c r="M502" t="s">
        <v>11836</v>
      </c>
      <c r="N502" t="s">
        <v>732</v>
      </c>
      <c r="O502" t="s">
        <v>435</v>
      </c>
      <c r="P502" t="s">
        <v>36</v>
      </c>
      <c r="Q502" t="s">
        <v>25</v>
      </c>
      <c r="R502" t="s">
        <v>25</v>
      </c>
    </row>
    <row r="503" spans="1:18">
      <c r="A503" s="42" t="str">
        <f t="shared" si="7"/>
        <v>mhowooddsMariceHowood81.61.25.99¬£997642.59PesoCOP4/11/20190.37291666666666715976NL09 KLOI 8736 3672 44ELECUElectrum Special Acquisition CorporationNASDAQBusiness ServicesFinance</v>
      </c>
      <c r="B503">
        <v>497</v>
      </c>
      <c r="C503" t="s">
        <v>11837</v>
      </c>
      <c r="D503" t="s">
        <v>11838</v>
      </c>
      <c r="E503" t="s">
        <v>11839</v>
      </c>
      <c r="F503" t="s">
        <v>11840</v>
      </c>
      <c r="G503" s="2" t="s">
        <v>11841</v>
      </c>
      <c r="H503" t="s">
        <v>90</v>
      </c>
      <c r="I503" t="s">
        <v>357</v>
      </c>
      <c r="J503" t="s">
        <v>661</v>
      </c>
      <c r="K503" s="1">
        <v>0.37291666666666662</v>
      </c>
      <c r="L503">
        <v>15976</v>
      </c>
      <c r="M503" t="s">
        <v>11842</v>
      </c>
      <c r="N503" t="s">
        <v>740</v>
      </c>
      <c r="O503" t="s">
        <v>741</v>
      </c>
      <c r="P503" t="s">
        <v>36</v>
      </c>
      <c r="Q503" t="s">
        <v>73</v>
      </c>
      <c r="R503" t="s">
        <v>54</v>
      </c>
    </row>
    <row r="504" spans="1:18">
      <c r="A504" s="42" t="str">
        <f t="shared" si="7"/>
        <v>htaboureldtHerrickTabourel27.190.96.199¬•485003.73YenJPY9/10/20190.112512202AT90 7941 4144 5060 4307CHUBACommerceHub, Inc.NASDAQComputer Software: Prepackaged SoftwareTechnology</v>
      </c>
      <c r="B504">
        <v>498</v>
      </c>
      <c r="C504" t="s">
        <v>11843</v>
      </c>
      <c r="D504" t="s">
        <v>11844</v>
      </c>
      <c r="E504" t="s">
        <v>11845</v>
      </c>
      <c r="F504" t="s">
        <v>11846</v>
      </c>
      <c r="G504" t="s">
        <v>11847</v>
      </c>
      <c r="H504" t="s">
        <v>106</v>
      </c>
      <c r="I504" t="s">
        <v>107</v>
      </c>
      <c r="J504" t="s">
        <v>540</v>
      </c>
      <c r="K504" s="1">
        <v>0.1125</v>
      </c>
      <c r="L504">
        <v>12202</v>
      </c>
      <c r="M504" t="s">
        <v>11848</v>
      </c>
      <c r="N504" t="s">
        <v>11849</v>
      </c>
      <c r="O504" t="s">
        <v>11850</v>
      </c>
      <c r="P504" t="s">
        <v>36</v>
      </c>
      <c r="Q504" t="s">
        <v>93</v>
      </c>
      <c r="R504" t="s">
        <v>89</v>
      </c>
    </row>
    <row r="505" spans="1:18">
      <c r="A505" s="42" t="str">
        <f t="shared" si="7"/>
        <v>cwenzelduCordWenzel115.28.197.149‚Ç¨562947,26BahtTHB2/21/20190.040972222222222213272FR64 2934 5587 35WL UHTE 9YJB I30NVRNVR, Inc.NYSEHomebuildingCapital Goods</v>
      </c>
      <c r="B505">
        <v>499</v>
      </c>
      <c r="C505" t="s">
        <v>11851</v>
      </c>
      <c r="D505" t="s">
        <v>11852</v>
      </c>
      <c r="E505" t="s">
        <v>11853</v>
      </c>
      <c r="F505" t="s">
        <v>11854</v>
      </c>
      <c r="G505" t="s">
        <v>11855</v>
      </c>
      <c r="H505" t="s">
        <v>169</v>
      </c>
      <c r="I505" t="s">
        <v>170</v>
      </c>
      <c r="J505" t="s">
        <v>1013</v>
      </c>
      <c r="K505" s="1">
        <v>4.0972222222222222E-2</v>
      </c>
      <c r="L505">
        <v>13272</v>
      </c>
      <c r="M505" t="s">
        <v>11856</v>
      </c>
      <c r="N505" t="s">
        <v>822</v>
      </c>
      <c r="O505" t="s">
        <v>823</v>
      </c>
      <c r="P505" t="s">
        <v>24</v>
      </c>
      <c r="Q505" t="s">
        <v>37</v>
      </c>
      <c r="R505" t="s">
        <v>30</v>
      </c>
    </row>
    <row r="506" spans="1:18">
      <c r="A506" s="42" t="str">
        <f t="shared" si="7"/>
        <v>jpiperleydvJohannPiperley214.185.185.2‚Ç¨529278,34RialYER6/8/20190.16111111111111111138MT13 RWIH 8066 0FUZ N6DQ FTJV ZIGY 2UCSRLPSprague Resources LPNYSEOil Refining/MarketingEnergy</v>
      </c>
      <c r="B506">
        <v>500</v>
      </c>
      <c r="C506" t="s">
        <v>11857</v>
      </c>
      <c r="D506" t="s">
        <v>11858</v>
      </c>
      <c r="E506" t="s">
        <v>11859</v>
      </c>
      <c r="F506" t="s">
        <v>11860</v>
      </c>
      <c r="G506" t="s">
        <v>11861</v>
      </c>
      <c r="H506" t="s">
        <v>323</v>
      </c>
      <c r="I506" t="s">
        <v>324</v>
      </c>
      <c r="J506" t="s">
        <v>309</v>
      </c>
      <c r="K506" s="1">
        <v>0.16111111111111112</v>
      </c>
      <c r="L506">
        <v>11138</v>
      </c>
      <c r="M506" t="s">
        <v>11862</v>
      </c>
      <c r="N506" t="s">
        <v>11863</v>
      </c>
      <c r="O506" t="s">
        <v>11864</v>
      </c>
      <c r="P506" t="s">
        <v>24</v>
      </c>
      <c r="Q506" t="s">
        <v>192</v>
      </c>
      <c r="R506" t="s">
        <v>46</v>
      </c>
    </row>
    <row r="507" spans="1:18">
      <c r="A507" s="42" t="str">
        <f t="shared" si="7"/>
        <v>ksillitodwKatiSillito76.162.57.112¬•872934.62RialIRR3/2/20190.24027777777777816142MK68 8146 IOC5 Q9UX A11QPACWQuinpario Acquisition Corp. 2NASDAQBusiness ServicesMiscellaneous</v>
      </c>
      <c r="B507">
        <v>501</v>
      </c>
      <c r="C507" t="s">
        <v>11865</v>
      </c>
      <c r="D507" t="s">
        <v>11866</v>
      </c>
      <c r="E507" t="s">
        <v>11867</v>
      </c>
      <c r="F507" t="s">
        <v>11868</v>
      </c>
      <c r="G507" t="s">
        <v>11869</v>
      </c>
      <c r="H507" t="s">
        <v>323</v>
      </c>
      <c r="I507" t="s">
        <v>630</v>
      </c>
      <c r="J507" t="s">
        <v>545</v>
      </c>
      <c r="K507" s="1">
        <v>0.24027777777777778</v>
      </c>
      <c r="L507">
        <v>16142</v>
      </c>
      <c r="M507" t="s">
        <v>11870</v>
      </c>
      <c r="N507" t="s">
        <v>11871</v>
      </c>
      <c r="O507" t="s">
        <v>11872</v>
      </c>
      <c r="P507" t="s">
        <v>36</v>
      </c>
      <c r="Q507" t="s">
        <v>73</v>
      </c>
      <c r="R507" t="s">
        <v>181</v>
      </c>
    </row>
    <row r="508" spans="1:18">
      <c r="A508" s="42" t="str">
        <f t="shared" si="7"/>
        <v>hquadriodxHarlinQuadrio232.218.41.40¬£60375.70Yuan RenminbiCNY4/13/20190.088888888888888916729GT44 RFRY T01Q X5LO BKF1 SMA1 303ESSNCSS&amp;C Technologies Holdings, Inc.NASDAQComputer Software: Prepackaged SoftwareTechnology</v>
      </c>
      <c r="B508">
        <v>502</v>
      </c>
      <c r="C508" t="s">
        <v>11873</v>
      </c>
      <c r="D508" t="s">
        <v>11874</v>
      </c>
      <c r="E508" t="s">
        <v>11875</v>
      </c>
      <c r="F508" t="s">
        <v>11876</v>
      </c>
      <c r="G508" t="s">
        <v>11877</v>
      </c>
      <c r="H508" t="s">
        <v>48</v>
      </c>
      <c r="I508" t="s">
        <v>49</v>
      </c>
      <c r="J508" t="s">
        <v>1149</v>
      </c>
      <c r="K508" s="1">
        <v>8.8888888888888892E-2</v>
      </c>
      <c r="L508">
        <v>16729</v>
      </c>
      <c r="M508" t="s">
        <v>11878</v>
      </c>
      <c r="N508" t="s">
        <v>10809</v>
      </c>
      <c r="O508" t="s">
        <v>10810</v>
      </c>
      <c r="P508" t="s">
        <v>36</v>
      </c>
      <c r="Q508" t="s">
        <v>93</v>
      </c>
      <c r="R508" t="s">
        <v>89</v>
      </c>
    </row>
    <row r="509" spans="1:18">
      <c r="A509" s="42" t="str">
        <f t="shared" si="7"/>
        <v>ganglindyGarryAnglin156.61.27.115¬£466021.98PesoPHP4/13/20190.91458333333333314115GB15 JPFI 0080 2447 8224 01IAEVoya Asia Pacific High Dividend Equity Income FundNYSEn/an/a</v>
      </c>
      <c r="B509">
        <v>503</v>
      </c>
      <c r="C509" t="s">
        <v>11879</v>
      </c>
      <c r="D509" t="s">
        <v>11880</v>
      </c>
      <c r="E509" t="s">
        <v>11881</v>
      </c>
      <c r="F509" t="s">
        <v>11882</v>
      </c>
      <c r="G509" t="s">
        <v>11883</v>
      </c>
      <c r="H509" t="s">
        <v>90</v>
      </c>
      <c r="I509" t="s">
        <v>91</v>
      </c>
      <c r="J509" t="s">
        <v>1149</v>
      </c>
      <c r="K509" s="1">
        <v>0.9145833333333333</v>
      </c>
      <c r="L509">
        <v>14115</v>
      </c>
      <c r="M509" t="s">
        <v>11884</v>
      </c>
      <c r="N509" t="s">
        <v>11885</v>
      </c>
      <c r="O509" t="s">
        <v>11886</v>
      </c>
      <c r="P509" t="s">
        <v>24</v>
      </c>
      <c r="Q509" t="s">
        <v>25</v>
      </c>
      <c r="R509" t="s">
        <v>25</v>
      </c>
    </row>
    <row r="510" spans="1:18">
      <c r="A510" s="42" t="str">
        <f t="shared" si="7"/>
        <v>mmenichidzMorseMenichi19.151.218.150‚Ç¨833155,35RealBRL4/13/20190.19236111111111114252SM21 N388 9896 268V TCDZ JY7Z OPQESTEEarthstone Energy, Inc.NYSEOil &amp; Gas ProductionEnergy</v>
      </c>
      <c r="B510">
        <v>504</v>
      </c>
      <c r="C510" t="s">
        <v>11887</v>
      </c>
      <c r="D510" t="s">
        <v>11888</v>
      </c>
      <c r="E510" t="s">
        <v>11889</v>
      </c>
      <c r="F510" t="s">
        <v>11890</v>
      </c>
      <c r="G510" s="2" t="s">
        <v>11891</v>
      </c>
      <c r="H510" t="s">
        <v>132</v>
      </c>
      <c r="I510" t="s">
        <v>133</v>
      </c>
      <c r="J510" t="s">
        <v>1149</v>
      </c>
      <c r="K510" s="1">
        <v>0.19236111111111112</v>
      </c>
      <c r="L510">
        <v>14252</v>
      </c>
      <c r="M510" t="s">
        <v>11892</v>
      </c>
      <c r="N510" t="s">
        <v>11893</v>
      </c>
      <c r="O510" t="s">
        <v>11894</v>
      </c>
      <c r="P510" t="s">
        <v>24</v>
      </c>
      <c r="Q510" t="s">
        <v>45</v>
      </c>
      <c r="R510" t="s">
        <v>46</v>
      </c>
    </row>
    <row r="511" spans="1:18">
      <c r="A511" s="42" t="str">
        <f t="shared" si="7"/>
        <v>bmccourte0BartlettMcCourt186.84.25.110‚Ç¨752733,41LekALL2/8/20190.93888888888888916292FR54 6738 5157 97LH YVXD KYVV D18SCHLScholastic CorporationNASDAQBooksConsumer Services</v>
      </c>
      <c r="B511">
        <v>505</v>
      </c>
      <c r="C511" t="s">
        <v>11895</v>
      </c>
      <c r="D511" t="s">
        <v>11896</v>
      </c>
      <c r="E511" t="s">
        <v>11897</v>
      </c>
      <c r="F511" t="s">
        <v>11898</v>
      </c>
      <c r="G511" s="2" t="s">
        <v>11899</v>
      </c>
      <c r="H511" t="s">
        <v>469</v>
      </c>
      <c r="I511" t="s">
        <v>470</v>
      </c>
      <c r="J511" t="s">
        <v>50</v>
      </c>
      <c r="K511" s="1">
        <v>0.93888888888888899</v>
      </c>
      <c r="L511">
        <v>16292</v>
      </c>
      <c r="M511" t="s">
        <v>11900</v>
      </c>
      <c r="N511" t="s">
        <v>10431</v>
      </c>
      <c r="O511" t="s">
        <v>10432</v>
      </c>
      <c r="P511" t="s">
        <v>36</v>
      </c>
      <c r="Q511" t="s">
        <v>10433</v>
      </c>
      <c r="R511" t="s">
        <v>223</v>
      </c>
    </row>
    <row r="512" spans="1:18">
      <c r="A512" s="42" t="str">
        <f t="shared" si="7"/>
        <v>jchamane1JackyChaman252.187.249.105191904.73EuroEUR1/6/20190.54652777777777814218FR78 1970 4131 4042 ZCLG RNL8 V42SPNSSapiens International Corporation N.V.NASDAQComputer Software: Prepackaged SoftwareTechnology</v>
      </c>
      <c r="B512">
        <v>506</v>
      </c>
      <c r="C512" t="s">
        <v>11901</v>
      </c>
      <c r="D512" t="s">
        <v>11902</v>
      </c>
      <c r="E512" t="s">
        <v>11903</v>
      </c>
      <c r="F512" t="s">
        <v>11904</v>
      </c>
      <c r="G512">
        <v>191904.73</v>
      </c>
      <c r="H512" t="s">
        <v>26</v>
      </c>
      <c r="I512" t="s">
        <v>27</v>
      </c>
      <c r="J512" t="s">
        <v>269</v>
      </c>
      <c r="K512" s="1">
        <v>0.54652777777777783</v>
      </c>
      <c r="L512">
        <v>14218</v>
      </c>
      <c r="M512" t="s">
        <v>11905</v>
      </c>
      <c r="N512" t="s">
        <v>11906</v>
      </c>
      <c r="O512" t="s">
        <v>11907</v>
      </c>
      <c r="P512" t="s">
        <v>36</v>
      </c>
      <c r="Q512" t="s">
        <v>93</v>
      </c>
      <c r="R512" t="s">
        <v>89</v>
      </c>
    </row>
    <row r="513" spans="1:18">
      <c r="A513" s="42" t="str">
        <f t="shared" si="7"/>
        <v>vsygrovese2VirgieSygroves133.82.0.242‚Ç¨159384,03Yuan RenminbiCNY1/30/20190.63819444444444416539IE69 SNCR 5176 9788 4729 48KMPHKemPharm, Inc.NASDAQMajor PharmaceuticalsHealth Care</v>
      </c>
      <c r="B513">
        <v>507</v>
      </c>
      <c r="C513" t="s">
        <v>11908</v>
      </c>
      <c r="D513" t="s">
        <v>7160</v>
      </c>
      <c r="E513" t="s">
        <v>11909</v>
      </c>
      <c r="F513" t="s">
        <v>11910</v>
      </c>
      <c r="G513" t="s">
        <v>11911</v>
      </c>
      <c r="H513" t="s">
        <v>48</v>
      </c>
      <c r="I513" t="s">
        <v>49</v>
      </c>
      <c r="J513" t="s">
        <v>613</v>
      </c>
      <c r="K513" s="1">
        <v>0.6381944444444444</v>
      </c>
      <c r="L513">
        <v>16539</v>
      </c>
      <c r="M513" t="s">
        <v>11912</v>
      </c>
      <c r="N513" t="s">
        <v>11913</v>
      </c>
      <c r="O513" t="s">
        <v>11914</v>
      </c>
      <c r="P513" t="s">
        <v>36</v>
      </c>
      <c r="Q513" t="s">
        <v>62</v>
      </c>
      <c r="R513" t="s">
        <v>58</v>
      </c>
    </row>
    <row r="514" spans="1:18">
      <c r="A514" s="42" t="str">
        <f t="shared" si="7"/>
        <v>smellodye3SalmonMellody255.246.49.224¬£365373.53EuroEUR3/11/20190.17361111111111117439AD75 2551 6423 WXBI 2CK9 EKSYCTDDQwest CorporationNYSETelecommunications EquipmentPublic Utilities</v>
      </c>
      <c r="B514">
        <v>508</v>
      </c>
      <c r="C514" t="s">
        <v>11915</v>
      </c>
      <c r="D514" t="s">
        <v>11916</v>
      </c>
      <c r="E514" t="s">
        <v>11917</v>
      </c>
      <c r="F514" t="s">
        <v>11918</v>
      </c>
      <c r="G514" t="s">
        <v>11919</v>
      </c>
      <c r="H514" t="s">
        <v>26</v>
      </c>
      <c r="I514" t="s">
        <v>27</v>
      </c>
      <c r="J514" t="s">
        <v>514</v>
      </c>
      <c r="K514" s="1">
        <v>0.17361111111111113</v>
      </c>
      <c r="L514">
        <v>17439</v>
      </c>
      <c r="M514" t="s">
        <v>11920</v>
      </c>
      <c r="N514" t="s">
        <v>438</v>
      </c>
      <c r="O514" t="s">
        <v>439</v>
      </c>
      <c r="P514" t="s">
        <v>24</v>
      </c>
      <c r="Q514" t="s">
        <v>66</v>
      </c>
      <c r="R514" t="s">
        <v>67</v>
      </c>
    </row>
    <row r="515" spans="1:18">
      <c r="A515" s="42" t="str">
        <f t="shared" si="7"/>
        <v>abassindalee4AnnBassindale213.250.36.173¬£11931.63EuroEUR8/11/20190.27708333333333315045BG57 HRBX 5249 44DG 5TB7 0BMYJBlackrock MuniYield New Jersey Fund, Inc.NYSEn/an/a</v>
      </c>
      <c r="B515">
        <v>509</v>
      </c>
      <c r="C515" t="s">
        <v>11921</v>
      </c>
      <c r="D515" t="s">
        <v>11922</v>
      </c>
      <c r="E515" t="s">
        <v>11923</v>
      </c>
      <c r="F515" t="s">
        <v>11924</v>
      </c>
      <c r="G515" s="2" t="s">
        <v>11925</v>
      </c>
      <c r="H515" t="s">
        <v>26</v>
      </c>
      <c r="I515" t="s">
        <v>27</v>
      </c>
      <c r="J515" t="s">
        <v>517</v>
      </c>
      <c r="K515" s="1">
        <v>0.27708333333333335</v>
      </c>
      <c r="L515">
        <v>15045</v>
      </c>
      <c r="M515" t="s">
        <v>11926</v>
      </c>
      <c r="N515" t="s">
        <v>11927</v>
      </c>
      <c r="O515" t="s">
        <v>11928</v>
      </c>
      <c r="P515" t="s">
        <v>24</v>
      </c>
      <c r="Q515" t="s">
        <v>25</v>
      </c>
      <c r="R515" t="s">
        <v>25</v>
      </c>
    </row>
    <row r="516" spans="1:18">
      <c r="A516" s="42" t="str">
        <f t="shared" si="7"/>
        <v>ifauloe5IsiahiFaulo81.56.227.241600332.62Yuan RenminbiCNY8/2/20190.17777777777777816640DO68 7G3P 7141 9298 7576 0687 3038PRTAProthena Corporation plcNASDAQMajor PharmaceuticalsHealth Care</v>
      </c>
      <c r="B516">
        <v>510</v>
      </c>
      <c r="C516" t="s">
        <v>11929</v>
      </c>
      <c r="D516" t="s">
        <v>11167</v>
      </c>
      <c r="E516" t="s">
        <v>11930</v>
      </c>
      <c r="F516" t="s">
        <v>11931</v>
      </c>
      <c r="G516">
        <v>600332.62</v>
      </c>
      <c r="H516" t="s">
        <v>48</v>
      </c>
      <c r="I516" t="s">
        <v>49</v>
      </c>
      <c r="J516" t="s">
        <v>1065</v>
      </c>
      <c r="K516" s="1">
        <v>0.17777777777777778</v>
      </c>
      <c r="L516">
        <v>16640</v>
      </c>
      <c r="M516" t="s">
        <v>11932</v>
      </c>
      <c r="N516" t="s">
        <v>5343</v>
      </c>
      <c r="O516" t="s">
        <v>5344</v>
      </c>
      <c r="P516" t="s">
        <v>36</v>
      </c>
      <c r="Q516" t="s">
        <v>62</v>
      </c>
      <c r="R516" t="s">
        <v>58</v>
      </c>
    </row>
    <row r="517" spans="1:18">
      <c r="A517" s="42" t="str">
        <f t="shared" si="7"/>
        <v>adefreynee6ArmstrongDe Freyne83.168.93.240‚Ç¨539043,85KronaSEK1/15/20190.29305555555555615668PL47 6681 5344 0665 5972 7941 9001GPIAGP Investments Acquisition Corp.NASDAQHome FurnishingsConsumer Durables</v>
      </c>
      <c r="B517">
        <v>511</v>
      </c>
      <c r="C517" t="s">
        <v>11933</v>
      </c>
      <c r="D517" t="s">
        <v>2544</v>
      </c>
      <c r="E517" t="s">
        <v>11934</v>
      </c>
      <c r="F517" t="s">
        <v>11935</v>
      </c>
      <c r="G517" t="s">
        <v>11936</v>
      </c>
      <c r="H517" t="s">
        <v>347</v>
      </c>
      <c r="I517" t="s">
        <v>348</v>
      </c>
      <c r="J517" t="s">
        <v>191</v>
      </c>
      <c r="K517" s="1">
        <v>0.29305555555555557</v>
      </c>
      <c r="L517">
        <v>15668</v>
      </c>
      <c r="M517" t="s">
        <v>11937</v>
      </c>
      <c r="N517" t="s">
        <v>11938</v>
      </c>
      <c r="O517" t="s">
        <v>11939</v>
      </c>
      <c r="P517" t="s">
        <v>36</v>
      </c>
      <c r="Q517" t="s">
        <v>152</v>
      </c>
      <c r="R517" t="s">
        <v>113</v>
      </c>
    </row>
    <row r="518" spans="1:18">
      <c r="A518" s="42" t="str">
        <f t="shared" si="7"/>
        <v>yguyvere7YolandeGuyver171.241.9.149‚Ç¨523162,44EuroEUR4/10/20190.45833333333333316713GI19 SWOH WMQY UMBX Y5E1 YSUUEICUniversal Electronics Inc.NASDAQConsumer Electronics/AppliancesConsumer Non-Durables</v>
      </c>
      <c r="B518">
        <v>512</v>
      </c>
      <c r="C518" t="s">
        <v>11940</v>
      </c>
      <c r="D518" t="s">
        <v>11941</v>
      </c>
      <c r="E518" t="s">
        <v>11942</v>
      </c>
      <c r="F518" t="s">
        <v>11943</v>
      </c>
      <c r="G518" t="s">
        <v>11944</v>
      </c>
      <c r="H518" t="s">
        <v>26</v>
      </c>
      <c r="I518" t="s">
        <v>27</v>
      </c>
      <c r="J518" t="s">
        <v>302</v>
      </c>
      <c r="K518" s="1">
        <v>0.45833333333333331</v>
      </c>
      <c r="L518">
        <v>16713</v>
      </c>
      <c r="M518" t="s">
        <v>11945</v>
      </c>
      <c r="N518" t="s">
        <v>3577</v>
      </c>
      <c r="O518" t="s">
        <v>3578</v>
      </c>
      <c r="P518" t="s">
        <v>36</v>
      </c>
      <c r="Q518" t="s">
        <v>900</v>
      </c>
      <c r="R518" t="s">
        <v>42</v>
      </c>
    </row>
    <row r="519" spans="1:18">
      <c r="A519" s="42" t="str">
        <f t="shared" si="7"/>
        <v>rlabbee8RorkeLabbe251.58.11.127‚Ç¨375111,95RupiahIDR3/29/20190.22847222222222219125AT66 3278 6346 0296 7052GTSTriple-S Management CorporationNYSEAccident &amp;Health InsuranceFinance</v>
      </c>
      <c r="B519">
        <v>513</v>
      </c>
      <c r="C519" t="s">
        <v>11946</v>
      </c>
      <c r="D519" t="s">
        <v>2552</v>
      </c>
      <c r="E519" t="s">
        <v>11947</v>
      </c>
      <c r="F519" t="s">
        <v>11948</v>
      </c>
      <c r="G519" t="s">
        <v>11949</v>
      </c>
      <c r="H519" t="s">
        <v>19</v>
      </c>
      <c r="I519" t="s">
        <v>20</v>
      </c>
      <c r="J519" t="s">
        <v>577</v>
      </c>
      <c r="K519" s="1">
        <v>0.22847222222222222</v>
      </c>
      <c r="L519">
        <v>19125</v>
      </c>
      <c r="M519" t="s">
        <v>11950</v>
      </c>
      <c r="N519" t="s">
        <v>11951</v>
      </c>
      <c r="O519" t="s">
        <v>11952</v>
      </c>
      <c r="P519" t="s">
        <v>24</v>
      </c>
      <c r="Q519" t="s">
        <v>1369</v>
      </c>
      <c r="R519" t="s">
        <v>54</v>
      </c>
    </row>
    <row r="520" spans="1:18">
      <c r="A520" s="42" t="str">
        <f t="shared" ref="A520:A583" si="8">_xlfn.CONCAT(C520:R520)</f>
        <v>bivense9BeitrisIvens16.76.144.60‚Ç¨818090,67RubleRUB3/29/20190.86805555555555511986TN97 4377 9858 1239 1457 8732MUMicron Technology, Inc.NASDAQSemiconductorsTechnology</v>
      </c>
      <c r="B520">
        <v>514</v>
      </c>
      <c r="C520" t="s">
        <v>11953</v>
      </c>
      <c r="D520" t="s">
        <v>11954</v>
      </c>
      <c r="E520" t="s">
        <v>11955</v>
      </c>
      <c r="F520" t="s">
        <v>11956</v>
      </c>
      <c r="G520" s="2" t="s">
        <v>11957</v>
      </c>
      <c r="H520" t="s">
        <v>38</v>
      </c>
      <c r="I520" t="s">
        <v>39</v>
      </c>
      <c r="J520" t="s">
        <v>577</v>
      </c>
      <c r="K520" s="1">
        <v>0.86805555555555547</v>
      </c>
      <c r="L520">
        <v>11986</v>
      </c>
      <c r="M520" t="s">
        <v>11958</v>
      </c>
      <c r="N520" t="s">
        <v>11959</v>
      </c>
      <c r="O520" t="s">
        <v>11960</v>
      </c>
      <c r="P520" t="s">
        <v>36</v>
      </c>
      <c r="Q520" t="s">
        <v>230</v>
      </c>
      <c r="R520" t="s">
        <v>89</v>
      </c>
    </row>
    <row r="521" spans="1:18">
      <c r="A521" s="42" t="str">
        <f t="shared" si="8"/>
        <v>iskellseaIraSkells25.228.90.156¬£657350.29RealBRL5/16/20190.9312518598FR34 5539 3419 75FW MP7N CFTA K44EPAMEPAM Systems, Inc.NYSEEDP ServicesTechnology</v>
      </c>
      <c r="B521">
        <v>515</v>
      </c>
      <c r="C521" t="s">
        <v>11961</v>
      </c>
      <c r="D521" t="s">
        <v>11962</v>
      </c>
      <c r="E521" t="s">
        <v>11963</v>
      </c>
      <c r="F521" t="s">
        <v>11964</v>
      </c>
      <c r="G521" t="s">
        <v>11965</v>
      </c>
      <c r="H521" t="s">
        <v>132</v>
      </c>
      <c r="I521" t="s">
        <v>133</v>
      </c>
      <c r="J521" t="s">
        <v>527</v>
      </c>
      <c r="K521" s="1">
        <v>0.93125000000000002</v>
      </c>
      <c r="L521">
        <v>18598</v>
      </c>
      <c r="M521" t="s">
        <v>11966</v>
      </c>
      <c r="N521" t="s">
        <v>11967</v>
      </c>
      <c r="O521" t="s">
        <v>11968</v>
      </c>
      <c r="P521" t="s">
        <v>24</v>
      </c>
      <c r="Q521" t="s">
        <v>88</v>
      </c>
      <c r="R521" t="s">
        <v>89</v>
      </c>
    </row>
    <row r="522" spans="1:18">
      <c r="A522" s="42" t="str">
        <f t="shared" si="8"/>
        <v>bslesserebBirkSlesser78.125.163.194‚Ç¨15415,34RubleRUB7/12/20190.61180555555555615220GE51 QZ16 5178 8797 5296 10NVLSNivalis Therapeutics, Inc.NASDAQMajor PharmaceuticalsHealth Care</v>
      </c>
      <c r="B522">
        <v>516</v>
      </c>
      <c r="C522" t="s">
        <v>11969</v>
      </c>
      <c r="D522" t="s">
        <v>11970</v>
      </c>
      <c r="E522" t="s">
        <v>11971</v>
      </c>
      <c r="F522" t="s">
        <v>11972</v>
      </c>
      <c r="G522" t="s">
        <v>11973</v>
      </c>
      <c r="H522" t="s">
        <v>38</v>
      </c>
      <c r="I522" t="s">
        <v>39</v>
      </c>
      <c r="J522" t="s">
        <v>590</v>
      </c>
      <c r="K522" s="1">
        <v>0.6118055555555556</v>
      </c>
      <c r="L522">
        <v>15220</v>
      </c>
      <c r="M522" t="s">
        <v>11974</v>
      </c>
      <c r="N522" t="s">
        <v>6095</v>
      </c>
      <c r="O522" t="s">
        <v>6096</v>
      </c>
      <c r="P522" t="s">
        <v>36</v>
      </c>
      <c r="Q522" t="s">
        <v>62</v>
      </c>
      <c r="R522" t="s">
        <v>58</v>
      </c>
    </row>
    <row r="523" spans="1:18">
      <c r="A523" s="42" t="str">
        <f t="shared" si="8"/>
        <v>nfrancescottiecNormanFrancescotti181.27.167.65¬£698805.90HryvniaUAH2/3/20190.42083333333333319414FR40 1483 6930 60P1 6D7H QITF Z82LOGILogitech International S.A.NASDAQComputer peripheral equipmentTechnology</v>
      </c>
      <c r="B523">
        <v>517</v>
      </c>
      <c r="C523" t="s">
        <v>11975</v>
      </c>
      <c r="D523" t="s">
        <v>11976</v>
      </c>
      <c r="E523" t="s">
        <v>11977</v>
      </c>
      <c r="F523" t="s">
        <v>11978</v>
      </c>
      <c r="G523" t="s">
        <v>11979</v>
      </c>
      <c r="H523" t="s">
        <v>198</v>
      </c>
      <c r="I523" t="s">
        <v>199</v>
      </c>
      <c r="J523" t="s">
        <v>1089</v>
      </c>
      <c r="K523" s="1">
        <v>0.42083333333333334</v>
      </c>
      <c r="L523">
        <v>19414</v>
      </c>
      <c r="M523" t="s">
        <v>11980</v>
      </c>
      <c r="N523" t="s">
        <v>11981</v>
      </c>
      <c r="O523" t="s">
        <v>11982</v>
      </c>
      <c r="P523" t="s">
        <v>36</v>
      </c>
      <c r="Q523" t="s">
        <v>343</v>
      </c>
      <c r="R523" t="s">
        <v>89</v>
      </c>
    </row>
    <row r="524" spans="1:18">
      <c r="A524" s="42" t="str">
        <f t="shared" si="8"/>
        <v>cjezardedChristyJezard253.36.137.114572613.63RupiahIDR7/14/20190.92847222222222212908MK37 479I ZJBU W7MG P22IKNXIkonics CorporationNASDAQIndustrial Machinery/ComponentsMiscellaneous</v>
      </c>
      <c r="B524">
        <v>518</v>
      </c>
      <c r="C524" t="s">
        <v>11983</v>
      </c>
      <c r="D524" t="s">
        <v>11984</v>
      </c>
      <c r="E524" t="s">
        <v>11985</v>
      </c>
      <c r="F524" t="s">
        <v>11986</v>
      </c>
      <c r="G524">
        <v>572613.63</v>
      </c>
      <c r="H524" t="s">
        <v>19</v>
      </c>
      <c r="I524" t="s">
        <v>20</v>
      </c>
      <c r="J524" t="s">
        <v>61</v>
      </c>
      <c r="K524" s="1">
        <v>0.92847222222222225</v>
      </c>
      <c r="L524">
        <v>12908</v>
      </c>
      <c r="M524" t="s">
        <v>11987</v>
      </c>
      <c r="N524" t="s">
        <v>4578</v>
      </c>
      <c r="O524" t="s">
        <v>4579</v>
      </c>
      <c r="P524" t="s">
        <v>36</v>
      </c>
      <c r="Q524" t="s">
        <v>29</v>
      </c>
      <c r="R524" t="s">
        <v>181</v>
      </c>
    </row>
    <row r="525" spans="1:18">
      <c r="A525" s="42" t="str">
        <f t="shared" si="8"/>
        <v>mcasajuanaeeMontyCasajuana81.198.210.170‚Ç¨885956,22EuroEUR8/17/20190.11527777777777812472LI10 8019 5LGJ QQBW EWSQ OFRPHFRP Holdings, Inc.NASDAQReal EstateFinance</v>
      </c>
      <c r="B525">
        <v>519</v>
      </c>
      <c r="C525" t="s">
        <v>11988</v>
      </c>
      <c r="D525" t="s">
        <v>11989</v>
      </c>
      <c r="E525" t="s">
        <v>11990</v>
      </c>
      <c r="F525" t="s">
        <v>11991</v>
      </c>
      <c r="G525" t="s">
        <v>11992</v>
      </c>
      <c r="H525" t="s">
        <v>26</v>
      </c>
      <c r="I525" t="s">
        <v>27</v>
      </c>
      <c r="J525" t="s">
        <v>4605</v>
      </c>
      <c r="K525" s="1">
        <v>0.11527777777777777</v>
      </c>
      <c r="L525">
        <v>12472</v>
      </c>
      <c r="M525" t="s">
        <v>11993</v>
      </c>
      <c r="N525" t="s">
        <v>11994</v>
      </c>
      <c r="O525" t="s">
        <v>11995</v>
      </c>
      <c r="P525" t="s">
        <v>36</v>
      </c>
      <c r="Q525" t="s">
        <v>53</v>
      </c>
      <c r="R525" t="s">
        <v>54</v>
      </c>
    </row>
    <row r="526" spans="1:18">
      <c r="A526" s="42" t="str">
        <f t="shared" si="8"/>
        <v>aluttyefAnnaliseLutty176.182.73.71‚Ç¨753087,91RupiahIDR8/12/20190.66180555555555612661CZ54 5691 6340 4041 3422 3114AMH^DAmerican Homes 4 RentNYSEn/an/a</v>
      </c>
      <c r="B526">
        <v>520</v>
      </c>
      <c r="C526" t="s">
        <v>11996</v>
      </c>
      <c r="D526" t="s">
        <v>11997</v>
      </c>
      <c r="E526" t="s">
        <v>11998</v>
      </c>
      <c r="F526" t="s">
        <v>11999</v>
      </c>
      <c r="G526" t="s">
        <v>12000</v>
      </c>
      <c r="H526" t="s">
        <v>19</v>
      </c>
      <c r="I526" t="s">
        <v>20</v>
      </c>
      <c r="J526" t="s">
        <v>139</v>
      </c>
      <c r="K526" s="1">
        <v>0.66180555555555554</v>
      </c>
      <c r="L526">
        <v>12661</v>
      </c>
      <c r="M526" t="s">
        <v>12001</v>
      </c>
      <c r="N526" t="s">
        <v>11358</v>
      </c>
      <c r="O526" t="s">
        <v>550</v>
      </c>
      <c r="P526" t="s">
        <v>24</v>
      </c>
      <c r="Q526" t="s">
        <v>25</v>
      </c>
      <c r="R526" t="s">
        <v>25</v>
      </c>
    </row>
    <row r="527" spans="1:18">
      <c r="A527" s="42" t="str">
        <f t="shared" si="8"/>
        <v>edominickegEmelineDominick194.236.104.220‚Ç¨648649,51RupiahIDR1/21/20190.41111111111111113212FI34 4539 7058 2994 69CACCCredit Acceptance CorporationNASDAQFinance: Consumer ServicesFinance</v>
      </c>
      <c r="B527">
        <v>521</v>
      </c>
      <c r="C527" t="s">
        <v>12002</v>
      </c>
      <c r="D527" t="s">
        <v>12003</v>
      </c>
      <c r="E527" t="s">
        <v>12004</v>
      </c>
      <c r="F527" t="s">
        <v>12005</v>
      </c>
      <c r="G527" t="s">
        <v>12006</v>
      </c>
      <c r="H527" t="s">
        <v>19</v>
      </c>
      <c r="I527" t="s">
        <v>20</v>
      </c>
      <c r="J527" t="s">
        <v>856</v>
      </c>
      <c r="K527" s="1">
        <v>0.41111111111111115</v>
      </c>
      <c r="L527">
        <v>13212</v>
      </c>
      <c r="M527" t="s">
        <v>12007</v>
      </c>
      <c r="N527" t="s">
        <v>12008</v>
      </c>
      <c r="O527" t="s">
        <v>12009</v>
      </c>
      <c r="P527" t="s">
        <v>36</v>
      </c>
      <c r="Q527" t="s">
        <v>321</v>
      </c>
      <c r="R527" t="s">
        <v>54</v>
      </c>
    </row>
    <row r="528" spans="1:18">
      <c r="A528" s="42" t="str">
        <f t="shared" si="8"/>
        <v>gpaffettehGiacintaPaffett88.59.73.33‚Ç¨228957,41FrancXAF2/26/20190.95069444444444419226HU25 6475 9218 9083 3670 1061 6844SHLDSears Holdings CorporationNASDAQDepartment/Specialty Retail StoresConsumer Services</v>
      </c>
      <c r="B528">
        <v>522</v>
      </c>
      <c r="C528" t="s">
        <v>12010</v>
      </c>
      <c r="D528" t="s">
        <v>12011</v>
      </c>
      <c r="E528" t="s">
        <v>12012</v>
      </c>
      <c r="F528" t="s">
        <v>12013</v>
      </c>
      <c r="G528" t="s">
        <v>12014</v>
      </c>
      <c r="H528" t="s">
        <v>156</v>
      </c>
      <c r="I528" t="s">
        <v>599</v>
      </c>
      <c r="J528" t="s">
        <v>1258</v>
      </c>
      <c r="K528" s="1">
        <v>0.9506944444444444</v>
      </c>
      <c r="L528">
        <v>19226</v>
      </c>
      <c r="M528" t="s">
        <v>12015</v>
      </c>
      <c r="N528" t="s">
        <v>12016</v>
      </c>
      <c r="O528" t="s">
        <v>854</v>
      </c>
      <c r="P528" t="s">
        <v>36</v>
      </c>
      <c r="Q528" t="s">
        <v>427</v>
      </c>
      <c r="R528" t="s">
        <v>223</v>
      </c>
    </row>
    <row r="529" spans="1:18">
      <c r="A529" s="42" t="str">
        <f t="shared" si="8"/>
        <v>jcorzoneiJechoCorzon138.55.21.230849959.63RupiahIDR4/19/20190.2510224IS40 3011 0641 9413 6817 2782 61EUFNiShares MSCI Europe Financials Sector Index FundNASDAQn/an/a</v>
      </c>
      <c r="B529">
        <v>523</v>
      </c>
      <c r="C529" t="s">
        <v>12017</v>
      </c>
      <c r="D529" t="s">
        <v>12018</v>
      </c>
      <c r="E529" t="s">
        <v>12019</v>
      </c>
      <c r="F529" t="s">
        <v>12020</v>
      </c>
      <c r="G529">
        <v>849959.63</v>
      </c>
      <c r="H529" t="s">
        <v>19</v>
      </c>
      <c r="I529" t="s">
        <v>20</v>
      </c>
      <c r="J529" t="s">
        <v>708</v>
      </c>
      <c r="K529" s="1">
        <v>0.25</v>
      </c>
      <c r="L529">
        <v>10224</v>
      </c>
      <c r="M529" t="s">
        <v>12021</v>
      </c>
      <c r="N529" t="s">
        <v>2445</v>
      </c>
      <c r="O529" t="s">
        <v>2446</v>
      </c>
      <c r="P529" t="s">
        <v>36</v>
      </c>
      <c r="Q529" t="s">
        <v>25</v>
      </c>
      <c r="R529" t="s">
        <v>25</v>
      </c>
    </row>
    <row r="530" spans="1:18">
      <c r="A530" s="42" t="str">
        <f t="shared" si="8"/>
        <v>wcullinanejWallieCullinan13.209.2.224¬•683129.66RubleRUB4/19/20190.047916666666666716155EE57 6784 1628 4650 8984SQZZActive Alts Contrarian ETFNASDAQn/an/a</v>
      </c>
      <c r="B530">
        <v>524</v>
      </c>
      <c r="C530" t="s">
        <v>12022</v>
      </c>
      <c r="D530" t="s">
        <v>12023</v>
      </c>
      <c r="E530" t="s">
        <v>12024</v>
      </c>
      <c r="F530" t="s">
        <v>12025</v>
      </c>
      <c r="G530" t="s">
        <v>12026</v>
      </c>
      <c r="H530" t="s">
        <v>38</v>
      </c>
      <c r="I530" t="s">
        <v>39</v>
      </c>
      <c r="J530" t="s">
        <v>708</v>
      </c>
      <c r="K530" s="1">
        <v>4.7916666666666663E-2</v>
      </c>
      <c r="L530">
        <v>16155</v>
      </c>
      <c r="M530" t="s">
        <v>12027</v>
      </c>
      <c r="N530" t="s">
        <v>5283</v>
      </c>
      <c r="O530" t="s">
        <v>5284</v>
      </c>
      <c r="P530" t="s">
        <v>36</v>
      </c>
      <c r="Q530" t="s">
        <v>25</v>
      </c>
      <c r="R530" t="s">
        <v>25</v>
      </c>
    </row>
    <row r="531" spans="1:18">
      <c r="A531" s="42" t="str">
        <f t="shared" si="8"/>
        <v>ftunnacliffeekFinlayTunnacliffe21.7.245.222¬£596740.31PesoCLP2/11/20190.19652777777777814395GT43 9C6S TNPF QMAY G2UK 7RJP EJUXICUIICU Medical, Inc.NASDAQMedical/Dental InstrumentsHealth Care</v>
      </c>
      <c r="B531">
        <v>525</v>
      </c>
      <c r="C531" t="s">
        <v>12028</v>
      </c>
      <c r="D531" t="s">
        <v>12029</v>
      </c>
      <c r="E531" t="s">
        <v>12030</v>
      </c>
      <c r="F531" t="s">
        <v>12031</v>
      </c>
      <c r="G531" t="s">
        <v>12032</v>
      </c>
      <c r="H531" t="s">
        <v>90</v>
      </c>
      <c r="I531" t="s">
        <v>368</v>
      </c>
      <c r="J531" t="s">
        <v>3999</v>
      </c>
      <c r="K531" s="1">
        <v>0.19652777777777777</v>
      </c>
      <c r="L531">
        <v>14395</v>
      </c>
      <c r="M531" t="s">
        <v>12033</v>
      </c>
      <c r="N531" t="s">
        <v>615</v>
      </c>
      <c r="O531" t="s">
        <v>616</v>
      </c>
      <c r="P531" t="s">
        <v>36</v>
      </c>
      <c r="Q531" t="s">
        <v>218</v>
      </c>
      <c r="R531" t="s">
        <v>58</v>
      </c>
    </row>
    <row r="532" spans="1:18">
      <c r="A532" s="42" t="str">
        <f t="shared" si="8"/>
        <v>dsurpliceelDoreneSurplice160.213.250.36¬•763877.16RupeePKR1/6/20190.078472222222222218410NL30 IYQY 3157 2424 13YNDXYandex N.V.NASDAQComputer Software: Programming, Data ProcessingTechnology</v>
      </c>
      <c r="B532">
        <v>526</v>
      </c>
      <c r="C532" t="s">
        <v>12034</v>
      </c>
      <c r="D532" t="s">
        <v>12035</v>
      </c>
      <c r="E532" t="s">
        <v>12036</v>
      </c>
      <c r="F532" t="s">
        <v>12037</v>
      </c>
      <c r="G532" s="2" t="s">
        <v>12038</v>
      </c>
      <c r="H532" t="s">
        <v>83</v>
      </c>
      <c r="I532" t="s">
        <v>305</v>
      </c>
      <c r="J532" t="s">
        <v>269</v>
      </c>
      <c r="K532" s="1">
        <v>7.8472222222222221E-2</v>
      </c>
      <c r="L532">
        <v>18410</v>
      </c>
      <c r="M532" t="s">
        <v>12039</v>
      </c>
      <c r="N532" t="s">
        <v>796</v>
      </c>
      <c r="O532" t="s">
        <v>797</v>
      </c>
      <c r="P532" t="s">
        <v>36</v>
      </c>
      <c r="Q532" t="s">
        <v>588</v>
      </c>
      <c r="R532" t="s">
        <v>89</v>
      </c>
    </row>
    <row r="533" spans="1:18">
      <c r="A533" s="42" t="str">
        <f t="shared" si="8"/>
        <v>grobiotemGallardRobiot63.95.48.56‚Ç¨968889,64NairaNGN4/22/20190.29236111111111119308FI38 4437 8271 3712 63VSECVSE CorporationNASDAQMilitary/Government/TechnicalConsumer Services</v>
      </c>
      <c r="B533">
        <v>527</v>
      </c>
      <c r="C533" t="s">
        <v>12040</v>
      </c>
      <c r="D533" t="s">
        <v>12041</v>
      </c>
      <c r="E533" t="s">
        <v>12042</v>
      </c>
      <c r="F533" t="s">
        <v>12043</v>
      </c>
      <c r="G533" s="2" t="s">
        <v>12044</v>
      </c>
      <c r="H533" t="s">
        <v>267</v>
      </c>
      <c r="I533" t="s">
        <v>268</v>
      </c>
      <c r="J533" t="s">
        <v>711</v>
      </c>
      <c r="K533" s="1">
        <v>0.29236111111111113</v>
      </c>
      <c r="L533">
        <v>19308</v>
      </c>
      <c r="M533" t="s">
        <v>12045</v>
      </c>
      <c r="N533" t="s">
        <v>12046</v>
      </c>
      <c r="O533" t="s">
        <v>12047</v>
      </c>
      <c r="P533" t="s">
        <v>36</v>
      </c>
      <c r="Q533" t="s">
        <v>598</v>
      </c>
      <c r="R533" t="s">
        <v>223</v>
      </c>
    </row>
    <row r="534" spans="1:18">
      <c r="A534" s="42" t="str">
        <f t="shared" si="8"/>
        <v>grevieenGordyRevie175.183.224.117¬£164466.56Yuan RenminbiCNY5/21/20190.99166666666666716561FR77 3960 8147 02O3 CQ30 8KCP T36SNGXWSoligenix, Inc.NASDAQMajor PharmaceuticalsHealth Care</v>
      </c>
      <c r="B534">
        <v>528</v>
      </c>
      <c r="C534" t="s">
        <v>12048</v>
      </c>
      <c r="D534" t="s">
        <v>12049</v>
      </c>
      <c r="E534" t="s">
        <v>12050</v>
      </c>
      <c r="F534" t="s">
        <v>12051</v>
      </c>
      <c r="G534" t="s">
        <v>12052</v>
      </c>
      <c r="H534" t="s">
        <v>48</v>
      </c>
      <c r="I534" t="s">
        <v>49</v>
      </c>
      <c r="J534" t="s">
        <v>6608</v>
      </c>
      <c r="K534" s="1">
        <v>0.9916666666666667</v>
      </c>
      <c r="L534">
        <v>16561</v>
      </c>
      <c r="M534" t="s">
        <v>12053</v>
      </c>
      <c r="N534" t="s">
        <v>11177</v>
      </c>
      <c r="O534" t="s">
        <v>818</v>
      </c>
      <c r="P534" t="s">
        <v>36</v>
      </c>
      <c r="Q534" t="s">
        <v>62</v>
      </c>
      <c r="R534" t="s">
        <v>58</v>
      </c>
    </row>
    <row r="535" spans="1:18">
      <c r="A535" s="42" t="str">
        <f t="shared" si="8"/>
        <v>jgalleyeoJerameyGalley241.10.136.173467242.17RupiahIDR7/4/20190.38055555555555616556FR55 1552 3352 54CW QRHW 9PQN Y43CHHChoice Hotels International, Inc.NYSEHotels/ResortsConsumer Services</v>
      </c>
      <c r="B535">
        <v>529</v>
      </c>
      <c r="C535" t="s">
        <v>12054</v>
      </c>
      <c r="D535" t="s">
        <v>2246</v>
      </c>
      <c r="E535" t="s">
        <v>12055</v>
      </c>
      <c r="F535" t="s">
        <v>12056</v>
      </c>
      <c r="G535">
        <v>467242.17</v>
      </c>
      <c r="H535" t="s">
        <v>19</v>
      </c>
      <c r="I535" t="s">
        <v>20</v>
      </c>
      <c r="J535" t="s">
        <v>359</v>
      </c>
      <c r="K535" s="1">
        <v>0.38055555555555554</v>
      </c>
      <c r="L535">
        <v>16556</v>
      </c>
      <c r="M535" t="s">
        <v>12057</v>
      </c>
      <c r="N535" t="s">
        <v>279</v>
      </c>
      <c r="O535" t="s">
        <v>280</v>
      </c>
      <c r="P535" t="s">
        <v>24</v>
      </c>
      <c r="Q535" t="s">
        <v>222</v>
      </c>
      <c r="R535" t="s">
        <v>223</v>
      </c>
    </row>
    <row r="536" spans="1:18">
      <c r="A536" s="42" t="str">
        <f t="shared" si="8"/>
        <v>rfrackiewiczepRowanFrackiewicz202.195.242.140¬•567939.95RupeePKR3/4/20190.47222222222222210774FR05 8517 6967 68RG RAI1 HGGX B20HYIWestern Asset High Yield Defined Opportunity Fund Inc.NYSEn/an/a</v>
      </c>
      <c r="B536">
        <v>530</v>
      </c>
      <c r="C536" t="s">
        <v>12058</v>
      </c>
      <c r="D536" t="s">
        <v>12059</v>
      </c>
      <c r="E536" t="s">
        <v>12060</v>
      </c>
      <c r="F536" t="s">
        <v>12061</v>
      </c>
      <c r="G536" t="s">
        <v>12062</v>
      </c>
      <c r="H536" t="s">
        <v>83</v>
      </c>
      <c r="I536" t="s">
        <v>305</v>
      </c>
      <c r="J536" t="s">
        <v>376</v>
      </c>
      <c r="K536" s="1">
        <v>0.47222222222222227</v>
      </c>
      <c r="L536">
        <v>10774</v>
      </c>
      <c r="M536" t="s">
        <v>12063</v>
      </c>
      <c r="N536" t="s">
        <v>12064</v>
      </c>
      <c r="O536" t="s">
        <v>12065</v>
      </c>
      <c r="P536" t="s">
        <v>24</v>
      </c>
      <c r="Q536" t="s">
        <v>25</v>
      </c>
      <c r="R536" t="s">
        <v>25</v>
      </c>
    </row>
    <row r="537" spans="1:18">
      <c r="A537" s="42" t="str">
        <f t="shared" si="8"/>
        <v>ehungerfordeqEditheHungerford97.50.250.119570995.59EuroEUR8/8/20190.49166666666666710341MK77 150P VWB0 TO9O R67GLOGGasLog LP.NYSEMarine TransportationConsumer Services</v>
      </c>
      <c r="B537">
        <v>531</v>
      </c>
      <c r="C537" t="s">
        <v>12066</v>
      </c>
      <c r="D537" t="s">
        <v>12067</v>
      </c>
      <c r="E537" t="s">
        <v>12068</v>
      </c>
      <c r="F537" t="s">
        <v>12069</v>
      </c>
      <c r="G537">
        <v>570995.59</v>
      </c>
      <c r="H537" t="s">
        <v>26</v>
      </c>
      <c r="I537" t="s">
        <v>27</v>
      </c>
      <c r="J537" t="s">
        <v>407</v>
      </c>
      <c r="K537" s="1">
        <v>0.4916666666666667</v>
      </c>
      <c r="L537">
        <v>10341</v>
      </c>
      <c r="M537" t="s">
        <v>12070</v>
      </c>
      <c r="N537" t="s">
        <v>12071</v>
      </c>
      <c r="O537" t="s">
        <v>12072</v>
      </c>
      <c r="P537" t="s">
        <v>24</v>
      </c>
      <c r="Q537" t="s">
        <v>142</v>
      </c>
      <c r="R537" t="s">
        <v>223</v>
      </c>
    </row>
    <row r="538" spans="1:18">
      <c r="A538" s="42" t="str">
        <f t="shared" si="8"/>
        <v>kmacenellyerKalilMacEnelly150.103.198.39213788.11Yuan RenminbiCNY6/2/20190.97569444444444513295KW61 BNUZ FAIM S69T QS92 ISLB HY6E ZHEURNEuronav NVNYSEMarine TransportationTransportation</v>
      </c>
      <c r="B538">
        <v>532</v>
      </c>
      <c r="C538" t="s">
        <v>12073</v>
      </c>
      <c r="D538" t="s">
        <v>12074</v>
      </c>
      <c r="E538" t="s">
        <v>12075</v>
      </c>
      <c r="F538" t="s">
        <v>12076</v>
      </c>
      <c r="G538">
        <v>213788.11</v>
      </c>
      <c r="H538" t="s">
        <v>48</v>
      </c>
      <c r="I538" t="s">
        <v>49</v>
      </c>
      <c r="J538" t="s">
        <v>125</v>
      </c>
      <c r="K538" s="1">
        <v>0.97569444444444453</v>
      </c>
      <c r="L538">
        <v>13295</v>
      </c>
      <c r="M538" t="s">
        <v>12077</v>
      </c>
      <c r="N538" t="s">
        <v>12078</v>
      </c>
      <c r="O538" t="s">
        <v>12079</v>
      </c>
      <c r="P538" t="s">
        <v>24</v>
      </c>
      <c r="Q538" t="s">
        <v>142</v>
      </c>
      <c r="R538" t="s">
        <v>105</v>
      </c>
    </row>
    <row r="539" spans="1:18">
      <c r="A539" s="42" t="str">
        <f t="shared" si="8"/>
        <v>mrockwellesMadelinRockwell54.25.86.185¬£318995.54KunaHRK9/4/20190.15972222222222212742MU50 IRIX 8738 8798 3544 8356 985Q KIPFISPeoples Financial Services Corp. NASDAQMajor BanksFinance</v>
      </c>
      <c r="B539">
        <v>533</v>
      </c>
      <c r="C539" t="s">
        <v>12080</v>
      </c>
      <c r="D539" t="s">
        <v>12081</v>
      </c>
      <c r="E539" t="s">
        <v>12082</v>
      </c>
      <c r="F539" t="s">
        <v>12083</v>
      </c>
      <c r="G539" t="s">
        <v>12084</v>
      </c>
      <c r="H539" t="s">
        <v>63</v>
      </c>
      <c r="I539" t="s">
        <v>64</v>
      </c>
      <c r="J539" t="s">
        <v>178</v>
      </c>
      <c r="K539" s="1">
        <v>0.15972222222222224</v>
      </c>
      <c r="L539">
        <v>12742</v>
      </c>
      <c r="M539" t="s">
        <v>12085</v>
      </c>
      <c r="N539" t="s">
        <v>12086</v>
      </c>
      <c r="O539" t="s">
        <v>12087</v>
      </c>
      <c r="P539" t="s">
        <v>36</v>
      </c>
      <c r="Q539" t="s">
        <v>97</v>
      </c>
      <c r="R539" t="s">
        <v>54</v>
      </c>
    </row>
    <row r="540" spans="1:18">
      <c r="A540" s="42" t="str">
        <f t="shared" si="8"/>
        <v>hcameranaetHardyCamerana221.234.82.104500584.07PesoARS8/15/20190.44930555555555618597VG98 RMCG 5855 4947 5800 8864OIOwens-Illinois, Inc.NYSEContainers/PackagingConsumer Durables</v>
      </c>
      <c r="B540">
        <v>534</v>
      </c>
      <c r="C540" t="s">
        <v>12088</v>
      </c>
      <c r="D540" t="s">
        <v>12089</v>
      </c>
      <c r="E540" t="s">
        <v>12090</v>
      </c>
      <c r="F540" t="s">
        <v>12091</v>
      </c>
      <c r="G540">
        <v>500584.07</v>
      </c>
      <c r="H540" t="s">
        <v>90</v>
      </c>
      <c r="I540" t="s">
        <v>263</v>
      </c>
      <c r="J540" t="s">
        <v>398</v>
      </c>
      <c r="K540" s="1">
        <v>0.44930555555555557</v>
      </c>
      <c r="L540">
        <v>18597</v>
      </c>
      <c r="M540" t="s">
        <v>12092</v>
      </c>
      <c r="N540" t="s">
        <v>12093</v>
      </c>
      <c r="O540" t="s">
        <v>12094</v>
      </c>
      <c r="P540" t="s">
        <v>24</v>
      </c>
      <c r="Q540" t="s">
        <v>855</v>
      </c>
      <c r="R540" t="s">
        <v>113</v>
      </c>
    </row>
    <row r="541" spans="1:18">
      <c r="A541" s="42" t="str">
        <f t="shared" si="8"/>
        <v>calwelleuCristianoAlwell148.118.5.60‚Ç¨9130,88RubleRUB8/9/20190.65555555555555613798PL70 7289 5322 9094 0724 1844 8849LPLLG Display Co., Ltd.NYSEIndustrial Machinery/ComponentsCapital Goods</v>
      </c>
      <c r="B541">
        <v>535</v>
      </c>
      <c r="C541" t="s">
        <v>12095</v>
      </c>
      <c r="D541" t="s">
        <v>12096</v>
      </c>
      <c r="E541" t="s">
        <v>12097</v>
      </c>
      <c r="F541" t="s">
        <v>12098</v>
      </c>
      <c r="G541" t="s">
        <v>12099</v>
      </c>
      <c r="H541" t="s">
        <v>38</v>
      </c>
      <c r="I541" t="s">
        <v>39</v>
      </c>
      <c r="J541" t="s">
        <v>657</v>
      </c>
      <c r="K541" s="1">
        <v>0.65555555555555556</v>
      </c>
      <c r="L541">
        <v>13798</v>
      </c>
      <c r="M541" t="s">
        <v>12100</v>
      </c>
      <c r="N541" t="s">
        <v>12101</v>
      </c>
      <c r="O541" t="s">
        <v>12102</v>
      </c>
      <c r="P541" t="s">
        <v>24</v>
      </c>
      <c r="Q541" t="s">
        <v>29</v>
      </c>
      <c r="R541" t="s">
        <v>30</v>
      </c>
    </row>
    <row r="542" spans="1:18">
      <c r="A542" s="42" t="str">
        <f t="shared" si="8"/>
        <v>omacgowanevOlivetteMacGowan80.203.71.153¬•351335.13RupiahIDR3/23/20190.69097222222222211668FR18 6341 0675 77CU CEGL 1RVO R02SYNASynaptics IncorporatedNASDAQEDP ServicesTechnology</v>
      </c>
      <c r="B542">
        <v>536</v>
      </c>
      <c r="C542" t="s">
        <v>12103</v>
      </c>
      <c r="D542" t="s">
        <v>12104</v>
      </c>
      <c r="E542" t="s">
        <v>12105</v>
      </c>
      <c r="F542" t="s">
        <v>12106</v>
      </c>
      <c r="G542" t="s">
        <v>12107</v>
      </c>
      <c r="H542" t="s">
        <v>19</v>
      </c>
      <c r="I542" t="s">
        <v>20</v>
      </c>
      <c r="J542" t="s">
        <v>395</v>
      </c>
      <c r="K542" s="1">
        <v>0.69097222222222221</v>
      </c>
      <c r="L542">
        <v>11668</v>
      </c>
      <c r="M542" t="s">
        <v>12108</v>
      </c>
      <c r="N542" t="s">
        <v>11824</v>
      </c>
      <c r="O542" t="s">
        <v>11825</v>
      </c>
      <c r="P542" t="s">
        <v>36</v>
      </c>
      <c r="Q542" t="s">
        <v>88</v>
      </c>
      <c r="R542" t="s">
        <v>89</v>
      </c>
    </row>
    <row r="543" spans="1:18">
      <c r="A543" s="42" t="str">
        <f t="shared" si="8"/>
        <v>awerendellewAbagailWerendell250.35.248.27988442RupiahIDR8/23/20190.82847222222222210520FR30 5424 5627 79CU 8DNF ETCQ Y28CITCIT Group Inc (DEL)NYSEFinance: Consumer ServicesFinance</v>
      </c>
      <c r="B543">
        <v>537</v>
      </c>
      <c r="C543" t="s">
        <v>12109</v>
      </c>
      <c r="D543" t="s">
        <v>12110</v>
      </c>
      <c r="E543" t="s">
        <v>12111</v>
      </c>
      <c r="F543" t="s">
        <v>12112</v>
      </c>
      <c r="G543">
        <v>988442</v>
      </c>
      <c r="H543" t="s">
        <v>19</v>
      </c>
      <c r="I543" t="s">
        <v>20</v>
      </c>
      <c r="J543" t="s">
        <v>354</v>
      </c>
      <c r="K543" s="1">
        <v>0.82847222222222217</v>
      </c>
      <c r="L543">
        <v>10520</v>
      </c>
      <c r="M543" t="s">
        <v>12113</v>
      </c>
      <c r="N543" t="s">
        <v>12114</v>
      </c>
      <c r="O543" t="s">
        <v>12115</v>
      </c>
      <c r="P543" t="s">
        <v>24</v>
      </c>
      <c r="Q543" t="s">
        <v>321</v>
      </c>
      <c r="R543" t="s">
        <v>54</v>
      </c>
    </row>
    <row r="544" spans="1:18">
      <c r="A544" s="42" t="str">
        <f t="shared" si="8"/>
        <v>ceddisonexChrissyEddison251.127.176.195‚Ç¨511273,30PesoCOP1/12/20190.67777777777777818354ME58 4784 4066 2375 1501 47SCSSteelcase Inc.NYSEOffice Equipment/Supplies/ServicesConsumer Durables</v>
      </c>
      <c r="B544">
        <v>538</v>
      </c>
      <c r="C544" t="s">
        <v>12116</v>
      </c>
      <c r="D544" t="s">
        <v>12117</v>
      </c>
      <c r="E544" t="s">
        <v>12118</v>
      </c>
      <c r="F544" t="s">
        <v>12119</v>
      </c>
      <c r="G544" s="2" t="s">
        <v>12120</v>
      </c>
      <c r="H544" t="s">
        <v>90</v>
      </c>
      <c r="I544" t="s">
        <v>357</v>
      </c>
      <c r="J544" t="s">
        <v>944</v>
      </c>
      <c r="K544" s="1">
        <v>0.6777777777777777</v>
      </c>
      <c r="L544">
        <v>18354</v>
      </c>
      <c r="M544" t="s">
        <v>12121</v>
      </c>
      <c r="N544" t="s">
        <v>159</v>
      </c>
      <c r="O544" t="s">
        <v>160</v>
      </c>
      <c r="P544" t="s">
        <v>24</v>
      </c>
      <c r="Q544" t="s">
        <v>161</v>
      </c>
      <c r="R544" t="s">
        <v>113</v>
      </c>
    </row>
    <row r="545" spans="1:18">
      <c r="A545" s="42" t="str">
        <f t="shared" si="8"/>
        <v>sborereySharaBorer58.202.159.65870892.39PesoCLP2/8/20190.17986111111111113922PK93 GETW BJSS LWXW SVIE LHVHNCLHNorwegian Cruise Line Holdings Ltd.NASDAQMarine TransportationConsumer Services</v>
      </c>
      <c r="B545">
        <v>539</v>
      </c>
      <c r="C545" t="s">
        <v>12122</v>
      </c>
      <c r="D545" t="s">
        <v>12123</v>
      </c>
      <c r="E545" t="s">
        <v>12124</v>
      </c>
      <c r="F545" t="s">
        <v>12125</v>
      </c>
      <c r="G545" s="2">
        <v>870892.39</v>
      </c>
      <c r="H545" t="s">
        <v>90</v>
      </c>
      <c r="I545" t="s">
        <v>368</v>
      </c>
      <c r="J545" t="s">
        <v>50</v>
      </c>
      <c r="K545" s="1">
        <v>0.17986111111111111</v>
      </c>
      <c r="L545">
        <v>13922</v>
      </c>
      <c r="M545" t="s">
        <v>12126</v>
      </c>
      <c r="N545" t="s">
        <v>12127</v>
      </c>
      <c r="O545" t="s">
        <v>12128</v>
      </c>
      <c r="P545" t="s">
        <v>36</v>
      </c>
      <c r="Q545" t="s">
        <v>142</v>
      </c>
      <c r="R545" t="s">
        <v>223</v>
      </c>
    </row>
    <row r="546" spans="1:18">
      <c r="A546" s="42" t="str">
        <f t="shared" si="8"/>
        <v>landrichakezLionAndrichak50.6.147.147¬£213536.39RupeePKR6/22/20190.81527777777777815478CY18 4036 6650 7SZ4 N9G3 X4UB NPRUDSGXThe Descartes Systems Group Inc.NASDAQComputer Software: Prepackaged SoftwareTechnology</v>
      </c>
      <c r="B546">
        <v>540</v>
      </c>
      <c r="C546" t="s">
        <v>12129</v>
      </c>
      <c r="D546" t="s">
        <v>12130</v>
      </c>
      <c r="E546" t="s">
        <v>12131</v>
      </c>
      <c r="F546" t="s">
        <v>12132</v>
      </c>
      <c r="G546" s="2" t="s">
        <v>12133</v>
      </c>
      <c r="H546" t="s">
        <v>83</v>
      </c>
      <c r="I546" t="s">
        <v>305</v>
      </c>
      <c r="J546" t="s">
        <v>821</v>
      </c>
      <c r="K546" s="1">
        <v>0.81527777777777777</v>
      </c>
      <c r="L546">
        <v>15478</v>
      </c>
      <c r="M546" t="s">
        <v>12134</v>
      </c>
      <c r="N546" t="s">
        <v>12135</v>
      </c>
      <c r="O546" t="s">
        <v>12136</v>
      </c>
      <c r="P546" t="s">
        <v>36</v>
      </c>
      <c r="Q546" t="s">
        <v>93</v>
      </c>
      <c r="R546" t="s">
        <v>89</v>
      </c>
    </row>
    <row r="547" spans="1:18">
      <c r="A547" s="42" t="str">
        <f t="shared" si="8"/>
        <v>xmcgonigalf0XimenesMcGonigal90.215.205.127551834.43RupiahIDR2/4/20190.60069444444444417538MD56 87YM H7FI FTKA ZV15 RFEVPJTPJT Partners Inc.NYSEInvestment ManagersFinance</v>
      </c>
      <c r="B547">
        <v>541</v>
      </c>
      <c r="C547" t="s">
        <v>12137</v>
      </c>
      <c r="D547" t="s">
        <v>12138</v>
      </c>
      <c r="E547" t="s">
        <v>1597</v>
      </c>
      <c r="F547" t="s">
        <v>12139</v>
      </c>
      <c r="G547" s="2">
        <v>551834.43000000005</v>
      </c>
      <c r="H547" t="s">
        <v>19</v>
      </c>
      <c r="I547" t="s">
        <v>20</v>
      </c>
      <c r="J547" t="s">
        <v>315</v>
      </c>
      <c r="K547" s="1">
        <v>0.60069444444444442</v>
      </c>
      <c r="L547">
        <v>17538</v>
      </c>
      <c r="M547" t="s">
        <v>12140</v>
      </c>
      <c r="N547" t="s">
        <v>12141</v>
      </c>
      <c r="O547" t="s">
        <v>12142</v>
      </c>
      <c r="P547" t="s">
        <v>24</v>
      </c>
      <c r="Q547" t="s">
        <v>475</v>
      </c>
      <c r="R547" t="s">
        <v>54</v>
      </c>
    </row>
    <row r="548" spans="1:18">
      <c r="A548" s="42" t="str">
        <f t="shared" si="8"/>
        <v>kbrattellf1KarlikBrattell223.250.156.234¬•714234.09YenJPY8/16/20190.54236111111111110472LU70 016D RWWB UW6O 2KGBNXQNuveen Select Tax Free Income Portfolio IINYSEn/an/a</v>
      </c>
      <c r="B548">
        <v>542</v>
      </c>
      <c r="C548" t="s">
        <v>12143</v>
      </c>
      <c r="D548" t="s">
        <v>12144</v>
      </c>
      <c r="E548" t="s">
        <v>12145</v>
      </c>
      <c r="F548" t="s">
        <v>12146</v>
      </c>
      <c r="G548" t="s">
        <v>12147</v>
      </c>
      <c r="H548" t="s">
        <v>106</v>
      </c>
      <c r="I548" t="s">
        <v>107</v>
      </c>
      <c r="J548" t="s">
        <v>1078</v>
      </c>
      <c r="K548" s="1">
        <v>0.54236111111111118</v>
      </c>
      <c r="L548">
        <v>10472</v>
      </c>
      <c r="M548" t="s">
        <v>12148</v>
      </c>
      <c r="N548" t="s">
        <v>12149</v>
      </c>
      <c r="O548" t="s">
        <v>12150</v>
      </c>
      <c r="P548" t="s">
        <v>24</v>
      </c>
      <c r="Q548" t="s">
        <v>25</v>
      </c>
      <c r="R548" t="s">
        <v>25</v>
      </c>
    </row>
    <row r="549" spans="1:18">
      <c r="A549" s="42" t="str">
        <f t="shared" si="8"/>
        <v>tcheinef2ThomasineCheine111.206.23.185¬•83801.97PesoMXN4/9/20190.9510661MK86 6188 IRIL TFDJ J80USALiberty All-Star Equity FundNYSEn/an/a</v>
      </c>
      <c r="B549">
        <v>543</v>
      </c>
      <c r="C549" t="s">
        <v>12151</v>
      </c>
      <c r="D549" t="s">
        <v>12152</v>
      </c>
      <c r="E549" t="s">
        <v>12153</v>
      </c>
      <c r="F549" t="s">
        <v>12154</v>
      </c>
      <c r="G549" t="s">
        <v>12155</v>
      </c>
      <c r="H549" t="s">
        <v>90</v>
      </c>
      <c r="I549" t="s">
        <v>641</v>
      </c>
      <c r="J549" t="s">
        <v>134</v>
      </c>
      <c r="K549" s="1">
        <v>0.95000000000000007</v>
      </c>
      <c r="L549">
        <v>10661</v>
      </c>
      <c r="M549" t="s">
        <v>12156</v>
      </c>
      <c r="N549" t="s">
        <v>12157</v>
      </c>
      <c r="O549" t="s">
        <v>12158</v>
      </c>
      <c r="P549" t="s">
        <v>24</v>
      </c>
      <c r="Q549" t="s">
        <v>25</v>
      </c>
      <c r="R549" t="s">
        <v>25</v>
      </c>
    </row>
    <row r="550" spans="1:18">
      <c r="A550" s="42" t="str">
        <f t="shared" si="8"/>
        <v>drawlsf3DaelRawls240.97.192.204¬£297988.40Yuan RenminbiCNY9/13/20190.91041666666666715633KW64 TEDT RKCW UW3Q D33J D3HJ 1JBD 60CHLChina Mobile (Hong Kong) Ltd.NYSETelecommunications EquipmentPublic Utilities</v>
      </c>
      <c r="B550">
        <v>544</v>
      </c>
      <c r="C550" t="s">
        <v>12159</v>
      </c>
      <c r="D550" t="s">
        <v>12160</v>
      </c>
      <c r="E550" t="s">
        <v>12161</v>
      </c>
      <c r="F550" t="s">
        <v>12162</v>
      </c>
      <c r="G550" t="s">
        <v>12163</v>
      </c>
      <c r="H550" t="s">
        <v>48</v>
      </c>
      <c r="I550" t="s">
        <v>49</v>
      </c>
      <c r="J550" t="s">
        <v>442</v>
      </c>
      <c r="K550" s="1">
        <v>0.91041666666666676</v>
      </c>
      <c r="L550">
        <v>15633</v>
      </c>
      <c r="M550" t="s">
        <v>12164</v>
      </c>
      <c r="N550" t="s">
        <v>12165</v>
      </c>
      <c r="O550" t="s">
        <v>12166</v>
      </c>
      <c r="P550" t="s">
        <v>24</v>
      </c>
      <c r="Q550" t="s">
        <v>66</v>
      </c>
      <c r="R550" t="s">
        <v>67</v>
      </c>
    </row>
    <row r="551" spans="1:18">
      <c r="A551" s="42" t="str">
        <f t="shared" si="8"/>
        <v>abuttingf4AlyssButting218.122.178.221¬£90519.79Yuan RenminbiCNY6/30/20190.83958333333333316528LB36 4038 KO9W DIJM OINX XMTS NTKQGTThe Goodyear Tire &amp; Rubber CompanyNASDAQAutomotive AftermarketConsumer Durables</v>
      </c>
      <c r="B551">
        <v>545</v>
      </c>
      <c r="C551" t="s">
        <v>12167</v>
      </c>
      <c r="D551" t="s">
        <v>12168</v>
      </c>
      <c r="E551" t="s">
        <v>12169</v>
      </c>
      <c r="F551" t="s">
        <v>12170</v>
      </c>
      <c r="G551" t="s">
        <v>12171</v>
      </c>
      <c r="H551" t="s">
        <v>48</v>
      </c>
      <c r="I551" t="s">
        <v>49</v>
      </c>
      <c r="J551" t="s">
        <v>479</v>
      </c>
      <c r="K551" s="1">
        <v>0.83958333333333324</v>
      </c>
      <c r="L551">
        <v>16528</v>
      </c>
      <c r="M551" t="s">
        <v>12172</v>
      </c>
      <c r="N551" t="s">
        <v>12173</v>
      </c>
      <c r="O551" t="s">
        <v>12174</v>
      </c>
      <c r="P551" t="s">
        <v>36</v>
      </c>
      <c r="Q551" t="s">
        <v>112</v>
      </c>
      <c r="R551" t="s">
        <v>113</v>
      </c>
    </row>
    <row r="552" spans="1:18">
      <c r="A552" s="42" t="str">
        <f t="shared" si="8"/>
        <v>imerigotf5IngridMerigot90.4.54.101402382.07EuroEUR4/21/20190.80555555555555510719KW82 RKCO 7JMC BR13 BMV3 L57U U53K YIFUNCedar Fair, L.P.NYSEServices-Misc. Amusement &amp; RecreationConsumer Services</v>
      </c>
      <c r="B552">
        <v>546</v>
      </c>
      <c r="C552" t="s">
        <v>12175</v>
      </c>
      <c r="D552" t="s">
        <v>10804</v>
      </c>
      <c r="E552" t="s">
        <v>12176</v>
      </c>
      <c r="F552" t="s">
        <v>12177</v>
      </c>
      <c r="G552" s="2">
        <v>402382.07</v>
      </c>
      <c r="H552" t="s">
        <v>26</v>
      </c>
      <c r="I552" t="s">
        <v>27</v>
      </c>
      <c r="J552" t="s">
        <v>941</v>
      </c>
      <c r="K552" s="1">
        <v>0.80555555555555547</v>
      </c>
      <c r="L552">
        <v>10719</v>
      </c>
      <c r="M552" t="s">
        <v>12178</v>
      </c>
      <c r="N552" t="s">
        <v>12179</v>
      </c>
      <c r="O552" t="s">
        <v>12180</v>
      </c>
      <c r="P552" t="s">
        <v>24</v>
      </c>
      <c r="Q552" t="s">
        <v>241</v>
      </c>
      <c r="R552" t="s">
        <v>223</v>
      </c>
    </row>
    <row r="553" spans="1:18">
      <c r="A553" s="42" t="str">
        <f t="shared" si="8"/>
        <v>cakittf6CorneliusAkitt247.232.27.164¬£716876.11Yuan RenminbiCNY7/8/20190.8187517894TN32 8135 1636 1343 2596 3752PPandora Media, Inc.NYSEBroadcastingConsumer Services</v>
      </c>
      <c r="B553">
        <v>547</v>
      </c>
      <c r="C553" t="s">
        <v>12181</v>
      </c>
      <c r="D553" t="s">
        <v>12182</v>
      </c>
      <c r="E553" t="s">
        <v>12183</v>
      </c>
      <c r="F553" t="s">
        <v>12184</v>
      </c>
      <c r="G553" t="s">
        <v>12185</v>
      </c>
      <c r="H553" t="s">
        <v>48</v>
      </c>
      <c r="I553" t="s">
        <v>49</v>
      </c>
      <c r="J553" t="s">
        <v>65</v>
      </c>
      <c r="K553" s="1">
        <v>0.81874999999999998</v>
      </c>
      <c r="L553">
        <v>17894</v>
      </c>
      <c r="M553" t="s">
        <v>12186</v>
      </c>
      <c r="N553" t="s">
        <v>12187</v>
      </c>
      <c r="O553" t="s">
        <v>12188</v>
      </c>
      <c r="P553" t="s">
        <v>24</v>
      </c>
      <c r="Q553" t="s">
        <v>261</v>
      </c>
      <c r="R553" t="s">
        <v>223</v>
      </c>
    </row>
    <row r="554" spans="1:18">
      <c r="A554" s="42" t="str">
        <f t="shared" si="8"/>
        <v>kmollettf7KaliMollett3.14.47.120¬£14981.05RupiahIDR6/23/20190.37361111111111118780PT02 0722 5677 2031 0496 3977 8SHSPSharpSpring, Inc.NASDAQComputer Software: Prepackaged SoftwareTechnology</v>
      </c>
      <c r="B554">
        <v>548</v>
      </c>
      <c r="C554" t="s">
        <v>12189</v>
      </c>
      <c r="D554" t="s">
        <v>12190</v>
      </c>
      <c r="E554" t="s">
        <v>12191</v>
      </c>
      <c r="F554" t="s">
        <v>12192</v>
      </c>
      <c r="G554" t="s">
        <v>12193</v>
      </c>
      <c r="H554" t="s">
        <v>19</v>
      </c>
      <c r="I554" t="s">
        <v>20</v>
      </c>
      <c r="J554" t="s">
        <v>1393</v>
      </c>
      <c r="K554" s="1">
        <v>0.37361111111111112</v>
      </c>
      <c r="L554">
        <v>18780</v>
      </c>
      <c r="M554" t="s">
        <v>12194</v>
      </c>
      <c r="N554" t="s">
        <v>12195</v>
      </c>
      <c r="O554" t="s">
        <v>12196</v>
      </c>
      <c r="P554" t="s">
        <v>36</v>
      </c>
      <c r="Q554" t="s">
        <v>93</v>
      </c>
      <c r="R554" t="s">
        <v>89</v>
      </c>
    </row>
    <row r="555" spans="1:18">
      <c r="A555" s="42" t="str">
        <f t="shared" si="8"/>
        <v>ssibyllaf8SabaSibylla129.95.119.225‚Ç¨677878,97Yuan RenminbiCNY8/16/20190.076388888888888913654AD54 3470 5312 5VCG 8G4D HS5ATUESTuesday Morning Corp.NASDAQDepartment/Specialty Retail StoresConsumer Services</v>
      </c>
      <c r="B555">
        <v>549</v>
      </c>
      <c r="C555" t="s">
        <v>12197</v>
      </c>
      <c r="D555" t="s">
        <v>12198</v>
      </c>
      <c r="E555" t="s">
        <v>12199</v>
      </c>
      <c r="F555" t="s">
        <v>12200</v>
      </c>
      <c r="G555" s="2" t="s">
        <v>12201</v>
      </c>
      <c r="H555" t="s">
        <v>48</v>
      </c>
      <c r="I555" t="s">
        <v>49</v>
      </c>
      <c r="J555" t="s">
        <v>1078</v>
      </c>
      <c r="K555" s="1">
        <v>7.6388888888888895E-2</v>
      </c>
      <c r="L555">
        <v>13654</v>
      </c>
      <c r="M555" t="s">
        <v>12202</v>
      </c>
      <c r="N555" t="s">
        <v>12203</v>
      </c>
      <c r="O555" t="s">
        <v>12204</v>
      </c>
      <c r="P555" t="s">
        <v>36</v>
      </c>
      <c r="Q555" t="s">
        <v>427</v>
      </c>
      <c r="R555" t="s">
        <v>223</v>
      </c>
    </row>
    <row r="556" spans="1:18">
      <c r="A556" s="42" t="str">
        <f t="shared" si="8"/>
        <v>lgabbettf9LinnGabbett221.120.223.58¬£314740.11EuroEUR8/26/20190.17083333333333313633TR42 5094 8IAL M2WN HLPF NDDF D4PCQPIMCO California Municipal Income FundNYSEn/an/a</v>
      </c>
      <c r="B556">
        <v>550</v>
      </c>
      <c r="C556" t="s">
        <v>12205</v>
      </c>
      <c r="D556" t="s">
        <v>497</v>
      </c>
      <c r="E556" t="s">
        <v>12206</v>
      </c>
      <c r="F556" t="s">
        <v>12207</v>
      </c>
      <c r="G556" t="s">
        <v>12208</v>
      </c>
      <c r="H556" t="s">
        <v>26</v>
      </c>
      <c r="I556" t="s">
        <v>27</v>
      </c>
      <c r="J556" t="s">
        <v>404</v>
      </c>
      <c r="K556" s="1">
        <v>0.17083333333333331</v>
      </c>
      <c r="L556">
        <v>13633</v>
      </c>
      <c r="M556" t="s">
        <v>12209</v>
      </c>
      <c r="N556" t="s">
        <v>12210</v>
      </c>
      <c r="O556" t="s">
        <v>12211</v>
      </c>
      <c r="P556" t="s">
        <v>24</v>
      </c>
      <c r="Q556" t="s">
        <v>25</v>
      </c>
      <c r="R556" t="s">
        <v>25</v>
      </c>
    </row>
    <row r="557" spans="1:18">
      <c r="A557" s="42" t="str">
        <f t="shared" si="8"/>
        <v>rphupratefaRivaPhuprate39.86.27.21211770.19EuroEUR7/19/20190.52291666666666718228SI21 6848 3227 0637 013MTLSMaterialise NVNASDAQComputer Software: Prepackaged SoftwareTechnology</v>
      </c>
      <c r="B557">
        <v>551</v>
      </c>
      <c r="C557" t="s">
        <v>12212</v>
      </c>
      <c r="D557" t="s">
        <v>12213</v>
      </c>
      <c r="E557" t="s">
        <v>12214</v>
      </c>
      <c r="F557" t="s">
        <v>12215</v>
      </c>
      <c r="G557">
        <v>11770.19</v>
      </c>
      <c r="H557" t="s">
        <v>26</v>
      </c>
      <c r="I557" t="s">
        <v>27</v>
      </c>
      <c r="J557" t="s">
        <v>292</v>
      </c>
      <c r="K557" s="1">
        <v>0.5229166666666667</v>
      </c>
      <c r="L557">
        <v>18228</v>
      </c>
      <c r="M557" t="s">
        <v>12216</v>
      </c>
      <c r="N557" t="s">
        <v>10816</v>
      </c>
      <c r="O557" t="s">
        <v>10817</v>
      </c>
      <c r="P557" t="s">
        <v>36</v>
      </c>
      <c r="Q557" t="s">
        <v>93</v>
      </c>
      <c r="R557" t="s">
        <v>89</v>
      </c>
    </row>
    <row r="558" spans="1:18">
      <c r="A558" s="42" t="str">
        <f t="shared" si="8"/>
        <v>bgoodbanfbBilGoodban81.237.215.134¬•354367.70RupiahIDR7/8/20190.041666666666666712884GI29 CJOO GSF1 BSDA MTQZ IK3PRIPrimerica, Inc.NYSELife InsuranceFinance</v>
      </c>
      <c r="B558">
        <v>552</v>
      </c>
      <c r="C558" t="s">
        <v>12217</v>
      </c>
      <c r="D558" t="s">
        <v>12218</v>
      </c>
      <c r="E558" t="s">
        <v>12219</v>
      </c>
      <c r="F558" t="s">
        <v>12220</v>
      </c>
      <c r="G558" s="2" t="s">
        <v>12221</v>
      </c>
      <c r="H558" t="s">
        <v>19</v>
      </c>
      <c r="I558" t="s">
        <v>20</v>
      </c>
      <c r="J558" t="s">
        <v>65</v>
      </c>
      <c r="K558" s="1">
        <v>4.1666666666666664E-2</v>
      </c>
      <c r="L558">
        <v>12884</v>
      </c>
      <c r="M558" t="s">
        <v>12222</v>
      </c>
      <c r="N558" t="s">
        <v>12223</v>
      </c>
      <c r="O558" t="s">
        <v>12224</v>
      </c>
      <c r="P558" t="s">
        <v>24</v>
      </c>
      <c r="Q558" t="s">
        <v>679</v>
      </c>
      <c r="R558" t="s">
        <v>54</v>
      </c>
    </row>
    <row r="559" spans="1:18">
      <c r="A559" s="42" t="str">
        <f t="shared" si="8"/>
        <v>mgaginfcMaurieGagin224.70.129.171¬•503041.55Yuan RenminbiCNY7/13/20190.1562517419LI79 4700 41OD ELHW BM0W VSTAFStaffing 360 Solutions, Inc.NASDAQProfessional ServicesTechnology</v>
      </c>
      <c r="B559">
        <v>553</v>
      </c>
      <c r="C559" t="s">
        <v>12225</v>
      </c>
      <c r="D559" t="s">
        <v>12226</v>
      </c>
      <c r="E559" t="s">
        <v>12227</v>
      </c>
      <c r="F559" t="s">
        <v>12228</v>
      </c>
      <c r="G559" t="s">
        <v>12229</v>
      </c>
      <c r="H559" t="s">
        <v>48</v>
      </c>
      <c r="I559" t="s">
        <v>49</v>
      </c>
      <c r="J559" t="s">
        <v>562</v>
      </c>
      <c r="K559" s="1">
        <v>0.15625</v>
      </c>
      <c r="L559">
        <v>17419</v>
      </c>
      <c r="M559" t="s">
        <v>12230</v>
      </c>
      <c r="N559" t="s">
        <v>381</v>
      </c>
      <c r="O559" t="s">
        <v>382</v>
      </c>
      <c r="P559" t="s">
        <v>36</v>
      </c>
      <c r="Q559" t="s">
        <v>383</v>
      </c>
      <c r="R559" t="s">
        <v>89</v>
      </c>
    </row>
    <row r="560" spans="1:18">
      <c r="A560" s="42" t="str">
        <f t="shared" si="8"/>
        <v>acheccuccifdAgnolaCheccucci64.87.212.197¬•49284.77RubleRUB1/13/20190.53055555555555615190AE46 4980 1712 3349 0993 536NBLXNoble Midstream Partners LPNYSENatural Gas DistributionEnergy</v>
      </c>
      <c r="B560">
        <v>554</v>
      </c>
      <c r="C560" t="s">
        <v>12231</v>
      </c>
      <c r="D560" t="s">
        <v>6411</v>
      </c>
      <c r="E560" t="s">
        <v>12232</v>
      </c>
      <c r="F560" t="s">
        <v>12233</v>
      </c>
      <c r="G560" t="s">
        <v>12234</v>
      </c>
      <c r="H560" t="s">
        <v>38</v>
      </c>
      <c r="I560" t="s">
        <v>39</v>
      </c>
      <c r="J560" t="s">
        <v>595</v>
      </c>
      <c r="K560" s="1">
        <v>0.53055555555555556</v>
      </c>
      <c r="L560">
        <v>15190</v>
      </c>
      <c r="M560" t="s">
        <v>12235</v>
      </c>
      <c r="N560" t="s">
        <v>12236</v>
      </c>
      <c r="O560" t="s">
        <v>12237</v>
      </c>
      <c r="P560" t="s">
        <v>24</v>
      </c>
      <c r="Q560" t="s">
        <v>580</v>
      </c>
      <c r="R560" t="s">
        <v>46</v>
      </c>
    </row>
    <row r="561" spans="1:18">
      <c r="A561" s="42" t="str">
        <f t="shared" si="8"/>
        <v>bpenkmanfeBertrandoPenkman253.255.144.130¬•205969.06Yuan RenminbiCNY3/6/20190.49513888888888915651AE41 3534 1622 1738 4178 106GLDDGreat Lakes Dredge &amp; Dock CorporationNASDAQMilitary/Government/TechnicalBasic Industries</v>
      </c>
      <c r="B561">
        <v>555</v>
      </c>
      <c r="C561" t="s">
        <v>12238</v>
      </c>
      <c r="D561" t="s">
        <v>4488</v>
      </c>
      <c r="E561" t="s">
        <v>12239</v>
      </c>
      <c r="F561" t="s">
        <v>12240</v>
      </c>
      <c r="G561" s="2" t="s">
        <v>12241</v>
      </c>
      <c r="H561" t="s">
        <v>48</v>
      </c>
      <c r="I561" t="s">
        <v>49</v>
      </c>
      <c r="J561" t="s">
        <v>466</v>
      </c>
      <c r="K561" s="1">
        <v>0.49513888888888885</v>
      </c>
      <c r="L561">
        <v>15651</v>
      </c>
      <c r="M561" t="s">
        <v>12242</v>
      </c>
      <c r="N561" t="s">
        <v>12243</v>
      </c>
      <c r="O561" t="s">
        <v>12244</v>
      </c>
      <c r="P561" t="s">
        <v>36</v>
      </c>
      <c r="Q561" t="s">
        <v>598</v>
      </c>
      <c r="R561" t="s">
        <v>82</v>
      </c>
    </row>
    <row r="562" spans="1:18">
      <c r="A562" s="42" t="str">
        <f t="shared" si="8"/>
        <v>edaddsffEloisaDadds248.204.95.21‚Ç¨847413,26DollarUSD4/19/20190.24930555555555619885CZ23 9865 8880 1078 1651 4873MTFBMotif Bio plcNASDAQMajor PharmaceuticalsHealth Care</v>
      </c>
      <c r="B562">
        <v>556</v>
      </c>
      <c r="C562" t="s">
        <v>12245</v>
      </c>
      <c r="D562" t="s">
        <v>5924</v>
      </c>
      <c r="E562" t="s">
        <v>12246</v>
      </c>
      <c r="F562" t="s">
        <v>12247</v>
      </c>
      <c r="G562" s="2" t="s">
        <v>12248</v>
      </c>
      <c r="H562" t="s">
        <v>116</v>
      </c>
      <c r="I562" t="s">
        <v>245</v>
      </c>
      <c r="J562" t="s">
        <v>708</v>
      </c>
      <c r="K562" s="1">
        <v>0.24930555555555556</v>
      </c>
      <c r="L562">
        <v>19885</v>
      </c>
      <c r="M562" t="s">
        <v>12249</v>
      </c>
      <c r="N562" t="s">
        <v>12250</v>
      </c>
      <c r="O562" t="s">
        <v>8861</v>
      </c>
      <c r="P562" t="s">
        <v>36</v>
      </c>
      <c r="Q562" t="s">
        <v>62</v>
      </c>
      <c r="R562" t="s">
        <v>58</v>
      </c>
    </row>
    <row r="563" spans="1:18">
      <c r="A563" s="42" t="str">
        <f t="shared" si="8"/>
        <v>cligginsfgCletisLiggins168.114.243.148¬•813377.85ShillingKES3/19/20190.512139LT36 1712 3085 7306 5510CLXClorox Company (The)NYSESpecialty ChemicalsConsumer Durables</v>
      </c>
      <c r="B563">
        <v>557</v>
      </c>
      <c r="C563" t="s">
        <v>12251</v>
      </c>
      <c r="D563" t="s">
        <v>12252</v>
      </c>
      <c r="E563" t="s">
        <v>12253</v>
      </c>
      <c r="F563" t="s">
        <v>12254</v>
      </c>
      <c r="G563" t="s">
        <v>12255</v>
      </c>
      <c r="H563" t="s">
        <v>137</v>
      </c>
      <c r="I563" t="s">
        <v>922</v>
      </c>
      <c r="J563" t="s">
        <v>1087</v>
      </c>
      <c r="K563" s="1">
        <v>0.5</v>
      </c>
      <c r="L563">
        <v>12139</v>
      </c>
      <c r="M563" t="s">
        <v>12256</v>
      </c>
      <c r="N563" t="s">
        <v>2541</v>
      </c>
      <c r="O563" t="s">
        <v>2542</v>
      </c>
      <c r="P563" t="s">
        <v>24</v>
      </c>
      <c r="Q563" t="s">
        <v>421</v>
      </c>
      <c r="R563" t="s">
        <v>113</v>
      </c>
    </row>
    <row r="564" spans="1:18">
      <c r="A564" s="42" t="str">
        <f t="shared" si="8"/>
        <v>mdunkerkfhMaxineDunkerk172.6.121.197194911.54Yuan RenminbiCNY5/1/20190.042361111111111114655AT10 6486 4669 7196 8794CHGGChegg, Inc.NYSEOther Consumer ServicesConsumer Services</v>
      </c>
      <c r="B564">
        <v>558</v>
      </c>
      <c r="C564" t="s">
        <v>12257</v>
      </c>
      <c r="D564" t="s">
        <v>6871</v>
      </c>
      <c r="E564" t="s">
        <v>12258</v>
      </c>
      <c r="F564" t="s">
        <v>12259</v>
      </c>
      <c r="G564">
        <v>194911.54</v>
      </c>
      <c r="H564" t="s">
        <v>48</v>
      </c>
      <c r="I564" t="s">
        <v>49</v>
      </c>
      <c r="J564" t="s">
        <v>731</v>
      </c>
      <c r="K564" s="1">
        <v>4.2361111111111106E-2</v>
      </c>
      <c r="L564">
        <v>14655</v>
      </c>
      <c r="M564" t="s">
        <v>12260</v>
      </c>
      <c r="N564" t="s">
        <v>12261</v>
      </c>
      <c r="O564" t="s">
        <v>12262</v>
      </c>
      <c r="P564" t="s">
        <v>24</v>
      </c>
      <c r="Q564" t="s">
        <v>246</v>
      </c>
      <c r="R564" t="s">
        <v>223</v>
      </c>
    </row>
    <row r="565" spans="1:18">
      <c r="A565" s="42" t="str">
        <f t="shared" si="8"/>
        <v>tjermynfiToniaJermyn238.161.110.27¬£561855.83CordobaNIO1/13/20190.5812512679SM24 W131 7582 309C 8HVP MTUG KACMRLNMarlin Business Services Corp.NASDAQMajor BanksFinance</v>
      </c>
      <c r="B565">
        <v>559</v>
      </c>
      <c r="C565" t="s">
        <v>12263</v>
      </c>
      <c r="D565" t="s">
        <v>12264</v>
      </c>
      <c r="E565" t="s">
        <v>12265</v>
      </c>
      <c r="F565" t="s">
        <v>12266</v>
      </c>
      <c r="G565" t="s">
        <v>12267</v>
      </c>
      <c r="H565" t="s">
        <v>252</v>
      </c>
      <c r="I565" t="s">
        <v>253</v>
      </c>
      <c r="J565" t="s">
        <v>595</v>
      </c>
      <c r="K565" s="1">
        <v>0.58124999999999993</v>
      </c>
      <c r="L565">
        <v>12679</v>
      </c>
      <c r="M565" t="s">
        <v>12268</v>
      </c>
      <c r="N565" t="s">
        <v>12269</v>
      </c>
      <c r="O565" t="s">
        <v>12270</v>
      </c>
      <c r="P565" t="s">
        <v>36</v>
      </c>
      <c r="Q565" t="s">
        <v>97</v>
      </c>
      <c r="R565" t="s">
        <v>54</v>
      </c>
    </row>
    <row r="566" spans="1:18">
      <c r="A566" s="42" t="str">
        <f t="shared" si="8"/>
        <v>dreadingsfjDanieleReadings80.147.117.236¬£396225.92KronaSEK5/21/20190.28680555555555619373GB73 OQZT 3977 3626 5201 49DTFDuff &amp; Phelps Utilities Tax-Free Income, Inc.NYSEn/an/a</v>
      </c>
      <c r="B566">
        <v>560</v>
      </c>
      <c r="C566" t="s">
        <v>12271</v>
      </c>
      <c r="D566" t="s">
        <v>12272</v>
      </c>
      <c r="E566" t="s">
        <v>12273</v>
      </c>
      <c r="F566" t="s">
        <v>12274</v>
      </c>
      <c r="G566" s="2" t="s">
        <v>12275</v>
      </c>
      <c r="H566" t="s">
        <v>347</v>
      </c>
      <c r="I566" t="s">
        <v>348</v>
      </c>
      <c r="J566" t="s">
        <v>6608</v>
      </c>
      <c r="K566" s="1">
        <v>0.28680555555555554</v>
      </c>
      <c r="L566">
        <v>19373</v>
      </c>
      <c r="M566" t="s">
        <v>12276</v>
      </c>
      <c r="N566" t="s">
        <v>1001</v>
      </c>
      <c r="O566" t="s">
        <v>1002</v>
      </c>
      <c r="P566" t="s">
        <v>24</v>
      </c>
      <c r="Q566" t="s">
        <v>25</v>
      </c>
      <c r="R566" t="s">
        <v>25</v>
      </c>
    </row>
    <row r="567" spans="1:18">
      <c r="A567" s="42" t="str">
        <f t="shared" si="8"/>
        <v>pbagniukfkPepeBagniuk16.186.214.254893536.22RealBRL6/7/20190.22777777777777810355FR10 5778 1727 91JW 3PVZ BXNT Y71KIMKimco Realty CorporationNYSEReal Estate Investment TrustsConsumer Services</v>
      </c>
      <c r="B567">
        <v>561</v>
      </c>
      <c r="C567" t="s">
        <v>12277</v>
      </c>
      <c r="D567" t="s">
        <v>12278</v>
      </c>
      <c r="E567" t="s">
        <v>12279</v>
      </c>
      <c r="F567" t="s">
        <v>12280</v>
      </c>
      <c r="G567" s="2">
        <v>893536.22</v>
      </c>
      <c r="H567" t="s">
        <v>132</v>
      </c>
      <c r="I567" t="s">
        <v>133</v>
      </c>
      <c r="J567" t="s">
        <v>122</v>
      </c>
      <c r="K567" s="1">
        <v>0.22777777777777777</v>
      </c>
      <c r="L567">
        <v>10355</v>
      </c>
      <c r="M567" t="s">
        <v>12281</v>
      </c>
      <c r="N567" t="s">
        <v>665</v>
      </c>
      <c r="O567" t="s">
        <v>666</v>
      </c>
      <c r="P567" t="s">
        <v>24</v>
      </c>
      <c r="Q567" t="s">
        <v>446</v>
      </c>
      <c r="R567" t="s">
        <v>223</v>
      </c>
    </row>
    <row r="568" spans="1:18">
      <c r="A568" s="42" t="str">
        <f t="shared" si="8"/>
        <v>zjoslynflZollyJoslyn176.49.213.157¬£250383.40RupiahIDR3/31/20190.64722222222222212280ME17 5420 1315 3813 9184 37WWDWoodward, Inc.NASDAQIndustrial Machinery/ComponentsEnergy</v>
      </c>
      <c r="B568">
        <v>562</v>
      </c>
      <c r="C568" t="s">
        <v>12282</v>
      </c>
      <c r="D568" t="s">
        <v>12283</v>
      </c>
      <c r="E568" t="s">
        <v>12284</v>
      </c>
      <c r="F568" t="s">
        <v>12285</v>
      </c>
      <c r="G568" t="s">
        <v>12286</v>
      </c>
      <c r="H568" t="s">
        <v>19</v>
      </c>
      <c r="I568" t="s">
        <v>20</v>
      </c>
      <c r="J568" t="s">
        <v>1288</v>
      </c>
      <c r="K568" s="1">
        <v>0.64722222222222225</v>
      </c>
      <c r="L568">
        <v>12280</v>
      </c>
      <c r="M568" t="s">
        <v>12287</v>
      </c>
      <c r="N568" t="s">
        <v>12288</v>
      </c>
      <c r="O568" t="s">
        <v>12289</v>
      </c>
      <c r="P568" t="s">
        <v>36</v>
      </c>
      <c r="Q568" t="s">
        <v>29</v>
      </c>
      <c r="R568" t="s">
        <v>46</v>
      </c>
    </row>
    <row r="569" spans="1:18">
      <c r="A569" s="42" t="str">
        <f t="shared" si="8"/>
        <v>bodriscollfmBarnyO'Driscoll20.77.19.82‚Ç¨28937,55Yuan RenminbiCNY8/7/20190.89236111111111118950FR20 8001 4025 21OI ZQAZ DYAC 818ESTEEarthstone Energy, Inc.NYSEOil &amp; Gas ProductionEnergy</v>
      </c>
      <c r="B569">
        <v>563</v>
      </c>
      <c r="C569" t="s">
        <v>12290</v>
      </c>
      <c r="D569" t="s">
        <v>12291</v>
      </c>
      <c r="E569" t="s">
        <v>12292</v>
      </c>
      <c r="F569" t="s">
        <v>12293</v>
      </c>
      <c r="G569" t="s">
        <v>12294</v>
      </c>
      <c r="H569" t="s">
        <v>48</v>
      </c>
      <c r="I569" t="s">
        <v>49</v>
      </c>
      <c r="J569" t="s">
        <v>415</v>
      </c>
      <c r="K569" s="1">
        <v>0.89236111111111116</v>
      </c>
      <c r="L569">
        <v>18950</v>
      </c>
      <c r="M569" t="s">
        <v>12295</v>
      </c>
      <c r="N569" t="s">
        <v>11893</v>
      </c>
      <c r="O569" t="s">
        <v>11894</v>
      </c>
      <c r="P569" t="s">
        <v>24</v>
      </c>
      <c r="Q569" t="s">
        <v>45</v>
      </c>
      <c r="R569" t="s">
        <v>46</v>
      </c>
    </row>
    <row r="570" spans="1:18">
      <c r="A570" s="42" t="str">
        <f t="shared" si="8"/>
        <v>btolletfnBordTollet6.173.105.254877728.87RupiahIDR6/27/20190.83611111111111111442IT80 T308 6253 686O 6R6A W6IV LDOGNCGNC Holdings, Inc.NYSEFood ChainsConsumer Non-Durables</v>
      </c>
      <c r="B570">
        <v>564</v>
      </c>
      <c r="C570" t="s">
        <v>12296</v>
      </c>
      <c r="D570" t="s">
        <v>12297</v>
      </c>
      <c r="E570" t="s">
        <v>12298</v>
      </c>
      <c r="F570" t="s">
        <v>12299</v>
      </c>
      <c r="G570">
        <v>877728.87</v>
      </c>
      <c r="H570" t="s">
        <v>19</v>
      </c>
      <c r="I570" t="s">
        <v>20</v>
      </c>
      <c r="J570" t="s">
        <v>505</v>
      </c>
      <c r="K570" s="1">
        <v>0.83611111111111114</v>
      </c>
      <c r="L570">
        <v>11442</v>
      </c>
      <c r="M570" t="s">
        <v>12300</v>
      </c>
      <c r="N570" t="s">
        <v>537</v>
      </c>
      <c r="O570" t="s">
        <v>538</v>
      </c>
      <c r="P570" t="s">
        <v>24</v>
      </c>
      <c r="Q570" t="s">
        <v>494</v>
      </c>
      <c r="R570" t="s">
        <v>42</v>
      </c>
    </row>
    <row r="571" spans="1:18">
      <c r="A571" s="42" t="str">
        <f t="shared" si="8"/>
        <v>lmcfadinfoLesMcFadin133.31.37.97131955.42Yuan RenminbiCNY3/4/20190.312512396RS03 6308 6340 3222 2581 93EPREPR PropertiesNYSEReal Estate Investment TrustsConsumer Services</v>
      </c>
      <c r="B571">
        <v>565</v>
      </c>
      <c r="C571" t="s">
        <v>12301</v>
      </c>
      <c r="D571" t="s">
        <v>12302</v>
      </c>
      <c r="E571" t="s">
        <v>1338</v>
      </c>
      <c r="F571" t="s">
        <v>12303</v>
      </c>
      <c r="G571">
        <v>131955.42000000001</v>
      </c>
      <c r="H571" t="s">
        <v>48</v>
      </c>
      <c r="I571" t="s">
        <v>49</v>
      </c>
      <c r="J571" t="s">
        <v>376</v>
      </c>
      <c r="K571" s="1">
        <v>0.3125</v>
      </c>
      <c r="L571">
        <v>12396</v>
      </c>
      <c r="M571" t="s">
        <v>12304</v>
      </c>
      <c r="N571" t="s">
        <v>1357</v>
      </c>
      <c r="O571" t="s">
        <v>1358</v>
      </c>
      <c r="P571" t="s">
        <v>24</v>
      </c>
      <c r="Q571" t="s">
        <v>446</v>
      </c>
      <c r="R571" t="s">
        <v>223</v>
      </c>
    </row>
    <row r="572" spans="1:18">
      <c r="A572" s="42" t="str">
        <f t="shared" si="8"/>
        <v>laxstonfpLenardAxston236.172.254.110¬•317472.19ShillingKES4/30/20190.78958333333333312250MC26 0965 4741 37R5 V4TC 8I4Z I63ALL^DAllstate Corporation (The)NYSEn/an/a</v>
      </c>
      <c r="B572">
        <v>566</v>
      </c>
      <c r="C572" t="s">
        <v>12305</v>
      </c>
      <c r="D572" t="s">
        <v>12306</v>
      </c>
      <c r="E572" t="s">
        <v>12307</v>
      </c>
      <c r="F572" t="s">
        <v>12308</v>
      </c>
      <c r="G572" t="s">
        <v>12309</v>
      </c>
      <c r="H572" t="s">
        <v>137</v>
      </c>
      <c r="I572" t="s">
        <v>922</v>
      </c>
      <c r="J572" t="s">
        <v>544</v>
      </c>
      <c r="K572" s="1">
        <v>0.7895833333333333</v>
      </c>
      <c r="L572">
        <v>12250</v>
      </c>
      <c r="M572" t="s">
        <v>12310</v>
      </c>
      <c r="N572" t="s">
        <v>12311</v>
      </c>
      <c r="O572" t="s">
        <v>10563</v>
      </c>
      <c r="P572" t="s">
        <v>24</v>
      </c>
      <c r="Q572" t="s">
        <v>25</v>
      </c>
      <c r="R572" t="s">
        <v>25</v>
      </c>
    </row>
    <row r="573" spans="1:18">
      <c r="A573" s="42" t="str">
        <f t="shared" si="8"/>
        <v>mhatrickfqMaribelleHatrick76.148.107.124¬•75963.32NairaNGN9/4/20190.45277777777777817730GR83 5690 934A BF9C GWR4 MG8B ECPHPFJohn Hancock Pfd Income Fund IINYSEn/an/a</v>
      </c>
      <c r="B573">
        <v>567</v>
      </c>
      <c r="C573" t="s">
        <v>12312</v>
      </c>
      <c r="D573" t="s">
        <v>12313</v>
      </c>
      <c r="E573" t="s">
        <v>12314</v>
      </c>
      <c r="F573" t="s">
        <v>12315</v>
      </c>
      <c r="G573" t="s">
        <v>12316</v>
      </c>
      <c r="H573" t="s">
        <v>267</v>
      </c>
      <c r="I573" t="s">
        <v>268</v>
      </c>
      <c r="J573" t="s">
        <v>178</v>
      </c>
      <c r="K573" s="1">
        <v>0.45277777777777778</v>
      </c>
      <c r="L573">
        <v>17730</v>
      </c>
      <c r="M573" t="s">
        <v>12317</v>
      </c>
      <c r="N573" t="s">
        <v>12318</v>
      </c>
      <c r="O573" t="s">
        <v>12319</v>
      </c>
      <c r="P573" t="s">
        <v>24</v>
      </c>
      <c r="Q573" t="s">
        <v>25</v>
      </c>
      <c r="R573" t="s">
        <v>25</v>
      </c>
    </row>
    <row r="574" spans="1:18">
      <c r="A574" s="42" t="str">
        <f t="shared" si="8"/>
        <v>jfosdickfrJillyFosdick248.55.238.117¬•788023.11EuroEUR1/16/20190.79791666666666710218AT43 2557 8442 1863 4458ICBMS Income Securities, Inc.NYSEn/an/a</v>
      </c>
      <c r="B574">
        <v>568</v>
      </c>
      <c r="C574" t="s">
        <v>12320</v>
      </c>
      <c r="D574" t="s">
        <v>12321</v>
      </c>
      <c r="E574" t="s">
        <v>12322</v>
      </c>
      <c r="F574" t="s">
        <v>12323</v>
      </c>
      <c r="G574" t="s">
        <v>12324</v>
      </c>
      <c r="H574" t="s">
        <v>26</v>
      </c>
      <c r="I574" t="s">
        <v>27</v>
      </c>
      <c r="J574" t="s">
        <v>584</v>
      </c>
      <c r="K574" s="1">
        <v>0.79791666666666661</v>
      </c>
      <c r="L574">
        <v>10218</v>
      </c>
      <c r="M574" t="s">
        <v>12325</v>
      </c>
      <c r="N574" t="s">
        <v>8708</v>
      </c>
      <c r="O574" t="s">
        <v>8709</v>
      </c>
      <c r="P574" t="s">
        <v>24</v>
      </c>
      <c r="Q574" t="s">
        <v>25</v>
      </c>
      <c r="R574" t="s">
        <v>25</v>
      </c>
    </row>
    <row r="575" spans="1:18">
      <c r="A575" s="42" t="str">
        <f t="shared" si="8"/>
        <v>sestcourtfsSofieEstcourt67.128.219.239‚Ç¨562722,39LempiraHNL9/1/20190.97083333333333318160DO26 VWV0 2512 4588 0885 1314 7986KMPHKemPharm, Inc.NASDAQMajor PharmaceuticalsHealth Care</v>
      </c>
      <c r="B575">
        <v>569</v>
      </c>
      <c r="C575" t="s">
        <v>12326</v>
      </c>
      <c r="D575" t="s">
        <v>1113</v>
      </c>
      <c r="E575" t="s">
        <v>12327</v>
      </c>
      <c r="F575" t="s">
        <v>12328</v>
      </c>
      <c r="G575" s="2" t="s">
        <v>12329</v>
      </c>
      <c r="H575" t="s">
        <v>704</v>
      </c>
      <c r="I575" t="s">
        <v>705</v>
      </c>
      <c r="J575" t="s">
        <v>434</v>
      </c>
      <c r="K575" s="1">
        <v>0.97083333333333333</v>
      </c>
      <c r="L575">
        <v>18160</v>
      </c>
      <c r="M575" t="s">
        <v>12330</v>
      </c>
      <c r="N575" t="s">
        <v>11913</v>
      </c>
      <c r="O575" t="s">
        <v>11914</v>
      </c>
      <c r="P575" t="s">
        <v>36</v>
      </c>
      <c r="Q575" t="s">
        <v>62</v>
      </c>
      <c r="R575" t="s">
        <v>58</v>
      </c>
    </row>
    <row r="576" spans="1:18">
      <c r="A576" s="42" t="str">
        <f t="shared" si="8"/>
        <v>tlochranftTerrelLochran128.227.181.87¬•100684.59ZlotyPLN4/26/20190.10069444444444414482FR97 9535 3144 35HU LZRP NRTV B15NFGNational Fuel Gas CompanyNYSEOil/Gas TransmissionPublic Utilities</v>
      </c>
      <c r="B576">
        <v>570</v>
      </c>
      <c r="C576" t="s">
        <v>12331</v>
      </c>
      <c r="D576" t="s">
        <v>12332</v>
      </c>
      <c r="E576" t="s">
        <v>12333</v>
      </c>
      <c r="F576" t="s">
        <v>12334</v>
      </c>
      <c r="G576" s="2" t="s">
        <v>12335</v>
      </c>
      <c r="H576" t="s">
        <v>338</v>
      </c>
      <c r="I576" t="s">
        <v>339</v>
      </c>
      <c r="J576" t="s">
        <v>33</v>
      </c>
      <c r="K576" s="1">
        <v>0.10069444444444443</v>
      </c>
      <c r="L576">
        <v>14482</v>
      </c>
      <c r="M576" t="s">
        <v>12336</v>
      </c>
      <c r="N576" t="s">
        <v>5957</v>
      </c>
      <c r="O576" t="s">
        <v>5958</v>
      </c>
      <c r="P576" t="s">
        <v>24</v>
      </c>
      <c r="Q576" t="s">
        <v>5959</v>
      </c>
      <c r="R576" t="s">
        <v>67</v>
      </c>
    </row>
    <row r="577" spans="1:18">
      <c r="A577" s="42" t="str">
        <f t="shared" si="8"/>
        <v>lbachanskifuLeonhardBachanski147.205.134.44¬•186726.31EuroEUR8/23/20190.32291666666666712563EE80 1612 1341 3491 4125ZPINZhaopin LimitedNYSEProfessional ServicesTechnology</v>
      </c>
      <c r="B577">
        <v>571</v>
      </c>
      <c r="C577" t="s">
        <v>12337</v>
      </c>
      <c r="D577" t="s">
        <v>12338</v>
      </c>
      <c r="E577" t="s">
        <v>12339</v>
      </c>
      <c r="F577" t="s">
        <v>12340</v>
      </c>
      <c r="G577" s="2" t="s">
        <v>12341</v>
      </c>
      <c r="H577" t="s">
        <v>26</v>
      </c>
      <c r="I577" t="s">
        <v>27</v>
      </c>
      <c r="J577" t="s">
        <v>354</v>
      </c>
      <c r="K577" s="1">
        <v>0.32291666666666669</v>
      </c>
      <c r="L577">
        <v>12563</v>
      </c>
      <c r="M577" t="s">
        <v>12342</v>
      </c>
      <c r="N577" t="s">
        <v>12343</v>
      </c>
      <c r="O577" t="s">
        <v>12344</v>
      </c>
      <c r="P577" t="s">
        <v>24</v>
      </c>
      <c r="Q577" t="s">
        <v>383</v>
      </c>
      <c r="R577" t="s">
        <v>89</v>
      </c>
    </row>
    <row r="578" spans="1:18">
      <c r="A578" s="42" t="str">
        <f t="shared" si="8"/>
        <v>wvanderkruijsfvWyattVan der Kruijs86.24.119.222¬•946397.52RupiahIDR1/27/20190.12083333333333311820DE21 5754 9640 1087 4367 51TZOOTravelzooNASDAQEDP ServicesTechnology</v>
      </c>
      <c r="B578">
        <v>572</v>
      </c>
      <c r="C578" t="s">
        <v>12345</v>
      </c>
      <c r="D578" t="s">
        <v>12346</v>
      </c>
      <c r="E578" t="s">
        <v>12347</v>
      </c>
      <c r="F578" t="s">
        <v>12348</v>
      </c>
      <c r="G578" t="s">
        <v>12349</v>
      </c>
      <c r="H578" t="s">
        <v>19</v>
      </c>
      <c r="I578" t="s">
        <v>20</v>
      </c>
      <c r="J578" t="s">
        <v>334</v>
      </c>
      <c r="K578" s="1">
        <v>0.12083333333333333</v>
      </c>
      <c r="L578">
        <v>11820</v>
      </c>
      <c r="M578" t="s">
        <v>12350</v>
      </c>
      <c r="N578" t="s">
        <v>448</v>
      </c>
      <c r="O578" t="s">
        <v>449</v>
      </c>
      <c r="P578" t="s">
        <v>36</v>
      </c>
      <c r="Q578" t="s">
        <v>88</v>
      </c>
      <c r="R578" t="s">
        <v>89</v>
      </c>
    </row>
    <row r="579" spans="1:18">
      <c r="A579" s="42" t="str">
        <f t="shared" si="8"/>
        <v>edalbeyfwEthelbertDalbey255.25.138.80‚Ç¨994315,06EuroEUR7/22/20190.87847222222222212230GB24 OXHD 9047 2356 9469 77CMCCommercial Metals CompanyNYSESteel/Iron OreBasic Industries</v>
      </c>
      <c r="B579">
        <v>573</v>
      </c>
      <c r="C579" t="s">
        <v>12351</v>
      </c>
      <c r="D579" t="s">
        <v>12352</v>
      </c>
      <c r="E579" t="s">
        <v>12353</v>
      </c>
      <c r="F579" t="s">
        <v>12354</v>
      </c>
      <c r="G579" t="s">
        <v>12355</v>
      </c>
      <c r="H579" t="s">
        <v>26</v>
      </c>
      <c r="I579" t="s">
        <v>27</v>
      </c>
      <c r="J579" t="s">
        <v>76</v>
      </c>
      <c r="K579" s="1">
        <v>0.87847222222222221</v>
      </c>
      <c r="L579">
        <v>12230</v>
      </c>
      <c r="M579" t="s">
        <v>12356</v>
      </c>
      <c r="N579" t="s">
        <v>1024</v>
      </c>
      <c r="O579" t="s">
        <v>1025</v>
      </c>
      <c r="P579" t="s">
        <v>24</v>
      </c>
      <c r="Q579" t="s">
        <v>610</v>
      </c>
      <c r="R579" t="s">
        <v>82</v>
      </c>
    </row>
    <row r="580" spans="1:18">
      <c r="A580" s="42" t="str">
        <f t="shared" si="8"/>
        <v>cgeffingerfxCarletonGeffinger73.82.192.208¬£719042.83BalboaPAB7/19/20190.17083333333333318964PK67 VWQR XEYO WGCL C6QR 2PLOACFCAtlantic Coast Financial CorporationNASDAQSavings InstitutionsFinance</v>
      </c>
      <c r="B580">
        <v>574</v>
      </c>
      <c r="C580" t="s">
        <v>12357</v>
      </c>
      <c r="D580" t="s">
        <v>5725</v>
      </c>
      <c r="E580" t="s">
        <v>12358</v>
      </c>
      <c r="F580" t="s">
        <v>12359</v>
      </c>
      <c r="G580" t="s">
        <v>12360</v>
      </c>
      <c r="H580" t="s">
        <v>187</v>
      </c>
      <c r="I580" t="s">
        <v>188</v>
      </c>
      <c r="J580" t="s">
        <v>292</v>
      </c>
      <c r="K580" s="1">
        <v>0.17083333333333331</v>
      </c>
      <c r="L580">
        <v>18964</v>
      </c>
      <c r="M580" t="s">
        <v>12361</v>
      </c>
      <c r="N580" t="s">
        <v>12362</v>
      </c>
      <c r="O580" t="s">
        <v>12363</v>
      </c>
      <c r="P580" t="s">
        <v>36</v>
      </c>
      <c r="Q580" t="s">
        <v>95</v>
      </c>
      <c r="R580" t="s">
        <v>54</v>
      </c>
    </row>
    <row r="581" spans="1:18">
      <c r="A581" s="42" t="str">
        <f t="shared" si="8"/>
        <v>ajirzikfyAtheneJirzik189.111.83.95¬£969774.97Yuan RenminbiCNY6/22/20190.93888888888888917117BG52 ZBXF 4666 96RQ 4RIA MPFDIVFirst Trust Strategic Income ETFNASDAQn/an/a</v>
      </c>
      <c r="B581">
        <v>575</v>
      </c>
      <c r="C581" t="s">
        <v>12364</v>
      </c>
      <c r="D581" t="s">
        <v>3567</v>
      </c>
      <c r="E581" t="s">
        <v>12365</v>
      </c>
      <c r="F581" t="s">
        <v>12366</v>
      </c>
      <c r="G581" t="s">
        <v>12367</v>
      </c>
      <c r="H581" t="s">
        <v>48</v>
      </c>
      <c r="I581" t="s">
        <v>49</v>
      </c>
      <c r="J581" t="s">
        <v>821</v>
      </c>
      <c r="K581" s="1">
        <v>0.93888888888888899</v>
      </c>
      <c r="L581">
        <v>17117</v>
      </c>
      <c r="M581" t="s">
        <v>12368</v>
      </c>
      <c r="N581" t="s">
        <v>12369</v>
      </c>
      <c r="O581" t="s">
        <v>12370</v>
      </c>
      <c r="P581" t="s">
        <v>36</v>
      </c>
      <c r="Q581" t="s">
        <v>25</v>
      </c>
      <c r="R581" t="s">
        <v>25</v>
      </c>
    </row>
    <row r="582" spans="1:18">
      <c r="A582" s="42" t="str">
        <f t="shared" si="8"/>
        <v>llimmerfzLindonLimmer56.108.28.134‚Ç¨798153,20SomoniTJS3/28/20190.67430555555555612733AE06 7917 4356 2052 2768 521WTFCWintrust Financial CorporationNASDAQMajor BanksFinance</v>
      </c>
      <c r="B582">
        <v>576</v>
      </c>
      <c r="C582" t="s">
        <v>12371</v>
      </c>
      <c r="D582" t="s">
        <v>784</v>
      </c>
      <c r="E582" t="s">
        <v>12372</v>
      </c>
      <c r="F582" t="s">
        <v>12373</v>
      </c>
      <c r="G582" t="s">
        <v>12374</v>
      </c>
      <c r="H582" t="s">
        <v>371</v>
      </c>
      <c r="I582" t="s">
        <v>372</v>
      </c>
      <c r="J582" t="s">
        <v>219</v>
      </c>
      <c r="K582" s="1">
        <v>0.6743055555555556</v>
      </c>
      <c r="L582">
        <v>12733</v>
      </c>
      <c r="M582" t="s">
        <v>12375</v>
      </c>
      <c r="N582" t="s">
        <v>12376</v>
      </c>
      <c r="O582" t="s">
        <v>4316</v>
      </c>
      <c r="P582" t="s">
        <v>36</v>
      </c>
      <c r="Q582" t="s">
        <v>97</v>
      </c>
      <c r="R582" t="s">
        <v>54</v>
      </c>
    </row>
    <row r="583" spans="1:18">
      <c r="A583" s="42" t="str">
        <f t="shared" si="8"/>
        <v>ckelbieg0CatheeKelbie228.234.215.7‚Ç¨648613,26PoundGBP5/11/20190.17152777777777815821NO39 0182 7956 384NBLXNoble Midstream Partners LPNYSENatural Gas DistributionEnergy</v>
      </c>
      <c r="B583">
        <v>577</v>
      </c>
      <c r="C583" t="s">
        <v>12377</v>
      </c>
      <c r="D583" t="s">
        <v>12378</v>
      </c>
      <c r="E583" t="s">
        <v>12379</v>
      </c>
      <c r="F583" t="s">
        <v>12380</v>
      </c>
      <c r="G583" t="s">
        <v>12381</v>
      </c>
      <c r="H583" t="s">
        <v>270</v>
      </c>
      <c r="I583" t="s">
        <v>1091</v>
      </c>
      <c r="J583" t="s">
        <v>656</v>
      </c>
      <c r="K583" s="1">
        <v>0.17152777777777775</v>
      </c>
      <c r="L583">
        <v>15821</v>
      </c>
      <c r="M583" t="s">
        <v>12382</v>
      </c>
      <c r="N583" t="s">
        <v>12236</v>
      </c>
      <c r="O583" t="s">
        <v>12237</v>
      </c>
      <c r="P583" t="s">
        <v>24</v>
      </c>
      <c r="Q583" t="s">
        <v>580</v>
      </c>
      <c r="R583" t="s">
        <v>46</v>
      </c>
    </row>
    <row r="584" spans="1:18">
      <c r="A584" s="42" t="str">
        <f t="shared" ref="A584:A647" si="9">_xlfn.CONCAT(C584:R584)</f>
        <v>amalkinsong1AlisanderMalkinson125.253.142.243‚Ç¨978583,56TalaWST6/8/20190.74930555555555614993SE47 9423 6529 8599 4363 0783VBIVVBI Vaccines, Inc.NASDAQBiotechnology: Biological Products (No Diagnostic Substances)Health Care</v>
      </c>
      <c r="B584">
        <v>578</v>
      </c>
      <c r="C584" t="s">
        <v>12383</v>
      </c>
      <c r="D584" t="s">
        <v>12384</v>
      </c>
      <c r="E584" t="s">
        <v>12385</v>
      </c>
      <c r="F584" t="s">
        <v>12386</v>
      </c>
      <c r="G584" t="s">
        <v>12387</v>
      </c>
      <c r="H584" t="s">
        <v>628</v>
      </c>
      <c r="I584" t="s">
        <v>629</v>
      </c>
      <c r="J584" t="s">
        <v>309</v>
      </c>
      <c r="K584" s="1">
        <v>0.74930555555555556</v>
      </c>
      <c r="L584">
        <v>14993</v>
      </c>
      <c r="M584" t="s">
        <v>12388</v>
      </c>
      <c r="N584" t="s">
        <v>12389</v>
      </c>
      <c r="O584" t="s">
        <v>12390</v>
      </c>
      <c r="P584" t="s">
        <v>36</v>
      </c>
      <c r="Q584" t="s">
        <v>57</v>
      </c>
      <c r="R584" t="s">
        <v>58</v>
      </c>
    </row>
    <row r="585" spans="1:18">
      <c r="A585" s="42" t="str">
        <f t="shared" si="9"/>
        <v>rmerrifieldg2RabiMerrifield182.119.243.189967369.77RupiahIDR6/10/20190.64236111111111114698HU85 0372 0701 1001 5856 1226 0825TRCBTwo River BancorpNASDAQMajor BanksFinance</v>
      </c>
      <c r="B585">
        <v>579</v>
      </c>
      <c r="C585" t="s">
        <v>12391</v>
      </c>
      <c r="D585" t="s">
        <v>12392</v>
      </c>
      <c r="E585" t="s">
        <v>12393</v>
      </c>
      <c r="F585" t="s">
        <v>12394</v>
      </c>
      <c r="G585">
        <v>967369.77</v>
      </c>
      <c r="H585" t="s">
        <v>19</v>
      </c>
      <c r="I585" t="s">
        <v>20</v>
      </c>
      <c r="J585" t="s">
        <v>625</v>
      </c>
      <c r="K585" s="1">
        <v>0.64236111111111105</v>
      </c>
      <c r="L585">
        <v>14698</v>
      </c>
      <c r="M585" t="s">
        <v>12395</v>
      </c>
      <c r="N585" t="s">
        <v>12396</v>
      </c>
      <c r="O585" t="s">
        <v>12397</v>
      </c>
      <c r="P585" t="s">
        <v>36</v>
      </c>
      <c r="Q585" t="s">
        <v>97</v>
      </c>
      <c r="R585" t="s">
        <v>54</v>
      </c>
    </row>
    <row r="586" spans="1:18">
      <c r="A586" s="42" t="str">
        <f t="shared" si="9"/>
        <v>leverardg3LynnetteEverard159.142.177.24¬•145269.94RealBRL2/24/20190.10694444444444416619PK03 KYDW UGYG BXJT ROWX 2WIPMESOMesoblast LimitedNASDAQBiotechnology: Biological Products (No Diagnostic Substances)Health Care</v>
      </c>
      <c r="B586">
        <v>580</v>
      </c>
      <c r="C586" t="s">
        <v>12398</v>
      </c>
      <c r="D586" t="s">
        <v>12399</v>
      </c>
      <c r="E586" t="s">
        <v>12400</v>
      </c>
      <c r="F586" t="s">
        <v>12401</v>
      </c>
      <c r="G586" t="s">
        <v>12402</v>
      </c>
      <c r="H586" t="s">
        <v>132</v>
      </c>
      <c r="I586" t="s">
        <v>133</v>
      </c>
      <c r="J586" t="s">
        <v>664</v>
      </c>
      <c r="K586" s="1">
        <v>0.10694444444444444</v>
      </c>
      <c r="L586">
        <v>16619</v>
      </c>
      <c r="M586" t="s">
        <v>12403</v>
      </c>
      <c r="N586" t="s">
        <v>12404</v>
      </c>
      <c r="O586" t="s">
        <v>12405</v>
      </c>
      <c r="P586" t="s">
        <v>36</v>
      </c>
      <c r="Q586" t="s">
        <v>57</v>
      </c>
      <c r="R586" t="s">
        <v>58</v>
      </c>
    </row>
    <row r="587" spans="1:18">
      <c r="A587" s="42" t="str">
        <f t="shared" si="9"/>
        <v>ngriswoodg4NeddaGriswood90.151.169.112¬•97005.44EuroEUR2/4/20190.4437511757PS72 QFOC DHMS YT7Y JWAQ U2C9 4UHU HLOGMLogMein, Inc.NASDAQn/an/a</v>
      </c>
      <c r="B587">
        <v>581</v>
      </c>
      <c r="C587" t="s">
        <v>12406</v>
      </c>
      <c r="D587" t="s">
        <v>12407</v>
      </c>
      <c r="E587" t="s">
        <v>12408</v>
      </c>
      <c r="F587" t="s">
        <v>12409</v>
      </c>
      <c r="G587" t="s">
        <v>12410</v>
      </c>
      <c r="H587" t="s">
        <v>26</v>
      </c>
      <c r="I587" t="s">
        <v>27</v>
      </c>
      <c r="J587" t="s">
        <v>315</v>
      </c>
      <c r="K587" s="1">
        <v>0.44375000000000003</v>
      </c>
      <c r="L587">
        <v>11757</v>
      </c>
      <c r="M587" t="s">
        <v>12411</v>
      </c>
      <c r="N587" t="s">
        <v>12412</v>
      </c>
      <c r="O587" t="s">
        <v>12413</v>
      </c>
      <c r="P587" t="s">
        <v>36</v>
      </c>
      <c r="Q587" t="s">
        <v>25</v>
      </c>
      <c r="R587" t="s">
        <v>25</v>
      </c>
    </row>
    <row r="588" spans="1:18">
      <c r="A588" s="42" t="str">
        <f t="shared" si="9"/>
        <v>ygibbong5YulmaGibbon202.234.246.3‚Ç¨412585,22KronaSEK7/20/20190.81736111111111114734ME86 2708 3412 4560 3797 74TOURTuniu CorporationNASDAQTransportation ServicesConsumer Services</v>
      </c>
      <c r="B588">
        <v>582</v>
      </c>
      <c r="C588" t="s">
        <v>12414</v>
      </c>
      <c r="D588" t="s">
        <v>12415</v>
      </c>
      <c r="E588" t="s">
        <v>12416</v>
      </c>
      <c r="F588" t="s">
        <v>12417</v>
      </c>
      <c r="G588" t="s">
        <v>12418</v>
      </c>
      <c r="H588" t="s">
        <v>347</v>
      </c>
      <c r="I588" t="s">
        <v>348</v>
      </c>
      <c r="J588" t="s">
        <v>240</v>
      </c>
      <c r="K588" s="1">
        <v>0.81736111111111109</v>
      </c>
      <c r="L588">
        <v>14734</v>
      </c>
      <c r="M588" t="s">
        <v>12419</v>
      </c>
      <c r="N588" t="s">
        <v>12420</v>
      </c>
      <c r="O588" t="s">
        <v>12421</v>
      </c>
      <c r="P588" t="s">
        <v>36</v>
      </c>
      <c r="Q588" t="s">
        <v>184</v>
      </c>
      <c r="R588" t="s">
        <v>223</v>
      </c>
    </row>
    <row r="589" spans="1:18">
      <c r="A589" s="42" t="str">
        <f t="shared" si="9"/>
        <v>lkillwickg6LorineKillwick33.42.176.244¬•732661.79Yuan RenminbiCNY7/5/20190.98402777777777812344BE86 8647 9581 2853NAVINavient CorporationNASDAQInvestment Bankers/Brokers/ServiceFinance</v>
      </c>
      <c r="B589">
        <v>583</v>
      </c>
      <c r="C589" t="s">
        <v>12422</v>
      </c>
      <c r="D589" t="s">
        <v>12423</v>
      </c>
      <c r="E589" t="s">
        <v>12424</v>
      </c>
      <c r="F589" t="s">
        <v>12425</v>
      </c>
      <c r="G589" t="s">
        <v>12426</v>
      </c>
      <c r="H589" t="s">
        <v>48</v>
      </c>
      <c r="I589" t="s">
        <v>49</v>
      </c>
      <c r="J589" t="s">
        <v>785</v>
      </c>
      <c r="K589" s="1">
        <v>0.98402777777777783</v>
      </c>
      <c r="L589">
        <v>12344</v>
      </c>
      <c r="M589" t="s">
        <v>12427</v>
      </c>
      <c r="N589" t="s">
        <v>215</v>
      </c>
      <c r="O589" t="s">
        <v>216</v>
      </c>
      <c r="P589" t="s">
        <v>36</v>
      </c>
      <c r="Q589" t="s">
        <v>163</v>
      </c>
      <c r="R589" t="s">
        <v>54</v>
      </c>
    </row>
    <row r="590" spans="1:18">
      <c r="A590" s="42" t="str">
        <f t="shared" si="9"/>
        <v>gourticg7GeriOurtic63.127.30.113‚Ç¨521734,87Yuan RenminbiCNY4/30/20190.82222222222222218995DE78 7084 6249 9733 4672 17KEYWThe KEYW Holding CorporationNASDAQEDP ServicesTechnology</v>
      </c>
      <c r="B590">
        <v>584</v>
      </c>
      <c r="C590" t="s">
        <v>12428</v>
      </c>
      <c r="D590" t="s">
        <v>12429</v>
      </c>
      <c r="E590" t="s">
        <v>873</v>
      </c>
      <c r="F590" t="s">
        <v>12430</v>
      </c>
      <c r="G590" s="2" t="s">
        <v>12431</v>
      </c>
      <c r="H590" t="s">
        <v>48</v>
      </c>
      <c r="I590" t="s">
        <v>49</v>
      </c>
      <c r="J590" t="s">
        <v>544</v>
      </c>
      <c r="K590" s="1">
        <v>0.8222222222222223</v>
      </c>
      <c r="L590">
        <v>18995</v>
      </c>
      <c r="M590" t="s">
        <v>12432</v>
      </c>
      <c r="N590" t="s">
        <v>9106</v>
      </c>
      <c r="O590" t="s">
        <v>9107</v>
      </c>
      <c r="P590" t="s">
        <v>36</v>
      </c>
      <c r="Q590" t="s">
        <v>88</v>
      </c>
      <c r="R590" t="s">
        <v>89</v>
      </c>
    </row>
    <row r="591" spans="1:18">
      <c r="A591" s="42" t="str">
        <f t="shared" si="9"/>
        <v>cjasperg8CherritaJasper212.32.6.90‚Ç¨226323,48PesoMXN3/22/20190.24791666666666712073HU05 1075 9712 5803 1505 4996 1837IRDMBIridium Communications IncNASDAQTelecommunications EquipmentConsumer Durables</v>
      </c>
      <c r="B591">
        <v>585</v>
      </c>
      <c r="C591" t="s">
        <v>12433</v>
      </c>
      <c r="D591" t="s">
        <v>620</v>
      </c>
      <c r="E591" t="s">
        <v>12434</v>
      </c>
      <c r="F591" t="s">
        <v>12435</v>
      </c>
      <c r="G591" s="2" t="s">
        <v>12436</v>
      </c>
      <c r="H591" t="s">
        <v>90</v>
      </c>
      <c r="I591" t="s">
        <v>641</v>
      </c>
      <c r="J591" t="s">
        <v>237</v>
      </c>
      <c r="K591" s="1">
        <v>0.24791666666666667</v>
      </c>
      <c r="L591">
        <v>12073</v>
      </c>
      <c r="M591" t="s">
        <v>12437</v>
      </c>
      <c r="N591" t="s">
        <v>12438</v>
      </c>
      <c r="O591" t="s">
        <v>8395</v>
      </c>
      <c r="P591" t="s">
        <v>36</v>
      </c>
      <c r="Q591" t="s">
        <v>66</v>
      </c>
      <c r="R591" t="s">
        <v>113</v>
      </c>
    </row>
    <row r="592" spans="1:18">
      <c r="A592" s="42" t="str">
        <f t="shared" si="9"/>
        <v>mgrimblebyg9MadelaineGrimbleby175.28.108.240‚Ç¨658586,24RealBRL2/4/20190.65416666666666714134SK36 1701 6035 6922 4601 1593QUOTQuotient Technology Inc.NYSEAdvertisingConsumer Services</v>
      </c>
      <c r="B592">
        <v>586</v>
      </c>
      <c r="C592" t="s">
        <v>12439</v>
      </c>
      <c r="D592" t="s">
        <v>5330</v>
      </c>
      <c r="E592" t="s">
        <v>12440</v>
      </c>
      <c r="F592" t="s">
        <v>12441</v>
      </c>
      <c r="G592" s="2" t="s">
        <v>12442</v>
      </c>
      <c r="H592" t="s">
        <v>132</v>
      </c>
      <c r="I592" t="s">
        <v>133</v>
      </c>
      <c r="J592" t="s">
        <v>315</v>
      </c>
      <c r="K592" s="1">
        <v>0.65416666666666667</v>
      </c>
      <c r="L592">
        <v>14134</v>
      </c>
      <c r="M592" t="s">
        <v>12443</v>
      </c>
      <c r="N592" t="s">
        <v>9191</v>
      </c>
      <c r="O592" t="s">
        <v>9192</v>
      </c>
      <c r="P592" t="s">
        <v>24</v>
      </c>
      <c r="Q592" t="s">
        <v>829</v>
      </c>
      <c r="R592" t="s">
        <v>223</v>
      </c>
    </row>
    <row r="593" spans="1:18">
      <c r="A593" s="42" t="str">
        <f t="shared" si="9"/>
        <v>wcheatlegaWoodCheatle41.220.31.116470817.53Yuan RenminbiCNY8/29/20190.54444444444444415894EE10 3727 9228 8535 1286SYYSysco CorporationNYSEFood DistributorsConsumer Non-Durables</v>
      </c>
      <c r="B593">
        <v>587</v>
      </c>
      <c r="C593" t="s">
        <v>12444</v>
      </c>
      <c r="D593" t="s">
        <v>12445</v>
      </c>
      <c r="E593" t="s">
        <v>12446</v>
      </c>
      <c r="F593" t="s">
        <v>12447</v>
      </c>
      <c r="G593" s="2">
        <v>470817.53</v>
      </c>
      <c r="H593" t="s">
        <v>48</v>
      </c>
      <c r="I593" t="s">
        <v>49</v>
      </c>
      <c r="J593" t="s">
        <v>715</v>
      </c>
      <c r="K593" s="1">
        <v>0.5444444444444444</v>
      </c>
      <c r="L593">
        <v>15894</v>
      </c>
      <c r="M593" t="s">
        <v>12448</v>
      </c>
      <c r="N593" t="s">
        <v>12449</v>
      </c>
      <c r="O593" t="s">
        <v>12450</v>
      </c>
      <c r="P593" t="s">
        <v>24</v>
      </c>
      <c r="Q593" t="s">
        <v>546</v>
      </c>
      <c r="R593" t="s">
        <v>42</v>
      </c>
    </row>
    <row r="594" spans="1:18">
      <c r="A594" s="42" t="str">
        <f t="shared" si="9"/>
        <v>mtrenbeygbMaggiTrenbey43.10.103.19‚Ç¨673291,34ZlotyPLN8/2/20190.27291666666666714339MT38 XFBQ 1396 0FOD IQTR 6NGL ODTJ IVCKNXKnight Transportation, Inc.NYSETrucking Freight/Courier ServicesTransportation</v>
      </c>
      <c r="B594">
        <v>588</v>
      </c>
      <c r="C594" t="s">
        <v>12451</v>
      </c>
      <c r="D594" t="s">
        <v>12452</v>
      </c>
      <c r="E594" t="s">
        <v>12453</v>
      </c>
      <c r="F594" t="s">
        <v>12454</v>
      </c>
      <c r="G594" t="s">
        <v>12455</v>
      </c>
      <c r="H594" t="s">
        <v>338</v>
      </c>
      <c r="I594" t="s">
        <v>339</v>
      </c>
      <c r="J594" t="s">
        <v>1065</v>
      </c>
      <c r="K594" s="1">
        <v>0.27291666666666664</v>
      </c>
      <c r="L594">
        <v>14339</v>
      </c>
      <c r="M594" t="s">
        <v>12456</v>
      </c>
      <c r="N594" t="s">
        <v>12457</v>
      </c>
      <c r="O594" t="s">
        <v>12458</v>
      </c>
      <c r="P594" t="s">
        <v>24</v>
      </c>
      <c r="Q594" t="s">
        <v>104</v>
      </c>
      <c r="R594" t="s">
        <v>105</v>
      </c>
    </row>
    <row r="595" spans="1:18">
      <c r="A595" s="42" t="str">
        <f t="shared" si="9"/>
        <v>smarksgcSuziMarks14.72.223.114155895.6RupiahIDR7/29/20190.48888888888888918188FR98 0234 6897 83KA VGYU BLUP 355CORCoreSite Realty CorporationNYSEReal Estate Investment TrustsConsumer Services</v>
      </c>
      <c r="B595">
        <v>589</v>
      </c>
      <c r="C595" t="s">
        <v>12459</v>
      </c>
      <c r="D595" t="s">
        <v>10619</v>
      </c>
      <c r="E595" t="s">
        <v>12460</v>
      </c>
      <c r="F595" t="s">
        <v>12461</v>
      </c>
      <c r="G595" s="2">
        <v>155895.6</v>
      </c>
      <c r="H595" t="s">
        <v>19</v>
      </c>
      <c r="I595" t="s">
        <v>20</v>
      </c>
      <c r="J595" t="s">
        <v>614</v>
      </c>
      <c r="K595" s="1">
        <v>0.48888888888888887</v>
      </c>
      <c r="L595">
        <v>18188</v>
      </c>
      <c r="M595" t="s">
        <v>12462</v>
      </c>
      <c r="N595" t="s">
        <v>12463</v>
      </c>
      <c r="O595" t="s">
        <v>982</v>
      </c>
      <c r="P595" t="s">
        <v>24</v>
      </c>
      <c r="Q595" t="s">
        <v>446</v>
      </c>
      <c r="R595" t="s">
        <v>223</v>
      </c>
    </row>
    <row r="596" spans="1:18">
      <c r="A596" s="42" t="str">
        <f t="shared" si="9"/>
        <v>bpleatgdBensonPleat207.66.187.122‚Ç¨145649,88PesoPHP7/28/20190.29722222222222212700MR17 4298 9882 1843 4187 1459 853SHO^FSunstone Hotel Investors, Inc.NYSEn/an/a</v>
      </c>
      <c r="B596">
        <v>590</v>
      </c>
      <c r="C596" t="s">
        <v>12464</v>
      </c>
      <c r="D596" t="s">
        <v>12465</v>
      </c>
      <c r="E596" t="s">
        <v>12466</v>
      </c>
      <c r="F596" t="s">
        <v>12467</v>
      </c>
      <c r="G596" t="s">
        <v>12468</v>
      </c>
      <c r="H596" t="s">
        <v>90</v>
      </c>
      <c r="I596" t="s">
        <v>91</v>
      </c>
      <c r="J596" t="s">
        <v>600</v>
      </c>
      <c r="K596" s="1">
        <v>0.29722222222222222</v>
      </c>
      <c r="L596">
        <v>12700</v>
      </c>
      <c r="M596" t="s">
        <v>12469</v>
      </c>
      <c r="N596" t="s">
        <v>1236</v>
      </c>
      <c r="O596" t="s">
        <v>1237</v>
      </c>
      <c r="P596" t="s">
        <v>24</v>
      </c>
      <c r="Q596" t="s">
        <v>25</v>
      </c>
      <c r="R596" t="s">
        <v>25</v>
      </c>
    </row>
    <row r="597" spans="1:18">
      <c r="A597" s="42" t="str">
        <f t="shared" si="9"/>
        <v>avanzongeAynVan Zon253.237.61.69¬£992976.08RealBRL2/15/20190.096527777777777817676SM61 L558 4910 921R EYG1 RQPZ GNDMELRMelrose Bancorp, Inc.NASDAQMajor BanksFinance</v>
      </c>
      <c r="B597">
        <v>591</v>
      </c>
      <c r="C597" t="s">
        <v>12470</v>
      </c>
      <c r="D597" t="s">
        <v>12471</v>
      </c>
      <c r="E597" t="s">
        <v>12472</v>
      </c>
      <c r="F597" t="s">
        <v>12473</v>
      </c>
      <c r="G597" t="s">
        <v>12474</v>
      </c>
      <c r="H597" t="s">
        <v>132</v>
      </c>
      <c r="I597" t="s">
        <v>133</v>
      </c>
      <c r="J597" t="s">
        <v>1097</v>
      </c>
      <c r="K597" s="1">
        <v>9.6527777777777768E-2</v>
      </c>
      <c r="L597">
        <v>17676</v>
      </c>
      <c r="M597" t="s">
        <v>12475</v>
      </c>
      <c r="N597" t="s">
        <v>12476</v>
      </c>
      <c r="O597" t="s">
        <v>12477</v>
      </c>
      <c r="P597" t="s">
        <v>36</v>
      </c>
      <c r="Q597" t="s">
        <v>97</v>
      </c>
      <c r="R597" t="s">
        <v>54</v>
      </c>
    </row>
    <row r="598" spans="1:18">
      <c r="A598" s="42" t="str">
        <f t="shared" si="9"/>
        <v>aplantegfAmbrosioPlante30.198.178.12‚Ç¨654460,76RubleBYR8/27/20190.60555555555555610651FR21 4414 6315 37FY 8C5S SVRK 311POWIPower Integrations, Inc.NASDAQSemiconductorsTechnology</v>
      </c>
      <c r="B598">
        <v>592</v>
      </c>
      <c r="C598" t="s">
        <v>12478</v>
      </c>
      <c r="D598" t="s">
        <v>12479</v>
      </c>
      <c r="E598" t="s">
        <v>12480</v>
      </c>
      <c r="F598" t="s">
        <v>12481</v>
      </c>
      <c r="G598" t="s">
        <v>12482</v>
      </c>
      <c r="H598" t="s">
        <v>38</v>
      </c>
      <c r="I598" t="s">
        <v>287</v>
      </c>
      <c r="J598" t="s">
        <v>754</v>
      </c>
      <c r="K598" s="1">
        <v>0.60555555555555551</v>
      </c>
      <c r="L598">
        <v>10651</v>
      </c>
      <c r="M598" t="s">
        <v>12483</v>
      </c>
      <c r="N598" t="s">
        <v>12484</v>
      </c>
      <c r="O598" t="s">
        <v>12485</v>
      </c>
      <c r="P598" t="s">
        <v>36</v>
      </c>
      <c r="Q598" t="s">
        <v>230</v>
      </c>
      <c r="R598" t="s">
        <v>89</v>
      </c>
    </row>
    <row r="599" spans="1:18">
      <c r="A599" s="42" t="str">
        <f t="shared" si="9"/>
        <v>cspeechlyggCameronSpeechly248.84.84.185¬•625612.03EuroEUR3/20/20190.19166666666666715271DO55 HEWC 4511 9905 0514 0088 5917CSLCarlisle Companies IncorporatedNYSESpecialty ChemicalsBasic Industries</v>
      </c>
      <c r="B599">
        <v>593</v>
      </c>
      <c r="C599" t="s">
        <v>12486</v>
      </c>
      <c r="D599" t="s">
        <v>5267</v>
      </c>
      <c r="E599" t="s">
        <v>12487</v>
      </c>
      <c r="F599" t="s">
        <v>12488</v>
      </c>
      <c r="G599" t="s">
        <v>12489</v>
      </c>
      <c r="H599" t="s">
        <v>26</v>
      </c>
      <c r="I599" t="s">
        <v>27</v>
      </c>
      <c r="J599" t="s">
        <v>225</v>
      </c>
      <c r="K599" s="1">
        <v>0.19166666666666665</v>
      </c>
      <c r="L599">
        <v>15271</v>
      </c>
      <c r="M599" t="s">
        <v>12490</v>
      </c>
      <c r="N599" t="s">
        <v>12491</v>
      </c>
      <c r="O599" t="s">
        <v>12492</v>
      </c>
      <c r="P599" t="s">
        <v>24</v>
      </c>
      <c r="Q599" t="s">
        <v>421</v>
      </c>
      <c r="R599" t="s">
        <v>82</v>
      </c>
    </row>
    <row r="600" spans="1:18">
      <c r="A600" s="42" t="str">
        <f t="shared" si="9"/>
        <v>worderghWinnahOrder98.178.192.193¬£905260.82Yuan RenminbiCNY1/14/20190.95486111111111113465MK73 253Q TSTO GXIA X65RPMRPM International Inc.NYSEPaints/CoatingsBasic Industries</v>
      </c>
      <c r="B600">
        <v>594</v>
      </c>
      <c r="C600" t="s">
        <v>12493</v>
      </c>
      <c r="D600" t="s">
        <v>12494</v>
      </c>
      <c r="E600" t="s">
        <v>12495</v>
      </c>
      <c r="F600" t="s">
        <v>12496</v>
      </c>
      <c r="G600" s="2" t="s">
        <v>12497</v>
      </c>
      <c r="H600" t="s">
        <v>48</v>
      </c>
      <c r="I600" t="s">
        <v>49</v>
      </c>
      <c r="J600" t="s">
        <v>21</v>
      </c>
      <c r="K600" s="1">
        <v>0.95486111111111116</v>
      </c>
      <c r="L600">
        <v>13465</v>
      </c>
      <c r="M600" t="s">
        <v>12498</v>
      </c>
      <c r="N600" t="s">
        <v>12499</v>
      </c>
      <c r="O600" t="s">
        <v>12500</v>
      </c>
      <c r="P600" t="s">
        <v>24</v>
      </c>
      <c r="Q600" t="s">
        <v>6885</v>
      </c>
      <c r="R600" t="s">
        <v>82</v>
      </c>
    </row>
    <row r="601" spans="1:18">
      <c r="A601" s="42" t="str">
        <f t="shared" si="9"/>
        <v>nbearfootgiNicholasBearfoot251.45.73.113808968.93AfghaniAFN9/12/20190.34166666666666715658BA44 9261 7442 3355 8015TWINTwin Disc, IncorporatedNASDAQIndustrial Machinery/ComponentsTechnology</v>
      </c>
      <c r="B601">
        <v>595</v>
      </c>
      <c r="C601" t="s">
        <v>12501</v>
      </c>
      <c r="D601" t="s">
        <v>12502</v>
      </c>
      <c r="E601" t="s">
        <v>12503</v>
      </c>
      <c r="F601" t="s">
        <v>12504</v>
      </c>
      <c r="G601">
        <v>808968.93</v>
      </c>
      <c r="H601" t="s">
        <v>210</v>
      </c>
      <c r="I601" t="s">
        <v>211</v>
      </c>
      <c r="J601" t="s">
        <v>508</v>
      </c>
      <c r="K601" s="1">
        <v>0.34166666666666662</v>
      </c>
      <c r="L601">
        <v>15658</v>
      </c>
      <c r="M601" t="s">
        <v>12505</v>
      </c>
      <c r="N601" t="s">
        <v>12506</v>
      </c>
      <c r="O601" t="s">
        <v>12507</v>
      </c>
      <c r="P601" t="s">
        <v>36</v>
      </c>
      <c r="Q601" t="s">
        <v>29</v>
      </c>
      <c r="R601" t="s">
        <v>89</v>
      </c>
    </row>
    <row r="602" spans="1:18">
      <c r="A602" s="42" t="str">
        <f t="shared" si="9"/>
        <v>tcarriagegjTaitCarriage105.32.43.23¬£220238.04BahtTHB6/20/20190.21180555555555617280VG96 SWYJ 0291 0970 6096 0431GATXGATX CorporationNYSETransportation ServicesConsumer Services</v>
      </c>
      <c r="B602">
        <v>596</v>
      </c>
      <c r="C602" t="s">
        <v>12508</v>
      </c>
      <c r="D602" t="s">
        <v>6195</v>
      </c>
      <c r="E602" t="s">
        <v>12509</v>
      </c>
      <c r="F602" t="s">
        <v>12510</v>
      </c>
      <c r="G602" t="s">
        <v>12511</v>
      </c>
      <c r="H602" t="s">
        <v>169</v>
      </c>
      <c r="I602" t="s">
        <v>170</v>
      </c>
      <c r="J602" t="s">
        <v>805</v>
      </c>
      <c r="K602" s="1">
        <v>0.21180555555555555</v>
      </c>
      <c r="L602">
        <v>17280</v>
      </c>
      <c r="M602" t="s">
        <v>12512</v>
      </c>
      <c r="N602" t="s">
        <v>12513</v>
      </c>
      <c r="O602" t="s">
        <v>12514</v>
      </c>
      <c r="P602" t="s">
        <v>24</v>
      </c>
      <c r="Q602" t="s">
        <v>184</v>
      </c>
      <c r="R602" t="s">
        <v>223</v>
      </c>
    </row>
    <row r="603" spans="1:18">
      <c r="A603" s="42" t="str">
        <f t="shared" si="9"/>
        <v>sjenckesgkSimonJenckes14.240.63.58‚Ç¨744483,11EuroEUR3/1/20190.49583333333333317723HR66 0464 4865 1152 5719 5GLOP^AGasLog Partners LPNYSEn/an/a</v>
      </c>
      <c r="B603">
        <v>597</v>
      </c>
      <c r="C603" t="s">
        <v>12515</v>
      </c>
      <c r="D603" t="s">
        <v>12516</v>
      </c>
      <c r="E603" t="s">
        <v>12517</v>
      </c>
      <c r="F603" t="s">
        <v>12518</v>
      </c>
      <c r="G603" s="2" t="s">
        <v>12519</v>
      </c>
      <c r="H603" t="s">
        <v>26</v>
      </c>
      <c r="I603" t="s">
        <v>27</v>
      </c>
      <c r="J603" t="s">
        <v>355</v>
      </c>
      <c r="K603" s="1">
        <v>0.49583333333333335</v>
      </c>
      <c r="L603">
        <v>17723</v>
      </c>
      <c r="M603" t="s">
        <v>12520</v>
      </c>
      <c r="N603" t="s">
        <v>12521</v>
      </c>
      <c r="O603" t="s">
        <v>12522</v>
      </c>
      <c r="P603" t="s">
        <v>24</v>
      </c>
      <c r="Q603" t="s">
        <v>25</v>
      </c>
      <c r="R603" t="s">
        <v>25</v>
      </c>
    </row>
    <row r="604" spans="1:18">
      <c r="A604" s="42" t="str">
        <f t="shared" si="9"/>
        <v>hcaneroglHoebartCanero245.37.153.150¬£991762.09DollarTTD3/22/20190.39652777777777810082BE79 1658 8679 5973AUOAU Optronics CorpNYSESemiconductorsTechnology</v>
      </c>
      <c r="B604">
        <v>598</v>
      </c>
      <c r="C604" t="s">
        <v>12523</v>
      </c>
      <c r="D604" t="s">
        <v>12524</v>
      </c>
      <c r="E604" t="s">
        <v>12525</v>
      </c>
      <c r="F604" t="s">
        <v>12526</v>
      </c>
      <c r="G604" t="s">
        <v>12527</v>
      </c>
      <c r="H604" t="s">
        <v>116</v>
      </c>
      <c r="I604" t="s">
        <v>12528</v>
      </c>
      <c r="J604" t="s">
        <v>237</v>
      </c>
      <c r="K604" s="1">
        <v>0.39652777777777781</v>
      </c>
      <c r="L604">
        <v>10082</v>
      </c>
      <c r="M604" t="s">
        <v>12529</v>
      </c>
      <c r="N604" t="s">
        <v>12530</v>
      </c>
      <c r="O604" t="s">
        <v>12531</v>
      </c>
      <c r="P604" t="s">
        <v>24</v>
      </c>
      <c r="Q604" t="s">
        <v>230</v>
      </c>
      <c r="R604" t="s">
        <v>89</v>
      </c>
    </row>
    <row r="605" spans="1:18">
      <c r="A605" s="42" t="str">
        <f t="shared" si="9"/>
        <v>ssilmangmStacySilman177.185.38.220‚Ç¨112020,88EuroEUR4/5/20190.54722222222222217715CZ09 4303 2479 6667 0448 6686ASTEAstec Industries, Inc.NASDAQConstruction/Ag Equipment/TrucksCapital Goods</v>
      </c>
      <c r="B605">
        <v>599</v>
      </c>
      <c r="C605" t="s">
        <v>12532</v>
      </c>
      <c r="D605" t="s">
        <v>12533</v>
      </c>
      <c r="E605" t="s">
        <v>12534</v>
      </c>
      <c r="F605" t="s">
        <v>12535</v>
      </c>
      <c r="G605" s="2" t="s">
        <v>12536</v>
      </c>
      <c r="H605" t="s">
        <v>26</v>
      </c>
      <c r="I605" t="s">
        <v>27</v>
      </c>
      <c r="J605" t="s">
        <v>491</v>
      </c>
      <c r="K605" s="1">
        <v>0.54722222222222217</v>
      </c>
      <c r="L605">
        <v>17715</v>
      </c>
      <c r="M605" t="s">
        <v>12537</v>
      </c>
      <c r="N605" t="s">
        <v>775</v>
      </c>
      <c r="O605" t="s">
        <v>776</v>
      </c>
      <c r="P605" t="s">
        <v>36</v>
      </c>
      <c r="Q605" t="s">
        <v>484</v>
      </c>
      <c r="R605" t="s">
        <v>30</v>
      </c>
    </row>
    <row r="606" spans="1:18">
      <c r="A606" s="42" t="str">
        <f t="shared" si="9"/>
        <v>alowygnAvigdorLowy65.53.67.173¬£927334.74ZlotyPLN2/12/20190.17519141FR28 1496 0604 27OM 5JCP 5WAZ 372ATXIAvenue Therapeutics, Inc.NASDAQn/an/a</v>
      </c>
      <c r="B606">
        <v>600</v>
      </c>
      <c r="C606" t="s">
        <v>12538</v>
      </c>
      <c r="D606" t="s">
        <v>12539</v>
      </c>
      <c r="E606" t="s">
        <v>12540</v>
      </c>
      <c r="F606" t="s">
        <v>12541</v>
      </c>
      <c r="G606" t="s">
        <v>12542</v>
      </c>
      <c r="H606" t="s">
        <v>338</v>
      </c>
      <c r="I606" t="s">
        <v>339</v>
      </c>
      <c r="J606" t="s">
        <v>733</v>
      </c>
      <c r="K606" s="1">
        <v>0.17500000000000002</v>
      </c>
      <c r="L606">
        <v>19141</v>
      </c>
      <c r="M606" t="s">
        <v>12543</v>
      </c>
      <c r="N606" t="s">
        <v>12544</v>
      </c>
      <c r="O606" t="s">
        <v>12545</v>
      </c>
      <c r="P606" t="s">
        <v>36</v>
      </c>
      <c r="Q606" t="s">
        <v>25</v>
      </c>
      <c r="R606" t="s">
        <v>25</v>
      </c>
    </row>
    <row r="607" spans="1:18">
      <c r="A607" s="42" t="str">
        <f t="shared" si="9"/>
        <v>croddagoCherilynnRodda56.31.214.226179714.09PoundSYP8/29/20190.662515827RS84 4189 6745 3643 2095 96ENVEnvestnet, IncNYSEBusiness ServicesMiscellaneous</v>
      </c>
      <c r="B607">
        <v>601</v>
      </c>
      <c r="C607" t="s">
        <v>12546</v>
      </c>
      <c r="D607" t="s">
        <v>12547</v>
      </c>
      <c r="E607" t="s">
        <v>12548</v>
      </c>
      <c r="F607" t="s">
        <v>12549</v>
      </c>
      <c r="G607">
        <v>179714.09</v>
      </c>
      <c r="H607" t="s">
        <v>270</v>
      </c>
      <c r="I607" t="s">
        <v>606</v>
      </c>
      <c r="J607" t="s">
        <v>715</v>
      </c>
      <c r="K607" s="1">
        <v>0.66249999999999998</v>
      </c>
      <c r="L607">
        <v>15827</v>
      </c>
      <c r="M607" t="s">
        <v>12550</v>
      </c>
      <c r="N607" t="s">
        <v>12551</v>
      </c>
      <c r="O607" t="s">
        <v>12552</v>
      </c>
      <c r="P607" t="s">
        <v>24</v>
      </c>
      <c r="Q607" t="s">
        <v>73</v>
      </c>
      <c r="R607" t="s">
        <v>181</v>
      </c>
    </row>
    <row r="608" spans="1:18">
      <c r="A608" s="42" t="str">
        <f t="shared" si="9"/>
        <v>snegalgpShellieNegal160.105.79.225‚Ç¨746014,17RubleRUB5/10/20190.86666666666666717700FR81 7687 1948 09VK IHZG EV7W P05NETSNetshoes (Cayman) LimitedNYSECatalog/Specialty DistributionConsumer Services</v>
      </c>
      <c r="B608">
        <v>602</v>
      </c>
      <c r="C608" t="s">
        <v>12553</v>
      </c>
      <c r="D608" t="s">
        <v>6980</v>
      </c>
      <c r="E608" t="s">
        <v>12554</v>
      </c>
      <c r="F608" t="s">
        <v>12555</v>
      </c>
      <c r="G608" s="2" t="s">
        <v>12556</v>
      </c>
      <c r="H608" t="s">
        <v>38</v>
      </c>
      <c r="I608" t="s">
        <v>39</v>
      </c>
      <c r="J608" t="s">
        <v>145</v>
      </c>
      <c r="K608" s="1">
        <v>0.8666666666666667</v>
      </c>
      <c r="L608">
        <v>17700</v>
      </c>
      <c r="M608" t="s">
        <v>12557</v>
      </c>
      <c r="N608" t="s">
        <v>12558</v>
      </c>
      <c r="O608" t="s">
        <v>12559</v>
      </c>
      <c r="P608" t="s">
        <v>24</v>
      </c>
      <c r="Q608" t="s">
        <v>317</v>
      </c>
      <c r="R608" t="s">
        <v>223</v>
      </c>
    </row>
    <row r="609" spans="1:18">
      <c r="A609" s="42" t="str">
        <f t="shared" si="9"/>
        <v>acrennangqAlyceCrennan79.2.125.174‚Ç¨362520,39YenJPY2/17/20190.62291666666666718261RS34 5129 1974 2242 0485 50FHN^AFirst Horizon National CorporationNYSEn/an/a</v>
      </c>
      <c r="B609">
        <v>603</v>
      </c>
      <c r="C609" t="s">
        <v>12560</v>
      </c>
      <c r="D609" t="s">
        <v>11034</v>
      </c>
      <c r="E609" t="s">
        <v>12561</v>
      </c>
      <c r="F609" t="s">
        <v>12562</v>
      </c>
      <c r="G609" t="s">
        <v>12563</v>
      </c>
      <c r="H609" t="s">
        <v>106</v>
      </c>
      <c r="I609" t="s">
        <v>107</v>
      </c>
      <c r="J609" t="s">
        <v>92</v>
      </c>
      <c r="K609" s="1">
        <v>0.62291666666666667</v>
      </c>
      <c r="L609">
        <v>18261</v>
      </c>
      <c r="M609" t="s">
        <v>12564</v>
      </c>
      <c r="N609" t="s">
        <v>12565</v>
      </c>
      <c r="O609" t="s">
        <v>7943</v>
      </c>
      <c r="P609" t="s">
        <v>24</v>
      </c>
      <c r="Q609" t="s">
        <v>25</v>
      </c>
      <c r="R609" t="s">
        <v>25</v>
      </c>
    </row>
    <row r="610" spans="1:18">
      <c r="A610" s="42" t="str">
        <f t="shared" si="9"/>
        <v>modonohoegrMarshalO' Donohoe198.121.39.114¬£356078.77YenJPY8/3/20190.70347222222222211194GR59 5386 593V AP8R FV8P F4C4 VI9GECGreat Elm Capital Group, Inc. NASDAQComputer Software: Prepackaged SoftwareTechnology</v>
      </c>
      <c r="B610">
        <v>604</v>
      </c>
      <c r="C610" t="s">
        <v>12566</v>
      </c>
      <c r="D610" t="s">
        <v>1057</v>
      </c>
      <c r="E610" t="s">
        <v>12567</v>
      </c>
      <c r="F610" t="s">
        <v>12568</v>
      </c>
      <c r="G610" t="s">
        <v>12569</v>
      </c>
      <c r="H610" t="s">
        <v>106</v>
      </c>
      <c r="I610" t="s">
        <v>107</v>
      </c>
      <c r="J610" t="s">
        <v>1031</v>
      </c>
      <c r="K610" s="1">
        <v>0.70347222222222217</v>
      </c>
      <c r="L610">
        <v>11194</v>
      </c>
      <c r="M610" t="s">
        <v>12570</v>
      </c>
      <c r="N610" t="s">
        <v>12571</v>
      </c>
      <c r="O610" t="s">
        <v>12572</v>
      </c>
      <c r="P610" t="s">
        <v>36</v>
      </c>
      <c r="Q610" t="s">
        <v>93</v>
      </c>
      <c r="R610" t="s">
        <v>89</v>
      </c>
    </row>
    <row r="611" spans="1:18">
      <c r="A611" s="42" t="str">
        <f t="shared" si="9"/>
        <v>rcassegsRamonaCasse196.232.120.244¬£344421.58YenJPY1/21/20190.9437513276DE60 1810 5946 6075 4117 60IHCIndependence Holding CompanyNYSELife InsuranceFinance</v>
      </c>
      <c r="B611">
        <v>605</v>
      </c>
      <c r="C611" t="s">
        <v>12573</v>
      </c>
      <c r="D611" t="s">
        <v>12574</v>
      </c>
      <c r="E611" t="s">
        <v>12575</v>
      </c>
      <c r="F611" t="s">
        <v>12576</v>
      </c>
      <c r="G611" s="2" t="s">
        <v>12577</v>
      </c>
      <c r="H611" t="s">
        <v>106</v>
      </c>
      <c r="I611" t="s">
        <v>107</v>
      </c>
      <c r="J611" t="s">
        <v>856</v>
      </c>
      <c r="K611" s="1">
        <v>0.94374999999999998</v>
      </c>
      <c r="L611">
        <v>13276</v>
      </c>
      <c r="M611" t="s">
        <v>12578</v>
      </c>
      <c r="N611" t="s">
        <v>12579</v>
      </c>
      <c r="O611" t="s">
        <v>12580</v>
      </c>
      <c r="P611" t="s">
        <v>24</v>
      </c>
      <c r="Q611" t="s">
        <v>679</v>
      </c>
      <c r="R611" t="s">
        <v>54</v>
      </c>
    </row>
    <row r="612" spans="1:18">
      <c r="A612" s="42" t="str">
        <f t="shared" si="9"/>
        <v>fcristofolinigtFlorriCristofolini41.51.8.143¬•847733.73EuroEUR3/4/20190.97361111111111113831PL40 6790 1546 4004 6624 8958 0359CTRNCiti Trends, Inc.NASDAQClothing/Shoe/Accessory StoresConsumer Services</v>
      </c>
      <c r="B612">
        <v>606</v>
      </c>
      <c r="C612" t="s">
        <v>12581</v>
      </c>
      <c r="D612" t="s">
        <v>12582</v>
      </c>
      <c r="E612" t="s">
        <v>12583</v>
      </c>
      <c r="F612" t="s">
        <v>12584</v>
      </c>
      <c r="G612" t="s">
        <v>12585</v>
      </c>
      <c r="H612" t="s">
        <v>26</v>
      </c>
      <c r="I612" t="s">
        <v>27</v>
      </c>
      <c r="J612" t="s">
        <v>376</v>
      </c>
      <c r="K612" s="1">
        <v>0.97361111111111109</v>
      </c>
      <c r="L612">
        <v>13831</v>
      </c>
      <c r="M612" t="s">
        <v>12586</v>
      </c>
      <c r="N612" t="s">
        <v>12587</v>
      </c>
      <c r="O612" t="s">
        <v>12588</v>
      </c>
      <c r="P612" t="s">
        <v>36</v>
      </c>
      <c r="Q612" t="s">
        <v>503</v>
      </c>
      <c r="R612" t="s">
        <v>223</v>
      </c>
    </row>
    <row r="613" spans="1:18">
      <c r="A613" s="42" t="str">
        <f t="shared" si="9"/>
        <v>wgillicuddyguWinneGillicuddy21.181.13.184‚Ç¨276011,97RealBRL8/27/20190.073611111111111118044NO67 0848 9785 027SNESony Corp OrdNYSEConsumer Electronics/AppliancesConsumer Non-Durables</v>
      </c>
      <c r="B613">
        <v>607</v>
      </c>
      <c r="C613" t="s">
        <v>12589</v>
      </c>
      <c r="D613" t="s">
        <v>12590</v>
      </c>
      <c r="E613" t="s">
        <v>12591</v>
      </c>
      <c r="F613" t="s">
        <v>12592</v>
      </c>
      <c r="G613" t="s">
        <v>12593</v>
      </c>
      <c r="H613" t="s">
        <v>132</v>
      </c>
      <c r="I613" t="s">
        <v>133</v>
      </c>
      <c r="J613" t="s">
        <v>754</v>
      </c>
      <c r="K613" s="1">
        <v>7.3611111111111113E-2</v>
      </c>
      <c r="L613">
        <v>18044</v>
      </c>
      <c r="M613" t="s">
        <v>12594</v>
      </c>
      <c r="N613" t="s">
        <v>12595</v>
      </c>
      <c r="O613" t="s">
        <v>12596</v>
      </c>
      <c r="P613" t="s">
        <v>24</v>
      </c>
      <c r="Q613" t="s">
        <v>900</v>
      </c>
      <c r="R613" t="s">
        <v>42</v>
      </c>
    </row>
    <row r="614" spans="1:18">
      <c r="A614" s="42" t="str">
        <f t="shared" si="9"/>
        <v>ldutnellgvLoritaDutnell179.217.70.174¬£292389.87KwachaZMW1/3/20190.20416666666666713258GT88 MY87 RSNI JC2S AW8O 9Y8J NQQRLUVSouthwest Airlines CompanyNYSEAir Freight/Delivery ServicesTransportation</v>
      </c>
      <c r="B614">
        <v>608</v>
      </c>
      <c r="C614" t="s">
        <v>12597</v>
      </c>
      <c r="D614" t="s">
        <v>12598</v>
      </c>
      <c r="E614" t="s">
        <v>12599</v>
      </c>
      <c r="F614" t="s">
        <v>12600</v>
      </c>
      <c r="G614" t="s">
        <v>12601</v>
      </c>
      <c r="H614" t="s">
        <v>440</v>
      </c>
      <c r="I614" t="s">
        <v>441</v>
      </c>
      <c r="J614" t="s">
        <v>373</v>
      </c>
      <c r="K614" s="1">
        <v>0.20416666666666669</v>
      </c>
      <c r="L614">
        <v>13258</v>
      </c>
      <c r="M614" t="s">
        <v>12602</v>
      </c>
      <c r="N614" t="s">
        <v>12603</v>
      </c>
      <c r="O614" t="s">
        <v>12604</v>
      </c>
      <c r="P614" t="s">
        <v>24</v>
      </c>
      <c r="Q614" t="s">
        <v>4881</v>
      </c>
      <c r="R614" t="s">
        <v>105</v>
      </c>
    </row>
    <row r="615" spans="1:18">
      <c r="A615" s="42" t="str">
        <f t="shared" si="9"/>
        <v>jbalchgwJudithBalch114.50.155.104¬£114599.27SolPEN6/9/20190.30555555555555611457IT50 H193 6911 803U ERGN ROCW YB8IVACIntevac, Inc.NASDAQIndustrial Machinery/ComponentsTechnology</v>
      </c>
      <c r="B615">
        <v>609</v>
      </c>
      <c r="C615" t="s">
        <v>12605</v>
      </c>
      <c r="D615" t="s">
        <v>12606</v>
      </c>
      <c r="E615" t="s">
        <v>12607</v>
      </c>
      <c r="F615" t="s">
        <v>12608</v>
      </c>
      <c r="G615" t="s">
        <v>12609</v>
      </c>
      <c r="H615" t="s">
        <v>126</v>
      </c>
      <c r="I615" t="s">
        <v>127</v>
      </c>
      <c r="J615" t="s">
        <v>402</v>
      </c>
      <c r="K615" s="1">
        <v>0.30555555555555552</v>
      </c>
      <c r="L615">
        <v>11457</v>
      </c>
      <c r="M615" t="s">
        <v>12610</v>
      </c>
      <c r="N615" t="s">
        <v>9661</v>
      </c>
      <c r="O615" t="s">
        <v>9662</v>
      </c>
      <c r="P615" t="s">
        <v>36</v>
      </c>
      <c r="Q615" t="s">
        <v>29</v>
      </c>
      <c r="R615" t="s">
        <v>89</v>
      </c>
    </row>
    <row r="616" spans="1:18">
      <c r="A616" s="42" t="str">
        <f t="shared" si="9"/>
        <v>hmilnthorpegxHattyMilnthorpe176.79.123.228¬£938325.23SolPEN2/18/20190.44097222222222214056LV80 IPSY OVIY Y50D GY45 CTGITriumph Group, Inc.NYSEAerospaceCapital Goods</v>
      </c>
      <c r="B616">
        <v>610</v>
      </c>
      <c r="C616" t="s">
        <v>12611</v>
      </c>
      <c r="D616" t="s">
        <v>12612</v>
      </c>
      <c r="E616" t="s">
        <v>12613</v>
      </c>
      <c r="F616" t="s">
        <v>12614</v>
      </c>
      <c r="G616" t="s">
        <v>12615</v>
      </c>
      <c r="H616" t="s">
        <v>126</v>
      </c>
      <c r="I616" t="s">
        <v>127</v>
      </c>
      <c r="J616" t="s">
        <v>197</v>
      </c>
      <c r="K616" s="1">
        <v>0.44097222222222227</v>
      </c>
      <c r="L616">
        <v>14056</v>
      </c>
      <c r="M616" t="s">
        <v>12616</v>
      </c>
      <c r="N616" t="s">
        <v>12617</v>
      </c>
      <c r="O616" t="s">
        <v>12618</v>
      </c>
      <c r="P616" t="s">
        <v>24</v>
      </c>
      <c r="Q616" t="s">
        <v>175</v>
      </c>
      <c r="R616" t="s">
        <v>30</v>
      </c>
    </row>
    <row r="617" spans="1:18">
      <c r="A617" s="42" t="str">
        <f t="shared" si="9"/>
        <v>mraymengyMariannaRaymen160.222.249.250‚Ç¨637509,24Yuan RenminbiCNY7/4/20190.18055555555555613421LB93 9808 ERYG VPE3 41GD UPYM HPNNKOPNKopin CorporationNASDAQSemiconductorsTechnology</v>
      </c>
      <c r="B617">
        <v>611</v>
      </c>
      <c r="C617" t="s">
        <v>12619</v>
      </c>
      <c r="D617" t="s">
        <v>12620</v>
      </c>
      <c r="E617" t="s">
        <v>12621</v>
      </c>
      <c r="F617" t="s">
        <v>12622</v>
      </c>
      <c r="G617" s="2" t="s">
        <v>12623</v>
      </c>
      <c r="H617" t="s">
        <v>48</v>
      </c>
      <c r="I617" t="s">
        <v>49</v>
      </c>
      <c r="J617" t="s">
        <v>359</v>
      </c>
      <c r="K617" s="1">
        <v>0.18055555555555555</v>
      </c>
      <c r="L617">
        <v>13421</v>
      </c>
      <c r="M617" t="s">
        <v>12624</v>
      </c>
      <c r="N617" t="s">
        <v>5942</v>
      </c>
      <c r="O617" t="s">
        <v>5943</v>
      </c>
      <c r="P617" t="s">
        <v>36</v>
      </c>
      <c r="Q617" t="s">
        <v>230</v>
      </c>
      <c r="R617" t="s">
        <v>89</v>
      </c>
    </row>
    <row r="618" spans="1:18">
      <c r="A618" s="42" t="str">
        <f t="shared" si="9"/>
        <v>hperfiligzHinzePerfili40.137.178.11716407.51RupiahIDR8/24/20190.22986111111111112326GB84 VHDA 9647 1789 2716 83SIFYSify Technologies LimitedNASDAQComputer Software: Programming, Data ProcessingTechnology</v>
      </c>
      <c r="B618">
        <v>612</v>
      </c>
      <c r="C618" t="s">
        <v>12625</v>
      </c>
      <c r="D618" t="s">
        <v>12626</v>
      </c>
      <c r="E618" t="s">
        <v>12627</v>
      </c>
      <c r="F618" t="s">
        <v>12628</v>
      </c>
      <c r="G618">
        <v>716407.51</v>
      </c>
      <c r="H618" t="s">
        <v>19</v>
      </c>
      <c r="I618" t="s">
        <v>20</v>
      </c>
      <c r="J618" t="s">
        <v>674</v>
      </c>
      <c r="K618" s="1">
        <v>0.2298611111111111</v>
      </c>
      <c r="L618">
        <v>12326</v>
      </c>
      <c r="M618" t="s">
        <v>12629</v>
      </c>
      <c r="N618" t="s">
        <v>12630</v>
      </c>
      <c r="O618" t="s">
        <v>12631</v>
      </c>
      <c r="P618" t="s">
        <v>36</v>
      </c>
      <c r="Q618" t="s">
        <v>588</v>
      </c>
      <c r="R618" t="s">
        <v>89</v>
      </c>
    </row>
    <row r="619" spans="1:18">
      <c r="A619" s="42" t="str">
        <f t="shared" si="9"/>
        <v>fswanborrowh0FinlaySwanborrow37.112.106.248¬•493308.89DinarRSD2/14/20190.57152777777777816044SK04 4699 6808 9691 1613 2487RARXRa Pharmaceuticals, Inc.NASDAQMajor PharmaceuticalsHealth Care</v>
      </c>
      <c r="B619">
        <v>613</v>
      </c>
      <c r="C619" t="s">
        <v>12632</v>
      </c>
      <c r="D619" t="s">
        <v>12029</v>
      </c>
      <c r="E619" t="s">
        <v>12633</v>
      </c>
      <c r="F619" t="s">
        <v>12634</v>
      </c>
      <c r="G619" t="s">
        <v>12635</v>
      </c>
      <c r="H619" t="s">
        <v>247</v>
      </c>
      <c r="I619" t="s">
        <v>248</v>
      </c>
      <c r="J619" t="s">
        <v>344</v>
      </c>
      <c r="K619" s="1">
        <v>0.57152777777777775</v>
      </c>
      <c r="L619">
        <v>16044</v>
      </c>
      <c r="M619" t="s">
        <v>12636</v>
      </c>
      <c r="N619" t="s">
        <v>12637</v>
      </c>
      <c r="O619" t="s">
        <v>12638</v>
      </c>
      <c r="P619" t="s">
        <v>36</v>
      </c>
      <c r="Q619" t="s">
        <v>62</v>
      </c>
      <c r="R619" t="s">
        <v>58</v>
      </c>
    </row>
    <row r="620" spans="1:18">
      <c r="A620" s="42" t="str">
        <f t="shared" si="9"/>
        <v>condrichh1CristineOndrich153.141.141.176¬£441411.96Yuan RenminbiCNY1/15/20190.96319444444444418856FO93 9756 1154 8939 53SAMGSilvercrest Asset Management Group Inc.NASDAQInvestment ManagersFinance</v>
      </c>
      <c r="B620">
        <v>614</v>
      </c>
      <c r="C620" t="s">
        <v>12639</v>
      </c>
      <c r="D620" t="s">
        <v>12640</v>
      </c>
      <c r="E620" t="s">
        <v>12641</v>
      </c>
      <c r="F620" t="s">
        <v>12642</v>
      </c>
      <c r="G620" t="s">
        <v>12643</v>
      </c>
      <c r="H620" t="s">
        <v>48</v>
      </c>
      <c r="I620" t="s">
        <v>49</v>
      </c>
      <c r="J620" t="s">
        <v>191</v>
      </c>
      <c r="K620" s="1">
        <v>0.96319444444444446</v>
      </c>
      <c r="L620">
        <v>18856</v>
      </c>
      <c r="M620" t="s">
        <v>12644</v>
      </c>
      <c r="N620" t="s">
        <v>12645</v>
      </c>
      <c r="O620" t="s">
        <v>12646</v>
      </c>
      <c r="P620" t="s">
        <v>36</v>
      </c>
      <c r="Q620" t="s">
        <v>475</v>
      </c>
      <c r="R620" t="s">
        <v>54</v>
      </c>
    </row>
    <row r="621" spans="1:18">
      <c r="A621" s="42" t="str">
        <f t="shared" si="9"/>
        <v>gjackalinh2GwenethJackalin150.124.18.204491322.35PesoCOP5/22/20190.53263888888888912725DE06 5807 9093 5685 7264 21LPLLG Display Co., Ltd.NYSEIndustrial Machinery/ComponentsCapital Goods</v>
      </c>
      <c r="B621">
        <v>615</v>
      </c>
      <c r="C621" t="s">
        <v>12647</v>
      </c>
      <c r="D621" t="s">
        <v>12648</v>
      </c>
      <c r="E621" t="s">
        <v>12649</v>
      </c>
      <c r="F621" t="s">
        <v>12650</v>
      </c>
      <c r="G621">
        <v>491322.35</v>
      </c>
      <c r="H621" t="s">
        <v>90</v>
      </c>
      <c r="I621" t="s">
        <v>357</v>
      </c>
      <c r="J621" t="s">
        <v>193</v>
      </c>
      <c r="K621" s="1">
        <v>0.53263888888888888</v>
      </c>
      <c r="L621">
        <v>12725</v>
      </c>
      <c r="M621" t="s">
        <v>12651</v>
      </c>
      <c r="N621" t="s">
        <v>12101</v>
      </c>
      <c r="O621" t="s">
        <v>12102</v>
      </c>
      <c r="P621" t="s">
        <v>24</v>
      </c>
      <c r="Q621" t="s">
        <v>29</v>
      </c>
      <c r="R621" t="s">
        <v>30</v>
      </c>
    </row>
    <row r="622" spans="1:18">
      <c r="A622" s="42" t="str">
        <f t="shared" si="9"/>
        <v>lmitchardh3LazaroMitchard165.27.213.185539815.82KronaSEK1/29/20190.85208333333333311600AZ66 QLBZ 2UHV 2SHH 6TF0 4WRG N2X1ARESAres Management L.P.NYSEInvestment ManagersFinance</v>
      </c>
      <c r="B622">
        <v>616</v>
      </c>
      <c r="C622" t="s">
        <v>12652</v>
      </c>
      <c r="D622" t="s">
        <v>5035</v>
      </c>
      <c r="E622" t="s">
        <v>12653</v>
      </c>
      <c r="F622" t="s">
        <v>12654</v>
      </c>
      <c r="G622">
        <v>539815.81999999995</v>
      </c>
      <c r="H622" t="s">
        <v>347</v>
      </c>
      <c r="I622" t="s">
        <v>348</v>
      </c>
      <c r="J622" t="s">
        <v>1082</v>
      </c>
      <c r="K622" s="1">
        <v>0.8520833333333333</v>
      </c>
      <c r="L622">
        <v>11600</v>
      </c>
      <c r="M622" t="s">
        <v>12655</v>
      </c>
      <c r="N622" t="s">
        <v>12656</v>
      </c>
      <c r="O622" t="s">
        <v>12657</v>
      </c>
      <c r="P622" t="s">
        <v>24</v>
      </c>
      <c r="Q622" t="s">
        <v>475</v>
      </c>
      <c r="R622" t="s">
        <v>54</v>
      </c>
    </row>
    <row r="623" spans="1:18">
      <c r="A623" s="42" t="str">
        <f t="shared" si="9"/>
        <v>jhealeash4JanellaHealeas199.169.45.51‚Ç¨464667,54PesoCOP3/14/20190.051388888888888915085AT67 4217 4007 1043 4110BANC^DBanc of California, Inc.NYSEn/an/a</v>
      </c>
      <c r="B623">
        <v>617</v>
      </c>
      <c r="C623" t="s">
        <v>12658</v>
      </c>
      <c r="D623" t="s">
        <v>954</v>
      </c>
      <c r="E623" t="s">
        <v>12659</v>
      </c>
      <c r="F623" t="s">
        <v>12660</v>
      </c>
      <c r="G623" t="s">
        <v>12661</v>
      </c>
      <c r="H623" t="s">
        <v>90</v>
      </c>
      <c r="I623" t="s">
        <v>357</v>
      </c>
      <c r="J623" t="s">
        <v>1019</v>
      </c>
      <c r="K623" s="1">
        <v>5.1388888888888894E-2</v>
      </c>
      <c r="L623">
        <v>15085</v>
      </c>
      <c r="M623" t="s">
        <v>12662</v>
      </c>
      <c r="N623" t="s">
        <v>12663</v>
      </c>
      <c r="O623" t="s">
        <v>771</v>
      </c>
      <c r="P623" t="s">
        <v>24</v>
      </c>
      <c r="Q623" t="s">
        <v>25</v>
      </c>
      <c r="R623" t="s">
        <v>25</v>
      </c>
    </row>
    <row r="624" spans="1:18">
      <c r="A624" s="42" t="str">
        <f t="shared" si="9"/>
        <v>gbedminsterh5GuillemetteBedminster66.18.87.114¬£10549.91PesoARS4/23/20190.047222222222222211142MU36 OKEL 0301 3079 8935 1299 475G DTTRTNTriton International LimitedNYSEDiversified Commercial ServicesTechnology</v>
      </c>
      <c r="B624">
        <v>618</v>
      </c>
      <c r="C624" t="s">
        <v>12664</v>
      </c>
      <c r="D624" t="s">
        <v>940</v>
      </c>
      <c r="E624" t="s">
        <v>12665</v>
      </c>
      <c r="F624" t="s">
        <v>12666</v>
      </c>
      <c r="G624" t="s">
        <v>12667</v>
      </c>
      <c r="H624" t="s">
        <v>90</v>
      </c>
      <c r="I624" t="s">
        <v>263</v>
      </c>
      <c r="J624" t="s">
        <v>1482</v>
      </c>
      <c r="K624" s="1">
        <v>4.7222222222222221E-2</v>
      </c>
      <c r="L624">
        <v>11142</v>
      </c>
      <c r="M624" t="s">
        <v>12668</v>
      </c>
      <c r="N624" t="s">
        <v>12669</v>
      </c>
      <c r="O624" t="s">
        <v>12670</v>
      </c>
      <c r="P624" t="s">
        <v>24</v>
      </c>
      <c r="Q624" t="s">
        <v>1039</v>
      </c>
      <c r="R624" t="s">
        <v>89</v>
      </c>
    </row>
    <row r="625" spans="1:18">
      <c r="A625" s="42" t="str">
        <f t="shared" si="9"/>
        <v>mskaifeh6MorieSkaife129.124.212.136¬£789371.28DollarUSD6/9/20190.86319444444444413755CZ70 8776 1752 4752 1690 1960NXPINXP Semiconductors N.V.NASDAQSemiconductorsTechnology</v>
      </c>
      <c r="B625">
        <v>619</v>
      </c>
      <c r="C625" t="s">
        <v>12671</v>
      </c>
      <c r="D625" t="s">
        <v>850</v>
      </c>
      <c r="E625" t="s">
        <v>12672</v>
      </c>
      <c r="F625" t="s">
        <v>12673</v>
      </c>
      <c r="G625" t="s">
        <v>12674</v>
      </c>
      <c r="H625" t="s">
        <v>116</v>
      </c>
      <c r="I625" t="s">
        <v>245</v>
      </c>
      <c r="J625" t="s">
        <v>402</v>
      </c>
      <c r="K625" s="1">
        <v>0.86319444444444438</v>
      </c>
      <c r="L625">
        <v>13755</v>
      </c>
      <c r="M625" t="s">
        <v>12675</v>
      </c>
      <c r="N625" t="s">
        <v>12676</v>
      </c>
      <c r="O625" t="s">
        <v>12677</v>
      </c>
      <c r="P625" t="s">
        <v>36</v>
      </c>
      <c r="Q625" t="s">
        <v>230</v>
      </c>
      <c r="R625" t="s">
        <v>89</v>
      </c>
    </row>
    <row r="626" spans="1:18">
      <c r="A626" s="42" t="str">
        <f t="shared" si="9"/>
        <v>chuntressh7CaroljeanHuntress229.43.133.24¬£525137.65RupiahIDR7/5/20190.19861111111111115974GL39 8811 2828 1209 05STCStewart Information Services CorporationNYSESpecialty InsurersFinance</v>
      </c>
      <c r="B626">
        <v>620</v>
      </c>
      <c r="C626" t="s">
        <v>12678</v>
      </c>
      <c r="D626" t="s">
        <v>9838</v>
      </c>
      <c r="E626" t="s">
        <v>12679</v>
      </c>
      <c r="F626" t="s">
        <v>12680</v>
      </c>
      <c r="G626" t="s">
        <v>12681</v>
      </c>
      <c r="H626" t="s">
        <v>19</v>
      </c>
      <c r="I626" t="s">
        <v>20</v>
      </c>
      <c r="J626" t="s">
        <v>785</v>
      </c>
      <c r="K626" s="1">
        <v>0.1986111111111111</v>
      </c>
      <c r="L626">
        <v>15974</v>
      </c>
      <c r="M626" t="s">
        <v>12682</v>
      </c>
      <c r="N626" t="s">
        <v>12683</v>
      </c>
      <c r="O626" t="s">
        <v>12684</v>
      </c>
      <c r="P626" t="s">
        <v>24</v>
      </c>
      <c r="Q626" t="s">
        <v>677</v>
      </c>
      <c r="R626" t="s">
        <v>54</v>
      </c>
    </row>
    <row r="627" spans="1:18">
      <c r="A627" s="42" t="str">
        <f t="shared" si="9"/>
        <v>msetchellh8ManuelSetchell242.121.74.81‚Ç¨48389,43Yuan RenminbiCNY3/17/20190.63611111111111114621FI60 7974 0451 0007 12RPDRapid7, Inc.NASDAQComputer Software: Prepackaged SoftwareTechnology</v>
      </c>
      <c r="B627">
        <v>621</v>
      </c>
      <c r="C627" t="s">
        <v>12685</v>
      </c>
      <c r="D627" t="s">
        <v>1209</v>
      </c>
      <c r="E627" t="s">
        <v>12686</v>
      </c>
      <c r="F627" t="s">
        <v>12687</v>
      </c>
      <c r="G627" t="s">
        <v>12688</v>
      </c>
      <c r="H627" t="s">
        <v>48</v>
      </c>
      <c r="I627" t="s">
        <v>49</v>
      </c>
      <c r="J627" t="s">
        <v>189</v>
      </c>
      <c r="K627" s="1">
        <v>0.63611111111111118</v>
      </c>
      <c r="L627">
        <v>14621</v>
      </c>
      <c r="M627" t="s">
        <v>12689</v>
      </c>
      <c r="N627" t="s">
        <v>1277</v>
      </c>
      <c r="O627" t="s">
        <v>1278</v>
      </c>
      <c r="P627" t="s">
        <v>36</v>
      </c>
      <c r="Q627" t="s">
        <v>93</v>
      </c>
      <c r="R627" t="s">
        <v>89</v>
      </c>
    </row>
    <row r="628" spans="1:18">
      <c r="A628" s="42" t="str">
        <f t="shared" si="9"/>
        <v>cglusbyh9CamiGlusby23.162.250.117464575.99RupiahIDR1/9/20190.29513888888888910564AL52 5573 4376 VUXR UNO5 I9IO 4PVVFTAIFortress Transportation and Infrastructure Investors LLCNYSEn/an/a</v>
      </c>
      <c r="B628">
        <v>622</v>
      </c>
      <c r="C628" t="s">
        <v>12690</v>
      </c>
      <c r="D628" t="s">
        <v>6221</v>
      </c>
      <c r="E628" t="s">
        <v>12691</v>
      </c>
      <c r="F628" t="s">
        <v>12692</v>
      </c>
      <c r="G628">
        <v>464575.99</v>
      </c>
      <c r="H628" t="s">
        <v>19</v>
      </c>
      <c r="I628" t="s">
        <v>20</v>
      </c>
      <c r="J628" t="s">
        <v>513</v>
      </c>
      <c r="K628" s="1">
        <v>0.2951388888888889</v>
      </c>
      <c r="L628">
        <v>10564</v>
      </c>
      <c r="M628" t="s">
        <v>12693</v>
      </c>
      <c r="N628" t="s">
        <v>12694</v>
      </c>
      <c r="O628" t="s">
        <v>12695</v>
      </c>
      <c r="P628" t="s">
        <v>24</v>
      </c>
      <c r="Q628" t="s">
        <v>25</v>
      </c>
      <c r="R628" t="s">
        <v>25</v>
      </c>
    </row>
    <row r="629" spans="1:18">
      <c r="A629" s="42" t="str">
        <f t="shared" si="9"/>
        <v>rebbottshaRutheEbbotts253.204.35.50‚Ç¨712002,58FrancXOF7/22/20190.512511319LU47 2882 KCD5 3QOC T0MNRAIReynolds American IncNYSEFarming/Seeds/MillingConsumer Non-Durables</v>
      </c>
      <c r="B629">
        <v>623</v>
      </c>
      <c r="C629" t="s">
        <v>12696</v>
      </c>
      <c r="D629" t="s">
        <v>12697</v>
      </c>
      <c r="E629" t="s">
        <v>12698</v>
      </c>
      <c r="F629" t="s">
        <v>12699</v>
      </c>
      <c r="G629" s="2" t="s">
        <v>12700</v>
      </c>
      <c r="H629" t="s">
        <v>156</v>
      </c>
      <c r="I629" t="s">
        <v>157</v>
      </c>
      <c r="J629" t="s">
        <v>76</v>
      </c>
      <c r="K629" s="1">
        <v>0.51250000000000007</v>
      </c>
      <c r="L629">
        <v>11319</v>
      </c>
      <c r="M629" t="s">
        <v>12701</v>
      </c>
      <c r="N629" t="s">
        <v>12702</v>
      </c>
      <c r="O629" t="s">
        <v>12703</v>
      </c>
      <c r="P629" t="s">
        <v>24</v>
      </c>
      <c r="Q629" t="s">
        <v>849</v>
      </c>
      <c r="R629" t="s">
        <v>42</v>
      </c>
    </row>
    <row r="630" spans="1:18">
      <c r="A630" s="42" t="str">
        <f t="shared" si="9"/>
        <v>imaliahbIzzyMalia243.27.178.97¬•933265.87RupiahIDR5/4/20190.6687519207SA26 60VP 1N4N 7AG2 MFZ4 5AWEEXPOExponent, Inc.NASDAQProfessional ServicesConsumer Services</v>
      </c>
      <c r="B630">
        <v>624</v>
      </c>
      <c r="C630" t="s">
        <v>12704</v>
      </c>
      <c r="D630" t="s">
        <v>12705</v>
      </c>
      <c r="E630" t="s">
        <v>12706</v>
      </c>
      <c r="F630" t="s">
        <v>12707</v>
      </c>
      <c r="G630" t="s">
        <v>12708</v>
      </c>
      <c r="H630" t="s">
        <v>19</v>
      </c>
      <c r="I630" t="s">
        <v>20</v>
      </c>
      <c r="J630" t="s">
        <v>182</v>
      </c>
      <c r="K630" s="1">
        <v>0.66875000000000007</v>
      </c>
      <c r="L630">
        <v>19207</v>
      </c>
      <c r="M630" t="s">
        <v>12709</v>
      </c>
      <c r="N630" t="s">
        <v>4022</v>
      </c>
      <c r="O630" t="s">
        <v>4023</v>
      </c>
      <c r="P630" t="s">
        <v>36</v>
      </c>
      <c r="Q630" t="s">
        <v>383</v>
      </c>
      <c r="R630" t="s">
        <v>223</v>
      </c>
    </row>
    <row r="631" spans="1:18">
      <c r="A631" s="42" t="str">
        <f t="shared" si="9"/>
        <v>dbanishevitzhcDonnieBanishevitz81.21.239.122¬•779078.39RealBRL5/17/20190.25902777777777818794IE94 CGJG 9166 5525 4953 94EVBGEverbridge, Inc.NASDAQn/an/a</v>
      </c>
      <c r="B631">
        <v>625</v>
      </c>
      <c r="C631" t="s">
        <v>12710</v>
      </c>
      <c r="D631" t="s">
        <v>6215</v>
      </c>
      <c r="E631" t="s">
        <v>12711</v>
      </c>
      <c r="F631" t="s">
        <v>12712</v>
      </c>
      <c r="G631" t="s">
        <v>12713</v>
      </c>
      <c r="H631" t="s">
        <v>132</v>
      </c>
      <c r="I631" t="s">
        <v>133</v>
      </c>
      <c r="J631" t="s">
        <v>720</v>
      </c>
      <c r="K631" s="1">
        <v>0.2590277777777778</v>
      </c>
      <c r="L631">
        <v>18794</v>
      </c>
      <c r="M631" t="s">
        <v>12714</v>
      </c>
      <c r="N631" t="s">
        <v>12715</v>
      </c>
      <c r="O631" t="s">
        <v>12716</v>
      </c>
      <c r="P631" t="s">
        <v>36</v>
      </c>
      <c r="Q631" t="s">
        <v>25</v>
      </c>
      <c r="R631" t="s">
        <v>25</v>
      </c>
    </row>
    <row r="632" spans="1:18">
      <c r="A632" s="42" t="str">
        <f t="shared" si="9"/>
        <v>dbrakerhdDonaltBraker190.216.232.213¬£214084.10YenJPY2/22/20190.57291666666666714478MR20 7509 1021 1875 1222 6410 918CCNCardConnect Corp.NASDAQBusiness ServicesFinance</v>
      </c>
      <c r="B632">
        <v>626</v>
      </c>
      <c r="C632" t="s">
        <v>12717</v>
      </c>
      <c r="D632" t="s">
        <v>12718</v>
      </c>
      <c r="E632" t="s">
        <v>12719</v>
      </c>
      <c r="F632" t="s">
        <v>12720</v>
      </c>
      <c r="G632" s="2" t="s">
        <v>12721</v>
      </c>
      <c r="H632" t="s">
        <v>106</v>
      </c>
      <c r="I632" t="s">
        <v>107</v>
      </c>
      <c r="J632" t="s">
        <v>430</v>
      </c>
      <c r="K632" s="1">
        <v>0.57291666666666663</v>
      </c>
      <c r="L632">
        <v>14478</v>
      </c>
      <c r="M632" t="s">
        <v>12722</v>
      </c>
      <c r="N632" t="s">
        <v>996</v>
      </c>
      <c r="O632" t="s">
        <v>997</v>
      </c>
      <c r="P632" t="s">
        <v>36</v>
      </c>
      <c r="Q632" t="s">
        <v>73</v>
      </c>
      <c r="R632" t="s">
        <v>54</v>
      </c>
    </row>
    <row r="633" spans="1:18">
      <c r="A633" s="42" t="str">
        <f t="shared" si="9"/>
        <v>catkirkheCorinnaAtkirk52.180.104.15¬•82146.55QuetzalGTQ4/16/20190.37708333333333311300SI55 3974 3229 5843 223CDICDI CorporationNYSEProfessional ServicesTechnology</v>
      </c>
      <c r="B633">
        <v>627</v>
      </c>
      <c r="C633" t="s">
        <v>12723</v>
      </c>
      <c r="D633" t="s">
        <v>12724</v>
      </c>
      <c r="E633" t="s">
        <v>12725</v>
      </c>
      <c r="F633" t="s">
        <v>12726</v>
      </c>
      <c r="G633" t="s">
        <v>12727</v>
      </c>
      <c r="H633" t="s">
        <v>284</v>
      </c>
      <c r="I633" t="s">
        <v>285</v>
      </c>
      <c r="J633" t="s">
        <v>1123</v>
      </c>
      <c r="K633" s="1">
        <v>0.37708333333333338</v>
      </c>
      <c r="L633">
        <v>11300</v>
      </c>
      <c r="M633" t="s">
        <v>12728</v>
      </c>
      <c r="N633" t="s">
        <v>12729</v>
      </c>
      <c r="O633" t="s">
        <v>12730</v>
      </c>
      <c r="P633" t="s">
        <v>24</v>
      </c>
      <c r="Q633" t="s">
        <v>383</v>
      </c>
      <c r="R633" t="s">
        <v>89</v>
      </c>
    </row>
    <row r="634" spans="1:18">
      <c r="A634" s="42" t="str">
        <f t="shared" si="9"/>
        <v>mdurmanhfMayneDurman43.136.127.177¬£117797.15Yuan RenminbiCNY2/21/20190.93194444444444419382GL48 1083 7556 5676 99RBS^SRoyal Bank Scotland plc (The)NYSEn/an/a</v>
      </c>
      <c r="B634">
        <v>628</v>
      </c>
      <c r="C634" t="s">
        <v>12731</v>
      </c>
      <c r="D634" t="s">
        <v>12732</v>
      </c>
      <c r="E634" t="s">
        <v>150</v>
      </c>
      <c r="F634" t="s">
        <v>12733</v>
      </c>
      <c r="G634" s="2" t="s">
        <v>12734</v>
      </c>
      <c r="H634" t="s">
        <v>48</v>
      </c>
      <c r="I634" t="s">
        <v>49</v>
      </c>
      <c r="J634" t="s">
        <v>1013</v>
      </c>
      <c r="K634" s="1">
        <v>0.93194444444444446</v>
      </c>
      <c r="L634">
        <v>19382</v>
      </c>
      <c r="M634" t="s">
        <v>12735</v>
      </c>
      <c r="N634" t="s">
        <v>12736</v>
      </c>
      <c r="O634" t="s">
        <v>12737</v>
      </c>
      <c r="P634" t="s">
        <v>24</v>
      </c>
      <c r="Q634" t="s">
        <v>25</v>
      </c>
      <c r="R634" t="s">
        <v>25</v>
      </c>
    </row>
    <row r="635" spans="1:18">
      <c r="A635" s="42" t="str">
        <f t="shared" si="9"/>
        <v>fpharehgFedericoPhare224.154.94.221‚Ç¨876244,53PesoPHP9/9/20190.53888888888888910859PK19 RYHR LSFI QSP2 LEXZ MAY1RDWRRadware Ltd.NASDAQBusiness ServicesMiscellaneous</v>
      </c>
      <c r="B635">
        <v>629</v>
      </c>
      <c r="C635" t="s">
        <v>12738</v>
      </c>
      <c r="D635" t="s">
        <v>214</v>
      </c>
      <c r="E635" t="s">
        <v>12739</v>
      </c>
      <c r="F635" t="s">
        <v>12740</v>
      </c>
      <c r="G635" t="s">
        <v>12741</v>
      </c>
      <c r="H635" t="s">
        <v>90</v>
      </c>
      <c r="I635" t="s">
        <v>91</v>
      </c>
      <c r="J635" t="s">
        <v>229</v>
      </c>
      <c r="K635" s="1">
        <v>0.53888888888888886</v>
      </c>
      <c r="L635">
        <v>10859</v>
      </c>
      <c r="M635" t="s">
        <v>12742</v>
      </c>
      <c r="N635" t="s">
        <v>12743</v>
      </c>
      <c r="O635" t="s">
        <v>12744</v>
      </c>
      <c r="P635" t="s">
        <v>36</v>
      </c>
      <c r="Q635" t="s">
        <v>73</v>
      </c>
      <c r="R635" t="s">
        <v>181</v>
      </c>
    </row>
    <row r="636" spans="1:18">
      <c r="A636" s="42" t="str">
        <f t="shared" si="9"/>
        <v>lpainswickhhLidaPainswick188.141.64.230728368.64TengeKZT4/23/20190.32916666666666711893IS89 5719 7637 7079 1623 0709 21EZPWEZCORP, Inc.NASDAQOther Specialty StoresConsumer Services</v>
      </c>
      <c r="B636">
        <v>630</v>
      </c>
      <c r="C636" t="s">
        <v>12745</v>
      </c>
      <c r="D636" t="s">
        <v>12746</v>
      </c>
      <c r="E636" t="s">
        <v>12747</v>
      </c>
      <c r="F636" t="s">
        <v>12748</v>
      </c>
      <c r="G636">
        <v>728368.64000000001</v>
      </c>
      <c r="H636" t="s">
        <v>31</v>
      </c>
      <c r="I636" t="s">
        <v>32</v>
      </c>
      <c r="J636" t="s">
        <v>1482</v>
      </c>
      <c r="K636" s="1">
        <v>0.32916666666666666</v>
      </c>
      <c r="L636">
        <v>11893</v>
      </c>
      <c r="M636" t="s">
        <v>12749</v>
      </c>
      <c r="N636" t="s">
        <v>12750</v>
      </c>
      <c r="O636" t="s">
        <v>12751</v>
      </c>
      <c r="P636" t="s">
        <v>36</v>
      </c>
      <c r="Q636" t="s">
        <v>800</v>
      </c>
      <c r="R636" t="s">
        <v>223</v>
      </c>
    </row>
    <row r="637" spans="1:18">
      <c r="A637" s="42" t="str">
        <f t="shared" si="9"/>
        <v>ecorbiehiEdeeCorbie32.130.172.55¬•815132.09Yuan RenminbiCNY5/18/20190.69097222222222215393BA76 1177 5445 5056 0337BML^HBank of America CorporationNYSEn/an/a</v>
      </c>
      <c r="B637">
        <v>631</v>
      </c>
      <c r="C637" t="s">
        <v>12752</v>
      </c>
      <c r="D637" t="s">
        <v>12753</v>
      </c>
      <c r="E637" t="s">
        <v>1848</v>
      </c>
      <c r="F637" t="s">
        <v>12754</v>
      </c>
      <c r="G637" t="s">
        <v>12755</v>
      </c>
      <c r="H637" t="s">
        <v>48</v>
      </c>
      <c r="I637" t="s">
        <v>49</v>
      </c>
      <c r="J637" t="s">
        <v>868</v>
      </c>
      <c r="K637" s="1">
        <v>0.69097222222222221</v>
      </c>
      <c r="L637">
        <v>15393</v>
      </c>
      <c r="M637" t="s">
        <v>12756</v>
      </c>
      <c r="N637" t="s">
        <v>12757</v>
      </c>
      <c r="O637" t="s">
        <v>912</v>
      </c>
      <c r="P637" t="s">
        <v>24</v>
      </c>
      <c r="Q637" t="s">
        <v>25</v>
      </c>
      <c r="R637" t="s">
        <v>25</v>
      </c>
    </row>
    <row r="638" spans="1:18">
      <c r="A638" s="42" t="str">
        <f t="shared" si="9"/>
        <v>krabsonhjKaraRabson179.234.176.147¬£346197.43KronaSEK9/4/20190.49652777777777814892IS04 7193 4651 1746 6007 4215 34LCILannett Co IncNYSEMajor PharmaceuticalsHealth Care</v>
      </c>
      <c r="B638">
        <v>632</v>
      </c>
      <c r="C638" t="s">
        <v>12758</v>
      </c>
      <c r="D638" t="s">
        <v>7475</v>
      </c>
      <c r="E638" t="s">
        <v>12759</v>
      </c>
      <c r="F638" t="s">
        <v>12760</v>
      </c>
      <c r="G638" t="s">
        <v>12761</v>
      </c>
      <c r="H638" t="s">
        <v>347</v>
      </c>
      <c r="I638" t="s">
        <v>348</v>
      </c>
      <c r="J638" t="s">
        <v>178</v>
      </c>
      <c r="K638" s="1">
        <v>0.49652777777777773</v>
      </c>
      <c r="L638">
        <v>14892</v>
      </c>
      <c r="M638" t="s">
        <v>12762</v>
      </c>
      <c r="N638" t="s">
        <v>12763</v>
      </c>
      <c r="O638" t="s">
        <v>12764</v>
      </c>
      <c r="P638" t="s">
        <v>24</v>
      </c>
      <c r="Q638" t="s">
        <v>62</v>
      </c>
      <c r="R638" t="s">
        <v>58</v>
      </c>
    </row>
    <row r="639" spans="1:18">
      <c r="A639" s="42" t="str">
        <f t="shared" si="9"/>
        <v>mkeaveshkMichaelineKeaves215.38.100.214135344.87EuroEUR1/19/20190.45277777777777810718AE64 4325 5738 3256 6005 901LTRPBLiberty TripAdvisor Holdings, Inc.NASDAQEDP ServicesTechnology</v>
      </c>
      <c r="B639">
        <v>633</v>
      </c>
      <c r="C639" t="s">
        <v>12765</v>
      </c>
      <c r="D639" t="s">
        <v>12766</v>
      </c>
      <c r="E639" t="s">
        <v>12767</v>
      </c>
      <c r="F639" t="s">
        <v>12768</v>
      </c>
      <c r="G639">
        <v>135344.87</v>
      </c>
      <c r="H639" t="s">
        <v>26</v>
      </c>
      <c r="I639" t="s">
        <v>27</v>
      </c>
      <c r="J639" t="s">
        <v>307</v>
      </c>
      <c r="K639" s="1">
        <v>0.45277777777777778</v>
      </c>
      <c r="L639">
        <v>10718</v>
      </c>
      <c r="M639" t="s">
        <v>12769</v>
      </c>
      <c r="N639" t="s">
        <v>9591</v>
      </c>
      <c r="O639" t="s">
        <v>5099</v>
      </c>
      <c r="P639" t="s">
        <v>36</v>
      </c>
      <c r="Q639" t="s">
        <v>88</v>
      </c>
      <c r="R639" t="s">
        <v>89</v>
      </c>
    </row>
    <row r="640" spans="1:18">
      <c r="A640" s="42" t="str">
        <f t="shared" si="9"/>
        <v>ajosipovichlAileneJosipovic236.54.40.24‚Ç¨845302,07DollarUSD3/28/20190.52708333333333319141AZ76 EFSD 562R GYOR TJBG XZKA NWIJKEXKirby CorporationNYSEMarine TransportationConsumer Services</v>
      </c>
      <c r="B640">
        <v>634</v>
      </c>
      <c r="C640" t="s">
        <v>12770</v>
      </c>
      <c r="D640" t="s">
        <v>12771</v>
      </c>
      <c r="E640" t="s">
        <v>12772</v>
      </c>
      <c r="F640" t="s">
        <v>12773</v>
      </c>
      <c r="G640" t="s">
        <v>12774</v>
      </c>
      <c r="H640" t="s">
        <v>116</v>
      </c>
      <c r="I640" t="s">
        <v>245</v>
      </c>
      <c r="J640" t="s">
        <v>219</v>
      </c>
      <c r="K640" s="1">
        <v>0.52708333333333335</v>
      </c>
      <c r="L640">
        <v>19141</v>
      </c>
      <c r="M640" t="s">
        <v>12775</v>
      </c>
      <c r="N640" t="s">
        <v>12776</v>
      </c>
      <c r="O640" t="s">
        <v>12777</v>
      </c>
      <c r="P640" t="s">
        <v>24</v>
      </c>
      <c r="Q640" t="s">
        <v>142</v>
      </c>
      <c r="R640" t="s">
        <v>223</v>
      </c>
    </row>
    <row r="641" spans="1:18">
      <c r="A641" s="42" t="str">
        <f t="shared" si="9"/>
        <v>kandreshmKateeAndres180.117.17.130¬£444890.15ZlotyPLN2/15/20190.24583333333333313902BR60 4356 5387 0521 4374 8473 488E LCIZVictoryShares Developed Enhanced Volatility Wtd ETFNASDAQn/an/a</v>
      </c>
      <c r="B641">
        <v>635</v>
      </c>
      <c r="C641" t="s">
        <v>12778</v>
      </c>
      <c r="D641" t="s">
        <v>12779</v>
      </c>
      <c r="E641" t="s">
        <v>9664</v>
      </c>
      <c r="F641" t="s">
        <v>12780</v>
      </c>
      <c r="G641" t="s">
        <v>12781</v>
      </c>
      <c r="H641" t="s">
        <v>338</v>
      </c>
      <c r="I641" t="s">
        <v>339</v>
      </c>
      <c r="J641" t="s">
        <v>1097</v>
      </c>
      <c r="K641" s="1">
        <v>0.24583333333333335</v>
      </c>
      <c r="L641">
        <v>13902</v>
      </c>
      <c r="M641" t="s">
        <v>12782</v>
      </c>
      <c r="N641" t="s">
        <v>12783</v>
      </c>
      <c r="O641" t="s">
        <v>12784</v>
      </c>
      <c r="P641" t="s">
        <v>36</v>
      </c>
      <c r="Q641" t="s">
        <v>25</v>
      </c>
      <c r="R641" t="s">
        <v>25</v>
      </c>
    </row>
    <row r="642" spans="1:18">
      <c r="A642" s="42" t="str">
        <f t="shared" si="9"/>
        <v>cgodferyhnCristineGodfery52.232.199.151¬•702096.50KwachaMWK6/27/20190.8437513601IS55 2189 8046 3508 6550 9156 14YTRAYatra Online, Inc.NASDAQTransportation ServicesConsumer Services</v>
      </c>
      <c r="B642">
        <v>636</v>
      </c>
      <c r="C642" t="s">
        <v>12785</v>
      </c>
      <c r="D642" t="s">
        <v>12640</v>
      </c>
      <c r="E642" t="s">
        <v>12786</v>
      </c>
      <c r="F642" t="s">
        <v>12787</v>
      </c>
      <c r="G642" t="s">
        <v>12788</v>
      </c>
      <c r="H642" t="s">
        <v>440</v>
      </c>
      <c r="I642" t="s">
        <v>12789</v>
      </c>
      <c r="J642" t="s">
        <v>505</v>
      </c>
      <c r="K642" s="1">
        <v>0.84375</v>
      </c>
      <c r="L642">
        <v>13601</v>
      </c>
      <c r="M642" t="s">
        <v>12790</v>
      </c>
      <c r="N642" t="s">
        <v>12791</v>
      </c>
      <c r="O642" t="s">
        <v>12792</v>
      </c>
      <c r="P642" t="s">
        <v>36</v>
      </c>
      <c r="Q642" t="s">
        <v>184</v>
      </c>
      <c r="R642" t="s">
        <v>223</v>
      </c>
    </row>
    <row r="643" spans="1:18">
      <c r="A643" s="42" t="str">
        <f t="shared" si="9"/>
        <v>lsamwayeshoLaurelSamwayes87.70.37.79¬•991160.80RupiahIDR9/7/20190.95277777777777811714FR38 8730 6492 44MK 0MOW PAH5 T89CHEKWCheck-Cap Ltd.NASDAQMedical ElectronicsHealth Care</v>
      </c>
      <c r="B643">
        <v>637</v>
      </c>
      <c r="C643" t="s">
        <v>12793</v>
      </c>
      <c r="D643" t="s">
        <v>12794</v>
      </c>
      <c r="E643" t="s">
        <v>12795</v>
      </c>
      <c r="F643" t="s">
        <v>12796</v>
      </c>
      <c r="G643" s="2" t="s">
        <v>12797</v>
      </c>
      <c r="H643" t="s">
        <v>19</v>
      </c>
      <c r="I643" t="s">
        <v>20</v>
      </c>
      <c r="J643" t="s">
        <v>180</v>
      </c>
      <c r="K643" s="1">
        <v>0.95277777777777783</v>
      </c>
      <c r="L643">
        <v>11714</v>
      </c>
      <c r="M643" t="s">
        <v>12798</v>
      </c>
      <c r="N643" t="s">
        <v>12799</v>
      </c>
      <c r="O643" t="s">
        <v>12800</v>
      </c>
      <c r="P643" t="s">
        <v>36</v>
      </c>
      <c r="Q643" t="s">
        <v>12801</v>
      </c>
      <c r="R643" t="s">
        <v>58</v>
      </c>
    </row>
    <row r="644" spans="1:18">
      <c r="A644" s="42" t="str">
        <f t="shared" si="9"/>
        <v>vdinapolihpVivianaDi Napoli15.204.41.143‚Ç¨859440,66RubleRUB5/12/20190.23055555555555615210FR92 3865 6630 54K9 GND3 HPJJ 532AIRTAir T, Inc.NASDAQAir Freight/Delivery ServicesTransportation</v>
      </c>
      <c r="B644">
        <v>638</v>
      </c>
      <c r="C644" t="s">
        <v>12802</v>
      </c>
      <c r="D644" t="s">
        <v>5989</v>
      </c>
      <c r="E644" t="s">
        <v>11168</v>
      </c>
      <c r="F644" t="s">
        <v>12803</v>
      </c>
      <c r="G644" t="s">
        <v>12804</v>
      </c>
      <c r="H644" t="s">
        <v>38</v>
      </c>
      <c r="I644" t="s">
        <v>39</v>
      </c>
      <c r="J644" t="s">
        <v>200</v>
      </c>
      <c r="K644" s="1">
        <v>0.23055555555555554</v>
      </c>
      <c r="L644">
        <v>15210</v>
      </c>
      <c r="M644" t="s">
        <v>12805</v>
      </c>
      <c r="N644" t="s">
        <v>12806</v>
      </c>
      <c r="O644" t="s">
        <v>12807</v>
      </c>
      <c r="P644" t="s">
        <v>36</v>
      </c>
      <c r="Q644" t="s">
        <v>4881</v>
      </c>
      <c r="R644" t="s">
        <v>105</v>
      </c>
    </row>
    <row r="645" spans="1:18">
      <c r="A645" s="42" t="str">
        <f t="shared" si="9"/>
        <v>ghonnanhqGeoffreyHonnan105.251.119.93‚Ç¨490131,38EuroEUR7/27/20190.68819444444444410954FR35 8916 5920 31RG 1MQY Q87N 750NETSNetshoes (Cayman) LimitedNYSECatalog/Specialty DistributionConsumer Services</v>
      </c>
      <c r="B645">
        <v>639</v>
      </c>
      <c r="C645" t="s">
        <v>12808</v>
      </c>
      <c r="D645" t="s">
        <v>12809</v>
      </c>
      <c r="E645" t="s">
        <v>12810</v>
      </c>
      <c r="F645" t="s">
        <v>12811</v>
      </c>
      <c r="G645" t="s">
        <v>12812</v>
      </c>
      <c r="H645" t="s">
        <v>26</v>
      </c>
      <c r="I645" t="s">
        <v>27</v>
      </c>
      <c r="J645" t="s">
        <v>476</v>
      </c>
      <c r="K645" s="1">
        <v>0.68819444444444444</v>
      </c>
      <c r="L645">
        <v>10954</v>
      </c>
      <c r="M645" t="s">
        <v>12813</v>
      </c>
      <c r="N645" t="s">
        <v>12558</v>
      </c>
      <c r="O645" t="s">
        <v>12559</v>
      </c>
      <c r="P645" t="s">
        <v>24</v>
      </c>
      <c r="Q645" t="s">
        <v>317</v>
      </c>
      <c r="R645" t="s">
        <v>223</v>
      </c>
    </row>
    <row r="646" spans="1:18">
      <c r="A646" s="42" t="str">
        <f t="shared" si="9"/>
        <v>rcarahhrRobinetCarah97.119.102.109349345.08EuroEUR4/12/20190.89861111111111113759PK11 OQIL IJOI SKZQ 8XKA NUNIKIOKKR Income Opportunities FundNYSEn/an/a</v>
      </c>
      <c r="B646">
        <v>640</v>
      </c>
      <c r="C646" t="s">
        <v>12814</v>
      </c>
      <c r="D646" t="s">
        <v>2955</v>
      </c>
      <c r="E646" t="s">
        <v>12815</v>
      </c>
      <c r="F646" t="s">
        <v>12816</v>
      </c>
      <c r="G646" s="2">
        <v>349345.08</v>
      </c>
      <c r="H646" t="s">
        <v>26</v>
      </c>
      <c r="I646" t="s">
        <v>27</v>
      </c>
      <c r="J646" t="s">
        <v>844</v>
      </c>
      <c r="K646" s="1">
        <v>0.89861111111111114</v>
      </c>
      <c r="L646">
        <v>13759</v>
      </c>
      <c r="M646" t="s">
        <v>12817</v>
      </c>
      <c r="N646" t="s">
        <v>12818</v>
      </c>
      <c r="O646" t="s">
        <v>12819</v>
      </c>
      <c r="P646" t="s">
        <v>24</v>
      </c>
      <c r="Q646" t="s">
        <v>25</v>
      </c>
      <c r="R646" t="s">
        <v>25</v>
      </c>
    </row>
    <row r="647" spans="1:18">
      <c r="A647" s="42" t="str">
        <f t="shared" si="9"/>
        <v>vbatchanhsVinnieBatchan41.85.47.157‚Ç¨585427,64ColonCRC5/13/20190.84513888888888916797DO94 ZHYF 4600 8504 5792 3809 1896APCAnadarko Petroleum CorporationNYSEOil &amp; Gas ProductionEnergy</v>
      </c>
      <c r="B647">
        <v>641</v>
      </c>
      <c r="C647" t="s">
        <v>12820</v>
      </c>
      <c r="D647" t="s">
        <v>12821</v>
      </c>
      <c r="E647" t="s">
        <v>12822</v>
      </c>
      <c r="F647" t="s">
        <v>12823</v>
      </c>
      <c r="G647" t="s">
        <v>12824</v>
      </c>
      <c r="H647" t="s">
        <v>1179</v>
      </c>
      <c r="I647" t="s">
        <v>1180</v>
      </c>
      <c r="J647" t="s">
        <v>333</v>
      </c>
      <c r="K647" s="1">
        <v>0.84513888888888899</v>
      </c>
      <c r="L647">
        <v>16797</v>
      </c>
      <c r="M647" t="s">
        <v>12825</v>
      </c>
      <c r="N647" t="s">
        <v>12826</v>
      </c>
      <c r="O647" t="s">
        <v>1298</v>
      </c>
      <c r="P647" t="s">
        <v>24</v>
      </c>
      <c r="Q647" t="s">
        <v>45</v>
      </c>
      <c r="R647" t="s">
        <v>46</v>
      </c>
    </row>
    <row r="648" spans="1:18">
      <c r="A648" s="42" t="str">
        <f t="shared" ref="A648:A711" si="10">_xlfn.CONCAT(C648:R648)</f>
        <v>eblockeyhtEdgardoBlockey37.125.161.39445271.23Yuan RenminbiCNY1/24/20190.68680555555555610594PS31 DCGS TBCU HXHK 4THZ 7HWB MS8B NDGICADonegal Group, Inc.NASDAQProperty-Casualty InsurersFinance</v>
      </c>
      <c r="B648">
        <v>642</v>
      </c>
      <c r="C648" t="s">
        <v>12827</v>
      </c>
      <c r="D648" t="s">
        <v>12828</v>
      </c>
      <c r="E648" t="s">
        <v>12829</v>
      </c>
      <c r="F648" t="s">
        <v>12830</v>
      </c>
      <c r="G648">
        <v>445271.23</v>
      </c>
      <c r="H648" t="s">
        <v>48</v>
      </c>
      <c r="I648" t="s">
        <v>49</v>
      </c>
      <c r="J648" t="s">
        <v>728</v>
      </c>
      <c r="K648" s="1">
        <v>0.68680555555555556</v>
      </c>
      <c r="L648">
        <v>10594</v>
      </c>
      <c r="M648" t="s">
        <v>12831</v>
      </c>
      <c r="N648" t="s">
        <v>12832</v>
      </c>
      <c r="O648" t="s">
        <v>12833</v>
      </c>
      <c r="P648" t="s">
        <v>36</v>
      </c>
      <c r="Q648" t="s">
        <v>813</v>
      </c>
      <c r="R648" t="s">
        <v>54</v>
      </c>
    </row>
    <row r="649" spans="1:18">
      <c r="A649" s="42" t="str">
        <f t="shared" si="10"/>
        <v>egoringhuEmelyneGoring180.98.45.75¬£135199.98DinarRSD8/23/20190.74027777777777811710MK94 2579 RMOE EKHE 192CPRTCopart, Inc.NASDAQAutomotive AftermarketConsumer Durables</v>
      </c>
      <c r="B649">
        <v>643</v>
      </c>
      <c r="C649" t="s">
        <v>12834</v>
      </c>
      <c r="D649" t="s">
        <v>12835</v>
      </c>
      <c r="E649" t="s">
        <v>12836</v>
      </c>
      <c r="F649" t="s">
        <v>12837</v>
      </c>
      <c r="G649" t="s">
        <v>12838</v>
      </c>
      <c r="H649" t="s">
        <v>247</v>
      </c>
      <c r="I649" t="s">
        <v>248</v>
      </c>
      <c r="J649" t="s">
        <v>354</v>
      </c>
      <c r="K649" s="1">
        <v>0.7402777777777777</v>
      </c>
      <c r="L649">
        <v>11710</v>
      </c>
      <c r="M649" t="s">
        <v>12839</v>
      </c>
      <c r="N649" t="s">
        <v>5385</v>
      </c>
      <c r="O649" t="s">
        <v>5386</v>
      </c>
      <c r="P649" t="s">
        <v>36</v>
      </c>
      <c r="Q649" t="s">
        <v>112</v>
      </c>
      <c r="R649" t="s">
        <v>113</v>
      </c>
    </row>
    <row r="650" spans="1:18">
      <c r="A650" s="42" t="str">
        <f t="shared" si="10"/>
        <v>mtantrumhvMagdaTantrum48.7.224.62‚Ç¨739697,62ZlotyPLN2/5/20190.80902777777777816856TR55 1093 9XWN SCEK RUEW TOSI RKCNACNA Financial CorporationNYSEProperty-Casualty InsurersFinance</v>
      </c>
      <c r="B650">
        <v>644</v>
      </c>
      <c r="C650" t="s">
        <v>12840</v>
      </c>
      <c r="D650" t="s">
        <v>10980</v>
      </c>
      <c r="E650" t="s">
        <v>12841</v>
      </c>
      <c r="F650" t="s">
        <v>12842</v>
      </c>
      <c r="G650" t="s">
        <v>12843</v>
      </c>
      <c r="H650" t="s">
        <v>338</v>
      </c>
      <c r="I650" t="s">
        <v>339</v>
      </c>
      <c r="J650" t="s">
        <v>70</v>
      </c>
      <c r="K650" s="1">
        <v>0.80902777777777779</v>
      </c>
      <c r="L650">
        <v>16856</v>
      </c>
      <c r="M650" t="s">
        <v>12844</v>
      </c>
      <c r="N650" t="s">
        <v>12845</v>
      </c>
      <c r="O650" t="s">
        <v>12846</v>
      </c>
      <c r="P650" t="s">
        <v>24</v>
      </c>
      <c r="Q650" t="s">
        <v>813</v>
      </c>
      <c r="R650" t="s">
        <v>54</v>
      </c>
    </row>
    <row r="651" spans="1:18">
      <c r="A651" s="42" t="str">
        <f t="shared" si="10"/>
        <v>lmaundrellhwLeolineMaundrell20.224.31.211¬£586894.75EuroEUR3/31/20190.11666666666666712720AL69 6678 6588 OM4Z XMVN ITDQ CB1WFPHFive Point Holdings, LLCNYSEReal EstateFinance</v>
      </c>
      <c r="B651">
        <v>645</v>
      </c>
      <c r="C651" t="s">
        <v>12847</v>
      </c>
      <c r="D651" t="s">
        <v>773</v>
      </c>
      <c r="E651" t="s">
        <v>12848</v>
      </c>
      <c r="F651" t="s">
        <v>12849</v>
      </c>
      <c r="G651" t="s">
        <v>12850</v>
      </c>
      <c r="H651" t="s">
        <v>26</v>
      </c>
      <c r="I651" t="s">
        <v>27</v>
      </c>
      <c r="J651" t="s">
        <v>1288</v>
      </c>
      <c r="K651" s="1">
        <v>0.11666666666666665</v>
      </c>
      <c r="L651">
        <v>12720</v>
      </c>
      <c r="M651" t="s">
        <v>12851</v>
      </c>
      <c r="N651" t="s">
        <v>12852</v>
      </c>
      <c r="O651" t="s">
        <v>12853</v>
      </c>
      <c r="P651" t="s">
        <v>24</v>
      </c>
      <c r="Q651" t="s">
        <v>53</v>
      </c>
      <c r="R651" t="s">
        <v>54</v>
      </c>
    </row>
    <row r="652" spans="1:18">
      <c r="A652" s="42" t="str">
        <f t="shared" si="10"/>
        <v>tgerardihxTraverGerardi208.223.235.236¬•702274.78AfghaniAFN1/9/20190.24722222222222213236FO54 7221 8687 3105 94FYTFirst Trust Small Cap Value AlphaDEX FundNASDAQn/an/a</v>
      </c>
      <c r="B652">
        <v>646</v>
      </c>
      <c r="C652" t="s">
        <v>12854</v>
      </c>
      <c r="D652" t="s">
        <v>12855</v>
      </c>
      <c r="E652" t="s">
        <v>12856</v>
      </c>
      <c r="F652" t="s">
        <v>12857</v>
      </c>
      <c r="G652" s="2" t="s">
        <v>12858</v>
      </c>
      <c r="H652" t="s">
        <v>210</v>
      </c>
      <c r="I652" t="s">
        <v>211</v>
      </c>
      <c r="J652" t="s">
        <v>513</v>
      </c>
      <c r="K652" s="1">
        <v>0.24722222222222223</v>
      </c>
      <c r="L652">
        <v>13236</v>
      </c>
      <c r="M652" t="s">
        <v>12859</v>
      </c>
      <c r="N652" t="s">
        <v>1249</v>
      </c>
      <c r="O652" t="s">
        <v>1250</v>
      </c>
      <c r="P652" t="s">
        <v>36</v>
      </c>
      <c r="Q652" t="s">
        <v>25</v>
      </c>
      <c r="R652" t="s">
        <v>25</v>
      </c>
    </row>
    <row r="653" spans="1:18">
      <c r="A653" s="42" t="str">
        <f t="shared" si="10"/>
        <v>ipracyhyIsaakPracy68.224.24.64‚Ç¨303920,35PesoMXN3/28/20190.31111111111111119360GL28 3736 2146 4146 73ESTEEarthstone Energy, Inc.NYSEOil &amp; Gas ProductionEnergy</v>
      </c>
      <c r="B653">
        <v>647</v>
      </c>
      <c r="C653" t="s">
        <v>12860</v>
      </c>
      <c r="D653" t="s">
        <v>12861</v>
      </c>
      <c r="E653" t="s">
        <v>12862</v>
      </c>
      <c r="F653" t="s">
        <v>12863</v>
      </c>
      <c r="G653" t="s">
        <v>12864</v>
      </c>
      <c r="H653" t="s">
        <v>90</v>
      </c>
      <c r="I653" t="s">
        <v>641</v>
      </c>
      <c r="J653" t="s">
        <v>219</v>
      </c>
      <c r="K653" s="1">
        <v>0.31111111111111112</v>
      </c>
      <c r="L653">
        <v>19360</v>
      </c>
      <c r="M653" t="s">
        <v>12865</v>
      </c>
      <c r="N653" t="s">
        <v>11893</v>
      </c>
      <c r="O653" t="s">
        <v>11894</v>
      </c>
      <c r="P653" t="s">
        <v>24</v>
      </c>
      <c r="Q653" t="s">
        <v>45</v>
      </c>
      <c r="R653" t="s">
        <v>46</v>
      </c>
    </row>
    <row r="654" spans="1:18">
      <c r="A654" s="42" t="str">
        <f t="shared" si="10"/>
        <v>ahasnneyhzAnne-marieHasnney115.102.199.233784666.3Yuan RenminbiCNY3/30/20190.5687517870BH14 CDJU 3MI0 1NC6 5ZZC GRLBRDKLiberty Broadband CorporationNASDAQTelevision ServicesConsumer Services</v>
      </c>
      <c r="B654">
        <v>648</v>
      </c>
      <c r="C654" t="s">
        <v>12866</v>
      </c>
      <c r="D654" t="s">
        <v>12867</v>
      </c>
      <c r="E654" t="s">
        <v>12868</v>
      </c>
      <c r="F654" t="s">
        <v>12869</v>
      </c>
      <c r="G654">
        <v>784666.3</v>
      </c>
      <c r="H654" t="s">
        <v>48</v>
      </c>
      <c r="I654" t="s">
        <v>49</v>
      </c>
      <c r="J654" t="s">
        <v>932</v>
      </c>
      <c r="K654" s="1">
        <v>0.56874999999999998</v>
      </c>
      <c r="L654">
        <v>17870</v>
      </c>
      <c r="M654" t="s">
        <v>12870</v>
      </c>
      <c r="N654" t="s">
        <v>12871</v>
      </c>
      <c r="O654" t="s">
        <v>1120</v>
      </c>
      <c r="P654" t="s">
        <v>36</v>
      </c>
      <c r="Q654" t="s">
        <v>1011</v>
      </c>
      <c r="R654" t="s">
        <v>223</v>
      </c>
    </row>
    <row r="655" spans="1:18">
      <c r="A655" s="42" t="str">
        <f t="shared" si="10"/>
        <v>cbackwelli0CatleeBackwell66.101.96.105287003.43DollarUSD2/20/20190.40694444444444419850LI93 1255 0FQQ B4L1 2ZKK 4XENEXenon Pharmaceuticals Inc.NASDAQMajor PharmaceuticalsHealth Care</v>
      </c>
      <c r="B655">
        <v>649</v>
      </c>
      <c r="C655" t="s">
        <v>12872</v>
      </c>
      <c r="D655" t="s">
        <v>12873</v>
      </c>
      <c r="E655" t="s">
        <v>12874</v>
      </c>
      <c r="F655" t="s">
        <v>12875</v>
      </c>
      <c r="G655">
        <v>287003.43</v>
      </c>
      <c r="H655" t="s">
        <v>116</v>
      </c>
      <c r="I655" t="s">
        <v>245</v>
      </c>
      <c r="J655" t="s">
        <v>264</v>
      </c>
      <c r="K655" s="1">
        <v>0.4069444444444445</v>
      </c>
      <c r="L655">
        <v>19850</v>
      </c>
      <c r="M655" t="s">
        <v>12876</v>
      </c>
      <c r="N655" t="s">
        <v>12877</v>
      </c>
      <c r="O655" t="s">
        <v>12878</v>
      </c>
      <c r="P655" t="s">
        <v>36</v>
      </c>
      <c r="Q655" t="s">
        <v>62</v>
      </c>
      <c r="R655" t="s">
        <v>58</v>
      </c>
    </row>
    <row r="656" spans="1:18">
      <c r="A656" s="42" t="str">
        <f t="shared" si="10"/>
        <v>ebuckelli1EsmeraldaBuckell230.32.63.7987417.27RialIRR8/5/20190.34097222222222214471EE45 6013 3655 4130 5516BKEPBlueknight Energy Partners L.P., L.L.C.NASDAQNatural Gas DistributionEnergy</v>
      </c>
      <c r="B656">
        <v>650</v>
      </c>
      <c r="C656" t="s">
        <v>12879</v>
      </c>
      <c r="D656" t="s">
        <v>6237</v>
      </c>
      <c r="E656" t="s">
        <v>12880</v>
      </c>
      <c r="F656" t="s">
        <v>12881</v>
      </c>
      <c r="G656">
        <v>87417.27</v>
      </c>
      <c r="H656" t="s">
        <v>323</v>
      </c>
      <c r="I656" t="s">
        <v>630</v>
      </c>
      <c r="J656" t="s">
        <v>423</v>
      </c>
      <c r="K656" s="1">
        <v>0.34097222222222223</v>
      </c>
      <c r="L656">
        <v>14471</v>
      </c>
      <c r="M656" t="s">
        <v>12882</v>
      </c>
      <c r="N656" t="s">
        <v>675</v>
      </c>
      <c r="O656" t="s">
        <v>676</v>
      </c>
      <c r="P656" t="s">
        <v>36</v>
      </c>
      <c r="Q656" t="s">
        <v>580</v>
      </c>
      <c r="R656" t="s">
        <v>46</v>
      </c>
    </row>
    <row r="657" spans="1:18">
      <c r="A657" s="42" t="str">
        <f t="shared" si="10"/>
        <v>jmcshanei2JorgeMcShane129.37.155.29142700.14EuroEUR5/27/20190.28680555555555611647AE95 7002 9728 7922 1241 730FFAFirst TrustNYSEn/an/a</v>
      </c>
      <c r="B657">
        <v>651</v>
      </c>
      <c r="C657" t="s">
        <v>12883</v>
      </c>
      <c r="D657" t="s">
        <v>12884</v>
      </c>
      <c r="E657" t="s">
        <v>12885</v>
      </c>
      <c r="F657" t="s">
        <v>12886</v>
      </c>
      <c r="G657" s="2">
        <v>142700.14000000001</v>
      </c>
      <c r="H657" t="s">
        <v>26</v>
      </c>
      <c r="I657" t="s">
        <v>27</v>
      </c>
      <c r="J657" t="s">
        <v>1069</v>
      </c>
      <c r="K657" s="1">
        <v>0.28680555555555554</v>
      </c>
      <c r="L657">
        <v>11647</v>
      </c>
      <c r="M657" t="s">
        <v>12887</v>
      </c>
      <c r="N657" t="s">
        <v>12888</v>
      </c>
      <c r="O657" t="s">
        <v>12889</v>
      </c>
      <c r="P657" t="s">
        <v>24</v>
      </c>
      <c r="Q657" t="s">
        <v>25</v>
      </c>
      <c r="R657" t="s">
        <v>25</v>
      </c>
    </row>
    <row r="658" spans="1:18">
      <c r="A658" s="42" t="str">
        <f t="shared" si="10"/>
        <v>ejeromei3EadmundJerome51.64.201.104¬£960040.60RealBRL6/23/20190.61666666666666714128BH35 KTJL BK1Y ON1P F4SC MBATOAtmos Energy CorporationNYSEOil/Gas TransmissionPublic Utilities</v>
      </c>
      <c r="B658">
        <v>652</v>
      </c>
      <c r="C658" t="s">
        <v>12890</v>
      </c>
      <c r="D658" t="s">
        <v>12891</v>
      </c>
      <c r="E658" t="s">
        <v>12892</v>
      </c>
      <c r="F658" t="s">
        <v>12893</v>
      </c>
      <c r="G658" t="s">
        <v>12894</v>
      </c>
      <c r="H658" t="s">
        <v>132</v>
      </c>
      <c r="I658" t="s">
        <v>133</v>
      </c>
      <c r="J658" t="s">
        <v>1393</v>
      </c>
      <c r="K658" s="1">
        <v>0.6166666666666667</v>
      </c>
      <c r="L658">
        <v>14128</v>
      </c>
      <c r="M658" t="s">
        <v>12895</v>
      </c>
      <c r="N658" t="s">
        <v>12896</v>
      </c>
      <c r="O658" t="s">
        <v>12897</v>
      </c>
      <c r="P658" t="s">
        <v>24</v>
      </c>
      <c r="Q658" t="s">
        <v>5959</v>
      </c>
      <c r="R658" t="s">
        <v>67</v>
      </c>
    </row>
    <row r="659" spans="1:18">
      <c r="A659" s="42" t="str">
        <f t="shared" si="10"/>
        <v>mduckersi4MontgomeryDuckers181.106.184.9313332.58EuroEUR6/11/20190.73263888888888916159FI08 6887 3614 6101 95DDCDominion Diamond CorporationNYSEPrecious MetalsBasic Industries</v>
      </c>
      <c r="B659">
        <v>653</v>
      </c>
      <c r="C659" t="s">
        <v>12898</v>
      </c>
      <c r="D659" t="s">
        <v>12899</v>
      </c>
      <c r="E659" t="s">
        <v>6196</v>
      </c>
      <c r="F659" t="s">
        <v>12900</v>
      </c>
      <c r="G659">
        <v>13332.58</v>
      </c>
      <c r="H659" t="s">
        <v>26</v>
      </c>
      <c r="I659" t="s">
        <v>27</v>
      </c>
      <c r="J659" t="s">
        <v>56</v>
      </c>
      <c r="K659" s="1">
        <v>0.73263888888888884</v>
      </c>
      <c r="L659">
        <v>16159</v>
      </c>
      <c r="M659" t="s">
        <v>12901</v>
      </c>
      <c r="N659" t="s">
        <v>12902</v>
      </c>
      <c r="O659" t="s">
        <v>12903</v>
      </c>
      <c r="P659" t="s">
        <v>24</v>
      </c>
      <c r="Q659" t="s">
        <v>388</v>
      </c>
      <c r="R659" t="s">
        <v>82</v>
      </c>
    </row>
    <row r="660" spans="1:18">
      <c r="A660" s="42" t="str">
        <f t="shared" si="10"/>
        <v>gavisoni5GherardoAvison202.10.197.10374559.78Yuan RenminbiCNY1/16/20190.54097222222222216309SM13 V977 5003 814S QHBC C4VX CPYMYDBlackrock MuniYield Fund, Inc.NYSEn/an/a</v>
      </c>
      <c r="B660">
        <v>654</v>
      </c>
      <c r="C660" t="s">
        <v>12904</v>
      </c>
      <c r="D660" t="s">
        <v>12905</v>
      </c>
      <c r="E660" t="s">
        <v>12906</v>
      </c>
      <c r="F660" t="s">
        <v>12907</v>
      </c>
      <c r="G660">
        <v>374559.78</v>
      </c>
      <c r="H660" t="s">
        <v>48</v>
      </c>
      <c r="I660" t="s">
        <v>49</v>
      </c>
      <c r="J660" t="s">
        <v>584</v>
      </c>
      <c r="K660" s="1">
        <v>0.54097222222222219</v>
      </c>
      <c r="L660">
        <v>16309</v>
      </c>
      <c r="M660" t="s">
        <v>12908</v>
      </c>
      <c r="N660" t="s">
        <v>12909</v>
      </c>
      <c r="O660" t="s">
        <v>12910</v>
      </c>
      <c r="P660" t="s">
        <v>24</v>
      </c>
      <c r="Q660" t="s">
        <v>25</v>
      </c>
      <c r="R660" t="s">
        <v>25</v>
      </c>
    </row>
    <row r="661" spans="1:18">
      <c r="A661" s="42" t="str">
        <f t="shared" si="10"/>
        <v>gbeckhursti6GuthreyBeckhurst74.190.98.140¬£809965.06RubleRUB3/17/20190.24444444444444414556SM63 P738 4025 145R OVH8 E11L MQROACQUOrigo Acquisition CorporationNASDAQBusiness ServicesFinance</v>
      </c>
      <c r="B661">
        <v>655</v>
      </c>
      <c r="C661" t="s">
        <v>12911</v>
      </c>
      <c r="D661" t="s">
        <v>12912</v>
      </c>
      <c r="E661" t="s">
        <v>12913</v>
      </c>
      <c r="F661" t="s">
        <v>12914</v>
      </c>
      <c r="G661" t="s">
        <v>12915</v>
      </c>
      <c r="H661" t="s">
        <v>38</v>
      </c>
      <c r="I661" t="s">
        <v>39</v>
      </c>
      <c r="J661" t="s">
        <v>189</v>
      </c>
      <c r="K661" s="1">
        <v>0.24444444444444446</v>
      </c>
      <c r="L661">
        <v>14556</v>
      </c>
      <c r="M661" t="s">
        <v>12916</v>
      </c>
      <c r="N661" t="s">
        <v>12917</v>
      </c>
      <c r="O661" t="s">
        <v>3943</v>
      </c>
      <c r="P661" t="s">
        <v>36</v>
      </c>
      <c r="Q661" t="s">
        <v>73</v>
      </c>
      <c r="R661" t="s">
        <v>54</v>
      </c>
    </row>
    <row r="662" spans="1:18">
      <c r="A662" s="42" t="str">
        <f t="shared" si="10"/>
        <v>hmarkeyi7HadrianMarkey91.167.118.170‚Ç¨645033,44ZlotyPLN2/6/20190.64513888888888912956AZ80 HWEL XSC6 UW1M SL99 NIIJ JHIMZBKZions BancorporationNYSEMajor BanksFinance</v>
      </c>
      <c r="B662">
        <v>656</v>
      </c>
      <c r="C662" t="s">
        <v>12918</v>
      </c>
      <c r="D662" t="s">
        <v>12919</v>
      </c>
      <c r="E662" t="s">
        <v>12920</v>
      </c>
      <c r="F662" t="s">
        <v>12921</v>
      </c>
      <c r="G662" s="2" t="s">
        <v>12922</v>
      </c>
      <c r="H662" t="s">
        <v>338</v>
      </c>
      <c r="I662" t="s">
        <v>339</v>
      </c>
      <c r="J662" t="s">
        <v>361</v>
      </c>
      <c r="K662" s="1">
        <v>0.64513888888888882</v>
      </c>
      <c r="L662">
        <v>12956</v>
      </c>
      <c r="M662" t="s">
        <v>12923</v>
      </c>
      <c r="N662" t="s">
        <v>7243</v>
      </c>
      <c r="O662" t="s">
        <v>4659</v>
      </c>
      <c r="P662" t="s">
        <v>24</v>
      </c>
      <c r="Q662" t="s">
        <v>97</v>
      </c>
      <c r="R662" t="s">
        <v>54</v>
      </c>
    </row>
    <row r="663" spans="1:18">
      <c r="A663" s="42" t="str">
        <f t="shared" si="10"/>
        <v>cnasii8ChrisyNasi49.212.205.121‚Ç¨668645,13FrancXOF1/15/20190.49027777777777815961VG20 HDQT 8032 1037 2121 8370PPIHPerma-Pipe International Holdings, Inc.NASDAQPollution Control EquipmentCapital Goods</v>
      </c>
      <c r="B663">
        <v>657</v>
      </c>
      <c r="C663" t="s">
        <v>12924</v>
      </c>
      <c r="D663" t="s">
        <v>12925</v>
      </c>
      <c r="E663" t="s">
        <v>12926</v>
      </c>
      <c r="F663" t="s">
        <v>12927</v>
      </c>
      <c r="G663" t="s">
        <v>12928</v>
      </c>
      <c r="H663" t="s">
        <v>156</v>
      </c>
      <c r="I663" t="s">
        <v>157</v>
      </c>
      <c r="J663" t="s">
        <v>191</v>
      </c>
      <c r="K663" s="1">
        <v>0.49027777777777781</v>
      </c>
      <c r="L663">
        <v>15961</v>
      </c>
      <c r="M663" t="s">
        <v>12929</v>
      </c>
      <c r="N663" t="s">
        <v>12930</v>
      </c>
      <c r="O663" t="s">
        <v>12931</v>
      </c>
      <c r="P663" t="s">
        <v>36</v>
      </c>
      <c r="Q663" t="s">
        <v>351</v>
      </c>
      <c r="R663" t="s">
        <v>30</v>
      </c>
    </row>
    <row r="664" spans="1:18">
      <c r="A664" s="42" t="str">
        <f t="shared" si="10"/>
        <v>ceblei9CrissieEble1.84.128.15‚Ç¨631643,68FrancXAF2/16/20190.11041666666666719828ES45 3386 7912 7852 0207 3709BNCLBeneficial Bancorp, Inc.NASDAQSavings InstitutionsFinance</v>
      </c>
      <c r="B664">
        <v>658</v>
      </c>
      <c r="C664" t="s">
        <v>12932</v>
      </c>
      <c r="D664" t="s">
        <v>783</v>
      </c>
      <c r="E664" t="s">
        <v>12933</v>
      </c>
      <c r="F664" t="s">
        <v>12934</v>
      </c>
      <c r="G664" t="s">
        <v>12935</v>
      </c>
      <c r="H664" t="s">
        <v>156</v>
      </c>
      <c r="I664" t="s">
        <v>599</v>
      </c>
      <c r="J664" t="s">
        <v>155</v>
      </c>
      <c r="K664" s="1">
        <v>0.11041666666666666</v>
      </c>
      <c r="L664">
        <v>19828</v>
      </c>
      <c r="M664" t="s">
        <v>12936</v>
      </c>
      <c r="N664" t="s">
        <v>12937</v>
      </c>
      <c r="O664" t="s">
        <v>12938</v>
      </c>
      <c r="P664" t="s">
        <v>36</v>
      </c>
      <c r="Q664" t="s">
        <v>95</v>
      </c>
      <c r="R664" t="s">
        <v>54</v>
      </c>
    </row>
    <row r="665" spans="1:18">
      <c r="A665" s="42" t="str">
        <f t="shared" si="10"/>
        <v>cbruiniaChristosBruin235.122.93.117188063.57RealBRL6/21/20190.019444444444444413186SA69 90YE MNGD D58Q 4MZW N0LMNUTRNutraceutical International CorporationNASDAQSpecialty ChemicalsConsumer Durables</v>
      </c>
      <c r="B665">
        <v>659</v>
      </c>
      <c r="C665" t="s">
        <v>12939</v>
      </c>
      <c r="D665" t="s">
        <v>12940</v>
      </c>
      <c r="E665" t="s">
        <v>12941</v>
      </c>
      <c r="F665" t="s">
        <v>12942</v>
      </c>
      <c r="G665">
        <v>188063.57</v>
      </c>
      <c r="H665" t="s">
        <v>132</v>
      </c>
      <c r="I665" t="s">
        <v>133</v>
      </c>
      <c r="J665" t="s">
        <v>208</v>
      </c>
      <c r="K665" s="1">
        <v>1.9444444444444445E-2</v>
      </c>
      <c r="L665">
        <v>13186</v>
      </c>
      <c r="M665" t="s">
        <v>12943</v>
      </c>
      <c r="N665" t="s">
        <v>12944</v>
      </c>
      <c r="O665" t="s">
        <v>12945</v>
      </c>
      <c r="P665" t="s">
        <v>36</v>
      </c>
      <c r="Q665" t="s">
        <v>421</v>
      </c>
      <c r="R665" t="s">
        <v>113</v>
      </c>
    </row>
    <row r="666" spans="1:18">
      <c r="A666" s="42" t="str">
        <f t="shared" si="10"/>
        <v>sprinnibSherPrinn161.237.197.240771721.87Yuan RenminbiCNY3/31/20190.013194444444444418463PK12 ONPB V4BU F9FS E72L UYAKSRGSeritage Growth PropertiesNYSEReal EstateFinance</v>
      </c>
      <c r="B666">
        <v>660</v>
      </c>
      <c r="C666" t="s">
        <v>12946</v>
      </c>
      <c r="D666" t="s">
        <v>640</v>
      </c>
      <c r="E666" t="s">
        <v>12947</v>
      </c>
      <c r="F666" t="s">
        <v>12948</v>
      </c>
      <c r="G666">
        <v>771721.87</v>
      </c>
      <c r="H666" t="s">
        <v>48</v>
      </c>
      <c r="I666" t="s">
        <v>49</v>
      </c>
      <c r="J666" t="s">
        <v>1288</v>
      </c>
      <c r="K666" s="1">
        <v>1.3194444444444444E-2</v>
      </c>
      <c r="L666">
        <v>18463</v>
      </c>
      <c r="M666" t="s">
        <v>12949</v>
      </c>
      <c r="N666" t="s">
        <v>477</v>
      </c>
      <c r="O666" t="s">
        <v>478</v>
      </c>
      <c r="P666" t="s">
        <v>24</v>
      </c>
      <c r="Q666" t="s">
        <v>53</v>
      </c>
      <c r="R666" t="s">
        <v>54</v>
      </c>
    </row>
    <row r="667" spans="1:18">
      <c r="A667" s="42" t="str">
        <f t="shared" si="10"/>
        <v>lbrandticLudovikaBrandt45.38.75.5942755.84ZlotyPLN5/26/20190.52083333333333316309KW78 ACGB O9X5 PNXF 66IZ 67HE AA5F P4VWOBVanguard Emerging Markets Government Bond ETFNASDAQn/an/a</v>
      </c>
      <c r="B667">
        <v>661</v>
      </c>
      <c r="C667" t="s">
        <v>12950</v>
      </c>
      <c r="D667" t="s">
        <v>3891</v>
      </c>
      <c r="E667" t="s">
        <v>12951</v>
      </c>
      <c r="F667" t="s">
        <v>12952</v>
      </c>
      <c r="G667">
        <v>42755.839999999997</v>
      </c>
      <c r="H667" t="s">
        <v>338</v>
      </c>
      <c r="I667" t="s">
        <v>339</v>
      </c>
      <c r="J667" t="s">
        <v>28</v>
      </c>
      <c r="K667" s="1">
        <v>0.52083333333333337</v>
      </c>
      <c r="L667">
        <v>16309</v>
      </c>
      <c r="M667" t="s">
        <v>12953</v>
      </c>
      <c r="N667" t="s">
        <v>6991</v>
      </c>
      <c r="O667" t="s">
        <v>6992</v>
      </c>
      <c r="P667" t="s">
        <v>36</v>
      </c>
      <c r="Q667" t="s">
        <v>25</v>
      </c>
      <c r="R667" t="s">
        <v>25</v>
      </c>
    </row>
    <row r="668" spans="1:18">
      <c r="A668" s="42" t="str">
        <f t="shared" si="10"/>
        <v>wbewseyidWallieBewsey65.57.162.86‚Ç¨18128,94EuroEUR3/20/20190.57152777777777816796PS23 LNYU DE1V J82V KGN9 5GQ2 FYV2 DCFOVictoryShares US 500 Enhanced Volatility Wtd ETFNASDAQn/an/a</v>
      </c>
      <c r="B668">
        <v>662</v>
      </c>
      <c r="C668" t="s">
        <v>12954</v>
      </c>
      <c r="D668" t="s">
        <v>12023</v>
      </c>
      <c r="E668" t="s">
        <v>12955</v>
      </c>
      <c r="F668" t="s">
        <v>12956</v>
      </c>
      <c r="G668" t="s">
        <v>12957</v>
      </c>
      <c r="H668" t="s">
        <v>26</v>
      </c>
      <c r="I668" t="s">
        <v>27</v>
      </c>
      <c r="J668" t="s">
        <v>225</v>
      </c>
      <c r="K668" s="1">
        <v>0.57152777777777775</v>
      </c>
      <c r="L668">
        <v>16796</v>
      </c>
      <c r="M668" t="s">
        <v>12958</v>
      </c>
      <c r="N668" t="s">
        <v>12959</v>
      </c>
      <c r="O668" t="s">
        <v>12960</v>
      </c>
      <c r="P668" t="s">
        <v>36</v>
      </c>
      <c r="Q668" t="s">
        <v>25</v>
      </c>
      <c r="R668" t="s">
        <v>25</v>
      </c>
    </row>
    <row r="669" spans="1:18">
      <c r="A669" s="42" t="str">
        <f t="shared" si="10"/>
        <v>bolmanieBironOlman60.134.144.89¬•243178.32DollarNAD1/17/20190.18263888888888915358CZ70 5377 9100 3969 2317 1727BKTBlackRock Income Trust Inc. (The)NYSEn/an/a</v>
      </c>
      <c r="B669">
        <v>663</v>
      </c>
      <c r="C669" t="s">
        <v>12961</v>
      </c>
      <c r="D669" t="s">
        <v>12962</v>
      </c>
      <c r="E669" t="s">
        <v>12963</v>
      </c>
      <c r="F669" t="s">
        <v>12964</v>
      </c>
      <c r="G669" t="s">
        <v>12965</v>
      </c>
      <c r="H669" t="s">
        <v>116</v>
      </c>
      <c r="I669" t="s">
        <v>1012</v>
      </c>
      <c r="J669" t="s">
        <v>418</v>
      </c>
      <c r="K669" s="1">
        <v>0.18263888888888891</v>
      </c>
      <c r="L669">
        <v>15358</v>
      </c>
      <c r="M669" t="s">
        <v>12966</v>
      </c>
      <c r="N669" t="s">
        <v>12967</v>
      </c>
      <c r="O669" t="s">
        <v>12968</v>
      </c>
      <c r="P669" t="s">
        <v>24</v>
      </c>
      <c r="Q669" t="s">
        <v>25</v>
      </c>
      <c r="R669" t="s">
        <v>25</v>
      </c>
    </row>
    <row r="670" spans="1:18">
      <c r="A670" s="42" t="str">
        <f t="shared" si="10"/>
        <v>gmarteletifGoddardMartelet100.27.71.150¬•878677.89LitasLTL1/30/20190.36111111111111111425MU17 MBFK 8924 8035 0211 1859 827P YMCFICulp, Inc.NYSETextilesBasic Industries</v>
      </c>
      <c r="B670">
        <v>664</v>
      </c>
      <c r="C670" t="s">
        <v>12969</v>
      </c>
      <c r="D670" t="s">
        <v>12970</v>
      </c>
      <c r="E670" t="s">
        <v>12971</v>
      </c>
      <c r="F670" t="s">
        <v>12972</v>
      </c>
      <c r="G670" s="2" t="s">
        <v>12973</v>
      </c>
      <c r="H670" t="s">
        <v>825</v>
      </c>
      <c r="I670" t="s">
        <v>826</v>
      </c>
      <c r="J670" t="s">
        <v>613</v>
      </c>
      <c r="K670" s="1">
        <v>0.3611111111111111</v>
      </c>
      <c r="L670">
        <v>11425</v>
      </c>
      <c r="M670" t="s">
        <v>12974</v>
      </c>
      <c r="N670" t="s">
        <v>1142</v>
      </c>
      <c r="O670" t="s">
        <v>1143</v>
      </c>
      <c r="P670" t="s">
        <v>24</v>
      </c>
      <c r="Q670" t="s">
        <v>1144</v>
      </c>
      <c r="R670" t="s">
        <v>82</v>
      </c>
    </row>
    <row r="671" spans="1:18">
      <c r="A671" s="42" t="str">
        <f t="shared" si="10"/>
        <v>methelstoneigMarchallEthelstone212.240.14.1¬£37496.44BahtTHB9/6/20190.086805555555555615413FR62 8574 1565 43XL 7VQQ KC1E Y39LUXLuxottica Group, S.p.A.NYSEOphthalmic GoodsHealth Care</v>
      </c>
      <c r="B671">
        <v>665</v>
      </c>
      <c r="C671" t="s">
        <v>12975</v>
      </c>
      <c r="D671" t="s">
        <v>12976</v>
      </c>
      <c r="E671" t="s">
        <v>12977</v>
      </c>
      <c r="F671" t="s">
        <v>12978</v>
      </c>
      <c r="G671" t="s">
        <v>12979</v>
      </c>
      <c r="H671" t="s">
        <v>169</v>
      </c>
      <c r="I671" t="s">
        <v>170</v>
      </c>
      <c r="J671" t="s">
        <v>244</v>
      </c>
      <c r="K671" s="1">
        <v>8.6805555555555566E-2</v>
      </c>
      <c r="L671">
        <v>15413</v>
      </c>
      <c r="M671" t="s">
        <v>12980</v>
      </c>
      <c r="N671" t="s">
        <v>12981</v>
      </c>
      <c r="O671" t="s">
        <v>12982</v>
      </c>
      <c r="P671" t="s">
        <v>24</v>
      </c>
      <c r="Q671" t="s">
        <v>700</v>
      </c>
      <c r="R671" t="s">
        <v>58</v>
      </c>
    </row>
    <row r="672" spans="1:18">
      <c r="A672" s="42" t="str">
        <f t="shared" si="10"/>
        <v>fbrooseihForestBroose197.182.99.130950754.79Yuan RenminbiCNY2/16/20190.54444444444444415611KW06 EIOO ULZ2 NNT8 L9T7 ZBNH RMKV P1AHL^B.CLAspen Insurance Holdings LimitedNYSEn/an/a</v>
      </c>
      <c r="B672">
        <v>666</v>
      </c>
      <c r="C672" t="s">
        <v>12983</v>
      </c>
      <c r="D672" t="s">
        <v>12984</v>
      </c>
      <c r="E672" t="s">
        <v>12985</v>
      </c>
      <c r="F672" t="s">
        <v>12986</v>
      </c>
      <c r="G672">
        <v>950754.79</v>
      </c>
      <c r="H672" t="s">
        <v>48</v>
      </c>
      <c r="I672" t="s">
        <v>49</v>
      </c>
      <c r="J672" t="s">
        <v>155</v>
      </c>
      <c r="K672" s="1">
        <v>0.5444444444444444</v>
      </c>
      <c r="L672">
        <v>15611</v>
      </c>
      <c r="M672" t="s">
        <v>12987</v>
      </c>
      <c r="N672" t="s">
        <v>607</v>
      </c>
      <c r="O672" t="s">
        <v>608</v>
      </c>
      <c r="P672" t="s">
        <v>24</v>
      </c>
      <c r="Q672" t="s">
        <v>25</v>
      </c>
      <c r="R672" t="s">
        <v>25</v>
      </c>
    </row>
    <row r="673" spans="1:18">
      <c r="A673" s="42" t="str">
        <f t="shared" si="10"/>
        <v>ccallabyiiCybCallaby39.93.163.62‚Ç¨533001,36RupiahIDR5/1/20190.68958333333333313850GR70 3229 423L FO3P BZVS 6E1N GE5GIGAGiga-tronics IncorporatedNASDAQElectrical ProductsCapital Goods</v>
      </c>
      <c r="B673">
        <v>667</v>
      </c>
      <c r="C673" t="s">
        <v>12988</v>
      </c>
      <c r="D673" t="s">
        <v>12989</v>
      </c>
      <c r="E673" t="s">
        <v>12990</v>
      </c>
      <c r="F673" t="s">
        <v>12991</v>
      </c>
      <c r="G673" s="2" t="s">
        <v>12992</v>
      </c>
      <c r="H673" t="s">
        <v>19</v>
      </c>
      <c r="I673" t="s">
        <v>20</v>
      </c>
      <c r="J673" t="s">
        <v>731</v>
      </c>
      <c r="K673" s="1">
        <v>0.68958333333333333</v>
      </c>
      <c r="L673">
        <v>13850</v>
      </c>
      <c r="M673" t="s">
        <v>12993</v>
      </c>
      <c r="N673" t="s">
        <v>12994</v>
      </c>
      <c r="O673" t="s">
        <v>12995</v>
      </c>
      <c r="P673" t="s">
        <v>36</v>
      </c>
      <c r="Q673" t="s">
        <v>394</v>
      </c>
      <c r="R673" t="s">
        <v>30</v>
      </c>
    </row>
    <row r="674" spans="1:18">
      <c r="A674" s="42" t="str">
        <f t="shared" si="10"/>
        <v>skyttorijSashenkaKyttor130.66.243.202¬£503427.40RealBRL1/28/20190.74305555555555510293IL21 1606 8639 9606 9941 319HBMDHoward Bancorp, Inc.NASDAQMajor BanksFinance</v>
      </c>
      <c r="B674">
        <v>668</v>
      </c>
      <c r="C674" t="s">
        <v>12996</v>
      </c>
      <c r="D674" t="s">
        <v>12997</v>
      </c>
      <c r="E674" t="s">
        <v>12998</v>
      </c>
      <c r="F674" t="s">
        <v>12999</v>
      </c>
      <c r="G674" t="s">
        <v>13000</v>
      </c>
      <c r="H674" t="s">
        <v>132</v>
      </c>
      <c r="I674" t="s">
        <v>133</v>
      </c>
      <c r="J674" t="s">
        <v>68</v>
      </c>
      <c r="K674" s="1">
        <v>0.74305555555555547</v>
      </c>
      <c r="L674">
        <v>10293</v>
      </c>
      <c r="M674" t="s">
        <v>13001</v>
      </c>
      <c r="N674" t="s">
        <v>13002</v>
      </c>
      <c r="O674" t="s">
        <v>13003</v>
      </c>
      <c r="P674" t="s">
        <v>36</v>
      </c>
      <c r="Q674" t="s">
        <v>97</v>
      </c>
      <c r="R674" t="s">
        <v>54</v>
      </c>
    </row>
    <row r="675" spans="1:18">
      <c r="A675" s="42" t="str">
        <f t="shared" si="10"/>
        <v>nbrychanikNanciBrychan208.168.240.97‚Ç¨511878,32ZlotyPLN9/9/20190.22847222222222211533GI08 MZII XWYN VQCM XEFT 3EVNRGNRG Energy, Inc.NYSEElectric Utilities: CentralPublic Utilities</v>
      </c>
      <c r="B675">
        <v>669</v>
      </c>
      <c r="C675" t="s">
        <v>13004</v>
      </c>
      <c r="D675" t="s">
        <v>5521</v>
      </c>
      <c r="E675" t="s">
        <v>13005</v>
      </c>
      <c r="F675" t="s">
        <v>13006</v>
      </c>
      <c r="G675" s="2" t="s">
        <v>13007</v>
      </c>
      <c r="H675" t="s">
        <v>338</v>
      </c>
      <c r="I675" t="s">
        <v>339</v>
      </c>
      <c r="J675" t="s">
        <v>229</v>
      </c>
      <c r="K675" s="1">
        <v>0.22847222222222222</v>
      </c>
      <c r="L675">
        <v>11533</v>
      </c>
      <c r="M675" t="s">
        <v>13008</v>
      </c>
      <c r="N675" t="s">
        <v>13009</v>
      </c>
      <c r="O675" t="s">
        <v>13010</v>
      </c>
      <c r="P675" t="s">
        <v>24</v>
      </c>
      <c r="Q675" t="s">
        <v>148</v>
      </c>
      <c r="R675" t="s">
        <v>67</v>
      </c>
    </row>
    <row r="676" spans="1:18">
      <c r="A676" s="42" t="str">
        <f t="shared" si="10"/>
        <v>redsellilRuttgerEdsell141.72.19.31‚Ç¨743390,96DollarLRD9/13/20190.046527777777777812270GT82 J1BZ JEN6 COQZ ZAG7 XF5S 7M1EPUBPeople's Utah BancorpNASDAQMajor BanksFinance</v>
      </c>
      <c r="B676">
        <v>670</v>
      </c>
      <c r="C676" t="s">
        <v>13011</v>
      </c>
      <c r="D676" t="s">
        <v>13012</v>
      </c>
      <c r="E676" t="s">
        <v>13013</v>
      </c>
      <c r="F676" t="s">
        <v>13014</v>
      </c>
      <c r="G676" t="s">
        <v>13015</v>
      </c>
      <c r="H676" t="s">
        <v>116</v>
      </c>
      <c r="I676" t="s">
        <v>2694</v>
      </c>
      <c r="J676" t="s">
        <v>442</v>
      </c>
      <c r="K676" s="1">
        <v>4.6527777777777779E-2</v>
      </c>
      <c r="L676">
        <v>12270</v>
      </c>
      <c r="M676" t="s">
        <v>13016</v>
      </c>
      <c r="N676" t="s">
        <v>13017</v>
      </c>
      <c r="O676" t="s">
        <v>13018</v>
      </c>
      <c r="P676" t="s">
        <v>36</v>
      </c>
      <c r="Q676" t="s">
        <v>97</v>
      </c>
      <c r="R676" t="s">
        <v>54</v>
      </c>
    </row>
    <row r="677" spans="1:18">
      <c r="A677" s="42" t="str">
        <f t="shared" si="10"/>
        <v>tchalderimTeddieChalder61.203.2.242‚Ç¨654438,19RealBRL9/11/20190.73680555555555619825SA41 01S1 UINU 4BHE QRWX AH36COLRockwell Collins, Inc.NYSEMilitary/Government/TechnicalCapital Goods</v>
      </c>
      <c r="B677">
        <v>671</v>
      </c>
      <c r="C677" t="s">
        <v>13019</v>
      </c>
      <c r="D677" t="s">
        <v>13020</v>
      </c>
      <c r="E677" t="s">
        <v>13021</v>
      </c>
      <c r="F677" t="s">
        <v>13022</v>
      </c>
      <c r="G677" t="s">
        <v>13023</v>
      </c>
      <c r="H677" t="s">
        <v>132</v>
      </c>
      <c r="I677" t="s">
        <v>133</v>
      </c>
      <c r="J677" t="s">
        <v>506</v>
      </c>
      <c r="K677" s="1">
        <v>0.7368055555555556</v>
      </c>
      <c r="L677">
        <v>19825</v>
      </c>
      <c r="M677" t="s">
        <v>13024</v>
      </c>
      <c r="N677" t="s">
        <v>13025</v>
      </c>
      <c r="O677" t="s">
        <v>13026</v>
      </c>
      <c r="P677" t="s">
        <v>24</v>
      </c>
      <c r="Q677" t="s">
        <v>598</v>
      </c>
      <c r="R677" t="s">
        <v>30</v>
      </c>
    </row>
    <row r="678" spans="1:18">
      <c r="A678" s="42" t="str">
        <f t="shared" si="10"/>
        <v>slairdcraiginSharaLaird-Craig31.116.216.69¬£507677.95PesoCOP6/25/20190.30347222222222216233FR24 0167 4231 93XM MIEB XNAB L80HBIHanesbrands Inc.NYSEClothing/Shoe/Accessory StoresConsumer Services</v>
      </c>
      <c r="B678">
        <v>672</v>
      </c>
      <c r="C678" t="s">
        <v>13027</v>
      </c>
      <c r="D678" t="s">
        <v>12123</v>
      </c>
      <c r="E678" t="s">
        <v>13028</v>
      </c>
      <c r="F678" t="s">
        <v>13029</v>
      </c>
      <c r="G678" t="s">
        <v>13030</v>
      </c>
      <c r="H678" t="s">
        <v>90</v>
      </c>
      <c r="I678" t="s">
        <v>357</v>
      </c>
      <c r="J678" t="s">
        <v>467</v>
      </c>
      <c r="K678" s="1">
        <v>0.3034722222222222</v>
      </c>
      <c r="L678">
        <v>16233</v>
      </c>
      <c r="M678" t="s">
        <v>13031</v>
      </c>
      <c r="N678" t="s">
        <v>4615</v>
      </c>
      <c r="O678" t="s">
        <v>4616</v>
      </c>
      <c r="P678" t="s">
        <v>24</v>
      </c>
      <c r="Q678" t="s">
        <v>503</v>
      </c>
      <c r="R678" t="s">
        <v>223</v>
      </c>
    </row>
    <row r="679" spans="1:18">
      <c r="A679" s="42" t="str">
        <f t="shared" si="10"/>
        <v>mcominiioMarissaComini173.102.96.218¬£648674.23PesoARS1/16/20190.070833333333333317086KW72 CXZD QYMO STXG ISNY NDLR 1N9M CSMSCCMicrosemi CorporationNASDAQSemiconductorsTechnology</v>
      </c>
      <c r="B679">
        <v>673</v>
      </c>
      <c r="C679" t="s">
        <v>13032</v>
      </c>
      <c r="D679" t="s">
        <v>13033</v>
      </c>
      <c r="E679" t="s">
        <v>13034</v>
      </c>
      <c r="F679" t="s">
        <v>13035</v>
      </c>
      <c r="G679" t="s">
        <v>13036</v>
      </c>
      <c r="H679" t="s">
        <v>90</v>
      </c>
      <c r="I679" t="s">
        <v>263</v>
      </c>
      <c r="J679" t="s">
        <v>584</v>
      </c>
      <c r="K679" s="1">
        <v>7.0833333333333331E-2</v>
      </c>
      <c r="L679">
        <v>17086</v>
      </c>
      <c r="M679" t="s">
        <v>13037</v>
      </c>
      <c r="N679" t="s">
        <v>1875</v>
      </c>
      <c r="O679" t="s">
        <v>1876</v>
      </c>
      <c r="P679" t="s">
        <v>36</v>
      </c>
      <c r="Q679" t="s">
        <v>230</v>
      </c>
      <c r="R679" t="s">
        <v>89</v>
      </c>
    </row>
    <row r="680" spans="1:18">
      <c r="A680" s="42" t="str">
        <f t="shared" si="10"/>
        <v>lstaversipLynStavers154.192.162.197¬•5017.03RupiahIDR1/23/20190.27515792CH79 8759 9IUW N1KN KVGV MNYCB^ANew York Community Bancorp, Inc.NYSEn/an/a</v>
      </c>
      <c r="B680">
        <v>674</v>
      </c>
      <c r="C680" t="s">
        <v>13038</v>
      </c>
      <c r="D680" t="s">
        <v>13039</v>
      </c>
      <c r="E680" t="s">
        <v>13040</v>
      </c>
      <c r="F680" t="s">
        <v>13041</v>
      </c>
      <c r="G680" t="s">
        <v>13042</v>
      </c>
      <c r="H680" t="s">
        <v>19</v>
      </c>
      <c r="I680" t="s">
        <v>20</v>
      </c>
      <c r="J680" t="s">
        <v>78</v>
      </c>
      <c r="K680" s="1">
        <v>0.27499999999999997</v>
      </c>
      <c r="L680">
        <v>15792</v>
      </c>
      <c r="M680" t="s">
        <v>13043</v>
      </c>
      <c r="N680" t="s">
        <v>13044</v>
      </c>
      <c r="O680" t="s">
        <v>988</v>
      </c>
      <c r="P680" t="s">
        <v>24</v>
      </c>
      <c r="Q680" t="s">
        <v>25</v>
      </c>
      <c r="R680" t="s">
        <v>25</v>
      </c>
    </row>
    <row r="681" spans="1:18">
      <c r="A681" s="42" t="str">
        <f t="shared" si="10"/>
        <v>lcollettiqLennaCollett150.57.232.231¬•34703.75DollarUSD8/22/20190.71111111111111111525RS84 8944 7555 3927 2632 06NOKNokia CorporationNYSERadio And Television Broadcasting And Communications EquipmentTechnology</v>
      </c>
      <c r="B681">
        <v>675</v>
      </c>
      <c r="C681" t="s">
        <v>13045</v>
      </c>
      <c r="D681" t="s">
        <v>13046</v>
      </c>
      <c r="E681" t="s">
        <v>13047</v>
      </c>
      <c r="F681" t="s">
        <v>13048</v>
      </c>
      <c r="G681" t="s">
        <v>13049</v>
      </c>
      <c r="H681" t="s">
        <v>116</v>
      </c>
      <c r="I681" t="s">
        <v>245</v>
      </c>
      <c r="J681" t="s">
        <v>249</v>
      </c>
      <c r="K681" s="1">
        <v>0.71111111111111114</v>
      </c>
      <c r="L681">
        <v>11525</v>
      </c>
      <c r="M681" t="s">
        <v>13050</v>
      </c>
      <c r="N681" t="s">
        <v>332</v>
      </c>
      <c r="O681" t="s">
        <v>5987</v>
      </c>
      <c r="P681" t="s">
        <v>24</v>
      </c>
      <c r="Q681" t="s">
        <v>190</v>
      </c>
      <c r="R681" t="s">
        <v>89</v>
      </c>
    </row>
    <row r="682" spans="1:18">
      <c r="A682" s="42" t="str">
        <f t="shared" si="10"/>
        <v>ksowthcoteirKrisSowthcote66.125.184.56¬•799664.77Yuan RenminbiCNY4/23/20190.015972222222222212167PK57 JXUK I44H M9ZB XBCS F1KBEQREquity ResidentialNYSEReal Estate Investment TrustsConsumer Services</v>
      </c>
      <c r="B682">
        <v>676</v>
      </c>
      <c r="C682" t="s">
        <v>13051</v>
      </c>
      <c r="D682" t="s">
        <v>224</v>
      </c>
      <c r="E682" t="s">
        <v>13052</v>
      </c>
      <c r="F682" t="s">
        <v>13053</v>
      </c>
      <c r="G682" t="s">
        <v>13054</v>
      </c>
      <c r="H682" t="s">
        <v>48</v>
      </c>
      <c r="I682" t="s">
        <v>49</v>
      </c>
      <c r="J682" t="s">
        <v>1482</v>
      </c>
      <c r="K682" s="1">
        <v>1.5972222222222224E-2</v>
      </c>
      <c r="L682">
        <v>12167</v>
      </c>
      <c r="M682" t="s">
        <v>13055</v>
      </c>
      <c r="N682" t="s">
        <v>13056</v>
      </c>
      <c r="O682" t="s">
        <v>13057</v>
      </c>
      <c r="P682" t="s">
        <v>24</v>
      </c>
      <c r="Q682" t="s">
        <v>446</v>
      </c>
      <c r="R682" t="s">
        <v>223</v>
      </c>
    </row>
    <row r="683" spans="1:18">
      <c r="A683" s="42" t="str">
        <f t="shared" si="10"/>
        <v>tcostyisTerrenceCosty151.109.221.104747788.47KronaSEK4/11/20190.47916666666666713603HU70 2884 9380 9138 9327 7744 4739BXMXNuveen S&amp;P 500 Buy-Write Income FundNYSEn/an/a</v>
      </c>
      <c r="B683">
        <v>677</v>
      </c>
      <c r="C683" t="s">
        <v>13058</v>
      </c>
      <c r="D683" t="s">
        <v>13059</v>
      </c>
      <c r="E683" t="s">
        <v>13060</v>
      </c>
      <c r="F683" t="s">
        <v>13061</v>
      </c>
      <c r="G683" s="2">
        <v>747788.47</v>
      </c>
      <c r="H683" t="s">
        <v>347</v>
      </c>
      <c r="I683" t="s">
        <v>348</v>
      </c>
      <c r="J683" t="s">
        <v>661</v>
      </c>
      <c r="K683" s="1">
        <v>0.47916666666666669</v>
      </c>
      <c r="L683">
        <v>13603</v>
      </c>
      <c r="M683" t="s">
        <v>13062</v>
      </c>
      <c r="N683" t="s">
        <v>8481</v>
      </c>
      <c r="O683" t="s">
        <v>8482</v>
      </c>
      <c r="P683" t="s">
        <v>24</v>
      </c>
      <c r="Q683" t="s">
        <v>25</v>
      </c>
      <c r="R683" t="s">
        <v>25</v>
      </c>
    </row>
    <row r="684" spans="1:18">
      <c r="A684" s="42" t="str">
        <f t="shared" si="10"/>
        <v>pscryneitPatricaScryne54.222.129.228‚Ç¨221089,28DollarUSD8/16/20190.23263888888888912408IE43 ZWRI 6180 8602 3172 22BITABitauto Holdings LimitedNYSEEDP ServicesTechnology</v>
      </c>
      <c r="B684">
        <v>678</v>
      </c>
      <c r="C684" t="s">
        <v>13063</v>
      </c>
      <c r="D684" t="s">
        <v>1086</v>
      </c>
      <c r="E684" t="s">
        <v>13064</v>
      </c>
      <c r="F684" t="s">
        <v>13065</v>
      </c>
      <c r="G684" t="s">
        <v>13066</v>
      </c>
      <c r="H684" t="s">
        <v>116</v>
      </c>
      <c r="I684" t="s">
        <v>245</v>
      </c>
      <c r="J684" t="s">
        <v>1078</v>
      </c>
      <c r="K684" s="1">
        <v>0.23263888888888887</v>
      </c>
      <c r="L684">
        <v>12408</v>
      </c>
      <c r="M684" t="s">
        <v>13067</v>
      </c>
      <c r="N684" t="s">
        <v>13068</v>
      </c>
      <c r="O684" t="s">
        <v>13069</v>
      </c>
      <c r="P684" t="s">
        <v>24</v>
      </c>
      <c r="Q684" t="s">
        <v>88</v>
      </c>
      <c r="R684" t="s">
        <v>89</v>
      </c>
    </row>
    <row r="685" spans="1:18">
      <c r="A685" s="42" t="str">
        <f t="shared" si="10"/>
        <v>fbuftoniuFrederickBufton60.182.112.240¬£986046.75PesoPHP1/16/20190.65069444444444413335AE35 1174 8092 4372 0111 934CNCOCencosud S.A.NYSEDepartment/Specialty Retail StoresConsumer Services</v>
      </c>
      <c r="B685">
        <v>679</v>
      </c>
      <c r="C685" t="s">
        <v>13070</v>
      </c>
      <c r="D685" t="s">
        <v>13071</v>
      </c>
      <c r="E685" t="s">
        <v>13072</v>
      </c>
      <c r="F685" t="s">
        <v>13073</v>
      </c>
      <c r="G685" t="s">
        <v>13074</v>
      </c>
      <c r="H685" t="s">
        <v>90</v>
      </c>
      <c r="I685" t="s">
        <v>91</v>
      </c>
      <c r="J685" t="s">
        <v>584</v>
      </c>
      <c r="K685" s="1">
        <v>0.65069444444444446</v>
      </c>
      <c r="L685">
        <v>13335</v>
      </c>
      <c r="M685" t="s">
        <v>13075</v>
      </c>
      <c r="N685" t="s">
        <v>13076</v>
      </c>
      <c r="O685" t="s">
        <v>13077</v>
      </c>
      <c r="P685" t="s">
        <v>24</v>
      </c>
      <c r="Q685" t="s">
        <v>427</v>
      </c>
      <c r="R685" t="s">
        <v>223</v>
      </c>
    </row>
    <row r="686" spans="1:18">
      <c r="A686" s="42" t="str">
        <f t="shared" si="10"/>
        <v>abrownriggivAlicBrownrigg213.61.223.236¬•482222.64WonKPW2/3/20190.54027777777777810334FR45 5010 5945 96GQ VGJW 1ELQ E78SANBanco Santander, S.A.NYSECommercial BanksFinance</v>
      </c>
      <c r="B686">
        <v>680</v>
      </c>
      <c r="C686" t="s">
        <v>13078</v>
      </c>
      <c r="D686" t="s">
        <v>13079</v>
      </c>
      <c r="E686" t="s">
        <v>13080</v>
      </c>
      <c r="F686" t="s">
        <v>13081</v>
      </c>
      <c r="G686" t="s">
        <v>13082</v>
      </c>
      <c r="H686" t="s">
        <v>298</v>
      </c>
      <c r="I686" t="s">
        <v>299</v>
      </c>
      <c r="J686" t="s">
        <v>1089</v>
      </c>
      <c r="K686" s="1">
        <v>0.54027777777777775</v>
      </c>
      <c r="L686">
        <v>10334</v>
      </c>
      <c r="M686" t="s">
        <v>13083</v>
      </c>
      <c r="N686" t="s">
        <v>13084</v>
      </c>
      <c r="O686" t="s">
        <v>11753</v>
      </c>
      <c r="P686" t="s">
        <v>24</v>
      </c>
      <c r="Q686" t="s">
        <v>565</v>
      </c>
      <c r="R686" t="s">
        <v>54</v>
      </c>
    </row>
    <row r="687" spans="1:18">
      <c r="A687" s="42" t="str">
        <f t="shared" si="10"/>
        <v>gfritcheiwGardnerFritche33.15.25.113401959.53WonKRW2/12/20190.29513888888888917601FR64 2690 1782 5923 QNZJ NPVL C86NVRNVR, Inc.NYSEHomebuildingCapital Goods</v>
      </c>
      <c r="B687">
        <v>681</v>
      </c>
      <c r="C687" t="s">
        <v>13085</v>
      </c>
      <c r="D687" t="s">
        <v>13086</v>
      </c>
      <c r="E687" t="s">
        <v>13087</v>
      </c>
      <c r="F687" t="s">
        <v>13088</v>
      </c>
      <c r="G687" s="2">
        <v>401959.53</v>
      </c>
      <c r="H687" t="s">
        <v>298</v>
      </c>
      <c r="I687" t="s">
        <v>519</v>
      </c>
      <c r="J687" t="s">
        <v>733</v>
      </c>
      <c r="K687" s="1">
        <v>0.2951388888888889</v>
      </c>
      <c r="L687">
        <v>17601</v>
      </c>
      <c r="M687" t="s">
        <v>13089</v>
      </c>
      <c r="N687" t="s">
        <v>822</v>
      </c>
      <c r="O687" t="s">
        <v>823</v>
      </c>
      <c r="P687" t="s">
        <v>24</v>
      </c>
      <c r="Q687" t="s">
        <v>37</v>
      </c>
      <c r="R687" t="s">
        <v>30</v>
      </c>
    </row>
    <row r="688" spans="1:18">
      <c r="A688" s="42" t="str">
        <f t="shared" si="10"/>
        <v>arushforthixAleneRushforth156.201.61.216839930.99RubleRUB7/6/20190.8514049BH17 XBGN 0TDM ZCHV F9ON DIRPT^DRamco-Gershenson Properties TrustNYSEn/an/a</v>
      </c>
      <c r="B688">
        <v>682</v>
      </c>
      <c r="C688" t="s">
        <v>13090</v>
      </c>
      <c r="D688" t="s">
        <v>13091</v>
      </c>
      <c r="E688" t="s">
        <v>13092</v>
      </c>
      <c r="F688" t="s">
        <v>13093</v>
      </c>
      <c r="G688">
        <v>839930.99</v>
      </c>
      <c r="H688" t="s">
        <v>38</v>
      </c>
      <c r="I688" t="s">
        <v>39</v>
      </c>
      <c r="J688" t="s">
        <v>618</v>
      </c>
      <c r="K688" s="1">
        <v>0.85</v>
      </c>
      <c r="L688">
        <v>14049</v>
      </c>
      <c r="M688" t="s">
        <v>13094</v>
      </c>
      <c r="N688" t="s">
        <v>1175</v>
      </c>
      <c r="O688" t="s">
        <v>1176</v>
      </c>
      <c r="P688" t="s">
        <v>24</v>
      </c>
      <c r="Q688" t="s">
        <v>25</v>
      </c>
      <c r="R688" t="s">
        <v>25</v>
      </c>
    </row>
    <row r="689" spans="1:18">
      <c r="A689" s="42" t="str">
        <f t="shared" si="10"/>
        <v>nhallyburtoniyNikolaiHallyburton113.213.158.26¬£350512.66RealBRL6/4/20190.2437519545TR42 4471 9NVV U6ID M1YR ERBF Q2ATOMAtomera IncorporatedNASDAQSemiconductorsTechnology</v>
      </c>
      <c r="B689">
        <v>683</v>
      </c>
      <c r="C689" t="s">
        <v>13095</v>
      </c>
      <c r="D689" t="s">
        <v>13096</v>
      </c>
      <c r="E689" t="s">
        <v>13097</v>
      </c>
      <c r="F689" t="s">
        <v>13098</v>
      </c>
      <c r="G689" t="s">
        <v>13099</v>
      </c>
      <c r="H689" t="s">
        <v>132</v>
      </c>
      <c r="I689" t="s">
        <v>133</v>
      </c>
      <c r="J689" t="s">
        <v>103</v>
      </c>
      <c r="K689" s="1">
        <v>0.24374999999999999</v>
      </c>
      <c r="L689">
        <v>19545</v>
      </c>
      <c r="M689" t="s">
        <v>13100</v>
      </c>
      <c r="N689" t="s">
        <v>13101</v>
      </c>
      <c r="O689" t="s">
        <v>13102</v>
      </c>
      <c r="P689" t="s">
        <v>36</v>
      </c>
      <c r="Q689" t="s">
        <v>230</v>
      </c>
      <c r="R689" t="s">
        <v>89</v>
      </c>
    </row>
    <row r="690" spans="1:18">
      <c r="A690" s="42" t="str">
        <f t="shared" si="10"/>
        <v>kpinsonizKeenanPinson200.231.77.202¬£192845.50RubleRUB5/7/20190.20833333333333316625FR31 5255 5370 94BH BIXC 0Y8I F92SSBSouth State CorporationNASDAQMajor BanksFinance</v>
      </c>
      <c r="B690">
        <v>684</v>
      </c>
      <c r="C690" t="s">
        <v>13103</v>
      </c>
      <c r="D690" t="s">
        <v>13104</v>
      </c>
      <c r="E690" t="s">
        <v>13105</v>
      </c>
      <c r="F690" t="s">
        <v>13106</v>
      </c>
      <c r="G690" t="s">
        <v>13107</v>
      </c>
      <c r="H690" t="s">
        <v>38</v>
      </c>
      <c r="I690" t="s">
        <v>39</v>
      </c>
      <c r="J690" t="s">
        <v>257</v>
      </c>
      <c r="K690" s="1">
        <v>0.20833333333333334</v>
      </c>
      <c r="L690">
        <v>16625</v>
      </c>
      <c r="M690" t="s">
        <v>13108</v>
      </c>
      <c r="N690" t="s">
        <v>13109</v>
      </c>
      <c r="O690" t="s">
        <v>13110</v>
      </c>
      <c r="P690" t="s">
        <v>36</v>
      </c>
      <c r="Q690" t="s">
        <v>97</v>
      </c>
      <c r="R690" t="s">
        <v>54</v>
      </c>
    </row>
    <row r="691" spans="1:18">
      <c r="A691" s="42" t="str">
        <f t="shared" si="10"/>
        <v>kpadmorej0KarlenPadmore140.164.170.51¬•284132.55EuroEUR1/26/20190.83611111111111114401CZ46 8621 1072 3825 1733 3914SANWS&amp;W Seed CompanyNASDAQFarming/Seeds/MillingConsumer Non-Durables</v>
      </c>
      <c r="B691">
        <v>685</v>
      </c>
      <c r="C691" t="s">
        <v>13111</v>
      </c>
      <c r="D691" t="s">
        <v>7331</v>
      </c>
      <c r="E691" t="s">
        <v>13112</v>
      </c>
      <c r="F691" t="s">
        <v>13113</v>
      </c>
      <c r="G691" t="s">
        <v>13114</v>
      </c>
      <c r="H691" t="s">
        <v>26</v>
      </c>
      <c r="I691" t="s">
        <v>27</v>
      </c>
      <c r="J691" t="s">
        <v>172</v>
      </c>
      <c r="K691" s="1">
        <v>0.83611111111111114</v>
      </c>
      <c r="L691">
        <v>14401</v>
      </c>
      <c r="M691" t="s">
        <v>13115</v>
      </c>
      <c r="N691" t="s">
        <v>942</v>
      </c>
      <c r="O691" t="s">
        <v>943</v>
      </c>
      <c r="P691" t="s">
        <v>36</v>
      </c>
      <c r="Q691" t="s">
        <v>849</v>
      </c>
      <c r="R691" t="s">
        <v>42</v>
      </c>
    </row>
    <row r="692" spans="1:18">
      <c r="A692" s="42" t="str">
        <f t="shared" si="10"/>
        <v>isegotj1IdaliaSegot92.129.24.206¬•520913.43KunaHRK6/5/20190.28541666666666715614NO44 8092 8313 882SBBPStrongbridge Biopharma plcNASDAQMajor PharmaceuticalsHealth Care</v>
      </c>
      <c r="B692">
        <v>686</v>
      </c>
      <c r="C692" t="s">
        <v>13116</v>
      </c>
      <c r="D692" t="s">
        <v>6901</v>
      </c>
      <c r="E692" t="s">
        <v>13117</v>
      </c>
      <c r="F692" t="s">
        <v>13118</v>
      </c>
      <c r="G692" s="2" t="s">
        <v>13119</v>
      </c>
      <c r="H692" t="s">
        <v>63</v>
      </c>
      <c r="I692" t="s">
        <v>64</v>
      </c>
      <c r="J692" t="s">
        <v>235</v>
      </c>
      <c r="K692" s="1">
        <v>0.28541666666666665</v>
      </c>
      <c r="L692">
        <v>15614</v>
      </c>
      <c r="M692" t="s">
        <v>13120</v>
      </c>
      <c r="N692" t="s">
        <v>1172</v>
      </c>
      <c r="O692" t="s">
        <v>1173</v>
      </c>
      <c r="P692" t="s">
        <v>36</v>
      </c>
      <c r="Q692" t="s">
        <v>62</v>
      </c>
      <c r="R692" t="s">
        <v>58</v>
      </c>
    </row>
    <row r="693" spans="1:18">
      <c r="A693" s="42" t="str">
        <f t="shared" si="10"/>
        <v>cgibbiej2CandideGibbie106.180.29.145983582.99FrancXOF6/18/20190.78888888888888919902LB25 9599 4TIG GM8U ACXJ JI66 J0RNEPR^EEPR PropertiesNYSEn/an/a</v>
      </c>
      <c r="B693">
        <v>687</v>
      </c>
      <c r="C693" t="s">
        <v>13121</v>
      </c>
      <c r="D693" t="s">
        <v>13122</v>
      </c>
      <c r="E693" t="s">
        <v>13123</v>
      </c>
      <c r="F693" t="s">
        <v>13124</v>
      </c>
      <c r="G693" s="2">
        <v>983582.99</v>
      </c>
      <c r="H693" t="s">
        <v>156</v>
      </c>
      <c r="I693" t="s">
        <v>157</v>
      </c>
      <c r="J693" t="s">
        <v>899</v>
      </c>
      <c r="K693" s="1">
        <v>0.78888888888888886</v>
      </c>
      <c r="L693">
        <v>19902</v>
      </c>
      <c r="M693" t="s">
        <v>13125</v>
      </c>
      <c r="N693" t="s">
        <v>13126</v>
      </c>
      <c r="O693" t="s">
        <v>1358</v>
      </c>
      <c r="P693" t="s">
        <v>24</v>
      </c>
      <c r="Q693" t="s">
        <v>25</v>
      </c>
      <c r="R693" t="s">
        <v>25</v>
      </c>
    </row>
    <row r="694" spans="1:18">
      <c r="A694" s="42" t="str">
        <f t="shared" si="10"/>
        <v>fcullinanej3FraydaCullinane174.47.74.77¬£759540.51Yuan RenminbiCNY2/5/20190.80069444444444412934PL27 5506 3096 0779 1321 7992 9989CBA           ClearBridge American Energy MLP Fund Inc.NYSEn/an/a</v>
      </c>
      <c r="B694">
        <v>688</v>
      </c>
      <c r="C694" t="s">
        <v>13127</v>
      </c>
      <c r="D694" t="s">
        <v>523</v>
      </c>
      <c r="E694" t="s">
        <v>13128</v>
      </c>
      <c r="F694" t="s">
        <v>13129</v>
      </c>
      <c r="G694" s="2" t="s">
        <v>13130</v>
      </c>
      <c r="H694" t="s">
        <v>48</v>
      </c>
      <c r="I694" t="s">
        <v>49</v>
      </c>
      <c r="J694" t="s">
        <v>70</v>
      </c>
      <c r="K694" s="1">
        <v>0.80069444444444438</v>
      </c>
      <c r="L694">
        <v>12934</v>
      </c>
      <c r="M694" t="s">
        <v>13131</v>
      </c>
      <c r="N694" t="s">
        <v>13132</v>
      </c>
      <c r="O694" t="s">
        <v>13133</v>
      </c>
      <c r="P694" t="s">
        <v>24</v>
      </c>
      <c r="Q694" t="s">
        <v>25</v>
      </c>
      <c r="R694" t="s">
        <v>25</v>
      </c>
    </row>
    <row r="695" spans="1:18">
      <c r="A695" s="42" t="str">
        <f t="shared" si="10"/>
        <v>tlowersj4TymothyLowers210.134.88.5958029.01EuroEUR7/19/20190.76597222222222215021KZ11 769B YCPM QJV0 TUWXEURNEuronav NVNYSEMarine TransportationTransportation</v>
      </c>
      <c r="B695">
        <v>689</v>
      </c>
      <c r="C695" t="s">
        <v>13134</v>
      </c>
      <c r="D695" t="s">
        <v>13135</v>
      </c>
      <c r="E695" t="s">
        <v>13136</v>
      </c>
      <c r="F695" t="s">
        <v>13137</v>
      </c>
      <c r="G695">
        <v>958029.01</v>
      </c>
      <c r="H695" t="s">
        <v>26</v>
      </c>
      <c r="I695" t="s">
        <v>27</v>
      </c>
      <c r="J695" t="s">
        <v>292</v>
      </c>
      <c r="K695" s="1">
        <v>0.76597222222222217</v>
      </c>
      <c r="L695">
        <v>15021</v>
      </c>
      <c r="M695" t="s">
        <v>13138</v>
      </c>
      <c r="N695" t="s">
        <v>12078</v>
      </c>
      <c r="O695" t="s">
        <v>12079</v>
      </c>
      <c r="P695" t="s">
        <v>24</v>
      </c>
      <c r="Q695" t="s">
        <v>142</v>
      </c>
      <c r="R695" t="s">
        <v>105</v>
      </c>
    </row>
    <row r="696" spans="1:18">
      <c r="A696" s="42" t="str">
        <f t="shared" si="10"/>
        <v>sfellowesj5SpenseFellowes23.84.148.140‚Ç¨669456,97Yuan RenminbiCNY8/31/20190.063888888888888915460MR87 8419 1684 5979 7886 0826 306MXWLMaxwell Technologies, Inc.NASDAQIndustrial Machinery/ComponentsMiscellaneous</v>
      </c>
      <c r="B696">
        <v>690</v>
      </c>
      <c r="C696" t="s">
        <v>13139</v>
      </c>
      <c r="D696" t="s">
        <v>13140</v>
      </c>
      <c r="E696" t="s">
        <v>13141</v>
      </c>
      <c r="F696" t="s">
        <v>13142</v>
      </c>
      <c r="G696" t="s">
        <v>13143</v>
      </c>
      <c r="H696" t="s">
        <v>48</v>
      </c>
      <c r="I696" t="s">
        <v>49</v>
      </c>
      <c r="J696" t="s">
        <v>94</v>
      </c>
      <c r="K696" s="1">
        <v>6.3888888888888884E-2</v>
      </c>
      <c r="L696">
        <v>15460</v>
      </c>
      <c r="M696" t="s">
        <v>13144</v>
      </c>
      <c r="N696" t="s">
        <v>13145</v>
      </c>
      <c r="O696" t="s">
        <v>13146</v>
      </c>
      <c r="P696" t="s">
        <v>36</v>
      </c>
      <c r="Q696" t="s">
        <v>29</v>
      </c>
      <c r="R696" t="s">
        <v>181</v>
      </c>
    </row>
    <row r="697" spans="1:18">
      <c r="A697" s="42" t="str">
        <f t="shared" si="10"/>
        <v>ariderj6AigneisRider194.130.74.111‚Ç¨260962,20Yuan RenminbiCNY7/21/20190.65486111111111115953IL11 7038 1620 1218 9654 752DFFNDiffusion Pharmaceuticals Inc.NASDAQMajor PharmaceuticalsHealth Care</v>
      </c>
      <c r="B697">
        <v>691</v>
      </c>
      <c r="C697" t="s">
        <v>13147</v>
      </c>
      <c r="D697" t="s">
        <v>13148</v>
      </c>
      <c r="E697" t="s">
        <v>13149</v>
      </c>
      <c r="F697" t="s">
        <v>13150</v>
      </c>
      <c r="G697" t="s">
        <v>13151</v>
      </c>
      <c r="H697" t="s">
        <v>48</v>
      </c>
      <c r="I697" t="s">
        <v>49</v>
      </c>
      <c r="J697" t="s">
        <v>471</v>
      </c>
      <c r="K697" s="1">
        <v>0.65486111111111112</v>
      </c>
      <c r="L697">
        <v>15953</v>
      </c>
      <c r="M697" t="s">
        <v>13152</v>
      </c>
      <c r="N697" t="s">
        <v>10919</v>
      </c>
      <c r="O697" t="s">
        <v>10920</v>
      </c>
      <c r="P697" t="s">
        <v>36</v>
      </c>
      <c r="Q697" t="s">
        <v>62</v>
      </c>
      <c r="R697" t="s">
        <v>58</v>
      </c>
    </row>
    <row r="698" spans="1:18">
      <c r="A698" s="42" t="str">
        <f t="shared" si="10"/>
        <v>cmaithj7ClemensMaith55.209.236.148‚Ç¨231196,68DollarUSD5/25/20190.87152777777777810422MR28 7117 8631 5306 2927 6795 336GS^CGoldman Sachs Group, Inc. (The)NYSEn/an/a</v>
      </c>
      <c r="B698">
        <v>692</v>
      </c>
      <c r="C698" t="s">
        <v>13153</v>
      </c>
      <c r="D698" t="s">
        <v>102</v>
      </c>
      <c r="E698" t="s">
        <v>13154</v>
      </c>
      <c r="F698" t="s">
        <v>13155</v>
      </c>
      <c r="G698" t="s">
        <v>13156</v>
      </c>
      <c r="H698" t="s">
        <v>116</v>
      </c>
      <c r="I698" t="s">
        <v>245</v>
      </c>
      <c r="J698" t="s">
        <v>366</v>
      </c>
      <c r="K698" s="1">
        <v>0.87152777777777779</v>
      </c>
      <c r="L698">
        <v>10422</v>
      </c>
      <c r="M698" t="s">
        <v>13157</v>
      </c>
      <c r="N698" t="s">
        <v>13158</v>
      </c>
      <c r="O698" t="s">
        <v>1135</v>
      </c>
      <c r="P698" t="s">
        <v>24</v>
      </c>
      <c r="Q698" t="s">
        <v>25</v>
      </c>
      <c r="R698" t="s">
        <v>25</v>
      </c>
    </row>
    <row r="699" spans="1:18">
      <c r="A699" s="42" t="str">
        <f t="shared" si="10"/>
        <v>snixonj8SibyllaNixon253.248.16.92579302.19Yuan RenminbiCNY1/26/20190.088194444444444514684IS32 6212 7037 1668 1848 3120 47RRCRange Resources CorporationNYSEOil &amp; Gas ProductionEnergy</v>
      </c>
      <c r="B699">
        <v>693</v>
      </c>
      <c r="C699" t="s">
        <v>13159</v>
      </c>
      <c r="D699" t="s">
        <v>12199</v>
      </c>
      <c r="E699" t="s">
        <v>13160</v>
      </c>
      <c r="F699" t="s">
        <v>13161</v>
      </c>
      <c r="G699">
        <v>579302.18999999994</v>
      </c>
      <c r="H699" t="s">
        <v>48</v>
      </c>
      <c r="I699" t="s">
        <v>49</v>
      </c>
      <c r="J699" t="s">
        <v>172</v>
      </c>
      <c r="K699" s="1">
        <v>8.819444444444445E-2</v>
      </c>
      <c r="L699">
        <v>14684</v>
      </c>
      <c r="M699" t="s">
        <v>13162</v>
      </c>
      <c r="N699" t="s">
        <v>13163</v>
      </c>
      <c r="O699" t="s">
        <v>13164</v>
      </c>
      <c r="P699" t="s">
        <v>24</v>
      </c>
      <c r="Q699" t="s">
        <v>45</v>
      </c>
      <c r="R699" t="s">
        <v>46</v>
      </c>
    </row>
    <row r="700" spans="1:18">
      <c r="A700" s="42" t="str">
        <f t="shared" si="10"/>
        <v>jmclemonj9JennicaMcLemon0.100.187.37‚Ç¨959698,14RubleRUB7/19/20190.27777777777777817591IT64 W617 5636 756I 9IOW KBIL RL0NEE^JNextEra Energy, Inc.NYSEn/an/a</v>
      </c>
      <c r="B700">
        <v>694</v>
      </c>
      <c r="C700" t="s">
        <v>13165</v>
      </c>
      <c r="D700" t="s">
        <v>13166</v>
      </c>
      <c r="E700" t="s">
        <v>13167</v>
      </c>
      <c r="F700" t="s">
        <v>13168</v>
      </c>
      <c r="G700" t="s">
        <v>13169</v>
      </c>
      <c r="H700" t="s">
        <v>38</v>
      </c>
      <c r="I700" t="s">
        <v>39</v>
      </c>
      <c r="J700" t="s">
        <v>292</v>
      </c>
      <c r="K700" s="1">
        <v>0.27777777777777779</v>
      </c>
      <c r="L700">
        <v>17591</v>
      </c>
      <c r="M700" t="s">
        <v>13170</v>
      </c>
      <c r="N700" t="s">
        <v>582</v>
      </c>
      <c r="O700" t="s">
        <v>583</v>
      </c>
      <c r="P700" t="s">
        <v>24</v>
      </c>
      <c r="Q700" t="s">
        <v>25</v>
      </c>
      <c r="R700" t="s">
        <v>25</v>
      </c>
    </row>
    <row r="701" spans="1:18">
      <c r="A701" s="42" t="str">
        <f t="shared" si="10"/>
        <v>srochellejaSapphiraRochelle101.40.87.217‚Ç¨15003,98DinarRSD3/26/20190.737510142LT19 9011 5535 8160 6060MBWMMercantile Bank CorporationNASDAQMajor BanksFinance</v>
      </c>
      <c r="B701">
        <v>695</v>
      </c>
      <c r="C701" t="s">
        <v>13171</v>
      </c>
      <c r="D701" t="s">
        <v>13172</v>
      </c>
      <c r="E701" t="s">
        <v>5279</v>
      </c>
      <c r="F701" t="s">
        <v>13173</v>
      </c>
      <c r="G701" s="2" t="s">
        <v>13174</v>
      </c>
      <c r="H701" t="s">
        <v>247</v>
      </c>
      <c r="I701" t="s">
        <v>248</v>
      </c>
      <c r="J701" t="s">
        <v>573</v>
      </c>
      <c r="K701" s="1">
        <v>0.73749999999999993</v>
      </c>
      <c r="L701">
        <v>10142</v>
      </c>
      <c r="M701" t="s">
        <v>13175</v>
      </c>
      <c r="N701" t="s">
        <v>13176</v>
      </c>
      <c r="O701" t="s">
        <v>13177</v>
      </c>
      <c r="P701" t="s">
        <v>36</v>
      </c>
      <c r="Q701" t="s">
        <v>97</v>
      </c>
      <c r="R701" t="s">
        <v>54</v>
      </c>
    </row>
    <row r="702" spans="1:18">
      <c r="A702" s="42" t="str">
        <f t="shared" si="10"/>
        <v>mubsdalljbMalchyUbsdall218.177.29.236666494.56RupiahIDR7/24/20190.24513888888888917635BA51 2446 8513 8359 0251RHIRobert Half International Inc.NYSEProfessional ServicesTechnology</v>
      </c>
      <c r="B702">
        <v>696</v>
      </c>
      <c r="C702" t="s">
        <v>13178</v>
      </c>
      <c r="D702" t="s">
        <v>13179</v>
      </c>
      <c r="E702" t="s">
        <v>13180</v>
      </c>
      <c r="F702" t="s">
        <v>13181</v>
      </c>
      <c r="G702">
        <v>666494.56000000006</v>
      </c>
      <c r="H702" t="s">
        <v>19</v>
      </c>
      <c r="I702" t="s">
        <v>20</v>
      </c>
      <c r="J702" t="s">
        <v>596</v>
      </c>
      <c r="K702" s="1">
        <v>0.24513888888888888</v>
      </c>
      <c r="L702">
        <v>17635</v>
      </c>
      <c r="M702" t="s">
        <v>13182</v>
      </c>
      <c r="N702" t="s">
        <v>13183</v>
      </c>
      <c r="O702" t="s">
        <v>13184</v>
      </c>
      <c r="P702" t="s">
        <v>24</v>
      </c>
      <c r="Q702" t="s">
        <v>383</v>
      </c>
      <c r="R702" t="s">
        <v>89</v>
      </c>
    </row>
    <row r="703" spans="1:18">
      <c r="A703" s="42" t="str">
        <f t="shared" si="10"/>
        <v>fchristoffersenjcFarleighChristoffersen205.118.182.125¬•731998.51HryvniaUAH1/28/20190.0812514629TR87 8667 7BOE 9RO0 VGEO KMBL WRCLUBTown Sports International Holdings, Inc.NASDAQHotels/ResortsConsumer Services</v>
      </c>
      <c r="B703">
        <v>697</v>
      </c>
      <c r="C703" t="s">
        <v>13185</v>
      </c>
      <c r="D703" t="s">
        <v>13186</v>
      </c>
      <c r="E703" t="s">
        <v>13187</v>
      </c>
      <c r="F703" t="s">
        <v>13188</v>
      </c>
      <c r="G703" s="2" t="s">
        <v>13189</v>
      </c>
      <c r="H703" t="s">
        <v>198</v>
      </c>
      <c r="I703" t="s">
        <v>199</v>
      </c>
      <c r="J703" t="s">
        <v>68</v>
      </c>
      <c r="K703" s="1">
        <v>8.1250000000000003E-2</v>
      </c>
      <c r="L703">
        <v>14629</v>
      </c>
      <c r="M703" t="s">
        <v>13190</v>
      </c>
      <c r="N703" t="s">
        <v>13191</v>
      </c>
      <c r="O703" t="s">
        <v>13192</v>
      </c>
      <c r="P703" t="s">
        <v>36</v>
      </c>
      <c r="Q703" t="s">
        <v>222</v>
      </c>
      <c r="R703" t="s">
        <v>223</v>
      </c>
    </row>
    <row r="704" spans="1:18">
      <c r="A704" s="42" t="str">
        <f t="shared" si="10"/>
        <v>pbrislanejdPaulieBrislane25.6.202.194330396.47KronaSEK6/23/20190.86388888888888917458MK33 537V 3IJY PQYD Q42GRX^BThe Gabelli Healthcare &amp; Wellness TrustNYSEn/an/a</v>
      </c>
      <c r="B704">
        <v>698</v>
      </c>
      <c r="C704" t="s">
        <v>13193</v>
      </c>
      <c r="D704" t="s">
        <v>13194</v>
      </c>
      <c r="E704" t="s">
        <v>13195</v>
      </c>
      <c r="F704" t="s">
        <v>13196</v>
      </c>
      <c r="G704">
        <v>330396.46999999997</v>
      </c>
      <c r="H704" t="s">
        <v>347</v>
      </c>
      <c r="I704" t="s">
        <v>348</v>
      </c>
      <c r="J704" t="s">
        <v>1393</v>
      </c>
      <c r="K704" s="1">
        <v>0.86388888888888893</v>
      </c>
      <c r="L704">
        <v>17458</v>
      </c>
      <c r="M704" t="s">
        <v>13197</v>
      </c>
      <c r="N704" t="s">
        <v>13198</v>
      </c>
      <c r="O704" t="s">
        <v>13199</v>
      </c>
      <c r="P704" t="s">
        <v>24</v>
      </c>
      <c r="Q704" t="s">
        <v>25</v>
      </c>
      <c r="R704" t="s">
        <v>25</v>
      </c>
    </row>
    <row r="705" spans="1:18">
      <c r="A705" s="42" t="str">
        <f t="shared" si="10"/>
        <v>rhaseleyjeRubettaHaseley180.66.34.126‚Ç¨500361,11RubleRUB3/31/20190.42511812BE05 1018 1839 3626OIOwens-Illinois, Inc.NYSEContainers/PackagingConsumer Durables</v>
      </c>
      <c r="B705">
        <v>699</v>
      </c>
      <c r="C705" t="s">
        <v>13200</v>
      </c>
      <c r="D705" t="s">
        <v>13201</v>
      </c>
      <c r="E705" t="s">
        <v>13202</v>
      </c>
      <c r="F705" t="s">
        <v>13203</v>
      </c>
      <c r="G705" s="2" t="s">
        <v>13204</v>
      </c>
      <c r="H705" t="s">
        <v>38</v>
      </c>
      <c r="I705" t="s">
        <v>39</v>
      </c>
      <c r="J705" t="s">
        <v>1288</v>
      </c>
      <c r="K705" s="1">
        <v>0.42499999999999999</v>
      </c>
      <c r="L705">
        <v>11812</v>
      </c>
      <c r="M705" t="s">
        <v>13205</v>
      </c>
      <c r="N705" t="s">
        <v>12093</v>
      </c>
      <c r="O705" t="s">
        <v>12094</v>
      </c>
      <c r="P705" t="s">
        <v>24</v>
      </c>
      <c r="Q705" t="s">
        <v>855</v>
      </c>
      <c r="R705" t="s">
        <v>113</v>
      </c>
    </row>
    <row r="706" spans="1:18">
      <c r="A706" s="42" t="str">
        <f t="shared" si="10"/>
        <v>crichingsjfClementinaRichings110.132.161.64¬•50713.10EuroEUR8/18/20190.71180555555555510001IT12 F410 3883 863A EYKE TA9Y 2JFUTFCohen &amp; Steers Infrastructure Fund, IncNYSEn/an/a</v>
      </c>
      <c r="B706">
        <v>700</v>
      </c>
      <c r="C706" t="s">
        <v>13206</v>
      </c>
      <c r="D706" t="s">
        <v>13207</v>
      </c>
      <c r="E706" t="s">
        <v>13208</v>
      </c>
      <c r="F706" t="s">
        <v>13209</v>
      </c>
      <c r="G706" t="s">
        <v>13210</v>
      </c>
      <c r="H706" t="s">
        <v>26</v>
      </c>
      <c r="I706" t="s">
        <v>27</v>
      </c>
      <c r="J706" t="s">
        <v>682</v>
      </c>
      <c r="K706" s="1">
        <v>0.71180555555555547</v>
      </c>
      <c r="L706">
        <v>10001</v>
      </c>
      <c r="M706" t="s">
        <v>13211</v>
      </c>
      <c r="N706" t="s">
        <v>13212</v>
      </c>
      <c r="O706" t="s">
        <v>13213</v>
      </c>
      <c r="P706" t="s">
        <v>24</v>
      </c>
      <c r="Q706" t="s">
        <v>25</v>
      </c>
      <c r="R706" t="s">
        <v>25</v>
      </c>
    </row>
    <row r="707" spans="1:18">
      <c r="A707" s="42" t="str">
        <f t="shared" si="10"/>
        <v>cherchejgClaretaHerche180.169.85.45¬•958356.79EuroEUR6/24/20190.80069444444444416147FO97 6873 3789 3025 60NSECNational Security Group, Inc.NASDAQLife InsuranceFinance</v>
      </c>
      <c r="B707">
        <v>701</v>
      </c>
      <c r="C707" t="s">
        <v>13214</v>
      </c>
      <c r="D707" t="s">
        <v>13215</v>
      </c>
      <c r="E707" t="s">
        <v>13216</v>
      </c>
      <c r="F707" t="s">
        <v>13217</v>
      </c>
      <c r="G707" t="s">
        <v>13218</v>
      </c>
      <c r="H707" t="s">
        <v>26</v>
      </c>
      <c r="I707" t="s">
        <v>27</v>
      </c>
      <c r="J707" t="s">
        <v>604</v>
      </c>
      <c r="K707" s="1">
        <v>0.80069444444444438</v>
      </c>
      <c r="L707">
        <v>16147</v>
      </c>
      <c r="M707" t="s">
        <v>13219</v>
      </c>
      <c r="N707" t="s">
        <v>13220</v>
      </c>
      <c r="O707" t="s">
        <v>13221</v>
      </c>
      <c r="P707" t="s">
        <v>36</v>
      </c>
      <c r="Q707" t="s">
        <v>679</v>
      </c>
      <c r="R707" t="s">
        <v>54</v>
      </c>
    </row>
    <row r="708" spans="1:18">
      <c r="A708" s="42" t="str">
        <f t="shared" si="10"/>
        <v>smichaeljhSinclareMichael201.188.23.234¬•264116.21Yuan RenminbiCNY3/20/20190.41180555555555612926TR95 5150 76DA EFRU PZEU FYYB GZPVACPenn Virginia CorporationNASDAQOil &amp; Gas ProductionEnergy</v>
      </c>
      <c r="B708">
        <v>702</v>
      </c>
      <c r="C708" t="s">
        <v>13222</v>
      </c>
      <c r="D708" t="s">
        <v>5401</v>
      </c>
      <c r="E708" t="s">
        <v>7153</v>
      </c>
      <c r="F708" t="s">
        <v>13223</v>
      </c>
      <c r="G708" t="s">
        <v>13224</v>
      </c>
      <c r="H708" t="s">
        <v>48</v>
      </c>
      <c r="I708" t="s">
        <v>49</v>
      </c>
      <c r="J708" t="s">
        <v>225</v>
      </c>
      <c r="K708" s="1">
        <v>0.41180555555555554</v>
      </c>
      <c r="L708">
        <v>12926</v>
      </c>
      <c r="M708" t="s">
        <v>13225</v>
      </c>
      <c r="N708" t="s">
        <v>5737</v>
      </c>
      <c r="O708" t="s">
        <v>5738</v>
      </c>
      <c r="P708" t="s">
        <v>36</v>
      </c>
      <c r="Q708" t="s">
        <v>45</v>
      </c>
      <c r="R708" t="s">
        <v>46</v>
      </c>
    </row>
    <row r="709" spans="1:18">
      <c r="A709" s="42" t="str">
        <f t="shared" si="10"/>
        <v>tcluffjiTildyCluff117.253.56.124¬•326368.79Yuan RenminbiCNY2/22/20190.75902777777777815417FR57 4938 5378 89XI ZMXF IDPP K99AGM.AFederal Agricultural Mortgage CorporationNYSEn/an/a</v>
      </c>
      <c r="B709">
        <v>703</v>
      </c>
      <c r="C709" t="s">
        <v>13226</v>
      </c>
      <c r="D709" t="s">
        <v>13227</v>
      </c>
      <c r="E709" t="s">
        <v>13228</v>
      </c>
      <c r="F709" t="s">
        <v>13229</v>
      </c>
      <c r="G709" s="2" t="s">
        <v>13230</v>
      </c>
      <c r="H709" t="s">
        <v>48</v>
      </c>
      <c r="I709" t="s">
        <v>49</v>
      </c>
      <c r="J709" t="s">
        <v>430</v>
      </c>
      <c r="K709" s="1">
        <v>0.75902777777777775</v>
      </c>
      <c r="L709">
        <v>15417</v>
      </c>
      <c r="M709" t="s">
        <v>13231</v>
      </c>
      <c r="N709" t="s">
        <v>6029</v>
      </c>
      <c r="O709" t="s">
        <v>879</v>
      </c>
      <c r="P709" t="s">
        <v>24</v>
      </c>
      <c r="Q709" t="s">
        <v>25</v>
      </c>
      <c r="R709" t="s">
        <v>25</v>
      </c>
    </row>
    <row r="710" spans="1:18">
      <c r="A710" s="42" t="str">
        <f t="shared" si="10"/>
        <v>ccurreenjjCathaCurreen204.236.169.72909470Yuan RenminbiCNY7/20/20190.33541666666666712109FI72 1282 7614 5773 23RCMTRCM Technologies, Inc.NASDAQProfessional ServicesTechnology</v>
      </c>
      <c r="B710">
        <v>704</v>
      </c>
      <c r="C710" t="s">
        <v>13232</v>
      </c>
      <c r="D710" t="s">
        <v>13233</v>
      </c>
      <c r="E710" t="s">
        <v>13234</v>
      </c>
      <c r="F710" t="s">
        <v>13235</v>
      </c>
      <c r="G710">
        <v>909470</v>
      </c>
      <c r="H710" t="s">
        <v>48</v>
      </c>
      <c r="I710" t="s">
        <v>49</v>
      </c>
      <c r="J710" t="s">
        <v>240</v>
      </c>
      <c r="K710" s="1">
        <v>0.3354166666666667</v>
      </c>
      <c r="L710">
        <v>12109</v>
      </c>
      <c r="M710" t="s">
        <v>13236</v>
      </c>
      <c r="N710" t="s">
        <v>13237</v>
      </c>
      <c r="O710" t="s">
        <v>13238</v>
      </c>
      <c r="P710" t="s">
        <v>36</v>
      </c>
      <c r="Q710" t="s">
        <v>383</v>
      </c>
      <c r="R710" t="s">
        <v>89</v>
      </c>
    </row>
    <row r="711" spans="1:18">
      <c r="A711" s="42" t="str">
        <f t="shared" si="10"/>
        <v>fovendenjkFanOvenden98.222.86.19028053.66Yuan RenminbiCNY2/18/20190.36319444444444412502PK23 UMIT NAUF XLPS 8ZKH FEAVSTONStoneMor Partners L.P.NYSEOther Consumer ServicesConsumer Services</v>
      </c>
      <c r="B711">
        <v>705</v>
      </c>
      <c r="C711" t="s">
        <v>13239</v>
      </c>
      <c r="D711" t="s">
        <v>10546</v>
      </c>
      <c r="E711" t="s">
        <v>13240</v>
      </c>
      <c r="F711" t="s">
        <v>13241</v>
      </c>
      <c r="G711" s="2">
        <v>28053.66</v>
      </c>
      <c r="H711" t="s">
        <v>48</v>
      </c>
      <c r="I711" t="s">
        <v>49</v>
      </c>
      <c r="J711" t="s">
        <v>197</v>
      </c>
      <c r="K711" s="1">
        <v>0.36319444444444443</v>
      </c>
      <c r="L711">
        <v>12502</v>
      </c>
      <c r="M711" t="s">
        <v>13242</v>
      </c>
      <c r="N711" t="s">
        <v>13243</v>
      </c>
      <c r="O711" t="s">
        <v>13244</v>
      </c>
      <c r="P711" t="s">
        <v>24</v>
      </c>
      <c r="Q711" t="s">
        <v>246</v>
      </c>
      <c r="R711" t="s">
        <v>223</v>
      </c>
    </row>
    <row r="712" spans="1:18">
      <c r="A712" s="42" t="str">
        <f t="shared" ref="A712:A775" si="11">_xlfn.CONCAT(C712:R712)</f>
        <v>lpinockjlLeontinePinock180.170.228.207¬£133611.43ZlotyPLN6/18/20190.82152777777777818610FR70 0070 4892 009W JBRZ KLFO H01XGTIWXG Technology, IncNASDAQTelecommunications EquipmentConsumer Durables</v>
      </c>
      <c r="B712">
        <v>706</v>
      </c>
      <c r="C712" t="s">
        <v>13245</v>
      </c>
      <c r="D712" t="s">
        <v>13246</v>
      </c>
      <c r="E712" t="s">
        <v>13247</v>
      </c>
      <c r="F712" t="s">
        <v>13248</v>
      </c>
      <c r="G712" t="s">
        <v>13249</v>
      </c>
      <c r="H712" t="s">
        <v>338</v>
      </c>
      <c r="I712" t="s">
        <v>339</v>
      </c>
      <c r="J712" t="s">
        <v>899</v>
      </c>
      <c r="K712" s="1">
        <v>0.82152777777777775</v>
      </c>
      <c r="L712">
        <v>18610</v>
      </c>
      <c r="M712" t="s">
        <v>13250</v>
      </c>
      <c r="N712" t="s">
        <v>1177</v>
      </c>
      <c r="O712" t="s">
        <v>1178</v>
      </c>
      <c r="P712" t="s">
        <v>36</v>
      </c>
      <c r="Q712" t="s">
        <v>66</v>
      </c>
      <c r="R712" t="s">
        <v>113</v>
      </c>
    </row>
    <row r="713" spans="1:18">
      <c r="A713" s="42" t="str">
        <f t="shared" si="11"/>
        <v>jearlejmJarebEarle106.201.171.96‚Ç¨488602,81PoundSYP8/2/20190.33680555555555613758BE64 9371 7067 8359VNO^IVornado Realty TrustNYSEn/an/a</v>
      </c>
      <c r="B713">
        <v>707</v>
      </c>
      <c r="C713" t="s">
        <v>13251</v>
      </c>
      <c r="D713" t="s">
        <v>13252</v>
      </c>
      <c r="E713" t="s">
        <v>13253</v>
      </c>
      <c r="F713" t="s">
        <v>13254</v>
      </c>
      <c r="G713" t="s">
        <v>13255</v>
      </c>
      <c r="H713" t="s">
        <v>270</v>
      </c>
      <c r="I713" t="s">
        <v>606</v>
      </c>
      <c r="J713" t="s">
        <v>1065</v>
      </c>
      <c r="K713" s="1">
        <v>0.33680555555555558</v>
      </c>
      <c r="L713">
        <v>13758</v>
      </c>
      <c r="M713" t="s">
        <v>13256</v>
      </c>
      <c r="N713" t="s">
        <v>13257</v>
      </c>
      <c r="O713" t="s">
        <v>957</v>
      </c>
      <c r="P713" t="s">
        <v>24</v>
      </c>
      <c r="Q713" t="s">
        <v>25</v>
      </c>
      <c r="R713" t="s">
        <v>25</v>
      </c>
    </row>
    <row r="714" spans="1:18">
      <c r="A714" s="42" t="str">
        <f t="shared" si="11"/>
        <v>zblakeleyjnZeaBlakeley240.249.153.109‚Ç¨376449,27KyatMMK8/22/20190.67517526BR70 0064 7665 6739 4160 2379 870M ZDWCHDatawatch CorporationNASDAQComputer Software: Prepackaged SoftwareTechnology</v>
      </c>
      <c r="B714">
        <v>708</v>
      </c>
      <c r="C714" t="s">
        <v>13258</v>
      </c>
      <c r="D714" t="s">
        <v>6856</v>
      </c>
      <c r="E714" t="s">
        <v>13259</v>
      </c>
      <c r="F714" t="s">
        <v>13260</v>
      </c>
      <c r="G714" t="s">
        <v>13261</v>
      </c>
      <c r="H714" t="s">
        <v>876</v>
      </c>
      <c r="I714" t="s">
        <v>877</v>
      </c>
      <c r="J714" t="s">
        <v>249</v>
      </c>
      <c r="K714" s="1">
        <v>0.67499999999999993</v>
      </c>
      <c r="L714">
        <v>17526</v>
      </c>
      <c r="M714" t="s">
        <v>13262</v>
      </c>
      <c r="N714" t="s">
        <v>10312</v>
      </c>
      <c r="O714" t="s">
        <v>10313</v>
      </c>
      <c r="P714" t="s">
        <v>36</v>
      </c>
      <c r="Q714" t="s">
        <v>93</v>
      </c>
      <c r="R714" t="s">
        <v>89</v>
      </c>
    </row>
    <row r="715" spans="1:18">
      <c r="A715" s="42" t="str">
        <f t="shared" si="11"/>
        <v>bendeanjoBirdieEndean190.155.167.68¬•326129.56RealBRL5/29/20190.76805555555555614169SK56 2048 8834 6703 6197 7753AAVAdvantage Oil &amp; Gas LtdNYSEOil &amp; Gas ProductionEnergy</v>
      </c>
      <c r="B715">
        <v>709</v>
      </c>
      <c r="C715" t="s">
        <v>13263</v>
      </c>
      <c r="D715" t="s">
        <v>13264</v>
      </c>
      <c r="E715" t="s">
        <v>13265</v>
      </c>
      <c r="F715" t="s">
        <v>13266</v>
      </c>
      <c r="G715" t="s">
        <v>13267</v>
      </c>
      <c r="H715" t="s">
        <v>132</v>
      </c>
      <c r="I715" t="s">
        <v>133</v>
      </c>
      <c r="J715" t="s">
        <v>171</v>
      </c>
      <c r="K715" s="1">
        <v>0.7680555555555556</v>
      </c>
      <c r="L715">
        <v>14169</v>
      </c>
      <c r="M715" t="s">
        <v>13268</v>
      </c>
      <c r="N715" t="s">
        <v>13269</v>
      </c>
      <c r="O715" t="s">
        <v>13270</v>
      </c>
      <c r="P715" t="s">
        <v>24</v>
      </c>
      <c r="Q715" t="s">
        <v>45</v>
      </c>
      <c r="R715" t="s">
        <v>46</v>
      </c>
    </row>
    <row r="716" spans="1:18">
      <c r="A716" s="42" t="str">
        <f t="shared" si="11"/>
        <v>caleshkovjpCherinAleshkov106.9.225.233‚Ç¨57013,13RubleRUB1/17/20190.84583333333333310023FR45 0428 3434 80V5 H8VT IO8C 541DDFDelaware Investments Dividend &amp; Income Fund, Inc.NYSEn/an/a</v>
      </c>
      <c r="B716">
        <v>710</v>
      </c>
      <c r="C716" t="s">
        <v>13271</v>
      </c>
      <c r="D716" t="s">
        <v>624</v>
      </c>
      <c r="E716" t="s">
        <v>13272</v>
      </c>
      <c r="F716" t="s">
        <v>13273</v>
      </c>
      <c r="G716" s="2" t="s">
        <v>13274</v>
      </c>
      <c r="H716" t="s">
        <v>38</v>
      </c>
      <c r="I716" t="s">
        <v>39</v>
      </c>
      <c r="J716" t="s">
        <v>418</v>
      </c>
      <c r="K716" s="1">
        <v>0.84583333333333333</v>
      </c>
      <c r="L716">
        <v>10023</v>
      </c>
      <c r="M716" t="s">
        <v>13275</v>
      </c>
      <c r="N716" t="s">
        <v>13276</v>
      </c>
      <c r="O716" t="s">
        <v>13277</v>
      </c>
      <c r="P716" t="s">
        <v>24</v>
      </c>
      <c r="Q716" t="s">
        <v>25</v>
      </c>
      <c r="R716" t="s">
        <v>25</v>
      </c>
    </row>
    <row r="717" spans="1:18">
      <c r="A717" s="42" t="str">
        <f t="shared" si="11"/>
        <v>abemrosejqAurieBemrose116.89.247.88¬£809870.66RupiahIDR1/9/20190.90069444444444414470SA47 249V NWWA 1UOQ RAFX T0IQITUBItau Unibanco Banco Holding SANYSEMajor BanksFinance</v>
      </c>
      <c r="B717">
        <v>711</v>
      </c>
      <c r="C717" t="s">
        <v>13278</v>
      </c>
      <c r="D717" t="s">
        <v>13279</v>
      </c>
      <c r="E717" t="s">
        <v>13280</v>
      </c>
      <c r="F717" t="s">
        <v>13281</v>
      </c>
      <c r="G717" t="s">
        <v>13282</v>
      </c>
      <c r="H717" t="s">
        <v>19</v>
      </c>
      <c r="I717" t="s">
        <v>20</v>
      </c>
      <c r="J717" t="s">
        <v>513</v>
      </c>
      <c r="K717" s="1">
        <v>0.90069444444444446</v>
      </c>
      <c r="L717">
        <v>14470</v>
      </c>
      <c r="M717" t="s">
        <v>13283</v>
      </c>
      <c r="N717" t="s">
        <v>13284</v>
      </c>
      <c r="O717" t="s">
        <v>13285</v>
      </c>
      <c r="P717" t="s">
        <v>24</v>
      </c>
      <c r="Q717" t="s">
        <v>97</v>
      </c>
      <c r="R717" t="s">
        <v>54</v>
      </c>
    </row>
    <row r="718" spans="1:18">
      <c r="A718" s="42" t="str">
        <f t="shared" si="11"/>
        <v>rgoodwilljrRebbeccaGoodwill77.145.35.146¬£623680.49PesoCOP4/12/20190.24097222222222215057FI13 6051 2077 6753 99BCHBanco De ChileNYSECommercial BanksFinance</v>
      </c>
      <c r="B718">
        <v>712</v>
      </c>
      <c r="C718" t="s">
        <v>13286</v>
      </c>
      <c r="D718" t="s">
        <v>13287</v>
      </c>
      <c r="E718" t="s">
        <v>13288</v>
      </c>
      <c r="F718" t="s">
        <v>13289</v>
      </c>
      <c r="G718" s="2" t="s">
        <v>13290</v>
      </c>
      <c r="H718" t="s">
        <v>90</v>
      </c>
      <c r="I718" t="s">
        <v>357</v>
      </c>
      <c r="J718" t="s">
        <v>844</v>
      </c>
      <c r="K718" s="1">
        <v>0.24097222222222223</v>
      </c>
      <c r="L718">
        <v>15057</v>
      </c>
      <c r="M718" t="s">
        <v>13291</v>
      </c>
      <c r="N718" t="s">
        <v>631</v>
      </c>
      <c r="O718" t="s">
        <v>632</v>
      </c>
      <c r="P718" t="s">
        <v>24</v>
      </c>
      <c r="Q718" t="s">
        <v>565</v>
      </c>
      <c r="R718" t="s">
        <v>54</v>
      </c>
    </row>
    <row r="719" spans="1:18">
      <c r="A719" s="42" t="str">
        <f t="shared" si="11"/>
        <v>mcabrarajsMorleyCabrara58.158.23.114¬£207892.33Yuan RenminbiCNY2/14/20190.43263888888888912817SA16 84NR LLBB OKCS F4F2 QU8DGWREGuidewire Software, Inc.NYSEComputer Software: Prepackaged SoftwareTechnology</v>
      </c>
      <c r="B719">
        <v>713</v>
      </c>
      <c r="C719" t="s">
        <v>13292</v>
      </c>
      <c r="D719" t="s">
        <v>1186</v>
      </c>
      <c r="E719" t="s">
        <v>13293</v>
      </c>
      <c r="F719" t="s">
        <v>13294</v>
      </c>
      <c r="G719" s="2" t="s">
        <v>13295</v>
      </c>
      <c r="H719" t="s">
        <v>48</v>
      </c>
      <c r="I719" t="s">
        <v>49</v>
      </c>
      <c r="J719" t="s">
        <v>344</v>
      </c>
      <c r="K719" s="1">
        <v>0.43263888888888885</v>
      </c>
      <c r="L719">
        <v>12817</v>
      </c>
      <c r="M719" t="s">
        <v>13296</v>
      </c>
      <c r="N719" t="s">
        <v>13297</v>
      </c>
      <c r="O719" t="s">
        <v>13298</v>
      </c>
      <c r="P719" t="s">
        <v>24</v>
      </c>
      <c r="Q719" t="s">
        <v>93</v>
      </c>
      <c r="R719" t="s">
        <v>89</v>
      </c>
    </row>
    <row r="720" spans="1:18">
      <c r="A720" s="42" t="str">
        <f t="shared" si="11"/>
        <v>bpaceyjtBrynnaPacey79.209.16.29240713.38TengeKZT4/27/20190.66458333333333317627BA71 6420 7970 7048 6062STKColumbia Seligman Premium Technology Growth Fund, IncNYSEn/an/a</v>
      </c>
      <c r="B720">
        <v>714</v>
      </c>
      <c r="C720" t="s">
        <v>13299</v>
      </c>
      <c r="D720" t="s">
        <v>13300</v>
      </c>
      <c r="E720" t="s">
        <v>13301</v>
      </c>
      <c r="F720" t="s">
        <v>13302</v>
      </c>
      <c r="G720">
        <v>240713.38</v>
      </c>
      <c r="H720" t="s">
        <v>31</v>
      </c>
      <c r="I720" t="s">
        <v>32</v>
      </c>
      <c r="J720" t="s">
        <v>221</v>
      </c>
      <c r="K720" s="1">
        <v>0.6645833333333333</v>
      </c>
      <c r="L720">
        <v>17627</v>
      </c>
      <c r="M720" t="s">
        <v>13303</v>
      </c>
      <c r="N720" t="s">
        <v>13304</v>
      </c>
      <c r="O720" t="s">
        <v>13305</v>
      </c>
      <c r="P720" t="s">
        <v>24</v>
      </c>
      <c r="Q720" t="s">
        <v>25</v>
      </c>
      <c r="R720" t="s">
        <v>25</v>
      </c>
    </row>
    <row r="721" spans="1:18">
      <c r="A721" s="42" t="str">
        <f t="shared" si="11"/>
        <v>mraynardjuMarisaRaynard150.60.191.147¬£774130.13SolPEN9/5/20190.40416666666666710810MR13 4746 5761 9170 6407 9647 038HIBBHibbett Sports, Inc.NASDAQOther Specialty StoresConsumer Services</v>
      </c>
      <c r="B721">
        <v>715</v>
      </c>
      <c r="C721" t="s">
        <v>13306</v>
      </c>
      <c r="D721" t="s">
        <v>13307</v>
      </c>
      <c r="E721" t="s">
        <v>1287</v>
      </c>
      <c r="F721" t="s">
        <v>13308</v>
      </c>
      <c r="G721" t="s">
        <v>13309</v>
      </c>
      <c r="H721" t="s">
        <v>126</v>
      </c>
      <c r="I721" t="s">
        <v>127</v>
      </c>
      <c r="J721" t="s">
        <v>836</v>
      </c>
      <c r="K721" s="1">
        <v>0.40416666666666662</v>
      </c>
      <c r="L721">
        <v>10810</v>
      </c>
      <c r="M721" t="s">
        <v>13310</v>
      </c>
      <c r="N721" t="s">
        <v>13311</v>
      </c>
      <c r="O721" t="s">
        <v>13312</v>
      </c>
      <c r="P721" t="s">
        <v>36</v>
      </c>
      <c r="Q721" t="s">
        <v>800</v>
      </c>
      <c r="R721" t="s">
        <v>223</v>
      </c>
    </row>
    <row r="722" spans="1:18">
      <c r="A722" s="42" t="str">
        <f t="shared" si="11"/>
        <v>eabellsjvErichaAbells129.72.167.175‚Ç¨515375,88DinarJOD1/25/20190.65069444444444417113HU08 5001 0492 0691 3678 5587 7043ACHAluminum Corporation of China LimitedNYSEAluminumBasic Industries</v>
      </c>
      <c r="B722">
        <v>716</v>
      </c>
      <c r="C722" t="s">
        <v>13313</v>
      </c>
      <c r="D722" t="s">
        <v>13314</v>
      </c>
      <c r="E722" t="s">
        <v>13315</v>
      </c>
      <c r="F722" t="s">
        <v>13316</v>
      </c>
      <c r="G722" t="s">
        <v>13317</v>
      </c>
      <c r="H722" t="s">
        <v>247</v>
      </c>
      <c r="I722" t="s">
        <v>1626</v>
      </c>
      <c r="J722" t="s">
        <v>114</v>
      </c>
      <c r="K722" s="1">
        <v>0.65069444444444446</v>
      </c>
      <c r="L722">
        <v>17113</v>
      </c>
      <c r="M722" t="s">
        <v>13318</v>
      </c>
      <c r="N722" t="s">
        <v>840</v>
      </c>
      <c r="O722" t="s">
        <v>841</v>
      </c>
      <c r="P722" t="s">
        <v>24</v>
      </c>
      <c r="Q722" t="s">
        <v>842</v>
      </c>
      <c r="R722" t="s">
        <v>82</v>
      </c>
    </row>
    <row r="723" spans="1:18">
      <c r="A723" s="42" t="str">
        <f t="shared" si="11"/>
        <v>lsheehanjwLloydSheehan143.171.166.47¬•861927.69Yuan RenminbiCNY9/11/20190.83819444444444410374NL98 ATUZ 2241 6543 36PFMTPerformant Financial CorporationNASDAQOther Consumer ServicesConsumer Services</v>
      </c>
      <c r="B723">
        <v>717</v>
      </c>
      <c r="C723" t="s">
        <v>13319</v>
      </c>
      <c r="D723" t="s">
        <v>1045</v>
      </c>
      <c r="E723" t="s">
        <v>13320</v>
      </c>
      <c r="F723" t="s">
        <v>13321</v>
      </c>
      <c r="G723" t="s">
        <v>13322</v>
      </c>
      <c r="H723" t="s">
        <v>48</v>
      </c>
      <c r="I723" t="s">
        <v>49</v>
      </c>
      <c r="J723" t="s">
        <v>506</v>
      </c>
      <c r="K723" s="1">
        <v>0.83819444444444446</v>
      </c>
      <c r="L723">
        <v>10374</v>
      </c>
      <c r="M723" t="s">
        <v>13323</v>
      </c>
      <c r="N723" t="s">
        <v>13324</v>
      </c>
      <c r="O723" t="s">
        <v>13325</v>
      </c>
      <c r="P723" t="s">
        <v>36</v>
      </c>
      <c r="Q723" t="s">
        <v>246</v>
      </c>
      <c r="R723" t="s">
        <v>223</v>
      </c>
    </row>
    <row r="724" spans="1:18">
      <c r="A724" s="42" t="str">
        <f t="shared" si="11"/>
        <v>lmichelinjxLlewellynMichelin0.232.183.119‚Ç¨254747,55Yuan RenminbiCNY7/17/20190.37361111111111117445GB15 YPWO 8199 9186 1261 75BAC^WBank of America CorporationNYSEMajor BanksFinance</v>
      </c>
      <c r="B724">
        <v>718</v>
      </c>
      <c r="C724" t="s">
        <v>13326</v>
      </c>
      <c r="D724" t="s">
        <v>13327</v>
      </c>
      <c r="E724" t="s">
        <v>13328</v>
      </c>
      <c r="F724" t="s">
        <v>13329</v>
      </c>
      <c r="G724" s="2" t="s">
        <v>13330</v>
      </c>
      <c r="H724" t="s">
        <v>48</v>
      </c>
      <c r="I724" t="s">
        <v>49</v>
      </c>
      <c r="J724" t="s">
        <v>201</v>
      </c>
      <c r="K724" s="1">
        <v>0.37361111111111112</v>
      </c>
      <c r="L724">
        <v>17445</v>
      </c>
      <c r="M724" t="s">
        <v>13331</v>
      </c>
      <c r="N724" t="s">
        <v>13332</v>
      </c>
      <c r="O724" t="s">
        <v>912</v>
      </c>
      <c r="P724" t="s">
        <v>24</v>
      </c>
      <c r="Q724" t="s">
        <v>97</v>
      </c>
      <c r="R724" t="s">
        <v>54</v>
      </c>
    </row>
    <row r="725" spans="1:18">
      <c r="A725" s="42" t="str">
        <f t="shared" si="11"/>
        <v>wbillitterijyWolfgangBillitteri115.203.116.22159862.16ZlotyPLN4/29/20190.88680555555555617159KZ86 105O ROCY EROF ISBTCVOCenveo IncNYSEContainers/PackagingConsumer Durables</v>
      </c>
      <c r="B725">
        <v>719</v>
      </c>
      <c r="C725" t="s">
        <v>13333</v>
      </c>
      <c r="D725" t="s">
        <v>3689</v>
      </c>
      <c r="E725" t="s">
        <v>13334</v>
      </c>
      <c r="F725" t="s">
        <v>13335</v>
      </c>
      <c r="G725" s="2">
        <v>159862.16</v>
      </c>
      <c r="H725" t="s">
        <v>338</v>
      </c>
      <c r="I725" t="s">
        <v>339</v>
      </c>
      <c r="J725" t="s">
        <v>1090</v>
      </c>
      <c r="K725" s="1">
        <v>0.88680555555555562</v>
      </c>
      <c r="L725">
        <v>17159</v>
      </c>
      <c r="M725" t="s">
        <v>13336</v>
      </c>
      <c r="N725" t="s">
        <v>1221</v>
      </c>
      <c r="O725" t="s">
        <v>1222</v>
      </c>
      <c r="P725" t="s">
        <v>24</v>
      </c>
      <c r="Q725" t="s">
        <v>855</v>
      </c>
      <c r="R725" t="s">
        <v>113</v>
      </c>
    </row>
    <row r="726" spans="1:18">
      <c r="A726" s="42" t="str">
        <f t="shared" si="11"/>
        <v>sswiresjzSaritaSwires183.230.55.20912012.05RupiahIDR3/13/20190.20277777777777818419LI13 3334 3EMG 90W6 QHS1 YMYIBlackrock MuniYield Quality Fund III, Inc.NYSEn/an/a</v>
      </c>
      <c r="B726">
        <v>720</v>
      </c>
      <c r="C726" t="s">
        <v>13337</v>
      </c>
      <c r="D726" t="s">
        <v>13338</v>
      </c>
      <c r="E726" t="s">
        <v>13339</v>
      </c>
      <c r="F726" t="s">
        <v>13340</v>
      </c>
      <c r="G726" s="2">
        <v>912012.05</v>
      </c>
      <c r="H726" t="s">
        <v>19</v>
      </c>
      <c r="I726" t="s">
        <v>20</v>
      </c>
      <c r="J726" t="s">
        <v>250</v>
      </c>
      <c r="K726" s="1">
        <v>0.20277777777777781</v>
      </c>
      <c r="L726">
        <v>18419</v>
      </c>
      <c r="M726" t="s">
        <v>13341</v>
      </c>
      <c r="N726" t="s">
        <v>13342</v>
      </c>
      <c r="O726" t="s">
        <v>13343</v>
      </c>
      <c r="P726" t="s">
        <v>24</v>
      </c>
      <c r="Q726" t="s">
        <v>25</v>
      </c>
      <c r="R726" t="s">
        <v>25</v>
      </c>
    </row>
    <row r="727" spans="1:18">
      <c r="A727" s="42" t="str">
        <f t="shared" si="11"/>
        <v>orapierk0OdellRapier125.221.111.21498390.75RupiahIDR1/5/20190.085416666666666713127AL87 9244 7443 2SVQ AZN0 U3OL YJBQOFG^DOFG BancorpNYSEn/an/a</v>
      </c>
      <c r="B727">
        <v>721</v>
      </c>
      <c r="C727" t="s">
        <v>13344</v>
      </c>
      <c r="D727" t="s">
        <v>7185</v>
      </c>
      <c r="E727" t="s">
        <v>13345</v>
      </c>
      <c r="F727" t="s">
        <v>13346</v>
      </c>
      <c r="G727">
        <v>498390.75</v>
      </c>
      <c r="H727" t="s">
        <v>19</v>
      </c>
      <c r="I727" t="s">
        <v>20</v>
      </c>
      <c r="J727" t="s">
        <v>529</v>
      </c>
      <c r="K727" s="1">
        <v>8.5416666666666655E-2</v>
      </c>
      <c r="L727">
        <v>13127</v>
      </c>
      <c r="M727" t="s">
        <v>13347</v>
      </c>
      <c r="N727" t="s">
        <v>227</v>
      </c>
      <c r="O727" t="s">
        <v>228</v>
      </c>
      <c r="P727" t="s">
        <v>24</v>
      </c>
      <c r="Q727" t="s">
        <v>25</v>
      </c>
      <c r="R727" t="s">
        <v>25</v>
      </c>
    </row>
    <row r="728" spans="1:18">
      <c r="A728" s="42" t="str">
        <f t="shared" si="11"/>
        <v>vattyk1VinnyAtty68.226.61.223¬•817197.53RubleRUB9/12/20190.15277777777777811083GL79 3040 6802 1921 67SSLSasol Ltd.NYSEOil &amp; Gas ProductionEnergy</v>
      </c>
      <c r="B728">
        <v>722</v>
      </c>
      <c r="C728" t="s">
        <v>13348</v>
      </c>
      <c r="D728" t="s">
        <v>13349</v>
      </c>
      <c r="E728" t="s">
        <v>13350</v>
      </c>
      <c r="F728" t="s">
        <v>13351</v>
      </c>
      <c r="G728" s="2" t="s">
        <v>13352</v>
      </c>
      <c r="H728" t="s">
        <v>38</v>
      </c>
      <c r="I728" t="s">
        <v>39</v>
      </c>
      <c r="J728" t="s">
        <v>508</v>
      </c>
      <c r="K728" s="1">
        <v>0.15277777777777776</v>
      </c>
      <c r="L728">
        <v>11083</v>
      </c>
      <c r="M728" t="s">
        <v>13353</v>
      </c>
      <c r="N728" t="s">
        <v>13354</v>
      </c>
      <c r="O728" t="s">
        <v>13355</v>
      </c>
      <c r="P728" t="s">
        <v>24</v>
      </c>
      <c r="Q728" t="s">
        <v>45</v>
      </c>
      <c r="R728" t="s">
        <v>46</v>
      </c>
    </row>
    <row r="729" spans="1:18">
      <c r="A729" s="42" t="str">
        <f t="shared" si="11"/>
        <v>yrudallk2YolaneRudall253.72.75.103¬£926257.72PesoCOP5/5/20190.67222222222222219073CY07 4408 4203 CU9E 7H1C XWNG YUGWLOGMLogMein, Inc.NASDAQn/an/a</v>
      </c>
      <c r="B729">
        <v>723</v>
      </c>
      <c r="C729" t="s">
        <v>13356</v>
      </c>
      <c r="D729" t="s">
        <v>13357</v>
      </c>
      <c r="E729" t="s">
        <v>13358</v>
      </c>
      <c r="F729" t="s">
        <v>13359</v>
      </c>
      <c r="G729" t="s">
        <v>13360</v>
      </c>
      <c r="H729" t="s">
        <v>90</v>
      </c>
      <c r="I729" t="s">
        <v>357</v>
      </c>
      <c r="J729" t="s">
        <v>1020</v>
      </c>
      <c r="K729" s="1">
        <v>0.67222222222222217</v>
      </c>
      <c r="L729">
        <v>19073</v>
      </c>
      <c r="M729" t="s">
        <v>13361</v>
      </c>
      <c r="N729" t="s">
        <v>12412</v>
      </c>
      <c r="O729" t="s">
        <v>12413</v>
      </c>
      <c r="P729" t="s">
        <v>36</v>
      </c>
      <c r="Q729" t="s">
        <v>25</v>
      </c>
      <c r="R729" t="s">
        <v>25</v>
      </c>
    </row>
    <row r="730" spans="1:18">
      <c r="A730" s="42" t="str">
        <f t="shared" si="11"/>
        <v>taleixok3TonyaAleixo78.84.73.95‚Ç¨587225,09Yuan RenminbiCNY6/10/20190.18263888888888919943MU46 PKHC 3674 4735 8603 8616 690R GGKBLMUKBL Merger Corp. IVNASDAQBusiness ServicesFinance</v>
      </c>
      <c r="B730">
        <v>724</v>
      </c>
      <c r="C730" t="s">
        <v>13362</v>
      </c>
      <c r="D730" t="s">
        <v>13363</v>
      </c>
      <c r="E730" t="s">
        <v>13364</v>
      </c>
      <c r="F730" t="s">
        <v>13365</v>
      </c>
      <c r="G730" t="s">
        <v>13366</v>
      </c>
      <c r="H730" t="s">
        <v>48</v>
      </c>
      <c r="I730" t="s">
        <v>49</v>
      </c>
      <c r="J730" t="s">
        <v>625</v>
      </c>
      <c r="K730" s="1">
        <v>0.18263888888888891</v>
      </c>
      <c r="L730">
        <v>19943</v>
      </c>
      <c r="M730" t="s">
        <v>13367</v>
      </c>
      <c r="N730" t="s">
        <v>13368</v>
      </c>
      <c r="O730" t="s">
        <v>13369</v>
      </c>
      <c r="P730" t="s">
        <v>36</v>
      </c>
      <c r="Q730" t="s">
        <v>73</v>
      </c>
      <c r="R730" t="s">
        <v>54</v>
      </c>
    </row>
    <row r="731" spans="1:18">
      <c r="A731" s="42" t="str">
        <f t="shared" si="11"/>
        <v>bdreverk4BurkeDrever201.48.172.21¬£602571.38Yuan RenminbiCNY3/13/20190.34791666666666712852TR23 3256 2F80 TFLQ R99B 37TV JEKNKnowles CorporationNYSEConsumer Electronics/AppliancesConsumer Non-Durables</v>
      </c>
      <c r="B731">
        <v>725</v>
      </c>
      <c r="C731" t="s">
        <v>13370</v>
      </c>
      <c r="D731" t="s">
        <v>13371</v>
      </c>
      <c r="E731" t="s">
        <v>13372</v>
      </c>
      <c r="F731" t="s">
        <v>13373</v>
      </c>
      <c r="G731" t="s">
        <v>13374</v>
      </c>
      <c r="H731" t="s">
        <v>48</v>
      </c>
      <c r="I731" t="s">
        <v>49</v>
      </c>
      <c r="J731" t="s">
        <v>250</v>
      </c>
      <c r="K731" s="1">
        <v>0.34791666666666665</v>
      </c>
      <c r="L731">
        <v>12852</v>
      </c>
      <c r="M731" t="s">
        <v>13375</v>
      </c>
      <c r="N731" t="s">
        <v>13376</v>
      </c>
      <c r="O731" t="s">
        <v>13377</v>
      </c>
      <c r="P731" t="s">
        <v>24</v>
      </c>
      <c r="Q731" t="s">
        <v>900</v>
      </c>
      <c r="R731" t="s">
        <v>42</v>
      </c>
    </row>
    <row r="732" spans="1:18">
      <c r="A732" s="42" t="str">
        <f t="shared" si="11"/>
        <v>amcgirlk5AvelineMcGirl255.136.46.158508640.06Yuan RenminbiCNY5/1/20190.6812514070FR16 8266 3013 05UF GIIB 5IBA X56NDRAWENDRA Life Sciences Inc.NASDAQn/an/a</v>
      </c>
      <c r="B732">
        <v>726</v>
      </c>
      <c r="C732" t="s">
        <v>13378</v>
      </c>
      <c r="D732" t="s">
        <v>13379</v>
      </c>
      <c r="E732" t="s">
        <v>13380</v>
      </c>
      <c r="F732" t="s">
        <v>13381</v>
      </c>
      <c r="G732">
        <v>508640.06</v>
      </c>
      <c r="H732" t="s">
        <v>48</v>
      </c>
      <c r="I732" t="s">
        <v>49</v>
      </c>
      <c r="J732" t="s">
        <v>731</v>
      </c>
      <c r="K732" s="1">
        <v>0.68125000000000002</v>
      </c>
      <c r="L732">
        <v>14070</v>
      </c>
      <c r="M732" t="s">
        <v>13382</v>
      </c>
      <c r="N732" t="s">
        <v>13383</v>
      </c>
      <c r="O732" t="s">
        <v>9460</v>
      </c>
      <c r="P732" t="s">
        <v>36</v>
      </c>
      <c r="Q732" t="s">
        <v>25</v>
      </c>
      <c r="R732" t="s">
        <v>25</v>
      </c>
    </row>
    <row r="733" spans="1:18">
      <c r="A733" s="42" t="str">
        <f t="shared" si="11"/>
        <v>pglazerk6PamelaGlazer183.224.222.30¬•526180.97RealBRL9/2/20190.94930555555555613522IS68 7053 7219 2258 5400 4364 49BBT^FBB&amp;T CorporationNYSEn/an/a</v>
      </c>
      <c r="B733">
        <v>727</v>
      </c>
      <c r="C733" t="s">
        <v>13384</v>
      </c>
      <c r="D733" t="s">
        <v>13385</v>
      </c>
      <c r="E733" t="s">
        <v>13386</v>
      </c>
      <c r="F733" t="s">
        <v>13387</v>
      </c>
      <c r="G733" s="2" t="s">
        <v>13388</v>
      </c>
      <c r="H733" t="s">
        <v>132</v>
      </c>
      <c r="I733" t="s">
        <v>133</v>
      </c>
      <c r="J733" t="s">
        <v>437</v>
      </c>
      <c r="K733" s="1">
        <v>0.94930555555555562</v>
      </c>
      <c r="L733">
        <v>13522</v>
      </c>
      <c r="M733" t="s">
        <v>13389</v>
      </c>
      <c r="N733" t="s">
        <v>13390</v>
      </c>
      <c r="O733" t="s">
        <v>917</v>
      </c>
      <c r="P733" t="s">
        <v>24</v>
      </c>
      <c r="Q733" t="s">
        <v>25</v>
      </c>
      <c r="R733" t="s">
        <v>25</v>
      </c>
    </row>
    <row r="734" spans="1:18">
      <c r="A734" s="42" t="str">
        <f t="shared" si="11"/>
        <v>gwadlowk7GinevraWadlow158.36.131.104‚Ç¨263982,07RupiahIDR7/11/20190.23263888888888914957SE62 8092 7685 8221 4899 3984MMDMRModern Media Acquisition Corp.NASDAQBusiness ServicesFinance</v>
      </c>
      <c r="B734">
        <v>728</v>
      </c>
      <c r="C734" t="s">
        <v>13391</v>
      </c>
      <c r="D734" t="s">
        <v>13392</v>
      </c>
      <c r="E734" t="s">
        <v>13393</v>
      </c>
      <c r="F734" t="s">
        <v>13394</v>
      </c>
      <c r="G734" s="2" t="s">
        <v>13395</v>
      </c>
      <c r="H734" t="s">
        <v>19</v>
      </c>
      <c r="I734" t="s">
        <v>20</v>
      </c>
      <c r="J734" t="s">
        <v>597</v>
      </c>
      <c r="K734" s="1">
        <v>0.23263888888888887</v>
      </c>
      <c r="L734">
        <v>14957</v>
      </c>
      <c r="M734" t="s">
        <v>13396</v>
      </c>
      <c r="N734" t="s">
        <v>13397</v>
      </c>
      <c r="O734" t="s">
        <v>72</v>
      </c>
      <c r="P734" t="s">
        <v>36</v>
      </c>
      <c r="Q734" t="s">
        <v>73</v>
      </c>
      <c r="R734" t="s">
        <v>54</v>
      </c>
    </row>
    <row r="735" spans="1:18">
      <c r="A735" s="42" t="str">
        <f t="shared" si="11"/>
        <v>mhostonk8MerwynHoston93.165.229.99681745.62RubleRUB7/5/20190.512518584PL32 1474 0964 5680 3280 2981 9986RBS^HRoyal Bank Scotland plc (The)NYSECommercial BanksFinance</v>
      </c>
      <c r="B735">
        <v>729</v>
      </c>
      <c r="C735" t="s">
        <v>13398</v>
      </c>
      <c r="D735" t="s">
        <v>13399</v>
      </c>
      <c r="E735" t="s">
        <v>13400</v>
      </c>
      <c r="F735" t="s">
        <v>13401</v>
      </c>
      <c r="G735">
        <v>681745.62</v>
      </c>
      <c r="H735" t="s">
        <v>38</v>
      </c>
      <c r="I735" t="s">
        <v>39</v>
      </c>
      <c r="J735" t="s">
        <v>785</v>
      </c>
      <c r="K735" s="1">
        <v>0.51250000000000007</v>
      </c>
      <c r="L735">
        <v>18584</v>
      </c>
      <c r="M735" t="s">
        <v>13402</v>
      </c>
      <c r="N735" t="s">
        <v>13403</v>
      </c>
      <c r="O735" t="s">
        <v>12737</v>
      </c>
      <c r="P735" t="s">
        <v>24</v>
      </c>
      <c r="Q735" t="s">
        <v>565</v>
      </c>
      <c r="R735" t="s">
        <v>54</v>
      </c>
    </row>
    <row r="736" spans="1:18">
      <c r="A736" s="42" t="str">
        <f t="shared" si="11"/>
        <v>kscoldingk9KerrieScolding118.26.32.226‚Ç¨676291,22RealBRL1/21/20190.92222222222222211833SK57 6317 2766 0268 6335 9185PRUPrudential Financial, Inc.NYSELife InsuranceFinance</v>
      </c>
      <c r="B736">
        <v>730</v>
      </c>
      <c r="C736" t="s">
        <v>13404</v>
      </c>
      <c r="D736" t="s">
        <v>367</v>
      </c>
      <c r="E736" t="s">
        <v>13405</v>
      </c>
      <c r="F736" t="s">
        <v>13406</v>
      </c>
      <c r="G736" t="s">
        <v>13407</v>
      </c>
      <c r="H736" t="s">
        <v>132</v>
      </c>
      <c r="I736" t="s">
        <v>133</v>
      </c>
      <c r="J736" t="s">
        <v>856</v>
      </c>
      <c r="K736" s="1">
        <v>0.92222222222222217</v>
      </c>
      <c r="L736">
        <v>11833</v>
      </c>
      <c r="M736" t="s">
        <v>13408</v>
      </c>
      <c r="N736" t="s">
        <v>1328</v>
      </c>
      <c r="O736" t="s">
        <v>1329</v>
      </c>
      <c r="P736" t="s">
        <v>24</v>
      </c>
      <c r="Q736" t="s">
        <v>679</v>
      </c>
      <c r="R736" t="s">
        <v>54</v>
      </c>
    </row>
    <row r="737" spans="1:18">
      <c r="A737" s="42" t="str">
        <f t="shared" si="11"/>
        <v>ldunnettkaLuisDunnett189.157.12.58¬£254168.34KronaSEK1/29/20190.16736111111111117981BH33 CNBU XBEC R4RG STL5 PCMDLXMedley LLCNYSEInvestment ManagersFinance</v>
      </c>
      <c r="B737">
        <v>731</v>
      </c>
      <c r="C737" t="s">
        <v>13409</v>
      </c>
      <c r="D737" t="s">
        <v>913</v>
      </c>
      <c r="E737" t="s">
        <v>13410</v>
      </c>
      <c r="F737" t="s">
        <v>13411</v>
      </c>
      <c r="G737" s="2" t="s">
        <v>13412</v>
      </c>
      <c r="H737" t="s">
        <v>347</v>
      </c>
      <c r="I737" t="s">
        <v>348</v>
      </c>
      <c r="J737" t="s">
        <v>1082</v>
      </c>
      <c r="K737" s="1">
        <v>0.1673611111111111</v>
      </c>
      <c r="L737">
        <v>17981</v>
      </c>
      <c r="M737" t="s">
        <v>13413</v>
      </c>
      <c r="N737" t="s">
        <v>13414</v>
      </c>
      <c r="O737" t="s">
        <v>13415</v>
      </c>
      <c r="P737" t="s">
        <v>24</v>
      </c>
      <c r="Q737" t="s">
        <v>475</v>
      </c>
      <c r="R737" t="s">
        <v>54</v>
      </c>
    </row>
    <row r="738" spans="1:18">
      <c r="A738" s="42" t="str">
        <f t="shared" si="11"/>
        <v>kpatshullkbKainePatshull31.159.238.99117363.58DollarUSD7/4/20190.76736111111111113664AE47 7475 7515 5305 5334 158ADXSWAdvaxis, Inc.NASDAQMajor PharmaceuticalsHealth Care</v>
      </c>
      <c r="B738">
        <v>732</v>
      </c>
      <c r="C738" t="s">
        <v>13416</v>
      </c>
      <c r="D738" t="s">
        <v>186</v>
      </c>
      <c r="E738" t="s">
        <v>13417</v>
      </c>
      <c r="F738" t="s">
        <v>13418</v>
      </c>
      <c r="G738">
        <v>117363.58</v>
      </c>
      <c r="H738" t="s">
        <v>116</v>
      </c>
      <c r="I738" t="s">
        <v>245</v>
      </c>
      <c r="J738" t="s">
        <v>359</v>
      </c>
      <c r="K738" s="1">
        <v>0.76736111111111116</v>
      </c>
      <c r="L738">
        <v>13664</v>
      </c>
      <c r="M738" t="s">
        <v>13419</v>
      </c>
      <c r="N738" t="s">
        <v>13420</v>
      </c>
      <c r="O738" t="s">
        <v>13421</v>
      </c>
      <c r="P738" t="s">
        <v>36</v>
      </c>
      <c r="Q738" t="s">
        <v>62</v>
      </c>
      <c r="R738" t="s">
        <v>58</v>
      </c>
    </row>
    <row r="739" spans="1:18">
      <c r="A739" s="42" t="str">
        <f t="shared" si="11"/>
        <v>cmcilreavykcConwayMcIlreavy60.238.214.68¬£126582.41Yuan RenminbiCNY1/11/20190.70486111111111115923IE53 YEYB 0854 2532 7508 90MRCMRC Global Inc.NYSEIndustrial Machinery/ComponentsCapital Goods</v>
      </c>
      <c r="B739">
        <v>733</v>
      </c>
      <c r="C739" t="s">
        <v>13422</v>
      </c>
      <c r="D739" t="s">
        <v>13423</v>
      </c>
      <c r="E739" t="s">
        <v>13424</v>
      </c>
      <c r="F739" t="s">
        <v>13425</v>
      </c>
      <c r="G739" t="s">
        <v>13426</v>
      </c>
      <c r="H739" t="s">
        <v>48</v>
      </c>
      <c r="I739" t="s">
        <v>49</v>
      </c>
      <c r="J739" t="s">
        <v>743</v>
      </c>
      <c r="K739" s="1">
        <v>0.70486111111111116</v>
      </c>
      <c r="L739">
        <v>15923</v>
      </c>
      <c r="M739" t="s">
        <v>13427</v>
      </c>
      <c r="N739" t="s">
        <v>13428</v>
      </c>
      <c r="O739" t="s">
        <v>13429</v>
      </c>
      <c r="P739" t="s">
        <v>24</v>
      </c>
      <c r="Q739" t="s">
        <v>29</v>
      </c>
      <c r="R739" t="s">
        <v>30</v>
      </c>
    </row>
    <row r="740" spans="1:18">
      <c r="A740" s="42" t="str">
        <f t="shared" si="11"/>
        <v>rdantonkdReenaDanton21.93.241.17¬£225621.96Yuan RenminbiCNY3/26/20190.95763888888888914672GI58 ABGV AXWS YXLZ ONRA T8CBHACWBarington/Hilco Acquisition Corp.NASDAQBusiness ServicesFinance</v>
      </c>
      <c r="B740">
        <v>734</v>
      </c>
      <c r="C740" t="s">
        <v>13430</v>
      </c>
      <c r="D740" t="s">
        <v>13431</v>
      </c>
      <c r="E740" t="s">
        <v>13432</v>
      </c>
      <c r="F740" t="s">
        <v>13433</v>
      </c>
      <c r="G740" s="2" t="s">
        <v>13434</v>
      </c>
      <c r="H740" t="s">
        <v>48</v>
      </c>
      <c r="I740" t="s">
        <v>49</v>
      </c>
      <c r="J740" t="s">
        <v>573</v>
      </c>
      <c r="K740" s="1">
        <v>0.95763888888888893</v>
      </c>
      <c r="L740">
        <v>14672</v>
      </c>
      <c r="M740" t="s">
        <v>13435</v>
      </c>
      <c r="N740" t="s">
        <v>13436</v>
      </c>
      <c r="O740" t="s">
        <v>6678</v>
      </c>
      <c r="P740" t="s">
        <v>36</v>
      </c>
      <c r="Q740" t="s">
        <v>73</v>
      </c>
      <c r="R740" t="s">
        <v>54</v>
      </c>
    </row>
    <row r="741" spans="1:18">
      <c r="A741" s="42" t="str">
        <f t="shared" si="11"/>
        <v>cebbrellkeClaranceEbbrell162.157.68.63‚Ç¨925884,96FrancBIF1/18/20190.64166666666666711945IS31 5173 7685 6308 9215 4535 61FFNWFirst Financial Northwest, Inc.NASDAQMajor BanksFinance</v>
      </c>
      <c r="B741">
        <v>735</v>
      </c>
      <c r="C741" t="s">
        <v>13437</v>
      </c>
      <c r="D741" t="s">
        <v>1302</v>
      </c>
      <c r="E741" t="s">
        <v>13438</v>
      </c>
      <c r="F741" t="s">
        <v>13439</v>
      </c>
      <c r="G741" s="2" t="s">
        <v>13440</v>
      </c>
      <c r="H741" t="s">
        <v>156</v>
      </c>
      <c r="I741" t="s">
        <v>13441</v>
      </c>
      <c r="J741" t="s">
        <v>1158</v>
      </c>
      <c r="K741" s="1">
        <v>0.64166666666666672</v>
      </c>
      <c r="L741">
        <v>11945</v>
      </c>
      <c r="M741" t="s">
        <v>13442</v>
      </c>
      <c r="N741" t="s">
        <v>13443</v>
      </c>
      <c r="O741" t="s">
        <v>13444</v>
      </c>
      <c r="P741" t="s">
        <v>36</v>
      </c>
      <c r="Q741" t="s">
        <v>97</v>
      </c>
      <c r="R741" t="s">
        <v>54</v>
      </c>
    </row>
    <row r="742" spans="1:18">
      <c r="A742" s="42" t="str">
        <f t="shared" si="11"/>
        <v>htullkfHowieTull167.178.212.145¬•302378.30ZlotyPLN3/25/20190.036111111111111112910IS24 0015 0241 6727 5660 4126 38MBMINDBODY, Inc.NASDAQEDP ServicesTechnology</v>
      </c>
      <c r="B742">
        <v>736</v>
      </c>
      <c r="C742" t="s">
        <v>13445</v>
      </c>
      <c r="D742" t="s">
        <v>13446</v>
      </c>
      <c r="E742" t="s">
        <v>308</v>
      </c>
      <c r="F742" t="s">
        <v>13447</v>
      </c>
      <c r="G742" t="s">
        <v>13448</v>
      </c>
      <c r="H742" t="s">
        <v>338</v>
      </c>
      <c r="I742" t="s">
        <v>339</v>
      </c>
      <c r="J742" t="s">
        <v>342</v>
      </c>
      <c r="K742" s="1">
        <v>3.6111111111111115E-2</v>
      </c>
      <c r="L742">
        <v>12910</v>
      </c>
      <c r="M742" t="s">
        <v>13449</v>
      </c>
      <c r="N742" t="s">
        <v>1098</v>
      </c>
      <c r="O742" t="s">
        <v>1099</v>
      </c>
      <c r="P742" t="s">
        <v>36</v>
      </c>
      <c r="Q742" t="s">
        <v>88</v>
      </c>
      <c r="R742" t="s">
        <v>89</v>
      </c>
    </row>
    <row r="743" spans="1:18">
      <c r="A743" s="42" t="str">
        <f t="shared" si="11"/>
        <v>jkunradkgJermainKunrad212.159.173.16¬£572870.06RupiahIDR8/11/20190.79791666666666710593PS91 FWYS 0300 KEFH RGFL GZ0S XIL3 1WITWipro LimitedNYSEEDP ServicesTechnology</v>
      </c>
      <c r="B743">
        <v>737</v>
      </c>
      <c r="C743" t="s">
        <v>13450</v>
      </c>
      <c r="D743" t="s">
        <v>13451</v>
      </c>
      <c r="E743" t="s">
        <v>13452</v>
      </c>
      <c r="F743" t="s">
        <v>13453</v>
      </c>
      <c r="G743" t="s">
        <v>13454</v>
      </c>
      <c r="H743" t="s">
        <v>19</v>
      </c>
      <c r="I743" t="s">
        <v>20</v>
      </c>
      <c r="J743" t="s">
        <v>517</v>
      </c>
      <c r="K743" s="1">
        <v>0.79791666666666661</v>
      </c>
      <c r="L743">
        <v>10593</v>
      </c>
      <c r="M743" t="s">
        <v>13455</v>
      </c>
      <c r="N743" t="s">
        <v>7111</v>
      </c>
      <c r="O743" t="s">
        <v>7112</v>
      </c>
      <c r="P743" t="s">
        <v>24</v>
      </c>
      <c r="Q743" t="s">
        <v>88</v>
      </c>
      <c r="R743" t="s">
        <v>89</v>
      </c>
    </row>
    <row r="744" spans="1:18">
      <c r="A744" s="42" t="str">
        <f t="shared" si="11"/>
        <v>igilardonikhIsadorGilardoni242.20.228.162‚Ç¨844880,24Yuan RenminbiCNY8/19/20190.81319444444444413986MK91 042J QVQA 4SXP E55AHPAWAvista Healthcare Public Acquisition Corp.NASDAQBusiness ServicesFinance</v>
      </c>
      <c r="B744">
        <v>738</v>
      </c>
      <c r="C744" t="s">
        <v>13456</v>
      </c>
      <c r="D744" t="s">
        <v>13457</v>
      </c>
      <c r="E744" t="s">
        <v>13458</v>
      </c>
      <c r="F744" t="s">
        <v>13459</v>
      </c>
      <c r="G744" t="s">
        <v>13460</v>
      </c>
      <c r="H744" t="s">
        <v>48</v>
      </c>
      <c r="I744" t="s">
        <v>49</v>
      </c>
      <c r="J744" t="s">
        <v>322</v>
      </c>
      <c r="K744" s="1">
        <v>0.81319444444444444</v>
      </c>
      <c r="L744">
        <v>13986</v>
      </c>
      <c r="M744" t="s">
        <v>13461</v>
      </c>
      <c r="N744" t="s">
        <v>2094</v>
      </c>
      <c r="O744" t="s">
        <v>77</v>
      </c>
      <c r="P744" t="s">
        <v>36</v>
      </c>
      <c r="Q744" t="s">
        <v>73</v>
      </c>
      <c r="R744" t="s">
        <v>54</v>
      </c>
    </row>
    <row r="745" spans="1:18">
      <c r="A745" s="42" t="str">
        <f t="shared" si="11"/>
        <v>lspreadkiLacieSpread189.251.160.84‚Ç¨513586,39RubleRUB4/14/20190.063194444444444416449CZ80 1446 0788 3130 8130 3331VYGRVoyager Therapeutics, Inc.NASDAQBiotechnology: Biological Products (No Diagnostic Substances)Health Care</v>
      </c>
      <c r="B745">
        <v>739</v>
      </c>
      <c r="C745" t="s">
        <v>13462</v>
      </c>
      <c r="D745" t="s">
        <v>13463</v>
      </c>
      <c r="E745" t="s">
        <v>11618</v>
      </c>
      <c r="F745" t="s">
        <v>13464</v>
      </c>
      <c r="G745" t="s">
        <v>13465</v>
      </c>
      <c r="H745" t="s">
        <v>38</v>
      </c>
      <c r="I745" t="s">
        <v>39</v>
      </c>
      <c r="J745" t="s">
        <v>672</v>
      </c>
      <c r="K745" s="1">
        <v>6.3194444444444442E-2</v>
      </c>
      <c r="L745">
        <v>16449</v>
      </c>
      <c r="M745" t="s">
        <v>13466</v>
      </c>
      <c r="N745" t="s">
        <v>10455</v>
      </c>
      <c r="O745" t="s">
        <v>10456</v>
      </c>
      <c r="P745" t="s">
        <v>36</v>
      </c>
      <c r="Q745" t="s">
        <v>57</v>
      </c>
      <c r="R745" t="s">
        <v>58</v>
      </c>
    </row>
    <row r="746" spans="1:18">
      <c r="A746" s="42" t="str">
        <f t="shared" si="11"/>
        <v>sfarringtonkjSaundraFarrington241.75.151.184909958.49RupiahIDR5/5/20190.74583333333333310993PK20 QMGN KSWS L315 JNCR FFMRVCYTVeracyte, Inc.NASDAQMedical SpecialitiesHealth Care</v>
      </c>
      <c r="B746">
        <v>740</v>
      </c>
      <c r="C746" t="s">
        <v>13467</v>
      </c>
      <c r="D746" t="s">
        <v>13468</v>
      </c>
      <c r="E746" t="s">
        <v>13469</v>
      </c>
      <c r="F746" t="s">
        <v>13470</v>
      </c>
      <c r="G746">
        <v>909958.49</v>
      </c>
      <c r="H746" t="s">
        <v>19</v>
      </c>
      <c r="I746" t="s">
        <v>20</v>
      </c>
      <c r="J746" t="s">
        <v>1020</v>
      </c>
      <c r="K746" s="1">
        <v>0.74583333333333324</v>
      </c>
      <c r="L746">
        <v>10993</v>
      </c>
      <c r="M746" t="s">
        <v>13471</v>
      </c>
      <c r="N746" t="s">
        <v>6670</v>
      </c>
      <c r="O746" t="s">
        <v>6671</v>
      </c>
      <c r="P746" t="s">
        <v>36</v>
      </c>
      <c r="Q746" t="s">
        <v>353</v>
      </c>
      <c r="R746" t="s">
        <v>58</v>
      </c>
    </row>
    <row r="747" spans="1:18">
      <c r="A747" s="42" t="str">
        <f t="shared" si="11"/>
        <v>pcreberkkPincusCreber221.2.159.248902389.88BolivarVEF6/7/20190.58194444444444414731RS72 5768 8912 7219 7888 24JSYNJensyn Acquistion Corp.NASDAQBusiness ServicesFinance</v>
      </c>
      <c r="B747">
        <v>741</v>
      </c>
      <c r="C747" t="s">
        <v>13472</v>
      </c>
      <c r="D747" t="s">
        <v>13473</v>
      </c>
      <c r="E747" t="s">
        <v>13474</v>
      </c>
      <c r="F747" t="s">
        <v>13475</v>
      </c>
      <c r="G747">
        <v>902389.88</v>
      </c>
      <c r="H747" t="s">
        <v>571</v>
      </c>
      <c r="I747" t="s">
        <v>572</v>
      </c>
      <c r="J747" t="s">
        <v>122</v>
      </c>
      <c r="K747" s="1">
        <v>0.58194444444444449</v>
      </c>
      <c r="L747">
        <v>14731</v>
      </c>
      <c r="M747" t="s">
        <v>13476</v>
      </c>
      <c r="N747" t="s">
        <v>13477</v>
      </c>
      <c r="O747" t="s">
        <v>3073</v>
      </c>
      <c r="P747" t="s">
        <v>36</v>
      </c>
      <c r="Q747" t="s">
        <v>73</v>
      </c>
      <c r="R747" t="s">
        <v>54</v>
      </c>
    </row>
    <row r="748" spans="1:18">
      <c r="A748" s="42" t="str">
        <f t="shared" si="11"/>
        <v>rlaflinklRodaLaflin205.220.135.60‚Ç¨48102,21DollarUSD1/25/20190.041666666666666716793RS48 5515 5893 7956 9286 60KTCCKey Tronic CorporationNASDAQComputer peripheral equipmentTechnology</v>
      </c>
      <c r="B748">
        <v>742</v>
      </c>
      <c r="C748" t="s">
        <v>13478</v>
      </c>
      <c r="D748" t="s">
        <v>13479</v>
      </c>
      <c r="E748" t="s">
        <v>13480</v>
      </c>
      <c r="F748" t="s">
        <v>13481</v>
      </c>
      <c r="G748" t="s">
        <v>13482</v>
      </c>
      <c r="H748" t="s">
        <v>116</v>
      </c>
      <c r="I748" t="s">
        <v>245</v>
      </c>
      <c r="J748" t="s">
        <v>114</v>
      </c>
      <c r="K748" s="1">
        <v>4.1666666666666664E-2</v>
      </c>
      <c r="L748">
        <v>16793</v>
      </c>
      <c r="M748" t="s">
        <v>13483</v>
      </c>
      <c r="N748" t="s">
        <v>4029</v>
      </c>
      <c r="O748" t="s">
        <v>4030</v>
      </c>
      <c r="P748" t="s">
        <v>36</v>
      </c>
      <c r="Q748" t="s">
        <v>343</v>
      </c>
      <c r="R748" t="s">
        <v>89</v>
      </c>
    </row>
    <row r="749" spans="1:18">
      <c r="A749" s="42" t="str">
        <f t="shared" si="11"/>
        <v>elestrangekmEstherLestrange70.27.198.18828260.83EuroEUR6/30/20190.50069444444444411506FR29 6564 3780 13BC 6XHG NFOW Y34KANGiKang Healthcare Group, Inc.NASDAQMedical/Nursing ServicesHealth Care</v>
      </c>
      <c r="B749">
        <v>743</v>
      </c>
      <c r="C749" t="s">
        <v>13484</v>
      </c>
      <c r="D749" t="s">
        <v>4004</v>
      </c>
      <c r="E749" t="s">
        <v>13485</v>
      </c>
      <c r="F749" t="s">
        <v>13486</v>
      </c>
      <c r="G749" s="2">
        <v>28260.83</v>
      </c>
      <c r="H749" t="s">
        <v>26</v>
      </c>
      <c r="I749" t="s">
        <v>27</v>
      </c>
      <c r="J749" t="s">
        <v>479</v>
      </c>
      <c r="K749" s="1">
        <v>0.50069444444444444</v>
      </c>
      <c r="L749">
        <v>11506</v>
      </c>
      <c r="M749" t="s">
        <v>13487</v>
      </c>
      <c r="N749" t="s">
        <v>13488</v>
      </c>
      <c r="O749" t="s">
        <v>13489</v>
      </c>
      <c r="P749" t="s">
        <v>36</v>
      </c>
      <c r="Q749" t="s">
        <v>1070</v>
      </c>
      <c r="R749" t="s">
        <v>58</v>
      </c>
    </row>
    <row r="750" spans="1:18">
      <c r="A750" s="42" t="str">
        <f t="shared" si="11"/>
        <v>jtreagustknJervisTreagust90.228.52.56‚Ç¨200222,28Yuan RenminbiCNY8/2/20190.97222222222222215089FR71 1336 7080 94KQ 5L3X VJQB H00MHKMohawk Industries, Inc.NYSEHome FurnishingsConsumer Durables</v>
      </c>
      <c r="B750">
        <v>744</v>
      </c>
      <c r="C750" t="s">
        <v>13490</v>
      </c>
      <c r="D750" t="s">
        <v>13491</v>
      </c>
      <c r="E750" t="s">
        <v>13492</v>
      </c>
      <c r="F750" t="s">
        <v>13493</v>
      </c>
      <c r="G750" t="s">
        <v>13494</v>
      </c>
      <c r="H750" t="s">
        <v>48</v>
      </c>
      <c r="I750" t="s">
        <v>49</v>
      </c>
      <c r="J750" t="s">
        <v>1065</v>
      </c>
      <c r="K750" s="1">
        <v>0.97222222222222221</v>
      </c>
      <c r="L750">
        <v>15089</v>
      </c>
      <c r="M750" t="s">
        <v>13495</v>
      </c>
      <c r="N750" t="s">
        <v>7550</v>
      </c>
      <c r="O750" t="s">
        <v>7551</v>
      </c>
      <c r="P750" t="s">
        <v>24</v>
      </c>
      <c r="Q750" t="s">
        <v>152</v>
      </c>
      <c r="R750" t="s">
        <v>113</v>
      </c>
    </row>
    <row r="751" spans="1:18">
      <c r="A751" s="42" t="str">
        <f t="shared" si="11"/>
        <v>wsouthertonkoWinneSoutherton169.15.60.180488013.61BahtTHB2/7/20190.862512480BG81 YFEI 1468 23TE QM08 KGPSCFPowerShares S&amp;P SmallCap Financials PortfolioNASDAQn/an/a</v>
      </c>
      <c r="B751">
        <v>745</v>
      </c>
      <c r="C751" t="s">
        <v>13496</v>
      </c>
      <c r="D751" t="s">
        <v>12590</v>
      </c>
      <c r="E751" t="s">
        <v>13497</v>
      </c>
      <c r="F751" t="s">
        <v>13498</v>
      </c>
      <c r="G751">
        <v>488013.61</v>
      </c>
      <c r="H751" t="s">
        <v>169</v>
      </c>
      <c r="I751" t="s">
        <v>170</v>
      </c>
      <c r="J751" t="s">
        <v>791</v>
      </c>
      <c r="K751" s="1">
        <v>0.86249999999999993</v>
      </c>
      <c r="L751">
        <v>12480</v>
      </c>
      <c r="M751" t="s">
        <v>13499</v>
      </c>
      <c r="N751" t="s">
        <v>5722</v>
      </c>
      <c r="O751" t="s">
        <v>5723</v>
      </c>
      <c r="P751" t="s">
        <v>36</v>
      </c>
      <c r="Q751" t="s">
        <v>25</v>
      </c>
      <c r="R751" t="s">
        <v>25</v>
      </c>
    </row>
    <row r="752" spans="1:18">
      <c r="A752" s="42" t="str">
        <f t="shared" si="11"/>
        <v>acourteneykpAverilCourteney2.31.48.134‚Ç¨954545,44HryvniaUAH4/7/20190.32511662SI93 6739 4605 6430 201MGMistras Group IncNYSEMilitary/Government/TechnicalConsumer Services</v>
      </c>
      <c r="B752">
        <v>746</v>
      </c>
      <c r="C752" t="s">
        <v>13500</v>
      </c>
      <c r="D752" t="s">
        <v>11595</v>
      </c>
      <c r="E752" t="s">
        <v>13501</v>
      </c>
      <c r="F752" t="s">
        <v>13502</v>
      </c>
      <c r="G752" s="2" t="s">
        <v>13503</v>
      </c>
      <c r="H752" t="s">
        <v>198</v>
      </c>
      <c r="I752" t="s">
        <v>199</v>
      </c>
      <c r="J752" t="s">
        <v>174</v>
      </c>
      <c r="K752" s="1">
        <v>0.32500000000000001</v>
      </c>
      <c r="L752">
        <v>11662</v>
      </c>
      <c r="M752" t="s">
        <v>13504</v>
      </c>
      <c r="N752" t="s">
        <v>13505</v>
      </c>
      <c r="O752" t="s">
        <v>13506</v>
      </c>
      <c r="P752" t="s">
        <v>24</v>
      </c>
      <c r="Q752" t="s">
        <v>598</v>
      </c>
      <c r="R752" t="s">
        <v>223</v>
      </c>
    </row>
    <row r="753" spans="1:18">
      <c r="A753" s="42" t="str">
        <f t="shared" si="11"/>
        <v>gfinckekqGrisFincke216.137.211.96¬•786697.99Yuan RenminbiCNY2/24/20190.5937519535DO35 3MU1 2063 5884 4534 9403 7568SSYSStratasys, Ltd.NASDAQComputer peripheral equipmentTechnology</v>
      </c>
      <c r="B753">
        <v>747</v>
      </c>
      <c r="C753" t="s">
        <v>13507</v>
      </c>
      <c r="D753" t="s">
        <v>865</v>
      </c>
      <c r="E753" t="s">
        <v>13508</v>
      </c>
      <c r="F753" t="s">
        <v>13509</v>
      </c>
      <c r="G753" t="s">
        <v>13510</v>
      </c>
      <c r="H753" t="s">
        <v>48</v>
      </c>
      <c r="I753" t="s">
        <v>49</v>
      </c>
      <c r="J753" t="s">
        <v>664</v>
      </c>
      <c r="K753" s="1">
        <v>0.59375</v>
      </c>
      <c r="L753">
        <v>19535</v>
      </c>
      <c r="M753" t="s">
        <v>13511</v>
      </c>
      <c r="N753" t="s">
        <v>13512</v>
      </c>
      <c r="O753" t="s">
        <v>13513</v>
      </c>
      <c r="P753" t="s">
        <v>36</v>
      </c>
      <c r="Q753" t="s">
        <v>343</v>
      </c>
      <c r="R753" t="s">
        <v>89</v>
      </c>
    </row>
    <row r="754" spans="1:18">
      <c r="A754" s="42" t="str">
        <f t="shared" si="11"/>
        <v>pdavidofskikrPiotrDavidofski36.193.228.152‚Ç¨134267,46ShillingTZS5/3/20190.35972222222222216684CR97 0967 1759 0066 6186 5BEATBioTelemetry, Inc.NASDAQMedical SpecialitiesHealth Care</v>
      </c>
      <c r="B754">
        <v>748</v>
      </c>
      <c r="C754" t="s">
        <v>13514</v>
      </c>
      <c r="D754" t="s">
        <v>10450</v>
      </c>
      <c r="E754" t="s">
        <v>13515</v>
      </c>
      <c r="F754" t="s">
        <v>13516</v>
      </c>
      <c r="G754" t="s">
        <v>13517</v>
      </c>
      <c r="H754" t="s">
        <v>137</v>
      </c>
      <c r="I754" t="s">
        <v>138</v>
      </c>
      <c r="J754" t="s">
        <v>835</v>
      </c>
      <c r="K754" s="1">
        <v>0.35972222222222222</v>
      </c>
      <c r="L754">
        <v>16684</v>
      </c>
      <c r="M754" t="s">
        <v>13518</v>
      </c>
      <c r="N754" t="s">
        <v>3680</v>
      </c>
      <c r="O754" t="s">
        <v>3681</v>
      </c>
      <c r="P754" t="s">
        <v>36</v>
      </c>
      <c r="Q754" t="s">
        <v>353</v>
      </c>
      <c r="R754" t="s">
        <v>58</v>
      </c>
    </row>
    <row r="755" spans="1:18">
      <c r="A755" s="42" t="str">
        <f t="shared" si="11"/>
        <v>oboxhallksOdettaBoxhall178.126.134.162843356.38EuroEUR6/12/20190.77569444444444412863CY28 6145 3099 I7CX 605W SZ2R 8EOYTISITeam, Inc.NYSEOther Consumer ServicesConsumer Services</v>
      </c>
      <c r="B755">
        <v>749</v>
      </c>
      <c r="C755" t="s">
        <v>13519</v>
      </c>
      <c r="D755" t="s">
        <v>6597</v>
      </c>
      <c r="E755" t="s">
        <v>13520</v>
      </c>
      <c r="F755" t="s">
        <v>13521</v>
      </c>
      <c r="G755">
        <v>843356.38</v>
      </c>
      <c r="H755" t="s">
        <v>26</v>
      </c>
      <c r="I755" t="s">
        <v>27</v>
      </c>
      <c r="J755" t="s">
        <v>687</v>
      </c>
      <c r="K755" s="1">
        <v>0.77569444444444446</v>
      </c>
      <c r="L755">
        <v>12863</v>
      </c>
      <c r="M755" t="s">
        <v>13522</v>
      </c>
      <c r="N755" t="s">
        <v>13523</v>
      </c>
      <c r="O755" t="s">
        <v>13524</v>
      </c>
      <c r="P755" t="s">
        <v>24</v>
      </c>
      <c r="Q755" t="s">
        <v>246</v>
      </c>
      <c r="R755" t="s">
        <v>223</v>
      </c>
    </row>
    <row r="756" spans="1:18">
      <c r="A756" s="42" t="str">
        <f t="shared" si="11"/>
        <v>bkristoffersenktBartholomewKristoffersen208.75.42.14¬•610447.36KorunaCZK3/27/20190.35972222222222218610RS49 0478 7835 5159 4836 75FLATiPath US Treasury Flattener ETNNASDAQCommercial BanksFinance</v>
      </c>
      <c r="B756">
        <v>750</v>
      </c>
      <c r="C756" t="s">
        <v>13525</v>
      </c>
      <c r="D756" t="s">
        <v>13526</v>
      </c>
      <c r="E756" t="s">
        <v>183</v>
      </c>
      <c r="F756" t="s">
        <v>13527</v>
      </c>
      <c r="G756" t="s">
        <v>13528</v>
      </c>
      <c r="H756" t="s">
        <v>59</v>
      </c>
      <c r="I756" t="s">
        <v>60</v>
      </c>
      <c r="J756" t="s">
        <v>697</v>
      </c>
      <c r="K756" s="1">
        <v>0.35972222222222222</v>
      </c>
      <c r="L756">
        <v>18610</v>
      </c>
      <c r="M756" t="s">
        <v>13529</v>
      </c>
      <c r="N756" t="s">
        <v>13530</v>
      </c>
      <c r="O756" t="s">
        <v>13531</v>
      </c>
      <c r="P756" t="s">
        <v>36</v>
      </c>
      <c r="Q756" t="s">
        <v>565</v>
      </c>
      <c r="R756" t="s">
        <v>54</v>
      </c>
    </row>
    <row r="757" spans="1:18">
      <c r="A757" s="42" t="str">
        <f t="shared" si="11"/>
        <v>dbogartkuDominiqueBogart55.233.32.93‚Ç¨531910,43RupiahIDR2/17/20190.63263888888888911349MU84 QWZU 0397 1520 7093 5232 173R QSLULUlululemon athletica inc.NASDAQApparelConsumer Non-Durables</v>
      </c>
      <c r="B757">
        <v>751</v>
      </c>
      <c r="C757" t="s">
        <v>13532</v>
      </c>
      <c r="D757" t="s">
        <v>13533</v>
      </c>
      <c r="E757" t="s">
        <v>13534</v>
      </c>
      <c r="F757" t="s">
        <v>13535</v>
      </c>
      <c r="G757" t="s">
        <v>13536</v>
      </c>
      <c r="H757" t="s">
        <v>19</v>
      </c>
      <c r="I757" t="s">
        <v>20</v>
      </c>
      <c r="J757" t="s">
        <v>92</v>
      </c>
      <c r="K757" s="1">
        <v>0.63263888888888886</v>
      </c>
      <c r="L757">
        <v>11349</v>
      </c>
      <c r="M757" t="s">
        <v>13537</v>
      </c>
      <c r="N757" t="s">
        <v>13538</v>
      </c>
      <c r="O757" t="s">
        <v>13539</v>
      </c>
      <c r="P757" t="s">
        <v>36</v>
      </c>
      <c r="Q757" t="s">
        <v>179</v>
      </c>
      <c r="R757" t="s">
        <v>42</v>
      </c>
    </row>
    <row r="758" spans="1:18">
      <c r="A758" s="42" t="str">
        <f t="shared" si="11"/>
        <v>egelderkvErrickGelder138.45.183.126¬•208600.90ZlotyPLN3/30/20190.24791666666666713934ME79 0358 8838 1000 3523 50DISHDISH Network CorporationNASDAQTelevision ServicesConsumer Services</v>
      </c>
      <c r="B758">
        <v>752</v>
      </c>
      <c r="C758" t="s">
        <v>13540</v>
      </c>
      <c r="D758" t="s">
        <v>13541</v>
      </c>
      <c r="E758" t="s">
        <v>13542</v>
      </c>
      <c r="F758" t="s">
        <v>13543</v>
      </c>
      <c r="G758" t="s">
        <v>13544</v>
      </c>
      <c r="H758" t="s">
        <v>338</v>
      </c>
      <c r="I758" t="s">
        <v>339</v>
      </c>
      <c r="J758" t="s">
        <v>932</v>
      </c>
      <c r="K758" s="1">
        <v>0.24791666666666667</v>
      </c>
      <c r="L758">
        <v>13934</v>
      </c>
      <c r="M758" t="s">
        <v>13545</v>
      </c>
      <c r="N758" t="s">
        <v>4415</v>
      </c>
      <c r="O758" t="s">
        <v>4416</v>
      </c>
      <c r="P758" t="s">
        <v>36</v>
      </c>
      <c r="Q758" t="s">
        <v>1011</v>
      </c>
      <c r="R758" t="s">
        <v>223</v>
      </c>
    </row>
    <row r="759" spans="1:18">
      <c r="A759" s="42" t="str">
        <f t="shared" si="11"/>
        <v>arealkwAlfonsReal217.133.213.80‚Ç¨988915,43Yuan RenminbiCNY8/10/20190.86736111111111110216CZ57 1272 3733 0719 6252 7696AKERAkers Biosciences IncNASDAQBiotechnology: In Vitro &amp; In Vivo Diagnostic SubstancesHealth Care</v>
      </c>
      <c r="B759">
        <v>753</v>
      </c>
      <c r="C759" t="s">
        <v>13546</v>
      </c>
      <c r="D759" t="s">
        <v>13547</v>
      </c>
      <c r="E759" t="s">
        <v>132</v>
      </c>
      <c r="F759" t="s">
        <v>13548</v>
      </c>
      <c r="G759" s="2" t="s">
        <v>13549</v>
      </c>
      <c r="H759" t="s">
        <v>48</v>
      </c>
      <c r="I759" t="s">
        <v>49</v>
      </c>
      <c r="J759" t="s">
        <v>286</v>
      </c>
      <c r="K759" s="1">
        <v>0.86736111111111114</v>
      </c>
      <c r="L759">
        <v>10216</v>
      </c>
      <c r="M759" t="s">
        <v>13550</v>
      </c>
      <c r="N759" t="s">
        <v>734</v>
      </c>
      <c r="O759" t="s">
        <v>735</v>
      </c>
      <c r="P759" t="s">
        <v>36</v>
      </c>
      <c r="Q759" t="s">
        <v>736</v>
      </c>
      <c r="R759" t="s">
        <v>58</v>
      </c>
    </row>
    <row r="760" spans="1:18">
      <c r="A760" s="42" t="str">
        <f t="shared" si="11"/>
        <v>hkenrickkxHalieKenrick132.131.127.55¬£930366.03Yuan RenminbiCNY3/8/20190.72516323BE62 1756 1636 6244SIFYSify Technologies LimitedNASDAQComputer Software: Programming, Data ProcessingTechnology</v>
      </c>
      <c r="B760">
        <v>754</v>
      </c>
      <c r="C760" t="s">
        <v>13551</v>
      </c>
      <c r="D760" t="s">
        <v>13552</v>
      </c>
      <c r="E760" t="s">
        <v>13553</v>
      </c>
      <c r="F760" t="s">
        <v>13554</v>
      </c>
      <c r="G760" t="s">
        <v>13555</v>
      </c>
      <c r="H760" t="s">
        <v>48</v>
      </c>
      <c r="I760" t="s">
        <v>49</v>
      </c>
      <c r="J760" t="s">
        <v>1051</v>
      </c>
      <c r="K760" s="1">
        <v>0.72499999999999998</v>
      </c>
      <c r="L760">
        <v>16323</v>
      </c>
      <c r="M760" t="s">
        <v>13556</v>
      </c>
      <c r="N760" t="s">
        <v>12630</v>
      </c>
      <c r="O760" t="s">
        <v>12631</v>
      </c>
      <c r="P760" t="s">
        <v>36</v>
      </c>
      <c r="Q760" t="s">
        <v>588</v>
      </c>
      <c r="R760" t="s">
        <v>89</v>
      </c>
    </row>
    <row r="761" spans="1:18">
      <c r="A761" s="42" t="str">
        <f t="shared" si="11"/>
        <v>cbibbykyCecileyBibby18.63.103.219¬•953602.88PesoPHP8/7/20190.17514759CR04 5070 7873 9816 3551 3USATUSA Technologies, Inc.NASDAQOffice Equipment/Supplies/ServicesMiscellaneous</v>
      </c>
      <c r="B761">
        <v>755</v>
      </c>
      <c r="C761" t="s">
        <v>13557</v>
      </c>
      <c r="D761" t="s">
        <v>13558</v>
      </c>
      <c r="E761" t="s">
        <v>13559</v>
      </c>
      <c r="F761" t="s">
        <v>13560</v>
      </c>
      <c r="G761" s="2" t="s">
        <v>13561</v>
      </c>
      <c r="H761" t="s">
        <v>90</v>
      </c>
      <c r="I761" t="s">
        <v>91</v>
      </c>
      <c r="J761" t="s">
        <v>415</v>
      </c>
      <c r="K761" s="1">
        <v>0.17500000000000002</v>
      </c>
      <c r="L761">
        <v>14759</v>
      </c>
      <c r="M761" t="s">
        <v>13562</v>
      </c>
      <c r="N761" t="s">
        <v>6219</v>
      </c>
      <c r="O761" t="s">
        <v>1040</v>
      </c>
      <c r="P761" t="s">
        <v>36</v>
      </c>
      <c r="Q761" t="s">
        <v>161</v>
      </c>
      <c r="R761" t="s">
        <v>181</v>
      </c>
    </row>
    <row r="762" spans="1:18">
      <c r="A762" s="42" t="str">
        <f t="shared" si="11"/>
        <v>bwharbykzBernaWharby42.238.250.26‚Ç¨487599,86DollarUSD8/10/20190.94097222222222216810GT75 ZRZ5 WXAN VMXU ZMEI IZJN FX8LNEE^JNextEra Energy, Inc.NYSEn/an/a</v>
      </c>
      <c r="B762">
        <v>756</v>
      </c>
      <c r="C762" t="s">
        <v>13563</v>
      </c>
      <c r="D762" t="s">
        <v>13564</v>
      </c>
      <c r="E762" t="s">
        <v>13565</v>
      </c>
      <c r="F762" t="s">
        <v>13566</v>
      </c>
      <c r="G762" t="s">
        <v>13567</v>
      </c>
      <c r="H762" t="s">
        <v>116</v>
      </c>
      <c r="I762" t="s">
        <v>245</v>
      </c>
      <c r="J762" t="s">
        <v>286</v>
      </c>
      <c r="K762" s="1">
        <v>0.94097222222222221</v>
      </c>
      <c r="L762">
        <v>16810</v>
      </c>
      <c r="M762" t="s">
        <v>13568</v>
      </c>
      <c r="N762" t="s">
        <v>582</v>
      </c>
      <c r="O762" t="s">
        <v>583</v>
      </c>
      <c r="P762" t="s">
        <v>24</v>
      </c>
      <c r="Q762" t="s">
        <v>25</v>
      </c>
      <c r="R762" t="s">
        <v>25</v>
      </c>
    </row>
    <row r="763" spans="1:18">
      <c r="A763" s="42" t="str">
        <f t="shared" si="11"/>
        <v>tswindellsl0TalliaSwindells120.242.226.160‚Ç¨722979,18Yuan RenminbiCNY2/1/20190.65277777777777818498CR57 0828 7206 7485 4363 4CNMDCONMED CorporationNASDAQBiotechnology: Electromedical &amp; Electrotherapeutic ApparatusHealth Care</v>
      </c>
      <c r="B763">
        <v>757</v>
      </c>
      <c r="C763" t="s">
        <v>13569</v>
      </c>
      <c r="D763" t="s">
        <v>2433</v>
      </c>
      <c r="E763" t="s">
        <v>13570</v>
      </c>
      <c r="F763" t="s">
        <v>13571</v>
      </c>
      <c r="G763" t="s">
        <v>13572</v>
      </c>
      <c r="H763" t="s">
        <v>48</v>
      </c>
      <c r="I763" t="s">
        <v>49</v>
      </c>
      <c r="J763" t="s">
        <v>999</v>
      </c>
      <c r="K763" s="1">
        <v>0.65277777777777779</v>
      </c>
      <c r="L763">
        <v>18498</v>
      </c>
      <c r="M763" t="s">
        <v>13573</v>
      </c>
      <c r="N763" t="s">
        <v>13574</v>
      </c>
      <c r="O763" t="s">
        <v>13575</v>
      </c>
      <c r="P763" t="s">
        <v>36</v>
      </c>
      <c r="Q763" t="s">
        <v>859</v>
      </c>
      <c r="R763" t="s">
        <v>58</v>
      </c>
    </row>
    <row r="764" spans="1:18">
      <c r="A764" s="42" t="str">
        <f t="shared" si="11"/>
        <v>sspenclayl1StephieSpenclay192.134.13.91‚Ç¨395337,35RupeePKR1/2/20190.022222222222222212303SA58 76YS VRUN LKJP TRU2 Q7G7HGSHChina HGS Real Estate, Inc.NASDAQReal EstateFinance</v>
      </c>
      <c r="B764">
        <v>758</v>
      </c>
      <c r="C764" t="s">
        <v>13576</v>
      </c>
      <c r="D764" t="s">
        <v>13577</v>
      </c>
      <c r="E764" t="s">
        <v>13578</v>
      </c>
      <c r="F764" t="s">
        <v>13579</v>
      </c>
      <c r="G764" t="s">
        <v>13580</v>
      </c>
      <c r="H764" t="s">
        <v>83</v>
      </c>
      <c r="I764" t="s">
        <v>305</v>
      </c>
      <c r="J764" t="s">
        <v>40</v>
      </c>
      <c r="K764" s="1">
        <v>2.2222222222222223E-2</v>
      </c>
      <c r="L764">
        <v>12303</v>
      </c>
      <c r="M764" t="s">
        <v>13581</v>
      </c>
      <c r="N764" t="s">
        <v>13582</v>
      </c>
      <c r="O764" t="s">
        <v>13583</v>
      </c>
      <c r="P764" t="s">
        <v>36</v>
      </c>
      <c r="Q764" t="s">
        <v>53</v>
      </c>
      <c r="R764" t="s">
        <v>54</v>
      </c>
    </row>
    <row r="765" spans="1:18">
      <c r="A765" s="42" t="str">
        <f t="shared" si="11"/>
        <v>lsephtonl2LiamSephton204.160.188.119748460.34BahtTHB8/10/20190.19861111111111114182LB67 8111 ADPD 3ESF H5LI ZTBD LXOSHALLHallmark Financial Services, Inc.NASDAQProperty-Casualty InsurersFinance</v>
      </c>
      <c r="B765">
        <v>759</v>
      </c>
      <c r="C765" t="s">
        <v>13584</v>
      </c>
      <c r="D765" t="s">
        <v>13585</v>
      </c>
      <c r="E765" t="s">
        <v>13586</v>
      </c>
      <c r="F765" t="s">
        <v>13587</v>
      </c>
      <c r="G765">
        <v>748460.34</v>
      </c>
      <c r="H765" t="s">
        <v>169</v>
      </c>
      <c r="I765" t="s">
        <v>170</v>
      </c>
      <c r="J765" t="s">
        <v>286</v>
      </c>
      <c r="K765" s="1">
        <v>0.1986111111111111</v>
      </c>
      <c r="L765">
        <v>14182</v>
      </c>
      <c r="M765" t="s">
        <v>13588</v>
      </c>
      <c r="N765" t="s">
        <v>13589</v>
      </c>
      <c r="O765" t="s">
        <v>13590</v>
      </c>
      <c r="P765" t="s">
        <v>36</v>
      </c>
      <c r="Q765" t="s">
        <v>813</v>
      </c>
      <c r="R765" t="s">
        <v>54</v>
      </c>
    </row>
    <row r="766" spans="1:18">
      <c r="A766" s="42" t="str">
        <f t="shared" si="11"/>
        <v>wmoaksonl3WiltonMoakson117.186.81.45¬£938377.47EuroEUR1/9/20190.15486111111111116522BH45 AKWG ZW6H 9XZX BZJQ MTTRRTRC Companies, Inc.NYSEMilitary/Government/TechnicalConsumer Services</v>
      </c>
      <c r="B766">
        <v>760</v>
      </c>
      <c r="C766" t="s">
        <v>13591</v>
      </c>
      <c r="D766" t="s">
        <v>6526</v>
      </c>
      <c r="E766" t="s">
        <v>13592</v>
      </c>
      <c r="F766" t="s">
        <v>13593</v>
      </c>
      <c r="G766" t="s">
        <v>13594</v>
      </c>
      <c r="H766" t="s">
        <v>26</v>
      </c>
      <c r="I766" t="s">
        <v>27</v>
      </c>
      <c r="J766" t="s">
        <v>513</v>
      </c>
      <c r="K766" s="1">
        <v>0.15486111111111112</v>
      </c>
      <c r="L766">
        <v>16522</v>
      </c>
      <c r="M766" t="s">
        <v>13595</v>
      </c>
      <c r="N766" t="s">
        <v>13596</v>
      </c>
      <c r="O766" t="s">
        <v>13597</v>
      </c>
      <c r="P766" t="s">
        <v>24</v>
      </c>
      <c r="Q766" t="s">
        <v>598</v>
      </c>
      <c r="R766" t="s">
        <v>223</v>
      </c>
    </row>
    <row r="767" spans="1:18">
      <c r="A767" s="42" t="str">
        <f t="shared" si="11"/>
        <v>phanselmannl4PenHanselmann55.141.243.135¬£861406.24GuaraniPYG2/12/20190.73680555555555619711FO82 5851 7941 6896 23TAITTaitron Components IncorporatedNASDAQElectronic ComponentsConsumer Non-Durables</v>
      </c>
      <c r="B767">
        <v>761</v>
      </c>
      <c r="C767" t="s">
        <v>13598</v>
      </c>
      <c r="D767" t="s">
        <v>1263</v>
      </c>
      <c r="E767" t="s">
        <v>13599</v>
      </c>
      <c r="F767" t="s">
        <v>13600</v>
      </c>
      <c r="G767" s="2" t="s">
        <v>13601</v>
      </c>
      <c r="H767" t="s">
        <v>9675</v>
      </c>
      <c r="I767" t="s">
        <v>9676</v>
      </c>
      <c r="J767" t="s">
        <v>733</v>
      </c>
      <c r="K767" s="1">
        <v>0.7368055555555556</v>
      </c>
      <c r="L767">
        <v>19711</v>
      </c>
      <c r="M767" t="s">
        <v>13602</v>
      </c>
      <c r="N767" t="s">
        <v>13603</v>
      </c>
      <c r="O767" t="s">
        <v>13604</v>
      </c>
      <c r="P767" t="s">
        <v>36</v>
      </c>
      <c r="Q767" t="s">
        <v>101</v>
      </c>
      <c r="R767" t="s">
        <v>42</v>
      </c>
    </row>
    <row r="768" spans="1:18">
      <c r="A768" s="42" t="str">
        <f t="shared" si="11"/>
        <v>hbuddleighl5HardyBuddleigh106.129.10.245¬£647419.31BahtTHB5/17/20190.48402777777777813085SM55 U477 0731 743Q BCTJ PXBI MQTIDSAIndustrial Services of America, Inc.NASDAQIndustrial SpecialtiesConsumer Durables</v>
      </c>
      <c r="B768">
        <v>762</v>
      </c>
      <c r="C768" t="s">
        <v>13605</v>
      </c>
      <c r="D768" t="s">
        <v>12089</v>
      </c>
      <c r="E768" t="s">
        <v>13606</v>
      </c>
      <c r="F768" t="s">
        <v>13607</v>
      </c>
      <c r="G768" s="2" t="s">
        <v>13608</v>
      </c>
      <c r="H768" t="s">
        <v>169</v>
      </c>
      <c r="I768" t="s">
        <v>170</v>
      </c>
      <c r="J768" t="s">
        <v>720</v>
      </c>
      <c r="K768" s="1">
        <v>0.48402777777777778</v>
      </c>
      <c r="L768">
        <v>13085</v>
      </c>
      <c r="M768" t="s">
        <v>13609</v>
      </c>
      <c r="N768" t="s">
        <v>748</v>
      </c>
      <c r="O768" t="s">
        <v>749</v>
      </c>
      <c r="P768" t="s">
        <v>36</v>
      </c>
      <c r="Q768" t="s">
        <v>626</v>
      </c>
      <c r="R768" t="s">
        <v>113</v>
      </c>
    </row>
    <row r="769" spans="1:18">
      <c r="A769" s="42" t="str">
        <f t="shared" si="11"/>
        <v>rcursonl6RaddieCurson248.244.209.232‚Ç¨84613,07ZlotyPLN6/20/20190.97291666666666710229RS97 6098 1175 8862 4770 76PSCPrincipal U.S. Small Cap Index ETFNASDAQn/an/a</v>
      </c>
      <c r="B769">
        <v>763</v>
      </c>
      <c r="C769" t="s">
        <v>13610</v>
      </c>
      <c r="D769" t="s">
        <v>13611</v>
      </c>
      <c r="E769" t="s">
        <v>13612</v>
      </c>
      <c r="F769" t="s">
        <v>13613</v>
      </c>
      <c r="G769" s="2" t="s">
        <v>13614</v>
      </c>
      <c r="H769" t="s">
        <v>338</v>
      </c>
      <c r="I769" t="s">
        <v>339</v>
      </c>
      <c r="J769" t="s">
        <v>805</v>
      </c>
      <c r="K769" s="1">
        <v>0.97291666666666676</v>
      </c>
      <c r="L769">
        <v>10229</v>
      </c>
      <c r="M769" t="s">
        <v>13615</v>
      </c>
      <c r="N769" t="s">
        <v>153</v>
      </c>
      <c r="O769" t="s">
        <v>154</v>
      </c>
      <c r="P769" t="s">
        <v>36</v>
      </c>
      <c r="Q769" t="s">
        <v>25</v>
      </c>
      <c r="R769" t="s">
        <v>25</v>
      </c>
    </row>
    <row r="770" spans="1:18">
      <c r="A770" s="42" t="str">
        <f t="shared" si="11"/>
        <v>agaulel7AnnoraGaule107.87.234.185¬£900394.78BahtTHB6/25/20190.3562514822AE36 9075 9744 3222 7492 497KSKapStone Paper and Packaging CorporationNYSEPaperBasic Industries</v>
      </c>
      <c r="B770">
        <v>764</v>
      </c>
      <c r="C770" t="s">
        <v>13616</v>
      </c>
      <c r="D770" t="s">
        <v>13617</v>
      </c>
      <c r="E770" t="s">
        <v>13618</v>
      </c>
      <c r="F770" t="s">
        <v>13619</v>
      </c>
      <c r="G770" t="s">
        <v>13620</v>
      </c>
      <c r="H770" t="s">
        <v>169</v>
      </c>
      <c r="I770" t="s">
        <v>170</v>
      </c>
      <c r="J770" t="s">
        <v>467</v>
      </c>
      <c r="K770" s="1">
        <v>0.35625000000000001</v>
      </c>
      <c r="L770">
        <v>14822</v>
      </c>
      <c r="M770" t="s">
        <v>13621</v>
      </c>
      <c r="N770" t="s">
        <v>906</v>
      </c>
      <c r="O770" t="s">
        <v>907</v>
      </c>
      <c r="P770" t="s">
        <v>24</v>
      </c>
      <c r="Q770" t="s">
        <v>908</v>
      </c>
      <c r="R770" t="s">
        <v>82</v>
      </c>
    </row>
    <row r="771" spans="1:18">
      <c r="A771" s="42" t="str">
        <f t="shared" si="11"/>
        <v>cbusenl8CarilBusen150.126.164.134485401.54PesoCOP2/27/20190.17708333333333312161FR92 6045 8522 39CY IF0C HOEZ R46SHBIShore Bancshares IncNASDAQMajor BanksFinance</v>
      </c>
      <c r="B771">
        <v>765</v>
      </c>
      <c r="C771" t="s">
        <v>13622</v>
      </c>
      <c r="D771" t="s">
        <v>5688</v>
      </c>
      <c r="E771" t="s">
        <v>13623</v>
      </c>
      <c r="F771" t="s">
        <v>13624</v>
      </c>
      <c r="G771">
        <v>485401.54</v>
      </c>
      <c r="H771" t="s">
        <v>90</v>
      </c>
      <c r="I771" t="s">
        <v>357</v>
      </c>
      <c r="J771" t="s">
        <v>965</v>
      </c>
      <c r="K771" s="1">
        <v>0.17708333333333334</v>
      </c>
      <c r="L771">
        <v>12161</v>
      </c>
      <c r="M771" t="s">
        <v>13625</v>
      </c>
      <c r="N771" t="s">
        <v>13626</v>
      </c>
      <c r="O771" t="s">
        <v>13627</v>
      </c>
      <c r="P771" t="s">
        <v>36</v>
      </c>
      <c r="Q771" t="s">
        <v>97</v>
      </c>
      <c r="R771" t="s">
        <v>54</v>
      </c>
    </row>
    <row r="772" spans="1:18">
      <c r="A772" s="42" t="str">
        <f t="shared" si="11"/>
        <v>skynstonl9SutherlanKynston18.229.217.4696778.93EuroEUR7/16/20190.12361111111111116452FR11 0125 6153 63A0 QSDF FFXI R83RFEMFirst Trust RiverFront Dynamic Emerging Markets ETFNASDAQn/an/a</v>
      </c>
      <c r="B772">
        <v>766</v>
      </c>
      <c r="C772" t="s">
        <v>13628</v>
      </c>
      <c r="D772" t="s">
        <v>13629</v>
      </c>
      <c r="E772" t="s">
        <v>13630</v>
      </c>
      <c r="F772" t="s">
        <v>13631</v>
      </c>
      <c r="G772">
        <v>696778.93</v>
      </c>
      <c r="H772" t="s">
        <v>26</v>
      </c>
      <c r="I772" t="s">
        <v>27</v>
      </c>
      <c r="J772" t="s">
        <v>621</v>
      </c>
      <c r="K772" s="1">
        <v>0.12361111111111112</v>
      </c>
      <c r="L772">
        <v>16452</v>
      </c>
      <c r="M772" t="s">
        <v>13632</v>
      </c>
      <c r="N772" t="s">
        <v>13633</v>
      </c>
      <c r="O772" t="s">
        <v>13634</v>
      </c>
      <c r="P772" t="s">
        <v>36</v>
      </c>
      <c r="Q772" t="s">
        <v>25</v>
      </c>
      <c r="R772" t="s">
        <v>25</v>
      </c>
    </row>
    <row r="773" spans="1:18">
      <c r="A773" s="42" t="str">
        <f t="shared" si="11"/>
        <v>jmardenlaJeremeMarden242.4.25.113639684.69RupiahIDR5/22/20190.15972222222222210796DK80 2075 7295 8761 75CFFIC&amp;F Financial CorporationNASDAQMajor BanksFinance</v>
      </c>
      <c r="B773">
        <v>767</v>
      </c>
      <c r="C773" t="s">
        <v>13635</v>
      </c>
      <c r="D773" t="s">
        <v>13636</v>
      </c>
      <c r="E773" t="s">
        <v>13637</v>
      </c>
      <c r="F773" t="s">
        <v>13638</v>
      </c>
      <c r="G773" s="2">
        <v>639684.68999999994</v>
      </c>
      <c r="H773" t="s">
        <v>19</v>
      </c>
      <c r="I773" t="s">
        <v>20</v>
      </c>
      <c r="J773" t="s">
        <v>193</v>
      </c>
      <c r="K773" s="1">
        <v>0.15972222222222224</v>
      </c>
      <c r="L773">
        <v>10796</v>
      </c>
      <c r="M773" t="s">
        <v>13639</v>
      </c>
      <c r="N773" t="s">
        <v>13640</v>
      </c>
      <c r="O773" t="s">
        <v>13641</v>
      </c>
      <c r="P773" t="s">
        <v>36</v>
      </c>
      <c r="Q773" t="s">
        <v>97</v>
      </c>
      <c r="R773" t="s">
        <v>54</v>
      </c>
    </row>
    <row r="774" spans="1:18">
      <c r="A774" s="42" t="str">
        <f t="shared" si="11"/>
        <v>sbattinlbSariBattin162.127.51.219¬£744870.51PesoCOP4/24/20190.10555555555555615107GR65 2285 8154 E8M1 O2D4 CDGK VU2OMNTOminto, Inc.NASDAQBusiness ServicesMiscellaneous</v>
      </c>
      <c r="B774">
        <v>768</v>
      </c>
      <c r="C774" t="s">
        <v>13642</v>
      </c>
      <c r="D774" t="s">
        <v>1116</v>
      </c>
      <c r="E774" t="s">
        <v>13643</v>
      </c>
      <c r="F774" t="s">
        <v>13644</v>
      </c>
      <c r="G774" t="s">
        <v>13645</v>
      </c>
      <c r="H774" t="s">
        <v>90</v>
      </c>
      <c r="I774" t="s">
        <v>357</v>
      </c>
      <c r="J774" t="s">
        <v>458</v>
      </c>
      <c r="K774" s="1">
        <v>0.10555555555555556</v>
      </c>
      <c r="L774">
        <v>15107</v>
      </c>
      <c r="M774" t="s">
        <v>13646</v>
      </c>
      <c r="N774" t="s">
        <v>13647</v>
      </c>
      <c r="O774" t="s">
        <v>13648</v>
      </c>
      <c r="P774" t="s">
        <v>36</v>
      </c>
      <c r="Q774" t="s">
        <v>73</v>
      </c>
      <c r="R774" t="s">
        <v>181</v>
      </c>
    </row>
    <row r="775" spans="1:18">
      <c r="A775" s="42" t="str">
        <f t="shared" si="11"/>
        <v>deglingtonlcDunnEglington21.228.77.245¬£151981.38KronaSEK7/20/20190.64930555555555614851PT43 9637 8888 4616 2813 2818 6BPYBrookfield Property Partners L.P.NYSEReal EstateFinance</v>
      </c>
      <c r="B775">
        <v>769</v>
      </c>
      <c r="C775" t="s">
        <v>13649</v>
      </c>
      <c r="D775" t="s">
        <v>13650</v>
      </c>
      <c r="E775" t="s">
        <v>13651</v>
      </c>
      <c r="F775" t="s">
        <v>13652</v>
      </c>
      <c r="G775" t="s">
        <v>13653</v>
      </c>
      <c r="H775" t="s">
        <v>347</v>
      </c>
      <c r="I775" t="s">
        <v>348</v>
      </c>
      <c r="J775" t="s">
        <v>240</v>
      </c>
      <c r="K775" s="1">
        <v>0.64930555555555558</v>
      </c>
      <c r="L775">
        <v>14851</v>
      </c>
      <c r="M775" t="s">
        <v>13654</v>
      </c>
      <c r="N775" t="s">
        <v>51</v>
      </c>
      <c r="O775" t="s">
        <v>52</v>
      </c>
      <c r="P775" t="s">
        <v>24</v>
      </c>
      <c r="Q775" t="s">
        <v>53</v>
      </c>
      <c r="R775" t="s">
        <v>54</v>
      </c>
    </row>
    <row r="776" spans="1:18">
      <c r="A776" s="42" t="str">
        <f t="shared" ref="A776:A839" si="12">_xlfn.CONCAT(C776:R776)</f>
        <v>pshilvockldPearlShilvock101.127.162.116¬•59387.30LotiLSL7/24/20190.34652777777777819718DE23 3614 9914 4406 9342 30ENH^CEndurance Specialty Holdings LtdNYSEn/an/a</v>
      </c>
      <c r="B776">
        <v>770</v>
      </c>
      <c r="C776" t="s">
        <v>13655</v>
      </c>
      <c r="D776" t="s">
        <v>1339</v>
      </c>
      <c r="E776" t="s">
        <v>13656</v>
      </c>
      <c r="F776" t="s">
        <v>13657</v>
      </c>
      <c r="G776" t="s">
        <v>13658</v>
      </c>
      <c r="H776" t="s">
        <v>13659</v>
      </c>
      <c r="I776" t="s">
        <v>13660</v>
      </c>
      <c r="J776" t="s">
        <v>596</v>
      </c>
      <c r="K776" s="1">
        <v>0.34652777777777777</v>
      </c>
      <c r="L776">
        <v>19718</v>
      </c>
      <c r="M776" t="s">
        <v>13661</v>
      </c>
      <c r="N776" t="s">
        <v>13662</v>
      </c>
      <c r="O776" t="s">
        <v>13663</v>
      </c>
      <c r="P776" t="s">
        <v>24</v>
      </c>
      <c r="Q776" t="s">
        <v>25</v>
      </c>
      <c r="R776" t="s">
        <v>25</v>
      </c>
    </row>
    <row r="777" spans="1:18">
      <c r="A777" s="42" t="str">
        <f t="shared" si="12"/>
        <v>jwerritleJuliannWerrit230.50.141.153452871.11RubleRUB5/26/20190.94583333333333315132KW21 EEFO K4WN ASQR UEMD M9TB RASE Z3ITTITT Inc.NYSEFluid ControlsCapital Goods</v>
      </c>
      <c r="B777">
        <v>771</v>
      </c>
      <c r="C777" t="s">
        <v>13664</v>
      </c>
      <c r="D777" t="s">
        <v>13665</v>
      </c>
      <c r="E777" t="s">
        <v>13666</v>
      </c>
      <c r="F777" t="s">
        <v>13667</v>
      </c>
      <c r="G777">
        <v>452871.11</v>
      </c>
      <c r="H777" t="s">
        <v>38</v>
      </c>
      <c r="I777" t="s">
        <v>39</v>
      </c>
      <c r="J777" t="s">
        <v>28</v>
      </c>
      <c r="K777" s="1">
        <v>0.9458333333333333</v>
      </c>
      <c r="L777">
        <v>15132</v>
      </c>
      <c r="M777" t="s">
        <v>13668</v>
      </c>
      <c r="N777" t="s">
        <v>13669</v>
      </c>
      <c r="O777" t="s">
        <v>13670</v>
      </c>
      <c r="P777" t="s">
        <v>24</v>
      </c>
      <c r="Q777" t="s">
        <v>1296</v>
      </c>
      <c r="R777" t="s">
        <v>30</v>
      </c>
    </row>
    <row r="778" spans="1:18">
      <c r="A778" s="42" t="str">
        <f t="shared" si="12"/>
        <v>cdalrymplelfCarmelitaDalrymple99.233.81.181¬£492512.17RubleRUB4/12/20190.537519144RO87 MIOH S7PG RE4X LZ2D JX5WRVNCRevance Therapeutics, Inc.NASDAQMajor PharmaceuticalsHealth Care</v>
      </c>
      <c r="B778">
        <v>772</v>
      </c>
      <c r="C778" t="s">
        <v>13671</v>
      </c>
      <c r="D778" t="s">
        <v>13672</v>
      </c>
      <c r="E778" t="s">
        <v>13673</v>
      </c>
      <c r="F778" t="s">
        <v>13674</v>
      </c>
      <c r="G778" t="s">
        <v>13675</v>
      </c>
      <c r="H778" t="s">
        <v>38</v>
      </c>
      <c r="I778" t="s">
        <v>39</v>
      </c>
      <c r="J778" t="s">
        <v>844</v>
      </c>
      <c r="K778" s="1">
        <v>0.53749999999999998</v>
      </c>
      <c r="L778">
        <v>19144</v>
      </c>
      <c r="M778" t="s">
        <v>13676</v>
      </c>
      <c r="N778" t="s">
        <v>13677</v>
      </c>
      <c r="O778" t="s">
        <v>13678</v>
      </c>
      <c r="P778" t="s">
        <v>36</v>
      </c>
      <c r="Q778" t="s">
        <v>62</v>
      </c>
      <c r="R778" t="s">
        <v>58</v>
      </c>
    </row>
    <row r="779" spans="1:18">
      <c r="A779" s="42" t="str">
        <f t="shared" si="12"/>
        <v>gplaydenlgGerhardPlayden3.13.38.134¬•761371.36Yuan RenminbiCNY4/18/20190.51527777777777812381DE30 0474 5138 0768 1224 98OTICOtonomy, Inc.NASDAQMajor PharmaceuticalsHealth Care</v>
      </c>
      <c r="B779">
        <v>773</v>
      </c>
      <c r="C779" t="s">
        <v>13679</v>
      </c>
      <c r="D779" t="s">
        <v>13680</v>
      </c>
      <c r="E779" t="s">
        <v>13681</v>
      </c>
      <c r="F779" t="s">
        <v>13682</v>
      </c>
      <c r="G779" s="2" t="s">
        <v>13683</v>
      </c>
      <c r="H779" t="s">
        <v>48</v>
      </c>
      <c r="I779" t="s">
        <v>49</v>
      </c>
      <c r="J779" t="s">
        <v>120</v>
      </c>
      <c r="K779" s="1">
        <v>0.51527777777777783</v>
      </c>
      <c r="L779">
        <v>12381</v>
      </c>
      <c r="M779" t="s">
        <v>13684</v>
      </c>
      <c r="N779" t="s">
        <v>13685</v>
      </c>
      <c r="O779" t="s">
        <v>13686</v>
      </c>
      <c r="P779" t="s">
        <v>36</v>
      </c>
      <c r="Q779" t="s">
        <v>62</v>
      </c>
      <c r="R779" t="s">
        <v>58</v>
      </c>
    </row>
    <row r="780" spans="1:18">
      <c r="A780" s="42" t="str">
        <f t="shared" si="12"/>
        <v>lpargeterlhLorenzaPargeter69.71.0.167‚Ç¨948599,24Yuan RenminbiCNY3/8/20190.56319444444444416591RS85 9228 8223 5578 1550 16LKSDLSC Communications, Inc.NYSEPublishingMiscellaneous</v>
      </c>
      <c r="B780">
        <v>774</v>
      </c>
      <c r="C780" t="s">
        <v>13687</v>
      </c>
      <c r="D780" t="s">
        <v>6575</v>
      </c>
      <c r="E780" t="s">
        <v>13688</v>
      </c>
      <c r="F780" t="s">
        <v>13689</v>
      </c>
      <c r="G780" t="s">
        <v>13690</v>
      </c>
      <c r="H780" t="s">
        <v>48</v>
      </c>
      <c r="I780" t="s">
        <v>49</v>
      </c>
      <c r="J780" t="s">
        <v>1051</v>
      </c>
      <c r="K780" s="1">
        <v>0.56319444444444444</v>
      </c>
      <c r="L780">
        <v>16591</v>
      </c>
      <c r="M780" t="s">
        <v>13691</v>
      </c>
      <c r="N780" t="s">
        <v>13692</v>
      </c>
      <c r="O780" t="s">
        <v>13693</v>
      </c>
      <c r="P780" t="s">
        <v>24</v>
      </c>
      <c r="Q780" t="s">
        <v>670</v>
      </c>
      <c r="R780" t="s">
        <v>181</v>
      </c>
    </row>
    <row r="781" spans="1:18">
      <c r="A781" s="42" t="str">
        <f t="shared" si="12"/>
        <v>aheballliAlysaHeball228.251.125.152¬£632567.01PesoMXN2/21/20190.98472222222222217062LV49 RSOZ VVBB JEUM KQI5 KGDGeneral Dynamics CorporationNYSEMarine TransportationCapital Goods</v>
      </c>
      <c r="B781">
        <v>775</v>
      </c>
      <c r="C781" t="s">
        <v>13694</v>
      </c>
      <c r="D781" t="s">
        <v>13695</v>
      </c>
      <c r="E781" t="s">
        <v>13696</v>
      </c>
      <c r="F781" t="s">
        <v>13697</v>
      </c>
      <c r="G781" s="2" t="s">
        <v>13698</v>
      </c>
      <c r="H781" t="s">
        <v>90</v>
      </c>
      <c r="I781" t="s">
        <v>641</v>
      </c>
      <c r="J781" t="s">
        <v>1013</v>
      </c>
      <c r="K781" s="1">
        <v>0.98472222222222217</v>
      </c>
      <c r="L781">
        <v>17062</v>
      </c>
      <c r="M781" t="s">
        <v>13699</v>
      </c>
      <c r="N781" t="s">
        <v>8120</v>
      </c>
      <c r="O781" t="s">
        <v>8121</v>
      </c>
      <c r="P781" t="s">
        <v>24</v>
      </c>
      <c r="Q781" t="s">
        <v>142</v>
      </c>
      <c r="R781" t="s">
        <v>30</v>
      </c>
    </row>
    <row r="782" spans="1:18">
      <c r="A782" s="42" t="str">
        <f t="shared" si="12"/>
        <v>shamberstonljSelmaHamberston234.53.208.187¬£27432.55KorunaCZK4/28/20190.065277777777777810022KZ76 5787 RHAA O84V IPJVKRGKite Realty Group TrustNYSEReal Estate Investment TrustsConsumer Services</v>
      </c>
      <c r="B782">
        <v>776</v>
      </c>
      <c r="C782" t="s">
        <v>13700</v>
      </c>
      <c r="D782" t="s">
        <v>13701</v>
      </c>
      <c r="E782" t="s">
        <v>13702</v>
      </c>
      <c r="F782" t="s">
        <v>13703</v>
      </c>
      <c r="G782" t="s">
        <v>13704</v>
      </c>
      <c r="H782" t="s">
        <v>59</v>
      </c>
      <c r="I782" t="s">
        <v>60</v>
      </c>
      <c r="J782" t="s">
        <v>1377</v>
      </c>
      <c r="K782" s="1">
        <v>6.5277777777777782E-2</v>
      </c>
      <c r="L782">
        <v>10022</v>
      </c>
      <c r="M782" t="s">
        <v>13705</v>
      </c>
      <c r="N782" t="s">
        <v>13706</v>
      </c>
      <c r="O782" t="s">
        <v>13707</v>
      </c>
      <c r="P782" t="s">
        <v>24</v>
      </c>
      <c r="Q782" t="s">
        <v>446</v>
      </c>
      <c r="R782" t="s">
        <v>223</v>
      </c>
    </row>
    <row r="783" spans="1:18">
      <c r="A783" s="42" t="str">
        <f t="shared" si="12"/>
        <v>oyushmanovlkOpalineYushmanov100.13.97.153¬£309480.78Yuan RenminbiCNY2/19/20190.96041666666666716730SA12 54U1 J6NC IAFJ PWNA U2MAMYRGMYR Group, Inc.NASDAQWater SupplyBasic Industries</v>
      </c>
      <c r="B783">
        <v>777</v>
      </c>
      <c r="C783" t="s">
        <v>13708</v>
      </c>
      <c r="D783" t="s">
        <v>10825</v>
      </c>
      <c r="E783" t="s">
        <v>13709</v>
      </c>
      <c r="F783" t="s">
        <v>13710</v>
      </c>
      <c r="G783" s="2" t="s">
        <v>13711</v>
      </c>
      <c r="H783" t="s">
        <v>48</v>
      </c>
      <c r="I783" t="s">
        <v>49</v>
      </c>
      <c r="J783" t="s">
        <v>928</v>
      </c>
      <c r="K783" s="1">
        <v>0.9604166666666667</v>
      </c>
      <c r="L783">
        <v>16730</v>
      </c>
      <c r="M783" t="s">
        <v>13712</v>
      </c>
      <c r="N783" t="s">
        <v>13713</v>
      </c>
      <c r="O783" t="s">
        <v>13714</v>
      </c>
      <c r="P783" t="s">
        <v>36</v>
      </c>
      <c r="Q783" t="s">
        <v>816</v>
      </c>
      <c r="R783" t="s">
        <v>82</v>
      </c>
    </row>
    <row r="784" spans="1:18">
      <c r="A784" s="42" t="str">
        <f t="shared" si="12"/>
        <v>mfaithfullllMommyFaithfull153.232.121.70‚Ç¨399626,35RupiahIDR6/17/20190.32777777777777811141TR17 8574 7HVQ TOTB IYIZ HC1O NWNXPINXP Semiconductors N.V.NASDAQSemiconductorsTechnology</v>
      </c>
      <c r="B784">
        <v>778</v>
      </c>
      <c r="C784" t="s">
        <v>13715</v>
      </c>
      <c r="D784" t="s">
        <v>13716</v>
      </c>
      <c r="E784" t="s">
        <v>13717</v>
      </c>
      <c r="F784" t="s">
        <v>13718</v>
      </c>
      <c r="G784" s="2" t="s">
        <v>13719</v>
      </c>
      <c r="H784" t="s">
        <v>19</v>
      </c>
      <c r="I784" t="s">
        <v>20</v>
      </c>
      <c r="J784" t="s">
        <v>167</v>
      </c>
      <c r="K784" s="1">
        <v>0.32777777777777778</v>
      </c>
      <c r="L784">
        <v>11141</v>
      </c>
      <c r="M784" t="s">
        <v>13720</v>
      </c>
      <c r="N784" t="s">
        <v>12676</v>
      </c>
      <c r="O784" t="s">
        <v>12677</v>
      </c>
      <c r="P784" t="s">
        <v>36</v>
      </c>
      <c r="Q784" t="s">
        <v>230</v>
      </c>
      <c r="R784" t="s">
        <v>89</v>
      </c>
    </row>
    <row r="785" spans="1:18">
      <c r="A785" s="42" t="str">
        <f t="shared" si="12"/>
        <v>hmcgirrlmHuntMcGirr162.114.253.10395036.81Yuan RenminbiCNY4/22/20190.97516572LU83 361Y J8O9 JDBI EAHOEZTEntergy Texas IncNYSEElectric Utilities: CentralPublic Utilities</v>
      </c>
      <c r="B785">
        <v>779</v>
      </c>
      <c r="C785" t="s">
        <v>13721</v>
      </c>
      <c r="D785" t="s">
        <v>13722</v>
      </c>
      <c r="E785" t="s">
        <v>744</v>
      </c>
      <c r="F785" t="s">
        <v>13723</v>
      </c>
      <c r="G785">
        <v>95036.81</v>
      </c>
      <c r="H785" t="s">
        <v>48</v>
      </c>
      <c r="I785" t="s">
        <v>49</v>
      </c>
      <c r="J785" t="s">
        <v>711</v>
      </c>
      <c r="K785" s="1">
        <v>0.97499999999999998</v>
      </c>
      <c r="L785">
        <v>16572</v>
      </c>
      <c r="M785" t="s">
        <v>13724</v>
      </c>
      <c r="N785" t="s">
        <v>13725</v>
      </c>
      <c r="O785" t="s">
        <v>13726</v>
      </c>
      <c r="P785" t="s">
        <v>24</v>
      </c>
      <c r="Q785" t="s">
        <v>148</v>
      </c>
      <c r="R785" t="s">
        <v>67</v>
      </c>
    </row>
    <row r="786" spans="1:18">
      <c r="A786" s="42" t="str">
        <f t="shared" si="12"/>
        <v>gmardlelnGuiMardle92.138.128.44‚Ç¨380321,58ZlotyPLN2/22/20190.44791666666666711788MU19 EMDL 0607 0738 1287 9573 631C WISNHNISenior Housing Properties TrustNASDAQReal Estate Investment TrustsConsumer Services</v>
      </c>
      <c r="B786">
        <v>780</v>
      </c>
      <c r="C786" t="s">
        <v>13727</v>
      </c>
      <c r="D786" t="s">
        <v>13728</v>
      </c>
      <c r="E786" t="s">
        <v>13729</v>
      </c>
      <c r="F786" t="s">
        <v>13730</v>
      </c>
      <c r="G786" t="s">
        <v>13731</v>
      </c>
      <c r="H786" t="s">
        <v>338</v>
      </c>
      <c r="I786" t="s">
        <v>339</v>
      </c>
      <c r="J786" t="s">
        <v>430</v>
      </c>
      <c r="K786" s="1">
        <v>0.44791666666666669</v>
      </c>
      <c r="L786">
        <v>11788</v>
      </c>
      <c r="M786" t="s">
        <v>13732</v>
      </c>
      <c r="N786" t="s">
        <v>13733</v>
      </c>
      <c r="O786" t="s">
        <v>5056</v>
      </c>
      <c r="P786" t="s">
        <v>36</v>
      </c>
      <c r="Q786" t="s">
        <v>446</v>
      </c>
      <c r="R786" t="s">
        <v>223</v>
      </c>
    </row>
    <row r="787" spans="1:18">
      <c r="A787" s="42" t="str">
        <f t="shared" si="12"/>
        <v>dygouloDiahannYgou180.154.216.9‚Ç¨426624,67Yuan RenminbiCNY4/11/20190.57514679IL04 0138 3270 1504 8216 358CFCOWCF CorporationNASDAQBusiness ServicesFinance</v>
      </c>
      <c r="B787">
        <v>781</v>
      </c>
      <c r="C787" t="s">
        <v>13734</v>
      </c>
      <c r="D787" t="s">
        <v>13735</v>
      </c>
      <c r="E787" t="s">
        <v>13736</v>
      </c>
      <c r="F787" t="s">
        <v>13737</v>
      </c>
      <c r="G787" t="s">
        <v>13738</v>
      </c>
      <c r="H787" t="s">
        <v>48</v>
      </c>
      <c r="I787" t="s">
        <v>49</v>
      </c>
      <c r="J787" t="s">
        <v>661</v>
      </c>
      <c r="K787" s="1">
        <v>0.57500000000000007</v>
      </c>
      <c r="L787">
        <v>14679</v>
      </c>
      <c r="M787" t="s">
        <v>13739</v>
      </c>
      <c r="N787" t="s">
        <v>780</v>
      </c>
      <c r="O787" t="s">
        <v>781</v>
      </c>
      <c r="P787" t="s">
        <v>36</v>
      </c>
      <c r="Q787" t="s">
        <v>73</v>
      </c>
      <c r="R787" t="s">
        <v>54</v>
      </c>
    </row>
    <row r="788" spans="1:18">
      <c r="A788" s="42" t="str">
        <f t="shared" si="12"/>
        <v>kpresslandlpKellyPressland120.206.122.47¬£547397.26DongVND6/16/20190.31597222222222213114SK86 2326 2006 8641 5958 1950PWEPenn West Petroleum LtdNYSEOil &amp; Gas ProductionEnergy</v>
      </c>
      <c r="B788">
        <v>782</v>
      </c>
      <c r="C788" t="s">
        <v>13740</v>
      </c>
      <c r="D788" t="s">
        <v>13741</v>
      </c>
      <c r="E788" t="s">
        <v>13742</v>
      </c>
      <c r="F788" t="s">
        <v>13743</v>
      </c>
      <c r="G788" t="s">
        <v>13744</v>
      </c>
      <c r="H788" t="s">
        <v>275</v>
      </c>
      <c r="I788" t="s">
        <v>276</v>
      </c>
      <c r="J788" t="s">
        <v>232</v>
      </c>
      <c r="K788" s="1">
        <v>0.31597222222222221</v>
      </c>
      <c r="L788">
        <v>13114</v>
      </c>
      <c r="M788" t="s">
        <v>13745</v>
      </c>
      <c r="N788" t="s">
        <v>13746</v>
      </c>
      <c r="O788" t="s">
        <v>13747</v>
      </c>
      <c r="P788" t="s">
        <v>24</v>
      </c>
      <c r="Q788" t="s">
        <v>45</v>
      </c>
      <c r="R788" t="s">
        <v>46</v>
      </c>
    </row>
    <row r="789" spans="1:18">
      <c r="A789" s="42" t="str">
        <f t="shared" si="12"/>
        <v>hrametlqHunterRamet249.149.137.230¬£462948.24ShillingKES4/27/20190.84583333333333316504LU37 6372 XBJP SZVZ O4AHFTNTFortinet, Inc.NASDAQComputer peripheral equipmentTechnology</v>
      </c>
      <c r="B789">
        <v>783</v>
      </c>
      <c r="C789" t="s">
        <v>13748</v>
      </c>
      <c r="D789" t="s">
        <v>13749</v>
      </c>
      <c r="E789" t="s">
        <v>13750</v>
      </c>
      <c r="F789" t="s">
        <v>13751</v>
      </c>
      <c r="G789" s="2" t="s">
        <v>13752</v>
      </c>
      <c r="H789" t="s">
        <v>137</v>
      </c>
      <c r="I789" t="s">
        <v>922</v>
      </c>
      <c r="J789" t="s">
        <v>221</v>
      </c>
      <c r="K789" s="1">
        <v>0.84583333333333333</v>
      </c>
      <c r="L789">
        <v>16504</v>
      </c>
      <c r="M789" t="s">
        <v>13753</v>
      </c>
      <c r="N789" t="s">
        <v>13754</v>
      </c>
      <c r="O789" t="s">
        <v>13755</v>
      </c>
      <c r="P789" t="s">
        <v>36</v>
      </c>
      <c r="Q789" t="s">
        <v>343</v>
      </c>
      <c r="R789" t="s">
        <v>89</v>
      </c>
    </row>
    <row r="790" spans="1:18">
      <c r="A790" s="42" t="str">
        <f t="shared" si="12"/>
        <v>npolonlrNissePolon83.95.224.66¬£487232.46Yuan RenminbiCNY2/14/20190.60208333333333312993BH95 GEVQ OPIP EMKF OLIZ DTCADECadence BancorporationNYSEMajor BanksFinance</v>
      </c>
      <c r="B790">
        <v>784</v>
      </c>
      <c r="C790" t="s">
        <v>13756</v>
      </c>
      <c r="D790" t="s">
        <v>6164</v>
      </c>
      <c r="E790" t="s">
        <v>13757</v>
      </c>
      <c r="F790" t="s">
        <v>13758</v>
      </c>
      <c r="G790" t="s">
        <v>13759</v>
      </c>
      <c r="H790" t="s">
        <v>48</v>
      </c>
      <c r="I790" t="s">
        <v>49</v>
      </c>
      <c r="J790" t="s">
        <v>344</v>
      </c>
      <c r="K790" s="1">
        <v>0.6020833333333333</v>
      </c>
      <c r="L790">
        <v>12993</v>
      </c>
      <c r="M790" t="s">
        <v>13760</v>
      </c>
      <c r="N790" t="s">
        <v>9136</v>
      </c>
      <c r="O790" t="s">
        <v>9137</v>
      </c>
      <c r="P790" t="s">
        <v>24</v>
      </c>
      <c r="Q790" t="s">
        <v>97</v>
      </c>
      <c r="R790" t="s">
        <v>54</v>
      </c>
    </row>
    <row r="791" spans="1:18">
      <c r="A791" s="42" t="str">
        <f t="shared" si="12"/>
        <v>agreenardlsArnaldoGreenard82.50.213.51¬•186801.12DollarXCD6/10/20190.9437513431FR93 0342 3045 03RK SC9W D5TT X11FPLFirst Trust New Opportunities MLP &amp; Energy FundNYSEn/an/a</v>
      </c>
      <c r="B791">
        <v>785</v>
      </c>
      <c r="C791" t="s">
        <v>13761</v>
      </c>
      <c r="D791" t="s">
        <v>8390</v>
      </c>
      <c r="E791" t="s">
        <v>13762</v>
      </c>
      <c r="F791" t="s">
        <v>13763</v>
      </c>
      <c r="G791" t="s">
        <v>13764</v>
      </c>
      <c r="H791" t="s">
        <v>116</v>
      </c>
      <c r="I791" t="s">
        <v>117</v>
      </c>
      <c r="J791" t="s">
        <v>625</v>
      </c>
      <c r="K791" s="1">
        <v>0.94374999999999998</v>
      </c>
      <c r="L791">
        <v>13431</v>
      </c>
      <c r="M791" t="s">
        <v>13765</v>
      </c>
      <c r="N791" t="s">
        <v>13766</v>
      </c>
      <c r="O791" t="s">
        <v>13767</v>
      </c>
      <c r="P791" t="s">
        <v>24</v>
      </c>
      <c r="Q791" t="s">
        <v>25</v>
      </c>
      <c r="R791" t="s">
        <v>25</v>
      </c>
    </row>
    <row r="792" spans="1:18">
      <c r="A792" s="42" t="str">
        <f t="shared" si="12"/>
        <v>dkolisltDickyKolis162.158.209.12¬•199939.53PesoDOP7/16/20190.084027777777777814549AZ83 EHZN TS6F JFNG AITJ GDLD 5NSKNEPNextEra Energy Partners, LPNYSEElectric Utilities: CentralPublic Utilities</v>
      </c>
      <c r="B792">
        <v>786</v>
      </c>
      <c r="C792" t="s">
        <v>13768</v>
      </c>
      <c r="D792" t="s">
        <v>13769</v>
      </c>
      <c r="E792" t="s">
        <v>13770</v>
      </c>
      <c r="F792" t="s">
        <v>13771</v>
      </c>
      <c r="G792" t="s">
        <v>13772</v>
      </c>
      <c r="H792" t="s">
        <v>90</v>
      </c>
      <c r="I792" t="s">
        <v>6505</v>
      </c>
      <c r="J792" t="s">
        <v>621</v>
      </c>
      <c r="K792" s="1">
        <v>8.4027777777777771E-2</v>
      </c>
      <c r="L792">
        <v>14549</v>
      </c>
      <c r="M792" t="s">
        <v>13773</v>
      </c>
      <c r="N792" t="s">
        <v>13774</v>
      </c>
      <c r="O792" t="s">
        <v>13775</v>
      </c>
      <c r="P792" t="s">
        <v>24</v>
      </c>
      <c r="Q792" t="s">
        <v>148</v>
      </c>
      <c r="R792" t="s">
        <v>67</v>
      </c>
    </row>
    <row r="793" spans="1:18">
      <c r="A793" s="42" t="str">
        <f t="shared" si="12"/>
        <v>jkleinschmidtluJadaKleinschmidt243.188.89.71¬£798926.96LeuMDL2/5/20190.18611111111111114864ES62 4961 3859 3156 6098 8087RPDRapid7, Inc.NASDAQComputer Software: Prepackaged SoftwareTechnology</v>
      </c>
      <c r="B793">
        <v>787</v>
      </c>
      <c r="C793" t="s">
        <v>13776</v>
      </c>
      <c r="D793" t="s">
        <v>13777</v>
      </c>
      <c r="E793" t="s">
        <v>13778</v>
      </c>
      <c r="F793" t="s">
        <v>13779</v>
      </c>
      <c r="G793" t="s">
        <v>13780</v>
      </c>
      <c r="H793" t="s">
        <v>1126</v>
      </c>
      <c r="I793" t="s">
        <v>1127</v>
      </c>
      <c r="J793" t="s">
        <v>70</v>
      </c>
      <c r="K793" s="1">
        <v>0.18611111111111112</v>
      </c>
      <c r="L793">
        <v>14864</v>
      </c>
      <c r="M793" t="s">
        <v>13781</v>
      </c>
      <c r="N793" t="s">
        <v>1277</v>
      </c>
      <c r="O793" t="s">
        <v>1278</v>
      </c>
      <c r="P793" t="s">
        <v>36</v>
      </c>
      <c r="Q793" t="s">
        <v>93</v>
      </c>
      <c r="R793" t="s">
        <v>89</v>
      </c>
    </row>
    <row r="794" spans="1:18">
      <c r="A794" s="42" t="str">
        <f t="shared" si="12"/>
        <v>bmcgourtylvBroseMcGourty127.215.45.232¬•53559.88RealBRL6/30/20190.55416666666666714270GT92 TEHI QQ86 NXYC WCPL ICXM CBSPNCBSNicolet Bankshares Inc.NASDAQMajor BanksFinance</v>
      </c>
      <c r="B794">
        <v>788</v>
      </c>
      <c r="C794" t="s">
        <v>13782</v>
      </c>
      <c r="D794" t="s">
        <v>13783</v>
      </c>
      <c r="E794" t="s">
        <v>13784</v>
      </c>
      <c r="F794" t="s">
        <v>13785</v>
      </c>
      <c r="G794" s="2" t="s">
        <v>13786</v>
      </c>
      <c r="H794" t="s">
        <v>132</v>
      </c>
      <c r="I794" t="s">
        <v>133</v>
      </c>
      <c r="J794" t="s">
        <v>479</v>
      </c>
      <c r="K794" s="1">
        <v>0.5541666666666667</v>
      </c>
      <c r="L794">
        <v>14270</v>
      </c>
      <c r="M794" t="s">
        <v>13787</v>
      </c>
      <c r="N794" t="s">
        <v>13788</v>
      </c>
      <c r="O794" t="s">
        <v>13789</v>
      </c>
      <c r="P794" t="s">
        <v>36</v>
      </c>
      <c r="Q794" t="s">
        <v>97</v>
      </c>
      <c r="R794" t="s">
        <v>54</v>
      </c>
    </row>
    <row r="795" spans="1:18">
      <c r="A795" s="42" t="str">
        <f t="shared" si="12"/>
        <v>tskpseylwTorreySkpsey91.61.209.167‚Ç¨108790,28EuroEUR6/4/20190.74513888888888916883ME76 8441 6015 0482 8155 55CHUYChuy's Holdings, Inc.NASDAQRestaurantsConsumer Services</v>
      </c>
      <c r="B795">
        <v>789</v>
      </c>
      <c r="C795" t="s">
        <v>13790</v>
      </c>
      <c r="D795" t="s">
        <v>13791</v>
      </c>
      <c r="E795" t="s">
        <v>13792</v>
      </c>
      <c r="F795" t="s">
        <v>13793</v>
      </c>
      <c r="G795" t="s">
        <v>13794</v>
      </c>
      <c r="H795" t="s">
        <v>26</v>
      </c>
      <c r="I795" t="s">
        <v>27</v>
      </c>
      <c r="J795" t="s">
        <v>103</v>
      </c>
      <c r="K795" s="1">
        <v>0.74513888888888891</v>
      </c>
      <c r="L795">
        <v>16883</v>
      </c>
      <c r="M795" t="s">
        <v>13795</v>
      </c>
      <c r="N795" t="s">
        <v>13796</v>
      </c>
      <c r="O795" t="s">
        <v>13797</v>
      </c>
      <c r="P795" t="s">
        <v>36</v>
      </c>
      <c r="Q795" t="s">
        <v>463</v>
      </c>
      <c r="R795" t="s">
        <v>223</v>
      </c>
    </row>
    <row r="796" spans="1:18">
      <c r="A796" s="42" t="str">
        <f t="shared" si="12"/>
        <v>bwelbrocklxBlairWelbrock202.129.82.172782995.58PesoPHP1/17/20190.78680555555555618194LU55 141Z YDHH WCC2 6CFACHSCPCHS IncNASDAQFarming/Seeds/MillingConsumer Services</v>
      </c>
      <c r="B796">
        <v>790</v>
      </c>
      <c r="C796" t="s">
        <v>13798</v>
      </c>
      <c r="D796" t="s">
        <v>764</v>
      </c>
      <c r="E796" t="s">
        <v>13799</v>
      </c>
      <c r="F796" t="s">
        <v>13800</v>
      </c>
      <c r="G796" s="2">
        <v>782995.58</v>
      </c>
      <c r="H796" t="s">
        <v>90</v>
      </c>
      <c r="I796" t="s">
        <v>91</v>
      </c>
      <c r="J796" t="s">
        <v>418</v>
      </c>
      <c r="K796" s="1">
        <v>0.78680555555555554</v>
      </c>
      <c r="L796">
        <v>18194</v>
      </c>
      <c r="M796" t="s">
        <v>13801</v>
      </c>
      <c r="N796" t="s">
        <v>10630</v>
      </c>
      <c r="O796" t="s">
        <v>10631</v>
      </c>
      <c r="P796" t="s">
        <v>36</v>
      </c>
      <c r="Q796" t="s">
        <v>849</v>
      </c>
      <c r="R796" t="s">
        <v>223</v>
      </c>
    </row>
    <row r="797" spans="1:18">
      <c r="A797" s="42" t="str">
        <f t="shared" si="12"/>
        <v>sgrinawaylyShirleneGrinaway32.165.138.225¬£839493.37Yuan RenminbiCNY6/3/20190.016666666666666715463SK96 6348 7882 7724 9353 0132VMOInvesco Municipal Opportunity TrustNYSEn/an/a</v>
      </c>
      <c r="B797">
        <v>791</v>
      </c>
      <c r="C797" t="s">
        <v>13802</v>
      </c>
      <c r="D797" t="s">
        <v>13803</v>
      </c>
      <c r="E797" t="s">
        <v>13804</v>
      </c>
      <c r="F797" t="s">
        <v>13805</v>
      </c>
      <c r="G797" t="s">
        <v>13806</v>
      </c>
      <c r="H797" t="s">
        <v>48</v>
      </c>
      <c r="I797" t="s">
        <v>49</v>
      </c>
      <c r="J797" t="s">
        <v>453</v>
      </c>
      <c r="K797" s="1">
        <v>1.6666666666666666E-2</v>
      </c>
      <c r="L797">
        <v>15463</v>
      </c>
      <c r="M797" t="s">
        <v>13807</v>
      </c>
      <c r="N797" t="s">
        <v>845</v>
      </c>
      <c r="O797" t="s">
        <v>846</v>
      </c>
      <c r="P797" t="s">
        <v>24</v>
      </c>
      <c r="Q797" t="s">
        <v>25</v>
      </c>
      <c r="R797" t="s">
        <v>25</v>
      </c>
    </row>
    <row r="798" spans="1:18">
      <c r="A798" s="42" t="str">
        <f t="shared" si="12"/>
        <v>mfawlolzMargeryFawlo66.43.122.123¬•997467.62FrancXOF1/30/20190.74652777777777810743AD43 5244 5650 ANQF WYIM IO3XFTSMFirst Trust Enhanced Short Maturity ETFNASDAQn/an/a</v>
      </c>
      <c r="B798">
        <v>792</v>
      </c>
      <c r="C798" t="s">
        <v>13808</v>
      </c>
      <c r="D798" t="s">
        <v>13809</v>
      </c>
      <c r="E798" t="s">
        <v>13810</v>
      </c>
      <c r="F798" t="s">
        <v>13811</v>
      </c>
      <c r="G798" t="s">
        <v>13812</v>
      </c>
      <c r="H798" t="s">
        <v>156</v>
      </c>
      <c r="I798" t="s">
        <v>157</v>
      </c>
      <c r="J798" t="s">
        <v>613</v>
      </c>
      <c r="K798" s="1">
        <v>0.74652777777777779</v>
      </c>
      <c r="L798">
        <v>10743</v>
      </c>
      <c r="M798" t="s">
        <v>13813</v>
      </c>
      <c r="N798" t="s">
        <v>646</v>
      </c>
      <c r="O798" t="s">
        <v>647</v>
      </c>
      <c r="P798" t="s">
        <v>36</v>
      </c>
      <c r="Q798" t="s">
        <v>25</v>
      </c>
      <c r="R798" t="s">
        <v>25</v>
      </c>
    </row>
    <row r="799" spans="1:18">
      <c r="A799" s="42" t="str">
        <f t="shared" si="12"/>
        <v>kpraundlm0KathePraundl96.168.233.106¬£889439.48PesoPHP9/12/20190.75972222222222213562AZ46 UJSX 8BBG ATXP KO61 PE5I IQMRTLNDTalend S.A.NASDAQComputer Software: Prepackaged SoftwareTechnology</v>
      </c>
      <c r="B799">
        <v>793</v>
      </c>
      <c r="C799" t="s">
        <v>13814</v>
      </c>
      <c r="D799" t="s">
        <v>8080</v>
      </c>
      <c r="E799" t="s">
        <v>13815</v>
      </c>
      <c r="F799" t="s">
        <v>13816</v>
      </c>
      <c r="G799" t="s">
        <v>13817</v>
      </c>
      <c r="H799" t="s">
        <v>90</v>
      </c>
      <c r="I799" t="s">
        <v>91</v>
      </c>
      <c r="J799" t="s">
        <v>508</v>
      </c>
      <c r="K799" s="1">
        <v>0.7597222222222223</v>
      </c>
      <c r="L799">
        <v>13562</v>
      </c>
      <c r="M799" t="s">
        <v>13818</v>
      </c>
      <c r="N799" t="s">
        <v>13819</v>
      </c>
      <c r="O799" t="s">
        <v>13820</v>
      </c>
      <c r="P799" t="s">
        <v>36</v>
      </c>
      <c r="Q799" t="s">
        <v>93</v>
      </c>
      <c r="R799" t="s">
        <v>89</v>
      </c>
    </row>
    <row r="800" spans="1:18">
      <c r="A800" s="42" t="str">
        <f t="shared" si="12"/>
        <v>bstroodm1BennStrood100.145.70.214¬£331353.38ZlotyPLN6/8/20190.89513888888888919458DK31 4940 0127 7273 81CTWQwest CorporationNYSETelecommunications EquipmentPublic Utilities</v>
      </c>
      <c r="B800">
        <v>794</v>
      </c>
      <c r="C800" t="s">
        <v>13821</v>
      </c>
      <c r="D800" t="s">
        <v>3508</v>
      </c>
      <c r="E800" t="s">
        <v>143</v>
      </c>
      <c r="F800" t="s">
        <v>13822</v>
      </c>
      <c r="G800" t="s">
        <v>13823</v>
      </c>
      <c r="H800" t="s">
        <v>338</v>
      </c>
      <c r="I800" t="s">
        <v>339</v>
      </c>
      <c r="J800" t="s">
        <v>309</v>
      </c>
      <c r="K800" s="1">
        <v>0.89513888888888893</v>
      </c>
      <c r="L800">
        <v>19458</v>
      </c>
      <c r="M800" t="s">
        <v>13824</v>
      </c>
      <c r="N800" t="s">
        <v>923</v>
      </c>
      <c r="O800" t="s">
        <v>439</v>
      </c>
      <c r="P800" t="s">
        <v>24</v>
      </c>
      <c r="Q800" t="s">
        <v>66</v>
      </c>
      <c r="R800" t="s">
        <v>67</v>
      </c>
    </row>
    <row r="801" spans="1:18">
      <c r="A801" s="42" t="str">
        <f t="shared" si="12"/>
        <v>yworwoodm2YulWorwood197.166.236.17170274.95NairaNGN4/11/20190.14930555555555613522LT37 2679 6757 6055 9499NYRTNew York REIT, Inc.NYSEReal Estate Investment TrustsConsumer Services</v>
      </c>
      <c r="B801">
        <v>795</v>
      </c>
      <c r="C801" t="s">
        <v>13825</v>
      </c>
      <c r="D801" t="s">
        <v>13826</v>
      </c>
      <c r="E801" t="s">
        <v>13827</v>
      </c>
      <c r="F801" t="s">
        <v>13828</v>
      </c>
      <c r="G801">
        <v>70274.95</v>
      </c>
      <c r="H801" t="s">
        <v>267</v>
      </c>
      <c r="I801" t="s">
        <v>268</v>
      </c>
      <c r="J801" t="s">
        <v>661</v>
      </c>
      <c r="K801" s="1">
        <v>0.14930555555555555</v>
      </c>
      <c r="L801">
        <v>13522</v>
      </c>
      <c r="M801" t="s">
        <v>13829</v>
      </c>
      <c r="N801" t="s">
        <v>13830</v>
      </c>
      <c r="O801" t="s">
        <v>13831</v>
      </c>
      <c r="P801" t="s">
        <v>24</v>
      </c>
      <c r="Q801" t="s">
        <v>446</v>
      </c>
      <c r="R801" t="s">
        <v>223</v>
      </c>
    </row>
    <row r="802" spans="1:18">
      <c r="A802" s="42" t="str">
        <f t="shared" si="12"/>
        <v>pcotmorem3PebrookCotmore33.164.84.87¬•978827.32RealBRL6/2/20190.054166666666666717849FI81 9148 3157 8318 89BSTBlackRock Science and Technology TrustNYSEn/an/a</v>
      </c>
      <c r="B802">
        <v>796</v>
      </c>
      <c r="C802" t="s">
        <v>13832</v>
      </c>
      <c r="D802" t="s">
        <v>13833</v>
      </c>
      <c r="E802" t="s">
        <v>13834</v>
      </c>
      <c r="F802" t="s">
        <v>13835</v>
      </c>
      <c r="G802" t="s">
        <v>13836</v>
      </c>
      <c r="H802" t="s">
        <v>132</v>
      </c>
      <c r="I802" t="s">
        <v>133</v>
      </c>
      <c r="J802" t="s">
        <v>125</v>
      </c>
      <c r="K802" s="1">
        <v>5.4166666666666669E-2</v>
      </c>
      <c r="L802">
        <v>17849</v>
      </c>
      <c r="M802" t="s">
        <v>13837</v>
      </c>
      <c r="N802" t="s">
        <v>13838</v>
      </c>
      <c r="O802" t="s">
        <v>13839</v>
      </c>
      <c r="P802" t="s">
        <v>24</v>
      </c>
      <c r="Q802" t="s">
        <v>25</v>
      </c>
      <c r="R802" t="s">
        <v>25</v>
      </c>
    </row>
    <row r="803" spans="1:18">
      <c r="A803" s="42" t="str">
        <f t="shared" si="12"/>
        <v>dsighardm4DollySighard171.94.54.187¬£633449.28EuroEUR4/4/20190.76527777777777815271MD46 OPJ7 UO9L ESZG AZJ0 FNT3BANCBanc of California, Inc.NYSEMajor BanksFinance</v>
      </c>
      <c r="B803">
        <v>797</v>
      </c>
      <c r="C803" t="s">
        <v>13840</v>
      </c>
      <c r="D803" t="s">
        <v>7659</v>
      </c>
      <c r="E803" t="s">
        <v>13841</v>
      </c>
      <c r="F803" t="s">
        <v>13842</v>
      </c>
      <c r="G803" t="s">
        <v>13843</v>
      </c>
      <c r="H803" t="s">
        <v>26</v>
      </c>
      <c r="I803" t="s">
        <v>27</v>
      </c>
      <c r="J803" t="s">
        <v>158</v>
      </c>
      <c r="K803" s="1">
        <v>0.76527777777777783</v>
      </c>
      <c r="L803">
        <v>15271</v>
      </c>
      <c r="M803" t="s">
        <v>13844</v>
      </c>
      <c r="N803" t="s">
        <v>13845</v>
      </c>
      <c r="O803" t="s">
        <v>771</v>
      </c>
      <c r="P803" t="s">
        <v>24</v>
      </c>
      <c r="Q803" t="s">
        <v>97</v>
      </c>
      <c r="R803" t="s">
        <v>54</v>
      </c>
    </row>
    <row r="804" spans="1:18">
      <c r="A804" s="42" t="str">
        <f t="shared" si="12"/>
        <v>btrunbym5BarryTrunby244.115.40.124290996.59Yuan RenminbiCNY6/19/20190.187515655HR91 2602 4306 2840 1708 5CAFD8point3 Energy Partners LPNASDAQElectric Utilities: CentralPublic Utilities</v>
      </c>
      <c r="B804">
        <v>798</v>
      </c>
      <c r="C804" t="s">
        <v>13846</v>
      </c>
      <c r="D804" t="s">
        <v>7269</v>
      </c>
      <c r="E804" t="s">
        <v>13847</v>
      </c>
      <c r="F804" t="s">
        <v>13848</v>
      </c>
      <c r="G804">
        <v>290996.59000000003</v>
      </c>
      <c r="H804" t="s">
        <v>48</v>
      </c>
      <c r="I804" t="s">
        <v>49</v>
      </c>
      <c r="J804" t="s">
        <v>498</v>
      </c>
      <c r="K804" s="1">
        <v>0.1875</v>
      </c>
      <c r="L804">
        <v>15655</v>
      </c>
      <c r="M804" t="s">
        <v>13849</v>
      </c>
      <c r="N804" t="s">
        <v>13850</v>
      </c>
      <c r="O804" t="s">
        <v>13851</v>
      </c>
      <c r="P804" t="s">
        <v>36</v>
      </c>
      <c r="Q804" t="s">
        <v>148</v>
      </c>
      <c r="R804" t="s">
        <v>67</v>
      </c>
    </row>
    <row r="805" spans="1:18">
      <c r="A805" s="42" t="str">
        <f t="shared" si="12"/>
        <v>achampkinm6ArleyChampkin46.140.230.76173401.66DollarUSD3/11/20190.26111111111111116229GT21 K0RF GFN2 UOKY YQD7 0QBR YWDOOLDThe Long-Term Care ETFNASDAQn/an/a</v>
      </c>
      <c r="B805">
        <v>799</v>
      </c>
      <c r="C805" t="s">
        <v>13852</v>
      </c>
      <c r="D805" t="s">
        <v>13853</v>
      </c>
      <c r="E805" t="s">
        <v>13854</v>
      </c>
      <c r="F805" t="s">
        <v>13855</v>
      </c>
      <c r="G805">
        <v>173401.66</v>
      </c>
      <c r="H805" t="s">
        <v>116</v>
      </c>
      <c r="I805" t="s">
        <v>245</v>
      </c>
      <c r="J805" t="s">
        <v>514</v>
      </c>
      <c r="K805" s="1">
        <v>0.26111111111111113</v>
      </c>
      <c r="L805">
        <v>16229</v>
      </c>
      <c r="M805" t="s">
        <v>13856</v>
      </c>
      <c r="N805" t="s">
        <v>1161</v>
      </c>
      <c r="O805" t="s">
        <v>1162</v>
      </c>
      <c r="P805" t="s">
        <v>36</v>
      </c>
      <c r="Q805" t="s">
        <v>25</v>
      </c>
      <c r="R805" t="s">
        <v>25</v>
      </c>
    </row>
    <row r="806" spans="1:18">
      <c r="A806" s="42" t="str">
        <f t="shared" si="12"/>
        <v>vcaffreym7ValentineCaffrey84.223.141.208¬£223071.71HryvniaUAH7/23/20190.65347222222222211165MK96 243E GRCV YNHW Q94WHLMWilhelmina International, Inc.NASDAQProfessional ServicesConsumer Services</v>
      </c>
      <c r="B806">
        <v>800</v>
      </c>
      <c r="C806" t="s">
        <v>13857</v>
      </c>
      <c r="D806" t="s">
        <v>13858</v>
      </c>
      <c r="E806" t="s">
        <v>13859</v>
      </c>
      <c r="F806" t="s">
        <v>13860</v>
      </c>
      <c r="G806" t="s">
        <v>13861</v>
      </c>
      <c r="H806" t="s">
        <v>198</v>
      </c>
      <c r="I806" t="s">
        <v>199</v>
      </c>
      <c r="J806" t="s">
        <v>306</v>
      </c>
      <c r="K806" s="1">
        <v>0.65347222222222223</v>
      </c>
      <c r="L806">
        <v>11165</v>
      </c>
      <c r="M806" t="s">
        <v>13862</v>
      </c>
      <c r="N806" t="s">
        <v>13863</v>
      </c>
      <c r="O806" t="s">
        <v>13864</v>
      </c>
      <c r="P806" t="s">
        <v>36</v>
      </c>
      <c r="Q806" t="s">
        <v>383</v>
      </c>
      <c r="R806" t="s">
        <v>223</v>
      </c>
    </row>
    <row r="807" spans="1:18">
      <c r="A807" s="42" t="str">
        <f t="shared" si="12"/>
        <v>nbevesm8NorbyBeves10.221.135.230¬£133251.87RinggitMYR6/11/20190.39027777777777816640LU72 862A LFCC ZDS9 8ZAZCTBICommunity Trust Bancorp, Inc.NASDAQMajor BanksFinance</v>
      </c>
      <c r="B807">
        <v>801</v>
      </c>
      <c r="C807" t="s">
        <v>13865</v>
      </c>
      <c r="D807" t="s">
        <v>13866</v>
      </c>
      <c r="E807" t="s">
        <v>13867</v>
      </c>
      <c r="F807" t="s">
        <v>13868</v>
      </c>
      <c r="G807" t="s">
        <v>13869</v>
      </c>
      <c r="H807" t="s">
        <v>384</v>
      </c>
      <c r="I807" t="s">
        <v>385</v>
      </c>
      <c r="J807" t="s">
        <v>56</v>
      </c>
      <c r="K807" s="1">
        <v>0.39027777777777778</v>
      </c>
      <c r="L807">
        <v>16640</v>
      </c>
      <c r="M807" t="s">
        <v>13870</v>
      </c>
      <c r="N807" t="s">
        <v>13871</v>
      </c>
      <c r="O807" t="s">
        <v>13872</v>
      </c>
      <c r="P807" t="s">
        <v>36</v>
      </c>
      <c r="Q807" t="s">
        <v>97</v>
      </c>
      <c r="R807" t="s">
        <v>54</v>
      </c>
    </row>
    <row r="808" spans="1:18">
      <c r="A808" s="42" t="str">
        <f t="shared" si="12"/>
        <v>bwabym9BernadinaWaby121.53.87.156‚Ç¨370886,88AfghaniAFN2/5/20190.60833333333333317289CR72 5104 6844 5013 7801 8PSCIPowerShares S&amp;P SmallCap Industrials PortfolioNASDAQn/an/a</v>
      </c>
      <c r="B808">
        <v>802</v>
      </c>
      <c r="C808" t="s">
        <v>13873</v>
      </c>
      <c r="D808" t="s">
        <v>13874</v>
      </c>
      <c r="E808" t="s">
        <v>13875</v>
      </c>
      <c r="F808" t="s">
        <v>13876</v>
      </c>
      <c r="G808" t="s">
        <v>13877</v>
      </c>
      <c r="H808" t="s">
        <v>210</v>
      </c>
      <c r="I808" t="s">
        <v>211</v>
      </c>
      <c r="J808" t="s">
        <v>70</v>
      </c>
      <c r="K808" s="1">
        <v>0.60833333333333328</v>
      </c>
      <c r="L808">
        <v>17289</v>
      </c>
      <c r="M808" t="s">
        <v>13878</v>
      </c>
      <c r="N808" t="s">
        <v>13879</v>
      </c>
      <c r="O808" t="s">
        <v>13880</v>
      </c>
      <c r="P808" t="s">
        <v>36</v>
      </c>
      <c r="Q808" t="s">
        <v>25</v>
      </c>
      <c r="R808" t="s">
        <v>25</v>
      </c>
    </row>
    <row r="809" spans="1:18">
      <c r="A809" s="42" t="str">
        <f t="shared" si="12"/>
        <v>jrapamaJoanneRapa182.13.1.98¬£475653.63ZlotyPLN3/5/20190.98888888888888915133MK20 901J VM7V 0M8Y D17PRPHProPhase Labs, Inc.NASDAQMajor PharmaceuticalsHealth Care</v>
      </c>
      <c r="B809">
        <v>803</v>
      </c>
      <c r="C809" t="s">
        <v>13881</v>
      </c>
      <c r="D809" t="s">
        <v>13882</v>
      </c>
      <c r="E809" t="s">
        <v>13883</v>
      </c>
      <c r="F809" t="s">
        <v>13884</v>
      </c>
      <c r="G809" t="s">
        <v>13885</v>
      </c>
      <c r="H809" t="s">
        <v>338</v>
      </c>
      <c r="I809" t="s">
        <v>339</v>
      </c>
      <c r="J809" t="s">
        <v>838</v>
      </c>
      <c r="K809" s="1">
        <v>0.98888888888888893</v>
      </c>
      <c r="L809">
        <v>15133</v>
      </c>
      <c r="M809" t="s">
        <v>13886</v>
      </c>
      <c r="N809" t="s">
        <v>13887</v>
      </c>
      <c r="O809" t="s">
        <v>13888</v>
      </c>
      <c r="P809" t="s">
        <v>36</v>
      </c>
      <c r="Q809" t="s">
        <v>62</v>
      </c>
      <c r="R809" t="s">
        <v>58</v>
      </c>
    </row>
    <row r="810" spans="1:18">
      <c r="A810" s="42" t="str">
        <f t="shared" si="12"/>
        <v>moverallmbMagnumOverall153.160.201.0¬•314255.14KronaSEK2/3/20190.36388888888888914467FR90 6919 8200 19KU IDL7 OBHN Q85VCOVina Concha Y ToroNYSEBeverages (Production/Distribution)Consumer Non-Durables</v>
      </c>
      <c r="B810">
        <v>804</v>
      </c>
      <c r="C810" t="s">
        <v>13889</v>
      </c>
      <c r="D810" t="s">
        <v>7741</v>
      </c>
      <c r="E810" t="s">
        <v>13890</v>
      </c>
      <c r="F810" t="s">
        <v>13891</v>
      </c>
      <c r="G810" s="2" t="s">
        <v>13892</v>
      </c>
      <c r="H810" t="s">
        <v>347</v>
      </c>
      <c r="I810" t="s">
        <v>348</v>
      </c>
      <c r="J810" t="s">
        <v>1089</v>
      </c>
      <c r="K810" s="1">
        <v>0.36388888888888887</v>
      </c>
      <c r="L810">
        <v>14467</v>
      </c>
      <c r="M810" t="s">
        <v>13893</v>
      </c>
      <c r="N810" t="s">
        <v>13894</v>
      </c>
      <c r="O810" t="s">
        <v>13895</v>
      </c>
      <c r="P810" t="s">
        <v>24</v>
      </c>
      <c r="Q810" t="s">
        <v>2673</v>
      </c>
      <c r="R810" t="s">
        <v>42</v>
      </c>
    </row>
    <row r="811" spans="1:18">
      <c r="A811" s="42" t="str">
        <f t="shared" si="12"/>
        <v>cribchestermcCasperRibchester69.231.135.14969692.51KronaSEK2/25/20190.92152777777777813334IS62 2353 1383 7520 7482 8221 77PSFCohen &amp; Steers Select Preferred and Income Fund, Inc.NYSEn/an/a</v>
      </c>
      <c r="B811">
        <v>805</v>
      </c>
      <c r="C811" t="s">
        <v>13896</v>
      </c>
      <c r="D811" t="s">
        <v>13897</v>
      </c>
      <c r="E811" t="s">
        <v>654</v>
      </c>
      <c r="F811" t="s">
        <v>13898</v>
      </c>
      <c r="G811">
        <v>69692.509999999995</v>
      </c>
      <c r="H811" t="s">
        <v>347</v>
      </c>
      <c r="I811" t="s">
        <v>348</v>
      </c>
      <c r="J811" t="s">
        <v>162</v>
      </c>
      <c r="K811" s="1">
        <v>0.92152777777777783</v>
      </c>
      <c r="L811">
        <v>13334</v>
      </c>
      <c r="M811" t="s">
        <v>13899</v>
      </c>
      <c r="N811" t="s">
        <v>13900</v>
      </c>
      <c r="O811" t="s">
        <v>13901</v>
      </c>
      <c r="P811" t="s">
        <v>24</v>
      </c>
      <c r="Q811" t="s">
        <v>25</v>
      </c>
      <c r="R811" t="s">
        <v>25</v>
      </c>
    </row>
    <row r="812" spans="1:18">
      <c r="A812" s="42" t="str">
        <f t="shared" si="12"/>
        <v>kilyuchyovmdKarlikIlyuchyov14.42.87.124¬•42164.57ShillingTZS2/9/20190.74791666666666715916FR42 0526 9749 97RK LM0J LAVG P56LOANManhattan Bridge Capital, IncNASDAQReal Estate Investment TrustsConsumer Services</v>
      </c>
      <c r="B812">
        <v>806</v>
      </c>
      <c r="C812" t="s">
        <v>13902</v>
      </c>
      <c r="D812" t="s">
        <v>12144</v>
      </c>
      <c r="E812" t="s">
        <v>13903</v>
      </c>
      <c r="F812" t="s">
        <v>13904</v>
      </c>
      <c r="G812" t="s">
        <v>13905</v>
      </c>
      <c r="H812" t="s">
        <v>137</v>
      </c>
      <c r="I812" t="s">
        <v>138</v>
      </c>
      <c r="J812" t="s">
        <v>1032</v>
      </c>
      <c r="K812" s="1">
        <v>0.74791666666666667</v>
      </c>
      <c r="L812">
        <v>15916</v>
      </c>
      <c r="M812" t="s">
        <v>13906</v>
      </c>
      <c r="N812" t="s">
        <v>6345</v>
      </c>
      <c r="O812" t="s">
        <v>6346</v>
      </c>
      <c r="P812" t="s">
        <v>36</v>
      </c>
      <c r="Q812" t="s">
        <v>446</v>
      </c>
      <c r="R812" t="s">
        <v>223</v>
      </c>
    </row>
    <row r="813" spans="1:18">
      <c r="A813" s="42" t="str">
        <f t="shared" si="12"/>
        <v>awhiteselmeAbigaelWhitesel231.121.241.140‚Ç¨490974,51Yuan RenminbiCNY2/8/20190.30277777777777813288LB07 8886 GJQ3 4ARM 0RNR YY9Z YLTEIBCPIndependent Bank CorporationNASDAQMajor BanksFinance</v>
      </c>
      <c r="B813">
        <v>807</v>
      </c>
      <c r="C813" t="s">
        <v>13907</v>
      </c>
      <c r="D813" t="s">
        <v>13908</v>
      </c>
      <c r="E813" t="s">
        <v>13909</v>
      </c>
      <c r="F813" t="s">
        <v>13910</v>
      </c>
      <c r="G813" s="2" t="s">
        <v>13911</v>
      </c>
      <c r="H813" t="s">
        <v>48</v>
      </c>
      <c r="I813" t="s">
        <v>49</v>
      </c>
      <c r="J813" t="s">
        <v>50</v>
      </c>
      <c r="K813" s="1">
        <v>0.30277777777777776</v>
      </c>
      <c r="L813">
        <v>13288</v>
      </c>
      <c r="M813" t="s">
        <v>13912</v>
      </c>
      <c r="N813" t="s">
        <v>13913</v>
      </c>
      <c r="O813" t="s">
        <v>13914</v>
      </c>
      <c r="P813" t="s">
        <v>36</v>
      </c>
      <c r="Q813" t="s">
        <v>97</v>
      </c>
      <c r="R813" t="s">
        <v>54</v>
      </c>
    </row>
    <row r="814" spans="1:18">
      <c r="A814" s="42" t="str">
        <f t="shared" si="12"/>
        <v>ecarolinemfEssieCaroline81.214.207.26759973.38SolPEN3/14/20190.82222222222222210904TN23 0538 3725 2148 3965 4959BPOPNPopular, Inc.NASDAQMajor BanksFinance</v>
      </c>
      <c r="B814">
        <v>808</v>
      </c>
      <c r="C814" t="s">
        <v>13915</v>
      </c>
      <c r="D814" t="s">
        <v>13916</v>
      </c>
      <c r="E814" t="s">
        <v>13917</v>
      </c>
      <c r="F814" t="s">
        <v>13918</v>
      </c>
      <c r="G814" s="2">
        <v>759973.38</v>
      </c>
      <c r="H814" t="s">
        <v>126</v>
      </c>
      <c r="I814" t="s">
        <v>127</v>
      </c>
      <c r="J814" t="s">
        <v>1019</v>
      </c>
      <c r="K814" s="1">
        <v>0.8222222222222223</v>
      </c>
      <c r="L814">
        <v>10904</v>
      </c>
      <c r="M814" t="s">
        <v>13919</v>
      </c>
      <c r="N814" t="s">
        <v>11226</v>
      </c>
      <c r="O814" t="s">
        <v>807</v>
      </c>
      <c r="P814" t="s">
        <v>36</v>
      </c>
      <c r="Q814" t="s">
        <v>97</v>
      </c>
      <c r="R814" t="s">
        <v>54</v>
      </c>
    </row>
    <row r="815" spans="1:18">
      <c r="A815" s="42" t="str">
        <f t="shared" si="12"/>
        <v>vmcnerlinmgVickiMcNerlin134.31.32.224‚Ç¨502700,89EuroEUR5/16/20190.55347222222222218797HR85 8340 4475 4654 3847 0CPIXCumberland Pharmaceuticals Inc.NASDAQMajor PharmaceuticalsHealth Care</v>
      </c>
      <c r="B815">
        <v>809</v>
      </c>
      <c r="C815" t="s">
        <v>13920</v>
      </c>
      <c r="D815" t="s">
        <v>13921</v>
      </c>
      <c r="E815" t="s">
        <v>13922</v>
      </c>
      <c r="F815" t="s">
        <v>13923</v>
      </c>
      <c r="G815" t="s">
        <v>13924</v>
      </c>
      <c r="H815" t="s">
        <v>26</v>
      </c>
      <c r="I815" t="s">
        <v>27</v>
      </c>
      <c r="J815" t="s">
        <v>527</v>
      </c>
      <c r="K815" s="1">
        <v>0.55347222222222225</v>
      </c>
      <c r="L815">
        <v>18797</v>
      </c>
      <c r="M815" t="s">
        <v>13925</v>
      </c>
      <c r="N815" t="s">
        <v>13926</v>
      </c>
      <c r="O815" t="s">
        <v>13927</v>
      </c>
      <c r="P815" t="s">
        <v>36</v>
      </c>
      <c r="Q815" t="s">
        <v>62</v>
      </c>
      <c r="R815" t="s">
        <v>58</v>
      </c>
    </row>
    <row r="816" spans="1:18">
      <c r="A816" s="42" t="str">
        <f t="shared" si="12"/>
        <v>cnethercottmhCarolinaNethercott249.7.13.152¬•96497.60DollarUSD7/18/20190.81111111111111110728NL46 PKBP 3292 3040 96WRKWestrock CompanyNYSEContainers/PackagingConsumer Durables</v>
      </c>
      <c r="B816">
        <v>810</v>
      </c>
      <c r="C816" t="s">
        <v>13928</v>
      </c>
      <c r="D816" t="s">
        <v>13929</v>
      </c>
      <c r="E816" t="s">
        <v>13930</v>
      </c>
      <c r="F816" t="s">
        <v>13931</v>
      </c>
      <c r="G816" t="s">
        <v>13932</v>
      </c>
      <c r="H816" t="s">
        <v>116</v>
      </c>
      <c r="I816" t="s">
        <v>245</v>
      </c>
      <c r="J816" t="s">
        <v>301</v>
      </c>
      <c r="K816" s="1">
        <v>0.81111111111111101</v>
      </c>
      <c r="L816">
        <v>10728</v>
      </c>
      <c r="M816" t="s">
        <v>13933</v>
      </c>
      <c r="N816" t="s">
        <v>13934</v>
      </c>
      <c r="O816" t="s">
        <v>13935</v>
      </c>
      <c r="P816" t="s">
        <v>24</v>
      </c>
      <c r="Q816" t="s">
        <v>855</v>
      </c>
      <c r="R816" t="s">
        <v>113</v>
      </c>
    </row>
    <row r="817" spans="1:18">
      <c r="A817" s="42" t="str">
        <f t="shared" si="12"/>
        <v>gbleimiGisellaBlei100.181.158.157¬•181807.15RupiahIDR8/18/20190.082638888888888919641VG70 LFOK 8568 9198 3998 6185OXYOccidental Petroleum CorporationNYSEOil &amp; Gas ProductionEnergy</v>
      </c>
      <c r="B817">
        <v>811</v>
      </c>
      <c r="C817" t="s">
        <v>13936</v>
      </c>
      <c r="D817" t="s">
        <v>13937</v>
      </c>
      <c r="E817" t="s">
        <v>13938</v>
      </c>
      <c r="F817" t="s">
        <v>13939</v>
      </c>
      <c r="G817" t="s">
        <v>13940</v>
      </c>
      <c r="H817" t="s">
        <v>19</v>
      </c>
      <c r="I817" t="s">
        <v>20</v>
      </c>
      <c r="J817" t="s">
        <v>682</v>
      </c>
      <c r="K817" s="1">
        <v>8.2638888888888887E-2</v>
      </c>
      <c r="L817">
        <v>19641</v>
      </c>
      <c r="M817" t="s">
        <v>13941</v>
      </c>
      <c r="N817" t="s">
        <v>3651</v>
      </c>
      <c r="O817" t="s">
        <v>3652</v>
      </c>
      <c r="P817" t="s">
        <v>24</v>
      </c>
      <c r="Q817" t="s">
        <v>45</v>
      </c>
      <c r="R817" t="s">
        <v>46</v>
      </c>
    </row>
    <row r="818" spans="1:18">
      <c r="A818" s="42" t="str">
        <f t="shared" si="12"/>
        <v>ijenkynmjIlyseJenkyn168.173.131.214‚Ç¨674288,15TugrikMNT4/7/20190.53541666666666714022FO49 4708 2497 9613 06NGLNGL ENERGY PARTNERS LPNYSEOil Refining/MarketingEnergy</v>
      </c>
      <c r="B818">
        <v>812</v>
      </c>
      <c r="C818" t="s">
        <v>13942</v>
      </c>
      <c r="D818" t="s">
        <v>13943</v>
      </c>
      <c r="E818" t="s">
        <v>13944</v>
      </c>
      <c r="F818" t="s">
        <v>13945</v>
      </c>
      <c r="G818" s="2" t="s">
        <v>13946</v>
      </c>
      <c r="H818" t="s">
        <v>74</v>
      </c>
      <c r="I818" t="s">
        <v>75</v>
      </c>
      <c r="J818" t="s">
        <v>174</v>
      </c>
      <c r="K818" s="1">
        <v>0.53541666666666665</v>
      </c>
      <c r="L818">
        <v>14022</v>
      </c>
      <c r="M818" t="s">
        <v>13947</v>
      </c>
      <c r="N818" t="s">
        <v>637</v>
      </c>
      <c r="O818" t="s">
        <v>638</v>
      </c>
      <c r="P818" t="s">
        <v>24</v>
      </c>
      <c r="Q818" t="s">
        <v>192</v>
      </c>
      <c r="R818" t="s">
        <v>46</v>
      </c>
    </row>
    <row r="819" spans="1:18">
      <c r="A819" s="42" t="str">
        <f t="shared" si="12"/>
        <v>siansonmkSandiI'anson80.227.240.23266761.95LariGEL7/21/20190.97083333333333317587LT07 8903 8845 9846 2417BAC^WBank of America CorporationNYSEMajor BanksFinance</v>
      </c>
      <c r="B819">
        <v>813</v>
      </c>
      <c r="C819" t="s">
        <v>13948</v>
      </c>
      <c r="D819" t="s">
        <v>13949</v>
      </c>
      <c r="E819" t="s">
        <v>13950</v>
      </c>
      <c r="F819" t="s">
        <v>13951</v>
      </c>
      <c r="G819">
        <v>66761.95</v>
      </c>
      <c r="H819" t="s">
        <v>2745</v>
      </c>
      <c r="I819" t="s">
        <v>642</v>
      </c>
      <c r="J819" t="s">
        <v>471</v>
      </c>
      <c r="K819" s="1">
        <v>0.97083333333333333</v>
      </c>
      <c r="L819">
        <v>17587</v>
      </c>
      <c r="M819" t="s">
        <v>13952</v>
      </c>
      <c r="N819" t="s">
        <v>13332</v>
      </c>
      <c r="O819" t="s">
        <v>912</v>
      </c>
      <c r="P819" t="s">
        <v>24</v>
      </c>
      <c r="Q819" t="s">
        <v>97</v>
      </c>
      <c r="R819" t="s">
        <v>54</v>
      </c>
    </row>
    <row r="820" spans="1:18">
      <c r="A820" s="42" t="str">
        <f t="shared" si="12"/>
        <v>hmoxonmlHerveMoxon47.140.187.135¬•191346.86NairaNGN7/6/20190.25763888888888916094DO97 WUFM 1040 3720 7139 4841 0621SYBTStock Yards Bancorp, Inc.NASDAQMajor BanksFinance</v>
      </c>
      <c r="B820">
        <v>814</v>
      </c>
      <c r="C820" t="s">
        <v>13953</v>
      </c>
      <c r="D820" t="s">
        <v>3246</v>
      </c>
      <c r="E820" t="s">
        <v>13954</v>
      </c>
      <c r="F820" t="s">
        <v>13955</v>
      </c>
      <c r="G820" s="2" t="s">
        <v>13956</v>
      </c>
      <c r="H820" t="s">
        <v>267</v>
      </c>
      <c r="I820" t="s">
        <v>268</v>
      </c>
      <c r="J820" t="s">
        <v>618</v>
      </c>
      <c r="K820" s="1">
        <v>0.25763888888888892</v>
      </c>
      <c r="L820">
        <v>16094</v>
      </c>
      <c r="M820" t="s">
        <v>13957</v>
      </c>
      <c r="N820" t="s">
        <v>2687</v>
      </c>
      <c r="O820" t="s">
        <v>2688</v>
      </c>
      <c r="P820" t="s">
        <v>36</v>
      </c>
      <c r="Q820" t="s">
        <v>97</v>
      </c>
      <c r="R820" t="s">
        <v>54</v>
      </c>
    </row>
    <row r="821" spans="1:18">
      <c r="A821" s="42" t="str">
        <f t="shared" si="12"/>
        <v>dtruettmmDanielTruett52.229.5.72¬£202945.17EuroEUR6/12/20190.52517851AD84 2716 3268 CYGX XTH3 U14ORNGRingcentral, Inc.NYSEEDP ServicesTechnology</v>
      </c>
      <c r="B821">
        <v>815</v>
      </c>
      <c r="C821" t="s">
        <v>13958</v>
      </c>
      <c r="D821" t="s">
        <v>1686</v>
      </c>
      <c r="E821" t="s">
        <v>13959</v>
      </c>
      <c r="F821" t="s">
        <v>13960</v>
      </c>
      <c r="G821" t="s">
        <v>13961</v>
      </c>
      <c r="H821" t="s">
        <v>26</v>
      </c>
      <c r="I821" t="s">
        <v>27</v>
      </c>
      <c r="J821" t="s">
        <v>687</v>
      </c>
      <c r="K821" s="1">
        <v>0.52500000000000002</v>
      </c>
      <c r="L821">
        <v>17851</v>
      </c>
      <c r="M821" t="s">
        <v>13962</v>
      </c>
      <c r="N821" t="s">
        <v>13963</v>
      </c>
      <c r="O821" t="s">
        <v>13964</v>
      </c>
      <c r="P821" t="s">
        <v>24</v>
      </c>
      <c r="Q821" t="s">
        <v>88</v>
      </c>
      <c r="R821" t="s">
        <v>89</v>
      </c>
    </row>
    <row r="822" spans="1:18">
      <c r="A822" s="42" t="str">
        <f t="shared" si="12"/>
        <v>rjohnceymnRyonJohncey168.186.89.68¬•439355.36Yuan RenminbiCNY1/14/20190.63541666666666713417IS07 3216 3823 3548 9401 6981 63LTRPALiberty TripAdvisor Holdings, Inc.NASDAQEDP ServicesTechnology</v>
      </c>
      <c r="B822">
        <v>816</v>
      </c>
      <c r="C822" t="s">
        <v>13965</v>
      </c>
      <c r="D822" t="s">
        <v>13966</v>
      </c>
      <c r="E822" t="s">
        <v>13967</v>
      </c>
      <c r="F822" t="s">
        <v>13968</v>
      </c>
      <c r="G822" t="s">
        <v>13969</v>
      </c>
      <c r="H822" t="s">
        <v>48</v>
      </c>
      <c r="I822" t="s">
        <v>49</v>
      </c>
      <c r="J822" t="s">
        <v>21</v>
      </c>
      <c r="K822" s="1">
        <v>0.63541666666666663</v>
      </c>
      <c r="L822">
        <v>13417</v>
      </c>
      <c r="M822" t="s">
        <v>13970</v>
      </c>
      <c r="N822" t="s">
        <v>5098</v>
      </c>
      <c r="O822" t="s">
        <v>5099</v>
      </c>
      <c r="P822" t="s">
        <v>36</v>
      </c>
      <c r="Q822" t="s">
        <v>88</v>
      </c>
      <c r="R822" t="s">
        <v>89</v>
      </c>
    </row>
    <row r="823" spans="1:18">
      <c r="A823" s="42" t="str">
        <f t="shared" si="12"/>
        <v>chaydonmoClaryHaydon182.215.106.886887.49PoundGBP2/11/20190.22152777777777810390KZ22 316J DUVV XE7P 2GGQEMCGWisdomTree Emerging Markets Consumer Growth FundNASDAQn/an/a</v>
      </c>
      <c r="B823">
        <v>817</v>
      </c>
      <c r="C823" t="s">
        <v>13971</v>
      </c>
      <c r="D823" t="s">
        <v>13972</v>
      </c>
      <c r="E823" t="s">
        <v>9171</v>
      </c>
      <c r="F823" t="s">
        <v>13973</v>
      </c>
      <c r="G823" s="2">
        <v>86887.49</v>
      </c>
      <c r="H823" t="s">
        <v>270</v>
      </c>
      <c r="I823" t="s">
        <v>1091</v>
      </c>
      <c r="J823" t="s">
        <v>3999</v>
      </c>
      <c r="K823" s="1">
        <v>0.22152777777777777</v>
      </c>
      <c r="L823">
        <v>10390</v>
      </c>
      <c r="M823" t="s">
        <v>13974</v>
      </c>
      <c r="N823" t="s">
        <v>7926</v>
      </c>
      <c r="O823" t="s">
        <v>7927</v>
      </c>
      <c r="P823" t="s">
        <v>36</v>
      </c>
      <c r="Q823" t="s">
        <v>25</v>
      </c>
      <c r="R823" t="s">
        <v>25</v>
      </c>
    </row>
    <row r="824" spans="1:18">
      <c r="A824" s="42" t="str">
        <f t="shared" si="12"/>
        <v>asimondsonmpAgnesSimondson249.5.116.138‚Ç¨271041,70Yuan RenminbiCNY1/28/20190.97430555555555613552CR76 1838 9892 8460 8681 5BIDUBaidu, Inc.NASDAQComputer Software: Programming, Data ProcessingTechnology</v>
      </c>
      <c r="B824">
        <v>818</v>
      </c>
      <c r="C824" t="s">
        <v>13975</v>
      </c>
      <c r="D824" t="s">
        <v>13976</v>
      </c>
      <c r="E824" t="s">
        <v>13977</v>
      </c>
      <c r="F824" t="s">
        <v>13978</v>
      </c>
      <c r="G824" t="s">
        <v>13979</v>
      </c>
      <c r="H824" t="s">
        <v>48</v>
      </c>
      <c r="I824" t="s">
        <v>49</v>
      </c>
      <c r="J824" t="s">
        <v>68</v>
      </c>
      <c r="K824" s="1">
        <v>0.97430555555555554</v>
      </c>
      <c r="L824">
        <v>13552</v>
      </c>
      <c r="M824" t="s">
        <v>13980</v>
      </c>
      <c r="N824" t="s">
        <v>5667</v>
      </c>
      <c r="O824" t="s">
        <v>5668</v>
      </c>
      <c r="P824" t="s">
        <v>36</v>
      </c>
      <c r="Q824" t="s">
        <v>588</v>
      </c>
      <c r="R824" t="s">
        <v>89</v>
      </c>
    </row>
    <row r="825" spans="1:18">
      <c r="A825" s="42" t="str">
        <f t="shared" si="12"/>
        <v>rkiffmqRubinKiff179.118.83.20¬£762056.96LempiraHNL4/6/20190.62013888888888916070LB11 3385 RHKM CU57 XUXN 7FTG YCKQPSCUPowerShares S&amp;P SmallCap Utilities PortfolioNASDAQn/an/a</v>
      </c>
      <c r="B825">
        <v>819</v>
      </c>
      <c r="C825" t="s">
        <v>13981</v>
      </c>
      <c r="D825" t="s">
        <v>472</v>
      </c>
      <c r="E825" t="s">
        <v>13982</v>
      </c>
      <c r="F825" t="s">
        <v>13983</v>
      </c>
      <c r="G825" t="s">
        <v>13984</v>
      </c>
      <c r="H825" t="s">
        <v>704</v>
      </c>
      <c r="I825" t="s">
        <v>705</v>
      </c>
      <c r="J825" t="s">
        <v>587</v>
      </c>
      <c r="K825" s="1">
        <v>0.62013888888888891</v>
      </c>
      <c r="L825">
        <v>16070</v>
      </c>
      <c r="M825" t="s">
        <v>13985</v>
      </c>
      <c r="N825" t="s">
        <v>9640</v>
      </c>
      <c r="O825" t="s">
        <v>9641</v>
      </c>
      <c r="P825" t="s">
        <v>36</v>
      </c>
      <c r="Q825" t="s">
        <v>25</v>
      </c>
      <c r="R825" t="s">
        <v>25</v>
      </c>
    </row>
    <row r="826" spans="1:18">
      <c r="A826" s="42" t="str">
        <f t="shared" si="12"/>
        <v>mgeorgemrMikkelGeorge133.105.145.112‚Ç¨658172,00EuroEUR8/1/20190.49027777777777816239CR61 7686 8271 5598 0088 3LCAHULandcadia Holdings, Inc.NASDAQBusiness ServicesFinance</v>
      </c>
      <c r="B826">
        <v>820</v>
      </c>
      <c r="C826" t="s">
        <v>13986</v>
      </c>
      <c r="D826" t="s">
        <v>8845</v>
      </c>
      <c r="E826" t="s">
        <v>13987</v>
      </c>
      <c r="F826" t="s">
        <v>13988</v>
      </c>
      <c r="G826" s="2" t="s">
        <v>13989</v>
      </c>
      <c r="H826" t="s">
        <v>26</v>
      </c>
      <c r="I826" t="s">
        <v>27</v>
      </c>
      <c r="J826" t="s">
        <v>1085</v>
      </c>
      <c r="K826" s="1">
        <v>0.49027777777777781</v>
      </c>
      <c r="L826">
        <v>16239</v>
      </c>
      <c r="M826" t="s">
        <v>13990</v>
      </c>
      <c r="N826" t="s">
        <v>8637</v>
      </c>
      <c r="O826" t="s">
        <v>8638</v>
      </c>
      <c r="P826" t="s">
        <v>36</v>
      </c>
      <c r="Q826" t="s">
        <v>73</v>
      </c>
      <c r="R826" t="s">
        <v>54</v>
      </c>
    </row>
    <row r="827" spans="1:18">
      <c r="A827" s="42" t="str">
        <f t="shared" si="12"/>
        <v>gsuggatemsGiacomoSuggate32.65.251.227¬£774266.49Yuan RenminbiCNY7/15/20190.88263888888888911142LB50 2237 CHXN EVQF GIJI ELSK P0BZVRAYViewRay, Inc.NASDAQBiotechnology: Electromedical &amp; Electrotherapeutic ApparatusHealth Care</v>
      </c>
      <c r="B827">
        <v>821</v>
      </c>
      <c r="C827" t="s">
        <v>13991</v>
      </c>
      <c r="D827" t="s">
        <v>13992</v>
      </c>
      <c r="E827" t="s">
        <v>13993</v>
      </c>
      <c r="F827" t="s">
        <v>13994</v>
      </c>
      <c r="G827" t="s">
        <v>13995</v>
      </c>
      <c r="H827" t="s">
        <v>48</v>
      </c>
      <c r="I827" t="s">
        <v>49</v>
      </c>
      <c r="J827" t="s">
        <v>536</v>
      </c>
      <c r="K827" s="1">
        <v>0.88263888888888886</v>
      </c>
      <c r="L827">
        <v>11142</v>
      </c>
      <c r="M827" t="s">
        <v>13996</v>
      </c>
      <c r="N827" t="s">
        <v>13997</v>
      </c>
      <c r="O827" t="s">
        <v>13998</v>
      </c>
      <c r="P827" t="s">
        <v>36</v>
      </c>
      <c r="Q827" t="s">
        <v>859</v>
      </c>
      <c r="R827" t="s">
        <v>58</v>
      </c>
    </row>
    <row r="828" spans="1:18">
      <c r="A828" s="42" t="str">
        <f t="shared" si="12"/>
        <v>zavrahmmtZonnyaAvrahm65.64.128.39712042.01ColonCRC1/4/20190.84930555555555616555FO59 8067 8593 8782 26LTRPALiberty TripAdvisor Holdings, Inc.NASDAQEDP ServicesTechnology</v>
      </c>
      <c r="B828">
        <v>822</v>
      </c>
      <c r="C828" t="s">
        <v>13999</v>
      </c>
      <c r="D828" t="s">
        <v>14000</v>
      </c>
      <c r="E828" t="s">
        <v>14001</v>
      </c>
      <c r="F828" t="s">
        <v>14002</v>
      </c>
      <c r="G828">
        <v>712042.01</v>
      </c>
      <c r="H828" t="s">
        <v>1179</v>
      </c>
      <c r="I828" t="s">
        <v>1180</v>
      </c>
      <c r="J828" t="s">
        <v>772</v>
      </c>
      <c r="K828" s="1">
        <v>0.84930555555555554</v>
      </c>
      <c r="L828">
        <v>16555</v>
      </c>
      <c r="M828" t="s">
        <v>14003</v>
      </c>
      <c r="N828" t="s">
        <v>5098</v>
      </c>
      <c r="O828" t="s">
        <v>5099</v>
      </c>
      <c r="P828" t="s">
        <v>36</v>
      </c>
      <c r="Q828" t="s">
        <v>88</v>
      </c>
      <c r="R828" t="s">
        <v>89</v>
      </c>
    </row>
    <row r="829" spans="1:18">
      <c r="A829" s="42" t="str">
        <f t="shared" si="12"/>
        <v>mmallalieumuMicheleMallalieu63.254.98.934535.9EuroEUR4/13/20190.65694444444444418276FR06 1906 1594 28PW QSCM 6VI0 P62LSCCLattice Semiconductor CorporationNASDAQSemiconductorsTechnology</v>
      </c>
      <c r="B829">
        <v>823</v>
      </c>
      <c r="C829" t="s">
        <v>14004</v>
      </c>
      <c r="D829" t="s">
        <v>4426</v>
      </c>
      <c r="E829" t="s">
        <v>14005</v>
      </c>
      <c r="F829" t="s">
        <v>14006</v>
      </c>
      <c r="G829">
        <v>4535.8999999999996</v>
      </c>
      <c r="H829" t="s">
        <v>26</v>
      </c>
      <c r="I829" t="s">
        <v>27</v>
      </c>
      <c r="J829" t="s">
        <v>1149</v>
      </c>
      <c r="K829" s="1">
        <v>0.65694444444444444</v>
      </c>
      <c r="L829">
        <v>18276</v>
      </c>
      <c r="M829" t="s">
        <v>14007</v>
      </c>
      <c r="N829" t="s">
        <v>14008</v>
      </c>
      <c r="O829" t="s">
        <v>14009</v>
      </c>
      <c r="P829" t="s">
        <v>36</v>
      </c>
      <c r="Q829" t="s">
        <v>230</v>
      </c>
      <c r="R829" t="s">
        <v>89</v>
      </c>
    </row>
    <row r="830" spans="1:18">
      <c r="A830" s="42" t="str">
        <f t="shared" si="12"/>
        <v>nchekemvNoellynCheke203.248.109.11156814.28EuroEUR7/24/20190.72013888888888915966AZ44 TCWI ZAI2 YYCT TEE8 M83U HJ6LTGP^ATeekay LNG Partners L.P.NYSEn/an/a</v>
      </c>
      <c r="B830">
        <v>824</v>
      </c>
      <c r="C830" t="s">
        <v>14010</v>
      </c>
      <c r="D830" t="s">
        <v>14011</v>
      </c>
      <c r="E830" t="s">
        <v>14012</v>
      </c>
      <c r="F830" t="s">
        <v>14013</v>
      </c>
      <c r="G830">
        <v>56814.28</v>
      </c>
      <c r="H830" t="s">
        <v>26</v>
      </c>
      <c r="I830" t="s">
        <v>27</v>
      </c>
      <c r="J830" t="s">
        <v>596</v>
      </c>
      <c r="K830" s="1">
        <v>0.72013888888888899</v>
      </c>
      <c r="L830">
        <v>15966</v>
      </c>
      <c r="M830" t="s">
        <v>14014</v>
      </c>
      <c r="N830" t="s">
        <v>14015</v>
      </c>
      <c r="O830" t="s">
        <v>1980</v>
      </c>
      <c r="P830" t="s">
        <v>24</v>
      </c>
      <c r="Q830" t="s">
        <v>25</v>
      </c>
      <c r="R830" t="s">
        <v>25</v>
      </c>
    </row>
    <row r="831" spans="1:18">
      <c r="A831" s="42" t="str">
        <f t="shared" si="12"/>
        <v>bbiskupskimwBentBiskupski120.162.157.178¬£352702.57EuroEUR5/11/20190.84166666666666711028BR84 2084 3775 8564 2572 9650 409W DSYXSystemax Inc.NYSECatalog/Specialty DistributionConsumer Services</v>
      </c>
      <c r="B831">
        <v>825</v>
      </c>
      <c r="C831" t="s">
        <v>14016</v>
      </c>
      <c r="D831" t="s">
        <v>972</v>
      </c>
      <c r="E831" t="s">
        <v>14017</v>
      </c>
      <c r="F831" t="s">
        <v>14018</v>
      </c>
      <c r="G831" s="2" t="s">
        <v>14019</v>
      </c>
      <c r="H831" t="s">
        <v>26</v>
      </c>
      <c r="I831" t="s">
        <v>27</v>
      </c>
      <c r="J831" t="s">
        <v>656</v>
      </c>
      <c r="K831" s="1">
        <v>0.84166666666666667</v>
      </c>
      <c r="L831">
        <v>11028</v>
      </c>
      <c r="M831" t="s">
        <v>14020</v>
      </c>
      <c r="N831" t="s">
        <v>14021</v>
      </c>
      <c r="O831" t="s">
        <v>14022</v>
      </c>
      <c r="P831" t="s">
        <v>24</v>
      </c>
      <c r="Q831" t="s">
        <v>317</v>
      </c>
      <c r="R831" t="s">
        <v>223</v>
      </c>
    </row>
    <row r="832" spans="1:18">
      <c r="A832" s="42" t="str">
        <f t="shared" si="12"/>
        <v>gmacfaydenmxGanMacFayden37.217.83.155‚Ç¨173923,71RupiahIDR9/4/20190.37569444444444413887PK31 LLYW U2M2 SBCI EXX6 PJNTFSBWFS Bancorp, Inc.NASDAQBanksFinance</v>
      </c>
      <c r="B832">
        <v>826</v>
      </c>
      <c r="C832" t="s">
        <v>14023</v>
      </c>
      <c r="D832" t="s">
        <v>1026</v>
      </c>
      <c r="E832" t="s">
        <v>14024</v>
      </c>
      <c r="F832" t="s">
        <v>14025</v>
      </c>
      <c r="G832" s="2" t="s">
        <v>14026</v>
      </c>
      <c r="H832" t="s">
        <v>19</v>
      </c>
      <c r="I832" t="s">
        <v>20</v>
      </c>
      <c r="J832" t="s">
        <v>178</v>
      </c>
      <c r="K832" s="1">
        <v>0.3756944444444445</v>
      </c>
      <c r="L832">
        <v>13887</v>
      </c>
      <c r="M832" t="s">
        <v>14027</v>
      </c>
      <c r="N832" t="s">
        <v>14028</v>
      </c>
      <c r="O832" t="s">
        <v>14029</v>
      </c>
      <c r="P832" t="s">
        <v>36</v>
      </c>
      <c r="Q832" t="s">
        <v>695</v>
      </c>
      <c r="R832" t="s">
        <v>54</v>
      </c>
    </row>
    <row r="833" spans="1:18">
      <c r="A833" s="42" t="str">
        <f t="shared" si="12"/>
        <v>shaighmySydneyHaigh73.145.178.61¬£955078.70Yuan RenminbiCNY9/5/20190.87847222222222214821RS03 0383 9342 1435 6321 58GENEGenetic Technologies LtdNASDAQBiotechnology: Biological Products (No Diagnostic Substances)Health Care</v>
      </c>
      <c r="B833">
        <v>827</v>
      </c>
      <c r="C833" t="s">
        <v>14030</v>
      </c>
      <c r="D833" t="s">
        <v>14031</v>
      </c>
      <c r="E833" t="s">
        <v>14032</v>
      </c>
      <c r="F833" t="s">
        <v>14033</v>
      </c>
      <c r="G833" s="2" t="s">
        <v>14034</v>
      </c>
      <c r="H833" t="s">
        <v>48</v>
      </c>
      <c r="I833" t="s">
        <v>49</v>
      </c>
      <c r="J833" t="s">
        <v>836</v>
      </c>
      <c r="K833" s="1">
        <v>0.87847222222222221</v>
      </c>
      <c r="L833">
        <v>14821</v>
      </c>
      <c r="M833" t="s">
        <v>14035</v>
      </c>
      <c r="N833" t="s">
        <v>14036</v>
      </c>
      <c r="O833" t="s">
        <v>14037</v>
      </c>
      <c r="P833" t="s">
        <v>36</v>
      </c>
      <c r="Q833" t="s">
        <v>57</v>
      </c>
      <c r="R833" t="s">
        <v>58</v>
      </c>
    </row>
    <row r="834" spans="1:18">
      <c r="A834" s="42" t="str">
        <f t="shared" si="12"/>
        <v>nshortlandmzNormanShortland56.132.9.140¬•264168.02Yuan RenminbiCNY8/2/20190.10486111111111116056FR97 4185 7799 034A 1JUS AD5S S24PFBIPremier Financial Bancorp, Inc.NASDAQMajor BanksFinance</v>
      </c>
      <c r="B834">
        <v>828</v>
      </c>
      <c r="C834" t="s">
        <v>14038</v>
      </c>
      <c r="D834" t="s">
        <v>11976</v>
      </c>
      <c r="E834" t="s">
        <v>14039</v>
      </c>
      <c r="F834" t="s">
        <v>14040</v>
      </c>
      <c r="G834" t="s">
        <v>14041</v>
      </c>
      <c r="H834" t="s">
        <v>48</v>
      </c>
      <c r="I834" t="s">
        <v>49</v>
      </c>
      <c r="J834" t="s">
        <v>1065</v>
      </c>
      <c r="K834" s="1">
        <v>0.10486111111111111</v>
      </c>
      <c r="L834">
        <v>16056</v>
      </c>
      <c r="M834" t="s">
        <v>14042</v>
      </c>
      <c r="N834" t="s">
        <v>1351</v>
      </c>
      <c r="O834" t="s">
        <v>1352</v>
      </c>
      <c r="P834" t="s">
        <v>36</v>
      </c>
      <c r="Q834" t="s">
        <v>97</v>
      </c>
      <c r="R834" t="s">
        <v>54</v>
      </c>
    </row>
    <row r="835" spans="1:18">
      <c r="A835" s="42" t="str">
        <f t="shared" si="12"/>
        <v>jjacklinn0JeremyJacklin32.19.189.125¬•961327.73RupiahIDR7/1/20190.70902777777777819144VG02 PSED 7207 3481 3274 6589PIZPowerShares DWA Developed Markets Momentum PortfolioNASDAQn/an/a</v>
      </c>
      <c r="B835">
        <v>829</v>
      </c>
      <c r="C835" t="s">
        <v>14043</v>
      </c>
      <c r="D835" t="s">
        <v>10066</v>
      </c>
      <c r="E835" t="s">
        <v>14044</v>
      </c>
      <c r="F835" t="s">
        <v>14045</v>
      </c>
      <c r="G835" t="s">
        <v>14046</v>
      </c>
      <c r="H835" t="s">
        <v>19</v>
      </c>
      <c r="I835" t="s">
        <v>20</v>
      </c>
      <c r="J835" t="s">
        <v>1073</v>
      </c>
      <c r="K835" s="1">
        <v>0.7090277777777777</v>
      </c>
      <c r="L835">
        <v>19144</v>
      </c>
      <c r="M835" t="s">
        <v>14047</v>
      </c>
      <c r="N835" t="s">
        <v>14048</v>
      </c>
      <c r="O835" t="s">
        <v>14049</v>
      </c>
      <c r="P835" t="s">
        <v>36</v>
      </c>
      <c r="Q835" t="s">
        <v>25</v>
      </c>
      <c r="R835" t="s">
        <v>25</v>
      </c>
    </row>
    <row r="836" spans="1:18">
      <c r="A836" s="42" t="str">
        <f t="shared" si="12"/>
        <v>elowyn1ElvynLowy179.18.95.15635528.96DinarRSD7/18/20190.084722222222222216896SE71 4213 0847 8309 2289 3607TEOTelecom Argentina Stet - France Telecom S.A.NYSETelecommunications EquipmentPublic Utilities</v>
      </c>
      <c r="B836">
        <v>830</v>
      </c>
      <c r="C836" t="s">
        <v>14050</v>
      </c>
      <c r="D836" t="s">
        <v>14051</v>
      </c>
      <c r="E836" t="s">
        <v>12540</v>
      </c>
      <c r="F836" t="s">
        <v>14052</v>
      </c>
      <c r="G836">
        <v>635528.95999999996</v>
      </c>
      <c r="H836" t="s">
        <v>247</v>
      </c>
      <c r="I836" t="s">
        <v>248</v>
      </c>
      <c r="J836" t="s">
        <v>301</v>
      </c>
      <c r="K836" s="1">
        <v>8.4722222222222213E-2</v>
      </c>
      <c r="L836">
        <v>16896</v>
      </c>
      <c r="M836" t="s">
        <v>14053</v>
      </c>
      <c r="N836" t="s">
        <v>14054</v>
      </c>
      <c r="O836" t="s">
        <v>14055</v>
      </c>
      <c r="P836" t="s">
        <v>24</v>
      </c>
      <c r="Q836" t="s">
        <v>66</v>
      </c>
      <c r="R836" t="s">
        <v>67</v>
      </c>
    </row>
    <row r="837" spans="1:18">
      <c r="A837" s="42" t="str">
        <f t="shared" si="12"/>
        <v>astanyern2AmosStanyer184.64.249.246‚Ç¨532297,37EuroEUR8/26/20190.98333333333333315336BA08 8365 2668 0885 0667HURNHuron Consulting Group Inc.NASDAQProfessional ServicesConsumer Services</v>
      </c>
      <c r="B837">
        <v>831</v>
      </c>
      <c r="C837" t="s">
        <v>14056</v>
      </c>
      <c r="D837" t="s">
        <v>14057</v>
      </c>
      <c r="E837" t="s">
        <v>14058</v>
      </c>
      <c r="F837" t="s">
        <v>14059</v>
      </c>
      <c r="G837" s="2" t="s">
        <v>14060</v>
      </c>
      <c r="H837" t="s">
        <v>26</v>
      </c>
      <c r="I837" t="s">
        <v>27</v>
      </c>
      <c r="J837" t="s">
        <v>404</v>
      </c>
      <c r="K837" s="1">
        <v>0.98333333333333339</v>
      </c>
      <c r="L837">
        <v>15336</v>
      </c>
      <c r="M837" t="s">
        <v>14061</v>
      </c>
      <c r="N837" t="s">
        <v>14062</v>
      </c>
      <c r="O837" t="s">
        <v>14063</v>
      </c>
      <c r="P837" t="s">
        <v>36</v>
      </c>
      <c r="Q837" t="s">
        <v>383</v>
      </c>
      <c r="R837" t="s">
        <v>223</v>
      </c>
    </row>
    <row r="838" spans="1:18">
      <c r="A838" s="42" t="str">
        <f t="shared" si="12"/>
        <v>ldeveralln3LindsayDeverall70.113.87.176‚Ç¨207372,84RupiahIDR7/2/20190.072222222222222212149PL94 5104 0794 3249 0230 8498 6437GBABGuggenheim Taxable Municipal Managed Duration TrstNYSEn/an/a</v>
      </c>
      <c r="B838">
        <v>832</v>
      </c>
      <c r="C838" t="s">
        <v>14064</v>
      </c>
      <c r="D838" t="s">
        <v>14065</v>
      </c>
      <c r="E838" t="s">
        <v>14066</v>
      </c>
      <c r="F838" t="s">
        <v>14067</v>
      </c>
      <c r="G838" s="2" t="s">
        <v>14068</v>
      </c>
      <c r="H838" t="s">
        <v>19</v>
      </c>
      <c r="I838" t="s">
        <v>20</v>
      </c>
      <c r="J838" t="s">
        <v>1327</v>
      </c>
      <c r="K838" s="1">
        <v>7.2222222222222229E-2</v>
      </c>
      <c r="L838">
        <v>12149</v>
      </c>
      <c r="M838" t="s">
        <v>14069</v>
      </c>
      <c r="N838" t="s">
        <v>14070</v>
      </c>
      <c r="O838" t="s">
        <v>14071</v>
      </c>
      <c r="P838" t="s">
        <v>24</v>
      </c>
      <c r="Q838" t="s">
        <v>25</v>
      </c>
      <c r="R838" t="s">
        <v>25</v>
      </c>
    </row>
    <row r="839" spans="1:18">
      <c r="A839" s="42" t="str">
        <f t="shared" si="12"/>
        <v>vlowyn4VeronikeLowy22.175.140.54‚Ç¨685968,72PesoMXN8/19/20190.85416666666666712576FR26 8502 9367 34L3 LIFU W3EQ U83BVXVBiondVax Pharmaceuticals Ltd.NASDAQBiotechnology: Biological Products (No Diagnostic Substances)Health Care</v>
      </c>
      <c r="B839">
        <v>833</v>
      </c>
      <c r="C839" t="s">
        <v>14072</v>
      </c>
      <c r="D839" t="s">
        <v>14073</v>
      </c>
      <c r="E839" t="s">
        <v>12540</v>
      </c>
      <c r="F839" t="s">
        <v>14074</v>
      </c>
      <c r="G839" s="2" t="s">
        <v>14075</v>
      </c>
      <c r="H839" t="s">
        <v>90</v>
      </c>
      <c r="I839" t="s">
        <v>641</v>
      </c>
      <c r="J839" t="s">
        <v>322</v>
      </c>
      <c r="K839" s="1">
        <v>0.85416666666666663</v>
      </c>
      <c r="L839">
        <v>12576</v>
      </c>
      <c r="M839" t="s">
        <v>14076</v>
      </c>
      <c r="N839" t="s">
        <v>14077</v>
      </c>
      <c r="O839" t="s">
        <v>14078</v>
      </c>
      <c r="P839" t="s">
        <v>36</v>
      </c>
      <c r="Q839" t="s">
        <v>57</v>
      </c>
      <c r="R839" t="s">
        <v>58</v>
      </c>
    </row>
    <row r="840" spans="1:18">
      <c r="A840" s="42" t="str">
        <f t="shared" ref="A840:A903" si="13">_xlfn.CONCAT(C840:R840)</f>
        <v>jwiddn5JoseeWidd113.191.232.6¬£560843.12PesoARS1/10/20190.098611111111111114853SI30 0678 5915 3005 783FFICFlushing Financial CorporationNASDAQMajor BanksFinance</v>
      </c>
      <c r="B840">
        <v>834</v>
      </c>
      <c r="C840" t="s">
        <v>14079</v>
      </c>
      <c r="D840" t="s">
        <v>1096</v>
      </c>
      <c r="E840" t="s">
        <v>14080</v>
      </c>
      <c r="F840" t="s">
        <v>14081</v>
      </c>
      <c r="G840" t="s">
        <v>14082</v>
      </c>
      <c r="H840" t="s">
        <v>90</v>
      </c>
      <c r="I840" t="s">
        <v>263</v>
      </c>
      <c r="J840" t="s">
        <v>325</v>
      </c>
      <c r="K840" s="1">
        <v>9.8611111111111108E-2</v>
      </c>
      <c r="L840">
        <v>14853</v>
      </c>
      <c r="M840" t="s">
        <v>14083</v>
      </c>
      <c r="N840" t="s">
        <v>14084</v>
      </c>
      <c r="O840" t="s">
        <v>14085</v>
      </c>
      <c r="P840" t="s">
        <v>36</v>
      </c>
      <c r="Q840" t="s">
        <v>97</v>
      </c>
      <c r="R840" t="s">
        <v>54</v>
      </c>
    </row>
    <row r="841" spans="1:18">
      <c r="A841" s="42" t="str">
        <f t="shared" si="13"/>
        <v>prunhamn6PriscaRunham128.250.90.226¬£839285.56DollarUSD7/30/20190.68263888888888917053FR47 9654 4289 998W SUDT NY0F U49DYNCDynegy Inc.NYSEElectric Utilities: CentralPublic Utilities</v>
      </c>
      <c r="B841">
        <v>835</v>
      </c>
      <c r="C841" t="s">
        <v>14086</v>
      </c>
      <c r="D841" t="s">
        <v>1243</v>
      </c>
      <c r="E841" t="s">
        <v>14087</v>
      </c>
      <c r="F841" t="s">
        <v>14088</v>
      </c>
      <c r="G841" t="s">
        <v>14089</v>
      </c>
      <c r="H841" t="s">
        <v>116</v>
      </c>
      <c r="I841" t="s">
        <v>245</v>
      </c>
      <c r="J841" t="s">
        <v>295</v>
      </c>
      <c r="K841" s="1">
        <v>0.68263888888888891</v>
      </c>
      <c r="L841">
        <v>17053</v>
      </c>
      <c r="M841" t="s">
        <v>14090</v>
      </c>
      <c r="N841" t="s">
        <v>1294</v>
      </c>
      <c r="O841" t="s">
        <v>1295</v>
      </c>
      <c r="P841" t="s">
        <v>24</v>
      </c>
      <c r="Q841" t="s">
        <v>148</v>
      </c>
      <c r="R841" t="s">
        <v>67</v>
      </c>
    </row>
    <row r="842" spans="1:18">
      <c r="A842" s="42" t="str">
        <f t="shared" si="13"/>
        <v>bliddenn7BrendonLidden130.40.232.58¬£67602.23PesoMXN5/29/20190.051388888888888911509AZ69 MALC PG8P FODJ F3ZD UUZD YOTNDRYSDryShips Inc.NASDAQMarine TransportationTransportation</v>
      </c>
      <c r="B842">
        <v>836</v>
      </c>
      <c r="C842" t="s">
        <v>14091</v>
      </c>
      <c r="D842" t="s">
        <v>14092</v>
      </c>
      <c r="E842" t="s">
        <v>9828</v>
      </c>
      <c r="F842" t="s">
        <v>14093</v>
      </c>
      <c r="G842" s="2" t="s">
        <v>14094</v>
      </c>
      <c r="H842" t="s">
        <v>90</v>
      </c>
      <c r="I842" t="s">
        <v>641</v>
      </c>
      <c r="J842" t="s">
        <v>171</v>
      </c>
      <c r="K842" s="1">
        <v>5.1388888888888894E-2</v>
      </c>
      <c r="L842">
        <v>11509</v>
      </c>
      <c r="M842" t="s">
        <v>14095</v>
      </c>
      <c r="N842" t="s">
        <v>14096</v>
      </c>
      <c r="O842" t="s">
        <v>14097</v>
      </c>
      <c r="P842" t="s">
        <v>36</v>
      </c>
      <c r="Q842" t="s">
        <v>142</v>
      </c>
      <c r="R842" t="s">
        <v>105</v>
      </c>
    </row>
    <row r="843" spans="1:18">
      <c r="A843" s="42" t="str">
        <f t="shared" si="13"/>
        <v>cgullifantn8CammyGullifant44.45.135.148¬£410732.32RupiahIDR9/11/20190.037518704CR54 2038 8940 3529 0970 0GUT^CGabelli Utility Trust (The)NYSEn/an/a</v>
      </c>
      <c r="B843">
        <v>837</v>
      </c>
      <c r="C843" t="s">
        <v>14098</v>
      </c>
      <c r="D843" t="s">
        <v>14099</v>
      </c>
      <c r="E843" t="s">
        <v>14100</v>
      </c>
      <c r="F843" t="s">
        <v>14101</v>
      </c>
      <c r="G843" t="s">
        <v>14102</v>
      </c>
      <c r="H843" t="s">
        <v>19</v>
      </c>
      <c r="I843" t="s">
        <v>20</v>
      </c>
      <c r="J843" t="s">
        <v>506</v>
      </c>
      <c r="K843" s="1">
        <v>3.7499999999999999E-2</v>
      </c>
      <c r="L843">
        <v>18704</v>
      </c>
      <c r="M843" t="s">
        <v>14103</v>
      </c>
      <c r="N843" t="s">
        <v>14104</v>
      </c>
      <c r="O843" t="s">
        <v>14105</v>
      </c>
      <c r="P843" t="s">
        <v>24</v>
      </c>
      <c r="Q843" t="s">
        <v>25</v>
      </c>
      <c r="R843" t="s">
        <v>25</v>
      </c>
    </row>
    <row r="844" spans="1:18">
      <c r="A844" s="42" t="str">
        <f t="shared" si="13"/>
        <v>traviliousn9ThaddeusRavilious8.223.115.219¬£61157.94RupiahIDR9/9/20190.89791666666666710892SA15 20CJ IMC4 81I4 KVSP 8AY5DXYNThe Dixie Group, Inc.NASDAQHome FurnishingsConsumer Durables</v>
      </c>
      <c r="B844">
        <v>838</v>
      </c>
      <c r="C844" t="s">
        <v>14106</v>
      </c>
      <c r="D844" t="s">
        <v>4669</v>
      </c>
      <c r="E844" t="s">
        <v>14107</v>
      </c>
      <c r="F844" t="s">
        <v>14108</v>
      </c>
      <c r="G844" t="s">
        <v>14109</v>
      </c>
      <c r="H844" t="s">
        <v>19</v>
      </c>
      <c r="I844" t="s">
        <v>20</v>
      </c>
      <c r="J844" t="s">
        <v>229</v>
      </c>
      <c r="K844" s="1">
        <v>0.8979166666666667</v>
      </c>
      <c r="L844">
        <v>10892</v>
      </c>
      <c r="M844" t="s">
        <v>14110</v>
      </c>
      <c r="N844" t="s">
        <v>14111</v>
      </c>
      <c r="O844" t="s">
        <v>14112</v>
      </c>
      <c r="P844" t="s">
        <v>36</v>
      </c>
      <c r="Q844" t="s">
        <v>152</v>
      </c>
      <c r="R844" t="s">
        <v>113</v>
      </c>
    </row>
    <row r="845" spans="1:18">
      <c r="A845" s="42" t="str">
        <f t="shared" si="13"/>
        <v>bwharriernaBeccaWharrier134.98.159.122¬£29426.50ZlotyPLN5/18/20190.9187519792MU90 CANL 8341 3125 5694 0112 882V ZJLOGILogitech International S.A.NASDAQComputer peripheral equipmentTechnology</v>
      </c>
      <c r="B845">
        <v>839</v>
      </c>
      <c r="C845" t="s">
        <v>14113</v>
      </c>
      <c r="D845" t="s">
        <v>14114</v>
      </c>
      <c r="E845" t="s">
        <v>14115</v>
      </c>
      <c r="F845" t="s">
        <v>14116</v>
      </c>
      <c r="G845" s="2" t="s">
        <v>14117</v>
      </c>
      <c r="H845" t="s">
        <v>338</v>
      </c>
      <c r="I845" t="s">
        <v>339</v>
      </c>
      <c r="J845" t="s">
        <v>868</v>
      </c>
      <c r="K845" s="1">
        <v>0.91875000000000007</v>
      </c>
      <c r="L845">
        <v>19792</v>
      </c>
      <c r="M845" t="s">
        <v>14118</v>
      </c>
      <c r="N845" t="s">
        <v>11981</v>
      </c>
      <c r="O845" t="s">
        <v>11982</v>
      </c>
      <c r="P845" t="s">
        <v>36</v>
      </c>
      <c r="Q845" t="s">
        <v>343</v>
      </c>
      <c r="R845" t="s">
        <v>89</v>
      </c>
    </row>
    <row r="846" spans="1:18">
      <c r="A846" s="42" t="str">
        <f t="shared" si="13"/>
        <v>lflecknonbLucienFleckno3.54.190.222¬£214359.65RupiahIDR2/19/20190.43402777777777818595FR04 9896 4429 25OS WMOB RLGY G08JPM^DJ P Morgan Chase &amp; CoNYSEn/an/a</v>
      </c>
      <c r="B846">
        <v>840</v>
      </c>
      <c r="C846" t="s">
        <v>14119</v>
      </c>
      <c r="D846" t="s">
        <v>986</v>
      </c>
      <c r="E846" t="s">
        <v>14120</v>
      </c>
      <c r="F846" t="s">
        <v>14121</v>
      </c>
      <c r="G846" t="s">
        <v>14122</v>
      </c>
      <c r="H846" t="s">
        <v>19</v>
      </c>
      <c r="I846" t="s">
        <v>20</v>
      </c>
      <c r="J846" t="s">
        <v>928</v>
      </c>
      <c r="K846" s="1">
        <v>0.43402777777777773</v>
      </c>
      <c r="L846">
        <v>18595</v>
      </c>
      <c r="M846" t="s">
        <v>14123</v>
      </c>
      <c r="N846" t="s">
        <v>14124</v>
      </c>
      <c r="O846" t="s">
        <v>168</v>
      </c>
      <c r="P846" t="s">
        <v>24</v>
      </c>
      <c r="Q846" t="s">
        <v>25</v>
      </c>
      <c r="R846" t="s">
        <v>25</v>
      </c>
    </row>
    <row r="847" spans="1:18">
      <c r="A847" s="42" t="str">
        <f t="shared" si="13"/>
        <v>slinbohmncSamaraLinbohm26.183.253.125¬•875728.10RupiahIDR5/10/20190.17638888888888912307DK61 3762 4981 4376 80ISIGInsignia Systems, Inc.NASDAQAdvertisingConsumer Services</v>
      </c>
      <c r="B847">
        <v>841</v>
      </c>
      <c r="C847" t="s">
        <v>14125</v>
      </c>
      <c r="D847" t="s">
        <v>14126</v>
      </c>
      <c r="E847" t="s">
        <v>14127</v>
      </c>
      <c r="F847" t="s">
        <v>14128</v>
      </c>
      <c r="G847" t="s">
        <v>14129</v>
      </c>
      <c r="H847" t="s">
        <v>19</v>
      </c>
      <c r="I847" t="s">
        <v>20</v>
      </c>
      <c r="J847" t="s">
        <v>145</v>
      </c>
      <c r="K847" s="1">
        <v>0.1763888888888889</v>
      </c>
      <c r="L847">
        <v>12307</v>
      </c>
      <c r="M847" t="s">
        <v>14130</v>
      </c>
      <c r="N847" t="s">
        <v>14131</v>
      </c>
      <c r="O847" t="s">
        <v>14132</v>
      </c>
      <c r="P847" t="s">
        <v>36</v>
      </c>
      <c r="Q847" t="s">
        <v>829</v>
      </c>
      <c r="R847" t="s">
        <v>223</v>
      </c>
    </row>
    <row r="848" spans="1:18">
      <c r="A848" s="42" t="str">
        <f t="shared" si="13"/>
        <v>dfantendDevonneFante241.139.116.63¬£889582.00RupiahIDR3/22/20190.61319444444444412561FR46 4774 4656 00IQ WS1K LMQA D27VSMVersum Materials, Inc.NYSEMajor ChemicalsBasic Industries</v>
      </c>
      <c r="B848">
        <v>842</v>
      </c>
      <c r="C848" t="s">
        <v>14133</v>
      </c>
      <c r="D848" t="s">
        <v>14134</v>
      </c>
      <c r="E848" t="s">
        <v>14135</v>
      </c>
      <c r="F848" t="s">
        <v>14136</v>
      </c>
      <c r="G848" t="s">
        <v>14137</v>
      </c>
      <c r="H848" t="s">
        <v>19</v>
      </c>
      <c r="I848" t="s">
        <v>20</v>
      </c>
      <c r="J848" t="s">
        <v>237</v>
      </c>
      <c r="K848" s="1">
        <v>0.61319444444444449</v>
      </c>
      <c r="L848">
        <v>12561</v>
      </c>
      <c r="M848" t="s">
        <v>14138</v>
      </c>
      <c r="N848" t="s">
        <v>14139</v>
      </c>
      <c r="O848" t="s">
        <v>14140</v>
      </c>
      <c r="P848" t="s">
        <v>24</v>
      </c>
      <c r="Q848" t="s">
        <v>81</v>
      </c>
      <c r="R848" t="s">
        <v>82</v>
      </c>
    </row>
    <row r="849" spans="1:18">
      <c r="A849" s="42" t="str">
        <f t="shared" si="13"/>
        <v>rfouldneRiordanFould25.184.20.7¬•731043.34TugrikMNT7/30/20190.59166666666666718708CZ29 3513 2022 7584 6855 6162EVLVEVINE Live Inc.NASDAQCatalog/Specialty DistributionConsumer Services</v>
      </c>
      <c r="B849">
        <v>843</v>
      </c>
      <c r="C849" t="s">
        <v>14141</v>
      </c>
      <c r="D849" t="s">
        <v>14142</v>
      </c>
      <c r="E849" t="s">
        <v>14143</v>
      </c>
      <c r="F849" t="s">
        <v>14144</v>
      </c>
      <c r="G849" t="s">
        <v>14145</v>
      </c>
      <c r="H849" t="s">
        <v>74</v>
      </c>
      <c r="I849" t="s">
        <v>75</v>
      </c>
      <c r="J849" t="s">
        <v>295</v>
      </c>
      <c r="K849" s="1">
        <v>0.59166666666666667</v>
      </c>
      <c r="L849">
        <v>18708</v>
      </c>
      <c r="M849" t="s">
        <v>14146</v>
      </c>
      <c r="N849" t="s">
        <v>14147</v>
      </c>
      <c r="O849" t="s">
        <v>14148</v>
      </c>
      <c r="P849" t="s">
        <v>36</v>
      </c>
      <c r="Q849" t="s">
        <v>317</v>
      </c>
      <c r="R849" t="s">
        <v>223</v>
      </c>
    </row>
    <row r="850" spans="1:18">
      <c r="A850" s="42" t="str">
        <f t="shared" si="13"/>
        <v>rfillonnfRickeyFillon120.82.15.202¬•730271.47RubleRUB4/10/20190.68958333333333318961FR57 7133 8341 54T8 I6AJ JQTV Y82TRECTrecora ResourcesNYSEIntegrated oil CompaniesEnergy</v>
      </c>
      <c r="B850">
        <v>844</v>
      </c>
      <c r="C850" t="s">
        <v>14149</v>
      </c>
      <c r="D850" t="s">
        <v>14150</v>
      </c>
      <c r="E850" t="s">
        <v>14151</v>
      </c>
      <c r="F850" t="s">
        <v>14152</v>
      </c>
      <c r="G850" t="s">
        <v>14153</v>
      </c>
      <c r="H850" t="s">
        <v>38</v>
      </c>
      <c r="I850" t="s">
        <v>39</v>
      </c>
      <c r="J850" t="s">
        <v>302</v>
      </c>
      <c r="K850" s="1">
        <v>0.68958333333333333</v>
      </c>
      <c r="L850">
        <v>18961</v>
      </c>
      <c r="M850" t="s">
        <v>14154</v>
      </c>
      <c r="N850" t="s">
        <v>14155</v>
      </c>
      <c r="O850" t="s">
        <v>14156</v>
      </c>
      <c r="P850" t="s">
        <v>24</v>
      </c>
      <c r="Q850" t="s">
        <v>727</v>
      </c>
      <c r="R850" t="s">
        <v>46</v>
      </c>
    </row>
    <row r="851" spans="1:18">
      <c r="A851" s="42" t="str">
        <f t="shared" si="13"/>
        <v>mmaskreyngMattyMaskrey249.140.93.224¬£436596.55ShillingKES4/20/20190.33333333333333311600SI39 9702 5186 5662 065PZRXPhaseRx, Inc.NASDAQMajor PharmaceuticalsHealth Care</v>
      </c>
      <c r="B851">
        <v>845</v>
      </c>
      <c r="C851" t="s">
        <v>14157</v>
      </c>
      <c r="D851" t="s">
        <v>14158</v>
      </c>
      <c r="E851" t="s">
        <v>14159</v>
      </c>
      <c r="F851" t="s">
        <v>14160</v>
      </c>
      <c r="G851" t="s">
        <v>14161</v>
      </c>
      <c r="H851" t="s">
        <v>137</v>
      </c>
      <c r="I851" t="s">
        <v>922</v>
      </c>
      <c r="J851" t="s">
        <v>217</v>
      </c>
      <c r="K851" s="1">
        <v>0.33333333333333331</v>
      </c>
      <c r="L851">
        <v>11600</v>
      </c>
      <c r="M851" t="s">
        <v>14162</v>
      </c>
      <c r="N851" t="s">
        <v>14163</v>
      </c>
      <c r="O851" t="s">
        <v>14164</v>
      </c>
      <c r="P851" t="s">
        <v>36</v>
      </c>
      <c r="Q851" t="s">
        <v>62</v>
      </c>
      <c r="R851" t="s">
        <v>58</v>
      </c>
    </row>
    <row r="852" spans="1:18">
      <c r="A852" s="42" t="str">
        <f t="shared" si="13"/>
        <v>kgaiternhKaitlynnGaiter235.96.23.227492266.64KronaSEK6/7/20190.35694444444444415452FR55 3182 4059 603I ZLOL MRIZ O92XGTIWXG Technology, IncNASDAQTelecommunications EquipmentConsumer Durables</v>
      </c>
      <c r="B852">
        <v>846</v>
      </c>
      <c r="C852" t="s">
        <v>14165</v>
      </c>
      <c r="D852" t="s">
        <v>14166</v>
      </c>
      <c r="E852" t="s">
        <v>14167</v>
      </c>
      <c r="F852" t="s">
        <v>14168</v>
      </c>
      <c r="G852">
        <v>492266.64</v>
      </c>
      <c r="H852" t="s">
        <v>347</v>
      </c>
      <c r="I852" t="s">
        <v>348</v>
      </c>
      <c r="J852" t="s">
        <v>122</v>
      </c>
      <c r="K852" s="1">
        <v>0.35694444444444445</v>
      </c>
      <c r="L852">
        <v>15452</v>
      </c>
      <c r="M852" t="s">
        <v>14169</v>
      </c>
      <c r="N852" t="s">
        <v>1177</v>
      </c>
      <c r="O852" t="s">
        <v>1178</v>
      </c>
      <c r="P852" t="s">
        <v>36</v>
      </c>
      <c r="Q852" t="s">
        <v>66</v>
      </c>
      <c r="R852" t="s">
        <v>113</v>
      </c>
    </row>
    <row r="853" spans="1:18">
      <c r="A853" s="42" t="str">
        <f t="shared" si="13"/>
        <v>civakhnovniClarkeIvakhnov191.89.17.22244191.03Yuan RenminbiCNY7/22/20190.54930555555555616192EE49 7463 7550 4594 4862JACKJack In The Box Inc.NASDAQRestaurantsConsumer Services</v>
      </c>
      <c r="B853">
        <v>847</v>
      </c>
      <c r="C853" t="s">
        <v>14170</v>
      </c>
      <c r="D853" t="s">
        <v>1154</v>
      </c>
      <c r="E853" t="s">
        <v>14171</v>
      </c>
      <c r="F853" t="s">
        <v>14172</v>
      </c>
      <c r="G853">
        <v>244191.03</v>
      </c>
      <c r="H853" t="s">
        <v>48</v>
      </c>
      <c r="I853" t="s">
        <v>49</v>
      </c>
      <c r="J853" t="s">
        <v>76</v>
      </c>
      <c r="K853" s="1">
        <v>0.5493055555555556</v>
      </c>
      <c r="L853">
        <v>16192</v>
      </c>
      <c r="M853" t="s">
        <v>14173</v>
      </c>
      <c r="N853" t="s">
        <v>14174</v>
      </c>
      <c r="O853" t="s">
        <v>14175</v>
      </c>
      <c r="P853" t="s">
        <v>36</v>
      </c>
      <c r="Q853" t="s">
        <v>463</v>
      </c>
      <c r="R853" t="s">
        <v>223</v>
      </c>
    </row>
    <row r="854" spans="1:18">
      <c r="A854" s="42" t="str">
        <f t="shared" si="13"/>
        <v>atomczynskinjAntoniettaTomczynski232.209.98.196¬£691295.03KronaSEK1/7/20190.84513888888888917960MC69 9267 8962 19MK ZSVW 3GY2 E34CPSSConsumer Portfolio Services, Inc.NASDAQFinance: Consumer ServicesFinance</v>
      </c>
      <c r="B854">
        <v>848</v>
      </c>
      <c r="C854" t="s">
        <v>14176</v>
      </c>
      <c r="D854" t="s">
        <v>14177</v>
      </c>
      <c r="E854" t="s">
        <v>14178</v>
      </c>
      <c r="F854" t="s">
        <v>14179</v>
      </c>
      <c r="G854" t="s">
        <v>14180</v>
      </c>
      <c r="H854" t="s">
        <v>347</v>
      </c>
      <c r="I854" t="s">
        <v>348</v>
      </c>
      <c r="J854" t="s">
        <v>729</v>
      </c>
      <c r="K854" s="1">
        <v>0.84513888888888899</v>
      </c>
      <c r="L854">
        <v>17960</v>
      </c>
      <c r="M854" t="s">
        <v>14181</v>
      </c>
      <c r="N854" t="s">
        <v>14182</v>
      </c>
      <c r="O854" t="s">
        <v>14183</v>
      </c>
      <c r="P854" t="s">
        <v>36</v>
      </c>
      <c r="Q854" t="s">
        <v>321</v>
      </c>
      <c r="R854" t="s">
        <v>54</v>
      </c>
    </row>
    <row r="855" spans="1:18">
      <c r="A855" s="42" t="str">
        <f t="shared" si="13"/>
        <v>afoxennkArthurFoxen21.202.197.219452721.23EuroEUR1/20/20190.34027777777777817022IS57 1078 3947 2939 8127 9359 97AHT^AAshford Hospitality Trust IncNYSEn/an/a</v>
      </c>
      <c r="B855">
        <v>849</v>
      </c>
      <c r="C855" t="s">
        <v>14184</v>
      </c>
      <c r="D855" t="s">
        <v>14185</v>
      </c>
      <c r="E855" t="s">
        <v>14186</v>
      </c>
      <c r="F855" t="s">
        <v>14187</v>
      </c>
      <c r="G855" s="2">
        <v>452721.23</v>
      </c>
      <c r="H855" t="s">
        <v>26</v>
      </c>
      <c r="I855" t="s">
        <v>27</v>
      </c>
      <c r="J855" t="s">
        <v>1079</v>
      </c>
      <c r="K855" s="1">
        <v>0.34027777777777773</v>
      </c>
      <c r="L855">
        <v>17022</v>
      </c>
      <c r="M855" t="s">
        <v>14188</v>
      </c>
      <c r="N855" t="s">
        <v>14189</v>
      </c>
      <c r="O855" t="s">
        <v>115</v>
      </c>
      <c r="P855" t="s">
        <v>24</v>
      </c>
      <c r="Q855" t="s">
        <v>25</v>
      </c>
      <c r="R855" t="s">
        <v>25</v>
      </c>
    </row>
    <row r="856" spans="1:18">
      <c r="A856" s="42" t="str">
        <f t="shared" si="13"/>
        <v>ldevaarnlLeishaDe Vaar227.75.198.51¬£428077.66ZlotyPLN6/19/20190.36666666666666713377AT60 2687 6511 6137 8800VRNSVaronis Systems, Inc.NASDAQComputer Software: Prepackaged SoftwareTechnology</v>
      </c>
      <c r="B856">
        <v>850</v>
      </c>
      <c r="C856" t="s">
        <v>14190</v>
      </c>
      <c r="D856" t="s">
        <v>3188</v>
      </c>
      <c r="E856" t="s">
        <v>14191</v>
      </c>
      <c r="F856" t="s">
        <v>14192</v>
      </c>
      <c r="G856" t="s">
        <v>14193</v>
      </c>
      <c r="H856" t="s">
        <v>338</v>
      </c>
      <c r="I856" t="s">
        <v>339</v>
      </c>
      <c r="J856" t="s">
        <v>498</v>
      </c>
      <c r="K856" s="1">
        <v>0.3666666666666667</v>
      </c>
      <c r="L856">
        <v>13377</v>
      </c>
      <c r="M856" t="s">
        <v>14194</v>
      </c>
      <c r="N856" t="s">
        <v>14195</v>
      </c>
      <c r="O856" t="s">
        <v>14196</v>
      </c>
      <c r="P856" t="s">
        <v>36</v>
      </c>
      <c r="Q856" t="s">
        <v>93</v>
      </c>
      <c r="R856" t="s">
        <v>89</v>
      </c>
    </row>
    <row r="857" spans="1:18">
      <c r="A857" s="42" t="str">
        <f t="shared" si="13"/>
        <v>fgodspeedenmFilmerGodspeede233.87.33.112¬£45472.96LeoneSLL5/28/20190.86180555555555618411FR51 4276 4907 9005 PB0X EZBP O62WDWalker &amp; Dunlop, Inc.NYSEFinance: Consumer ServicesFinance</v>
      </c>
      <c r="B857">
        <v>851</v>
      </c>
      <c r="C857" t="s">
        <v>14197</v>
      </c>
      <c r="D857" t="s">
        <v>14198</v>
      </c>
      <c r="E857" t="s">
        <v>14199</v>
      </c>
      <c r="F857" t="s">
        <v>14200</v>
      </c>
      <c r="G857" s="2" t="s">
        <v>14201</v>
      </c>
      <c r="H857" t="s">
        <v>1264</v>
      </c>
      <c r="I857" t="s">
        <v>1265</v>
      </c>
      <c r="J857" t="s">
        <v>897</v>
      </c>
      <c r="K857" s="1">
        <v>0.8618055555555556</v>
      </c>
      <c r="L857">
        <v>18411</v>
      </c>
      <c r="M857" t="s">
        <v>14202</v>
      </c>
      <c r="N857" t="s">
        <v>14203</v>
      </c>
      <c r="O857" t="s">
        <v>14204</v>
      </c>
      <c r="P857" t="s">
        <v>24</v>
      </c>
      <c r="Q857" t="s">
        <v>321</v>
      </c>
      <c r="R857" t="s">
        <v>54</v>
      </c>
    </row>
    <row r="858" spans="1:18">
      <c r="A858" s="42" t="str">
        <f t="shared" si="13"/>
        <v>medlernnMareahEdler171.56.81.57¬£951192.89RubleRUB1/10/20190.73333333333333310200HR66 3307 8704 0984 8441 4DHXMDHX Media Ltd.NASDAQn/an/a</v>
      </c>
      <c r="B858">
        <v>852</v>
      </c>
      <c r="C858" t="s">
        <v>14205</v>
      </c>
      <c r="D858" t="s">
        <v>14206</v>
      </c>
      <c r="E858" t="s">
        <v>11314</v>
      </c>
      <c r="F858" t="s">
        <v>14207</v>
      </c>
      <c r="G858" t="s">
        <v>14208</v>
      </c>
      <c r="H858" t="s">
        <v>38</v>
      </c>
      <c r="I858" t="s">
        <v>39</v>
      </c>
      <c r="J858" t="s">
        <v>325</v>
      </c>
      <c r="K858" s="1">
        <v>0.73333333333333339</v>
      </c>
      <c r="L858">
        <v>10200</v>
      </c>
      <c r="M858" t="s">
        <v>14209</v>
      </c>
      <c r="N858" t="s">
        <v>14210</v>
      </c>
      <c r="O858" t="s">
        <v>14211</v>
      </c>
      <c r="P858" t="s">
        <v>36</v>
      </c>
      <c r="Q858" t="s">
        <v>25</v>
      </c>
      <c r="R858" t="s">
        <v>25</v>
      </c>
    </row>
    <row r="859" spans="1:18">
      <c r="A859" s="42" t="str">
        <f t="shared" si="13"/>
        <v>ahowgegonoAdlerHowgego138.29.225.185‚Ç¨245134,80BahtTHB7/31/20190.60833333333333312300SK63 5483 2857 7603 2052 7763STAYExtended Stay America, Inc.NYSEHotels/ResortsConsumer Services</v>
      </c>
      <c r="B859">
        <v>853</v>
      </c>
      <c r="C859" t="s">
        <v>14212</v>
      </c>
      <c r="D859" t="s">
        <v>7988</v>
      </c>
      <c r="E859" t="s">
        <v>14213</v>
      </c>
      <c r="F859" t="s">
        <v>14214</v>
      </c>
      <c r="G859" t="s">
        <v>14215</v>
      </c>
      <c r="H859" t="s">
        <v>169</v>
      </c>
      <c r="I859" t="s">
        <v>170</v>
      </c>
      <c r="J859" t="s">
        <v>719</v>
      </c>
      <c r="K859" s="1">
        <v>0.60833333333333328</v>
      </c>
      <c r="L859">
        <v>12300</v>
      </c>
      <c r="M859" t="s">
        <v>14216</v>
      </c>
      <c r="N859" t="s">
        <v>14217</v>
      </c>
      <c r="O859" t="s">
        <v>14218</v>
      </c>
      <c r="P859" t="s">
        <v>24</v>
      </c>
      <c r="Q859" t="s">
        <v>222</v>
      </c>
      <c r="R859" t="s">
        <v>223</v>
      </c>
    </row>
    <row r="860" spans="1:18">
      <c r="A860" s="42" t="str">
        <f t="shared" si="13"/>
        <v>gkoeppenpGillianKoeppe165.14.181.114¬•796198.14PesoPHP5/11/20190.23541666666666711450LI51 8068 7DBK SXKI ZS1P EPATKPatrick Industries, Inc.NASDAQForest ProductsBasic Industries</v>
      </c>
      <c r="B860">
        <v>854</v>
      </c>
      <c r="C860" t="s">
        <v>14219</v>
      </c>
      <c r="D860" t="s">
        <v>14220</v>
      </c>
      <c r="E860" t="s">
        <v>14221</v>
      </c>
      <c r="F860" t="s">
        <v>14222</v>
      </c>
      <c r="G860" t="s">
        <v>14223</v>
      </c>
      <c r="H860" t="s">
        <v>90</v>
      </c>
      <c r="I860" t="s">
        <v>91</v>
      </c>
      <c r="J860" t="s">
        <v>656</v>
      </c>
      <c r="K860" s="1">
        <v>0.23541666666666669</v>
      </c>
      <c r="L860">
        <v>11450</v>
      </c>
      <c r="M860" t="s">
        <v>14224</v>
      </c>
      <c r="N860" t="s">
        <v>14225</v>
      </c>
      <c r="O860" t="s">
        <v>14226</v>
      </c>
      <c r="P860" t="s">
        <v>36</v>
      </c>
      <c r="Q860" t="s">
        <v>374</v>
      </c>
      <c r="R860" t="s">
        <v>82</v>
      </c>
    </row>
    <row r="861" spans="1:18">
      <c r="A861" s="42" t="str">
        <f t="shared" si="13"/>
        <v>vgoldanqValentineGolda94.85.193.165¬•634288.40ZlotyPLN2/24/20190.18055555555555614438TR51 5427 9EKV HZNG 6GWQ VMJR EGORGThe Organics ETFNASDAQn/an/a</v>
      </c>
      <c r="B861">
        <v>855</v>
      </c>
      <c r="C861" t="s">
        <v>14227</v>
      </c>
      <c r="D861" t="s">
        <v>13858</v>
      </c>
      <c r="E861" t="s">
        <v>14228</v>
      </c>
      <c r="F861" t="s">
        <v>14229</v>
      </c>
      <c r="G861" s="2" t="s">
        <v>14230</v>
      </c>
      <c r="H861" t="s">
        <v>338</v>
      </c>
      <c r="I861" t="s">
        <v>339</v>
      </c>
      <c r="J861" t="s">
        <v>664</v>
      </c>
      <c r="K861" s="1">
        <v>0.18055555555555555</v>
      </c>
      <c r="L861">
        <v>14438</v>
      </c>
      <c r="M861" t="s">
        <v>14231</v>
      </c>
      <c r="N861" t="s">
        <v>6192</v>
      </c>
      <c r="O861" t="s">
        <v>6193</v>
      </c>
      <c r="P861" t="s">
        <v>36</v>
      </c>
      <c r="Q861" t="s">
        <v>25</v>
      </c>
      <c r="R861" t="s">
        <v>25</v>
      </c>
    </row>
    <row r="862" spans="1:18">
      <c r="A862" s="42" t="str">
        <f t="shared" si="13"/>
        <v>aclampettnrAlasterClampett225.137.60.233¬£290728.94KyatMMK2/11/20190.72013888888888911149ME62 9363 8112 7210 3690 42MSDIWMonster Digital, Inc.NASDAQElectronic ComponentsTechnology</v>
      </c>
      <c r="B862">
        <v>856</v>
      </c>
      <c r="C862" t="s">
        <v>14232</v>
      </c>
      <c r="D862" t="s">
        <v>14233</v>
      </c>
      <c r="E862" t="s">
        <v>14234</v>
      </c>
      <c r="F862" t="s">
        <v>14235</v>
      </c>
      <c r="G862" t="s">
        <v>14236</v>
      </c>
      <c r="H862" t="s">
        <v>876</v>
      </c>
      <c r="I862" t="s">
        <v>877</v>
      </c>
      <c r="J862" t="s">
        <v>3999</v>
      </c>
      <c r="K862" s="1">
        <v>0.72013888888888899</v>
      </c>
      <c r="L862">
        <v>11149</v>
      </c>
      <c r="M862" t="s">
        <v>14237</v>
      </c>
      <c r="N862" t="s">
        <v>14238</v>
      </c>
      <c r="O862" t="s">
        <v>14239</v>
      </c>
      <c r="P862" t="s">
        <v>36</v>
      </c>
      <c r="Q862" t="s">
        <v>101</v>
      </c>
      <c r="R862" t="s">
        <v>89</v>
      </c>
    </row>
    <row r="863" spans="1:18">
      <c r="A863" s="42" t="str">
        <f t="shared" si="13"/>
        <v>nricardonnsNorryRicardon169.105.250.210¬£618682.75DollarUSD4/3/20190.91041666666666712847FR57 5990 9848 14GQ IEDS YQVL T37TPCTutor Perini CorporationNYSEGeneral Bldg Contractors - Nonresidential BldgsBasic Industries</v>
      </c>
      <c r="B863">
        <v>857</v>
      </c>
      <c r="C863" t="s">
        <v>14240</v>
      </c>
      <c r="D863" t="s">
        <v>14241</v>
      </c>
      <c r="E863" t="s">
        <v>14242</v>
      </c>
      <c r="F863" t="s">
        <v>14243</v>
      </c>
      <c r="G863" t="s">
        <v>14244</v>
      </c>
      <c r="H863" t="s">
        <v>116</v>
      </c>
      <c r="I863" t="s">
        <v>245</v>
      </c>
      <c r="J863" t="s">
        <v>123</v>
      </c>
      <c r="K863" s="1">
        <v>0.91041666666666676</v>
      </c>
      <c r="L863">
        <v>12847</v>
      </c>
      <c r="M863" t="s">
        <v>14245</v>
      </c>
      <c r="N863" t="s">
        <v>14246</v>
      </c>
      <c r="O863" t="s">
        <v>14247</v>
      </c>
      <c r="P863" t="s">
        <v>24</v>
      </c>
      <c r="Q863" t="s">
        <v>14248</v>
      </c>
      <c r="R863" t="s">
        <v>82</v>
      </c>
    </row>
    <row r="864" spans="1:18">
      <c r="A864" s="42" t="str">
        <f t="shared" si="13"/>
        <v>ekaemenantEbbaKaemena223.185.99.29265864.59Yuan RenminbiCNY7/9/20190.2187517365NL37 PIPU 0432 6812 42USMUnited States Cellular CorporationNYSETelecommunications EquipmentPublic Utilities</v>
      </c>
      <c r="B864">
        <v>858</v>
      </c>
      <c r="C864" t="s">
        <v>14249</v>
      </c>
      <c r="D864" t="s">
        <v>6561</v>
      </c>
      <c r="E864" t="s">
        <v>14250</v>
      </c>
      <c r="F864" t="s">
        <v>14251</v>
      </c>
      <c r="G864">
        <v>265864.59000000003</v>
      </c>
      <c r="H864" t="s">
        <v>48</v>
      </c>
      <c r="I864" t="s">
        <v>49</v>
      </c>
      <c r="J864" t="s">
        <v>634</v>
      </c>
      <c r="K864" s="1">
        <v>0.21875</v>
      </c>
      <c r="L864">
        <v>17365</v>
      </c>
      <c r="M864" t="s">
        <v>14252</v>
      </c>
      <c r="N864" t="s">
        <v>14253</v>
      </c>
      <c r="O864" t="s">
        <v>770</v>
      </c>
      <c r="P864" t="s">
        <v>24</v>
      </c>
      <c r="Q864" t="s">
        <v>66</v>
      </c>
      <c r="R864" t="s">
        <v>67</v>
      </c>
    </row>
    <row r="865" spans="1:18">
      <c r="A865" s="42" t="str">
        <f t="shared" si="13"/>
        <v>garmfieldnuGinnieArmfield31.143.31.109‚Ç¨251284,88KronaSEK7/12/20190.36111111111111114603AE12 2367 6344 4979 2200 958HT^CHersha Hospitality TrustNYSEn/an/a</v>
      </c>
      <c r="B865">
        <v>859</v>
      </c>
      <c r="C865" t="s">
        <v>14254</v>
      </c>
      <c r="D865" t="s">
        <v>14255</v>
      </c>
      <c r="E865" t="s">
        <v>11448</v>
      </c>
      <c r="F865" t="s">
        <v>14256</v>
      </c>
      <c r="G865" t="s">
        <v>14257</v>
      </c>
      <c r="H865" t="s">
        <v>347</v>
      </c>
      <c r="I865" t="s">
        <v>348</v>
      </c>
      <c r="J865" t="s">
        <v>590</v>
      </c>
      <c r="K865" s="1">
        <v>0.3611111111111111</v>
      </c>
      <c r="L865">
        <v>14603</v>
      </c>
      <c r="M865" t="s">
        <v>14258</v>
      </c>
      <c r="N865" t="s">
        <v>1780</v>
      </c>
      <c r="O865" t="s">
        <v>1781</v>
      </c>
      <c r="P865" t="s">
        <v>24</v>
      </c>
      <c r="Q865" t="s">
        <v>25</v>
      </c>
      <c r="R865" t="s">
        <v>25</v>
      </c>
    </row>
    <row r="866" spans="1:18">
      <c r="A866" s="42" t="str">
        <f t="shared" si="13"/>
        <v>lgorrienvLydaGorrie233.24.201.25201222.6PesoARS1/5/20190.1062517308HR29 3385 0846 2720 7815 1COWNCowen Inc.NASDAQInvestment Bankers/Brokers/ServiceFinance</v>
      </c>
      <c r="B866">
        <v>860</v>
      </c>
      <c r="C866" t="s">
        <v>14259</v>
      </c>
      <c r="D866" t="s">
        <v>14260</v>
      </c>
      <c r="E866" t="s">
        <v>14261</v>
      </c>
      <c r="F866" t="s">
        <v>14262</v>
      </c>
      <c r="G866">
        <v>201222.6</v>
      </c>
      <c r="H866" t="s">
        <v>90</v>
      </c>
      <c r="I866" t="s">
        <v>263</v>
      </c>
      <c r="J866" t="s">
        <v>529</v>
      </c>
      <c r="K866" s="1">
        <v>0.10625</v>
      </c>
      <c r="L866">
        <v>17308</v>
      </c>
      <c r="M866" t="s">
        <v>14263</v>
      </c>
      <c r="N866" t="s">
        <v>14264</v>
      </c>
      <c r="O866" t="s">
        <v>1698</v>
      </c>
      <c r="P866" t="s">
        <v>36</v>
      </c>
      <c r="Q866" t="s">
        <v>163</v>
      </c>
      <c r="R866" t="s">
        <v>54</v>
      </c>
    </row>
    <row r="867" spans="1:18">
      <c r="A867" s="42" t="str">
        <f t="shared" si="13"/>
        <v>mrawesnwMontyRawes149.209.49.132¬•91970.09Yuan RenminbiCNY1/17/20190.28819444444444417208MC30 1981 8469 92U4 3MB0 05QH Q80FBMSThe First Bancshares, Inc.NASDAQMajor BanksFinance</v>
      </c>
      <c r="B867">
        <v>861</v>
      </c>
      <c r="C867" t="s">
        <v>14265</v>
      </c>
      <c r="D867" t="s">
        <v>11989</v>
      </c>
      <c r="E867" t="s">
        <v>14266</v>
      </c>
      <c r="F867" t="s">
        <v>14267</v>
      </c>
      <c r="G867" t="s">
        <v>14268</v>
      </c>
      <c r="H867" t="s">
        <v>48</v>
      </c>
      <c r="I867" t="s">
        <v>49</v>
      </c>
      <c r="J867" t="s">
        <v>418</v>
      </c>
      <c r="K867" s="1">
        <v>0.28819444444444448</v>
      </c>
      <c r="L867">
        <v>17208</v>
      </c>
      <c r="M867" t="s">
        <v>14269</v>
      </c>
      <c r="N867" t="s">
        <v>10220</v>
      </c>
      <c r="O867" t="s">
        <v>10221</v>
      </c>
      <c r="P867" t="s">
        <v>36</v>
      </c>
      <c r="Q867" t="s">
        <v>97</v>
      </c>
      <c r="R867" t="s">
        <v>54</v>
      </c>
    </row>
    <row r="868" spans="1:18">
      <c r="A868" s="42" t="str">
        <f t="shared" si="13"/>
        <v>bostrichnxBondyOstrich208.153.69.31¬•246498.26Yuan RenminbiCNY3/1/20190.7687514380MD66 T0HJ DD4Z URFN I3JN 6A53HYTBlackrock Corporate High Yield Fund, Inc.NYSEn/an/a</v>
      </c>
      <c r="B868">
        <v>862</v>
      </c>
      <c r="C868" t="s">
        <v>14270</v>
      </c>
      <c r="D868" t="s">
        <v>14271</v>
      </c>
      <c r="E868" t="s">
        <v>14272</v>
      </c>
      <c r="F868" t="s">
        <v>14273</v>
      </c>
      <c r="G868" t="s">
        <v>14274</v>
      </c>
      <c r="H868" t="s">
        <v>48</v>
      </c>
      <c r="I868" t="s">
        <v>49</v>
      </c>
      <c r="J868" t="s">
        <v>355</v>
      </c>
      <c r="K868" s="1">
        <v>0.76874999999999993</v>
      </c>
      <c r="L868">
        <v>14380</v>
      </c>
      <c r="M868" t="s">
        <v>14275</v>
      </c>
      <c r="N868" t="s">
        <v>14276</v>
      </c>
      <c r="O868" t="s">
        <v>14277</v>
      </c>
      <c r="P868" t="s">
        <v>24</v>
      </c>
      <c r="Q868" t="s">
        <v>25</v>
      </c>
      <c r="R868" t="s">
        <v>25</v>
      </c>
    </row>
    <row r="869" spans="1:18">
      <c r="A869" s="42" t="str">
        <f t="shared" si="13"/>
        <v>greedienyGarnerReedie41.171.231.112¬•51998.90FrancXPF5/4/20190.49444444444444411607RO67 VJPK AIHQ VD7P KEHZ 0AJPTCBIPTexas Capital Bancshares, Inc.NASDAQMajor BanksFinance</v>
      </c>
      <c r="B869">
        <v>863</v>
      </c>
      <c r="C869" t="s">
        <v>14278</v>
      </c>
      <c r="D869" t="s">
        <v>14279</v>
      </c>
      <c r="E869" t="s">
        <v>14280</v>
      </c>
      <c r="F869" t="s">
        <v>14281</v>
      </c>
      <c r="G869" t="s">
        <v>14282</v>
      </c>
      <c r="H869" t="s">
        <v>156</v>
      </c>
      <c r="I869" t="s">
        <v>551</v>
      </c>
      <c r="J869" t="s">
        <v>182</v>
      </c>
      <c r="K869" s="1">
        <v>0.49444444444444446</v>
      </c>
      <c r="L869">
        <v>11607</v>
      </c>
      <c r="M869" t="s">
        <v>14283</v>
      </c>
      <c r="N869" t="s">
        <v>14284</v>
      </c>
      <c r="O869" t="s">
        <v>14285</v>
      </c>
      <c r="P869" t="s">
        <v>36</v>
      </c>
      <c r="Q869" t="s">
        <v>97</v>
      </c>
      <c r="R869" t="s">
        <v>54</v>
      </c>
    </row>
    <row r="870" spans="1:18">
      <c r="A870" s="42" t="str">
        <f t="shared" si="13"/>
        <v>cslimmenzCarmineSlimme72.74.8.218¬•801591.11AfghaniAFN2/6/20190.41041666666666710061IS87 9252 8689 0202 9392 5999 00ANH^AAnworth Mortgage Asset  CorporationNYSEn/an/a</v>
      </c>
      <c r="B870">
        <v>864</v>
      </c>
      <c r="C870" t="s">
        <v>14286</v>
      </c>
      <c r="D870" t="s">
        <v>14287</v>
      </c>
      <c r="E870" t="s">
        <v>14288</v>
      </c>
      <c r="F870" t="s">
        <v>14289</v>
      </c>
      <c r="G870" t="s">
        <v>14290</v>
      </c>
      <c r="H870" t="s">
        <v>210</v>
      </c>
      <c r="I870" t="s">
        <v>211</v>
      </c>
      <c r="J870" t="s">
        <v>361</v>
      </c>
      <c r="K870" s="1">
        <v>0.41041666666666665</v>
      </c>
      <c r="L870">
        <v>10061</v>
      </c>
      <c r="M870" t="s">
        <v>14291</v>
      </c>
      <c r="N870" t="s">
        <v>14292</v>
      </c>
      <c r="O870" t="s">
        <v>7504</v>
      </c>
      <c r="P870" t="s">
        <v>24</v>
      </c>
      <c r="Q870" t="s">
        <v>25</v>
      </c>
      <c r="R870" t="s">
        <v>25</v>
      </c>
    </row>
    <row r="871" spans="1:18">
      <c r="A871" s="42" t="str">
        <f t="shared" si="13"/>
        <v>epaschkeo0EdythePaschke244.241.250.173‚Ç¨909067,47EuroEUR7/6/20190.4687513264SI19 1214 3580 6933 303ALJAlon USA Energy, Inc.NYSEIntegrated oil CompaniesEnergy</v>
      </c>
      <c r="B871">
        <v>865</v>
      </c>
      <c r="C871" t="s">
        <v>14293</v>
      </c>
      <c r="D871" t="s">
        <v>14294</v>
      </c>
      <c r="E871" t="s">
        <v>14295</v>
      </c>
      <c r="F871" t="s">
        <v>14296</v>
      </c>
      <c r="G871" t="s">
        <v>14297</v>
      </c>
      <c r="H871" t="s">
        <v>26</v>
      </c>
      <c r="I871" t="s">
        <v>27</v>
      </c>
      <c r="J871" t="s">
        <v>618</v>
      </c>
      <c r="K871" s="1">
        <v>0.46875</v>
      </c>
      <c r="L871">
        <v>13264</v>
      </c>
      <c r="M871" t="s">
        <v>14298</v>
      </c>
      <c r="N871" t="s">
        <v>14299</v>
      </c>
      <c r="O871" t="s">
        <v>14300</v>
      </c>
      <c r="P871" t="s">
        <v>24</v>
      </c>
      <c r="Q871" t="s">
        <v>727</v>
      </c>
      <c r="R871" t="s">
        <v>46</v>
      </c>
    </row>
    <row r="872" spans="1:18">
      <c r="A872" s="42" t="str">
        <f t="shared" si="13"/>
        <v>kboddamo1KoressaBoddam245.235.40.124‚Ç¨341364,89RubleBYR1/25/20190.17152777777777811051ME68 6415 6841 0213 7882 10SMBCSouthern Missouri Bancorp, Inc.NASDAQBanksFinance</v>
      </c>
      <c r="B872">
        <v>866</v>
      </c>
      <c r="C872" t="s">
        <v>14301</v>
      </c>
      <c r="D872" t="s">
        <v>14302</v>
      </c>
      <c r="E872" t="s">
        <v>10493</v>
      </c>
      <c r="F872" t="s">
        <v>14303</v>
      </c>
      <c r="G872" s="2" t="s">
        <v>14304</v>
      </c>
      <c r="H872" t="s">
        <v>38</v>
      </c>
      <c r="I872" t="s">
        <v>287</v>
      </c>
      <c r="J872" t="s">
        <v>114</v>
      </c>
      <c r="K872" s="1">
        <v>0.17152777777777775</v>
      </c>
      <c r="L872">
        <v>11051</v>
      </c>
      <c r="M872" t="s">
        <v>14305</v>
      </c>
      <c r="N872" t="s">
        <v>4607</v>
      </c>
      <c r="O872" t="s">
        <v>4608</v>
      </c>
      <c r="P872" t="s">
        <v>36</v>
      </c>
      <c r="Q872" t="s">
        <v>695</v>
      </c>
      <c r="R872" t="s">
        <v>54</v>
      </c>
    </row>
    <row r="873" spans="1:18">
      <c r="A873" s="42" t="str">
        <f t="shared" si="13"/>
        <v>rthornewillo2RouvinThornewill63.64.118.149‚Ç¨648844,42ZlotyPLN4/28/20190.16180555555555617352GE89 QF03 5300 0869 7385 45NGGNational Grid Transco, PLCNYSENatural Gas DistributionPublic Utilities</v>
      </c>
      <c r="B873">
        <v>867</v>
      </c>
      <c r="C873" t="s">
        <v>14306</v>
      </c>
      <c r="D873" t="s">
        <v>11005</v>
      </c>
      <c r="E873" t="s">
        <v>14307</v>
      </c>
      <c r="F873" t="s">
        <v>14308</v>
      </c>
      <c r="G873" t="s">
        <v>14309</v>
      </c>
      <c r="H873" t="s">
        <v>338</v>
      </c>
      <c r="I873" t="s">
        <v>339</v>
      </c>
      <c r="J873" t="s">
        <v>1377</v>
      </c>
      <c r="K873" s="1">
        <v>0.16180555555555556</v>
      </c>
      <c r="L873">
        <v>17352</v>
      </c>
      <c r="M873" t="s">
        <v>14310</v>
      </c>
      <c r="N873" t="s">
        <v>14311</v>
      </c>
      <c r="O873" t="s">
        <v>14312</v>
      </c>
      <c r="P873" t="s">
        <v>24</v>
      </c>
      <c r="Q873" t="s">
        <v>580</v>
      </c>
      <c r="R873" t="s">
        <v>67</v>
      </c>
    </row>
    <row r="874" spans="1:18">
      <c r="A874" s="42" t="str">
        <f t="shared" si="13"/>
        <v>efulko3EadaFulk241.170.83.106¬£820733.87BahtTHB3/1/20190.30138888888888914295FR31 1471 1288 987Z FUAK 4BOC N95THWTekla World Healthcare FundNYSEn/an/a</v>
      </c>
      <c r="B874">
        <v>868</v>
      </c>
      <c r="C874" t="s">
        <v>14313</v>
      </c>
      <c r="D874" t="s">
        <v>14314</v>
      </c>
      <c r="E874" t="s">
        <v>14315</v>
      </c>
      <c r="F874" t="s">
        <v>14316</v>
      </c>
      <c r="G874" t="s">
        <v>14317</v>
      </c>
      <c r="H874" t="s">
        <v>169</v>
      </c>
      <c r="I874" t="s">
        <v>170</v>
      </c>
      <c r="J874" t="s">
        <v>355</v>
      </c>
      <c r="K874" s="1">
        <v>0.30138888888888887</v>
      </c>
      <c r="L874">
        <v>14295</v>
      </c>
      <c r="M874" t="s">
        <v>14318</v>
      </c>
      <c r="N874" t="s">
        <v>978</v>
      </c>
      <c r="O874" t="s">
        <v>979</v>
      </c>
      <c r="P874" t="s">
        <v>24</v>
      </c>
      <c r="Q874" t="s">
        <v>25</v>
      </c>
      <c r="R874" t="s">
        <v>25</v>
      </c>
    </row>
    <row r="875" spans="1:18">
      <c r="A875" s="42" t="str">
        <f t="shared" si="13"/>
        <v>jhydeo4JimmieHyde74.177.24.221‚Ç¨906806,75RupiahIDR3/1/20190.32569444444444418682FR98 2729 2109 06YI PTON ZHV7 C55XOXOXO Group, Inc.NYSEOther Consumer ServicesConsumer Services</v>
      </c>
      <c r="B875">
        <v>869</v>
      </c>
      <c r="C875" t="s">
        <v>14319</v>
      </c>
      <c r="D875" t="s">
        <v>4434</v>
      </c>
      <c r="E875" t="s">
        <v>14320</v>
      </c>
      <c r="F875" t="s">
        <v>14321</v>
      </c>
      <c r="G875" t="s">
        <v>14322</v>
      </c>
      <c r="H875" t="s">
        <v>19</v>
      </c>
      <c r="I875" t="s">
        <v>20</v>
      </c>
      <c r="J875" t="s">
        <v>355</v>
      </c>
      <c r="K875" s="1">
        <v>0.32569444444444445</v>
      </c>
      <c r="L875">
        <v>18682</v>
      </c>
      <c r="M875" t="s">
        <v>14323</v>
      </c>
      <c r="N875" t="s">
        <v>14324</v>
      </c>
      <c r="O875" t="s">
        <v>14325</v>
      </c>
      <c r="P875" t="s">
        <v>24</v>
      </c>
      <c r="Q875" t="s">
        <v>246</v>
      </c>
      <c r="R875" t="s">
        <v>223</v>
      </c>
    </row>
    <row r="876" spans="1:18">
      <c r="A876" s="42" t="str">
        <f t="shared" si="13"/>
        <v>tgwino5TasiaGwin86.29.181.138¬£639045.89EuroEUR1/8/20190.64861111111111111472GE26 KJ85 0901 6820 9021 40CMAComerica IncorporatedNYSEMajor BanksFinance</v>
      </c>
      <c r="B876">
        <v>870</v>
      </c>
      <c r="C876" t="s">
        <v>14326</v>
      </c>
      <c r="D876" t="s">
        <v>14327</v>
      </c>
      <c r="E876" t="s">
        <v>4332</v>
      </c>
      <c r="F876" t="s">
        <v>14328</v>
      </c>
      <c r="G876" t="s">
        <v>14329</v>
      </c>
      <c r="H876" t="s">
        <v>26</v>
      </c>
      <c r="I876" t="s">
        <v>27</v>
      </c>
      <c r="J876" t="s">
        <v>310</v>
      </c>
      <c r="K876" s="1">
        <v>0.64861111111111114</v>
      </c>
      <c r="L876">
        <v>11472</v>
      </c>
      <c r="M876" t="s">
        <v>14330</v>
      </c>
      <c r="N876" t="s">
        <v>14331</v>
      </c>
      <c r="O876" t="s">
        <v>14332</v>
      </c>
      <c r="P876" t="s">
        <v>24</v>
      </c>
      <c r="Q876" t="s">
        <v>97</v>
      </c>
      <c r="R876" t="s">
        <v>54</v>
      </c>
    </row>
    <row r="877" spans="1:18">
      <c r="A877" s="42" t="str">
        <f t="shared" si="13"/>
        <v>rmarteno6RichardoMarten103.144.146.87¬•519381.93Yuan RenminbiCNY8/5/20190.024305555555555613711MK53 064A VN7X 2TM3 H47PEB^CPebblebrook Hotel TrustNYSEn/an/a</v>
      </c>
      <c r="B877">
        <v>871</v>
      </c>
      <c r="C877" t="s">
        <v>14333</v>
      </c>
      <c r="D877" t="s">
        <v>14334</v>
      </c>
      <c r="E877" t="s">
        <v>14335</v>
      </c>
      <c r="F877" t="s">
        <v>14336</v>
      </c>
      <c r="G877" t="s">
        <v>14337</v>
      </c>
      <c r="H877" t="s">
        <v>48</v>
      </c>
      <c r="I877" t="s">
        <v>49</v>
      </c>
      <c r="J877" t="s">
        <v>423</v>
      </c>
      <c r="K877" s="1">
        <v>2.4305555555555556E-2</v>
      </c>
      <c r="L877">
        <v>13711</v>
      </c>
      <c r="M877" t="s">
        <v>14338</v>
      </c>
      <c r="N877" t="s">
        <v>14339</v>
      </c>
      <c r="O877" t="s">
        <v>933</v>
      </c>
      <c r="P877" t="s">
        <v>24</v>
      </c>
      <c r="Q877" t="s">
        <v>25</v>
      </c>
      <c r="R877" t="s">
        <v>25</v>
      </c>
    </row>
    <row r="878" spans="1:18">
      <c r="A878" s="42" t="str">
        <f t="shared" si="13"/>
        <v>cwhiteheado7CoryWhitehead215.49.42.142¬£16905.31FrancXAF5/6/20190.15694444444444413073FR92 6074 8372 02VF QTBZ TKRC K00MUMicron Technology, Inc.NASDAQSemiconductorsTechnology</v>
      </c>
      <c r="B878">
        <v>872</v>
      </c>
      <c r="C878" t="s">
        <v>14340</v>
      </c>
      <c r="D878" t="s">
        <v>4722</v>
      </c>
      <c r="E878" t="s">
        <v>14341</v>
      </c>
      <c r="F878" t="s">
        <v>14342</v>
      </c>
      <c r="G878" t="s">
        <v>14343</v>
      </c>
      <c r="H878" t="s">
        <v>156</v>
      </c>
      <c r="I878" t="s">
        <v>599</v>
      </c>
      <c r="J878" t="s">
        <v>552</v>
      </c>
      <c r="K878" s="1">
        <v>0.15694444444444444</v>
      </c>
      <c r="L878">
        <v>13073</v>
      </c>
      <c r="M878" t="s">
        <v>14344</v>
      </c>
      <c r="N878" t="s">
        <v>11959</v>
      </c>
      <c r="O878" t="s">
        <v>11960</v>
      </c>
      <c r="P878" t="s">
        <v>36</v>
      </c>
      <c r="Q878" t="s">
        <v>230</v>
      </c>
      <c r="R878" t="s">
        <v>89</v>
      </c>
    </row>
    <row r="879" spans="1:18">
      <c r="A879" s="42" t="str">
        <f t="shared" si="13"/>
        <v>psayloro8PepilloSaylor131.109.126.65¬•570023.24RubleRUB7/28/20190.87847222222222219524RS06 3586 4871 6329 7899 43EPREPR PropertiesNYSEReal Estate Investment TrustsConsumer Services</v>
      </c>
      <c r="B879">
        <v>873</v>
      </c>
      <c r="C879" t="s">
        <v>14345</v>
      </c>
      <c r="D879" t="s">
        <v>14346</v>
      </c>
      <c r="E879" t="s">
        <v>14347</v>
      </c>
      <c r="F879" t="s">
        <v>14348</v>
      </c>
      <c r="G879" t="s">
        <v>14349</v>
      </c>
      <c r="H879" t="s">
        <v>38</v>
      </c>
      <c r="I879" t="s">
        <v>39</v>
      </c>
      <c r="J879" t="s">
        <v>600</v>
      </c>
      <c r="K879" s="1">
        <v>0.87847222222222221</v>
      </c>
      <c r="L879">
        <v>19524</v>
      </c>
      <c r="M879" t="s">
        <v>14350</v>
      </c>
      <c r="N879" t="s">
        <v>1357</v>
      </c>
      <c r="O879" t="s">
        <v>1358</v>
      </c>
      <c r="P879" t="s">
        <v>24</v>
      </c>
      <c r="Q879" t="s">
        <v>446</v>
      </c>
      <c r="R879" t="s">
        <v>223</v>
      </c>
    </row>
    <row r="880" spans="1:18">
      <c r="A880" s="42" t="str">
        <f t="shared" si="13"/>
        <v>atethcoteo9AdamoTethcote133.84.237.3352639.8Yuan RenminbiCNY4/25/20190.22222222222222211645FR69 8740 7862 26TH K37K BKRV Z66IESCIES Holdings, Inc.NASDAQEngineering &amp; ConstructionCapital Goods</v>
      </c>
      <c r="B880">
        <v>874</v>
      </c>
      <c r="C880" t="s">
        <v>14351</v>
      </c>
      <c r="D880" t="s">
        <v>1217</v>
      </c>
      <c r="E880" t="s">
        <v>3930</v>
      </c>
      <c r="F880" t="s">
        <v>14352</v>
      </c>
      <c r="G880">
        <v>352639.8</v>
      </c>
      <c r="H880" t="s">
        <v>48</v>
      </c>
      <c r="I880" t="s">
        <v>49</v>
      </c>
      <c r="J880" t="s">
        <v>560</v>
      </c>
      <c r="K880" s="1">
        <v>0.22222222222222221</v>
      </c>
      <c r="L880">
        <v>11645</v>
      </c>
      <c r="M880" t="s">
        <v>14353</v>
      </c>
      <c r="N880" t="s">
        <v>14354</v>
      </c>
      <c r="O880" t="s">
        <v>14355</v>
      </c>
      <c r="P880" t="s">
        <v>36</v>
      </c>
      <c r="Q880" t="s">
        <v>3306</v>
      </c>
      <c r="R880" t="s">
        <v>30</v>
      </c>
    </row>
    <row r="881" spans="1:18">
      <c r="A881" s="42" t="str">
        <f t="shared" si="13"/>
        <v>drichingsoaDodieRichings229.233.180.240838169.12PesoARS6/20/20190.76041666666666710893MU79 FZDY 4586 1612 4123 2663 479O ZTMGICMagic Software Enterprises Ltd.NASDAQComputer Software: Prepackaged SoftwareTechnology</v>
      </c>
      <c r="B881">
        <v>875</v>
      </c>
      <c r="C881" t="s">
        <v>14356</v>
      </c>
      <c r="D881" t="s">
        <v>14357</v>
      </c>
      <c r="E881" t="s">
        <v>13208</v>
      </c>
      <c r="F881" t="s">
        <v>14358</v>
      </c>
      <c r="G881">
        <v>838169.12</v>
      </c>
      <c r="H881" t="s">
        <v>90</v>
      </c>
      <c r="I881" t="s">
        <v>263</v>
      </c>
      <c r="J881" t="s">
        <v>805</v>
      </c>
      <c r="K881" s="1">
        <v>0.76041666666666663</v>
      </c>
      <c r="L881">
        <v>10893</v>
      </c>
      <c r="M881" t="s">
        <v>14359</v>
      </c>
      <c r="N881" t="s">
        <v>14360</v>
      </c>
      <c r="O881" t="s">
        <v>14361</v>
      </c>
      <c r="P881" t="s">
        <v>36</v>
      </c>
      <c r="Q881" t="s">
        <v>93</v>
      </c>
      <c r="R881" t="s">
        <v>89</v>
      </c>
    </row>
    <row r="882" spans="1:18">
      <c r="A882" s="42" t="str">
        <f t="shared" si="13"/>
        <v>ajeanninobAshelyJeannin159.1.189.34¬£586583.30Yuan RenminbiCNY1/16/20190.51388888888888910454MT28 YGLR 1919 8QHB 8RGR GXBA 51YS B3XSATSEchoStar CorporationNASDAQRadio And Television Broadcasting And Communications EquipmentTechnology</v>
      </c>
      <c r="B882">
        <v>876</v>
      </c>
      <c r="C882" t="s">
        <v>14362</v>
      </c>
      <c r="D882" t="s">
        <v>14363</v>
      </c>
      <c r="E882" t="s">
        <v>14364</v>
      </c>
      <c r="F882" t="s">
        <v>14365</v>
      </c>
      <c r="G882" s="2" t="s">
        <v>14366</v>
      </c>
      <c r="H882" t="s">
        <v>48</v>
      </c>
      <c r="I882" t="s">
        <v>49</v>
      </c>
      <c r="J882" t="s">
        <v>584</v>
      </c>
      <c r="K882" s="1">
        <v>0.51388888888888895</v>
      </c>
      <c r="L882">
        <v>10454</v>
      </c>
      <c r="M882" t="s">
        <v>14367</v>
      </c>
      <c r="N882" t="s">
        <v>14368</v>
      </c>
      <c r="O882" t="s">
        <v>14369</v>
      </c>
      <c r="P882" t="s">
        <v>36</v>
      </c>
      <c r="Q882" t="s">
        <v>190</v>
      </c>
      <c r="R882" t="s">
        <v>89</v>
      </c>
    </row>
    <row r="883" spans="1:18">
      <c r="A883" s="42" t="str">
        <f t="shared" si="13"/>
        <v>rspoorsocRandeneSpoors218.4.3.83¬•192879.65PesoPHP2/20/20190.33472222222222212629BA11 4474 6574 2359 7034NRNewpark Resources, Inc.NYSEMetal FabricationsEnergy</v>
      </c>
      <c r="B883">
        <v>877</v>
      </c>
      <c r="C883" t="s">
        <v>14370</v>
      </c>
      <c r="D883" t="s">
        <v>14371</v>
      </c>
      <c r="E883" t="s">
        <v>14372</v>
      </c>
      <c r="F883" t="s">
        <v>14373</v>
      </c>
      <c r="G883" t="s">
        <v>14374</v>
      </c>
      <c r="H883" t="s">
        <v>90</v>
      </c>
      <c r="I883" t="s">
        <v>91</v>
      </c>
      <c r="J883" t="s">
        <v>264</v>
      </c>
      <c r="K883" s="1">
        <v>0.3347222222222222</v>
      </c>
      <c r="L883">
        <v>12629</v>
      </c>
      <c r="M883" t="s">
        <v>14375</v>
      </c>
      <c r="N883" t="s">
        <v>1159</v>
      </c>
      <c r="O883" t="s">
        <v>1160</v>
      </c>
      <c r="P883" t="s">
        <v>24</v>
      </c>
      <c r="Q883" t="s">
        <v>185</v>
      </c>
      <c r="R883" t="s">
        <v>46</v>
      </c>
    </row>
    <row r="884" spans="1:18">
      <c r="A884" s="42" t="str">
        <f t="shared" si="13"/>
        <v>dbaniardodDavideBaniard224.139.104.204¬•156428.66LekALL8/17/20190.51111111111111118423FR53 1016 4894 52OA PQZV ARZ5 H63AEISAdvanced Energy Industries, Inc.NASDAQIndustrial Machinery/ComponentsCapital Goods</v>
      </c>
      <c r="B884">
        <v>878</v>
      </c>
      <c r="C884" t="s">
        <v>14376</v>
      </c>
      <c r="D884" t="s">
        <v>14377</v>
      </c>
      <c r="E884" t="s">
        <v>671</v>
      </c>
      <c r="F884" t="s">
        <v>14378</v>
      </c>
      <c r="G884" t="s">
        <v>14379</v>
      </c>
      <c r="H884" t="s">
        <v>469</v>
      </c>
      <c r="I884" t="s">
        <v>470</v>
      </c>
      <c r="J884" t="s">
        <v>4605</v>
      </c>
      <c r="K884" s="1">
        <v>0.51111111111111118</v>
      </c>
      <c r="L884">
        <v>18423</v>
      </c>
      <c r="M884" t="s">
        <v>14380</v>
      </c>
      <c r="N884" t="s">
        <v>7837</v>
      </c>
      <c r="O884" t="s">
        <v>7838</v>
      </c>
      <c r="P884" t="s">
        <v>36</v>
      </c>
      <c r="Q884" t="s">
        <v>29</v>
      </c>
      <c r="R884" t="s">
        <v>30</v>
      </c>
    </row>
    <row r="885" spans="1:18">
      <c r="A885" s="42" t="str">
        <f t="shared" si="13"/>
        <v>ggaskilloeGareyGaskill68.237.202.210¬•393131.93Yuan RenminbiCNY4/1/20190.32916666666666717316CY11 7928 6091 D9HD LIAU MSMZ 2LQPFMKFirst Trust Mega Cap AlphaDEX FundNASDAQn/an/a</v>
      </c>
      <c r="B885">
        <v>879</v>
      </c>
      <c r="C885" t="s">
        <v>14381</v>
      </c>
      <c r="D885" t="s">
        <v>14382</v>
      </c>
      <c r="E885" t="s">
        <v>14383</v>
      </c>
      <c r="F885" t="s">
        <v>14384</v>
      </c>
      <c r="G885" s="2" t="s">
        <v>14385</v>
      </c>
      <c r="H885" t="s">
        <v>48</v>
      </c>
      <c r="I885" t="s">
        <v>49</v>
      </c>
      <c r="J885" t="s">
        <v>254</v>
      </c>
      <c r="K885" s="1">
        <v>0.32916666666666666</v>
      </c>
      <c r="L885">
        <v>17316</v>
      </c>
      <c r="M885" t="s">
        <v>14386</v>
      </c>
      <c r="N885" t="s">
        <v>14387</v>
      </c>
      <c r="O885" t="s">
        <v>14388</v>
      </c>
      <c r="P885" t="s">
        <v>36</v>
      </c>
      <c r="Q885" t="s">
        <v>25</v>
      </c>
      <c r="R885" t="s">
        <v>25</v>
      </c>
    </row>
    <row r="886" spans="1:18">
      <c r="A886" s="42" t="str">
        <f t="shared" si="13"/>
        <v>erawlesofEvenRawles238.178.141.26923010.81Yuan RenminbiCNY3/4/20190.87511917CH56 6702 0PMB HKAL ON4H CBCXBlackRock ResourcesNYSEn/an/a</v>
      </c>
      <c r="B886">
        <v>880</v>
      </c>
      <c r="C886" t="s">
        <v>14389</v>
      </c>
      <c r="D886" t="s">
        <v>14390</v>
      </c>
      <c r="E886" t="s">
        <v>14391</v>
      </c>
      <c r="F886" t="s">
        <v>14392</v>
      </c>
      <c r="G886">
        <v>923010.81</v>
      </c>
      <c r="H886" t="s">
        <v>48</v>
      </c>
      <c r="I886" t="s">
        <v>49</v>
      </c>
      <c r="J886" t="s">
        <v>376</v>
      </c>
      <c r="K886" s="1">
        <v>0.875</v>
      </c>
      <c r="L886">
        <v>11917</v>
      </c>
      <c r="M886" t="s">
        <v>14393</v>
      </c>
      <c r="N886" t="s">
        <v>14394</v>
      </c>
      <c r="O886" t="s">
        <v>14395</v>
      </c>
      <c r="P886" t="s">
        <v>24</v>
      </c>
      <c r="Q886" t="s">
        <v>25</v>
      </c>
      <c r="R886" t="s">
        <v>25</v>
      </c>
    </row>
    <row r="887" spans="1:18">
      <c r="A887" s="42" t="str">
        <f t="shared" si="13"/>
        <v>amurnameogAubreyMurname85.155.87.72704523.96YenJPY3/6/20190.55277777777777818350ES45 1692 2982 7074 1513 8219SUNSSolar Senior Capital Ltd.NASDAQn/an/a</v>
      </c>
      <c r="B887">
        <v>881</v>
      </c>
      <c r="C887" t="s">
        <v>14396</v>
      </c>
      <c r="D887" t="s">
        <v>14397</v>
      </c>
      <c r="E887" t="s">
        <v>14398</v>
      </c>
      <c r="F887" t="s">
        <v>14399</v>
      </c>
      <c r="G887" s="2">
        <v>704523.96</v>
      </c>
      <c r="H887" t="s">
        <v>106</v>
      </c>
      <c r="I887" t="s">
        <v>107</v>
      </c>
      <c r="J887" t="s">
        <v>466</v>
      </c>
      <c r="K887" s="1">
        <v>0.55277777777777781</v>
      </c>
      <c r="L887">
        <v>18350</v>
      </c>
      <c r="M887" t="s">
        <v>14400</v>
      </c>
      <c r="N887" t="s">
        <v>14401</v>
      </c>
      <c r="O887" t="s">
        <v>14402</v>
      </c>
      <c r="P887" t="s">
        <v>36</v>
      </c>
      <c r="Q887" t="s">
        <v>25</v>
      </c>
      <c r="R887" t="s">
        <v>25</v>
      </c>
    </row>
    <row r="888" spans="1:18">
      <c r="A888" s="42" t="str">
        <f t="shared" si="13"/>
        <v>cmoggieohChrystalMoggie128.167.100.246¬•391009.65ZlotyPLN2/19/20190.34861111111111118355FR63 6970 5606 280Q VB2A AFHB 877PHDPioneer Floating Rate TrustNYSEn/an/a</v>
      </c>
      <c r="B888">
        <v>882</v>
      </c>
      <c r="C888" t="s">
        <v>14403</v>
      </c>
      <c r="D888" t="s">
        <v>14404</v>
      </c>
      <c r="E888" t="s">
        <v>14405</v>
      </c>
      <c r="F888" t="s">
        <v>14406</v>
      </c>
      <c r="G888" s="2" t="s">
        <v>14407</v>
      </c>
      <c r="H888" t="s">
        <v>338</v>
      </c>
      <c r="I888" t="s">
        <v>339</v>
      </c>
      <c r="J888" t="s">
        <v>928</v>
      </c>
      <c r="K888" s="1">
        <v>0.34861111111111115</v>
      </c>
      <c r="L888">
        <v>18355</v>
      </c>
      <c r="M888" t="s">
        <v>14408</v>
      </c>
      <c r="N888" t="s">
        <v>14409</v>
      </c>
      <c r="O888" t="s">
        <v>14410</v>
      </c>
      <c r="P888" t="s">
        <v>24</v>
      </c>
      <c r="Q888" t="s">
        <v>25</v>
      </c>
      <c r="R888" t="s">
        <v>25</v>
      </c>
    </row>
    <row r="889" spans="1:18">
      <c r="A889" s="42" t="str">
        <f t="shared" si="13"/>
        <v>eleestutoiEarthaLeEstut154.51.199.156¬£994261.08ZlotyPLN6/26/20190.51180555555555617125RO11 MJZZ T3CP NV5X E2PO EYFCUNAMUnico American CorporationNASDAQProperty-Casualty InsurersFinance</v>
      </c>
      <c r="B889">
        <v>883</v>
      </c>
      <c r="C889" t="s">
        <v>14411</v>
      </c>
      <c r="D889" t="s">
        <v>4536</v>
      </c>
      <c r="E889" t="s">
        <v>14412</v>
      </c>
      <c r="F889" t="s">
        <v>14413</v>
      </c>
      <c r="G889" t="s">
        <v>14414</v>
      </c>
      <c r="H889" t="s">
        <v>338</v>
      </c>
      <c r="I889" t="s">
        <v>339</v>
      </c>
      <c r="J889" t="s">
        <v>262</v>
      </c>
      <c r="K889" s="1">
        <v>0.51180555555555551</v>
      </c>
      <c r="L889">
        <v>17125</v>
      </c>
      <c r="M889" t="s">
        <v>14415</v>
      </c>
      <c r="N889" t="s">
        <v>14416</v>
      </c>
      <c r="O889" t="s">
        <v>14417</v>
      </c>
      <c r="P889" t="s">
        <v>36</v>
      </c>
      <c r="Q889" t="s">
        <v>813</v>
      </c>
      <c r="R889" t="s">
        <v>54</v>
      </c>
    </row>
    <row r="890" spans="1:18">
      <c r="A890" s="42" t="str">
        <f t="shared" si="13"/>
        <v>gleedalojGlynLeedal132.38.165.192¬•116506.21Yuan RenminbiCNY9/6/20190.86666666666666714712GT70 5N7E TQQN 5P1R M5YS JG3E XNXBMWAMUELLER WATER PRODUCTSNYSEMetal FabricationsCapital Goods</v>
      </c>
      <c r="B890">
        <v>884</v>
      </c>
      <c r="C890" t="s">
        <v>14418</v>
      </c>
      <c r="D890" t="s">
        <v>9275</v>
      </c>
      <c r="E890" t="s">
        <v>14419</v>
      </c>
      <c r="F890" t="s">
        <v>14420</v>
      </c>
      <c r="G890" s="2" t="s">
        <v>14421</v>
      </c>
      <c r="H890" t="s">
        <v>48</v>
      </c>
      <c r="I890" t="s">
        <v>49</v>
      </c>
      <c r="J890" t="s">
        <v>244</v>
      </c>
      <c r="K890" s="1">
        <v>0.8666666666666667</v>
      </c>
      <c r="L890">
        <v>14712</v>
      </c>
      <c r="M890" t="s">
        <v>14422</v>
      </c>
      <c r="N890" t="s">
        <v>14423</v>
      </c>
      <c r="O890" t="s">
        <v>14424</v>
      </c>
      <c r="P890" t="s">
        <v>24</v>
      </c>
      <c r="Q890" t="s">
        <v>185</v>
      </c>
      <c r="R890" t="s">
        <v>30</v>
      </c>
    </row>
    <row r="891" spans="1:18">
      <c r="A891" s="42" t="str">
        <f t="shared" si="13"/>
        <v>lsimokLottySim2.186.58.227935608.92SolPEN4/29/20190.076388888888888918109LU02 9514 B3XJ H1OR EDAKFTXGFirst Trust Nasdaq Food &amp; Beverage ETFNASDAQn/an/a</v>
      </c>
      <c r="B891">
        <v>885</v>
      </c>
      <c r="C891" t="s">
        <v>14425</v>
      </c>
      <c r="D891" t="s">
        <v>14426</v>
      </c>
      <c r="E891" t="s">
        <v>14427</v>
      </c>
      <c r="F891" t="s">
        <v>14428</v>
      </c>
      <c r="G891" s="2">
        <v>935608.92</v>
      </c>
      <c r="H891" t="s">
        <v>126</v>
      </c>
      <c r="I891" t="s">
        <v>127</v>
      </c>
      <c r="J891" t="s">
        <v>1090</v>
      </c>
      <c r="K891" s="1">
        <v>7.6388888888888895E-2</v>
      </c>
      <c r="L891">
        <v>18109</v>
      </c>
      <c r="M891" t="s">
        <v>14429</v>
      </c>
      <c r="N891" t="s">
        <v>10334</v>
      </c>
      <c r="O891" t="s">
        <v>10335</v>
      </c>
      <c r="P891" t="s">
        <v>36</v>
      </c>
      <c r="Q891" t="s">
        <v>25</v>
      </c>
      <c r="R891" t="s">
        <v>25</v>
      </c>
    </row>
    <row r="892" spans="1:18">
      <c r="A892" s="42" t="str">
        <f t="shared" si="13"/>
        <v>mdaglessolMitchellDagless24.161.72.220¬•758572.26RupiahIDR1/13/20190.27514478MT14 HIJS 7617 7IPZ RYYG DJBG OHL5 6EQCLRBZCellectar Biosciences, Inc.NASDAQMajor PharmaceuticalsHealth Care</v>
      </c>
      <c r="B892">
        <v>886</v>
      </c>
      <c r="C892" t="s">
        <v>14430</v>
      </c>
      <c r="D892" t="s">
        <v>14431</v>
      </c>
      <c r="E892" t="s">
        <v>14432</v>
      </c>
      <c r="F892" t="s">
        <v>14433</v>
      </c>
      <c r="G892" t="s">
        <v>14434</v>
      </c>
      <c r="H892" t="s">
        <v>19</v>
      </c>
      <c r="I892" t="s">
        <v>20</v>
      </c>
      <c r="J892" t="s">
        <v>595</v>
      </c>
      <c r="K892" s="1">
        <v>0.27499999999999997</v>
      </c>
      <c r="L892">
        <v>14478</v>
      </c>
      <c r="M892" t="s">
        <v>14435</v>
      </c>
      <c r="N892" t="s">
        <v>14436</v>
      </c>
      <c r="O892" t="s">
        <v>14437</v>
      </c>
      <c r="P892" t="s">
        <v>36</v>
      </c>
      <c r="Q892" t="s">
        <v>62</v>
      </c>
      <c r="R892" t="s">
        <v>58</v>
      </c>
    </row>
    <row r="893" spans="1:18">
      <c r="A893" s="42" t="str">
        <f t="shared" si="13"/>
        <v>mrhodefomMarloRhodef115.16.94.234¬•461206.29Yuan RenminbiCNY8/13/20190.1562516221NO11 4393 5709 559FRGIFiesta Restaurant Group, Inc.NASDAQRestaurantsConsumer Services</v>
      </c>
      <c r="B893">
        <v>887</v>
      </c>
      <c r="C893" t="s">
        <v>14438</v>
      </c>
      <c r="D893" t="s">
        <v>14439</v>
      </c>
      <c r="E893" t="s">
        <v>14440</v>
      </c>
      <c r="F893" t="s">
        <v>14441</v>
      </c>
      <c r="G893" t="s">
        <v>14442</v>
      </c>
      <c r="H893" t="s">
        <v>48</v>
      </c>
      <c r="I893" t="s">
        <v>49</v>
      </c>
      <c r="J893" t="s">
        <v>465</v>
      </c>
      <c r="K893" s="1">
        <v>0.15625</v>
      </c>
      <c r="L893">
        <v>16221</v>
      </c>
      <c r="M893" t="s">
        <v>14443</v>
      </c>
      <c r="N893" t="s">
        <v>14444</v>
      </c>
      <c r="O893" t="s">
        <v>14445</v>
      </c>
      <c r="P893" t="s">
        <v>36</v>
      </c>
      <c r="Q893" t="s">
        <v>463</v>
      </c>
      <c r="R893" t="s">
        <v>223</v>
      </c>
    </row>
    <row r="894" spans="1:18">
      <c r="A894" s="42" t="str">
        <f t="shared" si="13"/>
        <v>awalesaonAmaletaWalesa210.172.87.166451157.07Yuan RenminbiCNY1/31/20190.98680555555555616858TN11 3104 6957 2410 4125 0351SHOOSteven Madden, Ltd.NASDAQShoe ManufacturingConsumer Non-Durables</v>
      </c>
      <c r="B894">
        <v>888</v>
      </c>
      <c r="C894" t="s">
        <v>14446</v>
      </c>
      <c r="D894" t="s">
        <v>1376</v>
      </c>
      <c r="E894" t="s">
        <v>14447</v>
      </c>
      <c r="F894" t="s">
        <v>14448</v>
      </c>
      <c r="G894" s="2">
        <v>451157.07</v>
      </c>
      <c r="H894" t="s">
        <v>48</v>
      </c>
      <c r="I894" t="s">
        <v>49</v>
      </c>
      <c r="J894" t="s">
        <v>824</v>
      </c>
      <c r="K894" s="1">
        <v>0.9868055555555556</v>
      </c>
      <c r="L894">
        <v>16858</v>
      </c>
      <c r="M894" t="s">
        <v>14449</v>
      </c>
      <c r="N894" t="s">
        <v>567</v>
      </c>
      <c r="O894" t="s">
        <v>568</v>
      </c>
      <c r="P894" t="s">
        <v>36</v>
      </c>
      <c r="Q894" t="s">
        <v>569</v>
      </c>
      <c r="R894" t="s">
        <v>42</v>
      </c>
    </row>
    <row r="895" spans="1:18">
      <c r="A895" s="42" t="str">
        <f t="shared" si="13"/>
        <v>ghortooGeorgetteHort118.7.93.55164481.79BalboaPAB3/12/20190.60555555555555613957MU13 OCMQ 5657 7754 2572 1395 249W GKGS^AGoldman Sachs Group, Inc. (The)NYSEn/an/a</v>
      </c>
      <c r="B895">
        <v>889</v>
      </c>
      <c r="C895" t="s">
        <v>14450</v>
      </c>
      <c r="D895" t="s">
        <v>14451</v>
      </c>
      <c r="E895" t="s">
        <v>14452</v>
      </c>
      <c r="F895" t="s">
        <v>14453</v>
      </c>
      <c r="G895">
        <v>164481.79</v>
      </c>
      <c r="H895" t="s">
        <v>187</v>
      </c>
      <c r="I895" t="s">
        <v>188</v>
      </c>
      <c r="J895" t="s">
        <v>109</v>
      </c>
      <c r="K895" s="1">
        <v>0.60555555555555551</v>
      </c>
      <c r="L895">
        <v>13957</v>
      </c>
      <c r="M895" t="s">
        <v>14454</v>
      </c>
      <c r="N895" t="s">
        <v>14455</v>
      </c>
      <c r="O895" t="s">
        <v>1135</v>
      </c>
      <c r="P895" t="s">
        <v>24</v>
      </c>
      <c r="Q895" t="s">
        <v>25</v>
      </c>
      <c r="R895" t="s">
        <v>25</v>
      </c>
    </row>
    <row r="896" spans="1:18">
      <c r="A896" s="42" t="str">
        <f t="shared" si="13"/>
        <v>gfeldbergeropGiustinoFeldberger146.170.237.156¬£731539.57SolPEN7/26/20190.4437510277RO26 YTPX TJSK V1O1 KS9O LHHDTOO^ATeekay Offshore Partners L.P.NYSEn/an/a</v>
      </c>
      <c r="B896">
        <v>890</v>
      </c>
      <c r="C896" t="s">
        <v>14456</v>
      </c>
      <c r="D896" t="s">
        <v>14457</v>
      </c>
      <c r="E896" t="s">
        <v>14458</v>
      </c>
      <c r="F896" t="s">
        <v>14459</v>
      </c>
      <c r="G896" t="s">
        <v>14460</v>
      </c>
      <c r="H896" t="s">
        <v>126</v>
      </c>
      <c r="I896" t="s">
        <v>127</v>
      </c>
      <c r="J896" t="s">
        <v>1318</v>
      </c>
      <c r="K896" s="1">
        <v>0.44375000000000003</v>
      </c>
      <c r="L896">
        <v>10277</v>
      </c>
      <c r="M896" t="s">
        <v>14461</v>
      </c>
      <c r="N896" t="s">
        <v>14462</v>
      </c>
      <c r="O896" t="s">
        <v>7336</v>
      </c>
      <c r="P896" t="s">
        <v>24</v>
      </c>
      <c r="Q896" t="s">
        <v>25</v>
      </c>
      <c r="R896" t="s">
        <v>25</v>
      </c>
    </row>
    <row r="897" spans="1:18">
      <c r="A897" s="42" t="str">
        <f t="shared" si="13"/>
        <v>fleighoqFarLeigh97.7.123.20¬£312795.21RialIRR8/18/20190.20972222222222218661SM09 D143 2282 953A 9RRY GULF DOPSDLPSeadrill Partners LLCNYSEOil &amp; Gas ProductionEnergy</v>
      </c>
      <c r="B897">
        <v>891</v>
      </c>
      <c r="C897" t="s">
        <v>14463</v>
      </c>
      <c r="D897" t="s">
        <v>698</v>
      </c>
      <c r="E897" t="s">
        <v>914</v>
      </c>
      <c r="F897" t="s">
        <v>14464</v>
      </c>
      <c r="G897" t="s">
        <v>14465</v>
      </c>
      <c r="H897" t="s">
        <v>323</v>
      </c>
      <c r="I897" t="s">
        <v>630</v>
      </c>
      <c r="J897" t="s">
        <v>682</v>
      </c>
      <c r="K897" s="1">
        <v>0.20972222222222223</v>
      </c>
      <c r="L897">
        <v>18661</v>
      </c>
      <c r="M897" t="s">
        <v>14466</v>
      </c>
      <c r="N897" t="s">
        <v>14467</v>
      </c>
      <c r="O897" t="s">
        <v>14468</v>
      </c>
      <c r="P897" t="s">
        <v>24</v>
      </c>
      <c r="Q897" t="s">
        <v>45</v>
      </c>
      <c r="R897" t="s">
        <v>46</v>
      </c>
    </row>
    <row r="898" spans="1:18">
      <c r="A898" s="42" t="str">
        <f t="shared" si="13"/>
        <v>rruskeorRuthiRuske155.122.125.184¬•106398.19WonKRW3/3/20190.96597222222222219964CY68 1213 4543 NHXL SI7W YJMH SCJVETFCE*TRADE Financial CorporationNASDAQSavings InstitutionsFinance</v>
      </c>
      <c r="B898">
        <v>892</v>
      </c>
      <c r="C898" t="s">
        <v>14469</v>
      </c>
      <c r="D898" t="s">
        <v>6077</v>
      </c>
      <c r="E898" t="s">
        <v>14470</v>
      </c>
      <c r="F898" t="s">
        <v>14471</v>
      </c>
      <c r="G898" t="s">
        <v>14472</v>
      </c>
      <c r="H898" t="s">
        <v>298</v>
      </c>
      <c r="I898" t="s">
        <v>519</v>
      </c>
      <c r="J898" t="s">
        <v>660</v>
      </c>
      <c r="K898" s="1">
        <v>0.96597222222222223</v>
      </c>
      <c r="L898">
        <v>19964</v>
      </c>
      <c r="M898" t="s">
        <v>14473</v>
      </c>
      <c r="N898" t="s">
        <v>14474</v>
      </c>
      <c r="O898" t="s">
        <v>14475</v>
      </c>
      <c r="P898" t="s">
        <v>36</v>
      </c>
      <c r="Q898" t="s">
        <v>95</v>
      </c>
      <c r="R898" t="s">
        <v>54</v>
      </c>
    </row>
    <row r="899" spans="1:18">
      <c r="A899" s="42" t="str">
        <f t="shared" si="13"/>
        <v>esumptionosEtheSumption170.189.221.241467262.1RubleRUB8/16/20190.97708333333333317098LI89 7657 7RUW FFIM 8DXP DAVALGrupo Aval Acciones y Valores S.A.NYSECommercial BanksFinance</v>
      </c>
      <c r="B899">
        <v>893</v>
      </c>
      <c r="C899" t="s">
        <v>14476</v>
      </c>
      <c r="D899" t="s">
        <v>14477</v>
      </c>
      <c r="E899" t="s">
        <v>14478</v>
      </c>
      <c r="F899" t="s">
        <v>14479</v>
      </c>
      <c r="G899">
        <v>467262.1</v>
      </c>
      <c r="H899" t="s">
        <v>38</v>
      </c>
      <c r="I899" t="s">
        <v>39</v>
      </c>
      <c r="J899" t="s">
        <v>1078</v>
      </c>
      <c r="K899" s="1">
        <v>0.9770833333333333</v>
      </c>
      <c r="L899">
        <v>17098</v>
      </c>
      <c r="M899" t="s">
        <v>14480</v>
      </c>
      <c r="N899" t="s">
        <v>14481</v>
      </c>
      <c r="O899" t="s">
        <v>14482</v>
      </c>
      <c r="P899" t="s">
        <v>24</v>
      </c>
      <c r="Q899" t="s">
        <v>565</v>
      </c>
      <c r="R899" t="s">
        <v>54</v>
      </c>
    </row>
    <row r="900" spans="1:18">
      <c r="A900" s="42" t="str">
        <f t="shared" si="13"/>
        <v>kmcdermidotKariottaMc Dermid77.44.72.138‚Ç¨517,70PesoPHP4/12/20190.15972222222222210805SI75 6613 4781 6775 127PLWPowerShares 1-30 Laddered Treasury PortfolioNASDAQn/an/a</v>
      </c>
      <c r="B900">
        <v>894</v>
      </c>
      <c r="C900" t="s">
        <v>14483</v>
      </c>
      <c r="D900" t="s">
        <v>14484</v>
      </c>
      <c r="E900" t="s">
        <v>14485</v>
      </c>
      <c r="F900" t="s">
        <v>14486</v>
      </c>
      <c r="G900" t="s">
        <v>14487</v>
      </c>
      <c r="H900" t="s">
        <v>90</v>
      </c>
      <c r="I900" t="s">
        <v>91</v>
      </c>
      <c r="J900" t="s">
        <v>844</v>
      </c>
      <c r="K900" s="1">
        <v>0.15972222222222224</v>
      </c>
      <c r="L900">
        <v>10805</v>
      </c>
      <c r="M900" t="s">
        <v>14488</v>
      </c>
      <c r="N900" t="s">
        <v>14489</v>
      </c>
      <c r="O900" t="s">
        <v>14490</v>
      </c>
      <c r="P900" t="s">
        <v>36</v>
      </c>
      <c r="Q900" t="s">
        <v>25</v>
      </c>
      <c r="R900" t="s">
        <v>25</v>
      </c>
    </row>
    <row r="901" spans="1:18">
      <c r="A901" s="42" t="str">
        <f t="shared" si="13"/>
        <v>mbynertouMabBynert182.2.136.12‚Ç¨88683,82Yuan RenminbiCNY8/17/20190.15763888888888917254DO37 F2K9 4783 8177 1876 9467 5349WGOWinnebago Industries, Inc.NYSEHomebuildingConsumer Non-Durables</v>
      </c>
      <c r="B901">
        <v>895</v>
      </c>
      <c r="C901" t="s">
        <v>14491</v>
      </c>
      <c r="D901" t="s">
        <v>5300</v>
      </c>
      <c r="E901" t="s">
        <v>14492</v>
      </c>
      <c r="F901" t="s">
        <v>14493</v>
      </c>
      <c r="G901" t="s">
        <v>14494</v>
      </c>
      <c r="H901" t="s">
        <v>48</v>
      </c>
      <c r="I901" t="s">
        <v>49</v>
      </c>
      <c r="J901" t="s">
        <v>4605</v>
      </c>
      <c r="K901" s="1">
        <v>0.15763888888888888</v>
      </c>
      <c r="L901">
        <v>17254</v>
      </c>
      <c r="M901" t="s">
        <v>14495</v>
      </c>
      <c r="N901" t="s">
        <v>14496</v>
      </c>
      <c r="O901" t="s">
        <v>14497</v>
      </c>
      <c r="P901" t="s">
        <v>24</v>
      </c>
      <c r="Q901" t="s">
        <v>37</v>
      </c>
      <c r="R901" t="s">
        <v>42</v>
      </c>
    </row>
    <row r="902" spans="1:18">
      <c r="A902" s="42" t="str">
        <f t="shared" si="13"/>
        <v>abinnallovAnabellaBinnall41.172.110.234‚Ç¨515592,59YenJPY1/4/20190.32916666666666713381CY53 2756 0500 HA2Z HHAE P19G 7IBNADRDBLDRS Developed Markets 100 ADR Index FundNASDAQn/an/a</v>
      </c>
      <c r="B902">
        <v>896</v>
      </c>
      <c r="C902" t="s">
        <v>14498</v>
      </c>
      <c r="D902" t="s">
        <v>14499</v>
      </c>
      <c r="E902" t="s">
        <v>14500</v>
      </c>
      <c r="F902" t="s">
        <v>14501</v>
      </c>
      <c r="G902" t="s">
        <v>14502</v>
      </c>
      <c r="H902" t="s">
        <v>106</v>
      </c>
      <c r="I902" t="s">
        <v>107</v>
      </c>
      <c r="J902" t="s">
        <v>772</v>
      </c>
      <c r="K902" s="1">
        <v>0.32916666666666666</v>
      </c>
      <c r="L902">
        <v>13381</v>
      </c>
      <c r="M902" t="s">
        <v>14503</v>
      </c>
      <c r="N902" t="s">
        <v>14504</v>
      </c>
      <c r="O902" t="s">
        <v>14505</v>
      </c>
      <c r="P902" t="s">
        <v>36</v>
      </c>
      <c r="Q902" t="s">
        <v>25</v>
      </c>
      <c r="R902" t="s">
        <v>25</v>
      </c>
    </row>
    <row r="903" spans="1:18">
      <c r="A903" s="42" t="str">
        <f t="shared" si="13"/>
        <v>cboddamowCherianneBoddam81.171.4.132868380.83PesoPHP3/30/20190.36597222222222218095AT74 2164 6418 5932 2269RFPResolute Forest Products Inc.NYSEPaperBasic Industries</v>
      </c>
      <c r="B903">
        <v>897</v>
      </c>
      <c r="C903" t="s">
        <v>14506</v>
      </c>
      <c r="D903" t="s">
        <v>14507</v>
      </c>
      <c r="E903" t="s">
        <v>10493</v>
      </c>
      <c r="F903" t="s">
        <v>14508</v>
      </c>
      <c r="G903" s="2">
        <v>868380.83</v>
      </c>
      <c r="H903" t="s">
        <v>90</v>
      </c>
      <c r="I903" t="s">
        <v>91</v>
      </c>
      <c r="J903" t="s">
        <v>932</v>
      </c>
      <c r="K903" s="1">
        <v>0.3659722222222222</v>
      </c>
      <c r="L903">
        <v>18095</v>
      </c>
      <c r="M903" t="s">
        <v>14509</v>
      </c>
      <c r="N903" t="s">
        <v>5047</v>
      </c>
      <c r="O903" t="s">
        <v>5048</v>
      </c>
      <c r="P903" t="s">
        <v>24</v>
      </c>
      <c r="Q903" t="s">
        <v>908</v>
      </c>
      <c r="R903" t="s">
        <v>82</v>
      </c>
    </row>
    <row r="904" spans="1:18">
      <c r="A904" s="42" t="str">
        <f t="shared" ref="A904:A967" si="14">_xlfn.CONCAT(C904:R904)</f>
        <v>rjohnkeoxRiccardoJohnke118.181.74.201‚Ç¨626354,30EuroEUR7/14/20190.045138888888888914785IE04 ZQDU 7697 4516 3380 92CASSCass Information Systems, IncNASDAQBusiness ServicesMiscellaneous</v>
      </c>
      <c r="B904">
        <v>898</v>
      </c>
      <c r="C904" t="s">
        <v>14510</v>
      </c>
      <c r="D904" t="s">
        <v>14511</v>
      </c>
      <c r="E904" t="s">
        <v>14512</v>
      </c>
      <c r="F904" t="s">
        <v>14513</v>
      </c>
      <c r="G904" s="2" t="s">
        <v>14514</v>
      </c>
      <c r="H904" t="s">
        <v>26</v>
      </c>
      <c r="I904" t="s">
        <v>27</v>
      </c>
      <c r="J904" t="s">
        <v>61</v>
      </c>
      <c r="K904" s="1">
        <v>4.5138888888888888E-2</v>
      </c>
      <c r="L904">
        <v>14785</v>
      </c>
      <c r="M904" t="s">
        <v>14515</v>
      </c>
      <c r="N904" t="s">
        <v>1205</v>
      </c>
      <c r="O904" t="s">
        <v>1206</v>
      </c>
      <c r="P904" t="s">
        <v>36</v>
      </c>
      <c r="Q904" t="s">
        <v>73</v>
      </c>
      <c r="R904" t="s">
        <v>181</v>
      </c>
    </row>
    <row r="905" spans="1:18">
      <c r="A905" s="42" t="str">
        <f t="shared" si="14"/>
        <v>dkavanaghoyDaffieKavanagh137.138.248.200¬£203922.29EuroEUR7/3/20190.078472222222222214518AZ23 RWFO EELO ITVX 6THU BLHA GC57WHFBLWhiteHorse Finance, Inc.NASDAQn/an/a</v>
      </c>
      <c r="B905">
        <v>899</v>
      </c>
      <c r="C905" t="s">
        <v>14516</v>
      </c>
      <c r="D905" t="s">
        <v>14517</v>
      </c>
      <c r="E905" t="s">
        <v>14518</v>
      </c>
      <c r="F905" t="s">
        <v>14519</v>
      </c>
      <c r="G905" s="2" t="s">
        <v>14520</v>
      </c>
      <c r="H905" t="s">
        <v>26</v>
      </c>
      <c r="I905" t="s">
        <v>27</v>
      </c>
      <c r="J905" t="s">
        <v>504</v>
      </c>
      <c r="K905" s="1">
        <v>7.8472222222222221E-2</v>
      </c>
      <c r="L905">
        <v>14518</v>
      </c>
      <c r="M905" t="s">
        <v>14521</v>
      </c>
      <c r="N905" t="s">
        <v>3672</v>
      </c>
      <c r="O905" t="s">
        <v>3673</v>
      </c>
      <c r="P905" t="s">
        <v>36</v>
      </c>
      <c r="Q905" t="s">
        <v>25</v>
      </c>
      <c r="R905" t="s">
        <v>25</v>
      </c>
    </row>
    <row r="906" spans="1:18">
      <c r="A906" s="42" t="str">
        <f t="shared" si="14"/>
        <v>ajindracekozAlberikJindracek59.222.208.5¬£579128.90Yuan RenminbiCNY6/11/20190.94861111111111114491FR57 6904 0115 70SB UXLE RXTR R33CPNCalpine CorporationNYSEElectric Utilities: CentralPublic Utilities</v>
      </c>
      <c r="B906">
        <v>900</v>
      </c>
      <c r="C906" t="s">
        <v>14522</v>
      </c>
      <c r="D906" t="s">
        <v>14523</v>
      </c>
      <c r="E906" t="s">
        <v>14524</v>
      </c>
      <c r="F906" t="s">
        <v>14525</v>
      </c>
      <c r="G906" t="s">
        <v>14526</v>
      </c>
      <c r="H906" t="s">
        <v>48</v>
      </c>
      <c r="I906" t="s">
        <v>49</v>
      </c>
      <c r="J906" t="s">
        <v>56</v>
      </c>
      <c r="K906" s="1">
        <v>0.94861111111111107</v>
      </c>
      <c r="L906">
        <v>14491</v>
      </c>
      <c r="M906" t="s">
        <v>14527</v>
      </c>
      <c r="N906" t="s">
        <v>1233</v>
      </c>
      <c r="O906" t="s">
        <v>1234</v>
      </c>
      <c r="P906" t="s">
        <v>24</v>
      </c>
      <c r="Q906" t="s">
        <v>148</v>
      </c>
      <c r="R906" t="s">
        <v>67</v>
      </c>
    </row>
    <row r="907" spans="1:18">
      <c r="A907" s="42" t="str">
        <f t="shared" si="14"/>
        <v>lbrothersp0LettaBrothers203.152.22.59258949.83CordobaNIO3/2/20190.90347222222222216641FO30 0223 0001 7806 83ECEcopetrol S.A.NYSEOil &amp; Gas ProductionEnergy</v>
      </c>
      <c r="B907">
        <v>901</v>
      </c>
      <c r="C907" t="s">
        <v>14528</v>
      </c>
      <c r="D907" t="s">
        <v>8737</v>
      </c>
      <c r="E907" t="s">
        <v>14529</v>
      </c>
      <c r="F907" t="s">
        <v>14530</v>
      </c>
      <c r="G907">
        <v>258949.83</v>
      </c>
      <c r="H907" t="s">
        <v>252</v>
      </c>
      <c r="I907" t="s">
        <v>253</v>
      </c>
      <c r="J907" t="s">
        <v>545</v>
      </c>
      <c r="K907" s="1">
        <v>0.90347222222222223</v>
      </c>
      <c r="L907">
        <v>16641</v>
      </c>
      <c r="M907" t="s">
        <v>14531</v>
      </c>
      <c r="N907" t="s">
        <v>915</v>
      </c>
      <c r="O907" t="s">
        <v>916</v>
      </c>
      <c r="P907" t="s">
        <v>24</v>
      </c>
      <c r="Q907" t="s">
        <v>45</v>
      </c>
      <c r="R907" t="s">
        <v>46</v>
      </c>
    </row>
    <row r="908" spans="1:18">
      <c r="A908" s="42" t="str">
        <f t="shared" si="14"/>
        <v>stanserp1SigismondoTanser131.170.70.112¬£690337.71RealBRL1/21/20190.70555555555555619407BA11 6251 6644 1119 6706MKSIMKS Instruments, Inc.NASDAQIndustrial Machinery/ComponentsCapital Goods</v>
      </c>
      <c r="B908">
        <v>902</v>
      </c>
      <c r="C908" t="s">
        <v>14532</v>
      </c>
      <c r="D908" t="s">
        <v>10740</v>
      </c>
      <c r="E908" t="s">
        <v>14533</v>
      </c>
      <c r="F908" t="s">
        <v>14534</v>
      </c>
      <c r="G908" t="s">
        <v>14535</v>
      </c>
      <c r="H908" t="s">
        <v>132</v>
      </c>
      <c r="I908" t="s">
        <v>133</v>
      </c>
      <c r="J908" t="s">
        <v>856</v>
      </c>
      <c r="K908" s="1">
        <v>0.7055555555555556</v>
      </c>
      <c r="L908">
        <v>19407</v>
      </c>
      <c r="M908" t="s">
        <v>14536</v>
      </c>
      <c r="N908" t="s">
        <v>14537</v>
      </c>
      <c r="O908" t="s">
        <v>14538</v>
      </c>
      <c r="P908" t="s">
        <v>36</v>
      </c>
      <c r="Q908" t="s">
        <v>29</v>
      </c>
      <c r="R908" t="s">
        <v>30</v>
      </c>
    </row>
    <row r="909" spans="1:18">
      <c r="A909" s="42" t="str">
        <f t="shared" si="14"/>
        <v>vfolcap2VerniceFolca50.237.21.189¬£248148.56HryvniaUAH2/25/20190.32569444444444417850LI98 4012 9LSB DDOO EAQN OZFGNZafgen, Inc.NASDAQMajor PharmaceuticalsHealth Care</v>
      </c>
      <c r="B909">
        <v>903</v>
      </c>
      <c r="C909" t="s">
        <v>14539</v>
      </c>
      <c r="D909" t="s">
        <v>14540</v>
      </c>
      <c r="E909" t="s">
        <v>14541</v>
      </c>
      <c r="F909" t="s">
        <v>14542</v>
      </c>
      <c r="G909" t="s">
        <v>14543</v>
      </c>
      <c r="H909" t="s">
        <v>198</v>
      </c>
      <c r="I909" t="s">
        <v>199</v>
      </c>
      <c r="J909" t="s">
        <v>162</v>
      </c>
      <c r="K909" s="1">
        <v>0.32569444444444445</v>
      </c>
      <c r="L909">
        <v>17850</v>
      </c>
      <c r="M909" t="s">
        <v>14544</v>
      </c>
      <c r="N909" t="s">
        <v>14545</v>
      </c>
      <c r="O909" t="s">
        <v>14546</v>
      </c>
      <c r="P909" t="s">
        <v>36</v>
      </c>
      <c r="Q909" t="s">
        <v>62</v>
      </c>
      <c r="R909" t="s">
        <v>58</v>
      </c>
    </row>
    <row r="910" spans="1:18">
      <c r="A910" s="42" t="str">
        <f t="shared" si="14"/>
        <v>ohakonssonp3OsborneHakonsson114.253.168.5198238.49TugrikMNT4/9/20190.25555555555555610986ME53 0013 5037 0254 6521 84DYNCDynegy Inc.NYSEElectric Utilities: CentralPublic Utilities</v>
      </c>
      <c r="B910">
        <v>904</v>
      </c>
      <c r="C910" t="s">
        <v>14547</v>
      </c>
      <c r="D910" t="s">
        <v>14548</v>
      </c>
      <c r="E910" t="s">
        <v>14549</v>
      </c>
      <c r="F910" t="s">
        <v>14550</v>
      </c>
      <c r="G910">
        <v>98238.49</v>
      </c>
      <c r="H910" t="s">
        <v>74</v>
      </c>
      <c r="I910" t="s">
        <v>75</v>
      </c>
      <c r="J910" t="s">
        <v>134</v>
      </c>
      <c r="K910" s="1">
        <v>0.25555555555555559</v>
      </c>
      <c r="L910">
        <v>10986</v>
      </c>
      <c r="M910" t="s">
        <v>14551</v>
      </c>
      <c r="N910" t="s">
        <v>1294</v>
      </c>
      <c r="O910" t="s">
        <v>1295</v>
      </c>
      <c r="P910" t="s">
        <v>24</v>
      </c>
      <c r="Q910" t="s">
        <v>148</v>
      </c>
      <c r="R910" t="s">
        <v>67</v>
      </c>
    </row>
    <row r="911" spans="1:18">
      <c r="A911" s="42" t="str">
        <f t="shared" si="14"/>
        <v>gallainp4GavAllain189.147.220.12419357.06Yuan RenminbiCNY2/26/20190.42847222222222212249CR38 8924 2750 7107 8400 4GLPGlobal Partners LPNYSEOil Refining/MarketingEnergy</v>
      </c>
      <c r="B911">
        <v>905</v>
      </c>
      <c r="C911" t="s">
        <v>14552</v>
      </c>
      <c r="D911" t="s">
        <v>14553</v>
      </c>
      <c r="E911" t="s">
        <v>14554</v>
      </c>
      <c r="F911" t="s">
        <v>14555</v>
      </c>
      <c r="G911">
        <v>419357.06</v>
      </c>
      <c r="H911" t="s">
        <v>48</v>
      </c>
      <c r="I911" t="s">
        <v>49</v>
      </c>
      <c r="J911" t="s">
        <v>1258</v>
      </c>
      <c r="K911" s="1">
        <v>0.4284722222222222</v>
      </c>
      <c r="L911">
        <v>12249</v>
      </c>
      <c r="M911" t="s">
        <v>14556</v>
      </c>
      <c r="N911" t="s">
        <v>7104</v>
      </c>
      <c r="O911" t="s">
        <v>7105</v>
      </c>
      <c r="P911" t="s">
        <v>24</v>
      </c>
      <c r="Q911" t="s">
        <v>192</v>
      </c>
      <c r="R911" t="s">
        <v>46</v>
      </c>
    </row>
    <row r="912" spans="1:18">
      <c r="A912" s="42" t="str">
        <f t="shared" si="14"/>
        <v>mpurbrickp5MortonPurbrick208.32.199.86615447.27RubleRUB4/10/20190.6687516184SE91 2100 5620 2000 4133 8632ANYSphere 3D Corp.NASDAQEDP ServicesTechnology</v>
      </c>
      <c r="B912">
        <v>906</v>
      </c>
      <c r="C912" t="s">
        <v>14557</v>
      </c>
      <c r="D912" t="s">
        <v>998</v>
      </c>
      <c r="E912" t="s">
        <v>14558</v>
      </c>
      <c r="F912" t="s">
        <v>14559</v>
      </c>
      <c r="G912" s="2">
        <v>615447.27</v>
      </c>
      <c r="H912" t="s">
        <v>38</v>
      </c>
      <c r="I912" t="s">
        <v>39</v>
      </c>
      <c r="J912" t="s">
        <v>302</v>
      </c>
      <c r="K912" s="1">
        <v>0.66875000000000007</v>
      </c>
      <c r="L912">
        <v>16184</v>
      </c>
      <c r="M912" t="s">
        <v>14560</v>
      </c>
      <c r="N912" t="s">
        <v>14561</v>
      </c>
      <c r="O912" t="s">
        <v>14562</v>
      </c>
      <c r="P912" t="s">
        <v>36</v>
      </c>
      <c r="Q912" t="s">
        <v>88</v>
      </c>
      <c r="R912" t="s">
        <v>89</v>
      </c>
    </row>
    <row r="913" spans="1:18">
      <c r="A913" s="42" t="str">
        <f t="shared" si="14"/>
        <v>bswattonp6BathshebaSwatton33.175.177.47477616.31RealBRL8/28/20190.46597222222222213306MD29 6MSG C7LO JHYM 7S0F OGHBCUDABarracuda Networks, Inc.NYSEComputer peripheral equipmentTechnology</v>
      </c>
      <c r="B913">
        <v>907</v>
      </c>
      <c r="C913" t="s">
        <v>14563</v>
      </c>
      <c r="D913" t="s">
        <v>6103</v>
      </c>
      <c r="E913" t="s">
        <v>14564</v>
      </c>
      <c r="F913" t="s">
        <v>14565</v>
      </c>
      <c r="G913">
        <v>477616.31</v>
      </c>
      <c r="H913" t="s">
        <v>132</v>
      </c>
      <c r="I913" t="s">
        <v>133</v>
      </c>
      <c r="J913" t="s">
        <v>369</v>
      </c>
      <c r="K913" s="1">
        <v>0.46597222222222223</v>
      </c>
      <c r="L913">
        <v>13306</v>
      </c>
      <c r="M913" t="s">
        <v>14566</v>
      </c>
      <c r="N913" t="s">
        <v>14567</v>
      </c>
      <c r="O913" t="s">
        <v>14568</v>
      </c>
      <c r="P913" t="s">
        <v>24</v>
      </c>
      <c r="Q913" t="s">
        <v>343</v>
      </c>
      <c r="R913" t="s">
        <v>89</v>
      </c>
    </row>
    <row r="914" spans="1:18">
      <c r="A914" s="42" t="str">
        <f t="shared" si="14"/>
        <v>lduckettp7LuzDuckett166.47.38.168‚Ç¨266344,21AfghaniAFN4/4/20190.90555555555555616799DK22 9790 7341 1837 59SMITSchmitt Industries, Inc.NASDAQIndustrial Machinery/ComponentsCapital Goods</v>
      </c>
      <c r="B914">
        <v>908</v>
      </c>
      <c r="C914" t="s">
        <v>14569</v>
      </c>
      <c r="D914" t="s">
        <v>14570</v>
      </c>
      <c r="E914" t="s">
        <v>14571</v>
      </c>
      <c r="F914" t="s">
        <v>14572</v>
      </c>
      <c r="G914" t="s">
        <v>14573</v>
      </c>
      <c r="H914" t="s">
        <v>210</v>
      </c>
      <c r="I914" t="s">
        <v>211</v>
      </c>
      <c r="J914" t="s">
        <v>158</v>
      </c>
      <c r="K914" s="1">
        <v>0.90555555555555556</v>
      </c>
      <c r="L914">
        <v>16799</v>
      </c>
      <c r="M914" t="s">
        <v>14574</v>
      </c>
      <c r="N914" t="s">
        <v>14575</v>
      </c>
      <c r="O914" t="s">
        <v>14576</v>
      </c>
      <c r="P914" t="s">
        <v>36</v>
      </c>
      <c r="Q914" t="s">
        <v>29</v>
      </c>
      <c r="R914" t="s">
        <v>30</v>
      </c>
    </row>
    <row r="915" spans="1:18">
      <c r="A915" s="42" t="str">
        <f t="shared" si="14"/>
        <v>nvannip8NikolaosVanni189.243.229.98¬•343633.60Yuan RenminbiCNY7/12/20190.1312517578GR88 4363 036J ECLF DSSH WISG 883NCLHNorwegian Cruise Line Holdings Ltd.NASDAQMarine TransportationConsumer Services</v>
      </c>
      <c r="B915">
        <v>909</v>
      </c>
      <c r="C915" t="s">
        <v>14577</v>
      </c>
      <c r="D915" t="s">
        <v>14578</v>
      </c>
      <c r="E915" t="s">
        <v>11695</v>
      </c>
      <c r="F915" t="s">
        <v>14579</v>
      </c>
      <c r="G915" s="2" t="s">
        <v>14580</v>
      </c>
      <c r="H915" t="s">
        <v>48</v>
      </c>
      <c r="I915" t="s">
        <v>49</v>
      </c>
      <c r="J915" t="s">
        <v>590</v>
      </c>
      <c r="K915" s="1">
        <v>0.13125000000000001</v>
      </c>
      <c r="L915">
        <v>17578</v>
      </c>
      <c r="M915" t="s">
        <v>14581</v>
      </c>
      <c r="N915" t="s">
        <v>12127</v>
      </c>
      <c r="O915" t="s">
        <v>12128</v>
      </c>
      <c r="P915" t="s">
        <v>36</v>
      </c>
      <c r="Q915" t="s">
        <v>142</v>
      </c>
      <c r="R915" t="s">
        <v>223</v>
      </c>
    </row>
    <row r="916" spans="1:18">
      <c r="A916" s="42" t="str">
        <f t="shared" si="14"/>
        <v>afrancktonp9AuberonFranckton197.255.142.35¬•546715.21EuroEUR5/7/20190.5437511674MR10 7913 0149 0907 2683 5548 276GAB^GGabelli Equity Trust, Inc. (The)NYSEn/an/a</v>
      </c>
      <c r="B916">
        <v>910</v>
      </c>
      <c r="C916" t="s">
        <v>14582</v>
      </c>
      <c r="D916" t="s">
        <v>10673</v>
      </c>
      <c r="E916" t="s">
        <v>14583</v>
      </c>
      <c r="F916" t="s">
        <v>14584</v>
      </c>
      <c r="G916" t="s">
        <v>14585</v>
      </c>
      <c r="H916" t="s">
        <v>26</v>
      </c>
      <c r="I916" t="s">
        <v>27</v>
      </c>
      <c r="J916" t="s">
        <v>257</v>
      </c>
      <c r="K916" s="1">
        <v>0.54375000000000007</v>
      </c>
      <c r="L916">
        <v>11674</v>
      </c>
      <c r="M916" t="s">
        <v>14586</v>
      </c>
      <c r="N916" t="s">
        <v>801</v>
      </c>
      <c r="O916" t="s">
        <v>802</v>
      </c>
      <c r="P916" t="s">
        <v>24</v>
      </c>
      <c r="Q916" t="s">
        <v>25</v>
      </c>
      <c r="R916" t="s">
        <v>25</v>
      </c>
    </row>
    <row r="917" spans="1:18">
      <c r="A917" s="42" t="str">
        <f t="shared" si="14"/>
        <v>smenicombpaStanfordMenicomb185.100.208.232816570.3PesoCOP2/24/20190.5512571FR84 6813 4475 673R SMSH NBHL Z32NLYAnnaly Capital Management IncNYSEReal Estate Investment TrustsConsumer Services</v>
      </c>
      <c r="B917">
        <v>911</v>
      </c>
      <c r="C917" t="s">
        <v>14587</v>
      </c>
      <c r="D917" t="s">
        <v>5945</v>
      </c>
      <c r="E917" t="s">
        <v>14588</v>
      </c>
      <c r="F917" t="s">
        <v>14589</v>
      </c>
      <c r="G917" s="2">
        <v>816570.3</v>
      </c>
      <c r="H917" t="s">
        <v>90</v>
      </c>
      <c r="I917" t="s">
        <v>357</v>
      </c>
      <c r="J917" t="s">
        <v>664</v>
      </c>
      <c r="K917" s="1">
        <v>0.54999999999999993</v>
      </c>
      <c r="L917">
        <v>12571</v>
      </c>
      <c r="M917" t="s">
        <v>14590</v>
      </c>
      <c r="N917" t="s">
        <v>14591</v>
      </c>
      <c r="O917" t="s">
        <v>431</v>
      </c>
      <c r="P917" t="s">
        <v>24</v>
      </c>
      <c r="Q917" t="s">
        <v>446</v>
      </c>
      <c r="R917" t="s">
        <v>223</v>
      </c>
    </row>
    <row r="918" spans="1:18">
      <c r="A918" s="42" t="str">
        <f t="shared" si="14"/>
        <v>ddepkapbDeaneDepka131.63.177.22¬£739048.77HryvniaUAH8/3/20190.023611111111111119196SM53 O818 5403 313O 1LPJ BWDB QSEIRDMBIridium Communications IncNASDAQTelecommunications EquipmentConsumer Durables</v>
      </c>
      <c r="B918">
        <v>912</v>
      </c>
      <c r="C918" t="s">
        <v>14592</v>
      </c>
      <c r="D918" t="s">
        <v>14593</v>
      </c>
      <c r="E918" t="s">
        <v>14594</v>
      </c>
      <c r="F918" t="s">
        <v>14595</v>
      </c>
      <c r="G918" t="s">
        <v>14596</v>
      </c>
      <c r="H918" t="s">
        <v>198</v>
      </c>
      <c r="I918" t="s">
        <v>199</v>
      </c>
      <c r="J918" t="s">
        <v>1031</v>
      </c>
      <c r="K918" s="1">
        <v>2.361111111111111E-2</v>
      </c>
      <c r="L918">
        <v>19196</v>
      </c>
      <c r="M918" t="s">
        <v>14597</v>
      </c>
      <c r="N918" t="s">
        <v>12438</v>
      </c>
      <c r="O918" t="s">
        <v>8395</v>
      </c>
      <c r="P918" t="s">
        <v>36</v>
      </c>
      <c r="Q918" t="s">
        <v>66</v>
      </c>
      <c r="R918" t="s">
        <v>113</v>
      </c>
    </row>
    <row r="919" spans="1:18">
      <c r="A919" s="42" t="str">
        <f t="shared" si="14"/>
        <v>erosewellpcEffieRosewell183.254.87.204‚Ç¨729034,75RubleRUB7/21/20190.57916666666666718634KW72 QJRO 4EB0 BNVC VOZE SNDY BXWS Q0SBRAPSabra Healthcare REIT, Inc.NASDAQReal Estate Investment TrustsConsumer Services</v>
      </c>
      <c r="B919">
        <v>913</v>
      </c>
      <c r="C919" t="s">
        <v>14598</v>
      </c>
      <c r="D919" t="s">
        <v>14599</v>
      </c>
      <c r="E919" t="s">
        <v>14600</v>
      </c>
      <c r="F919" t="s">
        <v>14601</v>
      </c>
      <c r="G919" t="s">
        <v>14602</v>
      </c>
      <c r="H919" t="s">
        <v>38</v>
      </c>
      <c r="I919" t="s">
        <v>39</v>
      </c>
      <c r="J919" t="s">
        <v>471</v>
      </c>
      <c r="K919" s="1">
        <v>0.57916666666666672</v>
      </c>
      <c r="L919">
        <v>18634</v>
      </c>
      <c r="M919" t="s">
        <v>14603</v>
      </c>
      <c r="N919" t="s">
        <v>14604</v>
      </c>
      <c r="O919" t="s">
        <v>8757</v>
      </c>
      <c r="P919" t="s">
        <v>36</v>
      </c>
      <c r="Q919" t="s">
        <v>446</v>
      </c>
      <c r="R919" t="s">
        <v>223</v>
      </c>
    </row>
    <row r="920" spans="1:18">
      <c r="A920" s="42" t="str">
        <f t="shared" si="14"/>
        <v>kcaveillpdKittyCaveill59.201.115.20¬•442329.77GuaraniPYG3/21/20190.46041666666666716364MC91 1218 1921 12DE TPLR FCNZ N51FICOFair Isaac CorporationNYSEBusiness ServicesMiscellaneous</v>
      </c>
      <c r="B920">
        <v>914</v>
      </c>
      <c r="C920" t="s">
        <v>14605</v>
      </c>
      <c r="D920" t="s">
        <v>14606</v>
      </c>
      <c r="E920" t="s">
        <v>14607</v>
      </c>
      <c r="F920" t="s">
        <v>14608</v>
      </c>
      <c r="G920" t="s">
        <v>14609</v>
      </c>
      <c r="H920" t="s">
        <v>9675</v>
      </c>
      <c r="I920" t="s">
        <v>9676</v>
      </c>
      <c r="J920" t="s">
        <v>737</v>
      </c>
      <c r="K920" s="1">
        <v>0.4604166666666667</v>
      </c>
      <c r="L920">
        <v>16364</v>
      </c>
      <c r="M920" t="s">
        <v>14610</v>
      </c>
      <c r="N920" t="s">
        <v>14611</v>
      </c>
      <c r="O920" t="s">
        <v>14612</v>
      </c>
      <c r="P920" t="s">
        <v>24</v>
      </c>
      <c r="Q920" t="s">
        <v>73</v>
      </c>
      <c r="R920" t="s">
        <v>181</v>
      </c>
    </row>
    <row r="921" spans="1:18">
      <c r="A921" s="42" t="str">
        <f t="shared" si="14"/>
        <v>bdehnpeBirgittaDehn161.33.194.69¬•446486.53HryvniaUAH8/16/20190.462513904IE91 LGTI 5847 6125 7817 28SLVOX-Links Silver Shares Covered Call ETNNASDAQInvestment Bankers/Brokers/ServiceFinance</v>
      </c>
      <c r="B921">
        <v>915</v>
      </c>
      <c r="C921" t="s">
        <v>14613</v>
      </c>
      <c r="D921" t="s">
        <v>14614</v>
      </c>
      <c r="E921" t="s">
        <v>14615</v>
      </c>
      <c r="F921" t="s">
        <v>14616</v>
      </c>
      <c r="G921" t="s">
        <v>14617</v>
      </c>
      <c r="H921" t="s">
        <v>198</v>
      </c>
      <c r="I921" t="s">
        <v>199</v>
      </c>
      <c r="J921" t="s">
        <v>1078</v>
      </c>
      <c r="K921" s="1">
        <v>0.46249999999999997</v>
      </c>
      <c r="L921">
        <v>13904</v>
      </c>
      <c r="M921" t="s">
        <v>14618</v>
      </c>
      <c r="N921" t="s">
        <v>487</v>
      </c>
      <c r="O921" t="s">
        <v>488</v>
      </c>
      <c r="P921" t="s">
        <v>36</v>
      </c>
      <c r="Q921" t="s">
        <v>163</v>
      </c>
      <c r="R921" t="s">
        <v>54</v>
      </c>
    </row>
    <row r="922" spans="1:18">
      <c r="A922" s="42" t="str">
        <f t="shared" si="14"/>
        <v>mgrissettpfMoyraGrissett214.72.182.159¬£269433.30SolPEN7/21/20190.17569444444444418545CR59 1009 0164 7062 2883 6NKXNuveen California AMT-Free Quality Municipal Income FundNYSEn/an/a</v>
      </c>
      <c r="B922">
        <v>916</v>
      </c>
      <c r="C922" t="s">
        <v>14619</v>
      </c>
      <c r="D922" t="s">
        <v>14620</v>
      </c>
      <c r="E922" t="s">
        <v>14621</v>
      </c>
      <c r="F922" t="s">
        <v>14622</v>
      </c>
      <c r="G922" t="s">
        <v>14623</v>
      </c>
      <c r="H922" t="s">
        <v>126</v>
      </c>
      <c r="I922" t="s">
        <v>127</v>
      </c>
      <c r="J922" t="s">
        <v>471</v>
      </c>
      <c r="K922" s="1">
        <v>0.17569444444444446</v>
      </c>
      <c r="L922">
        <v>18545</v>
      </c>
      <c r="M922" t="s">
        <v>14624</v>
      </c>
      <c r="N922" t="s">
        <v>6853</v>
      </c>
      <c r="O922" t="s">
        <v>6854</v>
      </c>
      <c r="P922" t="s">
        <v>24</v>
      </c>
      <c r="Q922" t="s">
        <v>25</v>
      </c>
      <c r="R922" t="s">
        <v>25</v>
      </c>
    </row>
    <row r="923" spans="1:18">
      <c r="A923" s="42" t="str">
        <f t="shared" si="14"/>
        <v>pextillpgPheliaExtill36.123.149.0470485.93RupiahIDR5/26/20190.72222222222222212019SM45 C282 3876 811K 1Z6O 7XZC YJBFOGOFogo de Chao, Inc.NASDAQRestaurantsConsumer Services</v>
      </c>
      <c r="B923">
        <v>917</v>
      </c>
      <c r="C923" t="s">
        <v>14625</v>
      </c>
      <c r="D923" t="s">
        <v>14626</v>
      </c>
      <c r="E923" t="s">
        <v>14627</v>
      </c>
      <c r="F923" t="s">
        <v>14628</v>
      </c>
      <c r="G923">
        <v>470485.93</v>
      </c>
      <c r="H923" t="s">
        <v>19</v>
      </c>
      <c r="I923" t="s">
        <v>20</v>
      </c>
      <c r="J923" t="s">
        <v>28</v>
      </c>
      <c r="K923" s="1">
        <v>0.72222222222222221</v>
      </c>
      <c r="L923">
        <v>12019</v>
      </c>
      <c r="M923" t="s">
        <v>14629</v>
      </c>
      <c r="N923" t="s">
        <v>14630</v>
      </c>
      <c r="O923" t="s">
        <v>14631</v>
      </c>
      <c r="P923" t="s">
        <v>36</v>
      </c>
      <c r="Q923" t="s">
        <v>463</v>
      </c>
      <c r="R923" t="s">
        <v>223</v>
      </c>
    </row>
    <row r="924" spans="1:18">
      <c r="A924" s="42" t="str">
        <f t="shared" si="14"/>
        <v>dausiellophDavetaAusiello78.75.219.42523492.27Yuan RenminbiCNY8/20/20190.77430555555555514945KW93 KXGQ FTHP SOUR V9YA UMQO CPJ9 CNRICERice Energy Inc.NYSEOil &amp; Gas ProductionEnergy</v>
      </c>
      <c r="B924">
        <v>918</v>
      </c>
      <c r="C924" t="s">
        <v>14632</v>
      </c>
      <c r="D924" t="s">
        <v>3284</v>
      </c>
      <c r="E924" t="s">
        <v>14633</v>
      </c>
      <c r="F924" t="s">
        <v>14634</v>
      </c>
      <c r="G924">
        <v>523492.27</v>
      </c>
      <c r="H924" t="s">
        <v>48</v>
      </c>
      <c r="I924" t="s">
        <v>49</v>
      </c>
      <c r="J924" t="s">
        <v>124</v>
      </c>
      <c r="K924" s="1">
        <v>0.77430555555555547</v>
      </c>
      <c r="L924">
        <v>14945</v>
      </c>
      <c r="M924" t="s">
        <v>14635</v>
      </c>
      <c r="N924" t="s">
        <v>14636</v>
      </c>
      <c r="O924" t="s">
        <v>14637</v>
      </c>
      <c r="P924" t="s">
        <v>24</v>
      </c>
      <c r="Q924" t="s">
        <v>45</v>
      </c>
      <c r="R924" t="s">
        <v>46</v>
      </c>
    </row>
    <row r="925" spans="1:18">
      <c r="A925" s="42" t="str">
        <f t="shared" si="14"/>
        <v>lmardollpiLemarMardoll130.147.194.75¬£559259.64RubleRUB5/19/20190.26458333333333317510LV83 TBGZ 5GGF BBWT E2EL OADOMADOMANI, Inc.NASDAQn/an/a</v>
      </c>
      <c r="B925">
        <v>919</v>
      </c>
      <c r="C925" t="s">
        <v>14638</v>
      </c>
      <c r="D925" t="s">
        <v>14639</v>
      </c>
      <c r="E925" t="s">
        <v>14640</v>
      </c>
      <c r="F925" t="s">
        <v>14641</v>
      </c>
      <c r="G925" t="s">
        <v>14642</v>
      </c>
      <c r="H925" t="s">
        <v>38</v>
      </c>
      <c r="I925" t="s">
        <v>39</v>
      </c>
      <c r="J925" t="s">
        <v>525</v>
      </c>
      <c r="K925" s="1">
        <v>0.26458333333333334</v>
      </c>
      <c r="L925">
        <v>17510</v>
      </c>
      <c r="M925" t="s">
        <v>14643</v>
      </c>
      <c r="N925" t="s">
        <v>14644</v>
      </c>
      <c r="O925" t="s">
        <v>14645</v>
      </c>
      <c r="P925" t="s">
        <v>36</v>
      </c>
      <c r="Q925" t="s">
        <v>25</v>
      </c>
      <c r="R925" t="s">
        <v>25</v>
      </c>
    </row>
    <row r="926" spans="1:18">
      <c r="A926" s="42" t="str">
        <f t="shared" si="14"/>
        <v>lshakesbyepjLisettaShakesbye36.47.30.255¬£487472.26PesoDOP4/18/20190.23263888888888916825GL64 8189 4990 4898 71NXNNuveen Insured New York Select Tax-Free Income PortfolioNYSEn/an/a</v>
      </c>
      <c r="B926">
        <v>920</v>
      </c>
      <c r="C926" t="s">
        <v>14646</v>
      </c>
      <c r="D926" t="s">
        <v>14647</v>
      </c>
      <c r="E926" t="s">
        <v>14648</v>
      </c>
      <c r="F926" t="s">
        <v>14649</v>
      </c>
      <c r="G926" t="s">
        <v>14650</v>
      </c>
      <c r="H926" t="s">
        <v>90</v>
      </c>
      <c r="I926" t="s">
        <v>6505</v>
      </c>
      <c r="J926" t="s">
        <v>120</v>
      </c>
      <c r="K926" s="1">
        <v>0.23263888888888887</v>
      </c>
      <c r="L926">
        <v>16825</v>
      </c>
      <c r="M926" t="s">
        <v>14651</v>
      </c>
      <c r="N926" t="s">
        <v>14652</v>
      </c>
      <c r="O926" t="s">
        <v>14653</v>
      </c>
      <c r="P926" t="s">
        <v>24</v>
      </c>
      <c r="Q926" t="s">
        <v>25</v>
      </c>
      <c r="R926" t="s">
        <v>25</v>
      </c>
    </row>
    <row r="927" spans="1:18">
      <c r="A927" s="42" t="str">
        <f t="shared" si="14"/>
        <v>tdypkTillieDy199.184.105.232¬£482765.72RupiahIDR2/1/20190.46180555555555619155CR62 3278 0778 4850 9680 6KEKimball Electronics, Inc.NASDAQElectrical ProductsTechnology</v>
      </c>
      <c r="B927">
        <v>921</v>
      </c>
      <c r="C927" t="s">
        <v>14654</v>
      </c>
      <c r="D927" t="s">
        <v>1189</v>
      </c>
      <c r="E927" t="s">
        <v>1356</v>
      </c>
      <c r="F927" t="s">
        <v>14655</v>
      </c>
      <c r="G927" t="s">
        <v>14656</v>
      </c>
      <c r="H927" t="s">
        <v>19</v>
      </c>
      <c r="I927" t="s">
        <v>20</v>
      </c>
      <c r="J927" t="s">
        <v>999</v>
      </c>
      <c r="K927" s="1">
        <v>0.46180555555555558</v>
      </c>
      <c r="L927">
        <v>19155</v>
      </c>
      <c r="M927" t="s">
        <v>14657</v>
      </c>
      <c r="N927" t="s">
        <v>14658</v>
      </c>
      <c r="O927" t="s">
        <v>14659</v>
      </c>
      <c r="P927" t="s">
        <v>36</v>
      </c>
      <c r="Q927" t="s">
        <v>394</v>
      </c>
      <c r="R927" t="s">
        <v>89</v>
      </c>
    </row>
    <row r="928" spans="1:18">
      <c r="A928" s="42" t="str">
        <f t="shared" si="14"/>
        <v>jshurmoreplJodeeShurmore171.139.120.174¬•748118.13FrancXPF1/9/20190.14722222222222211538HR39 1279 8274 8867 6416 2NXRTNexPoint Residential Trust, Inc.NYSEReal Estate Investment TrustsConsumer Services</v>
      </c>
      <c r="B928">
        <v>922</v>
      </c>
      <c r="C928" t="s">
        <v>14660</v>
      </c>
      <c r="D928" t="s">
        <v>14661</v>
      </c>
      <c r="E928" t="s">
        <v>14662</v>
      </c>
      <c r="F928" t="s">
        <v>14663</v>
      </c>
      <c r="G928" s="2" t="s">
        <v>14664</v>
      </c>
      <c r="H928" t="s">
        <v>156</v>
      </c>
      <c r="I928" t="s">
        <v>551</v>
      </c>
      <c r="J928" t="s">
        <v>513</v>
      </c>
      <c r="K928" s="1">
        <v>0.14722222222222223</v>
      </c>
      <c r="L928">
        <v>11538</v>
      </c>
      <c r="M928" t="s">
        <v>14665</v>
      </c>
      <c r="N928" t="s">
        <v>14666</v>
      </c>
      <c r="O928" t="s">
        <v>14667</v>
      </c>
      <c r="P928" t="s">
        <v>24</v>
      </c>
      <c r="Q928" t="s">
        <v>446</v>
      </c>
      <c r="R928" t="s">
        <v>223</v>
      </c>
    </row>
    <row r="929" spans="1:18">
      <c r="A929" s="42" t="str">
        <f t="shared" si="14"/>
        <v>nskipppmNevSkipp227.24.182.41¬£110670.50EuroEUR3/16/20190.96944444444444414960NO92 3622 7210 154GAINNGladstone Investment CorporationNASDAQn/an/a</v>
      </c>
      <c r="B929">
        <v>923</v>
      </c>
      <c r="C929" t="s">
        <v>14668</v>
      </c>
      <c r="D929" t="s">
        <v>11299</v>
      </c>
      <c r="E929" t="s">
        <v>14669</v>
      </c>
      <c r="F929" t="s">
        <v>14670</v>
      </c>
      <c r="G929" t="s">
        <v>14671</v>
      </c>
      <c r="H929" t="s">
        <v>26</v>
      </c>
      <c r="I929" t="s">
        <v>27</v>
      </c>
      <c r="J929" t="s">
        <v>502</v>
      </c>
      <c r="K929" s="1">
        <v>0.96944444444444444</v>
      </c>
      <c r="L929">
        <v>14960</v>
      </c>
      <c r="M929" t="s">
        <v>14672</v>
      </c>
      <c r="N929" t="s">
        <v>14673</v>
      </c>
      <c r="O929" t="s">
        <v>202</v>
      </c>
      <c r="P929" t="s">
        <v>36</v>
      </c>
      <c r="Q929" t="s">
        <v>25</v>
      </c>
      <c r="R929" t="s">
        <v>25</v>
      </c>
    </row>
    <row r="930" spans="1:18">
      <c r="A930" s="42" t="str">
        <f t="shared" si="14"/>
        <v>cduckeringpnCeilDuckering185.26.135.55¬£468266.30Yuan RenminbiCNY1/19/20190.6437519860LT33 1529 8533 9214 1096KROKronos Worldwide IncNYSEMajor ChemicalsBasic Industries</v>
      </c>
      <c r="B930">
        <v>924</v>
      </c>
      <c r="C930" t="s">
        <v>14674</v>
      </c>
      <c r="D930" t="s">
        <v>14675</v>
      </c>
      <c r="E930" t="s">
        <v>14676</v>
      </c>
      <c r="F930" t="s">
        <v>14677</v>
      </c>
      <c r="G930" t="s">
        <v>14678</v>
      </c>
      <c r="H930" t="s">
        <v>48</v>
      </c>
      <c r="I930" t="s">
        <v>49</v>
      </c>
      <c r="J930" t="s">
        <v>307</v>
      </c>
      <c r="K930" s="1">
        <v>0.64374999999999993</v>
      </c>
      <c r="L930">
        <v>19860</v>
      </c>
      <c r="M930" t="s">
        <v>14679</v>
      </c>
      <c r="N930" t="s">
        <v>14680</v>
      </c>
      <c r="O930" t="s">
        <v>14681</v>
      </c>
      <c r="P930" t="s">
        <v>24</v>
      </c>
      <c r="Q930" t="s">
        <v>81</v>
      </c>
      <c r="R930" t="s">
        <v>82</v>
      </c>
    </row>
    <row r="931" spans="1:18">
      <c r="A931" s="42" t="str">
        <f t="shared" si="14"/>
        <v>kdottrellpoKathrineDottrell191.186.127.253‚Ç¨231070,84EuroEUR8/11/20190.032638888888888915123CR63 5264 1495 4228 9345 9SB^CSafe Bulkers, IncNYSEn/an/a</v>
      </c>
      <c r="B931">
        <v>925</v>
      </c>
      <c r="C931" t="s">
        <v>14682</v>
      </c>
      <c r="D931" t="s">
        <v>14683</v>
      </c>
      <c r="E931" t="s">
        <v>14684</v>
      </c>
      <c r="F931" t="s">
        <v>14685</v>
      </c>
      <c r="G931" t="s">
        <v>14686</v>
      </c>
      <c r="H931" t="s">
        <v>26</v>
      </c>
      <c r="I931" t="s">
        <v>27</v>
      </c>
      <c r="J931" t="s">
        <v>517</v>
      </c>
      <c r="K931" s="1">
        <v>3.2638888888888891E-2</v>
      </c>
      <c r="L931">
        <v>15123</v>
      </c>
      <c r="M931" t="s">
        <v>14687</v>
      </c>
      <c r="N931" t="s">
        <v>14688</v>
      </c>
      <c r="O931" t="s">
        <v>959</v>
      </c>
      <c r="P931" t="s">
        <v>24</v>
      </c>
      <c r="Q931" t="s">
        <v>25</v>
      </c>
      <c r="R931" t="s">
        <v>25</v>
      </c>
    </row>
    <row r="932" spans="1:18">
      <c r="A932" s="42" t="str">
        <f t="shared" si="14"/>
        <v>jshardppJustenShard50.182.47.50¬•764313.31PesoCUP3/4/20190.6562511286PT90 7924 6853 3653 4100 8051 4ENTLEntellus Medical, Inc.NASDAQMedical/Dental InstrumentsHealth Care</v>
      </c>
      <c r="B932">
        <v>926</v>
      </c>
      <c r="C932" t="s">
        <v>14689</v>
      </c>
      <c r="D932" t="s">
        <v>7777</v>
      </c>
      <c r="E932" t="s">
        <v>14690</v>
      </c>
      <c r="F932" t="s">
        <v>14691</v>
      </c>
      <c r="G932" t="s">
        <v>14692</v>
      </c>
      <c r="H932" t="s">
        <v>90</v>
      </c>
      <c r="I932" t="s">
        <v>667</v>
      </c>
      <c r="J932" t="s">
        <v>376</v>
      </c>
      <c r="K932" s="1">
        <v>0.65625</v>
      </c>
      <c r="L932">
        <v>11286</v>
      </c>
      <c r="M932" t="s">
        <v>14693</v>
      </c>
      <c r="N932" t="s">
        <v>14694</v>
      </c>
      <c r="O932" t="s">
        <v>14695</v>
      </c>
      <c r="P932" t="s">
        <v>36</v>
      </c>
      <c r="Q932" t="s">
        <v>218</v>
      </c>
      <c r="R932" t="s">
        <v>58</v>
      </c>
    </row>
    <row r="933" spans="1:18">
      <c r="A933" s="42" t="str">
        <f t="shared" si="14"/>
        <v>fwigleypqFrannyWigley110.92.165.190¬•289920.58PoundGBP8/9/20190.62638888888888916987KZ48 308O LJVS BA8R OYMQBWINBBaldwin &amp; Lyons, Inc.NASDAQProperty-Casualty InsurersFinance</v>
      </c>
      <c r="B933">
        <v>927</v>
      </c>
      <c r="C933" t="s">
        <v>14696</v>
      </c>
      <c r="D933" t="s">
        <v>14697</v>
      </c>
      <c r="E933" t="s">
        <v>14698</v>
      </c>
      <c r="F933" t="s">
        <v>14699</v>
      </c>
      <c r="G933" t="s">
        <v>14700</v>
      </c>
      <c r="H933" t="s">
        <v>270</v>
      </c>
      <c r="I933" t="s">
        <v>1091</v>
      </c>
      <c r="J933" t="s">
        <v>657</v>
      </c>
      <c r="K933" s="1">
        <v>0.62638888888888888</v>
      </c>
      <c r="L933">
        <v>16987</v>
      </c>
      <c r="M933" t="s">
        <v>14701</v>
      </c>
      <c r="N933" t="s">
        <v>14702</v>
      </c>
      <c r="O933" t="s">
        <v>14703</v>
      </c>
      <c r="P933" t="s">
        <v>36</v>
      </c>
      <c r="Q933" t="s">
        <v>813</v>
      </c>
      <c r="R933" t="s">
        <v>54</v>
      </c>
    </row>
    <row r="934" spans="1:18">
      <c r="A934" s="42" t="str">
        <f t="shared" si="14"/>
        <v>acutcliffeprAngelleCutcliffe81.242.35.22584299.62RubleRUB8/21/20190.45763888888888910037FR68 9969 4003 59CA YYIT HBUN D82LSXMALiberty Media CorporationNASDAQBroadcastingConsumer Services</v>
      </c>
      <c r="B934">
        <v>928</v>
      </c>
      <c r="C934" t="s">
        <v>14704</v>
      </c>
      <c r="D934" t="s">
        <v>14705</v>
      </c>
      <c r="E934" t="s">
        <v>14706</v>
      </c>
      <c r="F934" t="s">
        <v>14707</v>
      </c>
      <c r="G934">
        <v>84299.62</v>
      </c>
      <c r="H934" t="s">
        <v>38</v>
      </c>
      <c r="I934" t="s">
        <v>39</v>
      </c>
      <c r="J934" t="s">
        <v>946</v>
      </c>
      <c r="K934" s="1">
        <v>0.45763888888888887</v>
      </c>
      <c r="L934">
        <v>10037</v>
      </c>
      <c r="M934" t="s">
        <v>14708</v>
      </c>
      <c r="N934" t="s">
        <v>960</v>
      </c>
      <c r="O934" t="s">
        <v>961</v>
      </c>
      <c r="P934" t="s">
        <v>36</v>
      </c>
      <c r="Q934" t="s">
        <v>261</v>
      </c>
      <c r="R934" t="s">
        <v>223</v>
      </c>
    </row>
    <row r="935" spans="1:18">
      <c r="A935" s="42" t="str">
        <f t="shared" si="14"/>
        <v>kdrepppsKerrDrepp55.186.178.242756574.94TakaBDT7/30/20190.71736111111111111661BH71 KWKS 2SB0 NL01 M7OT EXONVOOrganovo Holdings, Inc.NASDAQBiotechnology: Biological Products (No Diagnostic Substances)Health Care</v>
      </c>
      <c r="B935">
        <v>929</v>
      </c>
      <c r="C935" t="s">
        <v>14709</v>
      </c>
      <c r="D935" t="s">
        <v>3087</v>
      </c>
      <c r="E935" t="s">
        <v>14710</v>
      </c>
      <c r="F935" t="s">
        <v>14711</v>
      </c>
      <c r="G935">
        <v>756574.94</v>
      </c>
      <c r="H935" t="s">
        <v>713</v>
      </c>
      <c r="I935" t="s">
        <v>714</v>
      </c>
      <c r="J935" t="s">
        <v>295</v>
      </c>
      <c r="K935" s="1">
        <v>0.71736111111111101</v>
      </c>
      <c r="L935">
        <v>11661</v>
      </c>
      <c r="M935" t="s">
        <v>14712</v>
      </c>
      <c r="N935" t="s">
        <v>14713</v>
      </c>
      <c r="O935" t="s">
        <v>14714</v>
      </c>
      <c r="P935" t="s">
        <v>36</v>
      </c>
      <c r="Q935" t="s">
        <v>57</v>
      </c>
      <c r="R935" t="s">
        <v>58</v>
      </c>
    </row>
    <row r="936" spans="1:18">
      <c r="A936" s="42" t="str">
        <f t="shared" si="14"/>
        <v>smarjoramptSaudraMarjoram175.162.205.228‚Ç¨492950,99KorunaCZK6/21/20190.11666666666666718853GR11 2423 1430 H3LK ZDC1 SPDD NS0ECCBEagle Point Credit Company Inc.NYSEn/an/a</v>
      </c>
      <c r="B936">
        <v>930</v>
      </c>
      <c r="C936" t="s">
        <v>14715</v>
      </c>
      <c r="D936" t="s">
        <v>14716</v>
      </c>
      <c r="E936" t="s">
        <v>14717</v>
      </c>
      <c r="F936" t="s">
        <v>14718</v>
      </c>
      <c r="G936" t="s">
        <v>14719</v>
      </c>
      <c r="H936" t="s">
        <v>59</v>
      </c>
      <c r="I936" t="s">
        <v>60</v>
      </c>
      <c r="J936" t="s">
        <v>208</v>
      </c>
      <c r="K936" s="1">
        <v>0.11666666666666665</v>
      </c>
      <c r="L936">
        <v>18853</v>
      </c>
      <c r="M936" t="s">
        <v>14720</v>
      </c>
      <c r="N936" t="s">
        <v>14721</v>
      </c>
      <c r="O936" t="s">
        <v>7602</v>
      </c>
      <c r="P936" t="s">
        <v>24</v>
      </c>
      <c r="Q936" t="s">
        <v>25</v>
      </c>
      <c r="R936" t="s">
        <v>25</v>
      </c>
    </row>
    <row r="937" spans="1:18">
      <c r="A937" s="42" t="str">
        <f t="shared" si="14"/>
        <v>nlionelpuNelsonLionel6.151.53.67¬•420018.98TengeKZT9/5/20190.57986111111111110812DE39 0050 5850 9284 8950 93SAN^ABanco Santander, S.A.NYSEn/an/a</v>
      </c>
      <c r="B937">
        <v>931</v>
      </c>
      <c r="C937" t="s">
        <v>14722</v>
      </c>
      <c r="D937" t="s">
        <v>14723</v>
      </c>
      <c r="E937" t="s">
        <v>14724</v>
      </c>
      <c r="F937" t="s">
        <v>14725</v>
      </c>
      <c r="G937" s="2" t="s">
        <v>14726</v>
      </c>
      <c r="H937" t="s">
        <v>31</v>
      </c>
      <c r="I937" t="s">
        <v>32</v>
      </c>
      <c r="J937" t="s">
        <v>836</v>
      </c>
      <c r="K937" s="1">
        <v>0.57986111111111105</v>
      </c>
      <c r="L937">
        <v>10812</v>
      </c>
      <c r="M937" t="s">
        <v>14727</v>
      </c>
      <c r="N937" t="s">
        <v>14728</v>
      </c>
      <c r="O937" t="s">
        <v>11753</v>
      </c>
      <c r="P937" t="s">
        <v>24</v>
      </c>
      <c r="Q937" t="s">
        <v>25</v>
      </c>
      <c r="R937" t="s">
        <v>25</v>
      </c>
    </row>
    <row r="938" spans="1:18">
      <c r="A938" s="42" t="str">
        <f t="shared" si="14"/>
        <v>abalmapvAdanBalma109.101.202.43362180.35HryvniaUAH4/5/20190.30208333333333318018VG48 GOZL 3490 2223 9772 2319FTKFlotek Industries, Inc.NYSEMajor ChemicalsBasic Industries</v>
      </c>
      <c r="B938">
        <v>932</v>
      </c>
      <c r="C938" t="s">
        <v>14729</v>
      </c>
      <c r="D938" t="s">
        <v>10192</v>
      </c>
      <c r="E938" t="s">
        <v>14730</v>
      </c>
      <c r="F938" t="s">
        <v>14731</v>
      </c>
      <c r="G938">
        <v>362180.35</v>
      </c>
      <c r="H938" t="s">
        <v>198</v>
      </c>
      <c r="I938" t="s">
        <v>199</v>
      </c>
      <c r="J938" t="s">
        <v>491</v>
      </c>
      <c r="K938" s="1">
        <v>0.30208333333333331</v>
      </c>
      <c r="L938">
        <v>18018</v>
      </c>
      <c r="M938" t="s">
        <v>14732</v>
      </c>
      <c r="N938" t="s">
        <v>1292</v>
      </c>
      <c r="O938" t="s">
        <v>1293</v>
      </c>
      <c r="P938" t="s">
        <v>24</v>
      </c>
      <c r="Q938" t="s">
        <v>81</v>
      </c>
      <c r="R938" t="s">
        <v>82</v>
      </c>
    </row>
    <row r="939" spans="1:18">
      <c r="A939" s="42" t="str">
        <f t="shared" si="14"/>
        <v>dnoirelpwDesiriNoirel145.192.14.1¬£984503.92YenJPY9/1/20190.61111111111111113518MC21 5070 6285 65CA BIJU 4VIH 192CERCCerecor Inc.NASDAQMajor PharmaceuticalsHealth Care</v>
      </c>
      <c r="B939">
        <v>933</v>
      </c>
      <c r="C939" t="s">
        <v>14733</v>
      </c>
      <c r="D939" t="s">
        <v>14734</v>
      </c>
      <c r="E939" t="s">
        <v>14735</v>
      </c>
      <c r="F939" t="s">
        <v>14736</v>
      </c>
      <c r="G939" t="s">
        <v>14737</v>
      </c>
      <c r="H939" t="s">
        <v>106</v>
      </c>
      <c r="I939" t="s">
        <v>107</v>
      </c>
      <c r="J939" t="s">
        <v>434</v>
      </c>
      <c r="K939" s="1">
        <v>0.61111111111111105</v>
      </c>
      <c r="L939">
        <v>13518</v>
      </c>
      <c r="M939" t="s">
        <v>14738</v>
      </c>
      <c r="N939" t="s">
        <v>14739</v>
      </c>
      <c r="O939" t="s">
        <v>14740</v>
      </c>
      <c r="P939" t="s">
        <v>36</v>
      </c>
      <c r="Q939" t="s">
        <v>62</v>
      </c>
      <c r="R939" t="s">
        <v>58</v>
      </c>
    </row>
    <row r="940" spans="1:18">
      <c r="A940" s="42" t="str">
        <f t="shared" si="14"/>
        <v>rkeeneypxRoraKeeney48.50.79.231705937.79Yuan RenminbiCNY1/8/20190.10416666666666712018BE11 0218 9409 1740VDTHVideocon d2h LimitedNASDAQTelevision ServicesConsumer Services</v>
      </c>
      <c r="B940">
        <v>934</v>
      </c>
      <c r="C940" t="s">
        <v>14741</v>
      </c>
      <c r="D940" t="s">
        <v>14742</v>
      </c>
      <c r="E940" t="s">
        <v>14743</v>
      </c>
      <c r="F940" t="s">
        <v>14744</v>
      </c>
      <c r="G940">
        <v>705937.79</v>
      </c>
      <c r="H940" t="s">
        <v>48</v>
      </c>
      <c r="I940" t="s">
        <v>49</v>
      </c>
      <c r="J940" t="s">
        <v>310</v>
      </c>
      <c r="K940" s="1">
        <v>0.10416666666666667</v>
      </c>
      <c r="L940">
        <v>12018</v>
      </c>
      <c r="M940" t="s">
        <v>14745</v>
      </c>
      <c r="N940" t="s">
        <v>14746</v>
      </c>
      <c r="O940" t="s">
        <v>14747</v>
      </c>
      <c r="P940" t="s">
        <v>36</v>
      </c>
      <c r="Q940" t="s">
        <v>1011</v>
      </c>
      <c r="R940" t="s">
        <v>223</v>
      </c>
    </row>
    <row r="941" spans="1:18">
      <c r="A941" s="42" t="str">
        <f t="shared" si="14"/>
        <v>hstrugnellpyHillyStrugnell61.211.217.98¬£358312.23Yuan RenminbiCNY3/15/20190.59722222222222211295SM74 O078 9404 218Y JXGF 1ZHZ FDABMIBadger Meter, Inc.NYSEIndustrial Machinery/ComponentsCapital Goods</v>
      </c>
      <c r="B941">
        <v>935</v>
      </c>
      <c r="C941" t="s">
        <v>14748</v>
      </c>
      <c r="D941" t="s">
        <v>1313</v>
      </c>
      <c r="E941" t="s">
        <v>14749</v>
      </c>
      <c r="F941" t="s">
        <v>14750</v>
      </c>
      <c r="G941" t="s">
        <v>14751</v>
      </c>
      <c r="H941" t="s">
        <v>48</v>
      </c>
      <c r="I941" t="s">
        <v>49</v>
      </c>
      <c r="J941" t="s">
        <v>1047</v>
      </c>
      <c r="K941" s="1">
        <v>0.59722222222222221</v>
      </c>
      <c r="L941">
        <v>11295</v>
      </c>
      <c r="M941" t="s">
        <v>14752</v>
      </c>
      <c r="N941" t="s">
        <v>14753</v>
      </c>
      <c r="O941" t="s">
        <v>14754</v>
      </c>
      <c r="P941" t="s">
        <v>24</v>
      </c>
      <c r="Q941" t="s">
        <v>29</v>
      </c>
      <c r="R941" t="s">
        <v>30</v>
      </c>
    </row>
    <row r="942" spans="1:18">
      <c r="A942" s="42" t="str">
        <f t="shared" si="14"/>
        <v>gpeatpzGrierPeat136.155.100.27301434.61DongVND4/3/20190.96041666666666714096FR88 0676 9365 09SJ ZPUX DO1H Q80PFGCPerformance Food Group CompanyNYSEFood DistributorsConsumer Non-Durables</v>
      </c>
      <c r="B942">
        <v>936</v>
      </c>
      <c r="C942" t="s">
        <v>14755</v>
      </c>
      <c r="D942" t="s">
        <v>14756</v>
      </c>
      <c r="E942" t="s">
        <v>14757</v>
      </c>
      <c r="F942" t="s">
        <v>14758</v>
      </c>
      <c r="G942" s="2">
        <v>301434.61</v>
      </c>
      <c r="H942" t="s">
        <v>275</v>
      </c>
      <c r="I942" t="s">
        <v>276</v>
      </c>
      <c r="J942" t="s">
        <v>123</v>
      </c>
      <c r="K942" s="1">
        <v>0.9604166666666667</v>
      </c>
      <c r="L942">
        <v>14096</v>
      </c>
      <c r="M942" t="s">
        <v>14759</v>
      </c>
      <c r="N942" t="s">
        <v>14760</v>
      </c>
      <c r="O942" t="s">
        <v>14761</v>
      </c>
      <c r="P942" t="s">
        <v>24</v>
      </c>
      <c r="Q942" t="s">
        <v>546</v>
      </c>
      <c r="R942" t="s">
        <v>42</v>
      </c>
    </row>
    <row r="943" spans="1:18">
      <c r="A943" s="42" t="str">
        <f t="shared" si="14"/>
        <v>lphilpotsq0LuPhilpots243.116.13.151‚Ç¨853457,96RupiahIDR8/13/20190.4187515581FR13 2215 9502 87NX WBBT GRHK Q57BXMTCapital Trust, Inc.NYSEReal Estate Investment TrustsConsumer Services</v>
      </c>
      <c r="B943">
        <v>937</v>
      </c>
      <c r="C943" t="s">
        <v>14762</v>
      </c>
      <c r="D943" t="s">
        <v>1341</v>
      </c>
      <c r="E943" t="s">
        <v>14763</v>
      </c>
      <c r="F943" t="s">
        <v>14764</v>
      </c>
      <c r="G943" t="s">
        <v>14765</v>
      </c>
      <c r="H943" t="s">
        <v>19</v>
      </c>
      <c r="I943" t="s">
        <v>20</v>
      </c>
      <c r="J943" t="s">
        <v>465</v>
      </c>
      <c r="K943" s="1">
        <v>0.41875000000000001</v>
      </c>
      <c r="L943">
        <v>15581</v>
      </c>
      <c r="M943" t="s">
        <v>14766</v>
      </c>
      <c r="N943" t="s">
        <v>495</v>
      </c>
      <c r="O943" t="s">
        <v>496</v>
      </c>
      <c r="P943" t="s">
        <v>24</v>
      </c>
      <c r="Q943" t="s">
        <v>446</v>
      </c>
      <c r="R943" t="s">
        <v>223</v>
      </c>
    </row>
    <row r="944" spans="1:18">
      <c r="A944" s="42" t="str">
        <f t="shared" si="14"/>
        <v>nhoulstonq1NeallHoulston121.25.22.125‚Ç¨439306,26RupiahIDR6/11/20190.50208333333333311145FR68 9846 5959 53PJ AKZR QC5X S04EBTCEnterprise Bancorp IncNASDAQMajor BanksFinance</v>
      </c>
      <c r="B944">
        <v>938</v>
      </c>
      <c r="C944" t="s">
        <v>14767</v>
      </c>
      <c r="D944" t="s">
        <v>1354</v>
      </c>
      <c r="E944" t="s">
        <v>14768</v>
      </c>
      <c r="F944" t="s">
        <v>14769</v>
      </c>
      <c r="G944" t="s">
        <v>14770</v>
      </c>
      <c r="H944" t="s">
        <v>19</v>
      </c>
      <c r="I944" t="s">
        <v>20</v>
      </c>
      <c r="J944" t="s">
        <v>56</v>
      </c>
      <c r="K944" s="1">
        <v>0.50208333333333333</v>
      </c>
      <c r="L944">
        <v>11145</v>
      </c>
      <c r="M944" t="s">
        <v>14771</v>
      </c>
      <c r="N944" t="s">
        <v>10151</v>
      </c>
      <c r="O944" t="s">
        <v>10152</v>
      </c>
      <c r="P944" t="s">
        <v>36</v>
      </c>
      <c r="Q944" t="s">
        <v>97</v>
      </c>
      <c r="R944" t="s">
        <v>54</v>
      </c>
    </row>
    <row r="945" spans="1:18">
      <c r="A945" s="42" t="str">
        <f t="shared" si="14"/>
        <v>mrydeq2MiriamRyde160.62.44.96¬•595490.73KronaSEK6/18/20190.66736111111111119021TN17 5516 5681 9164 7871 4660PGREParamount Group, Inc.NYSEReal Estate Investment TrustsConsumer Services</v>
      </c>
      <c r="B945">
        <v>939</v>
      </c>
      <c r="C945" t="s">
        <v>14772</v>
      </c>
      <c r="D945" t="s">
        <v>2386</v>
      </c>
      <c r="E945" t="s">
        <v>14773</v>
      </c>
      <c r="F945" t="s">
        <v>14774</v>
      </c>
      <c r="G945" t="s">
        <v>14775</v>
      </c>
      <c r="H945" t="s">
        <v>347</v>
      </c>
      <c r="I945" t="s">
        <v>348</v>
      </c>
      <c r="J945" t="s">
        <v>899</v>
      </c>
      <c r="K945" s="1">
        <v>0.66736111111111107</v>
      </c>
      <c r="L945">
        <v>19021</v>
      </c>
      <c r="M945" t="s">
        <v>14776</v>
      </c>
      <c r="N945" t="s">
        <v>1333</v>
      </c>
      <c r="O945" t="s">
        <v>1334</v>
      </c>
      <c r="P945" t="s">
        <v>24</v>
      </c>
      <c r="Q945" t="s">
        <v>446</v>
      </c>
      <c r="R945" t="s">
        <v>223</v>
      </c>
    </row>
    <row r="946" spans="1:18">
      <c r="A946" s="42" t="str">
        <f t="shared" si="14"/>
        <v>ldreweryq3LetitiaDrewery4.128.71.40‚Ç¨213198,95RupiahIDR6/21/20190.19513888888888917584CR16 9875 9823 6355 0015 3JPSNuveen Quality Preferred Income Fund 2NYSEn/an/a</v>
      </c>
      <c r="B946">
        <v>940</v>
      </c>
      <c r="C946" t="s">
        <v>14777</v>
      </c>
      <c r="D946" t="s">
        <v>14778</v>
      </c>
      <c r="E946" t="s">
        <v>14779</v>
      </c>
      <c r="F946" t="s">
        <v>14780</v>
      </c>
      <c r="G946" s="2" t="s">
        <v>14781</v>
      </c>
      <c r="H946" t="s">
        <v>19</v>
      </c>
      <c r="I946" t="s">
        <v>20</v>
      </c>
      <c r="J946" t="s">
        <v>208</v>
      </c>
      <c r="K946" s="1">
        <v>0.19513888888888889</v>
      </c>
      <c r="L946">
        <v>17584</v>
      </c>
      <c r="M946" t="s">
        <v>14782</v>
      </c>
      <c r="N946" t="s">
        <v>14783</v>
      </c>
      <c r="O946" t="s">
        <v>14784</v>
      </c>
      <c r="P946" t="s">
        <v>24</v>
      </c>
      <c r="Q946" t="s">
        <v>25</v>
      </c>
      <c r="R946" t="s">
        <v>25</v>
      </c>
    </row>
    <row r="947" spans="1:18">
      <c r="A947" s="42" t="str">
        <f t="shared" si="14"/>
        <v>acutforthq4AgostoCutforth153.192.165.39¬•199618.56PesoARS5/25/20190.49583333333333317732IS21 7651 7477 9644 2221 3433 17CTWQwest CorporationNYSETelecommunications EquipmentPublic Utilities</v>
      </c>
      <c r="B947">
        <v>941</v>
      </c>
      <c r="C947" t="s">
        <v>14785</v>
      </c>
      <c r="D947" t="s">
        <v>14786</v>
      </c>
      <c r="E947" t="s">
        <v>14787</v>
      </c>
      <c r="F947" t="s">
        <v>14788</v>
      </c>
      <c r="G947" t="s">
        <v>14789</v>
      </c>
      <c r="H947" t="s">
        <v>90</v>
      </c>
      <c r="I947" t="s">
        <v>263</v>
      </c>
      <c r="J947" t="s">
        <v>366</v>
      </c>
      <c r="K947" s="1">
        <v>0.49583333333333335</v>
      </c>
      <c r="L947">
        <v>17732</v>
      </c>
      <c r="M947" t="s">
        <v>14790</v>
      </c>
      <c r="N947" t="s">
        <v>923</v>
      </c>
      <c r="O947" t="s">
        <v>439</v>
      </c>
      <c r="P947" t="s">
        <v>24</v>
      </c>
      <c r="Q947" t="s">
        <v>66</v>
      </c>
      <c r="R947" t="s">
        <v>67</v>
      </c>
    </row>
    <row r="948" spans="1:18">
      <c r="A948" s="42" t="str">
        <f t="shared" si="14"/>
        <v>wstanyardq5WellsStanyard103.174.247.255‚Ç¨308401,25ZlotyPLN4/23/20190.47291666666666710253HU06 3406 4407 1816 5489 7914 5518HMNYHelios and Matheson Analytics IncNASDAQOther Consumer ServicesConsumer Services</v>
      </c>
      <c r="B948">
        <v>942</v>
      </c>
      <c r="C948" t="s">
        <v>14791</v>
      </c>
      <c r="D948" t="s">
        <v>14792</v>
      </c>
      <c r="E948" t="s">
        <v>14793</v>
      </c>
      <c r="F948" t="s">
        <v>14794</v>
      </c>
      <c r="G948" t="s">
        <v>14795</v>
      </c>
      <c r="H948" t="s">
        <v>338</v>
      </c>
      <c r="I948" t="s">
        <v>339</v>
      </c>
      <c r="J948" t="s">
        <v>1482</v>
      </c>
      <c r="K948" s="1">
        <v>0.47291666666666665</v>
      </c>
      <c r="L948">
        <v>10253</v>
      </c>
      <c r="M948" t="s">
        <v>14796</v>
      </c>
      <c r="N948" t="s">
        <v>1316</v>
      </c>
      <c r="O948" t="s">
        <v>1317</v>
      </c>
      <c r="P948" t="s">
        <v>36</v>
      </c>
      <c r="Q948" t="s">
        <v>246</v>
      </c>
      <c r="R948" t="s">
        <v>223</v>
      </c>
    </row>
    <row r="949" spans="1:18">
      <c r="A949" s="42" t="str">
        <f t="shared" si="14"/>
        <v>mmacfaydenq6MarcoMacFayden251.88.118.2001376.52RialIRR7/9/20190.41458333333333315779FR64 4850 8285 34JY VCUW 8JLL K05FFGFBL Financial Group, Inc.NYSELife InsuranceFinance</v>
      </c>
      <c r="B949">
        <v>943</v>
      </c>
      <c r="C949" t="s">
        <v>14797</v>
      </c>
      <c r="D949" t="s">
        <v>14798</v>
      </c>
      <c r="E949" t="s">
        <v>14024</v>
      </c>
      <c r="F949" t="s">
        <v>14799</v>
      </c>
      <c r="G949">
        <v>1376.52</v>
      </c>
      <c r="H949" t="s">
        <v>323</v>
      </c>
      <c r="I949" t="s">
        <v>630</v>
      </c>
      <c r="J949" t="s">
        <v>634</v>
      </c>
      <c r="K949" s="1">
        <v>0.4145833333333333</v>
      </c>
      <c r="L949">
        <v>15779</v>
      </c>
      <c r="M949" t="s">
        <v>14800</v>
      </c>
      <c r="N949" t="s">
        <v>14801</v>
      </c>
      <c r="O949" t="s">
        <v>14802</v>
      </c>
      <c r="P949" t="s">
        <v>24</v>
      </c>
      <c r="Q949" t="s">
        <v>679</v>
      </c>
      <c r="R949" t="s">
        <v>54</v>
      </c>
    </row>
    <row r="950" spans="1:18">
      <c r="A950" s="42" t="str">
        <f t="shared" si="14"/>
        <v>amoscoq7AnjanetteMosco48.14.135.191¬•894258.22EuroEUR9/11/20190.50277777777777810898AE92 1166 6643 6244 6492 410IESCIES Holdings, Inc.NASDAQEngineering &amp; ConstructionCapital Goods</v>
      </c>
      <c r="B950">
        <v>944</v>
      </c>
      <c r="C950" t="s">
        <v>14803</v>
      </c>
      <c r="D950" t="s">
        <v>14804</v>
      </c>
      <c r="E950" t="s">
        <v>14805</v>
      </c>
      <c r="F950" t="s">
        <v>14806</v>
      </c>
      <c r="G950" t="s">
        <v>14807</v>
      </c>
      <c r="H950" t="s">
        <v>26</v>
      </c>
      <c r="I950" t="s">
        <v>27</v>
      </c>
      <c r="J950" t="s">
        <v>506</v>
      </c>
      <c r="K950" s="1">
        <v>0.50277777777777777</v>
      </c>
      <c r="L950">
        <v>10898</v>
      </c>
      <c r="M950" t="s">
        <v>14808</v>
      </c>
      <c r="N950" t="s">
        <v>14354</v>
      </c>
      <c r="O950" t="s">
        <v>14355</v>
      </c>
      <c r="P950" t="s">
        <v>36</v>
      </c>
      <c r="Q950" t="s">
        <v>3306</v>
      </c>
      <c r="R950" t="s">
        <v>30</v>
      </c>
    </row>
    <row r="951" spans="1:18">
      <c r="A951" s="42" t="str">
        <f t="shared" si="14"/>
        <v>dtinkhamq8DorisaTinkham123.124.122.80¬•872306.89RialSAR1/27/20190.71041666666666714914PT96 5636 4688 6351 2570 2967 7IMMRImmersion CorporationNASDAQComputer peripheral equipmentTechnology</v>
      </c>
      <c r="B951">
        <v>945</v>
      </c>
      <c r="C951" t="s">
        <v>14809</v>
      </c>
      <c r="D951" t="s">
        <v>627</v>
      </c>
      <c r="E951" t="s">
        <v>14810</v>
      </c>
      <c r="F951" t="s">
        <v>14811</v>
      </c>
      <c r="G951" t="s">
        <v>14812</v>
      </c>
      <c r="H951" t="s">
        <v>323</v>
      </c>
      <c r="I951" t="s">
        <v>2259</v>
      </c>
      <c r="J951" t="s">
        <v>334</v>
      </c>
      <c r="K951" s="1">
        <v>0.7104166666666667</v>
      </c>
      <c r="L951">
        <v>14914</v>
      </c>
      <c r="M951" t="s">
        <v>14813</v>
      </c>
      <c r="N951" t="s">
        <v>14814</v>
      </c>
      <c r="O951" t="s">
        <v>14815</v>
      </c>
      <c r="P951" t="s">
        <v>36</v>
      </c>
      <c r="Q951" t="s">
        <v>343</v>
      </c>
      <c r="R951" t="s">
        <v>89</v>
      </c>
    </row>
    <row r="952" spans="1:18">
      <c r="A952" s="42" t="str">
        <f t="shared" si="14"/>
        <v>dspawforthq9DelorisSpawforth150.250.100.245575037.85ZlotyPLN9/10/20190.6437512104GB37 FKAP 1253 3979 3971 44SFNCSimmons First National CorporationNASDAQMajor BanksFinance</v>
      </c>
      <c r="B952">
        <v>946</v>
      </c>
      <c r="C952" t="s">
        <v>14816</v>
      </c>
      <c r="D952" t="s">
        <v>14817</v>
      </c>
      <c r="E952" t="s">
        <v>14818</v>
      </c>
      <c r="F952" t="s">
        <v>14819</v>
      </c>
      <c r="G952">
        <v>575037.85</v>
      </c>
      <c r="H952" t="s">
        <v>338</v>
      </c>
      <c r="I952" t="s">
        <v>339</v>
      </c>
      <c r="J952" t="s">
        <v>540</v>
      </c>
      <c r="K952" s="1">
        <v>0.64374999999999993</v>
      </c>
      <c r="L952">
        <v>12104</v>
      </c>
      <c r="M952" t="s">
        <v>14820</v>
      </c>
      <c r="N952" t="s">
        <v>14821</v>
      </c>
      <c r="O952" t="s">
        <v>14822</v>
      </c>
      <c r="P952" t="s">
        <v>36</v>
      </c>
      <c r="Q952" t="s">
        <v>97</v>
      </c>
      <c r="R952" t="s">
        <v>54</v>
      </c>
    </row>
    <row r="953" spans="1:18">
      <c r="A953" s="42" t="str">
        <f t="shared" si="14"/>
        <v>aoldacresqaAluinoOldacres83.226.40.138¬£550249.61HryvniaUAH8/21/20190.60972222222222219538LI25 7715 9JSC SLS7 HT2X TNTWKNetSol Technologies Inc.NASDAQComputer Software: Prepackaged SoftwareTechnology</v>
      </c>
      <c r="B953">
        <v>947</v>
      </c>
      <c r="C953" t="s">
        <v>14823</v>
      </c>
      <c r="D953" t="s">
        <v>14824</v>
      </c>
      <c r="E953" t="s">
        <v>14825</v>
      </c>
      <c r="F953" t="s">
        <v>14826</v>
      </c>
      <c r="G953" t="s">
        <v>14827</v>
      </c>
      <c r="H953" t="s">
        <v>198</v>
      </c>
      <c r="I953" t="s">
        <v>199</v>
      </c>
      <c r="J953" t="s">
        <v>946</v>
      </c>
      <c r="K953" s="1">
        <v>0.60972222222222217</v>
      </c>
      <c r="L953">
        <v>19538</v>
      </c>
      <c r="M953" t="s">
        <v>14828</v>
      </c>
      <c r="N953" t="s">
        <v>680</v>
      </c>
      <c r="O953" t="s">
        <v>681</v>
      </c>
      <c r="P953" t="s">
        <v>36</v>
      </c>
      <c r="Q953" t="s">
        <v>93</v>
      </c>
      <c r="R953" t="s">
        <v>89</v>
      </c>
    </row>
    <row r="954" spans="1:18">
      <c r="A954" s="42" t="str">
        <f t="shared" si="14"/>
        <v>kskeaqbKaitlinSkea118.169.132.106¬£657087.15RubleRUB6/1/20190.22152777777777812236CH69 9409 7I5P MZKI CKUJ CDWCHDatawatch CorporationNASDAQComputer Software: Prepackaged SoftwareTechnology</v>
      </c>
      <c r="B954">
        <v>948</v>
      </c>
      <c r="C954" t="s">
        <v>14829</v>
      </c>
      <c r="D954" t="s">
        <v>14830</v>
      </c>
      <c r="E954" t="s">
        <v>14831</v>
      </c>
      <c r="F954" t="s">
        <v>14832</v>
      </c>
      <c r="G954" s="2" t="s">
        <v>14833</v>
      </c>
      <c r="H954" t="s">
        <v>38</v>
      </c>
      <c r="I954" t="s">
        <v>39</v>
      </c>
      <c r="J954" t="s">
        <v>380</v>
      </c>
      <c r="K954" s="1">
        <v>0.22152777777777777</v>
      </c>
      <c r="L954">
        <v>12236</v>
      </c>
      <c r="M954" t="s">
        <v>14834</v>
      </c>
      <c r="N954" t="s">
        <v>10312</v>
      </c>
      <c r="O954" t="s">
        <v>10313</v>
      </c>
      <c r="P954" t="s">
        <v>36</v>
      </c>
      <c r="Q954" t="s">
        <v>93</v>
      </c>
      <c r="R954" t="s">
        <v>89</v>
      </c>
    </row>
    <row r="955" spans="1:18">
      <c r="A955" s="42" t="str">
        <f t="shared" si="14"/>
        <v>fbonaviaqcFrancescaBonavia120.214.204.10233466.35RubleRUB2/1/20190.17513864HU26 0831 0767 1981 8658 8841 9828HIHillenbrand IncNYSEMiscellaneous manufacturing industriesConsumer Durables</v>
      </c>
      <c r="B955">
        <v>949</v>
      </c>
      <c r="C955" t="s">
        <v>14835</v>
      </c>
      <c r="D955" t="s">
        <v>14836</v>
      </c>
      <c r="E955" t="s">
        <v>14837</v>
      </c>
      <c r="F955" t="s">
        <v>14838</v>
      </c>
      <c r="G955" s="2">
        <v>233466.35</v>
      </c>
      <c r="H955" t="s">
        <v>38</v>
      </c>
      <c r="I955" t="s">
        <v>39</v>
      </c>
      <c r="J955" t="s">
        <v>999</v>
      </c>
      <c r="K955" s="1">
        <v>0.17500000000000002</v>
      </c>
      <c r="L955">
        <v>13864</v>
      </c>
      <c r="M955" t="s">
        <v>14839</v>
      </c>
      <c r="N955" t="s">
        <v>14840</v>
      </c>
      <c r="O955" t="s">
        <v>14841</v>
      </c>
      <c r="P955" t="s">
        <v>24</v>
      </c>
      <c r="Q955" t="s">
        <v>804</v>
      </c>
      <c r="R955" t="s">
        <v>113</v>
      </c>
    </row>
    <row r="956" spans="1:18">
      <c r="A956" s="42" t="str">
        <f t="shared" si="14"/>
        <v>molivettaqdMadellaOlivetta181.188.149.205¬•619424.88DirhamMAD4/4/20190.20208333333333316622LT91 8047 7718 8012 2700ZOESZoe's Kitchen, Inc.NYSERestaurantsConsumer Services</v>
      </c>
      <c r="B956">
        <v>950</v>
      </c>
      <c r="C956" t="s">
        <v>14842</v>
      </c>
      <c r="D956" t="s">
        <v>14843</v>
      </c>
      <c r="E956" t="s">
        <v>8969</v>
      </c>
      <c r="F956" t="s">
        <v>14844</v>
      </c>
      <c r="G956" t="s">
        <v>14845</v>
      </c>
      <c r="H956" t="s">
        <v>827</v>
      </c>
      <c r="I956" t="s">
        <v>828</v>
      </c>
      <c r="J956" t="s">
        <v>158</v>
      </c>
      <c r="K956" s="1">
        <v>0.20208333333333331</v>
      </c>
      <c r="L956">
        <v>16622</v>
      </c>
      <c r="M956" t="s">
        <v>14846</v>
      </c>
      <c r="N956" t="s">
        <v>14847</v>
      </c>
      <c r="O956" t="s">
        <v>14848</v>
      </c>
      <c r="P956" t="s">
        <v>24</v>
      </c>
      <c r="Q956" t="s">
        <v>463</v>
      </c>
      <c r="R956" t="s">
        <v>223</v>
      </c>
    </row>
    <row r="957" spans="1:18">
      <c r="A957" s="42" t="str">
        <f t="shared" si="14"/>
        <v>dstrangeqeD'arcyStrange52.180.5.16220960.41Yuan RenminbiCNY1/28/20190.063888888888888910097MC34 1706 5374 32RT JESO EVP9 P15RCKYRocky Brands, Inc.NASDAQShoe ManufacturingConsumer Non-Durables</v>
      </c>
      <c r="B957">
        <v>951</v>
      </c>
      <c r="C957" t="s">
        <v>14849</v>
      </c>
      <c r="D957" t="s">
        <v>633</v>
      </c>
      <c r="E957" t="s">
        <v>14850</v>
      </c>
      <c r="F957" t="s">
        <v>14851</v>
      </c>
      <c r="G957">
        <v>20960.41</v>
      </c>
      <c r="H957" t="s">
        <v>48</v>
      </c>
      <c r="I957" t="s">
        <v>49</v>
      </c>
      <c r="J957" t="s">
        <v>68</v>
      </c>
      <c r="K957" s="1">
        <v>6.3888888888888884E-2</v>
      </c>
      <c r="L957">
        <v>10097</v>
      </c>
      <c r="M957" t="s">
        <v>14852</v>
      </c>
      <c r="N957" t="s">
        <v>14853</v>
      </c>
      <c r="O957" t="s">
        <v>14854</v>
      </c>
      <c r="P957" t="s">
        <v>36</v>
      </c>
      <c r="Q957" t="s">
        <v>569</v>
      </c>
      <c r="R957" t="s">
        <v>42</v>
      </c>
    </row>
    <row r="958" spans="1:18">
      <c r="A958" s="42" t="str">
        <f t="shared" si="14"/>
        <v>soutibridgeqfSherylOutibridge142.173.209.24119734.18WonKPW9/12/20190.68402777777777817678IL03 5948 0641 9289 8416 445DTFDuff &amp; Phelps Utilities Tax-Free Income, Inc.NYSEn/an/a</v>
      </c>
      <c r="B958">
        <v>952</v>
      </c>
      <c r="C958" t="s">
        <v>14855</v>
      </c>
      <c r="D958" t="s">
        <v>14856</v>
      </c>
      <c r="E958" t="s">
        <v>14857</v>
      </c>
      <c r="F958" t="s">
        <v>14858</v>
      </c>
      <c r="G958">
        <v>19734.18</v>
      </c>
      <c r="H958" t="s">
        <v>298</v>
      </c>
      <c r="I958" t="s">
        <v>299</v>
      </c>
      <c r="J958" t="s">
        <v>508</v>
      </c>
      <c r="K958" s="1">
        <v>0.68402777777777779</v>
      </c>
      <c r="L958">
        <v>17678</v>
      </c>
      <c r="M958" t="s">
        <v>14859</v>
      </c>
      <c r="N958" t="s">
        <v>1001</v>
      </c>
      <c r="O958" t="s">
        <v>1002</v>
      </c>
      <c r="P958" t="s">
        <v>24</v>
      </c>
      <c r="Q958" t="s">
        <v>25</v>
      </c>
      <c r="R958" t="s">
        <v>25</v>
      </c>
    </row>
    <row r="959" spans="1:18">
      <c r="A959" s="42" t="str">
        <f t="shared" si="14"/>
        <v>whansonqgWilliHanson52.141.103.1148661.45RupiahIDR8/7/20190.87291666666666718927VG29 EQQF 1265 0685 6339 9339AVXSAveXis, Inc.NASDAQBiotechnology: Biological Products (No Diagnostic Substances)Health Care</v>
      </c>
      <c r="B959">
        <v>953</v>
      </c>
      <c r="C959" t="s">
        <v>14860</v>
      </c>
      <c r="D959" t="s">
        <v>14861</v>
      </c>
      <c r="E959" t="s">
        <v>14862</v>
      </c>
      <c r="F959" t="s">
        <v>14863</v>
      </c>
      <c r="G959">
        <v>8661.4500000000007</v>
      </c>
      <c r="H959" t="s">
        <v>19</v>
      </c>
      <c r="I959" t="s">
        <v>20</v>
      </c>
      <c r="J959" t="s">
        <v>415</v>
      </c>
      <c r="K959" s="1">
        <v>0.87291666666666667</v>
      </c>
      <c r="L959">
        <v>18927</v>
      </c>
      <c r="M959" t="s">
        <v>14864</v>
      </c>
      <c r="N959" t="s">
        <v>10275</v>
      </c>
      <c r="O959" t="s">
        <v>10276</v>
      </c>
      <c r="P959" t="s">
        <v>36</v>
      </c>
      <c r="Q959" t="s">
        <v>57</v>
      </c>
      <c r="R959" t="s">
        <v>58</v>
      </c>
    </row>
    <row r="960" spans="1:18">
      <c r="A960" s="42" t="str">
        <f t="shared" si="14"/>
        <v>hnansomqhHermyNansom224.231.153.192343241.54PesoPHP2/11/20190.22430555555555611157SA82 43X0 9XOW CEUI 0PBT E234GLPGlobal Partners LPNYSEOil Refining/MarketingEnergy</v>
      </c>
      <c r="B960">
        <v>954</v>
      </c>
      <c r="C960" t="s">
        <v>14865</v>
      </c>
      <c r="D960" t="s">
        <v>14866</v>
      </c>
      <c r="E960" t="s">
        <v>14867</v>
      </c>
      <c r="F960" t="s">
        <v>14868</v>
      </c>
      <c r="G960" s="2">
        <v>343241.54</v>
      </c>
      <c r="H960" t="s">
        <v>90</v>
      </c>
      <c r="I960" t="s">
        <v>91</v>
      </c>
      <c r="J960" t="s">
        <v>3999</v>
      </c>
      <c r="K960" s="1">
        <v>0.22430555555555556</v>
      </c>
      <c r="L960">
        <v>11157</v>
      </c>
      <c r="M960" t="s">
        <v>14869</v>
      </c>
      <c r="N960" t="s">
        <v>7104</v>
      </c>
      <c r="O960" t="s">
        <v>7105</v>
      </c>
      <c r="P960" t="s">
        <v>24</v>
      </c>
      <c r="Q960" t="s">
        <v>192</v>
      </c>
      <c r="R960" t="s">
        <v>46</v>
      </c>
    </row>
    <row r="961" spans="1:18">
      <c r="A961" s="42" t="str">
        <f t="shared" si="14"/>
        <v>aflintoffeqiAnnabelFlintoffe126.83.61.24‚Ç¨998039,92KronaSEK2/3/20190.46736111111111118339GB91 ITPO 9728 7595 5463 03BELFABel Fuse Inc.NASDAQElectrical ProductsCapital Goods</v>
      </c>
      <c r="B961">
        <v>955</v>
      </c>
      <c r="C961" t="s">
        <v>14870</v>
      </c>
      <c r="D961" t="s">
        <v>14871</v>
      </c>
      <c r="E961" t="s">
        <v>14872</v>
      </c>
      <c r="F961" t="s">
        <v>14873</v>
      </c>
      <c r="G961" t="s">
        <v>14874</v>
      </c>
      <c r="H961" t="s">
        <v>347</v>
      </c>
      <c r="I961" t="s">
        <v>348</v>
      </c>
      <c r="J961" t="s">
        <v>1089</v>
      </c>
      <c r="K961" s="1">
        <v>0.46736111111111112</v>
      </c>
      <c r="L961">
        <v>18339</v>
      </c>
      <c r="M961" t="s">
        <v>14875</v>
      </c>
      <c r="N961" t="s">
        <v>794</v>
      </c>
      <c r="O961" t="s">
        <v>795</v>
      </c>
      <c r="P961" t="s">
        <v>36</v>
      </c>
      <c r="Q961" t="s">
        <v>394</v>
      </c>
      <c r="R961" t="s">
        <v>30</v>
      </c>
    </row>
    <row r="962" spans="1:18">
      <c r="A962" s="42" t="str">
        <f t="shared" si="14"/>
        <v>jairyqjJenoAiry98.95.70.23‚Ç¨790334,79MarkaBAM5/3/20190.6937515235SK34 7590 0766 8878 3043 4934SRLPSprague Resources LPNYSEOil Refining/MarketingEnergy</v>
      </c>
      <c r="B962">
        <v>956</v>
      </c>
      <c r="C962" t="s">
        <v>14876</v>
      </c>
      <c r="D962" t="s">
        <v>14877</v>
      </c>
      <c r="E962" t="s">
        <v>14878</v>
      </c>
      <c r="F962" t="s">
        <v>14879</v>
      </c>
      <c r="G962" t="s">
        <v>14880</v>
      </c>
      <c r="H962" t="s">
        <v>872</v>
      </c>
      <c r="I962" t="s">
        <v>557</v>
      </c>
      <c r="J962" t="s">
        <v>835</v>
      </c>
      <c r="K962" s="1">
        <v>0.69374999999999998</v>
      </c>
      <c r="L962">
        <v>15235</v>
      </c>
      <c r="M962" t="s">
        <v>14881</v>
      </c>
      <c r="N962" t="s">
        <v>11863</v>
      </c>
      <c r="O962" t="s">
        <v>11864</v>
      </c>
      <c r="P962" t="s">
        <v>24</v>
      </c>
      <c r="Q962" t="s">
        <v>192</v>
      </c>
      <c r="R962" t="s">
        <v>46</v>
      </c>
    </row>
    <row r="963" spans="1:18">
      <c r="A963" s="42" t="str">
        <f t="shared" si="14"/>
        <v>spallyqkSaleemPally213.87.80.7¬•552585.59ManatAZN9/7/20190.89722222222222216910PT95 0054 1908 5619 9572 6010 8LANCLancaster Colony CorporationNASDAQPackaged FoodsConsumer Non-Durables</v>
      </c>
      <c r="B963">
        <v>957</v>
      </c>
      <c r="C963" t="s">
        <v>14882</v>
      </c>
      <c r="D963" t="s">
        <v>14883</v>
      </c>
      <c r="E963" t="s">
        <v>356</v>
      </c>
      <c r="F963" t="s">
        <v>14884</v>
      </c>
      <c r="G963" t="s">
        <v>14885</v>
      </c>
      <c r="H963" t="s">
        <v>485</v>
      </c>
      <c r="I963" t="s">
        <v>486</v>
      </c>
      <c r="J963" t="s">
        <v>180</v>
      </c>
      <c r="K963" s="1">
        <v>0.89722222222222225</v>
      </c>
      <c r="L963">
        <v>16910</v>
      </c>
      <c r="M963" t="s">
        <v>14886</v>
      </c>
      <c r="N963" t="s">
        <v>14887</v>
      </c>
      <c r="O963" t="s">
        <v>14888</v>
      </c>
      <c r="P963" t="s">
        <v>36</v>
      </c>
      <c r="Q963" t="s">
        <v>238</v>
      </c>
      <c r="R963" t="s">
        <v>42</v>
      </c>
    </row>
    <row r="964" spans="1:18">
      <c r="A964" s="42" t="str">
        <f t="shared" si="14"/>
        <v>mlearieqlMarkosLearie251.169.84.105‚Ç¨695747,95PesoMXN6/30/20190.912513217FR33 6885 3409 40NE LOYL CF9Q Z59BPFHPBoston Private Financial Holdings, Inc.NASDAQMajor BanksFinance</v>
      </c>
      <c r="B964">
        <v>958</v>
      </c>
      <c r="C964" t="s">
        <v>14889</v>
      </c>
      <c r="D964" t="s">
        <v>5961</v>
      </c>
      <c r="E964" t="s">
        <v>14890</v>
      </c>
      <c r="F964" t="s">
        <v>14891</v>
      </c>
      <c r="G964" t="s">
        <v>14892</v>
      </c>
      <c r="H964" t="s">
        <v>90</v>
      </c>
      <c r="I964" t="s">
        <v>641</v>
      </c>
      <c r="J964" t="s">
        <v>479</v>
      </c>
      <c r="K964" s="1">
        <v>0.91249999999999998</v>
      </c>
      <c r="L964">
        <v>13217</v>
      </c>
      <c r="M964" t="s">
        <v>14893</v>
      </c>
      <c r="N964" t="s">
        <v>14894</v>
      </c>
      <c r="O964" t="s">
        <v>6470</v>
      </c>
      <c r="P964" t="s">
        <v>36</v>
      </c>
      <c r="Q964" t="s">
        <v>97</v>
      </c>
      <c r="R964" t="s">
        <v>54</v>
      </c>
    </row>
    <row r="965" spans="1:18">
      <c r="A965" s="42" t="str">
        <f t="shared" si="14"/>
        <v>mroseamanqmMarnaRoseaman56.216.21.13‚Ç¨272749,35RandZAR5/6/20190.99444444444444416551AT15 1391 0109 5024 2268MANTManTech International CorporationNASDAQOther Consumer ServicesConsumer Services</v>
      </c>
      <c r="B965">
        <v>959</v>
      </c>
      <c r="C965" t="s">
        <v>14895</v>
      </c>
      <c r="D965" t="s">
        <v>6445</v>
      </c>
      <c r="E965" t="s">
        <v>14896</v>
      </c>
      <c r="F965" t="s">
        <v>14897</v>
      </c>
      <c r="G965" s="2" t="s">
        <v>14898</v>
      </c>
      <c r="H965" t="s">
        <v>195</v>
      </c>
      <c r="I965" t="s">
        <v>196</v>
      </c>
      <c r="J965" t="s">
        <v>552</v>
      </c>
      <c r="K965" s="1">
        <v>0.99444444444444446</v>
      </c>
      <c r="L965">
        <v>16551</v>
      </c>
      <c r="M965" t="s">
        <v>14899</v>
      </c>
      <c r="N965" t="s">
        <v>14900</v>
      </c>
      <c r="O965" t="s">
        <v>14901</v>
      </c>
      <c r="P965" t="s">
        <v>36</v>
      </c>
      <c r="Q965" t="s">
        <v>246</v>
      </c>
      <c r="R965" t="s">
        <v>223</v>
      </c>
    </row>
    <row r="966" spans="1:18">
      <c r="A966" s="42" t="str">
        <f t="shared" si="14"/>
        <v>tclimanceqnTroyClimance50.203.249.141‚Ç¨738322,25WonKRW3/15/20190.262515843BG47 MXGD 4353 60WE ARBC PNFVEFive Star Senior Living Inc.NASDAQHospital/Nursing ManagementHealth Care</v>
      </c>
      <c r="B966">
        <v>960</v>
      </c>
      <c r="C966" t="s">
        <v>14902</v>
      </c>
      <c r="D966" t="s">
        <v>4166</v>
      </c>
      <c r="E966" t="s">
        <v>10351</v>
      </c>
      <c r="F966" t="s">
        <v>14903</v>
      </c>
      <c r="G966" t="s">
        <v>14904</v>
      </c>
      <c r="H966" t="s">
        <v>298</v>
      </c>
      <c r="I966" t="s">
        <v>519</v>
      </c>
      <c r="J966" t="s">
        <v>1047</v>
      </c>
      <c r="K966" s="1">
        <v>0.26250000000000001</v>
      </c>
      <c r="L966">
        <v>15843</v>
      </c>
      <c r="M966" t="s">
        <v>14905</v>
      </c>
      <c r="N966" t="s">
        <v>14906</v>
      </c>
      <c r="O966" t="s">
        <v>14907</v>
      </c>
      <c r="P966" t="s">
        <v>36</v>
      </c>
      <c r="Q966" t="s">
        <v>290</v>
      </c>
      <c r="R966" t="s">
        <v>58</v>
      </c>
    </row>
    <row r="967" spans="1:18">
      <c r="A967" s="42" t="str">
        <f t="shared" si="14"/>
        <v>swynessqoSybilaWyness113.24.168.51¬•377688.03EuroEUR8/9/20190.83263888888888918238CR26 0276 9769 4069 7556 9SPESpecial Opportunities Fund Inc.NYSEn/an/a</v>
      </c>
      <c r="B967">
        <v>961</v>
      </c>
      <c r="C967" t="s">
        <v>14908</v>
      </c>
      <c r="D967" t="s">
        <v>14909</v>
      </c>
      <c r="E967" t="s">
        <v>14910</v>
      </c>
      <c r="F967" t="s">
        <v>14911</v>
      </c>
      <c r="G967" t="s">
        <v>14912</v>
      </c>
      <c r="H967" t="s">
        <v>26</v>
      </c>
      <c r="I967" t="s">
        <v>27</v>
      </c>
      <c r="J967" t="s">
        <v>657</v>
      </c>
      <c r="K967" s="1">
        <v>0.83263888888888893</v>
      </c>
      <c r="L967">
        <v>18238</v>
      </c>
      <c r="M967" t="s">
        <v>14913</v>
      </c>
      <c r="N967" t="s">
        <v>14914</v>
      </c>
      <c r="O967" t="s">
        <v>14915</v>
      </c>
      <c r="P967" t="s">
        <v>24</v>
      </c>
      <c r="Q967" t="s">
        <v>25</v>
      </c>
      <c r="R967" t="s">
        <v>25</v>
      </c>
    </row>
    <row r="968" spans="1:18">
      <c r="A968" s="42" t="str">
        <f t="shared" ref="A968:A1006" si="15">_xlfn.CONCAT(C968:R968)</f>
        <v>flegriceqpFordLegrice114.145.37.167829413.1PesoPHP8/18/20190.91527777777777812420GI21 OHBD I7AF H1CD NRZH B8CSSW^DSeaspan CorporationNYSEn/an/a</v>
      </c>
      <c r="B968">
        <v>962</v>
      </c>
      <c r="C968" t="s">
        <v>14916</v>
      </c>
      <c r="D968" t="s">
        <v>14917</v>
      </c>
      <c r="E968" t="s">
        <v>14918</v>
      </c>
      <c r="F968" t="s">
        <v>14919</v>
      </c>
      <c r="G968">
        <v>829413.1</v>
      </c>
      <c r="H968" t="s">
        <v>90</v>
      </c>
      <c r="I968" t="s">
        <v>91</v>
      </c>
      <c r="J968" t="s">
        <v>682</v>
      </c>
      <c r="K968" s="1">
        <v>0.91527777777777775</v>
      </c>
      <c r="L968">
        <v>12420</v>
      </c>
      <c r="M968" t="s">
        <v>14920</v>
      </c>
      <c r="N968" t="s">
        <v>14921</v>
      </c>
      <c r="O968" t="s">
        <v>410</v>
      </c>
      <c r="P968" t="s">
        <v>24</v>
      </c>
      <c r="Q968" t="s">
        <v>25</v>
      </c>
      <c r="R968" t="s">
        <v>25</v>
      </c>
    </row>
    <row r="969" spans="1:18">
      <c r="A969" s="42" t="str">
        <f t="shared" si="15"/>
        <v>lcolthardqqLetitiaColthard69.11.192.132¬£901396.58KunaHRK3/25/20190.10763888888888917037ME45 3255 7302 7194 5033 04BAC^WBank of America CorporationNYSEMajor BanksFinance</v>
      </c>
      <c r="B969">
        <v>963</v>
      </c>
      <c r="C969" t="s">
        <v>14922</v>
      </c>
      <c r="D969" t="s">
        <v>14778</v>
      </c>
      <c r="E969" t="s">
        <v>14923</v>
      </c>
      <c r="F969" t="s">
        <v>14924</v>
      </c>
      <c r="G969" t="s">
        <v>14925</v>
      </c>
      <c r="H969" t="s">
        <v>63</v>
      </c>
      <c r="I969" t="s">
        <v>64</v>
      </c>
      <c r="J969" t="s">
        <v>342</v>
      </c>
      <c r="K969" s="1">
        <v>0.1076388888888889</v>
      </c>
      <c r="L969">
        <v>17037</v>
      </c>
      <c r="M969" t="s">
        <v>14926</v>
      </c>
      <c r="N969" t="s">
        <v>13332</v>
      </c>
      <c r="O969" t="s">
        <v>912</v>
      </c>
      <c r="P969" t="s">
        <v>24</v>
      </c>
      <c r="Q969" t="s">
        <v>97</v>
      </c>
      <c r="R969" t="s">
        <v>54</v>
      </c>
    </row>
    <row r="970" spans="1:18">
      <c r="A970" s="42" t="str">
        <f t="shared" si="15"/>
        <v>wleethemqrWrenLeethem193.255.246.153224725.8HryvniaUAH5/10/20190.067361111111111118718BR58 2935 8644 1930 5191 4287 472P QAIZAssurant, Inc.NYSEAccident &amp;Health InsuranceFinance</v>
      </c>
      <c r="B970">
        <v>964</v>
      </c>
      <c r="C970" t="s">
        <v>14927</v>
      </c>
      <c r="D970" t="s">
        <v>14928</v>
      </c>
      <c r="E970" t="s">
        <v>14929</v>
      </c>
      <c r="F970" t="s">
        <v>14930</v>
      </c>
      <c r="G970">
        <v>224725.8</v>
      </c>
      <c r="H970" t="s">
        <v>198</v>
      </c>
      <c r="I970" t="s">
        <v>199</v>
      </c>
      <c r="J970" t="s">
        <v>145</v>
      </c>
      <c r="K970" s="1">
        <v>6.7361111111111108E-2</v>
      </c>
      <c r="L970">
        <v>18718</v>
      </c>
      <c r="M970" t="s">
        <v>14931</v>
      </c>
      <c r="N970" t="s">
        <v>14932</v>
      </c>
      <c r="O970" t="s">
        <v>14933</v>
      </c>
      <c r="P970" t="s">
        <v>24</v>
      </c>
      <c r="Q970" t="s">
        <v>1369</v>
      </c>
      <c r="R970" t="s">
        <v>54</v>
      </c>
    </row>
    <row r="971" spans="1:18">
      <c r="A971" s="42" t="str">
        <f t="shared" si="15"/>
        <v>abolterqsAshlyBolter123.3.116.128¬•757696.77RupeePKR1/22/20190.412518558SK86 2816 3554 5146 3787 8430BLMNBloomin' Brands, Inc.NASDAQRestaurantsConsumer Services</v>
      </c>
      <c r="B971">
        <v>965</v>
      </c>
      <c r="C971" t="s">
        <v>14934</v>
      </c>
      <c r="D971" t="s">
        <v>6381</v>
      </c>
      <c r="E971" t="s">
        <v>14935</v>
      </c>
      <c r="F971" t="s">
        <v>14936</v>
      </c>
      <c r="G971" s="2" t="s">
        <v>14937</v>
      </c>
      <c r="H971" t="s">
        <v>83</v>
      </c>
      <c r="I971" t="s">
        <v>305</v>
      </c>
      <c r="J971" t="s">
        <v>98</v>
      </c>
      <c r="K971" s="1">
        <v>0.41250000000000003</v>
      </c>
      <c r="L971">
        <v>18558</v>
      </c>
      <c r="M971" t="s">
        <v>14938</v>
      </c>
      <c r="N971" t="s">
        <v>14939</v>
      </c>
      <c r="O971" t="s">
        <v>14940</v>
      </c>
      <c r="P971" t="s">
        <v>36</v>
      </c>
      <c r="Q971" t="s">
        <v>463</v>
      </c>
      <c r="R971" t="s">
        <v>223</v>
      </c>
    </row>
    <row r="972" spans="1:18">
      <c r="A972" s="42" t="str">
        <f t="shared" si="15"/>
        <v>jevettsqtJilleneEvetts207.97.219.46502697.97EuroEUR6/3/20190.57222222222222214349GR02 1024 416B XS5K 1BJW MNNR OZWRTNRaytheon CompanyNYSEIndustrial Machinery/ComponentsCapital Goods</v>
      </c>
      <c r="B972">
        <v>966</v>
      </c>
      <c r="C972" t="s">
        <v>14941</v>
      </c>
      <c r="D972" t="s">
        <v>14942</v>
      </c>
      <c r="E972" t="s">
        <v>1052</v>
      </c>
      <c r="F972" t="s">
        <v>14943</v>
      </c>
      <c r="G972">
        <v>502697.97</v>
      </c>
      <c r="H972" t="s">
        <v>26</v>
      </c>
      <c r="I972" t="s">
        <v>27</v>
      </c>
      <c r="J972" t="s">
        <v>453</v>
      </c>
      <c r="K972" s="1">
        <v>0.57222222222222219</v>
      </c>
      <c r="L972">
        <v>14349</v>
      </c>
      <c r="M972" t="s">
        <v>14944</v>
      </c>
      <c r="N972" t="s">
        <v>14945</v>
      </c>
      <c r="O972" t="s">
        <v>14946</v>
      </c>
      <c r="P972" t="s">
        <v>24</v>
      </c>
      <c r="Q972" t="s">
        <v>29</v>
      </c>
      <c r="R972" t="s">
        <v>30</v>
      </c>
    </row>
    <row r="973" spans="1:18">
      <c r="A973" s="42" t="str">
        <f t="shared" si="15"/>
        <v>lgilmanquLizGilman15.80.234.53‚Ç¨658233,33PesoPHP6/14/20190.52777777777777814216AZ45 IRBS UTGM ZBNH 4FMK DZFN ZISLAFSI^AAmTrust Financial Services, Inc.NYSEn/an/a</v>
      </c>
      <c r="B973">
        <v>967</v>
      </c>
      <c r="C973" t="s">
        <v>14947</v>
      </c>
      <c r="D973" t="s">
        <v>14948</v>
      </c>
      <c r="E973" t="s">
        <v>14949</v>
      </c>
      <c r="F973" t="s">
        <v>14950</v>
      </c>
      <c r="G973" s="2" t="s">
        <v>14951</v>
      </c>
      <c r="H973" t="s">
        <v>90</v>
      </c>
      <c r="I973" t="s">
        <v>91</v>
      </c>
      <c r="J973" t="s">
        <v>370</v>
      </c>
      <c r="K973" s="1">
        <v>0.52777777777777779</v>
      </c>
      <c r="L973">
        <v>14216</v>
      </c>
      <c r="M973" t="s">
        <v>14952</v>
      </c>
      <c r="N973" t="s">
        <v>14953</v>
      </c>
      <c r="O973" t="s">
        <v>8417</v>
      </c>
      <c r="P973" t="s">
        <v>24</v>
      </c>
      <c r="Q973" t="s">
        <v>25</v>
      </c>
      <c r="R973" t="s">
        <v>25</v>
      </c>
    </row>
    <row r="974" spans="1:18">
      <c r="A974" s="42" t="str">
        <f t="shared" si="15"/>
        <v>teassomqvTempleEassom123.224.43.215‚Ç¨832036,87EuroEUR5/20/20190.56527777777777812884ME88 8934 7367 9651 0282 29SGZASelective Insurance Group, Inc.NYSEProperty-Casualty InsurersFinance</v>
      </c>
      <c r="B974">
        <v>968</v>
      </c>
      <c r="C974" t="s">
        <v>14954</v>
      </c>
      <c r="D974" t="s">
        <v>14955</v>
      </c>
      <c r="E974" t="s">
        <v>14956</v>
      </c>
      <c r="F974" t="s">
        <v>14957</v>
      </c>
      <c r="G974" s="2" t="s">
        <v>14958</v>
      </c>
      <c r="H974" t="s">
        <v>26</v>
      </c>
      <c r="I974" t="s">
        <v>27</v>
      </c>
      <c r="J974" t="s">
        <v>256</v>
      </c>
      <c r="K974" s="1">
        <v>0.56527777777777777</v>
      </c>
      <c r="L974">
        <v>12884</v>
      </c>
      <c r="M974" t="s">
        <v>14959</v>
      </c>
      <c r="N974" t="s">
        <v>14960</v>
      </c>
      <c r="O974" t="s">
        <v>6818</v>
      </c>
      <c r="P974" t="s">
        <v>24</v>
      </c>
      <c r="Q974" t="s">
        <v>813</v>
      </c>
      <c r="R974" t="s">
        <v>54</v>
      </c>
    </row>
    <row r="975" spans="1:18">
      <c r="A975" s="42" t="str">
        <f t="shared" si="15"/>
        <v>ioleyqwIsadoraOley127.236.68.121‚Ç¨644580,28RupiahIDR4/3/20190.37847222222222211400FR88 3351 7537 93MJ QQLK TZ2R U16NCANuveen California Municipal Value Fund, Inc.NYSEn/an/a</v>
      </c>
      <c r="B975">
        <v>969</v>
      </c>
      <c r="C975" t="s">
        <v>14961</v>
      </c>
      <c r="D975" t="s">
        <v>10385</v>
      </c>
      <c r="E975" t="s">
        <v>14962</v>
      </c>
      <c r="F975" t="s">
        <v>14963</v>
      </c>
      <c r="G975" t="s">
        <v>14964</v>
      </c>
      <c r="H975" t="s">
        <v>19</v>
      </c>
      <c r="I975" t="s">
        <v>20</v>
      </c>
      <c r="J975" t="s">
        <v>123</v>
      </c>
      <c r="K975" s="1">
        <v>0.37847222222222227</v>
      </c>
      <c r="L975">
        <v>11400</v>
      </c>
      <c r="M975" t="s">
        <v>14965</v>
      </c>
      <c r="N975" t="s">
        <v>14966</v>
      </c>
      <c r="O975" t="s">
        <v>14967</v>
      </c>
      <c r="P975" t="s">
        <v>24</v>
      </c>
      <c r="Q975" t="s">
        <v>25</v>
      </c>
      <c r="R975" t="s">
        <v>25</v>
      </c>
    </row>
    <row r="976" spans="1:18">
      <c r="A976" s="42" t="str">
        <f t="shared" si="15"/>
        <v>cabsonqxChickAbson233.166.255.187‚Ç¨333650,99RupiahIDR8/12/20190.93819444444444419298SI37 8227 7205 4885 338BABoeing Company (The)NYSEAerospaceCapital Goods</v>
      </c>
      <c r="B976">
        <v>970</v>
      </c>
      <c r="C976" t="s">
        <v>14968</v>
      </c>
      <c r="D976" t="s">
        <v>14969</v>
      </c>
      <c r="E976" t="s">
        <v>14970</v>
      </c>
      <c r="F976" t="s">
        <v>14971</v>
      </c>
      <c r="G976" s="2" t="s">
        <v>14972</v>
      </c>
      <c r="H976" t="s">
        <v>19</v>
      </c>
      <c r="I976" t="s">
        <v>20</v>
      </c>
      <c r="J976" t="s">
        <v>139</v>
      </c>
      <c r="K976" s="1">
        <v>0.93819444444444444</v>
      </c>
      <c r="L976">
        <v>19298</v>
      </c>
      <c r="M976" t="s">
        <v>14973</v>
      </c>
      <c r="N976" t="s">
        <v>14974</v>
      </c>
      <c r="O976" t="s">
        <v>14975</v>
      </c>
      <c r="P976" t="s">
        <v>24</v>
      </c>
      <c r="Q976" t="s">
        <v>175</v>
      </c>
      <c r="R976" t="s">
        <v>30</v>
      </c>
    </row>
    <row r="977" spans="1:18">
      <c r="A977" s="42" t="str">
        <f t="shared" si="15"/>
        <v>kmiccoqyKippyMicco47.98.96.201611051.62EuroEUR3/7/20190.18402777777777812965SM80 P272 2852 698Q HOXU 5YAG 8ETVARVarian Medical Systems, Inc.NYSEBiotechnology: Electromedical &amp; Electrotherapeutic ApparatusHealth Care</v>
      </c>
      <c r="B977">
        <v>971</v>
      </c>
      <c r="C977" t="s">
        <v>14976</v>
      </c>
      <c r="D977" t="s">
        <v>14977</v>
      </c>
      <c r="E977" t="s">
        <v>14978</v>
      </c>
      <c r="F977" t="s">
        <v>14979</v>
      </c>
      <c r="G977">
        <v>611051.62</v>
      </c>
      <c r="H977" t="s">
        <v>26</v>
      </c>
      <c r="I977" t="s">
        <v>27</v>
      </c>
      <c r="J977" t="s">
        <v>316</v>
      </c>
      <c r="K977" s="1">
        <v>0.18402777777777779</v>
      </c>
      <c r="L977">
        <v>12965</v>
      </c>
      <c r="M977" t="s">
        <v>14980</v>
      </c>
      <c r="N977" t="s">
        <v>14981</v>
      </c>
      <c r="O977" t="s">
        <v>14982</v>
      </c>
      <c r="P977" t="s">
        <v>24</v>
      </c>
      <c r="Q977" t="s">
        <v>859</v>
      </c>
      <c r="R977" t="s">
        <v>58</v>
      </c>
    </row>
    <row r="978" spans="1:18">
      <c r="A978" s="42" t="str">
        <f t="shared" si="15"/>
        <v>dtomischqzDaleTomisch19.134.124.99¬•107402.95RupiahIDR3/20/20190.37986111111111113070TN40 1666 9242 4743 9235 1866SOV^CSantander Holdings USA, Inc.NYSEn/an/a</v>
      </c>
      <c r="B978">
        <v>972</v>
      </c>
      <c r="C978" t="s">
        <v>14983</v>
      </c>
      <c r="D978" t="s">
        <v>1321</v>
      </c>
      <c r="E978" t="s">
        <v>14984</v>
      </c>
      <c r="F978" t="s">
        <v>14985</v>
      </c>
      <c r="G978" s="2" t="s">
        <v>14986</v>
      </c>
      <c r="H978" t="s">
        <v>19</v>
      </c>
      <c r="I978" t="s">
        <v>20</v>
      </c>
      <c r="J978" t="s">
        <v>225</v>
      </c>
      <c r="K978" s="1">
        <v>0.37986111111111115</v>
      </c>
      <c r="L978">
        <v>13070</v>
      </c>
      <c r="M978" t="s">
        <v>14987</v>
      </c>
      <c r="N978" t="s">
        <v>14988</v>
      </c>
      <c r="O978" t="s">
        <v>14989</v>
      </c>
      <c r="P978" t="s">
        <v>24</v>
      </c>
      <c r="Q978" t="s">
        <v>25</v>
      </c>
      <c r="R978" t="s">
        <v>25</v>
      </c>
    </row>
    <row r="979" spans="1:18">
      <c r="A979" s="42" t="str">
        <f t="shared" si="15"/>
        <v>rziemenr0RaulZiemen39.127.93.92¬£370794.31EuroEUR6/6/20190.25416666666666714248CY20 1467 5682 NBA8 RVLC D0ED MJS3DMBDreyfus Municipal Bond Infrastructure Fund, Inc.NYSEn/an/a</v>
      </c>
      <c r="B979">
        <v>973</v>
      </c>
      <c r="C979" t="s">
        <v>14990</v>
      </c>
      <c r="D979" t="s">
        <v>14991</v>
      </c>
      <c r="E979" t="s">
        <v>14992</v>
      </c>
      <c r="F979" t="s">
        <v>14993</v>
      </c>
      <c r="G979" s="2" t="s">
        <v>14994</v>
      </c>
      <c r="H979" t="s">
        <v>26</v>
      </c>
      <c r="I979" t="s">
        <v>27</v>
      </c>
      <c r="J979" t="s">
        <v>420</v>
      </c>
      <c r="K979" s="1">
        <v>0.25416666666666665</v>
      </c>
      <c r="L979">
        <v>14248</v>
      </c>
      <c r="M979" t="s">
        <v>14995</v>
      </c>
      <c r="N979" t="s">
        <v>9734</v>
      </c>
      <c r="O979" t="s">
        <v>9735</v>
      </c>
      <c r="P979" t="s">
        <v>24</v>
      </c>
      <c r="Q979" t="s">
        <v>25</v>
      </c>
      <c r="R979" t="s">
        <v>25</v>
      </c>
    </row>
    <row r="980" spans="1:18">
      <c r="A980" s="42" t="str">
        <f t="shared" si="15"/>
        <v>mschollerr1MarcusScholler130.76.195.16‚Ç¨815948,21SolPEN1/14/20190.5512921GR60 2323 809Y T45G IOUB J73N VS6UAUnder Armour, Inc.NYSEApparelConsumer Non-Durables</v>
      </c>
      <c r="B980">
        <v>974</v>
      </c>
      <c r="C980" t="s">
        <v>14996</v>
      </c>
      <c r="D980" t="s">
        <v>5974</v>
      </c>
      <c r="E980" t="s">
        <v>14997</v>
      </c>
      <c r="F980" t="s">
        <v>14998</v>
      </c>
      <c r="G980" t="s">
        <v>14999</v>
      </c>
      <c r="H980" t="s">
        <v>126</v>
      </c>
      <c r="I980" t="s">
        <v>127</v>
      </c>
      <c r="J980" t="s">
        <v>21</v>
      </c>
      <c r="K980" s="1">
        <v>0.54999999999999993</v>
      </c>
      <c r="L980">
        <v>12921</v>
      </c>
      <c r="M980" t="s">
        <v>15000</v>
      </c>
      <c r="N980" t="s">
        <v>15001</v>
      </c>
      <c r="O980" t="s">
        <v>15002</v>
      </c>
      <c r="P980" t="s">
        <v>24</v>
      </c>
      <c r="Q980" t="s">
        <v>179</v>
      </c>
      <c r="R980" t="s">
        <v>42</v>
      </c>
    </row>
    <row r="981" spans="1:18">
      <c r="A981" s="42" t="str">
        <f t="shared" si="15"/>
        <v>pliffr2PippaLiff98.128.7.63509380.16PesoARS1/16/20190.39861111111111115205FR50 6944 0519 91AF N4FL MUTR J10AKRXAkorn, Inc.NASDAQMajor PharmaceuticalsHealth Care</v>
      </c>
      <c r="B981">
        <v>975</v>
      </c>
      <c r="C981" t="s">
        <v>15003</v>
      </c>
      <c r="D981" t="s">
        <v>990</v>
      </c>
      <c r="E981" t="s">
        <v>15004</v>
      </c>
      <c r="F981" t="s">
        <v>15005</v>
      </c>
      <c r="G981" s="2">
        <v>509380.16</v>
      </c>
      <c r="H981" t="s">
        <v>90</v>
      </c>
      <c r="I981" t="s">
        <v>263</v>
      </c>
      <c r="J981" t="s">
        <v>584</v>
      </c>
      <c r="K981" s="1">
        <v>0.39861111111111108</v>
      </c>
      <c r="L981">
        <v>15205</v>
      </c>
      <c r="M981" t="s">
        <v>15006</v>
      </c>
      <c r="N981" t="s">
        <v>15007</v>
      </c>
      <c r="O981" t="s">
        <v>15008</v>
      </c>
      <c r="P981" t="s">
        <v>36</v>
      </c>
      <c r="Q981" t="s">
        <v>62</v>
      </c>
      <c r="R981" t="s">
        <v>58</v>
      </c>
    </row>
    <row r="982" spans="1:18">
      <c r="A982" s="42" t="str">
        <f t="shared" si="15"/>
        <v>dheliarr3DanyaHeliar21.138.98.69¬•318554.07LempiraHNL3/16/20190.18055555555555616403IL40 0005 6884 1899 4628 740VNQIVanguard Global ex-U.S. Real Estate ETFNASDAQn/an/a</v>
      </c>
      <c r="B982">
        <v>976</v>
      </c>
      <c r="C982" t="s">
        <v>15009</v>
      </c>
      <c r="D982" t="s">
        <v>15010</v>
      </c>
      <c r="E982" t="s">
        <v>15011</v>
      </c>
      <c r="F982" t="s">
        <v>15012</v>
      </c>
      <c r="G982" s="2" t="s">
        <v>15013</v>
      </c>
      <c r="H982" t="s">
        <v>704</v>
      </c>
      <c r="I982" t="s">
        <v>705</v>
      </c>
      <c r="J982" t="s">
        <v>502</v>
      </c>
      <c r="K982" s="1">
        <v>0.18055555555555555</v>
      </c>
      <c r="L982">
        <v>16403</v>
      </c>
      <c r="M982" t="s">
        <v>15014</v>
      </c>
      <c r="N982" t="s">
        <v>1940</v>
      </c>
      <c r="O982" t="s">
        <v>1941</v>
      </c>
      <c r="P982" t="s">
        <v>36</v>
      </c>
      <c r="Q982" t="s">
        <v>25</v>
      </c>
      <c r="R982" t="s">
        <v>25</v>
      </c>
    </row>
    <row r="983" spans="1:18">
      <c r="A983" s="42" t="str">
        <f t="shared" si="15"/>
        <v>bminguetr4BaldwinMinguet181.88.51.212366984.03Yuan RenminbiCNY8/3/20190.97569444444444515418SM18 V972 2047 210G B1KY AVIG TM9KBALKimball International, Inc.NASDAQHome FurnishingsConsumer Durables</v>
      </c>
      <c r="B983">
        <v>977</v>
      </c>
      <c r="C983" t="s">
        <v>15015</v>
      </c>
      <c r="D983" t="s">
        <v>15016</v>
      </c>
      <c r="E983" t="s">
        <v>15017</v>
      </c>
      <c r="F983" t="s">
        <v>15018</v>
      </c>
      <c r="G983" s="2">
        <v>366984.03</v>
      </c>
      <c r="H983" t="s">
        <v>48</v>
      </c>
      <c r="I983" t="s">
        <v>49</v>
      </c>
      <c r="J983" t="s">
        <v>1031</v>
      </c>
      <c r="K983" s="1">
        <v>0.97569444444444453</v>
      </c>
      <c r="L983">
        <v>15418</v>
      </c>
      <c r="M983" t="s">
        <v>15019</v>
      </c>
      <c r="N983" t="s">
        <v>15020</v>
      </c>
      <c r="O983" t="s">
        <v>15021</v>
      </c>
      <c r="P983" t="s">
        <v>36</v>
      </c>
      <c r="Q983" t="s">
        <v>152</v>
      </c>
      <c r="R983" t="s">
        <v>113</v>
      </c>
    </row>
    <row r="984" spans="1:18">
      <c r="A984" s="42" t="str">
        <f t="shared" si="15"/>
        <v>aclotworthyr5ArletteClotworthy13.66.202.173‚Ç¨299284,17RubleRUB6/8/20190.88194444444444515047PS98 YTGB MUDL K13E MBTS JVJE H6S4 FHEARTurtle Beach CorporationNASDAQTelecommunications EquipmentConsumer Durables</v>
      </c>
      <c r="B984">
        <v>978</v>
      </c>
      <c r="C984" t="s">
        <v>15022</v>
      </c>
      <c r="D984" t="s">
        <v>15023</v>
      </c>
      <c r="E984" t="s">
        <v>15024</v>
      </c>
      <c r="F984" t="s">
        <v>15025</v>
      </c>
      <c r="G984" s="2" t="s">
        <v>15026</v>
      </c>
      <c r="H984" t="s">
        <v>38</v>
      </c>
      <c r="I984" t="s">
        <v>39</v>
      </c>
      <c r="J984" t="s">
        <v>309</v>
      </c>
      <c r="K984" s="1">
        <v>0.88194444444444453</v>
      </c>
      <c r="L984">
        <v>15047</v>
      </c>
      <c r="M984" t="s">
        <v>15027</v>
      </c>
      <c r="N984" t="s">
        <v>15028</v>
      </c>
      <c r="O984" t="s">
        <v>15029</v>
      </c>
      <c r="P984" t="s">
        <v>36</v>
      </c>
      <c r="Q984" t="s">
        <v>66</v>
      </c>
      <c r="R984" t="s">
        <v>113</v>
      </c>
    </row>
    <row r="985" spans="1:18">
      <c r="A985" s="42" t="str">
        <f t="shared" si="15"/>
        <v>sweatherheadr6SolWeatherhead113.135.226.251‚Ç¨109434,39ZlotyPLN5/25/20190.22569444444444419502CH94 3478 093R A5LZ 7CRG NVXUSVanguard Total International Stock ETFNASDAQn/an/a</v>
      </c>
      <c r="B985">
        <v>979</v>
      </c>
      <c r="C985" t="s">
        <v>15030</v>
      </c>
      <c r="D985" t="s">
        <v>126</v>
      </c>
      <c r="E985" t="s">
        <v>15031</v>
      </c>
      <c r="F985" t="s">
        <v>15032</v>
      </c>
      <c r="G985" t="s">
        <v>15033</v>
      </c>
      <c r="H985" t="s">
        <v>338</v>
      </c>
      <c r="I985" t="s">
        <v>339</v>
      </c>
      <c r="J985" t="s">
        <v>366</v>
      </c>
      <c r="K985" s="1">
        <v>0.22569444444444445</v>
      </c>
      <c r="L985">
        <v>19502</v>
      </c>
      <c r="M985" t="s">
        <v>15034</v>
      </c>
      <c r="N985" t="s">
        <v>8599</v>
      </c>
      <c r="O985" t="s">
        <v>8600</v>
      </c>
      <c r="P985" t="s">
        <v>36</v>
      </c>
      <c r="Q985" t="s">
        <v>25</v>
      </c>
      <c r="R985" t="s">
        <v>25</v>
      </c>
    </row>
    <row r="986" spans="1:18">
      <c r="A986" s="42" t="str">
        <f t="shared" si="15"/>
        <v>fpenwrightr7FulviaPenwright246.251.132.166‚Ç¨834587,58Yuan RenminbiCNY4/19/20190.6062517265CH65 9314 3YMH DX6H WWAR 3ECREclipse Resources CorporationNYSEOil &amp; Gas ProductionEnergy</v>
      </c>
      <c r="B986">
        <v>980</v>
      </c>
      <c r="C986" t="s">
        <v>15035</v>
      </c>
      <c r="D986" t="s">
        <v>15036</v>
      </c>
      <c r="E986" t="s">
        <v>15037</v>
      </c>
      <c r="F986" t="s">
        <v>15038</v>
      </c>
      <c r="G986" t="s">
        <v>15039</v>
      </c>
      <c r="H986" t="s">
        <v>48</v>
      </c>
      <c r="I986" t="s">
        <v>49</v>
      </c>
      <c r="J986" t="s">
        <v>708</v>
      </c>
      <c r="K986" s="1">
        <v>0.60625000000000007</v>
      </c>
      <c r="L986">
        <v>17265</v>
      </c>
      <c r="M986" t="s">
        <v>15040</v>
      </c>
      <c r="N986" t="s">
        <v>15041</v>
      </c>
      <c r="O986" t="s">
        <v>15042</v>
      </c>
      <c r="P986" t="s">
        <v>24</v>
      </c>
      <c r="Q986" t="s">
        <v>45</v>
      </c>
      <c r="R986" t="s">
        <v>46</v>
      </c>
    </row>
    <row r="987" spans="1:18">
      <c r="A987" s="42" t="str">
        <f t="shared" si="15"/>
        <v>kkeldr8KirstiKeld62.30.128.167¬•445010.48Yuan RenminbiCNY3/19/20190.6937511030MK25 5618 RYB3 1U7A Q39TRSTTrustCo Bank Corp NYNASDAQMajor BanksFinance</v>
      </c>
      <c r="B987">
        <v>981</v>
      </c>
      <c r="C987" t="s">
        <v>15043</v>
      </c>
      <c r="D987" t="s">
        <v>15044</v>
      </c>
      <c r="E987" t="s">
        <v>15045</v>
      </c>
      <c r="F987" t="s">
        <v>15046</v>
      </c>
      <c r="G987" t="s">
        <v>15047</v>
      </c>
      <c r="H987" t="s">
        <v>48</v>
      </c>
      <c r="I987" t="s">
        <v>49</v>
      </c>
      <c r="J987" t="s">
        <v>1087</v>
      </c>
      <c r="K987" s="1">
        <v>0.69374999999999998</v>
      </c>
      <c r="L987">
        <v>11030</v>
      </c>
      <c r="M987" t="s">
        <v>15048</v>
      </c>
      <c r="N987" t="s">
        <v>15049</v>
      </c>
      <c r="O987" t="s">
        <v>15050</v>
      </c>
      <c r="P987" t="s">
        <v>36</v>
      </c>
      <c r="Q987" t="s">
        <v>97</v>
      </c>
      <c r="R987" t="s">
        <v>54</v>
      </c>
    </row>
    <row r="988" spans="1:18">
      <c r="A988" s="42" t="str">
        <f t="shared" si="15"/>
        <v>acreer9AllynCree217.16.1.94907013.21Yuan RenminbiCNY2/4/20190.11736111111111111107FO13 8820 0328 6643 14KYOKyocera CorporationNYSESemiconductorsTechnology</v>
      </c>
      <c r="B988">
        <v>982</v>
      </c>
      <c r="C988" t="s">
        <v>15051</v>
      </c>
      <c r="D988" t="s">
        <v>15052</v>
      </c>
      <c r="E988" t="s">
        <v>15053</v>
      </c>
      <c r="F988" t="s">
        <v>15054</v>
      </c>
      <c r="G988">
        <v>907013.21</v>
      </c>
      <c r="H988" t="s">
        <v>48</v>
      </c>
      <c r="I988" t="s">
        <v>49</v>
      </c>
      <c r="J988" t="s">
        <v>315</v>
      </c>
      <c r="K988" s="1">
        <v>0.1173611111111111</v>
      </c>
      <c r="L988">
        <v>11107</v>
      </c>
      <c r="M988" t="s">
        <v>15055</v>
      </c>
      <c r="N988" t="s">
        <v>15056</v>
      </c>
      <c r="O988" t="s">
        <v>15057</v>
      </c>
      <c r="P988" t="s">
        <v>24</v>
      </c>
      <c r="Q988" t="s">
        <v>230</v>
      </c>
      <c r="R988" t="s">
        <v>89</v>
      </c>
    </row>
    <row r="989" spans="1:18">
      <c r="A989" s="42" t="str">
        <f t="shared" si="15"/>
        <v>rkaygillraRockieKaygill109.228.192.127¬•991109.09KronaISK3/23/20190.62519121FR36 9338 2936 04OW ONV3 ZN3H Q38BVNBuenaventura Mining Company Inc.NYSEPrecious MetalsBasic Industries</v>
      </c>
      <c r="B989">
        <v>983</v>
      </c>
      <c r="C989" t="s">
        <v>15058</v>
      </c>
      <c r="D989" t="s">
        <v>15059</v>
      </c>
      <c r="E989" t="s">
        <v>15060</v>
      </c>
      <c r="F989" t="s">
        <v>15061</v>
      </c>
      <c r="G989" t="s">
        <v>15062</v>
      </c>
      <c r="H989" t="s">
        <v>347</v>
      </c>
      <c r="I989" t="s">
        <v>7204</v>
      </c>
      <c r="J989" t="s">
        <v>395</v>
      </c>
      <c r="K989" s="1">
        <v>0.625</v>
      </c>
      <c r="L989">
        <v>19121</v>
      </c>
      <c r="M989" t="s">
        <v>15063</v>
      </c>
      <c r="N989" t="s">
        <v>15064</v>
      </c>
      <c r="O989" t="s">
        <v>15065</v>
      </c>
      <c r="P989" t="s">
        <v>24</v>
      </c>
      <c r="Q989" t="s">
        <v>388</v>
      </c>
      <c r="R989" t="s">
        <v>82</v>
      </c>
    </row>
    <row r="990" spans="1:18">
      <c r="A990" s="42" t="str">
        <f t="shared" si="15"/>
        <v>zshapcoterbZakShapcote53.53.164.227¬•545626.88EuroEUR6/11/20190.46319444444444417774AD33 7295 0064 00MV GVMY YRTEREGRegency Centers CorporationNYSEReal Estate Investment TrustsConsumer Services</v>
      </c>
      <c r="B990">
        <v>984</v>
      </c>
      <c r="C990" t="s">
        <v>15066</v>
      </c>
      <c r="D990" t="s">
        <v>15067</v>
      </c>
      <c r="E990" t="s">
        <v>15068</v>
      </c>
      <c r="F990" t="s">
        <v>15069</v>
      </c>
      <c r="G990" t="s">
        <v>15070</v>
      </c>
      <c r="H990" t="s">
        <v>26</v>
      </c>
      <c r="I990" t="s">
        <v>27</v>
      </c>
      <c r="J990" t="s">
        <v>56</v>
      </c>
      <c r="K990" s="1">
        <v>0.46319444444444446</v>
      </c>
      <c r="L990">
        <v>17774</v>
      </c>
      <c r="M990" t="s">
        <v>15071</v>
      </c>
      <c r="N990" t="s">
        <v>11802</v>
      </c>
      <c r="O990" t="s">
        <v>11803</v>
      </c>
      <c r="P990" t="s">
        <v>24</v>
      </c>
      <c r="Q990" t="s">
        <v>446</v>
      </c>
      <c r="R990" t="s">
        <v>223</v>
      </c>
    </row>
    <row r="991" spans="1:18">
      <c r="A991" s="42" t="str">
        <f t="shared" si="15"/>
        <v>cnanuccioircChristofferNanuccioi139.187.149.199‚Ç¨665817,61TengeKZT6/25/20190.32569444444444417904PS91 KAAP CKGC WD4B KJ5K ATBT DP3Q UNVRNVR, Inc.NYSEHomebuildingCapital Goods</v>
      </c>
      <c r="B991">
        <v>985</v>
      </c>
      <c r="C991" t="s">
        <v>15072</v>
      </c>
      <c r="D991" t="s">
        <v>7020</v>
      </c>
      <c r="E991" t="s">
        <v>15073</v>
      </c>
      <c r="F991" t="s">
        <v>15074</v>
      </c>
      <c r="G991" t="s">
        <v>15075</v>
      </c>
      <c r="H991" t="s">
        <v>31</v>
      </c>
      <c r="I991" t="s">
        <v>32</v>
      </c>
      <c r="J991" t="s">
        <v>467</v>
      </c>
      <c r="K991" s="1">
        <v>0.32569444444444445</v>
      </c>
      <c r="L991">
        <v>17904</v>
      </c>
      <c r="M991" t="s">
        <v>15076</v>
      </c>
      <c r="N991" t="s">
        <v>822</v>
      </c>
      <c r="O991" t="s">
        <v>823</v>
      </c>
      <c r="P991" t="s">
        <v>24</v>
      </c>
      <c r="Q991" t="s">
        <v>37</v>
      </c>
      <c r="R991" t="s">
        <v>30</v>
      </c>
    </row>
    <row r="992" spans="1:18">
      <c r="A992" s="42" t="str">
        <f t="shared" si="15"/>
        <v>eruselinrdEmaliaRuselin228.239.116.40¬£860052.49Yuan RenminbiCNY2/11/20190.78958333333333317885FR28 8108 0743 03LQ 6DDV FJ9Y B20WFCWells Fargo &amp; CompanyNYSEMajor BanksFinance</v>
      </c>
      <c r="B992">
        <v>986</v>
      </c>
      <c r="C992" t="s">
        <v>15077</v>
      </c>
      <c r="D992" t="s">
        <v>5997</v>
      </c>
      <c r="E992" t="s">
        <v>15078</v>
      </c>
      <c r="F992" t="s">
        <v>15079</v>
      </c>
      <c r="G992" t="s">
        <v>15080</v>
      </c>
      <c r="H992" t="s">
        <v>48</v>
      </c>
      <c r="I992" t="s">
        <v>49</v>
      </c>
      <c r="J992" t="s">
        <v>3999</v>
      </c>
      <c r="K992" s="1">
        <v>0.7895833333333333</v>
      </c>
      <c r="L992">
        <v>17885</v>
      </c>
      <c r="M992" t="s">
        <v>15081</v>
      </c>
      <c r="N992" t="s">
        <v>15082</v>
      </c>
      <c r="O992" t="s">
        <v>456</v>
      </c>
      <c r="P992" t="s">
        <v>24</v>
      </c>
      <c r="Q992" t="s">
        <v>97</v>
      </c>
      <c r="R992" t="s">
        <v>54</v>
      </c>
    </row>
    <row r="993" spans="1:18">
      <c r="A993" s="42" t="str">
        <f t="shared" si="15"/>
        <v>bgrzelakreBrianaGrzelak150.174.21.219¬£928270.66EuroEUR8/9/20190.17916666666666712686MU88 MWDF 6477 3216 6958 0586 934H UCCPAAWConyers Park Acquisition Corp.NASDAQBusiness ServicesFinance</v>
      </c>
      <c r="B993">
        <v>987</v>
      </c>
      <c r="C993" t="s">
        <v>15083</v>
      </c>
      <c r="D993" t="s">
        <v>15084</v>
      </c>
      <c r="E993" t="s">
        <v>15085</v>
      </c>
      <c r="F993" t="s">
        <v>15086</v>
      </c>
      <c r="G993" t="s">
        <v>15087</v>
      </c>
      <c r="H993" t="s">
        <v>26</v>
      </c>
      <c r="I993" t="s">
        <v>27</v>
      </c>
      <c r="J993" t="s">
        <v>657</v>
      </c>
      <c r="K993" s="1">
        <v>0.17916666666666667</v>
      </c>
      <c r="L993">
        <v>12686</v>
      </c>
      <c r="M993" t="s">
        <v>15088</v>
      </c>
      <c r="N993" t="s">
        <v>15089</v>
      </c>
      <c r="O993" t="s">
        <v>2296</v>
      </c>
      <c r="P993" t="s">
        <v>36</v>
      </c>
      <c r="Q993" t="s">
        <v>73</v>
      </c>
      <c r="R993" t="s">
        <v>54</v>
      </c>
    </row>
    <row r="994" spans="1:18">
      <c r="A994" s="42" t="str">
        <f t="shared" si="15"/>
        <v>erisbierfElieRisbie230.76.54.91‚Ç¨408567,71RealBRL8/24/20190.75347222222222212067MK40 9507 MLIL QKWU B97CCLCarnival CorporationNYSEMarine TransportationConsumer Services</v>
      </c>
      <c r="B994">
        <v>988</v>
      </c>
      <c r="C994" t="s">
        <v>15090</v>
      </c>
      <c r="D994" t="s">
        <v>15091</v>
      </c>
      <c r="E994" t="s">
        <v>15092</v>
      </c>
      <c r="F994" t="s">
        <v>15093</v>
      </c>
      <c r="G994" t="s">
        <v>15094</v>
      </c>
      <c r="H994" t="s">
        <v>132</v>
      </c>
      <c r="I994" t="s">
        <v>133</v>
      </c>
      <c r="J994" t="s">
        <v>674</v>
      </c>
      <c r="K994" s="1">
        <v>0.75347222222222221</v>
      </c>
      <c r="L994">
        <v>12067</v>
      </c>
      <c r="M994" t="s">
        <v>15095</v>
      </c>
      <c r="N994" t="s">
        <v>15096</v>
      </c>
      <c r="O994" t="s">
        <v>251</v>
      </c>
      <c r="P994" t="s">
        <v>24</v>
      </c>
      <c r="Q994" t="s">
        <v>142</v>
      </c>
      <c r="R994" t="s">
        <v>223</v>
      </c>
    </row>
    <row r="995" spans="1:18">
      <c r="A995" s="42" t="str">
        <f t="shared" si="15"/>
        <v>jsignrgJoscelinSign58.183.41.5¬•271247.96RealBRL5/11/20190.24652777777777811767AL86 7519 9924 CLT7 RB0I TO22 DSNFAWREAware, Inc.NASDAQComputer Software: Prepackaged SoftwareTechnology</v>
      </c>
      <c r="B995">
        <v>989</v>
      </c>
      <c r="C995" t="s">
        <v>15097</v>
      </c>
      <c r="D995" t="s">
        <v>15098</v>
      </c>
      <c r="E995" t="s">
        <v>15099</v>
      </c>
      <c r="F995" t="s">
        <v>15100</v>
      </c>
      <c r="G995" s="2" t="s">
        <v>15101</v>
      </c>
      <c r="H995" t="s">
        <v>132</v>
      </c>
      <c r="I995" t="s">
        <v>133</v>
      </c>
      <c r="J995" t="s">
        <v>656</v>
      </c>
      <c r="K995" s="1">
        <v>0.24652777777777779</v>
      </c>
      <c r="L995">
        <v>11767</v>
      </c>
      <c r="M995" t="s">
        <v>15102</v>
      </c>
      <c r="N995" t="s">
        <v>976</v>
      </c>
      <c r="O995" t="s">
        <v>977</v>
      </c>
      <c r="P995" t="s">
        <v>36</v>
      </c>
      <c r="Q995" t="s">
        <v>93</v>
      </c>
      <c r="R995" t="s">
        <v>89</v>
      </c>
    </row>
    <row r="996" spans="1:18">
      <c r="A996" s="42" t="str">
        <f t="shared" si="15"/>
        <v>dulyattrhDeborUlyatt250.247.83.10¬•30338.46RubleRUB7/20/20190.69097222222222219331IE91 CYAY 6635 0394 7417 47FUNCedar Fair, L.P.NYSEServices-Misc. Amusement &amp; RecreationConsumer Services</v>
      </c>
      <c r="B996">
        <v>990</v>
      </c>
      <c r="C996" t="s">
        <v>15103</v>
      </c>
      <c r="D996" t="s">
        <v>15104</v>
      </c>
      <c r="E996" t="s">
        <v>15105</v>
      </c>
      <c r="F996" t="s">
        <v>15106</v>
      </c>
      <c r="G996" t="s">
        <v>15107</v>
      </c>
      <c r="H996" t="s">
        <v>38</v>
      </c>
      <c r="I996" t="s">
        <v>39</v>
      </c>
      <c r="J996" t="s">
        <v>240</v>
      </c>
      <c r="K996" s="1">
        <v>0.69097222222222221</v>
      </c>
      <c r="L996">
        <v>19331</v>
      </c>
      <c r="M996" t="s">
        <v>15108</v>
      </c>
      <c r="N996" t="s">
        <v>12179</v>
      </c>
      <c r="O996" t="s">
        <v>12180</v>
      </c>
      <c r="P996" t="s">
        <v>24</v>
      </c>
      <c r="Q996" t="s">
        <v>241</v>
      </c>
      <c r="R996" t="s">
        <v>223</v>
      </c>
    </row>
    <row r="997" spans="1:18">
      <c r="A997" s="42" t="str">
        <f t="shared" si="15"/>
        <v>shumbeyriStephanieHumbey126.114.149.5¬•189212.27RupiahIDR4/17/20190.065277777777777817315DE42 4295 5438 5514 6391 60ACHCAcadia Healthcare Company, Inc.NASDAQMedical SpecialitiesHealth Care</v>
      </c>
      <c r="B997">
        <v>991</v>
      </c>
      <c r="C997" t="s">
        <v>15109</v>
      </c>
      <c r="D997" t="s">
        <v>15110</v>
      </c>
      <c r="E997" t="s">
        <v>15111</v>
      </c>
      <c r="F997" t="s">
        <v>15112</v>
      </c>
      <c r="G997" t="s">
        <v>15113</v>
      </c>
      <c r="H997" t="s">
        <v>19</v>
      </c>
      <c r="I997" t="s">
        <v>20</v>
      </c>
      <c r="J997" t="s">
        <v>880</v>
      </c>
      <c r="K997" s="1">
        <v>6.5277777777777782E-2</v>
      </c>
      <c r="L997">
        <v>17315</v>
      </c>
      <c r="M997" t="s">
        <v>15114</v>
      </c>
      <c r="N997" t="s">
        <v>15115</v>
      </c>
      <c r="O997" t="s">
        <v>15116</v>
      </c>
      <c r="P997" t="s">
        <v>36</v>
      </c>
      <c r="Q997" t="s">
        <v>353</v>
      </c>
      <c r="R997" t="s">
        <v>58</v>
      </c>
    </row>
    <row r="998" spans="1:18">
      <c r="A998" s="42" t="str">
        <f t="shared" si="15"/>
        <v>mfillerrjMorieFiller11.153.198.34‚Ç¨85544,18PesoDOP4/18/20190.041666666666666712685MU57 KBIY 6949 5391 6846 2060 764K TZOLPOne Liberty Properties, Inc.NYSEReal Estate Investment TrustsConsumer Services</v>
      </c>
      <c r="B998">
        <v>992</v>
      </c>
      <c r="C998" t="s">
        <v>15117</v>
      </c>
      <c r="D998" t="s">
        <v>850</v>
      </c>
      <c r="E998" t="s">
        <v>15118</v>
      </c>
      <c r="F998" t="s">
        <v>15119</v>
      </c>
      <c r="G998" t="s">
        <v>15120</v>
      </c>
      <c r="H998" t="s">
        <v>90</v>
      </c>
      <c r="I998" t="s">
        <v>6505</v>
      </c>
      <c r="J998" t="s">
        <v>120</v>
      </c>
      <c r="K998" s="1">
        <v>4.1666666666666664E-2</v>
      </c>
      <c r="L998">
        <v>12685</v>
      </c>
      <c r="M998" t="s">
        <v>15121</v>
      </c>
      <c r="N998" t="s">
        <v>1266</v>
      </c>
      <c r="O998" t="s">
        <v>1267</v>
      </c>
      <c r="P998" t="s">
        <v>24</v>
      </c>
      <c r="Q998" t="s">
        <v>446</v>
      </c>
      <c r="R998" t="s">
        <v>223</v>
      </c>
    </row>
    <row r="999" spans="1:18">
      <c r="A999" s="42" t="str">
        <f t="shared" si="15"/>
        <v>chollingsheadrkClareHollingshead154.101.241.80‚Ç¨263847,22PesoARS6/25/20190.55972222222222211369FR25 4124 3993 21XX 3AEL RSUU Q52BOOMDMC Global Inc.NASDAQIndustrial SpecialtiesCapital Goods</v>
      </c>
      <c r="B999">
        <v>993</v>
      </c>
      <c r="C999" t="s">
        <v>15122</v>
      </c>
      <c r="D999" t="s">
        <v>15123</v>
      </c>
      <c r="E999" t="s">
        <v>15124</v>
      </c>
      <c r="F999" t="s">
        <v>15125</v>
      </c>
      <c r="G999" t="s">
        <v>15126</v>
      </c>
      <c r="H999" t="s">
        <v>90</v>
      </c>
      <c r="I999" t="s">
        <v>263</v>
      </c>
      <c r="J999" t="s">
        <v>467</v>
      </c>
      <c r="K999" s="1">
        <v>0.55972222222222223</v>
      </c>
      <c r="L999">
        <v>11369</v>
      </c>
      <c r="M999" t="s">
        <v>15127</v>
      </c>
      <c r="N999" t="s">
        <v>3822</v>
      </c>
      <c r="O999" t="s">
        <v>3823</v>
      </c>
      <c r="P999" t="s">
        <v>36</v>
      </c>
      <c r="Q999" t="s">
        <v>626</v>
      </c>
      <c r="R999" t="s">
        <v>30</v>
      </c>
    </row>
    <row r="1000" spans="1:18">
      <c r="A1000" s="42" t="str">
        <f t="shared" si="15"/>
        <v>tcrostonrlTaddeuszCroston135.240.22.204¬•418112.98EuroEUR1/25/20190.13819444444444417428VG95 YNFS 0074 0051 9295 5916GRIDFirst Trust NASDAQ Clean Edge Smart Grid Infrastructure Index NASDAQn/an/a</v>
      </c>
      <c r="B1000">
        <v>994</v>
      </c>
      <c r="C1000" t="s">
        <v>15128</v>
      </c>
      <c r="D1000" t="s">
        <v>15129</v>
      </c>
      <c r="E1000" t="s">
        <v>15130</v>
      </c>
      <c r="F1000" t="s">
        <v>15131</v>
      </c>
      <c r="G1000" t="s">
        <v>15132</v>
      </c>
      <c r="H1000" t="s">
        <v>26</v>
      </c>
      <c r="I1000" t="s">
        <v>27</v>
      </c>
      <c r="J1000" t="s">
        <v>114</v>
      </c>
      <c r="K1000" s="1">
        <v>0.13819444444444443</v>
      </c>
      <c r="L1000">
        <v>17428</v>
      </c>
      <c r="M1000" t="s">
        <v>15133</v>
      </c>
      <c r="N1000" t="s">
        <v>15134</v>
      </c>
      <c r="O1000" t="s">
        <v>15135</v>
      </c>
      <c r="P1000" t="s">
        <v>36</v>
      </c>
      <c r="Q1000" t="s">
        <v>25</v>
      </c>
      <c r="R1000" t="s">
        <v>25</v>
      </c>
    </row>
    <row r="1001" spans="1:18">
      <c r="A1001" s="42" t="str">
        <f t="shared" si="15"/>
        <v>akwietekrmArtKwietek163.178.66.127¬•912018.69DenarMKD7/17/20190.85763888888888911459CH86 2029 2EJD HJFN UVJW GCTASCintas CorporationNASDAQApparelConsumer Non-Durables</v>
      </c>
      <c r="B1001">
        <v>995</v>
      </c>
      <c r="C1001" t="s">
        <v>15136</v>
      </c>
      <c r="D1001" t="s">
        <v>15137</v>
      </c>
      <c r="E1001" t="s">
        <v>15138</v>
      </c>
      <c r="F1001" t="s">
        <v>15139</v>
      </c>
      <c r="G1001" s="2" t="s">
        <v>15140</v>
      </c>
      <c r="H1001" t="s">
        <v>1165</v>
      </c>
      <c r="I1001" t="s">
        <v>1166</v>
      </c>
      <c r="J1001" t="s">
        <v>201</v>
      </c>
      <c r="K1001" s="1">
        <v>0.85763888888888884</v>
      </c>
      <c r="L1001">
        <v>11459</v>
      </c>
      <c r="M1001" t="s">
        <v>15141</v>
      </c>
      <c r="N1001" t="s">
        <v>15142</v>
      </c>
      <c r="O1001" t="s">
        <v>15143</v>
      </c>
      <c r="P1001" t="s">
        <v>36</v>
      </c>
      <c r="Q1001" t="s">
        <v>179</v>
      </c>
      <c r="R1001" t="s">
        <v>42</v>
      </c>
    </row>
    <row r="1002" spans="1:18">
      <c r="A1002" s="42" t="str">
        <f t="shared" si="15"/>
        <v>gcalcuttrnGuthrieCalcutt6.142.139.33¬•188420.68Yuan RenminbiCNY1/12/20190.7062516669CY45 3990 3109 LGZM MVWA 7QRP IMRJTISATop Image Systems, Ltd.NASDAQComputer peripheral equipmentTechnology</v>
      </c>
      <c r="B1002">
        <v>996</v>
      </c>
      <c r="C1002" t="s">
        <v>15144</v>
      </c>
      <c r="D1002" t="s">
        <v>949</v>
      </c>
      <c r="E1002" t="s">
        <v>15145</v>
      </c>
      <c r="F1002" t="s">
        <v>15146</v>
      </c>
      <c r="G1002" s="2" t="s">
        <v>15147</v>
      </c>
      <c r="H1002" t="s">
        <v>48</v>
      </c>
      <c r="I1002" t="s">
        <v>49</v>
      </c>
      <c r="J1002" t="s">
        <v>944</v>
      </c>
      <c r="K1002" s="1">
        <v>0.70624999999999993</v>
      </c>
      <c r="L1002">
        <v>16669</v>
      </c>
      <c r="M1002" t="s">
        <v>15148</v>
      </c>
      <c r="N1002" t="s">
        <v>15149</v>
      </c>
      <c r="O1002" t="s">
        <v>15150</v>
      </c>
      <c r="P1002" t="s">
        <v>36</v>
      </c>
      <c r="Q1002" t="s">
        <v>343</v>
      </c>
      <c r="R1002" t="s">
        <v>89</v>
      </c>
    </row>
    <row r="1003" spans="1:18">
      <c r="A1003" s="42" t="str">
        <f t="shared" si="15"/>
        <v>rlittleroRagnarLittle205.31.198.167¬£23024.38PesoCOP8/2/20190.58263888888888913463RO06 YGAT ZAWA RYO5 7NON DI32COLBColumbia Banking System, Inc.NASDAQMajor BanksFinance</v>
      </c>
      <c r="B1003">
        <v>997</v>
      </c>
      <c r="C1003" t="s">
        <v>15151</v>
      </c>
      <c r="D1003" t="s">
        <v>15152</v>
      </c>
      <c r="E1003" t="s">
        <v>15153</v>
      </c>
      <c r="F1003" t="s">
        <v>15154</v>
      </c>
      <c r="G1003" t="s">
        <v>15155</v>
      </c>
      <c r="H1003" t="s">
        <v>90</v>
      </c>
      <c r="I1003" t="s">
        <v>357</v>
      </c>
      <c r="J1003" t="s">
        <v>1065</v>
      </c>
      <c r="K1003" s="1">
        <v>0.58263888888888882</v>
      </c>
      <c r="L1003">
        <v>13463</v>
      </c>
      <c r="M1003" t="s">
        <v>15156</v>
      </c>
      <c r="N1003" t="s">
        <v>15157</v>
      </c>
      <c r="O1003" t="s">
        <v>15158</v>
      </c>
      <c r="P1003" t="s">
        <v>36</v>
      </c>
      <c r="Q1003" t="s">
        <v>97</v>
      </c>
      <c r="R1003" t="s">
        <v>54</v>
      </c>
    </row>
    <row r="1004" spans="1:18">
      <c r="A1004" s="42" t="str">
        <f t="shared" si="15"/>
        <v>kcappelrpKarinCappel3.238.91.58¬•164229.79RupeeMUR9/9/20190.17638888888888919314CZ52 9328 4674 9896 3160 3457EABEntergy Arkansas, Inc.NYSEElectric Utilities: CentralPublic Utilities</v>
      </c>
      <c r="B1004">
        <v>998</v>
      </c>
      <c r="C1004" t="s">
        <v>15159</v>
      </c>
      <c r="D1004" t="s">
        <v>806</v>
      </c>
      <c r="E1004" t="s">
        <v>15160</v>
      </c>
      <c r="F1004" t="s">
        <v>15161</v>
      </c>
      <c r="G1004" t="s">
        <v>15162</v>
      </c>
      <c r="H1004" t="s">
        <v>83</v>
      </c>
      <c r="I1004" t="s">
        <v>765</v>
      </c>
      <c r="J1004" t="s">
        <v>229</v>
      </c>
      <c r="K1004" s="1">
        <v>0.1763888888888889</v>
      </c>
      <c r="L1004">
        <v>19314</v>
      </c>
      <c r="M1004" t="s">
        <v>15163</v>
      </c>
      <c r="N1004" t="s">
        <v>15164</v>
      </c>
      <c r="O1004" t="s">
        <v>5730</v>
      </c>
      <c r="P1004" t="s">
        <v>24</v>
      </c>
      <c r="Q1004" t="s">
        <v>148</v>
      </c>
      <c r="R1004" t="s">
        <v>67</v>
      </c>
    </row>
    <row r="1005" spans="1:18">
      <c r="A1005" s="42" t="str">
        <f t="shared" si="15"/>
        <v>npaynerqNatalinePayne19.176.144.193¬•170703.16DollarUSD2/14/20190.43541666666666716156TR14 7320 3YG7 D0AM UHSG CJRT ORMASMasco CorporationNYSEForest ProductsBasic Industries</v>
      </c>
      <c r="B1005">
        <v>999</v>
      </c>
      <c r="C1005" t="s">
        <v>15165</v>
      </c>
      <c r="D1005" t="s">
        <v>15166</v>
      </c>
      <c r="E1005" t="s">
        <v>15167</v>
      </c>
      <c r="F1005" t="s">
        <v>15168</v>
      </c>
      <c r="G1005" t="s">
        <v>15169</v>
      </c>
      <c r="H1005" t="s">
        <v>116</v>
      </c>
      <c r="I1005" t="s">
        <v>245</v>
      </c>
      <c r="J1005" t="s">
        <v>344</v>
      </c>
      <c r="K1005" s="1">
        <v>0.43541666666666662</v>
      </c>
      <c r="L1005">
        <v>16156</v>
      </c>
      <c r="M1005" t="s">
        <v>15170</v>
      </c>
      <c r="N1005" t="s">
        <v>1183</v>
      </c>
      <c r="O1005" t="s">
        <v>1184</v>
      </c>
      <c r="P1005" t="s">
        <v>24</v>
      </c>
      <c r="Q1005" t="s">
        <v>374</v>
      </c>
      <c r="R1005" t="s">
        <v>82</v>
      </c>
    </row>
    <row r="1006" spans="1:18">
      <c r="A1006" s="42" t="str">
        <f t="shared" si="15"/>
        <v>vcaudlerrVikkyCaudle19.92.15.153¬•833074.49EuroEUR1/1/20190.30416666666666713721MC66 1962 3224 27RR HNBE JOJV O64SAMBoston Beer Company, Inc. (The)NYSEBeverages (Production/Distribution)Consumer Non-Durables</v>
      </c>
      <c r="B1006">
        <v>1000</v>
      </c>
      <c r="C1006" t="s">
        <v>15171</v>
      </c>
      <c r="D1006" t="s">
        <v>15172</v>
      </c>
      <c r="E1006" t="s">
        <v>15173</v>
      </c>
      <c r="F1006" t="s">
        <v>15174</v>
      </c>
      <c r="G1006" t="s">
        <v>15175</v>
      </c>
      <c r="H1006" t="s">
        <v>26</v>
      </c>
      <c r="I1006" t="s">
        <v>27</v>
      </c>
      <c r="J1006" t="s">
        <v>581</v>
      </c>
      <c r="K1006" s="1">
        <v>0.30416666666666664</v>
      </c>
      <c r="L1006">
        <v>13721</v>
      </c>
      <c r="M1006" t="s">
        <v>15176</v>
      </c>
      <c r="N1006" t="s">
        <v>15177</v>
      </c>
      <c r="O1006" t="s">
        <v>15178</v>
      </c>
      <c r="P1006" t="s">
        <v>24</v>
      </c>
      <c r="Q1006" t="s">
        <v>2673</v>
      </c>
      <c r="R1006" t="s">
        <v>42</v>
      </c>
    </row>
  </sheetData>
  <mergeCells count="5">
    <mergeCell ref="B1:R1"/>
    <mergeCell ref="B2:R2"/>
    <mergeCell ref="B3:R3"/>
    <mergeCell ref="B5:R5"/>
    <mergeCell ref="B4:R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295C4-013C-CC4F-8E5F-C20998A1C999}">
  <sheetPr>
    <tabColor theme="9"/>
  </sheetPr>
  <dimension ref="A1:R1006"/>
  <sheetViews>
    <sheetView workbookViewId="0">
      <selection activeCell="R25" sqref="R25"/>
    </sheetView>
  </sheetViews>
  <sheetFormatPr baseColWidth="10" defaultColWidth="10.6640625" defaultRowHeight="16"/>
  <cols>
    <col min="6" max="6" width="11.5" bestFit="1" customWidth="1"/>
  </cols>
  <sheetData>
    <row r="1" spans="1:18" ht="32" thickBot="1">
      <c r="A1" s="38" t="s">
        <v>0</v>
      </c>
      <c r="B1" s="38"/>
      <c r="C1" s="38"/>
      <c r="D1" s="38"/>
      <c r="E1" s="38"/>
      <c r="F1" s="38"/>
      <c r="G1" s="38"/>
      <c r="H1" s="38"/>
      <c r="I1" s="38"/>
      <c r="J1" s="38"/>
      <c r="K1" s="38"/>
      <c r="L1" s="38"/>
      <c r="M1" s="38"/>
      <c r="N1" s="38"/>
      <c r="O1" s="38"/>
      <c r="P1" s="38"/>
      <c r="Q1" s="38"/>
    </row>
    <row r="2" spans="1:18" ht="24">
      <c r="A2" s="39" t="s">
        <v>1380</v>
      </c>
      <c r="B2" s="39"/>
      <c r="C2" s="39"/>
      <c r="D2" s="39"/>
      <c r="E2" s="39"/>
      <c r="F2" s="39"/>
      <c r="G2" s="39"/>
      <c r="H2" s="39"/>
      <c r="I2" s="39"/>
      <c r="J2" s="39"/>
      <c r="K2" s="39"/>
      <c r="L2" s="39"/>
      <c r="M2" s="39"/>
      <c r="N2" s="39"/>
      <c r="O2" s="39"/>
      <c r="P2" s="39"/>
      <c r="Q2" s="39"/>
    </row>
    <row r="3" spans="1:18" ht="24">
      <c r="A3" s="40" t="s">
        <v>1383</v>
      </c>
      <c r="B3" s="40"/>
      <c r="C3" s="40"/>
      <c r="D3" s="40"/>
      <c r="E3" s="40"/>
      <c r="F3" s="40"/>
      <c r="G3" s="40"/>
      <c r="H3" s="40"/>
      <c r="I3" s="40"/>
      <c r="J3" s="40"/>
      <c r="K3" s="40"/>
      <c r="L3" s="40"/>
      <c r="M3" s="40"/>
      <c r="N3" s="40"/>
      <c r="O3" s="40"/>
      <c r="P3" s="40"/>
      <c r="Q3" s="40"/>
    </row>
    <row r="4" spans="1:18" ht="24">
      <c r="A4" s="40" t="s">
        <v>15183</v>
      </c>
      <c r="B4" s="40"/>
      <c r="C4" s="40"/>
      <c r="D4" s="40"/>
      <c r="E4" s="40"/>
      <c r="F4" s="40"/>
      <c r="G4" s="40"/>
      <c r="H4" s="40"/>
      <c r="I4" s="40"/>
      <c r="J4" s="40"/>
      <c r="K4" s="40"/>
      <c r="L4" s="40"/>
      <c r="M4" s="40"/>
      <c r="N4" s="40"/>
      <c r="O4" s="40"/>
      <c r="P4" s="40"/>
      <c r="Q4" s="40"/>
    </row>
    <row r="5" spans="1:18" ht="24">
      <c r="A5" s="41" t="s">
        <v>1381</v>
      </c>
      <c r="B5" s="41"/>
      <c r="C5" s="41"/>
      <c r="D5" s="41"/>
      <c r="E5" s="41"/>
      <c r="F5" s="41"/>
      <c r="G5" s="41"/>
      <c r="H5" s="41"/>
      <c r="I5" s="41"/>
      <c r="J5" s="41"/>
      <c r="K5" s="41"/>
      <c r="L5" s="41"/>
      <c r="M5" s="41"/>
      <c r="N5" s="41"/>
      <c r="O5" s="41"/>
      <c r="P5" s="41"/>
      <c r="Q5" s="41"/>
      <c r="R5" s="3"/>
    </row>
    <row r="6" spans="1:18">
      <c r="A6" s="4" t="s">
        <v>1</v>
      </c>
      <c r="B6" s="4" t="s">
        <v>2</v>
      </c>
      <c r="C6" s="4" t="s">
        <v>3</v>
      </c>
      <c r="D6" s="4" t="s">
        <v>4</v>
      </c>
      <c r="E6" s="4" t="s">
        <v>5</v>
      </c>
      <c r="F6" s="4" t="s">
        <v>6</v>
      </c>
      <c r="G6" s="4" t="s">
        <v>7</v>
      </c>
      <c r="H6" s="4" t="s">
        <v>8</v>
      </c>
      <c r="I6" s="4" t="s">
        <v>9</v>
      </c>
      <c r="J6" s="4" t="s">
        <v>10</v>
      </c>
      <c r="K6" s="4" t="s">
        <v>11</v>
      </c>
      <c r="L6" s="4" t="s">
        <v>12</v>
      </c>
      <c r="M6" s="4" t="s">
        <v>13</v>
      </c>
      <c r="N6" s="4" t="s">
        <v>14</v>
      </c>
      <c r="O6" s="4" t="s">
        <v>15</v>
      </c>
      <c r="P6" s="4" t="s">
        <v>16</v>
      </c>
      <c r="Q6" s="4" t="s">
        <v>17</v>
      </c>
    </row>
    <row r="7" spans="1:18">
      <c r="A7" t="b">
        <f>'QA Fltr Flagged'!A7='PROD Fltr Flagged'!A7</f>
        <v>1</v>
      </c>
      <c r="B7" t="b">
        <f>'QA Fltr Flagged'!B7='PROD Fltr Flagged'!B7</f>
        <v>1</v>
      </c>
      <c r="C7" t="b">
        <f>'QA Fltr Flagged'!C7='PROD Fltr Flagged'!C7</f>
        <v>1</v>
      </c>
      <c r="D7" t="b">
        <f>'QA Fltr Flagged'!D7='PROD Fltr Flagged'!D7</f>
        <v>1</v>
      </c>
      <c r="E7" t="b">
        <f>'QA Fltr Flagged'!E7='PROD Fltr Flagged'!E7</f>
        <v>1</v>
      </c>
      <c r="F7" t="b">
        <f>'QA Fltr Flagged'!F7='PROD Fltr Flagged'!F7</f>
        <v>1</v>
      </c>
      <c r="G7" t="b">
        <f>'QA Fltr Flagged'!G7='PROD Fltr Flagged'!G7</f>
        <v>1</v>
      </c>
      <c r="H7" t="b">
        <f>'QA Fltr Flagged'!H7='PROD Fltr Flagged'!H7</f>
        <v>1</v>
      </c>
      <c r="I7" t="b">
        <f>'QA Fltr Flagged'!I7='PROD Fltr Flagged'!I7</f>
        <v>1</v>
      </c>
      <c r="J7" t="b">
        <f>'QA Fltr Flagged'!J7='PROD Fltr Flagged'!J7</f>
        <v>1</v>
      </c>
      <c r="K7" t="b">
        <f>'QA Fltr Flagged'!K7='PROD Fltr Flagged'!K7</f>
        <v>1</v>
      </c>
      <c r="L7" t="b">
        <f>'QA Fltr Flagged'!L7='PROD Fltr Flagged'!L7</f>
        <v>1</v>
      </c>
      <c r="M7" t="b">
        <f>'QA Fltr Flagged'!M7='PROD Fltr Flagged'!M7</f>
        <v>1</v>
      </c>
      <c r="N7" t="b">
        <f>'QA Fltr Flagged'!N7='PROD Fltr Flagged'!N7</f>
        <v>1</v>
      </c>
      <c r="O7" t="b">
        <f>'QA Fltr Flagged'!O7='PROD Fltr Flagged'!O7</f>
        <v>1</v>
      </c>
      <c r="P7" t="b">
        <f>'QA Fltr Flagged'!P7='PROD Fltr Flagged'!P7</f>
        <v>1</v>
      </c>
      <c r="Q7" t="b">
        <f>'QA Fltr Flagged'!Q7='PROD Fltr Flagged'!Q7</f>
        <v>1</v>
      </c>
    </row>
    <row r="8" spans="1:18">
      <c r="A8" t="b">
        <f>'QA Fltr Flagged'!A8='PROD Fltr Flagged'!A8</f>
        <v>1</v>
      </c>
      <c r="B8" t="b">
        <f>'QA Fltr Flagged'!B8='PROD Fltr Flagged'!B8</f>
        <v>1</v>
      </c>
      <c r="C8" t="b">
        <f>'QA Fltr Flagged'!C8='PROD Fltr Flagged'!C8</f>
        <v>1</v>
      </c>
      <c r="D8" t="b">
        <f>'QA Fltr Flagged'!D8='PROD Fltr Flagged'!D8</f>
        <v>1</v>
      </c>
      <c r="E8" t="b">
        <f>'QA Fltr Flagged'!E8='PROD Fltr Flagged'!E8</f>
        <v>1</v>
      </c>
      <c r="F8" t="b">
        <f>'QA Fltr Flagged'!F8='PROD Fltr Flagged'!F8</f>
        <v>1</v>
      </c>
      <c r="G8" t="b">
        <f>'QA Fltr Flagged'!G8='PROD Fltr Flagged'!G8</f>
        <v>1</v>
      </c>
      <c r="H8" t="b">
        <f>'QA Fltr Flagged'!H8='PROD Fltr Flagged'!H8</f>
        <v>1</v>
      </c>
      <c r="I8" t="b">
        <f>'QA Fltr Flagged'!I8='PROD Fltr Flagged'!I8</f>
        <v>1</v>
      </c>
      <c r="J8" t="b">
        <f>'QA Fltr Flagged'!J8='PROD Fltr Flagged'!J8</f>
        <v>1</v>
      </c>
      <c r="K8" t="b">
        <f>'QA Fltr Flagged'!K8='PROD Fltr Flagged'!K8</f>
        <v>1</v>
      </c>
      <c r="L8" t="b">
        <f>'QA Fltr Flagged'!L8='PROD Fltr Flagged'!L8</f>
        <v>1</v>
      </c>
      <c r="M8" t="b">
        <f>'QA Fltr Flagged'!M8='PROD Fltr Flagged'!M8</f>
        <v>1</v>
      </c>
      <c r="N8" t="b">
        <f>'QA Fltr Flagged'!N8='PROD Fltr Flagged'!N8</f>
        <v>1</v>
      </c>
      <c r="O8" t="b">
        <f>'QA Fltr Flagged'!O8='PROD Fltr Flagged'!O8</f>
        <v>1</v>
      </c>
      <c r="P8" t="b">
        <f>'QA Fltr Flagged'!P8='PROD Fltr Flagged'!P8</f>
        <v>1</v>
      </c>
      <c r="Q8" t="b">
        <f>'QA Fltr Flagged'!Q8='PROD Fltr Flagged'!Q8</f>
        <v>1</v>
      </c>
    </row>
    <row r="9" spans="1:18">
      <c r="A9" t="b">
        <f>'QA Fltr Flagged'!A9='PROD Fltr Flagged'!A9</f>
        <v>1</v>
      </c>
      <c r="B9" t="b">
        <f>'QA Fltr Flagged'!B9='PROD Fltr Flagged'!B9</f>
        <v>1</v>
      </c>
      <c r="C9" t="b">
        <f>'QA Fltr Flagged'!C9='PROD Fltr Flagged'!C9</f>
        <v>1</v>
      </c>
      <c r="D9" t="b">
        <f>'QA Fltr Flagged'!D9='PROD Fltr Flagged'!D9</f>
        <v>1</v>
      </c>
      <c r="E9" t="b">
        <f>'QA Fltr Flagged'!E9='PROD Fltr Flagged'!E9</f>
        <v>1</v>
      </c>
      <c r="F9" t="b">
        <f>'QA Fltr Flagged'!F9='PROD Fltr Flagged'!F9</f>
        <v>1</v>
      </c>
      <c r="G9" t="b">
        <f>'QA Fltr Flagged'!G9='PROD Fltr Flagged'!G9</f>
        <v>1</v>
      </c>
      <c r="H9" t="b">
        <f>'QA Fltr Flagged'!H9='PROD Fltr Flagged'!H9</f>
        <v>1</v>
      </c>
      <c r="I9" t="b">
        <f>'QA Fltr Flagged'!I9='PROD Fltr Flagged'!I9</f>
        <v>1</v>
      </c>
      <c r="J9" t="b">
        <f>'QA Fltr Flagged'!J9='PROD Fltr Flagged'!J9</f>
        <v>1</v>
      </c>
      <c r="K9" t="b">
        <f>'QA Fltr Flagged'!K9='PROD Fltr Flagged'!K9</f>
        <v>1</v>
      </c>
      <c r="L9" t="b">
        <f>'QA Fltr Flagged'!L9='PROD Fltr Flagged'!L9</f>
        <v>1</v>
      </c>
      <c r="M9" t="b">
        <f>'QA Fltr Flagged'!M9='PROD Fltr Flagged'!M9</f>
        <v>1</v>
      </c>
      <c r="N9" t="b">
        <f>'QA Fltr Flagged'!N9='PROD Fltr Flagged'!N9</f>
        <v>1</v>
      </c>
      <c r="O9" t="b">
        <f>'QA Fltr Flagged'!O9='PROD Fltr Flagged'!O9</f>
        <v>1</v>
      </c>
      <c r="P9" t="b">
        <f>'QA Fltr Flagged'!P9='PROD Fltr Flagged'!P9</f>
        <v>1</v>
      </c>
      <c r="Q9" t="b">
        <f>'QA Fltr Flagged'!Q9='PROD Fltr Flagged'!Q9</f>
        <v>1</v>
      </c>
    </row>
    <row r="10" spans="1:18">
      <c r="A10" t="b">
        <f>'QA Fltr Flagged'!A10='PROD Fltr Flagged'!A10</f>
        <v>1</v>
      </c>
      <c r="B10" t="b">
        <f>'QA Fltr Flagged'!B10='PROD Fltr Flagged'!B10</f>
        <v>1</v>
      </c>
      <c r="C10" t="b">
        <f>'QA Fltr Flagged'!C10='PROD Fltr Flagged'!C10</f>
        <v>1</v>
      </c>
      <c r="D10" t="b">
        <f>'QA Fltr Flagged'!D10='PROD Fltr Flagged'!D10</f>
        <v>1</v>
      </c>
      <c r="E10" t="b">
        <f>'QA Fltr Flagged'!E10='PROD Fltr Flagged'!E10</f>
        <v>1</v>
      </c>
      <c r="F10" t="b">
        <f>'QA Fltr Flagged'!F10='PROD Fltr Flagged'!F10</f>
        <v>1</v>
      </c>
      <c r="G10" t="b">
        <f>'QA Fltr Flagged'!G10='PROD Fltr Flagged'!G10</f>
        <v>1</v>
      </c>
      <c r="H10" t="b">
        <f>'QA Fltr Flagged'!H10='PROD Fltr Flagged'!H10</f>
        <v>1</v>
      </c>
      <c r="I10" t="b">
        <f>'QA Fltr Flagged'!I10='PROD Fltr Flagged'!I10</f>
        <v>1</v>
      </c>
      <c r="J10" t="b">
        <f>'QA Fltr Flagged'!J10='PROD Fltr Flagged'!J10</f>
        <v>1</v>
      </c>
      <c r="K10" t="b">
        <f>'QA Fltr Flagged'!K10='PROD Fltr Flagged'!K10</f>
        <v>1</v>
      </c>
      <c r="L10" t="b">
        <f>'QA Fltr Flagged'!L10='PROD Fltr Flagged'!L10</f>
        <v>1</v>
      </c>
      <c r="M10" t="b">
        <f>'QA Fltr Flagged'!M10='PROD Fltr Flagged'!M10</f>
        <v>1</v>
      </c>
      <c r="N10" t="b">
        <f>'QA Fltr Flagged'!N10='PROD Fltr Flagged'!N10</f>
        <v>1</v>
      </c>
      <c r="O10" t="b">
        <f>'QA Fltr Flagged'!O10='PROD Fltr Flagged'!O10</f>
        <v>1</v>
      </c>
      <c r="P10" t="b">
        <f>'QA Fltr Flagged'!P10='PROD Fltr Flagged'!P10</f>
        <v>1</v>
      </c>
      <c r="Q10" t="b">
        <f>'QA Fltr Flagged'!Q10='PROD Fltr Flagged'!Q10</f>
        <v>1</v>
      </c>
    </row>
    <row r="11" spans="1:18">
      <c r="A11" t="b">
        <f>'QA Fltr Flagged'!A11='PROD Fltr Flagged'!A11</f>
        <v>1</v>
      </c>
      <c r="B11" t="b">
        <f>'QA Fltr Flagged'!B11='PROD Fltr Flagged'!B11</f>
        <v>1</v>
      </c>
      <c r="C11" t="b">
        <f>'QA Fltr Flagged'!C11='PROD Fltr Flagged'!C11</f>
        <v>1</v>
      </c>
      <c r="D11" t="b">
        <f>'QA Fltr Flagged'!D11='PROD Fltr Flagged'!D11</f>
        <v>1</v>
      </c>
      <c r="E11" t="b">
        <f>'QA Fltr Flagged'!E11='PROD Fltr Flagged'!E11</f>
        <v>1</v>
      </c>
      <c r="F11" t="b">
        <f>'QA Fltr Flagged'!F11='PROD Fltr Flagged'!F11</f>
        <v>1</v>
      </c>
      <c r="G11" t="b">
        <f>'QA Fltr Flagged'!G11='PROD Fltr Flagged'!G11</f>
        <v>1</v>
      </c>
      <c r="H11" t="b">
        <f>'QA Fltr Flagged'!H11='PROD Fltr Flagged'!H11</f>
        <v>1</v>
      </c>
      <c r="I11" t="b">
        <f>'QA Fltr Flagged'!I11='PROD Fltr Flagged'!I11</f>
        <v>1</v>
      </c>
      <c r="J11" t="b">
        <f>'QA Fltr Flagged'!J11='PROD Fltr Flagged'!J11</f>
        <v>1</v>
      </c>
      <c r="K11" t="b">
        <f>'QA Fltr Flagged'!K11='PROD Fltr Flagged'!K11</f>
        <v>1</v>
      </c>
      <c r="L11" t="b">
        <f>'QA Fltr Flagged'!L11='PROD Fltr Flagged'!L11</f>
        <v>1</v>
      </c>
      <c r="M11" t="b">
        <f>'QA Fltr Flagged'!M11='PROD Fltr Flagged'!M11</f>
        <v>1</v>
      </c>
      <c r="N11" t="b">
        <f>'QA Fltr Flagged'!N11='PROD Fltr Flagged'!N11</f>
        <v>1</v>
      </c>
      <c r="O11" t="b">
        <f>'QA Fltr Flagged'!O11='PROD Fltr Flagged'!O11</f>
        <v>1</v>
      </c>
      <c r="P11" t="b">
        <f>'QA Fltr Flagged'!P11='PROD Fltr Flagged'!P11</f>
        <v>1</v>
      </c>
      <c r="Q11" t="b">
        <f>'QA Fltr Flagged'!Q11='PROD Fltr Flagged'!Q11</f>
        <v>1</v>
      </c>
    </row>
    <row r="12" spans="1:18">
      <c r="A12" t="b">
        <f>'QA Fltr Flagged'!A12='PROD Fltr Flagged'!A12</f>
        <v>1</v>
      </c>
      <c r="B12" t="b">
        <f>'QA Fltr Flagged'!B12='PROD Fltr Flagged'!B12</f>
        <v>1</v>
      </c>
      <c r="C12" t="b">
        <f>'QA Fltr Flagged'!C12='PROD Fltr Flagged'!C12</f>
        <v>1</v>
      </c>
      <c r="D12" t="b">
        <f>'QA Fltr Flagged'!D12='PROD Fltr Flagged'!D12</f>
        <v>1</v>
      </c>
      <c r="E12" t="b">
        <f>'QA Fltr Flagged'!E12='PROD Fltr Flagged'!E12</f>
        <v>1</v>
      </c>
      <c r="F12" t="b">
        <f>'QA Fltr Flagged'!F12='PROD Fltr Flagged'!F12</f>
        <v>1</v>
      </c>
      <c r="G12" t="b">
        <f>'QA Fltr Flagged'!G12='PROD Fltr Flagged'!G12</f>
        <v>1</v>
      </c>
      <c r="H12" t="b">
        <f>'QA Fltr Flagged'!H12='PROD Fltr Flagged'!H12</f>
        <v>1</v>
      </c>
      <c r="I12" t="b">
        <f>'QA Fltr Flagged'!I12='PROD Fltr Flagged'!I12</f>
        <v>1</v>
      </c>
      <c r="J12" t="b">
        <f>'QA Fltr Flagged'!J12='PROD Fltr Flagged'!J12</f>
        <v>1</v>
      </c>
      <c r="K12" t="b">
        <f>'QA Fltr Flagged'!K12='PROD Fltr Flagged'!K12</f>
        <v>1</v>
      </c>
      <c r="L12" t="b">
        <f>'QA Fltr Flagged'!L12='PROD Fltr Flagged'!L12</f>
        <v>1</v>
      </c>
      <c r="M12" t="b">
        <f>'QA Fltr Flagged'!M12='PROD Fltr Flagged'!M12</f>
        <v>1</v>
      </c>
      <c r="N12" t="b">
        <f>'QA Fltr Flagged'!N12='PROD Fltr Flagged'!N12</f>
        <v>1</v>
      </c>
      <c r="O12" t="b">
        <f>'QA Fltr Flagged'!O12='PROD Fltr Flagged'!O12</f>
        <v>1</v>
      </c>
      <c r="P12" t="b">
        <f>'QA Fltr Flagged'!P12='PROD Fltr Flagged'!P12</f>
        <v>1</v>
      </c>
      <c r="Q12" t="b">
        <f>'QA Fltr Flagged'!Q12='PROD Fltr Flagged'!Q12</f>
        <v>1</v>
      </c>
    </row>
    <row r="13" spans="1:18">
      <c r="A13" t="b">
        <f>'QA Fltr Flagged'!A13='PROD Fltr Flagged'!A13</f>
        <v>1</v>
      </c>
      <c r="B13" t="b">
        <f>'QA Fltr Flagged'!B13='PROD Fltr Flagged'!B13</f>
        <v>1</v>
      </c>
      <c r="C13" t="b">
        <f>'QA Fltr Flagged'!C13='PROD Fltr Flagged'!C13</f>
        <v>1</v>
      </c>
      <c r="D13" t="b">
        <f>'QA Fltr Flagged'!D13='PROD Fltr Flagged'!D13</f>
        <v>1</v>
      </c>
      <c r="E13" t="b">
        <f>'QA Fltr Flagged'!E13='PROD Fltr Flagged'!E13</f>
        <v>1</v>
      </c>
      <c r="F13" t="b">
        <f>'QA Fltr Flagged'!F13='PROD Fltr Flagged'!F13</f>
        <v>1</v>
      </c>
      <c r="G13" t="b">
        <f>'QA Fltr Flagged'!G13='PROD Fltr Flagged'!G13</f>
        <v>1</v>
      </c>
      <c r="H13" t="b">
        <f>'QA Fltr Flagged'!H13='PROD Fltr Flagged'!H13</f>
        <v>1</v>
      </c>
      <c r="I13" t="b">
        <f>'QA Fltr Flagged'!I13='PROD Fltr Flagged'!I13</f>
        <v>1</v>
      </c>
      <c r="J13" t="b">
        <f>'QA Fltr Flagged'!J13='PROD Fltr Flagged'!J13</f>
        <v>1</v>
      </c>
      <c r="K13" t="b">
        <f>'QA Fltr Flagged'!K13='PROD Fltr Flagged'!K13</f>
        <v>1</v>
      </c>
      <c r="L13" t="b">
        <f>'QA Fltr Flagged'!L13='PROD Fltr Flagged'!L13</f>
        <v>1</v>
      </c>
      <c r="M13" t="b">
        <f>'QA Fltr Flagged'!M13='PROD Fltr Flagged'!M13</f>
        <v>1</v>
      </c>
      <c r="N13" t="b">
        <f>'QA Fltr Flagged'!N13='PROD Fltr Flagged'!N13</f>
        <v>1</v>
      </c>
      <c r="O13" t="b">
        <f>'QA Fltr Flagged'!O13='PROD Fltr Flagged'!O13</f>
        <v>1</v>
      </c>
      <c r="P13" t="b">
        <f>'QA Fltr Flagged'!P13='PROD Fltr Flagged'!P13</f>
        <v>1</v>
      </c>
      <c r="Q13" t="b">
        <f>'QA Fltr Flagged'!Q13='PROD Fltr Flagged'!Q13</f>
        <v>1</v>
      </c>
    </row>
    <row r="14" spans="1:18">
      <c r="A14" t="b">
        <f>'QA Fltr Flagged'!A14='PROD Fltr Flagged'!A14</f>
        <v>1</v>
      </c>
      <c r="B14" t="b">
        <f>'QA Fltr Flagged'!B14='PROD Fltr Flagged'!B14</f>
        <v>1</v>
      </c>
      <c r="C14" t="b">
        <f>'QA Fltr Flagged'!C14='PROD Fltr Flagged'!C14</f>
        <v>1</v>
      </c>
      <c r="D14" t="b">
        <f>'QA Fltr Flagged'!D14='PROD Fltr Flagged'!D14</f>
        <v>1</v>
      </c>
      <c r="E14" t="b">
        <f>'QA Fltr Flagged'!E14='PROD Fltr Flagged'!E14</f>
        <v>1</v>
      </c>
      <c r="F14" t="b">
        <f>'QA Fltr Flagged'!F14='PROD Fltr Flagged'!F14</f>
        <v>1</v>
      </c>
      <c r="G14" t="b">
        <f>'QA Fltr Flagged'!G14='PROD Fltr Flagged'!G14</f>
        <v>1</v>
      </c>
      <c r="H14" t="b">
        <f>'QA Fltr Flagged'!H14='PROD Fltr Flagged'!H14</f>
        <v>1</v>
      </c>
      <c r="I14" t="b">
        <f>'QA Fltr Flagged'!I14='PROD Fltr Flagged'!I14</f>
        <v>1</v>
      </c>
      <c r="J14" t="b">
        <f>'QA Fltr Flagged'!J14='PROD Fltr Flagged'!J14</f>
        <v>1</v>
      </c>
      <c r="K14" t="b">
        <f>'QA Fltr Flagged'!K14='PROD Fltr Flagged'!K14</f>
        <v>1</v>
      </c>
      <c r="L14" t="b">
        <f>'QA Fltr Flagged'!L14='PROD Fltr Flagged'!L14</f>
        <v>1</v>
      </c>
      <c r="M14" t="b">
        <f>'QA Fltr Flagged'!M14='PROD Fltr Flagged'!M14</f>
        <v>1</v>
      </c>
      <c r="N14" t="b">
        <f>'QA Fltr Flagged'!N14='PROD Fltr Flagged'!N14</f>
        <v>1</v>
      </c>
      <c r="O14" t="b">
        <f>'QA Fltr Flagged'!O14='PROD Fltr Flagged'!O14</f>
        <v>1</v>
      </c>
      <c r="P14" t="b">
        <f>'QA Fltr Flagged'!P14='PROD Fltr Flagged'!P14</f>
        <v>1</v>
      </c>
      <c r="Q14" t="b">
        <f>'QA Fltr Flagged'!Q14='PROD Fltr Flagged'!Q14</f>
        <v>1</v>
      </c>
    </row>
    <row r="15" spans="1:18">
      <c r="A15" t="b">
        <f>'QA Fltr Flagged'!A15='PROD Fltr Flagged'!A15</f>
        <v>1</v>
      </c>
      <c r="B15" t="b">
        <f>'QA Fltr Flagged'!B15='PROD Fltr Flagged'!B15</f>
        <v>1</v>
      </c>
      <c r="C15" t="b">
        <f>'QA Fltr Flagged'!C15='PROD Fltr Flagged'!C15</f>
        <v>1</v>
      </c>
      <c r="D15" t="b">
        <f>'QA Fltr Flagged'!D15='PROD Fltr Flagged'!D15</f>
        <v>1</v>
      </c>
      <c r="E15" t="b">
        <f>'QA Fltr Flagged'!E15='PROD Fltr Flagged'!E15</f>
        <v>1</v>
      </c>
      <c r="F15" t="b">
        <f>'QA Fltr Flagged'!F15='PROD Fltr Flagged'!F15</f>
        <v>1</v>
      </c>
      <c r="G15" t="b">
        <f>'QA Fltr Flagged'!G15='PROD Fltr Flagged'!G15</f>
        <v>1</v>
      </c>
      <c r="H15" t="b">
        <f>'QA Fltr Flagged'!H15='PROD Fltr Flagged'!H15</f>
        <v>1</v>
      </c>
      <c r="I15" t="b">
        <f>'QA Fltr Flagged'!I15='PROD Fltr Flagged'!I15</f>
        <v>1</v>
      </c>
      <c r="J15" t="b">
        <f>'QA Fltr Flagged'!J15='PROD Fltr Flagged'!J15</f>
        <v>1</v>
      </c>
      <c r="K15" t="b">
        <f>'QA Fltr Flagged'!K15='PROD Fltr Flagged'!K15</f>
        <v>1</v>
      </c>
      <c r="L15" t="b">
        <f>'QA Fltr Flagged'!L15='PROD Fltr Flagged'!L15</f>
        <v>1</v>
      </c>
      <c r="M15" t="b">
        <f>'QA Fltr Flagged'!M15='PROD Fltr Flagged'!M15</f>
        <v>1</v>
      </c>
      <c r="N15" t="b">
        <f>'QA Fltr Flagged'!N15='PROD Fltr Flagged'!N15</f>
        <v>1</v>
      </c>
      <c r="O15" t="b">
        <f>'QA Fltr Flagged'!O15='PROD Fltr Flagged'!O15</f>
        <v>1</v>
      </c>
      <c r="P15" t="b">
        <f>'QA Fltr Flagged'!P15='PROD Fltr Flagged'!P15</f>
        <v>1</v>
      </c>
      <c r="Q15" t="b">
        <f>'QA Fltr Flagged'!Q15='PROD Fltr Flagged'!Q15</f>
        <v>1</v>
      </c>
    </row>
    <row r="16" spans="1:18">
      <c r="A16" t="b">
        <f>'QA Fltr Flagged'!A16='PROD Fltr Flagged'!A16</f>
        <v>1</v>
      </c>
      <c r="B16" t="b">
        <f>'QA Fltr Flagged'!B16='PROD Fltr Flagged'!B16</f>
        <v>1</v>
      </c>
      <c r="C16" t="b">
        <f>'QA Fltr Flagged'!C16='PROD Fltr Flagged'!C16</f>
        <v>1</v>
      </c>
      <c r="D16" t="b">
        <f>'QA Fltr Flagged'!D16='PROD Fltr Flagged'!D16</f>
        <v>1</v>
      </c>
      <c r="E16" t="b">
        <f>'QA Fltr Flagged'!E16='PROD Fltr Flagged'!E16</f>
        <v>1</v>
      </c>
      <c r="F16" t="b">
        <f>'QA Fltr Flagged'!F16='PROD Fltr Flagged'!F16</f>
        <v>1</v>
      </c>
      <c r="G16" t="b">
        <f>'QA Fltr Flagged'!G16='PROD Fltr Flagged'!G16</f>
        <v>1</v>
      </c>
      <c r="H16" t="b">
        <f>'QA Fltr Flagged'!H16='PROD Fltr Flagged'!H16</f>
        <v>1</v>
      </c>
      <c r="I16" t="b">
        <f>'QA Fltr Flagged'!I16='PROD Fltr Flagged'!I16</f>
        <v>1</v>
      </c>
      <c r="J16" t="b">
        <f>'QA Fltr Flagged'!J16='PROD Fltr Flagged'!J16</f>
        <v>1</v>
      </c>
      <c r="K16" t="b">
        <f>'QA Fltr Flagged'!K16='PROD Fltr Flagged'!K16</f>
        <v>1</v>
      </c>
      <c r="L16" t="b">
        <f>'QA Fltr Flagged'!L16='PROD Fltr Flagged'!L16</f>
        <v>1</v>
      </c>
      <c r="M16" t="b">
        <f>'QA Fltr Flagged'!M16='PROD Fltr Flagged'!M16</f>
        <v>1</v>
      </c>
      <c r="N16" t="b">
        <f>'QA Fltr Flagged'!N16='PROD Fltr Flagged'!N16</f>
        <v>1</v>
      </c>
      <c r="O16" t="b">
        <f>'QA Fltr Flagged'!O16='PROD Fltr Flagged'!O16</f>
        <v>1</v>
      </c>
      <c r="P16" t="b">
        <f>'QA Fltr Flagged'!P16='PROD Fltr Flagged'!P16</f>
        <v>1</v>
      </c>
      <c r="Q16" t="b">
        <f>'QA Fltr Flagged'!Q16='PROD Fltr Flagged'!Q16</f>
        <v>1</v>
      </c>
    </row>
    <row r="17" spans="1:17">
      <c r="A17" t="b">
        <f>'QA Fltr Flagged'!A17='PROD Fltr Flagged'!A17</f>
        <v>1</v>
      </c>
      <c r="B17" t="b">
        <f>'QA Fltr Flagged'!B17='PROD Fltr Flagged'!B17</f>
        <v>1</v>
      </c>
      <c r="C17" t="b">
        <f>'QA Fltr Flagged'!C17='PROD Fltr Flagged'!C17</f>
        <v>1</v>
      </c>
      <c r="D17" t="b">
        <f>'QA Fltr Flagged'!D17='PROD Fltr Flagged'!D17</f>
        <v>1</v>
      </c>
      <c r="E17" t="b">
        <f>'QA Fltr Flagged'!E17='PROD Fltr Flagged'!E17</f>
        <v>1</v>
      </c>
      <c r="F17" t="b">
        <f>'QA Fltr Flagged'!F17='PROD Fltr Flagged'!F17</f>
        <v>1</v>
      </c>
      <c r="G17" t="b">
        <f>'QA Fltr Flagged'!G17='PROD Fltr Flagged'!G17</f>
        <v>1</v>
      </c>
      <c r="H17" t="b">
        <f>'QA Fltr Flagged'!H17='PROD Fltr Flagged'!H17</f>
        <v>1</v>
      </c>
      <c r="I17" t="b">
        <f>'QA Fltr Flagged'!I17='PROD Fltr Flagged'!I17</f>
        <v>1</v>
      </c>
      <c r="J17" t="b">
        <f>'QA Fltr Flagged'!J17='PROD Fltr Flagged'!J17</f>
        <v>1</v>
      </c>
      <c r="K17" t="b">
        <f>'QA Fltr Flagged'!K17='PROD Fltr Flagged'!K17</f>
        <v>1</v>
      </c>
      <c r="L17" t="b">
        <f>'QA Fltr Flagged'!L17='PROD Fltr Flagged'!L17</f>
        <v>1</v>
      </c>
      <c r="M17" t="b">
        <f>'QA Fltr Flagged'!M17='PROD Fltr Flagged'!M17</f>
        <v>1</v>
      </c>
      <c r="N17" t="b">
        <f>'QA Fltr Flagged'!N17='PROD Fltr Flagged'!N17</f>
        <v>1</v>
      </c>
      <c r="O17" t="b">
        <f>'QA Fltr Flagged'!O17='PROD Fltr Flagged'!O17</f>
        <v>1</v>
      </c>
      <c r="P17" t="b">
        <f>'QA Fltr Flagged'!P17='PROD Fltr Flagged'!P17</f>
        <v>1</v>
      </c>
      <c r="Q17" t="b">
        <f>'QA Fltr Flagged'!Q17='PROD Fltr Flagged'!Q17</f>
        <v>1</v>
      </c>
    </row>
    <row r="18" spans="1:17">
      <c r="A18" t="b">
        <f>'QA Fltr Flagged'!A18='PROD Fltr Flagged'!A18</f>
        <v>1</v>
      </c>
      <c r="B18" t="b">
        <f>'QA Fltr Flagged'!B18='PROD Fltr Flagged'!B18</f>
        <v>1</v>
      </c>
      <c r="C18" t="b">
        <f>'QA Fltr Flagged'!C18='PROD Fltr Flagged'!C18</f>
        <v>1</v>
      </c>
      <c r="D18" t="b">
        <f>'QA Fltr Flagged'!D18='PROD Fltr Flagged'!D18</f>
        <v>1</v>
      </c>
      <c r="E18" t="b">
        <f>'QA Fltr Flagged'!E18='PROD Fltr Flagged'!E18</f>
        <v>1</v>
      </c>
      <c r="F18" t="b">
        <f>'QA Fltr Flagged'!F18='PROD Fltr Flagged'!F18</f>
        <v>1</v>
      </c>
      <c r="G18" t="b">
        <f>'QA Fltr Flagged'!G18='PROD Fltr Flagged'!G18</f>
        <v>1</v>
      </c>
      <c r="H18" t="b">
        <f>'QA Fltr Flagged'!H18='PROD Fltr Flagged'!H18</f>
        <v>1</v>
      </c>
      <c r="I18" t="b">
        <f>'QA Fltr Flagged'!I18='PROD Fltr Flagged'!I18</f>
        <v>1</v>
      </c>
      <c r="J18" t="b">
        <f>'QA Fltr Flagged'!J18='PROD Fltr Flagged'!J18</f>
        <v>1</v>
      </c>
      <c r="K18" t="b">
        <f>'QA Fltr Flagged'!K18='PROD Fltr Flagged'!K18</f>
        <v>1</v>
      </c>
      <c r="L18" t="b">
        <f>'QA Fltr Flagged'!L18='PROD Fltr Flagged'!L18</f>
        <v>1</v>
      </c>
      <c r="M18" t="b">
        <f>'QA Fltr Flagged'!M18='PROD Fltr Flagged'!M18</f>
        <v>1</v>
      </c>
      <c r="N18" t="b">
        <f>'QA Fltr Flagged'!N18='PROD Fltr Flagged'!N18</f>
        <v>1</v>
      </c>
      <c r="O18" t="b">
        <f>'QA Fltr Flagged'!O18='PROD Fltr Flagged'!O18</f>
        <v>1</v>
      </c>
      <c r="P18" t="b">
        <f>'QA Fltr Flagged'!P18='PROD Fltr Flagged'!P18</f>
        <v>1</v>
      </c>
      <c r="Q18" t="b">
        <f>'QA Fltr Flagged'!Q18='PROD Fltr Flagged'!Q18</f>
        <v>1</v>
      </c>
    </row>
    <row r="19" spans="1:17">
      <c r="A19" t="b">
        <f>'QA Fltr Flagged'!A19='PROD Fltr Flagged'!A19</f>
        <v>1</v>
      </c>
      <c r="B19" t="b">
        <f>'QA Fltr Flagged'!B19='PROD Fltr Flagged'!B19</f>
        <v>1</v>
      </c>
      <c r="C19" t="b">
        <f>'QA Fltr Flagged'!C19='PROD Fltr Flagged'!C19</f>
        <v>1</v>
      </c>
      <c r="D19" t="b">
        <f>'QA Fltr Flagged'!D19='PROD Fltr Flagged'!D19</f>
        <v>1</v>
      </c>
      <c r="E19" t="b">
        <f>'QA Fltr Flagged'!E19='PROD Fltr Flagged'!E19</f>
        <v>1</v>
      </c>
      <c r="F19" t="b">
        <f>'QA Fltr Flagged'!F19='PROD Fltr Flagged'!F19</f>
        <v>1</v>
      </c>
      <c r="G19" t="b">
        <f>'QA Fltr Flagged'!G19='PROD Fltr Flagged'!G19</f>
        <v>1</v>
      </c>
      <c r="H19" t="b">
        <f>'QA Fltr Flagged'!H19='PROD Fltr Flagged'!H19</f>
        <v>1</v>
      </c>
      <c r="I19" t="b">
        <f>'QA Fltr Flagged'!I19='PROD Fltr Flagged'!I19</f>
        <v>1</v>
      </c>
      <c r="J19" t="b">
        <f>'QA Fltr Flagged'!J19='PROD Fltr Flagged'!J19</f>
        <v>1</v>
      </c>
      <c r="K19" t="b">
        <f>'QA Fltr Flagged'!K19='PROD Fltr Flagged'!K19</f>
        <v>1</v>
      </c>
      <c r="L19" t="b">
        <f>'QA Fltr Flagged'!L19='PROD Fltr Flagged'!L19</f>
        <v>1</v>
      </c>
      <c r="M19" t="b">
        <f>'QA Fltr Flagged'!M19='PROD Fltr Flagged'!M19</f>
        <v>1</v>
      </c>
      <c r="N19" t="b">
        <f>'QA Fltr Flagged'!N19='PROD Fltr Flagged'!N19</f>
        <v>1</v>
      </c>
      <c r="O19" t="b">
        <f>'QA Fltr Flagged'!O19='PROD Fltr Flagged'!O19</f>
        <v>1</v>
      </c>
      <c r="P19" t="b">
        <f>'QA Fltr Flagged'!P19='PROD Fltr Flagged'!P19</f>
        <v>1</v>
      </c>
      <c r="Q19" t="b">
        <f>'QA Fltr Flagged'!Q19='PROD Fltr Flagged'!Q19</f>
        <v>1</v>
      </c>
    </row>
    <row r="20" spans="1:17">
      <c r="A20" t="b">
        <f>'QA Fltr Flagged'!A20='PROD Fltr Flagged'!A20</f>
        <v>1</v>
      </c>
      <c r="B20" t="b">
        <f>'QA Fltr Flagged'!B20='PROD Fltr Flagged'!B20</f>
        <v>1</v>
      </c>
      <c r="C20" t="b">
        <f>'QA Fltr Flagged'!C20='PROD Fltr Flagged'!C20</f>
        <v>1</v>
      </c>
      <c r="D20" t="b">
        <f>'QA Fltr Flagged'!D20='PROD Fltr Flagged'!D20</f>
        <v>1</v>
      </c>
      <c r="E20" t="b">
        <f>'QA Fltr Flagged'!E20='PROD Fltr Flagged'!E20</f>
        <v>1</v>
      </c>
      <c r="F20" t="b">
        <f>'QA Fltr Flagged'!F20='PROD Fltr Flagged'!F20</f>
        <v>1</v>
      </c>
      <c r="G20" t="b">
        <f>'QA Fltr Flagged'!G20='PROD Fltr Flagged'!G20</f>
        <v>1</v>
      </c>
      <c r="H20" t="b">
        <f>'QA Fltr Flagged'!H20='PROD Fltr Flagged'!H20</f>
        <v>1</v>
      </c>
      <c r="I20" t="b">
        <f>'QA Fltr Flagged'!I20='PROD Fltr Flagged'!I20</f>
        <v>1</v>
      </c>
      <c r="J20" t="b">
        <f>'QA Fltr Flagged'!J20='PROD Fltr Flagged'!J20</f>
        <v>1</v>
      </c>
      <c r="K20" t="b">
        <f>'QA Fltr Flagged'!K20='PROD Fltr Flagged'!K20</f>
        <v>1</v>
      </c>
      <c r="L20" t="b">
        <f>'QA Fltr Flagged'!L20='PROD Fltr Flagged'!L20</f>
        <v>1</v>
      </c>
      <c r="M20" t="b">
        <f>'QA Fltr Flagged'!M20='PROD Fltr Flagged'!M20</f>
        <v>1</v>
      </c>
      <c r="N20" t="b">
        <f>'QA Fltr Flagged'!N20='PROD Fltr Flagged'!N20</f>
        <v>1</v>
      </c>
      <c r="O20" t="b">
        <f>'QA Fltr Flagged'!O20='PROD Fltr Flagged'!O20</f>
        <v>1</v>
      </c>
      <c r="P20" t="b">
        <f>'QA Fltr Flagged'!P20='PROD Fltr Flagged'!P20</f>
        <v>1</v>
      </c>
      <c r="Q20" t="b">
        <f>'QA Fltr Flagged'!Q20='PROD Fltr Flagged'!Q20</f>
        <v>1</v>
      </c>
    </row>
    <row r="21" spans="1:17">
      <c r="A21" t="b">
        <f>'QA Fltr Flagged'!A21='PROD Fltr Flagged'!A21</f>
        <v>1</v>
      </c>
      <c r="B21" t="b">
        <f>'QA Fltr Flagged'!B21='PROD Fltr Flagged'!B21</f>
        <v>1</v>
      </c>
      <c r="C21" t="b">
        <f>'QA Fltr Flagged'!C21='PROD Fltr Flagged'!C21</f>
        <v>1</v>
      </c>
      <c r="D21" t="b">
        <f>'QA Fltr Flagged'!D21='PROD Fltr Flagged'!D21</f>
        <v>1</v>
      </c>
      <c r="E21" t="b">
        <f>'QA Fltr Flagged'!E21='PROD Fltr Flagged'!E21</f>
        <v>1</v>
      </c>
      <c r="F21" t="b">
        <f>'QA Fltr Flagged'!F21='PROD Fltr Flagged'!F21</f>
        <v>1</v>
      </c>
      <c r="G21" t="b">
        <f>'QA Fltr Flagged'!G21='PROD Fltr Flagged'!G21</f>
        <v>1</v>
      </c>
      <c r="H21" t="b">
        <f>'QA Fltr Flagged'!H21='PROD Fltr Flagged'!H21</f>
        <v>1</v>
      </c>
      <c r="I21" t="b">
        <f>'QA Fltr Flagged'!I21='PROD Fltr Flagged'!I21</f>
        <v>1</v>
      </c>
      <c r="J21" t="b">
        <f>'QA Fltr Flagged'!J21='PROD Fltr Flagged'!J21</f>
        <v>1</v>
      </c>
      <c r="K21" t="b">
        <f>'QA Fltr Flagged'!K21='PROD Fltr Flagged'!K21</f>
        <v>1</v>
      </c>
      <c r="L21" t="b">
        <f>'QA Fltr Flagged'!L21='PROD Fltr Flagged'!L21</f>
        <v>1</v>
      </c>
      <c r="M21" t="b">
        <f>'QA Fltr Flagged'!M21='PROD Fltr Flagged'!M21</f>
        <v>1</v>
      </c>
      <c r="N21" t="b">
        <f>'QA Fltr Flagged'!N21='PROD Fltr Flagged'!N21</f>
        <v>1</v>
      </c>
      <c r="O21" t="b">
        <f>'QA Fltr Flagged'!O21='PROD Fltr Flagged'!O21</f>
        <v>1</v>
      </c>
      <c r="P21" t="b">
        <f>'QA Fltr Flagged'!P21='PROD Fltr Flagged'!P21</f>
        <v>1</v>
      </c>
      <c r="Q21" t="b">
        <f>'QA Fltr Flagged'!Q21='PROD Fltr Flagged'!Q21</f>
        <v>1</v>
      </c>
    </row>
    <row r="22" spans="1:17">
      <c r="A22" t="b">
        <f>'QA Fltr Flagged'!A22='PROD Fltr Flagged'!A22</f>
        <v>1</v>
      </c>
      <c r="B22" t="b">
        <f>'QA Fltr Flagged'!B22='PROD Fltr Flagged'!B22</f>
        <v>1</v>
      </c>
      <c r="C22" t="b">
        <f>'QA Fltr Flagged'!C22='PROD Fltr Flagged'!C22</f>
        <v>1</v>
      </c>
      <c r="D22" t="b">
        <f>'QA Fltr Flagged'!D22='PROD Fltr Flagged'!D22</f>
        <v>1</v>
      </c>
      <c r="E22" t="b">
        <f>'QA Fltr Flagged'!E22='PROD Fltr Flagged'!E22</f>
        <v>1</v>
      </c>
      <c r="F22" t="b">
        <f>'QA Fltr Flagged'!F22='PROD Fltr Flagged'!F22</f>
        <v>1</v>
      </c>
      <c r="G22" t="b">
        <f>'QA Fltr Flagged'!G22='PROD Fltr Flagged'!G22</f>
        <v>1</v>
      </c>
      <c r="H22" t="b">
        <f>'QA Fltr Flagged'!H22='PROD Fltr Flagged'!H22</f>
        <v>1</v>
      </c>
      <c r="I22" t="b">
        <f>'QA Fltr Flagged'!I22='PROD Fltr Flagged'!I22</f>
        <v>1</v>
      </c>
      <c r="J22" t="b">
        <f>'QA Fltr Flagged'!J22='PROD Fltr Flagged'!J22</f>
        <v>1</v>
      </c>
      <c r="K22" t="b">
        <f>'QA Fltr Flagged'!K22='PROD Fltr Flagged'!K22</f>
        <v>1</v>
      </c>
      <c r="L22" t="b">
        <f>'QA Fltr Flagged'!L22='PROD Fltr Flagged'!L22</f>
        <v>1</v>
      </c>
      <c r="M22" t="b">
        <f>'QA Fltr Flagged'!M22='PROD Fltr Flagged'!M22</f>
        <v>1</v>
      </c>
      <c r="N22" t="b">
        <f>'QA Fltr Flagged'!N22='PROD Fltr Flagged'!N22</f>
        <v>1</v>
      </c>
      <c r="O22" t="b">
        <f>'QA Fltr Flagged'!O22='PROD Fltr Flagged'!O22</f>
        <v>1</v>
      </c>
      <c r="P22" t="b">
        <f>'QA Fltr Flagged'!P22='PROD Fltr Flagged'!P22</f>
        <v>1</v>
      </c>
      <c r="Q22" t="b">
        <f>'QA Fltr Flagged'!Q22='PROD Fltr Flagged'!Q22</f>
        <v>1</v>
      </c>
    </row>
    <row r="23" spans="1:17">
      <c r="A23" t="b">
        <f>'QA Fltr Flagged'!A23='PROD Fltr Flagged'!A23</f>
        <v>1</v>
      </c>
      <c r="B23" t="b">
        <f>'QA Fltr Flagged'!B23='PROD Fltr Flagged'!B23</f>
        <v>1</v>
      </c>
      <c r="C23" t="b">
        <f>'QA Fltr Flagged'!C23='PROD Fltr Flagged'!C23</f>
        <v>1</v>
      </c>
      <c r="D23" t="b">
        <f>'QA Fltr Flagged'!D23='PROD Fltr Flagged'!D23</f>
        <v>1</v>
      </c>
      <c r="E23" t="b">
        <f>'QA Fltr Flagged'!E23='PROD Fltr Flagged'!E23</f>
        <v>1</v>
      </c>
      <c r="F23" t="b">
        <f>'QA Fltr Flagged'!F23='PROD Fltr Flagged'!F23</f>
        <v>1</v>
      </c>
      <c r="G23" t="b">
        <f>'QA Fltr Flagged'!G23='PROD Fltr Flagged'!G23</f>
        <v>1</v>
      </c>
      <c r="H23" t="b">
        <f>'QA Fltr Flagged'!H23='PROD Fltr Flagged'!H23</f>
        <v>1</v>
      </c>
      <c r="I23" t="b">
        <f>'QA Fltr Flagged'!I23='PROD Fltr Flagged'!I23</f>
        <v>1</v>
      </c>
      <c r="J23" t="b">
        <f>'QA Fltr Flagged'!J23='PROD Fltr Flagged'!J23</f>
        <v>1</v>
      </c>
      <c r="K23" t="b">
        <f>'QA Fltr Flagged'!K23='PROD Fltr Flagged'!K23</f>
        <v>1</v>
      </c>
      <c r="L23" t="b">
        <f>'QA Fltr Flagged'!L23='PROD Fltr Flagged'!L23</f>
        <v>1</v>
      </c>
      <c r="M23" t="b">
        <f>'QA Fltr Flagged'!M23='PROD Fltr Flagged'!M23</f>
        <v>1</v>
      </c>
      <c r="N23" t="b">
        <f>'QA Fltr Flagged'!N23='PROD Fltr Flagged'!N23</f>
        <v>1</v>
      </c>
      <c r="O23" t="b">
        <f>'QA Fltr Flagged'!O23='PROD Fltr Flagged'!O23</f>
        <v>1</v>
      </c>
      <c r="P23" t="b">
        <f>'QA Fltr Flagged'!P23='PROD Fltr Flagged'!P23</f>
        <v>1</v>
      </c>
      <c r="Q23" t="b">
        <f>'QA Fltr Flagged'!Q23='PROD Fltr Flagged'!Q23</f>
        <v>1</v>
      </c>
    </row>
    <row r="24" spans="1:17">
      <c r="A24" t="b">
        <f>'QA Fltr Flagged'!A24='PROD Fltr Flagged'!A24</f>
        <v>1</v>
      </c>
      <c r="B24" t="b">
        <f>'QA Fltr Flagged'!B24='PROD Fltr Flagged'!B24</f>
        <v>1</v>
      </c>
      <c r="C24" t="b">
        <f>'QA Fltr Flagged'!C24='PROD Fltr Flagged'!C24</f>
        <v>1</v>
      </c>
      <c r="D24" t="b">
        <f>'QA Fltr Flagged'!D24='PROD Fltr Flagged'!D24</f>
        <v>1</v>
      </c>
      <c r="E24" t="b">
        <f>'QA Fltr Flagged'!E24='PROD Fltr Flagged'!E24</f>
        <v>1</v>
      </c>
      <c r="F24" t="b">
        <f>'QA Fltr Flagged'!F24='PROD Fltr Flagged'!F24</f>
        <v>1</v>
      </c>
      <c r="G24" t="b">
        <f>'QA Fltr Flagged'!G24='PROD Fltr Flagged'!G24</f>
        <v>1</v>
      </c>
      <c r="H24" t="b">
        <f>'QA Fltr Flagged'!H24='PROD Fltr Flagged'!H24</f>
        <v>1</v>
      </c>
      <c r="I24" t="b">
        <f>'QA Fltr Flagged'!I24='PROD Fltr Flagged'!I24</f>
        <v>1</v>
      </c>
      <c r="J24" t="b">
        <f>'QA Fltr Flagged'!J24='PROD Fltr Flagged'!J24</f>
        <v>1</v>
      </c>
      <c r="K24" t="b">
        <f>'QA Fltr Flagged'!K24='PROD Fltr Flagged'!K24</f>
        <v>1</v>
      </c>
      <c r="L24" t="b">
        <f>'QA Fltr Flagged'!L24='PROD Fltr Flagged'!L24</f>
        <v>1</v>
      </c>
      <c r="M24" t="b">
        <f>'QA Fltr Flagged'!M24='PROD Fltr Flagged'!M24</f>
        <v>1</v>
      </c>
      <c r="N24" t="b">
        <f>'QA Fltr Flagged'!N24='PROD Fltr Flagged'!N24</f>
        <v>1</v>
      </c>
      <c r="O24" t="b">
        <f>'QA Fltr Flagged'!O24='PROD Fltr Flagged'!O24</f>
        <v>1</v>
      </c>
      <c r="P24" t="b">
        <f>'QA Fltr Flagged'!P24='PROD Fltr Flagged'!P24</f>
        <v>1</v>
      </c>
      <c r="Q24" t="b">
        <f>'QA Fltr Flagged'!Q24='PROD Fltr Flagged'!Q24</f>
        <v>1</v>
      </c>
    </row>
    <row r="25" spans="1:17">
      <c r="A25" t="b">
        <f>'QA Fltr Flagged'!A25='PROD Fltr Flagged'!A25</f>
        <v>1</v>
      </c>
      <c r="B25" t="b">
        <f>'QA Fltr Flagged'!B25='PROD Fltr Flagged'!B25</f>
        <v>1</v>
      </c>
      <c r="C25" t="b">
        <f>'QA Fltr Flagged'!C25='PROD Fltr Flagged'!C25</f>
        <v>1</v>
      </c>
      <c r="D25" t="b">
        <f>'QA Fltr Flagged'!D25='PROD Fltr Flagged'!D25</f>
        <v>1</v>
      </c>
      <c r="E25" t="b">
        <f>'QA Fltr Flagged'!E25='PROD Fltr Flagged'!E25</f>
        <v>1</v>
      </c>
      <c r="F25" t="b">
        <f>'QA Fltr Flagged'!F25='PROD Fltr Flagged'!F25</f>
        <v>1</v>
      </c>
      <c r="G25" t="b">
        <f>'QA Fltr Flagged'!G25='PROD Fltr Flagged'!G25</f>
        <v>1</v>
      </c>
      <c r="H25" t="b">
        <f>'QA Fltr Flagged'!H25='PROD Fltr Flagged'!H25</f>
        <v>1</v>
      </c>
      <c r="I25" t="b">
        <f>'QA Fltr Flagged'!I25='PROD Fltr Flagged'!I25</f>
        <v>1</v>
      </c>
      <c r="J25" t="b">
        <f>'QA Fltr Flagged'!J25='PROD Fltr Flagged'!J25</f>
        <v>1</v>
      </c>
      <c r="K25" t="b">
        <f>'QA Fltr Flagged'!K25='PROD Fltr Flagged'!K25</f>
        <v>1</v>
      </c>
      <c r="L25" t="b">
        <f>'QA Fltr Flagged'!L25='PROD Fltr Flagged'!L25</f>
        <v>1</v>
      </c>
      <c r="M25" t="b">
        <f>'QA Fltr Flagged'!M25='PROD Fltr Flagged'!M25</f>
        <v>1</v>
      </c>
      <c r="N25" t="b">
        <f>'QA Fltr Flagged'!N25='PROD Fltr Flagged'!N25</f>
        <v>1</v>
      </c>
      <c r="O25" t="b">
        <f>'QA Fltr Flagged'!O25='PROD Fltr Flagged'!O25</f>
        <v>1</v>
      </c>
      <c r="P25" t="b">
        <f>'QA Fltr Flagged'!P25='PROD Fltr Flagged'!P25</f>
        <v>1</v>
      </c>
      <c r="Q25" t="b">
        <f>'QA Fltr Flagged'!Q25='PROD Fltr Flagged'!Q25</f>
        <v>1</v>
      </c>
    </row>
    <row r="26" spans="1:17">
      <c r="A26" t="b">
        <f>'QA Fltr Flagged'!A26='PROD Fltr Flagged'!A26</f>
        <v>1</v>
      </c>
      <c r="B26" t="b">
        <f>'QA Fltr Flagged'!B26='PROD Fltr Flagged'!B26</f>
        <v>1</v>
      </c>
      <c r="C26" t="b">
        <f>'QA Fltr Flagged'!C26='PROD Fltr Flagged'!C26</f>
        <v>1</v>
      </c>
      <c r="D26" t="b">
        <f>'QA Fltr Flagged'!D26='PROD Fltr Flagged'!D26</f>
        <v>1</v>
      </c>
      <c r="E26" t="b">
        <f>'QA Fltr Flagged'!E26='PROD Fltr Flagged'!E26</f>
        <v>1</v>
      </c>
      <c r="F26" t="b">
        <f>'QA Fltr Flagged'!F26='PROD Fltr Flagged'!F26</f>
        <v>1</v>
      </c>
      <c r="G26" t="b">
        <f>'QA Fltr Flagged'!G26='PROD Fltr Flagged'!G26</f>
        <v>1</v>
      </c>
      <c r="H26" t="b">
        <f>'QA Fltr Flagged'!H26='PROD Fltr Flagged'!H26</f>
        <v>1</v>
      </c>
      <c r="I26" t="b">
        <f>'QA Fltr Flagged'!I26='PROD Fltr Flagged'!I26</f>
        <v>1</v>
      </c>
      <c r="J26" t="b">
        <f>'QA Fltr Flagged'!J26='PROD Fltr Flagged'!J26</f>
        <v>1</v>
      </c>
      <c r="K26" t="b">
        <f>'QA Fltr Flagged'!K26='PROD Fltr Flagged'!K26</f>
        <v>1</v>
      </c>
      <c r="L26" t="b">
        <f>'QA Fltr Flagged'!L26='PROD Fltr Flagged'!L26</f>
        <v>1</v>
      </c>
      <c r="M26" t="b">
        <f>'QA Fltr Flagged'!M26='PROD Fltr Flagged'!M26</f>
        <v>1</v>
      </c>
      <c r="N26" t="b">
        <f>'QA Fltr Flagged'!N26='PROD Fltr Flagged'!N26</f>
        <v>1</v>
      </c>
      <c r="O26" t="b">
        <f>'QA Fltr Flagged'!O26='PROD Fltr Flagged'!O26</f>
        <v>1</v>
      </c>
      <c r="P26" t="b">
        <f>'QA Fltr Flagged'!P26='PROD Fltr Flagged'!P26</f>
        <v>1</v>
      </c>
      <c r="Q26" t="b">
        <f>'QA Fltr Flagged'!Q26='PROD Fltr Flagged'!Q26</f>
        <v>1</v>
      </c>
    </row>
    <row r="27" spans="1:17">
      <c r="A27" t="b">
        <f>'QA Fltr Flagged'!A27='PROD Fltr Flagged'!A27</f>
        <v>1</v>
      </c>
      <c r="B27" t="b">
        <f>'QA Fltr Flagged'!B27='PROD Fltr Flagged'!B27</f>
        <v>1</v>
      </c>
      <c r="C27" t="b">
        <f>'QA Fltr Flagged'!C27='PROD Fltr Flagged'!C27</f>
        <v>1</v>
      </c>
      <c r="D27" t="b">
        <f>'QA Fltr Flagged'!D27='PROD Fltr Flagged'!D27</f>
        <v>1</v>
      </c>
      <c r="E27" t="b">
        <f>'QA Fltr Flagged'!E27='PROD Fltr Flagged'!E27</f>
        <v>1</v>
      </c>
      <c r="F27" t="b">
        <f>'QA Fltr Flagged'!F27='PROD Fltr Flagged'!F27</f>
        <v>1</v>
      </c>
      <c r="G27" t="b">
        <f>'QA Fltr Flagged'!G27='PROD Fltr Flagged'!G27</f>
        <v>1</v>
      </c>
      <c r="H27" t="b">
        <f>'QA Fltr Flagged'!H27='PROD Fltr Flagged'!H27</f>
        <v>1</v>
      </c>
      <c r="I27" t="b">
        <f>'QA Fltr Flagged'!I27='PROD Fltr Flagged'!I27</f>
        <v>1</v>
      </c>
      <c r="J27" t="b">
        <f>'QA Fltr Flagged'!J27='PROD Fltr Flagged'!J27</f>
        <v>1</v>
      </c>
      <c r="K27" t="b">
        <f>'QA Fltr Flagged'!K27='PROD Fltr Flagged'!K27</f>
        <v>1</v>
      </c>
      <c r="L27" t="b">
        <f>'QA Fltr Flagged'!L27='PROD Fltr Flagged'!L27</f>
        <v>1</v>
      </c>
      <c r="M27" t="b">
        <f>'QA Fltr Flagged'!M27='PROD Fltr Flagged'!M27</f>
        <v>1</v>
      </c>
      <c r="N27" t="b">
        <f>'QA Fltr Flagged'!N27='PROD Fltr Flagged'!N27</f>
        <v>1</v>
      </c>
      <c r="O27" t="b">
        <f>'QA Fltr Flagged'!O27='PROD Fltr Flagged'!O27</f>
        <v>1</v>
      </c>
      <c r="P27" t="b">
        <f>'QA Fltr Flagged'!P27='PROD Fltr Flagged'!P27</f>
        <v>1</v>
      </c>
      <c r="Q27" t="b">
        <f>'QA Fltr Flagged'!Q27='PROD Fltr Flagged'!Q27</f>
        <v>1</v>
      </c>
    </row>
    <row r="28" spans="1:17">
      <c r="A28" t="b">
        <f>'QA Fltr Flagged'!A28='PROD Fltr Flagged'!A28</f>
        <v>1</v>
      </c>
      <c r="B28" t="b">
        <f>'QA Fltr Flagged'!B28='PROD Fltr Flagged'!B28</f>
        <v>1</v>
      </c>
      <c r="C28" t="b">
        <f>'QA Fltr Flagged'!C28='PROD Fltr Flagged'!C28</f>
        <v>1</v>
      </c>
      <c r="D28" t="b">
        <f>'QA Fltr Flagged'!D28='PROD Fltr Flagged'!D28</f>
        <v>1</v>
      </c>
      <c r="E28" t="b">
        <f>'QA Fltr Flagged'!E28='PROD Fltr Flagged'!E28</f>
        <v>1</v>
      </c>
      <c r="F28" t="b">
        <f>'QA Fltr Flagged'!F28='PROD Fltr Flagged'!F28</f>
        <v>1</v>
      </c>
      <c r="G28" t="b">
        <f>'QA Fltr Flagged'!G28='PROD Fltr Flagged'!G28</f>
        <v>1</v>
      </c>
      <c r="H28" t="b">
        <f>'QA Fltr Flagged'!H28='PROD Fltr Flagged'!H28</f>
        <v>1</v>
      </c>
      <c r="I28" t="b">
        <f>'QA Fltr Flagged'!I28='PROD Fltr Flagged'!I28</f>
        <v>1</v>
      </c>
      <c r="J28" t="b">
        <f>'QA Fltr Flagged'!J28='PROD Fltr Flagged'!J28</f>
        <v>1</v>
      </c>
      <c r="K28" t="b">
        <f>'QA Fltr Flagged'!K28='PROD Fltr Flagged'!K28</f>
        <v>1</v>
      </c>
      <c r="L28" t="b">
        <f>'QA Fltr Flagged'!L28='PROD Fltr Flagged'!L28</f>
        <v>1</v>
      </c>
      <c r="M28" t="b">
        <f>'QA Fltr Flagged'!M28='PROD Fltr Flagged'!M28</f>
        <v>1</v>
      </c>
      <c r="N28" t="b">
        <f>'QA Fltr Flagged'!N28='PROD Fltr Flagged'!N28</f>
        <v>1</v>
      </c>
      <c r="O28" t="b">
        <f>'QA Fltr Flagged'!O28='PROD Fltr Flagged'!O28</f>
        <v>1</v>
      </c>
      <c r="P28" t="b">
        <f>'QA Fltr Flagged'!P28='PROD Fltr Flagged'!P28</f>
        <v>1</v>
      </c>
      <c r="Q28" t="b">
        <f>'QA Fltr Flagged'!Q28='PROD Fltr Flagged'!Q28</f>
        <v>1</v>
      </c>
    </row>
    <row r="29" spans="1:17">
      <c r="A29" t="b">
        <f>'QA Fltr Flagged'!A29='PROD Fltr Flagged'!A29</f>
        <v>1</v>
      </c>
      <c r="B29" t="b">
        <f>'QA Fltr Flagged'!B29='PROD Fltr Flagged'!B29</f>
        <v>1</v>
      </c>
      <c r="C29" t="b">
        <f>'QA Fltr Flagged'!C29='PROD Fltr Flagged'!C29</f>
        <v>1</v>
      </c>
      <c r="D29" t="b">
        <f>'QA Fltr Flagged'!D29='PROD Fltr Flagged'!D29</f>
        <v>1</v>
      </c>
      <c r="E29" t="b">
        <f>'QA Fltr Flagged'!E29='PROD Fltr Flagged'!E29</f>
        <v>1</v>
      </c>
      <c r="F29" t="b">
        <f>'QA Fltr Flagged'!F29='PROD Fltr Flagged'!F29</f>
        <v>1</v>
      </c>
      <c r="G29" t="b">
        <f>'QA Fltr Flagged'!G29='PROD Fltr Flagged'!G29</f>
        <v>1</v>
      </c>
      <c r="H29" t="b">
        <f>'QA Fltr Flagged'!H29='PROD Fltr Flagged'!H29</f>
        <v>1</v>
      </c>
      <c r="I29" t="b">
        <f>'QA Fltr Flagged'!I29='PROD Fltr Flagged'!I29</f>
        <v>1</v>
      </c>
      <c r="J29" t="b">
        <f>'QA Fltr Flagged'!J29='PROD Fltr Flagged'!J29</f>
        <v>1</v>
      </c>
      <c r="K29" t="b">
        <f>'QA Fltr Flagged'!K29='PROD Fltr Flagged'!K29</f>
        <v>1</v>
      </c>
      <c r="L29" t="b">
        <f>'QA Fltr Flagged'!L29='PROD Fltr Flagged'!L29</f>
        <v>1</v>
      </c>
      <c r="M29" t="b">
        <f>'QA Fltr Flagged'!M29='PROD Fltr Flagged'!M29</f>
        <v>1</v>
      </c>
      <c r="N29" t="b">
        <f>'QA Fltr Flagged'!N29='PROD Fltr Flagged'!N29</f>
        <v>1</v>
      </c>
      <c r="O29" t="b">
        <f>'QA Fltr Flagged'!O29='PROD Fltr Flagged'!O29</f>
        <v>1</v>
      </c>
      <c r="P29" t="b">
        <f>'QA Fltr Flagged'!P29='PROD Fltr Flagged'!P29</f>
        <v>1</v>
      </c>
      <c r="Q29" t="b">
        <f>'QA Fltr Flagged'!Q29='PROD Fltr Flagged'!Q29</f>
        <v>1</v>
      </c>
    </row>
    <row r="30" spans="1:17">
      <c r="A30" t="b">
        <f>'QA Fltr Flagged'!A30='PROD Fltr Flagged'!A30</f>
        <v>1</v>
      </c>
      <c r="B30" t="b">
        <f>'QA Fltr Flagged'!B30='PROD Fltr Flagged'!B30</f>
        <v>1</v>
      </c>
      <c r="C30" t="b">
        <f>'QA Fltr Flagged'!C30='PROD Fltr Flagged'!C30</f>
        <v>1</v>
      </c>
      <c r="D30" t="b">
        <f>'QA Fltr Flagged'!D30='PROD Fltr Flagged'!D30</f>
        <v>1</v>
      </c>
      <c r="E30" t="b">
        <f>'QA Fltr Flagged'!E30='PROD Fltr Flagged'!E30</f>
        <v>1</v>
      </c>
      <c r="F30" t="b">
        <f>'QA Fltr Flagged'!F30='PROD Fltr Flagged'!F30</f>
        <v>1</v>
      </c>
      <c r="G30" t="b">
        <f>'QA Fltr Flagged'!G30='PROD Fltr Flagged'!G30</f>
        <v>1</v>
      </c>
      <c r="H30" t="b">
        <f>'QA Fltr Flagged'!H30='PROD Fltr Flagged'!H30</f>
        <v>1</v>
      </c>
      <c r="I30" t="b">
        <f>'QA Fltr Flagged'!I30='PROD Fltr Flagged'!I30</f>
        <v>1</v>
      </c>
      <c r="J30" t="b">
        <f>'QA Fltr Flagged'!J30='PROD Fltr Flagged'!J30</f>
        <v>1</v>
      </c>
      <c r="K30" t="b">
        <f>'QA Fltr Flagged'!K30='PROD Fltr Flagged'!K30</f>
        <v>1</v>
      </c>
      <c r="L30" t="b">
        <f>'QA Fltr Flagged'!L30='PROD Fltr Flagged'!L30</f>
        <v>1</v>
      </c>
      <c r="M30" t="b">
        <f>'QA Fltr Flagged'!M30='PROD Fltr Flagged'!M30</f>
        <v>1</v>
      </c>
      <c r="N30" t="b">
        <f>'QA Fltr Flagged'!N30='PROD Fltr Flagged'!N30</f>
        <v>1</v>
      </c>
      <c r="O30" t="b">
        <f>'QA Fltr Flagged'!O30='PROD Fltr Flagged'!O30</f>
        <v>1</v>
      </c>
      <c r="P30" t="b">
        <f>'QA Fltr Flagged'!P30='PROD Fltr Flagged'!P30</f>
        <v>1</v>
      </c>
      <c r="Q30" t="b">
        <f>'QA Fltr Flagged'!Q30='PROD Fltr Flagged'!Q30</f>
        <v>1</v>
      </c>
    </row>
    <row r="31" spans="1:17">
      <c r="A31" t="b">
        <f>'QA Fltr Flagged'!A31='PROD Fltr Flagged'!A31</f>
        <v>1</v>
      </c>
      <c r="B31" t="b">
        <f>'QA Fltr Flagged'!B31='PROD Fltr Flagged'!B31</f>
        <v>1</v>
      </c>
      <c r="C31" t="b">
        <f>'QA Fltr Flagged'!C31='PROD Fltr Flagged'!C31</f>
        <v>1</v>
      </c>
      <c r="D31" t="b">
        <f>'QA Fltr Flagged'!D31='PROD Fltr Flagged'!D31</f>
        <v>1</v>
      </c>
      <c r="E31" t="b">
        <f>'QA Fltr Flagged'!E31='PROD Fltr Flagged'!E31</f>
        <v>1</v>
      </c>
      <c r="F31" t="b">
        <f>'QA Fltr Flagged'!F31='PROD Fltr Flagged'!F31</f>
        <v>1</v>
      </c>
      <c r="G31" t="b">
        <f>'QA Fltr Flagged'!G31='PROD Fltr Flagged'!G31</f>
        <v>1</v>
      </c>
      <c r="H31" t="b">
        <f>'QA Fltr Flagged'!H31='PROD Fltr Flagged'!H31</f>
        <v>0</v>
      </c>
      <c r="I31" t="b">
        <f>'QA Fltr Flagged'!I31='PROD Fltr Flagged'!I31</f>
        <v>1</v>
      </c>
      <c r="J31" t="b">
        <f>'QA Fltr Flagged'!J31='PROD Fltr Flagged'!J31</f>
        <v>1</v>
      </c>
      <c r="K31" t="b">
        <f>'QA Fltr Flagged'!K31='PROD Fltr Flagged'!K31</f>
        <v>1</v>
      </c>
      <c r="L31" t="b">
        <f>'QA Fltr Flagged'!L31='PROD Fltr Flagged'!L31</f>
        <v>1</v>
      </c>
      <c r="M31" t="b">
        <f>'QA Fltr Flagged'!M31='PROD Fltr Flagged'!M31</f>
        <v>1</v>
      </c>
      <c r="N31" t="b">
        <f>'QA Fltr Flagged'!N31='PROD Fltr Flagged'!N31</f>
        <v>1</v>
      </c>
      <c r="O31" t="b">
        <f>'QA Fltr Flagged'!O31='PROD Fltr Flagged'!O31</f>
        <v>1</v>
      </c>
      <c r="P31" t="b">
        <f>'QA Fltr Flagged'!P31='PROD Fltr Flagged'!P31</f>
        <v>1</v>
      </c>
      <c r="Q31" t="b">
        <f>'QA Fltr Flagged'!Q31='PROD Fltr Flagged'!Q31</f>
        <v>1</v>
      </c>
    </row>
    <row r="32" spans="1:17">
      <c r="A32" t="b">
        <f>'QA Fltr Flagged'!A32='PROD Fltr Flagged'!A32</f>
        <v>1</v>
      </c>
      <c r="B32" t="b">
        <f>'QA Fltr Flagged'!B32='PROD Fltr Flagged'!B32</f>
        <v>1</v>
      </c>
      <c r="C32" t="b">
        <f>'QA Fltr Flagged'!C32='PROD Fltr Flagged'!C32</f>
        <v>1</v>
      </c>
      <c r="D32" t="b">
        <f>'QA Fltr Flagged'!D32='PROD Fltr Flagged'!D32</f>
        <v>1</v>
      </c>
      <c r="E32" t="b">
        <f>'QA Fltr Flagged'!E32='PROD Fltr Flagged'!E32</f>
        <v>1</v>
      </c>
      <c r="F32" t="b">
        <f>'QA Fltr Flagged'!F32='PROD Fltr Flagged'!F32</f>
        <v>1</v>
      </c>
      <c r="G32" t="b">
        <f>'QA Fltr Flagged'!G32='PROD Fltr Flagged'!G32</f>
        <v>1</v>
      </c>
      <c r="H32" t="b">
        <f>'QA Fltr Flagged'!H32='PROD Fltr Flagged'!H32</f>
        <v>1</v>
      </c>
      <c r="I32" t="b">
        <f>'QA Fltr Flagged'!I32='PROD Fltr Flagged'!I32</f>
        <v>1</v>
      </c>
      <c r="J32" t="b">
        <f>'QA Fltr Flagged'!J32='PROD Fltr Flagged'!J32</f>
        <v>1</v>
      </c>
      <c r="K32" t="b">
        <f>'QA Fltr Flagged'!K32='PROD Fltr Flagged'!K32</f>
        <v>1</v>
      </c>
      <c r="L32" t="b">
        <f>'QA Fltr Flagged'!L32='PROD Fltr Flagged'!L32</f>
        <v>1</v>
      </c>
      <c r="M32" t="b">
        <f>'QA Fltr Flagged'!M32='PROD Fltr Flagged'!M32</f>
        <v>1</v>
      </c>
      <c r="N32" t="b">
        <f>'QA Fltr Flagged'!N32='PROD Fltr Flagged'!N32</f>
        <v>1</v>
      </c>
      <c r="O32" t="b">
        <f>'QA Fltr Flagged'!O32='PROD Fltr Flagged'!O32</f>
        <v>1</v>
      </c>
      <c r="P32" t="b">
        <f>'QA Fltr Flagged'!P32='PROD Fltr Flagged'!P32</f>
        <v>1</v>
      </c>
      <c r="Q32" t="b">
        <f>'QA Fltr Flagged'!Q32='PROD Fltr Flagged'!Q32</f>
        <v>1</v>
      </c>
    </row>
    <row r="33" spans="1:17">
      <c r="A33" t="b">
        <f>'QA Fltr Flagged'!A33='PROD Fltr Flagged'!A33</f>
        <v>1</v>
      </c>
      <c r="B33" t="b">
        <f>'QA Fltr Flagged'!B33='PROD Fltr Flagged'!B33</f>
        <v>1</v>
      </c>
      <c r="C33" t="b">
        <f>'QA Fltr Flagged'!C33='PROD Fltr Flagged'!C33</f>
        <v>1</v>
      </c>
      <c r="D33" t="b">
        <f>'QA Fltr Flagged'!D33='PROD Fltr Flagged'!D33</f>
        <v>1</v>
      </c>
      <c r="E33" t="b">
        <f>'QA Fltr Flagged'!E33='PROD Fltr Flagged'!E33</f>
        <v>1</v>
      </c>
      <c r="F33" t="b">
        <f>'QA Fltr Flagged'!F33='PROD Fltr Flagged'!F33</f>
        <v>1</v>
      </c>
      <c r="G33" t="b">
        <f>'QA Fltr Flagged'!G33='PROD Fltr Flagged'!G33</f>
        <v>1</v>
      </c>
      <c r="H33" t="b">
        <f>'QA Fltr Flagged'!H33='PROD Fltr Flagged'!H33</f>
        <v>1</v>
      </c>
      <c r="I33" t="b">
        <f>'QA Fltr Flagged'!I33='PROD Fltr Flagged'!I33</f>
        <v>1</v>
      </c>
      <c r="J33" t="b">
        <f>'QA Fltr Flagged'!J33='PROD Fltr Flagged'!J33</f>
        <v>1</v>
      </c>
      <c r="K33" t="b">
        <f>'QA Fltr Flagged'!K33='PROD Fltr Flagged'!K33</f>
        <v>1</v>
      </c>
      <c r="L33" t="b">
        <f>'QA Fltr Flagged'!L33='PROD Fltr Flagged'!L33</f>
        <v>1</v>
      </c>
      <c r="M33" t="b">
        <f>'QA Fltr Flagged'!M33='PROD Fltr Flagged'!M33</f>
        <v>1</v>
      </c>
      <c r="N33" t="b">
        <f>'QA Fltr Flagged'!N33='PROD Fltr Flagged'!N33</f>
        <v>1</v>
      </c>
      <c r="O33" t="b">
        <f>'QA Fltr Flagged'!O33='PROD Fltr Flagged'!O33</f>
        <v>1</v>
      </c>
      <c r="P33" t="b">
        <f>'QA Fltr Flagged'!P33='PROD Fltr Flagged'!P33</f>
        <v>1</v>
      </c>
      <c r="Q33" t="b">
        <f>'QA Fltr Flagged'!Q33='PROD Fltr Flagged'!Q33</f>
        <v>1</v>
      </c>
    </row>
    <row r="34" spans="1:17">
      <c r="A34" t="b">
        <f>'QA Fltr Flagged'!A34='PROD Fltr Flagged'!A34</f>
        <v>1</v>
      </c>
      <c r="B34" t="b">
        <f>'QA Fltr Flagged'!B34='PROD Fltr Flagged'!B34</f>
        <v>1</v>
      </c>
      <c r="C34" t="b">
        <f>'QA Fltr Flagged'!C34='PROD Fltr Flagged'!C34</f>
        <v>1</v>
      </c>
      <c r="D34" t="b">
        <f>'QA Fltr Flagged'!D34='PROD Fltr Flagged'!D34</f>
        <v>1</v>
      </c>
      <c r="E34" t="b">
        <f>'QA Fltr Flagged'!E34='PROD Fltr Flagged'!E34</f>
        <v>1</v>
      </c>
      <c r="F34" t="b">
        <f>'QA Fltr Flagged'!F34='PROD Fltr Flagged'!F34</f>
        <v>1</v>
      </c>
      <c r="G34" t="b">
        <f>'QA Fltr Flagged'!G34='PROD Fltr Flagged'!G34</f>
        <v>1</v>
      </c>
      <c r="H34" t="b">
        <f>'QA Fltr Flagged'!H34='PROD Fltr Flagged'!H34</f>
        <v>1</v>
      </c>
      <c r="I34" t="b">
        <f>'QA Fltr Flagged'!I34='PROD Fltr Flagged'!I34</f>
        <v>1</v>
      </c>
      <c r="J34" t="b">
        <f>'QA Fltr Flagged'!J34='PROD Fltr Flagged'!J34</f>
        <v>1</v>
      </c>
      <c r="K34" t="b">
        <f>'QA Fltr Flagged'!K34='PROD Fltr Flagged'!K34</f>
        <v>1</v>
      </c>
      <c r="L34" t="b">
        <f>'QA Fltr Flagged'!L34='PROD Fltr Flagged'!L34</f>
        <v>1</v>
      </c>
      <c r="M34" t="b">
        <f>'QA Fltr Flagged'!M34='PROD Fltr Flagged'!M34</f>
        <v>1</v>
      </c>
      <c r="N34" t="b">
        <f>'QA Fltr Flagged'!N34='PROD Fltr Flagged'!N34</f>
        <v>1</v>
      </c>
      <c r="O34" t="b">
        <f>'QA Fltr Flagged'!O34='PROD Fltr Flagged'!O34</f>
        <v>1</v>
      </c>
      <c r="P34" t="b">
        <f>'QA Fltr Flagged'!P34='PROD Fltr Flagged'!P34</f>
        <v>1</v>
      </c>
      <c r="Q34" t="b">
        <f>'QA Fltr Flagged'!Q34='PROD Fltr Flagged'!Q34</f>
        <v>1</v>
      </c>
    </row>
    <row r="35" spans="1:17">
      <c r="A35" t="b">
        <f>'QA Fltr Flagged'!A35='PROD Fltr Flagged'!A35</f>
        <v>1</v>
      </c>
      <c r="B35" t="b">
        <f>'QA Fltr Flagged'!B35='PROD Fltr Flagged'!B35</f>
        <v>1</v>
      </c>
      <c r="C35" t="b">
        <f>'QA Fltr Flagged'!C35='PROD Fltr Flagged'!C35</f>
        <v>1</v>
      </c>
      <c r="D35" t="b">
        <f>'QA Fltr Flagged'!D35='PROD Fltr Flagged'!D35</f>
        <v>1</v>
      </c>
      <c r="E35" t="b">
        <f>'QA Fltr Flagged'!E35='PROD Fltr Flagged'!E35</f>
        <v>1</v>
      </c>
      <c r="F35" t="b">
        <f>'QA Fltr Flagged'!F35='PROD Fltr Flagged'!F35</f>
        <v>1</v>
      </c>
      <c r="G35" t="b">
        <f>'QA Fltr Flagged'!G35='PROD Fltr Flagged'!G35</f>
        <v>1</v>
      </c>
      <c r="H35" t="b">
        <f>'QA Fltr Flagged'!H35='PROD Fltr Flagged'!H35</f>
        <v>1</v>
      </c>
      <c r="I35" t="b">
        <f>'QA Fltr Flagged'!I35='PROD Fltr Flagged'!I35</f>
        <v>1</v>
      </c>
      <c r="J35" t="b">
        <f>'QA Fltr Flagged'!J35='PROD Fltr Flagged'!J35</f>
        <v>1</v>
      </c>
      <c r="K35" t="b">
        <f>'QA Fltr Flagged'!K35='PROD Fltr Flagged'!K35</f>
        <v>1</v>
      </c>
      <c r="L35" t="b">
        <f>'QA Fltr Flagged'!L35='PROD Fltr Flagged'!L35</f>
        <v>1</v>
      </c>
      <c r="M35" t="b">
        <f>'QA Fltr Flagged'!M35='PROD Fltr Flagged'!M35</f>
        <v>1</v>
      </c>
      <c r="N35" t="b">
        <f>'QA Fltr Flagged'!N35='PROD Fltr Flagged'!N35</f>
        <v>1</v>
      </c>
      <c r="O35" t="b">
        <f>'QA Fltr Flagged'!O35='PROD Fltr Flagged'!O35</f>
        <v>1</v>
      </c>
      <c r="P35" t="b">
        <f>'QA Fltr Flagged'!P35='PROD Fltr Flagged'!P35</f>
        <v>1</v>
      </c>
      <c r="Q35" t="b">
        <f>'QA Fltr Flagged'!Q35='PROD Fltr Flagged'!Q35</f>
        <v>1</v>
      </c>
    </row>
    <row r="36" spans="1:17">
      <c r="A36" t="b">
        <f>'QA Fltr Flagged'!A36='PROD Fltr Flagged'!A36</f>
        <v>1</v>
      </c>
      <c r="B36" t="b">
        <f>'QA Fltr Flagged'!B36='PROD Fltr Flagged'!B36</f>
        <v>1</v>
      </c>
      <c r="C36" t="b">
        <f>'QA Fltr Flagged'!C36='PROD Fltr Flagged'!C36</f>
        <v>1</v>
      </c>
      <c r="D36" t="b">
        <f>'QA Fltr Flagged'!D36='PROD Fltr Flagged'!D36</f>
        <v>1</v>
      </c>
      <c r="E36" t="b">
        <f>'QA Fltr Flagged'!E36='PROD Fltr Flagged'!E36</f>
        <v>1</v>
      </c>
      <c r="F36" t="b">
        <f>'QA Fltr Flagged'!F36='PROD Fltr Flagged'!F36</f>
        <v>1</v>
      </c>
      <c r="G36" t="b">
        <f>'QA Fltr Flagged'!G36='PROD Fltr Flagged'!G36</f>
        <v>1</v>
      </c>
      <c r="H36" t="b">
        <f>'QA Fltr Flagged'!H36='PROD Fltr Flagged'!H36</f>
        <v>1</v>
      </c>
      <c r="I36" t="b">
        <f>'QA Fltr Flagged'!I36='PROD Fltr Flagged'!I36</f>
        <v>1</v>
      </c>
      <c r="J36" t="b">
        <f>'QA Fltr Flagged'!J36='PROD Fltr Flagged'!J36</f>
        <v>1</v>
      </c>
      <c r="K36" t="b">
        <f>'QA Fltr Flagged'!K36='PROD Fltr Flagged'!K36</f>
        <v>1</v>
      </c>
      <c r="L36" t="b">
        <f>'QA Fltr Flagged'!L36='PROD Fltr Flagged'!L36</f>
        <v>1</v>
      </c>
      <c r="M36" t="b">
        <f>'QA Fltr Flagged'!M36='PROD Fltr Flagged'!M36</f>
        <v>1</v>
      </c>
      <c r="N36" t="b">
        <f>'QA Fltr Flagged'!N36='PROD Fltr Flagged'!N36</f>
        <v>1</v>
      </c>
      <c r="O36" t="b">
        <f>'QA Fltr Flagged'!O36='PROD Fltr Flagged'!O36</f>
        <v>1</v>
      </c>
      <c r="P36" t="b">
        <f>'QA Fltr Flagged'!P36='PROD Fltr Flagged'!P36</f>
        <v>1</v>
      </c>
      <c r="Q36" t="b">
        <f>'QA Fltr Flagged'!Q36='PROD Fltr Flagged'!Q36</f>
        <v>1</v>
      </c>
    </row>
    <row r="37" spans="1:17">
      <c r="A37" t="b">
        <f>'QA Fltr Flagged'!A37='PROD Fltr Flagged'!A37</f>
        <v>1</v>
      </c>
      <c r="B37" t="b">
        <f>'QA Fltr Flagged'!B37='PROD Fltr Flagged'!B37</f>
        <v>1</v>
      </c>
      <c r="C37" t="b">
        <f>'QA Fltr Flagged'!C37='PROD Fltr Flagged'!C37</f>
        <v>1</v>
      </c>
      <c r="D37" t="b">
        <f>'QA Fltr Flagged'!D37='PROD Fltr Flagged'!D37</f>
        <v>1</v>
      </c>
      <c r="E37" t="b">
        <f>'QA Fltr Flagged'!E37='PROD Fltr Flagged'!E37</f>
        <v>1</v>
      </c>
      <c r="F37" t="b">
        <f>'QA Fltr Flagged'!F37='PROD Fltr Flagged'!F37</f>
        <v>1</v>
      </c>
      <c r="G37" t="b">
        <f>'QA Fltr Flagged'!G37='PROD Fltr Flagged'!G37</f>
        <v>1</v>
      </c>
      <c r="H37" t="b">
        <f>'QA Fltr Flagged'!H37='PROD Fltr Flagged'!H37</f>
        <v>1</v>
      </c>
      <c r="I37" t="b">
        <f>'QA Fltr Flagged'!I37='PROD Fltr Flagged'!I37</f>
        <v>1</v>
      </c>
      <c r="J37" t="b">
        <f>'QA Fltr Flagged'!J37='PROD Fltr Flagged'!J37</f>
        <v>1</v>
      </c>
      <c r="K37" t="b">
        <f>'QA Fltr Flagged'!K37='PROD Fltr Flagged'!K37</f>
        <v>1</v>
      </c>
      <c r="L37" t="b">
        <f>'QA Fltr Flagged'!L37='PROD Fltr Flagged'!L37</f>
        <v>1</v>
      </c>
      <c r="M37" t="b">
        <f>'QA Fltr Flagged'!M37='PROD Fltr Flagged'!M37</f>
        <v>1</v>
      </c>
      <c r="N37" t="b">
        <f>'QA Fltr Flagged'!N37='PROD Fltr Flagged'!N37</f>
        <v>1</v>
      </c>
      <c r="O37" t="b">
        <f>'QA Fltr Flagged'!O37='PROD Fltr Flagged'!O37</f>
        <v>1</v>
      </c>
      <c r="P37" t="b">
        <f>'QA Fltr Flagged'!P37='PROD Fltr Flagged'!P37</f>
        <v>1</v>
      </c>
      <c r="Q37" t="b">
        <f>'QA Fltr Flagged'!Q37='PROD Fltr Flagged'!Q37</f>
        <v>1</v>
      </c>
    </row>
    <row r="38" spans="1:17">
      <c r="A38" t="b">
        <f>'QA Fltr Flagged'!A38='PROD Fltr Flagged'!A38</f>
        <v>1</v>
      </c>
      <c r="B38" t="b">
        <f>'QA Fltr Flagged'!B38='PROD Fltr Flagged'!B38</f>
        <v>1</v>
      </c>
      <c r="C38" t="b">
        <f>'QA Fltr Flagged'!C38='PROD Fltr Flagged'!C38</f>
        <v>1</v>
      </c>
      <c r="D38" t="b">
        <f>'QA Fltr Flagged'!D38='PROD Fltr Flagged'!D38</f>
        <v>1</v>
      </c>
      <c r="E38" t="b">
        <f>'QA Fltr Flagged'!E38='PROD Fltr Flagged'!E38</f>
        <v>1</v>
      </c>
      <c r="F38" t="b">
        <f>'QA Fltr Flagged'!F38='PROD Fltr Flagged'!F38</f>
        <v>1</v>
      </c>
      <c r="G38" t="b">
        <f>'QA Fltr Flagged'!G38='PROD Fltr Flagged'!G38</f>
        <v>1</v>
      </c>
      <c r="H38" t="b">
        <f>'QA Fltr Flagged'!H38='PROD Fltr Flagged'!H38</f>
        <v>1</v>
      </c>
      <c r="I38" t="b">
        <f>'QA Fltr Flagged'!I38='PROD Fltr Flagged'!I38</f>
        <v>1</v>
      </c>
      <c r="J38" t="b">
        <f>'QA Fltr Flagged'!J38='PROD Fltr Flagged'!J38</f>
        <v>1</v>
      </c>
      <c r="K38" t="b">
        <f>'QA Fltr Flagged'!K38='PROD Fltr Flagged'!K38</f>
        <v>1</v>
      </c>
      <c r="L38" t="b">
        <f>'QA Fltr Flagged'!L38='PROD Fltr Flagged'!L38</f>
        <v>1</v>
      </c>
      <c r="M38" t="b">
        <f>'QA Fltr Flagged'!M38='PROD Fltr Flagged'!M38</f>
        <v>1</v>
      </c>
      <c r="N38" t="b">
        <f>'QA Fltr Flagged'!N38='PROD Fltr Flagged'!N38</f>
        <v>1</v>
      </c>
      <c r="O38" t="b">
        <f>'QA Fltr Flagged'!O38='PROD Fltr Flagged'!O38</f>
        <v>1</v>
      </c>
      <c r="P38" t="b">
        <f>'QA Fltr Flagged'!P38='PROD Fltr Flagged'!P38</f>
        <v>1</v>
      </c>
      <c r="Q38" t="b">
        <f>'QA Fltr Flagged'!Q38='PROD Fltr Flagged'!Q38</f>
        <v>1</v>
      </c>
    </row>
    <row r="39" spans="1:17">
      <c r="A39" t="b">
        <f>'QA Fltr Flagged'!A39='PROD Fltr Flagged'!A39</f>
        <v>1</v>
      </c>
      <c r="B39" t="b">
        <f>'QA Fltr Flagged'!B39='PROD Fltr Flagged'!B39</f>
        <v>1</v>
      </c>
      <c r="C39" t="b">
        <f>'QA Fltr Flagged'!C39='PROD Fltr Flagged'!C39</f>
        <v>1</v>
      </c>
      <c r="D39" t="b">
        <f>'QA Fltr Flagged'!D39='PROD Fltr Flagged'!D39</f>
        <v>1</v>
      </c>
      <c r="E39" t="b">
        <f>'QA Fltr Flagged'!E39='PROD Fltr Flagged'!E39</f>
        <v>1</v>
      </c>
      <c r="F39" t="b">
        <f>'QA Fltr Flagged'!F39='PROD Fltr Flagged'!F39</f>
        <v>1</v>
      </c>
      <c r="G39" t="b">
        <f>'QA Fltr Flagged'!G39='PROD Fltr Flagged'!G39</f>
        <v>1</v>
      </c>
      <c r="H39" t="b">
        <f>'QA Fltr Flagged'!H39='PROD Fltr Flagged'!H39</f>
        <v>1</v>
      </c>
      <c r="I39" t="b">
        <f>'QA Fltr Flagged'!I39='PROD Fltr Flagged'!I39</f>
        <v>1</v>
      </c>
      <c r="J39" t="b">
        <f>'QA Fltr Flagged'!J39='PROD Fltr Flagged'!J39</f>
        <v>1</v>
      </c>
      <c r="K39" t="b">
        <f>'QA Fltr Flagged'!K39='PROD Fltr Flagged'!K39</f>
        <v>1</v>
      </c>
      <c r="L39" t="b">
        <f>'QA Fltr Flagged'!L39='PROD Fltr Flagged'!L39</f>
        <v>1</v>
      </c>
      <c r="M39" t="b">
        <f>'QA Fltr Flagged'!M39='PROD Fltr Flagged'!M39</f>
        <v>1</v>
      </c>
      <c r="N39" t="b">
        <f>'QA Fltr Flagged'!N39='PROD Fltr Flagged'!N39</f>
        <v>1</v>
      </c>
      <c r="O39" t="b">
        <f>'QA Fltr Flagged'!O39='PROD Fltr Flagged'!O39</f>
        <v>1</v>
      </c>
      <c r="P39" t="b">
        <f>'QA Fltr Flagged'!P39='PROD Fltr Flagged'!P39</f>
        <v>1</v>
      </c>
      <c r="Q39" t="b">
        <f>'QA Fltr Flagged'!Q39='PROD Fltr Flagged'!Q39</f>
        <v>1</v>
      </c>
    </row>
    <row r="40" spans="1:17">
      <c r="A40" t="b">
        <f>'QA Fltr Flagged'!A40='PROD Fltr Flagged'!A40</f>
        <v>1</v>
      </c>
      <c r="B40" t="b">
        <f>'QA Fltr Flagged'!B40='PROD Fltr Flagged'!B40</f>
        <v>1</v>
      </c>
      <c r="C40" t="b">
        <f>'QA Fltr Flagged'!C40='PROD Fltr Flagged'!C40</f>
        <v>1</v>
      </c>
      <c r="D40" t="b">
        <f>'QA Fltr Flagged'!D40='PROD Fltr Flagged'!D40</f>
        <v>1</v>
      </c>
      <c r="E40" t="b">
        <f>'QA Fltr Flagged'!E40='PROD Fltr Flagged'!E40</f>
        <v>1</v>
      </c>
      <c r="F40" t="b">
        <f>'QA Fltr Flagged'!F40='PROD Fltr Flagged'!F40</f>
        <v>1</v>
      </c>
      <c r="G40" t="b">
        <f>'QA Fltr Flagged'!G40='PROD Fltr Flagged'!G40</f>
        <v>1</v>
      </c>
      <c r="H40" t="b">
        <f>'QA Fltr Flagged'!H40='PROD Fltr Flagged'!H40</f>
        <v>1</v>
      </c>
      <c r="I40" t="b">
        <f>'QA Fltr Flagged'!I40='PROD Fltr Flagged'!I40</f>
        <v>1</v>
      </c>
      <c r="J40" t="b">
        <f>'QA Fltr Flagged'!J40='PROD Fltr Flagged'!J40</f>
        <v>1</v>
      </c>
      <c r="K40" t="b">
        <f>'QA Fltr Flagged'!K40='PROD Fltr Flagged'!K40</f>
        <v>1</v>
      </c>
      <c r="L40" t="b">
        <f>'QA Fltr Flagged'!L40='PROD Fltr Flagged'!L40</f>
        <v>1</v>
      </c>
      <c r="M40" t="b">
        <f>'QA Fltr Flagged'!M40='PROD Fltr Flagged'!M40</f>
        <v>1</v>
      </c>
      <c r="N40" t="b">
        <f>'QA Fltr Flagged'!N40='PROD Fltr Flagged'!N40</f>
        <v>1</v>
      </c>
      <c r="O40" t="b">
        <f>'QA Fltr Flagged'!O40='PROD Fltr Flagged'!O40</f>
        <v>1</v>
      </c>
      <c r="P40" t="b">
        <f>'QA Fltr Flagged'!P40='PROD Fltr Flagged'!P40</f>
        <v>1</v>
      </c>
      <c r="Q40" t="b">
        <f>'QA Fltr Flagged'!Q40='PROD Fltr Flagged'!Q40</f>
        <v>1</v>
      </c>
    </row>
    <row r="41" spans="1:17">
      <c r="A41" t="b">
        <f>'QA Fltr Flagged'!A41='PROD Fltr Flagged'!A41</f>
        <v>1</v>
      </c>
      <c r="B41" t="b">
        <f>'QA Fltr Flagged'!B41='PROD Fltr Flagged'!B41</f>
        <v>1</v>
      </c>
      <c r="C41" t="b">
        <f>'QA Fltr Flagged'!C41='PROD Fltr Flagged'!C41</f>
        <v>1</v>
      </c>
      <c r="D41" t="b">
        <f>'QA Fltr Flagged'!D41='PROD Fltr Flagged'!D41</f>
        <v>1</v>
      </c>
      <c r="E41" t="b">
        <f>'QA Fltr Flagged'!E41='PROD Fltr Flagged'!E41</f>
        <v>1</v>
      </c>
      <c r="F41" t="b">
        <f>'QA Fltr Flagged'!F41='PROD Fltr Flagged'!F41</f>
        <v>1</v>
      </c>
      <c r="G41" t="b">
        <f>'QA Fltr Flagged'!G41='PROD Fltr Flagged'!G41</f>
        <v>1</v>
      </c>
      <c r="H41" t="b">
        <f>'QA Fltr Flagged'!H41='PROD Fltr Flagged'!H41</f>
        <v>1</v>
      </c>
      <c r="I41" t="b">
        <f>'QA Fltr Flagged'!I41='PROD Fltr Flagged'!I41</f>
        <v>1</v>
      </c>
      <c r="J41" t="b">
        <f>'QA Fltr Flagged'!J41='PROD Fltr Flagged'!J41</f>
        <v>1</v>
      </c>
      <c r="K41" t="b">
        <f>'QA Fltr Flagged'!K41='PROD Fltr Flagged'!K41</f>
        <v>1</v>
      </c>
      <c r="L41" t="b">
        <f>'QA Fltr Flagged'!L41='PROD Fltr Flagged'!L41</f>
        <v>1</v>
      </c>
      <c r="M41" t="b">
        <f>'QA Fltr Flagged'!M41='PROD Fltr Flagged'!M41</f>
        <v>1</v>
      </c>
      <c r="N41" t="b">
        <f>'QA Fltr Flagged'!N41='PROD Fltr Flagged'!N41</f>
        <v>1</v>
      </c>
      <c r="O41" t="b">
        <f>'QA Fltr Flagged'!O41='PROD Fltr Flagged'!O41</f>
        <v>1</v>
      </c>
      <c r="P41" t="b">
        <f>'QA Fltr Flagged'!P41='PROD Fltr Flagged'!P41</f>
        <v>1</v>
      </c>
      <c r="Q41" t="b">
        <f>'QA Fltr Flagged'!Q41='PROD Fltr Flagged'!Q41</f>
        <v>1</v>
      </c>
    </row>
    <row r="42" spans="1:17">
      <c r="A42" t="b">
        <f>'QA Fltr Flagged'!A42='PROD Fltr Flagged'!A42</f>
        <v>1</v>
      </c>
      <c r="B42" t="b">
        <f>'QA Fltr Flagged'!B42='PROD Fltr Flagged'!B42</f>
        <v>1</v>
      </c>
      <c r="C42" t="b">
        <f>'QA Fltr Flagged'!C42='PROD Fltr Flagged'!C42</f>
        <v>1</v>
      </c>
      <c r="D42" t="b">
        <f>'QA Fltr Flagged'!D42='PROD Fltr Flagged'!D42</f>
        <v>1</v>
      </c>
      <c r="E42" t="b">
        <f>'QA Fltr Flagged'!E42='PROD Fltr Flagged'!E42</f>
        <v>1</v>
      </c>
      <c r="F42" t="b">
        <f>'QA Fltr Flagged'!F42='PROD Fltr Flagged'!F42</f>
        <v>1</v>
      </c>
      <c r="G42" t="b">
        <f>'QA Fltr Flagged'!G42='PROD Fltr Flagged'!G42</f>
        <v>1</v>
      </c>
      <c r="H42" t="b">
        <f>'QA Fltr Flagged'!H42='PROD Fltr Flagged'!H42</f>
        <v>1</v>
      </c>
      <c r="I42" t="b">
        <f>'QA Fltr Flagged'!I42='PROD Fltr Flagged'!I42</f>
        <v>1</v>
      </c>
      <c r="J42" t="b">
        <f>'QA Fltr Flagged'!J42='PROD Fltr Flagged'!J42</f>
        <v>1</v>
      </c>
      <c r="K42" t="b">
        <f>'QA Fltr Flagged'!K42='PROD Fltr Flagged'!K42</f>
        <v>1</v>
      </c>
      <c r="L42" t="b">
        <f>'QA Fltr Flagged'!L42='PROD Fltr Flagged'!L42</f>
        <v>1</v>
      </c>
      <c r="M42" t="b">
        <f>'QA Fltr Flagged'!M42='PROD Fltr Flagged'!M42</f>
        <v>1</v>
      </c>
      <c r="N42" t="b">
        <f>'QA Fltr Flagged'!N42='PROD Fltr Flagged'!N42</f>
        <v>1</v>
      </c>
      <c r="O42" t="b">
        <f>'QA Fltr Flagged'!O42='PROD Fltr Flagged'!O42</f>
        <v>1</v>
      </c>
      <c r="P42" t="b">
        <f>'QA Fltr Flagged'!P42='PROD Fltr Flagged'!P42</f>
        <v>1</v>
      </c>
      <c r="Q42" t="b">
        <f>'QA Fltr Flagged'!Q42='PROD Fltr Flagged'!Q42</f>
        <v>1</v>
      </c>
    </row>
    <row r="43" spans="1:17">
      <c r="A43" t="b">
        <f>'QA Fltr Flagged'!A43='PROD Fltr Flagged'!A43</f>
        <v>1</v>
      </c>
      <c r="B43" t="b">
        <f>'QA Fltr Flagged'!B43='PROD Fltr Flagged'!B43</f>
        <v>1</v>
      </c>
      <c r="C43" t="b">
        <f>'QA Fltr Flagged'!C43='PROD Fltr Flagged'!C43</f>
        <v>1</v>
      </c>
      <c r="D43" t="b">
        <f>'QA Fltr Flagged'!D43='PROD Fltr Flagged'!D43</f>
        <v>1</v>
      </c>
      <c r="E43" t="b">
        <f>'QA Fltr Flagged'!E43='PROD Fltr Flagged'!E43</f>
        <v>1</v>
      </c>
      <c r="F43" t="b">
        <f>'QA Fltr Flagged'!F43='PROD Fltr Flagged'!F43</f>
        <v>1</v>
      </c>
      <c r="G43" t="b">
        <f>'QA Fltr Flagged'!G43='PROD Fltr Flagged'!G43</f>
        <v>1</v>
      </c>
      <c r="H43" t="b">
        <f>'QA Fltr Flagged'!H43='PROD Fltr Flagged'!H43</f>
        <v>1</v>
      </c>
      <c r="I43" t="b">
        <f>'QA Fltr Flagged'!I43='PROD Fltr Flagged'!I43</f>
        <v>1</v>
      </c>
      <c r="J43" t="b">
        <f>'QA Fltr Flagged'!J43='PROD Fltr Flagged'!J43</f>
        <v>1</v>
      </c>
      <c r="K43" t="b">
        <f>'QA Fltr Flagged'!K43='PROD Fltr Flagged'!K43</f>
        <v>1</v>
      </c>
      <c r="L43" t="b">
        <f>'QA Fltr Flagged'!L43='PROD Fltr Flagged'!L43</f>
        <v>1</v>
      </c>
      <c r="M43" t="b">
        <f>'QA Fltr Flagged'!M43='PROD Fltr Flagged'!M43</f>
        <v>1</v>
      </c>
      <c r="N43" t="b">
        <f>'QA Fltr Flagged'!N43='PROD Fltr Flagged'!N43</f>
        <v>1</v>
      </c>
      <c r="O43" t="b">
        <f>'QA Fltr Flagged'!O43='PROD Fltr Flagged'!O43</f>
        <v>1</v>
      </c>
      <c r="P43" t="b">
        <f>'QA Fltr Flagged'!P43='PROD Fltr Flagged'!P43</f>
        <v>1</v>
      </c>
      <c r="Q43" t="b">
        <f>'QA Fltr Flagged'!Q43='PROD Fltr Flagged'!Q43</f>
        <v>1</v>
      </c>
    </row>
    <row r="44" spans="1:17">
      <c r="A44" t="b">
        <f>'QA Fltr Flagged'!A44='PROD Fltr Flagged'!A44</f>
        <v>1</v>
      </c>
      <c r="B44" t="b">
        <f>'QA Fltr Flagged'!B44='PROD Fltr Flagged'!B44</f>
        <v>1</v>
      </c>
      <c r="C44" t="b">
        <f>'QA Fltr Flagged'!C44='PROD Fltr Flagged'!C44</f>
        <v>1</v>
      </c>
      <c r="D44" t="b">
        <f>'QA Fltr Flagged'!D44='PROD Fltr Flagged'!D44</f>
        <v>1</v>
      </c>
      <c r="E44" t="b">
        <f>'QA Fltr Flagged'!E44='PROD Fltr Flagged'!E44</f>
        <v>1</v>
      </c>
      <c r="F44" t="b">
        <f>'QA Fltr Flagged'!F44='PROD Fltr Flagged'!F44</f>
        <v>1</v>
      </c>
      <c r="G44" t="b">
        <f>'QA Fltr Flagged'!G44='PROD Fltr Flagged'!G44</f>
        <v>1</v>
      </c>
      <c r="H44" t="b">
        <f>'QA Fltr Flagged'!H44='PROD Fltr Flagged'!H44</f>
        <v>1</v>
      </c>
      <c r="I44" t="b">
        <f>'QA Fltr Flagged'!I44='PROD Fltr Flagged'!I44</f>
        <v>1</v>
      </c>
      <c r="J44" t="b">
        <f>'QA Fltr Flagged'!J44='PROD Fltr Flagged'!J44</f>
        <v>1</v>
      </c>
      <c r="K44" t="b">
        <f>'QA Fltr Flagged'!K44='PROD Fltr Flagged'!K44</f>
        <v>1</v>
      </c>
      <c r="L44" t="b">
        <f>'QA Fltr Flagged'!L44='PROD Fltr Flagged'!L44</f>
        <v>1</v>
      </c>
      <c r="M44" t="b">
        <f>'QA Fltr Flagged'!M44='PROD Fltr Flagged'!M44</f>
        <v>1</v>
      </c>
      <c r="N44" t="b">
        <f>'QA Fltr Flagged'!N44='PROD Fltr Flagged'!N44</f>
        <v>1</v>
      </c>
      <c r="O44" t="b">
        <f>'QA Fltr Flagged'!O44='PROD Fltr Flagged'!O44</f>
        <v>1</v>
      </c>
      <c r="P44" t="b">
        <f>'QA Fltr Flagged'!P44='PROD Fltr Flagged'!P44</f>
        <v>1</v>
      </c>
      <c r="Q44" t="b">
        <f>'QA Fltr Flagged'!Q44='PROD Fltr Flagged'!Q44</f>
        <v>1</v>
      </c>
    </row>
    <row r="45" spans="1:17">
      <c r="A45" t="b">
        <f>'QA Fltr Flagged'!A45='PROD Fltr Flagged'!A45</f>
        <v>1</v>
      </c>
      <c r="B45" t="b">
        <f>'QA Fltr Flagged'!B45='PROD Fltr Flagged'!B45</f>
        <v>1</v>
      </c>
      <c r="C45" t="b">
        <f>'QA Fltr Flagged'!C45='PROD Fltr Flagged'!C45</f>
        <v>1</v>
      </c>
      <c r="D45" t="b">
        <f>'QA Fltr Flagged'!D45='PROD Fltr Flagged'!D45</f>
        <v>1</v>
      </c>
      <c r="E45" t="b">
        <f>'QA Fltr Flagged'!E45='PROD Fltr Flagged'!E45</f>
        <v>1</v>
      </c>
      <c r="F45" t="b">
        <f>'QA Fltr Flagged'!F45='PROD Fltr Flagged'!F45</f>
        <v>1</v>
      </c>
      <c r="G45" t="b">
        <f>'QA Fltr Flagged'!G45='PROD Fltr Flagged'!G45</f>
        <v>1</v>
      </c>
      <c r="H45" t="b">
        <f>'QA Fltr Flagged'!H45='PROD Fltr Flagged'!H45</f>
        <v>1</v>
      </c>
      <c r="I45" t="b">
        <f>'QA Fltr Flagged'!I45='PROD Fltr Flagged'!I45</f>
        <v>1</v>
      </c>
      <c r="J45" t="b">
        <f>'QA Fltr Flagged'!J45='PROD Fltr Flagged'!J45</f>
        <v>1</v>
      </c>
      <c r="K45" t="b">
        <f>'QA Fltr Flagged'!K45='PROD Fltr Flagged'!K45</f>
        <v>1</v>
      </c>
      <c r="L45" t="b">
        <f>'QA Fltr Flagged'!L45='PROD Fltr Flagged'!L45</f>
        <v>1</v>
      </c>
      <c r="M45" t="b">
        <f>'QA Fltr Flagged'!M45='PROD Fltr Flagged'!M45</f>
        <v>1</v>
      </c>
      <c r="N45" t="b">
        <f>'QA Fltr Flagged'!N45='PROD Fltr Flagged'!N45</f>
        <v>1</v>
      </c>
      <c r="O45" t="b">
        <f>'QA Fltr Flagged'!O45='PROD Fltr Flagged'!O45</f>
        <v>1</v>
      </c>
      <c r="P45" t="b">
        <f>'QA Fltr Flagged'!P45='PROD Fltr Flagged'!P45</f>
        <v>1</v>
      </c>
      <c r="Q45" t="b">
        <f>'QA Fltr Flagged'!Q45='PROD Fltr Flagged'!Q45</f>
        <v>1</v>
      </c>
    </row>
    <row r="46" spans="1:17">
      <c r="A46" t="b">
        <f>'QA Fltr Flagged'!A46='PROD Fltr Flagged'!A46</f>
        <v>1</v>
      </c>
      <c r="B46" t="b">
        <f>'QA Fltr Flagged'!B46='PROD Fltr Flagged'!B46</f>
        <v>1</v>
      </c>
      <c r="C46" t="b">
        <f>'QA Fltr Flagged'!C46='PROD Fltr Flagged'!C46</f>
        <v>1</v>
      </c>
      <c r="D46" t="b">
        <f>'QA Fltr Flagged'!D46='PROD Fltr Flagged'!D46</f>
        <v>1</v>
      </c>
      <c r="E46" t="b">
        <f>'QA Fltr Flagged'!E46='PROD Fltr Flagged'!E46</f>
        <v>1</v>
      </c>
      <c r="F46" t="b">
        <f>'QA Fltr Flagged'!F46='PROD Fltr Flagged'!F46</f>
        <v>1</v>
      </c>
      <c r="G46" t="b">
        <f>'QA Fltr Flagged'!G46='PROD Fltr Flagged'!G46</f>
        <v>1</v>
      </c>
      <c r="H46" t="b">
        <f>'QA Fltr Flagged'!H46='PROD Fltr Flagged'!H46</f>
        <v>1</v>
      </c>
      <c r="I46" t="b">
        <f>'QA Fltr Flagged'!I46='PROD Fltr Flagged'!I46</f>
        <v>1</v>
      </c>
      <c r="J46" t="b">
        <f>'QA Fltr Flagged'!J46='PROD Fltr Flagged'!J46</f>
        <v>1</v>
      </c>
      <c r="K46" t="b">
        <f>'QA Fltr Flagged'!K46='PROD Fltr Flagged'!K46</f>
        <v>1</v>
      </c>
      <c r="L46" t="b">
        <f>'QA Fltr Flagged'!L46='PROD Fltr Flagged'!L46</f>
        <v>1</v>
      </c>
      <c r="M46" t="b">
        <f>'QA Fltr Flagged'!M46='PROD Fltr Flagged'!M46</f>
        <v>1</v>
      </c>
      <c r="N46" t="b">
        <f>'QA Fltr Flagged'!N46='PROD Fltr Flagged'!N46</f>
        <v>1</v>
      </c>
      <c r="O46" t="b">
        <f>'QA Fltr Flagged'!O46='PROD Fltr Flagged'!O46</f>
        <v>1</v>
      </c>
      <c r="P46" t="b">
        <f>'QA Fltr Flagged'!P46='PROD Fltr Flagged'!P46</f>
        <v>1</v>
      </c>
      <c r="Q46" t="b">
        <f>'QA Fltr Flagged'!Q46='PROD Fltr Flagged'!Q46</f>
        <v>1</v>
      </c>
    </row>
    <row r="47" spans="1:17">
      <c r="A47" t="b">
        <f>'QA Fltr Flagged'!A47='PROD Fltr Flagged'!A47</f>
        <v>1</v>
      </c>
      <c r="B47" t="b">
        <f>'QA Fltr Flagged'!B47='PROD Fltr Flagged'!B47</f>
        <v>1</v>
      </c>
      <c r="C47" t="b">
        <f>'QA Fltr Flagged'!C47='PROD Fltr Flagged'!C47</f>
        <v>1</v>
      </c>
      <c r="D47" t="b">
        <f>'QA Fltr Flagged'!D47='PROD Fltr Flagged'!D47</f>
        <v>1</v>
      </c>
      <c r="E47" t="b">
        <f>'QA Fltr Flagged'!E47='PROD Fltr Flagged'!E47</f>
        <v>1</v>
      </c>
      <c r="F47" t="b">
        <f>'QA Fltr Flagged'!F47='PROD Fltr Flagged'!F47</f>
        <v>1</v>
      </c>
      <c r="G47" t="b">
        <f>'QA Fltr Flagged'!G47='PROD Fltr Flagged'!G47</f>
        <v>1</v>
      </c>
      <c r="H47" t="b">
        <f>'QA Fltr Flagged'!H47='PROD Fltr Flagged'!H47</f>
        <v>1</v>
      </c>
      <c r="I47" t="b">
        <f>'QA Fltr Flagged'!I47='PROD Fltr Flagged'!I47</f>
        <v>1</v>
      </c>
      <c r="J47" t="b">
        <f>'QA Fltr Flagged'!J47='PROD Fltr Flagged'!J47</f>
        <v>1</v>
      </c>
      <c r="K47" t="b">
        <f>'QA Fltr Flagged'!K47='PROD Fltr Flagged'!K47</f>
        <v>1</v>
      </c>
      <c r="L47" t="b">
        <f>'QA Fltr Flagged'!L47='PROD Fltr Flagged'!L47</f>
        <v>1</v>
      </c>
      <c r="M47" t="b">
        <f>'QA Fltr Flagged'!M47='PROD Fltr Flagged'!M47</f>
        <v>1</v>
      </c>
      <c r="N47" t="b">
        <f>'QA Fltr Flagged'!N47='PROD Fltr Flagged'!N47</f>
        <v>1</v>
      </c>
      <c r="O47" t="b">
        <f>'QA Fltr Flagged'!O47='PROD Fltr Flagged'!O47</f>
        <v>1</v>
      </c>
      <c r="P47" t="b">
        <f>'QA Fltr Flagged'!P47='PROD Fltr Flagged'!P47</f>
        <v>1</v>
      </c>
      <c r="Q47" t="b">
        <f>'QA Fltr Flagged'!Q47='PROD Fltr Flagged'!Q47</f>
        <v>1</v>
      </c>
    </row>
    <row r="48" spans="1:17">
      <c r="A48" t="b">
        <f>'QA Fltr Flagged'!A48='PROD Fltr Flagged'!A48</f>
        <v>1</v>
      </c>
      <c r="B48" t="b">
        <f>'QA Fltr Flagged'!B48='PROD Fltr Flagged'!B48</f>
        <v>1</v>
      </c>
      <c r="C48" t="b">
        <f>'QA Fltr Flagged'!C48='PROD Fltr Flagged'!C48</f>
        <v>1</v>
      </c>
      <c r="D48" t="b">
        <f>'QA Fltr Flagged'!D48='PROD Fltr Flagged'!D48</f>
        <v>1</v>
      </c>
      <c r="E48" t="b">
        <f>'QA Fltr Flagged'!E48='PROD Fltr Flagged'!E48</f>
        <v>1</v>
      </c>
      <c r="F48" t="b">
        <f>'QA Fltr Flagged'!F48='PROD Fltr Flagged'!F48</f>
        <v>1</v>
      </c>
      <c r="G48" t="b">
        <f>'QA Fltr Flagged'!G48='PROD Fltr Flagged'!G48</f>
        <v>1</v>
      </c>
      <c r="H48" t="b">
        <f>'QA Fltr Flagged'!H48='PROD Fltr Flagged'!H48</f>
        <v>1</v>
      </c>
      <c r="I48" t="b">
        <f>'QA Fltr Flagged'!I48='PROD Fltr Flagged'!I48</f>
        <v>1</v>
      </c>
      <c r="J48" t="b">
        <f>'QA Fltr Flagged'!J48='PROD Fltr Flagged'!J48</f>
        <v>1</v>
      </c>
      <c r="K48" t="b">
        <f>'QA Fltr Flagged'!K48='PROD Fltr Flagged'!K48</f>
        <v>1</v>
      </c>
      <c r="L48" t="b">
        <f>'QA Fltr Flagged'!L48='PROD Fltr Flagged'!L48</f>
        <v>1</v>
      </c>
      <c r="M48" t="b">
        <f>'QA Fltr Flagged'!M48='PROD Fltr Flagged'!M48</f>
        <v>1</v>
      </c>
      <c r="N48" t="b">
        <f>'QA Fltr Flagged'!N48='PROD Fltr Flagged'!N48</f>
        <v>1</v>
      </c>
      <c r="O48" t="b">
        <f>'QA Fltr Flagged'!O48='PROD Fltr Flagged'!O48</f>
        <v>1</v>
      </c>
      <c r="P48" t="b">
        <f>'QA Fltr Flagged'!P48='PROD Fltr Flagged'!P48</f>
        <v>1</v>
      </c>
      <c r="Q48" t="b">
        <f>'QA Fltr Flagged'!Q48='PROD Fltr Flagged'!Q48</f>
        <v>1</v>
      </c>
    </row>
    <row r="49" spans="1:17">
      <c r="A49" t="b">
        <f>'QA Fltr Flagged'!A49='PROD Fltr Flagged'!A49</f>
        <v>1</v>
      </c>
      <c r="B49" t="b">
        <f>'QA Fltr Flagged'!B49='PROD Fltr Flagged'!B49</f>
        <v>1</v>
      </c>
      <c r="C49" t="b">
        <f>'QA Fltr Flagged'!C49='PROD Fltr Flagged'!C49</f>
        <v>1</v>
      </c>
      <c r="D49" t="b">
        <f>'QA Fltr Flagged'!D49='PROD Fltr Flagged'!D49</f>
        <v>1</v>
      </c>
      <c r="E49" t="b">
        <f>'QA Fltr Flagged'!E49='PROD Fltr Flagged'!E49</f>
        <v>1</v>
      </c>
      <c r="F49" t="b">
        <f>'QA Fltr Flagged'!F49='PROD Fltr Flagged'!F49</f>
        <v>1</v>
      </c>
      <c r="G49" t="b">
        <f>'QA Fltr Flagged'!G49='PROD Fltr Flagged'!G49</f>
        <v>1</v>
      </c>
      <c r="H49" t="b">
        <f>'QA Fltr Flagged'!H49='PROD Fltr Flagged'!H49</f>
        <v>1</v>
      </c>
      <c r="I49" t="b">
        <f>'QA Fltr Flagged'!I49='PROD Fltr Flagged'!I49</f>
        <v>1</v>
      </c>
      <c r="J49" t="b">
        <f>'QA Fltr Flagged'!J49='PROD Fltr Flagged'!J49</f>
        <v>1</v>
      </c>
      <c r="K49" t="b">
        <f>'QA Fltr Flagged'!K49='PROD Fltr Flagged'!K49</f>
        <v>1</v>
      </c>
      <c r="L49" t="b">
        <f>'QA Fltr Flagged'!L49='PROD Fltr Flagged'!L49</f>
        <v>1</v>
      </c>
      <c r="M49" t="b">
        <f>'QA Fltr Flagged'!M49='PROD Fltr Flagged'!M49</f>
        <v>1</v>
      </c>
      <c r="N49" t="b">
        <f>'QA Fltr Flagged'!N49='PROD Fltr Flagged'!N49</f>
        <v>1</v>
      </c>
      <c r="O49" t="b">
        <f>'QA Fltr Flagged'!O49='PROD Fltr Flagged'!O49</f>
        <v>1</v>
      </c>
      <c r="P49" t="b">
        <f>'QA Fltr Flagged'!P49='PROD Fltr Flagged'!P49</f>
        <v>1</v>
      </c>
      <c r="Q49" t="b">
        <f>'QA Fltr Flagged'!Q49='PROD Fltr Flagged'!Q49</f>
        <v>1</v>
      </c>
    </row>
    <row r="50" spans="1:17">
      <c r="A50" t="b">
        <f>'QA Fltr Flagged'!A50='PROD Fltr Flagged'!A50</f>
        <v>1</v>
      </c>
      <c r="B50" t="b">
        <f>'QA Fltr Flagged'!B50='PROD Fltr Flagged'!B50</f>
        <v>1</v>
      </c>
      <c r="C50" t="b">
        <f>'QA Fltr Flagged'!C50='PROD Fltr Flagged'!C50</f>
        <v>1</v>
      </c>
      <c r="D50" t="b">
        <f>'QA Fltr Flagged'!D50='PROD Fltr Flagged'!D50</f>
        <v>1</v>
      </c>
      <c r="E50" t="b">
        <f>'QA Fltr Flagged'!E50='PROD Fltr Flagged'!E50</f>
        <v>1</v>
      </c>
      <c r="F50" t="b">
        <f>'QA Fltr Flagged'!F50='PROD Fltr Flagged'!F50</f>
        <v>1</v>
      </c>
      <c r="G50" t="b">
        <f>'QA Fltr Flagged'!G50='PROD Fltr Flagged'!G50</f>
        <v>1</v>
      </c>
      <c r="H50" t="b">
        <f>'QA Fltr Flagged'!H50='PROD Fltr Flagged'!H50</f>
        <v>1</v>
      </c>
      <c r="I50" t="b">
        <f>'QA Fltr Flagged'!I50='PROD Fltr Flagged'!I50</f>
        <v>1</v>
      </c>
      <c r="J50" t="b">
        <f>'QA Fltr Flagged'!J50='PROD Fltr Flagged'!J50</f>
        <v>1</v>
      </c>
      <c r="K50" t="b">
        <f>'QA Fltr Flagged'!K50='PROD Fltr Flagged'!K50</f>
        <v>1</v>
      </c>
      <c r="L50" t="b">
        <f>'QA Fltr Flagged'!L50='PROD Fltr Flagged'!L50</f>
        <v>1</v>
      </c>
      <c r="M50" t="b">
        <f>'QA Fltr Flagged'!M50='PROD Fltr Flagged'!M50</f>
        <v>1</v>
      </c>
      <c r="N50" t="b">
        <f>'QA Fltr Flagged'!N50='PROD Fltr Flagged'!N50</f>
        <v>1</v>
      </c>
      <c r="O50" t="b">
        <f>'QA Fltr Flagged'!O50='PROD Fltr Flagged'!O50</f>
        <v>1</v>
      </c>
      <c r="P50" t="b">
        <f>'QA Fltr Flagged'!P50='PROD Fltr Flagged'!P50</f>
        <v>1</v>
      </c>
      <c r="Q50" t="b">
        <f>'QA Fltr Flagged'!Q50='PROD Fltr Flagged'!Q50</f>
        <v>1</v>
      </c>
    </row>
    <row r="51" spans="1:17">
      <c r="A51" t="b">
        <f>'QA Fltr Flagged'!A51='PROD Fltr Flagged'!A51</f>
        <v>1</v>
      </c>
      <c r="B51" t="b">
        <f>'QA Fltr Flagged'!B51='PROD Fltr Flagged'!B51</f>
        <v>1</v>
      </c>
      <c r="C51" t="b">
        <f>'QA Fltr Flagged'!C51='PROD Fltr Flagged'!C51</f>
        <v>1</v>
      </c>
      <c r="D51" t="b">
        <f>'QA Fltr Flagged'!D51='PROD Fltr Flagged'!D51</f>
        <v>1</v>
      </c>
      <c r="E51" t="b">
        <f>'QA Fltr Flagged'!E51='PROD Fltr Flagged'!E51</f>
        <v>1</v>
      </c>
      <c r="F51" t="b">
        <f>'QA Fltr Flagged'!F51='PROD Fltr Flagged'!F51</f>
        <v>1</v>
      </c>
      <c r="G51" t="b">
        <f>'QA Fltr Flagged'!G51='PROD Fltr Flagged'!G51</f>
        <v>1</v>
      </c>
      <c r="H51" t="b">
        <f>'QA Fltr Flagged'!H51='PROD Fltr Flagged'!H51</f>
        <v>1</v>
      </c>
      <c r="I51" t="b">
        <f>'QA Fltr Flagged'!I51='PROD Fltr Flagged'!I51</f>
        <v>1</v>
      </c>
      <c r="J51" t="b">
        <f>'QA Fltr Flagged'!J51='PROD Fltr Flagged'!J51</f>
        <v>1</v>
      </c>
      <c r="K51" t="b">
        <f>'QA Fltr Flagged'!K51='PROD Fltr Flagged'!K51</f>
        <v>1</v>
      </c>
      <c r="L51" t="b">
        <f>'QA Fltr Flagged'!L51='PROD Fltr Flagged'!L51</f>
        <v>1</v>
      </c>
      <c r="M51" t="b">
        <f>'QA Fltr Flagged'!M51='PROD Fltr Flagged'!M51</f>
        <v>1</v>
      </c>
      <c r="N51" t="b">
        <f>'QA Fltr Flagged'!N51='PROD Fltr Flagged'!N51</f>
        <v>1</v>
      </c>
      <c r="O51" t="b">
        <f>'QA Fltr Flagged'!O51='PROD Fltr Flagged'!O51</f>
        <v>1</v>
      </c>
      <c r="P51" t="b">
        <f>'QA Fltr Flagged'!P51='PROD Fltr Flagged'!P51</f>
        <v>1</v>
      </c>
      <c r="Q51" t="b">
        <f>'QA Fltr Flagged'!Q51='PROD Fltr Flagged'!Q51</f>
        <v>1</v>
      </c>
    </row>
    <row r="52" spans="1:17">
      <c r="A52" t="b">
        <f>'QA Fltr Flagged'!A52='PROD Fltr Flagged'!A52</f>
        <v>1</v>
      </c>
      <c r="B52" t="b">
        <f>'QA Fltr Flagged'!B52='PROD Fltr Flagged'!B52</f>
        <v>1</v>
      </c>
      <c r="C52" t="b">
        <f>'QA Fltr Flagged'!C52='PROD Fltr Flagged'!C52</f>
        <v>1</v>
      </c>
      <c r="D52" t="b">
        <f>'QA Fltr Flagged'!D52='PROD Fltr Flagged'!D52</f>
        <v>1</v>
      </c>
      <c r="E52" t="b">
        <f>'QA Fltr Flagged'!E52='PROD Fltr Flagged'!E52</f>
        <v>1</v>
      </c>
      <c r="F52" t="b">
        <f>'QA Fltr Flagged'!F52='PROD Fltr Flagged'!F52</f>
        <v>1</v>
      </c>
      <c r="G52" t="b">
        <f>'QA Fltr Flagged'!G52='PROD Fltr Flagged'!G52</f>
        <v>1</v>
      </c>
      <c r="H52" t="b">
        <f>'QA Fltr Flagged'!H52='PROD Fltr Flagged'!H52</f>
        <v>1</v>
      </c>
      <c r="I52" t="b">
        <f>'QA Fltr Flagged'!I52='PROD Fltr Flagged'!I52</f>
        <v>1</v>
      </c>
      <c r="J52" t="b">
        <f>'QA Fltr Flagged'!J52='PROD Fltr Flagged'!J52</f>
        <v>1</v>
      </c>
      <c r="K52" t="b">
        <f>'QA Fltr Flagged'!K52='PROD Fltr Flagged'!K52</f>
        <v>1</v>
      </c>
      <c r="L52" t="b">
        <f>'QA Fltr Flagged'!L52='PROD Fltr Flagged'!L52</f>
        <v>1</v>
      </c>
      <c r="M52" t="b">
        <f>'QA Fltr Flagged'!M52='PROD Fltr Flagged'!M52</f>
        <v>1</v>
      </c>
      <c r="N52" t="b">
        <f>'QA Fltr Flagged'!N52='PROD Fltr Flagged'!N52</f>
        <v>1</v>
      </c>
      <c r="O52" t="b">
        <f>'QA Fltr Flagged'!O52='PROD Fltr Flagged'!O52</f>
        <v>1</v>
      </c>
      <c r="P52" t="b">
        <f>'QA Fltr Flagged'!P52='PROD Fltr Flagged'!P52</f>
        <v>1</v>
      </c>
      <c r="Q52" t="b">
        <f>'QA Fltr Flagged'!Q52='PROD Fltr Flagged'!Q52</f>
        <v>1</v>
      </c>
    </row>
    <row r="53" spans="1:17">
      <c r="A53" t="b">
        <f>'QA Fltr Flagged'!A53='PROD Fltr Flagged'!A53</f>
        <v>1</v>
      </c>
      <c r="B53" t="b">
        <f>'QA Fltr Flagged'!B53='PROD Fltr Flagged'!B53</f>
        <v>1</v>
      </c>
      <c r="C53" t="b">
        <f>'QA Fltr Flagged'!C53='PROD Fltr Flagged'!C53</f>
        <v>1</v>
      </c>
      <c r="D53" t="b">
        <f>'QA Fltr Flagged'!D53='PROD Fltr Flagged'!D53</f>
        <v>1</v>
      </c>
      <c r="E53" t="b">
        <f>'QA Fltr Flagged'!E53='PROD Fltr Flagged'!E53</f>
        <v>1</v>
      </c>
      <c r="F53" t="b">
        <f>'QA Fltr Flagged'!F53='PROD Fltr Flagged'!F53</f>
        <v>1</v>
      </c>
      <c r="G53" t="b">
        <f>'QA Fltr Flagged'!G53='PROD Fltr Flagged'!G53</f>
        <v>1</v>
      </c>
      <c r="H53" t="b">
        <f>'QA Fltr Flagged'!H53='PROD Fltr Flagged'!H53</f>
        <v>1</v>
      </c>
      <c r="I53" t="b">
        <f>'QA Fltr Flagged'!I53='PROD Fltr Flagged'!I53</f>
        <v>1</v>
      </c>
      <c r="J53" t="b">
        <f>'QA Fltr Flagged'!J53='PROD Fltr Flagged'!J53</f>
        <v>1</v>
      </c>
      <c r="K53" t="b">
        <f>'QA Fltr Flagged'!K53='PROD Fltr Flagged'!K53</f>
        <v>1</v>
      </c>
      <c r="L53" t="b">
        <f>'QA Fltr Flagged'!L53='PROD Fltr Flagged'!L53</f>
        <v>1</v>
      </c>
      <c r="M53" t="b">
        <f>'QA Fltr Flagged'!M53='PROD Fltr Flagged'!M53</f>
        <v>1</v>
      </c>
      <c r="N53" t="b">
        <f>'QA Fltr Flagged'!N53='PROD Fltr Flagged'!N53</f>
        <v>1</v>
      </c>
      <c r="O53" t="b">
        <f>'QA Fltr Flagged'!O53='PROD Fltr Flagged'!O53</f>
        <v>1</v>
      </c>
      <c r="P53" t="b">
        <f>'QA Fltr Flagged'!P53='PROD Fltr Flagged'!P53</f>
        <v>1</v>
      </c>
      <c r="Q53" t="b">
        <f>'QA Fltr Flagged'!Q53='PROD Fltr Flagged'!Q53</f>
        <v>1</v>
      </c>
    </row>
    <row r="54" spans="1:17">
      <c r="A54" t="b">
        <f>'QA Fltr Flagged'!A54='PROD Fltr Flagged'!A54</f>
        <v>1</v>
      </c>
      <c r="B54" t="b">
        <f>'QA Fltr Flagged'!B54='PROD Fltr Flagged'!B54</f>
        <v>1</v>
      </c>
      <c r="C54" t="b">
        <f>'QA Fltr Flagged'!C54='PROD Fltr Flagged'!C54</f>
        <v>1</v>
      </c>
      <c r="D54" t="b">
        <f>'QA Fltr Flagged'!D54='PROD Fltr Flagged'!D54</f>
        <v>1</v>
      </c>
      <c r="E54" t="b">
        <f>'QA Fltr Flagged'!E54='PROD Fltr Flagged'!E54</f>
        <v>1</v>
      </c>
      <c r="F54" t="b">
        <f>'QA Fltr Flagged'!F54='PROD Fltr Flagged'!F54</f>
        <v>1</v>
      </c>
      <c r="G54" t="b">
        <f>'QA Fltr Flagged'!G54='PROD Fltr Flagged'!G54</f>
        <v>1</v>
      </c>
      <c r="H54" t="b">
        <f>'QA Fltr Flagged'!H54='PROD Fltr Flagged'!H54</f>
        <v>1</v>
      </c>
      <c r="I54" t="b">
        <f>'QA Fltr Flagged'!I54='PROD Fltr Flagged'!I54</f>
        <v>1</v>
      </c>
      <c r="J54" t="b">
        <f>'QA Fltr Flagged'!J54='PROD Fltr Flagged'!J54</f>
        <v>1</v>
      </c>
      <c r="K54" t="b">
        <f>'QA Fltr Flagged'!K54='PROD Fltr Flagged'!K54</f>
        <v>1</v>
      </c>
      <c r="L54" t="b">
        <f>'QA Fltr Flagged'!L54='PROD Fltr Flagged'!L54</f>
        <v>1</v>
      </c>
      <c r="M54" t="b">
        <f>'QA Fltr Flagged'!M54='PROD Fltr Flagged'!M54</f>
        <v>1</v>
      </c>
      <c r="N54" t="b">
        <f>'QA Fltr Flagged'!N54='PROD Fltr Flagged'!N54</f>
        <v>1</v>
      </c>
      <c r="O54" t="b">
        <f>'QA Fltr Flagged'!O54='PROD Fltr Flagged'!O54</f>
        <v>1</v>
      </c>
      <c r="P54" t="b">
        <f>'QA Fltr Flagged'!P54='PROD Fltr Flagged'!P54</f>
        <v>1</v>
      </c>
      <c r="Q54" t="b">
        <f>'QA Fltr Flagged'!Q54='PROD Fltr Flagged'!Q54</f>
        <v>1</v>
      </c>
    </row>
    <row r="55" spans="1:17">
      <c r="A55" t="b">
        <f>'QA Fltr Flagged'!A55='PROD Fltr Flagged'!A55</f>
        <v>1</v>
      </c>
      <c r="B55" t="b">
        <f>'QA Fltr Flagged'!B55='PROD Fltr Flagged'!B55</f>
        <v>1</v>
      </c>
      <c r="C55" t="b">
        <f>'QA Fltr Flagged'!C55='PROD Fltr Flagged'!C55</f>
        <v>1</v>
      </c>
      <c r="D55" t="b">
        <f>'QA Fltr Flagged'!D55='PROD Fltr Flagged'!D55</f>
        <v>1</v>
      </c>
      <c r="E55" t="b">
        <f>'QA Fltr Flagged'!E55='PROD Fltr Flagged'!E55</f>
        <v>1</v>
      </c>
      <c r="F55" t="b">
        <f>'QA Fltr Flagged'!F55='PROD Fltr Flagged'!F55</f>
        <v>1</v>
      </c>
      <c r="G55" t="b">
        <f>'QA Fltr Flagged'!G55='PROD Fltr Flagged'!G55</f>
        <v>1</v>
      </c>
      <c r="H55" t="b">
        <f>'QA Fltr Flagged'!H55='PROD Fltr Flagged'!H55</f>
        <v>0</v>
      </c>
      <c r="I55" t="b">
        <f>'QA Fltr Flagged'!I55='PROD Fltr Flagged'!I55</f>
        <v>1</v>
      </c>
      <c r="J55" t="b">
        <f>'QA Fltr Flagged'!J55='PROD Fltr Flagged'!J55</f>
        <v>1</v>
      </c>
      <c r="K55" t="b">
        <f>'QA Fltr Flagged'!K55='PROD Fltr Flagged'!K55</f>
        <v>1</v>
      </c>
      <c r="L55" t="b">
        <f>'QA Fltr Flagged'!L55='PROD Fltr Flagged'!L55</f>
        <v>1</v>
      </c>
      <c r="M55" t="b">
        <f>'QA Fltr Flagged'!M55='PROD Fltr Flagged'!M55</f>
        <v>1</v>
      </c>
      <c r="N55" t="b">
        <f>'QA Fltr Flagged'!N55='PROD Fltr Flagged'!N55</f>
        <v>1</v>
      </c>
      <c r="O55" t="b">
        <f>'QA Fltr Flagged'!O55='PROD Fltr Flagged'!O55</f>
        <v>1</v>
      </c>
      <c r="P55" t="b">
        <f>'QA Fltr Flagged'!P55='PROD Fltr Flagged'!P55</f>
        <v>1</v>
      </c>
      <c r="Q55" t="b">
        <f>'QA Fltr Flagged'!Q55='PROD Fltr Flagged'!Q55</f>
        <v>1</v>
      </c>
    </row>
    <row r="56" spans="1:17">
      <c r="A56" t="b">
        <f>'QA Fltr Flagged'!A56='PROD Fltr Flagged'!A56</f>
        <v>1</v>
      </c>
      <c r="B56" t="b">
        <f>'QA Fltr Flagged'!B56='PROD Fltr Flagged'!B56</f>
        <v>1</v>
      </c>
      <c r="C56" t="b">
        <f>'QA Fltr Flagged'!C56='PROD Fltr Flagged'!C56</f>
        <v>1</v>
      </c>
      <c r="D56" t="b">
        <f>'QA Fltr Flagged'!D56='PROD Fltr Flagged'!D56</f>
        <v>1</v>
      </c>
      <c r="E56" t="b">
        <f>'QA Fltr Flagged'!E56='PROD Fltr Flagged'!E56</f>
        <v>1</v>
      </c>
      <c r="F56" t="b">
        <f>'QA Fltr Flagged'!F56='PROD Fltr Flagged'!F56</f>
        <v>1</v>
      </c>
      <c r="G56" t="b">
        <f>'QA Fltr Flagged'!G56='PROD Fltr Flagged'!G56</f>
        <v>1</v>
      </c>
      <c r="H56" t="b">
        <f>'QA Fltr Flagged'!H56='PROD Fltr Flagged'!H56</f>
        <v>0</v>
      </c>
      <c r="I56" t="b">
        <f>'QA Fltr Flagged'!I56='PROD Fltr Flagged'!I56</f>
        <v>1</v>
      </c>
      <c r="J56" t="b">
        <f>'QA Fltr Flagged'!J56='PROD Fltr Flagged'!J56</f>
        <v>1</v>
      </c>
      <c r="K56" t="b">
        <f>'QA Fltr Flagged'!K56='PROD Fltr Flagged'!K56</f>
        <v>1</v>
      </c>
      <c r="L56" t="b">
        <f>'QA Fltr Flagged'!L56='PROD Fltr Flagged'!L56</f>
        <v>1</v>
      </c>
      <c r="M56" t="b">
        <f>'QA Fltr Flagged'!M56='PROD Fltr Flagged'!M56</f>
        <v>1</v>
      </c>
      <c r="N56" t="b">
        <f>'QA Fltr Flagged'!N56='PROD Fltr Flagged'!N56</f>
        <v>1</v>
      </c>
      <c r="O56" t="b">
        <f>'QA Fltr Flagged'!O56='PROD Fltr Flagged'!O56</f>
        <v>1</v>
      </c>
      <c r="P56" t="b">
        <f>'QA Fltr Flagged'!P56='PROD Fltr Flagged'!P56</f>
        <v>1</v>
      </c>
      <c r="Q56" t="b">
        <f>'QA Fltr Flagged'!Q56='PROD Fltr Flagged'!Q56</f>
        <v>1</v>
      </c>
    </row>
    <row r="57" spans="1:17">
      <c r="A57" t="b">
        <f>'QA Fltr Flagged'!A57='PROD Fltr Flagged'!A57</f>
        <v>1</v>
      </c>
      <c r="B57" t="b">
        <f>'QA Fltr Flagged'!B57='PROD Fltr Flagged'!B57</f>
        <v>1</v>
      </c>
      <c r="C57" t="b">
        <f>'QA Fltr Flagged'!C57='PROD Fltr Flagged'!C57</f>
        <v>1</v>
      </c>
      <c r="D57" t="b">
        <f>'QA Fltr Flagged'!D57='PROD Fltr Flagged'!D57</f>
        <v>1</v>
      </c>
      <c r="E57" t="b">
        <f>'QA Fltr Flagged'!E57='PROD Fltr Flagged'!E57</f>
        <v>1</v>
      </c>
      <c r="F57" t="b">
        <f>'QA Fltr Flagged'!F57='PROD Fltr Flagged'!F57</f>
        <v>1</v>
      </c>
      <c r="G57" t="b">
        <f>'QA Fltr Flagged'!G57='PROD Fltr Flagged'!G57</f>
        <v>1</v>
      </c>
      <c r="H57" t="b">
        <f>'QA Fltr Flagged'!H57='PROD Fltr Flagged'!H57</f>
        <v>1</v>
      </c>
      <c r="I57" t="b">
        <f>'QA Fltr Flagged'!I57='PROD Fltr Flagged'!I57</f>
        <v>1</v>
      </c>
      <c r="J57" t="b">
        <f>'QA Fltr Flagged'!J57='PROD Fltr Flagged'!J57</f>
        <v>1</v>
      </c>
      <c r="K57" t="b">
        <f>'QA Fltr Flagged'!K57='PROD Fltr Flagged'!K57</f>
        <v>1</v>
      </c>
      <c r="L57" t="b">
        <f>'QA Fltr Flagged'!L57='PROD Fltr Flagged'!L57</f>
        <v>1</v>
      </c>
      <c r="M57" t="b">
        <f>'QA Fltr Flagged'!M57='PROD Fltr Flagged'!M57</f>
        <v>1</v>
      </c>
      <c r="N57" t="b">
        <f>'QA Fltr Flagged'!N57='PROD Fltr Flagged'!N57</f>
        <v>1</v>
      </c>
      <c r="O57" t="b">
        <f>'QA Fltr Flagged'!O57='PROD Fltr Flagged'!O57</f>
        <v>1</v>
      </c>
      <c r="P57" t="b">
        <f>'QA Fltr Flagged'!P57='PROD Fltr Flagged'!P57</f>
        <v>1</v>
      </c>
      <c r="Q57" t="b">
        <f>'QA Fltr Flagged'!Q57='PROD Fltr Flagged'!Q57</f>
        <v>1</v>
      </c>
    </row>
    <row r="58" spans="1:17">
      <c r="A58" t="b">
        <f>'QA Fltr Flagged'!A58='PROD Fltr Flagged'!A58</f>
        <v>1</v>
      </c>
      <c r="B58" t="b">
        <f>'QA Fltr Flagged'!B58='PROD Fltr Flagged'!B58</f>
        <v>1</v>
      </c>
      <c r="C58" t="b">
        <f>'QA Fltr Flagged'!C58='PROD Fltr Flagged'!C58</f>
        <v>1</v>
      </c>
      <c r="D58" t="b">
        <f>'QA Fltr Flagged'!D58='PROD Fltr Flagged'!D58</f>
        <v>1</v>
      </c>
      <c r="E58" t="b">
        <f>'QA Fltr Flagged'!E58='PROD Fltr Flagged'!E58</f>
        <v>1</v>
      </c>
      <c r="F58" t="b">
        <f>'QA Fltr Flagged'!F58='PROD Fltr Flagged'!F58</f>
        <v>1</v>
      </c>
      <c r="G58" t="b">
        <f>'QA Fltr Flagged'!G58='PROD Fltr Flagged'!G58</f>
        <v>1</v>
      </c>
      <c r="H58" t="b">
        <f>'QA Fltr Flagged'!H58='PROD Fltr Flagged'!H58</f>
        <v>1</v>
      </c>
      <c r="I58" t="b">
        <f>'QA Fltr Flagged'!I58='PROD Fltr Flagged'!I58</f>
        <v>1</v>
      </c>
      <c r="J58" t="b">
        <f>'QA Fltr Flagged'!J58='PROD Fltr Flagged'!J58</f>
        <v>1</v>
      </c>
      <c r="K58" t="b">
        <f>'QA Fltr Flagged'!K58='PROD Fltr Flagged'!K58</f>
        <v>1</v>
      </c>
      <c r="L58" t="b">
        <f>'QA Fltr Flagged'!L58='PROD Fltr Flagged'!L58</f>
        <v>1</v>
      </c>
      <c r="M58" t="b">
        <f>'QA Fltr Flagged'!M58='PROD Fltr Flagged'!M58</f>
        <v>1</v>
      </c>
      <c r="N58" t="b">
        <f>'QA Fltr Flagged'!N58='PROD Fltr Flagged'!N58</f>
        <v>1</v>
      </c>
      <c r="O58" t="b">
        <f>'QA Fltr Flagged'!O58='PROD Fltr Flagged'!O58</f>
        <v>1</v>
      </c>
      <c r="P58" t="b">
        <f>'QA Fltr Flagged'!P58='PROD Fltr Flagged'!P58</f>
        <v>1</v>
      </c>
      <c r="Q58" t="b">
        <f>'QA Fltr Flagged'!Q58='PROD Fltr Flagged'!Q58</f>
        <v>1</v>
      </c>
    </row>
    <row r="59" spans="1:17">
      <c r="A59" t="b">
        <f>'QA Fltr Flagged'!A59='PROD Fltr Flagged'!A59</f>
        <v>1</v>
      </c>
      <c r="B59" t="b">
        <f>'QA Fltr Flagged'!B59='PROD Fltr Flagged'!B59</f>
        <v>1</v>
      </c>
      <c r="C59" t="b">
        <f>'QA Fltr Flagged'!C59='PROD Fltr Flagged'!C59</f>
        <v>1</v>
      </c>
      <c r="D59" t="b">
        <f>'QA Fltr Flagged'!D59='PROD Fltr Flagged'!D59</f>
        <v>1</v>
      </c>
      <c r="E59" t="b">
        <f>'QA Fltr Flagged'!E59='PROD Fltr Flagged'!E59</f>
        <v>1</v>
      </c>
      <c r="F59" t="b">
        <f>'QA Fltr Flagged'!F59='PROD Fltr Flagged'!F59</f>
        <v>1</v>
      </c>
      <c r="G59" t="b">
        <f>'QA Fltr Flagged'!G59='PROD Fltr Flagged'!G59</f>
        <v>1</v>
      </c>
      <c r="H59" t="b">
        <f>'QA Fltr Flagged'!H59='PROD Fltr Flagged'!H59</f>
        <v>1</v>
      </c>
      <c r="I59" t="b">
        <f>'QA Fltr Flagged'!I59='PROD Fltr Flagged'!I59</f>
        <v>1</v>
      </c>
      <c r="J59" t="b">
        <f>'QA Fltr Flagged'!J59='PROD Fltr Flagged'!J59</f>
        <v>1</v>
      </c>
      <c r="K59" t="b">
        <f>'QA Fltr Flagged'!K59='PROD Fltr Flagged'!K59</f>
        <v>1</v>
      </c>
      <c r="L59" t="b">
        <f>'QA Fltr Flagged'!L59='PROD Fltr Flagged'!L59</f>
        <v>1</v>
      </c>
      <c r="M59" t="b">
        <f>'QA Fltr Flagged'!M59='PROD Fltr Flagged'!M59</f>
        <v>1</v>
      </c>
      <c r="N59" t="b">
        <f>'QA Fltr Flagged'!N59='PROD Fltr Flagged'!N59</f>
        <v>1</v>
      </c>
      <c r="O59" t="b">
        <f>'QA Fltr Flagged'!O59='PROD Fltr Flagged'!O59</f>
        <v>1</v>
      </c>
      <c r="P59" t="b">
        <f>'QA Fltr Flagged'!P59='PROD Fltr Flagged'!P59</f>
        <v>1</v>
      </c>
      <c r="Q59" t="b">
        <f>'QA Fltr Flagged'!Q59='PROD Fltr Flagged'!Q59</f>
        <v>1</v>
      </c>
    </row>
    <row r="60" spans="1:17">
      <c r="A60" t="b">
        <f>'QA Fltr Flagged'!A60='PROD Fltr Flagged'!A60</f>
        <v>1</v>
      </c>
      <c r="B60" t="b">
        <f>'QA Fltr Flagged'!B60='PROD Fltr Flagged'!B60</f>
        <v>1</v>
      </c>
      <c r="C60" t="b">
        <f>'QA Fltr Flagged'!C60='PROD Fltr Flagged'!C60</f>
        <v>1</v>
      </c>
      <c r="D60" t="b">
        <f>'QA Fltr Flagged'!D60='PROD Fltr Flagged'!D60</f>
        <v>1</v>
      </c>
      <c r="E60" t="b">
        <f>'QA Fltr Flagged'!E60='PROD Fltr Flagged'!E60</f>
        <v>1</v>
      </c>
      <c r="F60" t="b">
        <f>'QA Fltr Flagged'!F60='PROD Fltr Flagged'!F60</f>
        <v>1</v>
      </c>
      <c r="G60" t="b">
        <f>'QA Fltr Flagged'!G60='PROD Fltr Flagged'!G60</f>
        <v>1</v>
      </c>
      <c r="H60" t="b">
        <f>'QA Fltr Flagged'!H60='PROD Fltr Flagged'!H60</f>
        <v>1</v>
      </c>
      <c r="I60" t="b">
        <f>'QA Fltr Flagged'!I60='PROD Fltr Flagged'!I60</f>
        <v>1</v>
      </c>
      <c r="J60" t="b">
        <f>'QA Fltr Flagged'!J60='PROD Fltr Flagged'!J60</f>
        <v>1</v>
      </c>
      <c r="K60" t="b">
        <f>'QA Fltr Flagged'!K60='PROD Fltr Flagged'!K60</f>
        <v>1</v>
      </c>
      <c r="L60" t="b">
        <f>'QA Fltr Flagged'!L60='PROD Fltr Flagged'!L60</f>
        <v>1</v>
      </c>
      <c r="M60" t="b">
        <f>'QA Fltr Flagged'!M60='PROD Fltr Flagged'!M60</f>
        <v>1</v>
      </c>
      <c r="N60" t="b">
        <f>'QA Fltr Flagged'!N60='PROD Fltr Flagged'!N60</f>
        <v>1</v>
      </c>
      <c r="O60" t="b">
        <f>'QA Fltr Flagged'!O60='PROD Fltr Flagged'!O60</f>
        <v>1</v>
      </c>
      <c r="P60" t="b">
        <f>'QA Fltr Flagged'!P60='PROD Fltr Flagged'!P60</f>
        <v>1</v>
      </c>
      <c r="Q60" t="b">
        <f>'QA Fltr Flagged'!Q60='PROD Fltr Flagged'!Q60</f>
        <v>1</v>
      </c>
    </row>
    <row r="61" spans="1:17">
      <c r="A61" t="b">
        <f>'QA Fltr Flagged'!A61='PROD Fltr Flagged'!A61</f>
        <v>1</v>
      </c>
      <c r="B61" t="b">
        <f>'QA Fltr Flagged'!B61='PROD Fltr Flagged'!B61</f>
        <v>1</v>
      </c>
      <c r="C61" t="b">
        <f>'QA Fltr Flagged'!C61='PROD Fltr Flagged'!C61</f>
        <v>1</v>
      </c>
      <c r="D61" t="b">
        <f>'QA Fltr Flagged'!D61='PROD Fltr Flagged'!D61</f>
        <v>1</v>
      </c>
      <c r="E61" t="b">
        <f>'QA Fltr Flagged'!E61='PROD Fltr Flagged'!E61</f>
        <v>1</v>
      </c>
      <c r="F61" t="b">
        <f>'QA Fltr Flagged'!F61='PROD Fltr Flagged'!F61</f>
        <v>1</v>
      </c>
      <c r="G61" t="b">
        <f>'QA Fltr Flagged'!G61='PROD Fltr Flagged'!G61</f>
        <v>1</v>
      </c>
      <c r="H61" t="b">
        <f>'QA Fltr Flagged'!H61='PROD Fltr Flagged'!H61</f>
        <v>1</v>
      </c>
      <c r="I61" t="b">
        <f>'QA Fltr Flagged'!I61='PROD Fltr Flagged'!I61</f>
        <v>1</v>
      </c>
      <c r="J61" t="b">
        <f>'QA Fltr Flagged'!J61='PROD Fltr Flagged'!J61</f>
        <v>1</v>
      </c>
      <c r="K61" t="b">
        <f>'QA Fltr Flagged'!K61='PROD Fltr Flagged'!K61</f>
        <v>1</v>
      </c>
      <c r="L61" t="b">
        <f>'QA Fltr Flagged'!L61='PROD Fltr Flagged'!L61</f>
        <v>1</v>
      </c>
      <c r="M61" t="b">
        <f>'QA Fltr Flagged'!M61='PROD Fltr Flagged'!M61</f>
        <v>1</v>
      </c>
      <c r="N61" t="b">
        <f>'QA Fltr Flagged'!N61='PROD Fltr Flagged'!N61</f>
        <v>1</v>
      </c>
      <c r="O61" t="b">
        <f>'QA Fltr Flagged'!O61='PROD Fltr Flagged'!O61</f>
        <v>1</v>
      </c>
      <c r="P61" t="b">
        <f>'QA Fltr Flagged'!P61='PROD Fltr Flagged'!P61</f>
        <v>1</v>
      </c>
      <c r="Q61" t="b">
        <f>'QA Fltr Flagged'!Q61='PROD Fltr Flagged'!Q61</f>
        <v>1</v>
      </c>
    </row>
    <row r="62" spans="1:17">
      <c r="A62" t="b">
        <f>'QA Fltr Flagged'!A62='PROD Fltr Flagged'!A62</f>
        <v>1</v>
      </c>
      <c r="B62" t="b">
        <f>'QA Fltr Flagged'!B62='PROD Fltr Flagged'!B62</f>
        <v>1</v>
      </c>
      <c r="C62" t="b">
        <f>'QA Fltr Flagged'!C62='PROD Fltr Flagged'!C62</f>
        <v>1</v>
      </c>
      <c r="D62" t="b">
        <f>'QA Fltr Flagged'!D62='PROD Fltr Flagged'!D62</f>
        <v>1</v>
      </c>
      <c r="E62" t="b">
        <f>'QA Fltr Flagged'!E62='PROD Fltr Flagged'!E62</f>
        <v>1</v>
      </c>
      <c r="F62" t="b">
        <f>'QA Fltr Flagged'!F62='PROD Fltr Flagged'!F62</f>
        <v>1</v>
      </c>
      <c r="G62" t="b">
        <f>'QA Fltr Flagged'!G62='PROD Fltr Flagged'!G62</f>
        <v>1</v>
      </c>
      <c r="H62" t="b">
        <f>'QA Fltr Flagged'!H62='PROD Fltr Flagged'!H62</f>
        <v>1</v>
      </c>
      <c r="I62" t="b">
        <f>'QA Fltr Flagged'!I62='PROD Fltr Flagged'!I62</f>
        <v>1</v>
      </c>
      <c r="J62" t="b">
        <f>'QA Fltr Flagged'!J62='PROD Fltr Flagged'!J62</f>
        <v>1</v>
      </c>
      <c r="K62" t="b">
        <f>'QA Fltr Flagged'!K62='PROD Fltr Flagged'!K62</f>
        <v>1</v>
      </c>
      <c r="L62" t="b">
        <f>'QA Fltr Flagged'!L62='PROD Fltr Flagged'!L62</f>
        <v>1</v>
      </c>
      <c r="M62" t="b">
        <f>'QA Fltr Flagged'!M62='PROD Fltr Flagged'!M62</f>
        <v>1</v>
      </c>
      <c r="N62" t="b">
        <f>'QA Fltr Flagged'!N62='PROD Fltr Flagged'!N62</f>
        <v>1</v>
      </c>
      <c r="O62" t="b">
        <f>'QA Fltr Flagged'!O62='PROD Fltr Flagged'!O62</f>
        <v>1</v>
      </c>
      <c r="P62" t="b">
        <f>'QA Fltr Flagged'!P62='PROD Fltr Flagged'!P62</f>
        <v>1</v>
      </c>
      <c r="Q62" t="b">
        <f>'QA Fltr Flagged'!Q62='PROD Fltr Flagged'!Q62</f>
        <v>1</v>
      </c>
    </row>
    <row r="63" spans="1:17">
      <c r="A63" t="b">
        <f>'QA Fltr Flagged'!A63='PROD Fltr Flagged'!A63</f>
        <v>1</v>
      </c>
      <c r="B63" t="b">
        <f>'QA Fltr Flagged'!B63='PROD Fltr Flagged'!B63</f>
        <v>1</v>
      </c>
      <c r="C63" t="b">
        <f>'QA Fltr Flagged'!C63='PROD Fltr Flagged'!C63</f>
        <v>1</v>
      </c>
      <c r="D63" t="b">
        <f>'QA Fltr Flagged'!D63='PROD Fltr Flagged'!D63</f>
        <v>1</v>
      </c>
      <c r="E63" t="b">
        <f>'QA Fltr Flagged'!E63='PROD Fltr Flagged'!E63</f>
        <v>1</v>
      </c>
      <c r="F63" t="b">
        <f>'QA Fltr Flagged'!F63='PROD Fltr Flagged'!F63</f>
        <v>1</v>
      </c>
      <c r="G63" t="b">
        <f>'QA Fltr Flagged'!G63='PROD Fltr Flagged'!G63</f>
        <v>1</v>
      </c>
      <c r="H63" t="b">
        <f>'QA Fltr Flagged'!H63='PROD Fltr Flagged'!H63</f>
        <v>1</v>
      </c>
      <c r="I63" t="b">
        <f>'QA Fltr Flagged'!I63='PROD Fltr Flagged'!I63</f>
        <v>1</v>
      </c>
      <c r="J63" t="b">
        <f>'QA Fltr Flagged'!J63='PROD Fltr Flagged'!J63</f>
        <v>1</v>
      </c>
      <c r="K63" t="b">
        <f>'QA Fltr Flagged'!K63='PROD Fltr Flagged'!K63</f>
        <v>1</v>
      </c>
      <c r="L63" t="b">
        <f>'QA Fltr Flagged'!L63='PROD Fltr Flagged'!L63</f>
        <v>1</v>
      </c>
      <c r="M63" t="b">
        <f>'QA Fltr Flagged'!M63='PROD Fltr Flagged'!M63</f>
        <v>1</v>
      </c>
      <c r="N63" t="b">
        <f>'QA Fltr Flagged'!N63='PROD Fltr Flagged'!N63</f>
        <v>1</v>
      </c>
      <c r="O63" t="b">
        <f>'QA Fltr Flagged'!O63='PROD Fltr Flagged'!O63</f>
        <v>1</v>
      </c>
      <c r="P63" t="b">
        <f>'QA Fltr Flagged'!P63='PROD Fltr Flagged'!P63</f>
        <v>1</v>
      </c>
      <c r="Q63" t="b">
        <f>'QA Fltr Flagged'!Q63='PROD Fltr Flagged'!Q63</f>
        <v>1</v>
      </c>
    </row>
    <row r="64" spans="1:17">
      <c r="A64" t="b">
        <f>'QA Fltr Flagged'!A64='PROD Fltr Flagged'!A64</f>
        <v>1</v>
      </c>
      <c r="B64" t="b">
        <f>'QA Fltr Flagged'!B64='PROD Fltr Flagged'!B64</f>
        <v>1</v>
      </c>
      <c r="C64" t="b">
        <f>'QA Fltr Flagged'!C64='PROD Fltr Flagged'!C64</f>
        <v>1</v>
      </c>
      <c r="D64" t="b">
        <f>'QA Fltr Flagged'!D64='PROD Fltr Flagged'!D64</f>
        <v>1</v>
      </c>
      <c r="E64" t="b">
        <f>'QA Fltr Flagged'!E64='PROD Fltr Flagged'!E64</f>
        <v>1</v>
      </c>
      <c r="F64" t="b">
        <f>'QA Fltr Flagged'!F64='PROD Fltr Flagged'!F64</f>
        <v>1</v>
      </c>
      <c r="G64" t="b">
        <f>'QA Fltr Flagged'!G64='PROD Fltr Flagged'!G64</f>
        <v>1</v>
      </c>
      <c r="H64" t="b">
        <f>'QA Fltr Flagged'!H64='PROD Fltr Flagged'!H64</f>
        <v>1</v>
      </c>
      <c r="I64" t="b">
        <f>'QA Fltr Flagged'!I64='PROD Fltr Flagged'!I64</f>
        <v>1</v>
      </c>
      <c r="J64" t="b">
        <f>'QA Fltr Flagged'!J64='PROD Fltr Flagged'!J64</f>
        <v>1</v>
      </c>
      <c r="K64" t="b">
        <f>'QA Fltr Flagged'!K64='PROD Fltr Flagged'!K64</f>
        <v>1</v>
      </c>
      <c r="L64" t="b">
        <f>'QA Fltr Flagged'!L64='PROD Fltr Flagged'!L64</f>
        <v>1</v>
      </c>
      <c r="M64" t="b">
        <f>'QA Fltr Flagged'!M64='PROD Fltr Flagged'!M64</f>
        <v>1</v>
      </c>
      <c r="N64" t="b">
        <f>'QA Fltr Flagged'!N64='PROD Fltr Flagged'!N64</f>
        <v>1</v>
      </c>
      <c r="O64" t="b">
        <f>'QA Fltr Flagged'!O64='PROD Fltr Flagged'!O64</f>
        <v>1</v>
      </c>
      <c r="P64" t="b">
        <f>'QA Fltr Flagged'!P64='PROD Fltr Flagged'!P64</f>
        <v>1</v>
      </c>
      <c r="Q64" t="b">
        <f>'QA Fltr Flagged'!Q64='PROD Fltr Flagged'!Q64</f>
        <v>1</v>
      </c>
    </row>
    <row r="65" spans="1:17">
      <c r="A65" t="b">
        <f>'QA Fltr Flagged'!A65='PROD Fltr Flagged'!A65</f>
        <v>1</v>
      </c>
      <c r="B65" t="b">
        <f>'QA Fltr Flagged'!B65='PROD Fltr Flagged'!B65</f>
        <v>1</v>
      </c>
      <c r="C65" t="b">
        <f>'QA Fltr Flagged'!C65='PROD Fltr Flagged'!C65</f>
        <v>1</v>
      </c>
      <c r="D65" t="b">
        <f>'QA Fltr Flagged'!D65='PROD Fltr Flagged'!D65</f>
        <v>1</v>
      </c>
      <c r="E65" t="b">
        <f>'QA Fltr Flagged'!E65='PROD Fltr Flagged'!E65</f>
        <v>1</v>
      </c>
      <c r="F65" t="b">
        <f>'QA Fltr Flagged'!F65='PROD Fltr Flagged'!F65</f>
        <v>1</v>
      </c>
      <c r="G65" t="b">
        <f>'QA Fltr Flagged'!G65='PROD Fltr Flagged'!G65</f>
        <v>1</v>
      </c>
      <c r="H65" t="b">
        <f>'QA Fltr Flagged'!H65='PROD Fltr Flagged'!H65</f>
        <v>1</v>
      </c>
      <c r="I65" t="b">
        <f>'QA Fltr Flagged'!I65='PROD Fltr Flagged'!I65</f>
        <v>1</v>
      </c>
      <c r="J65" t="b">
        <f>'QA Fltr Flagged'!J65='PROD Fltr Flagged'!J65</f>
        <v>1</v>
      </c>
      <c r="K65" t="b">
        <f>'QA Fltr Flagged'!K65='PROD Fltr Flagged'!K65</f>
        <v>1</v>
      </c>
      <c r="L65" t="b">
        <f>'QA Fltr Flagged'!L65='PROD Fltr Flagged'!L65</f>
        <v>1</v>
      </c>
      <c r="M65" t="b">
        <f>'QA Fltr Flagged'!M65='PROD Fltr Flagged'!M65</f>
        <v>1</v>
      </c>
      <c r="N65" t="b">
        <f>'QA Fltr Flagged'!N65='PROD Fltr Flagged'!N65</f>
        <v>1</v>
      </c>
      <c r="O65" t="b">
        <f>'QA Fltr Flagged'!O65='PROD Fltr Flagged'!O65</f>
        <v>1</v>
      </c>
      <c r="P65" t="b">
        <f>'QA Fltr Flagged'!P65='PROD Fltr Flagged'!P65</f>
        <v>1</v>
      </c>
      <c r="Q65" t="b">
        <f>'QA Fltr Flagged'!Q65='PROD Fltr Flagged'!Q65</f>
        <v>1</v>
      </c>
    </row>
    <row r="66" spans="1:17">
      <c r="A66" t="b">
        <f>'QA Fltr Flagged'!A66='PROD Fltr Flagged'!A66</f>
        <v>1</v>
      </c>
      <c r="B66" t="b">
        <f>'QA Fltr Flagged'!B66='PROD Fltr Flagged'!B66</f>
        <v>1</v>
      </c>
      <c r="C66" t="b">
        <f>'QA Fltr Flagged'!C66='PROD Fltr Flagged'!C66</f>
        <v>1</v>
      </c>
      <c r="D66" t="b">
        <f>'QA Fltr Flagged'!D66='PROD Fltr Flagged'!D66</f>
        <v>1</v>
      </c>
      <c r="E66" t="b">
        <f>'QA Fltr Flagged'!E66='PROD Fltr Flagged'!E66</f>
        <v>1</v>
      </c>
      <c r="F66" t="b">
        <f>'QA Fltr Flagged'!F66='PROD Fltr Flagged'!F66</f>
        <v>1</v>
      </c>
      <c r="G66" t="b">
        <f>'QA Fltr Flagged'!G66='PROD Fltr Flagged'!G66</f>
        <v>1</v>
      </c>
      <c r="H66" t="b">
        <f>'QA Fltr Flagged'!H66='PROD Fltr Flagged'!H66</f>
        <v>1</v>
      </c>
      <c r="I66" t="b">
        <f>'QA Fltr Flagged'!I66='PROD Fltr Flagged'!I66</f>
        <v>1</v>
      </c>
      <c r="J66" t="b">
        <f>'QA Fltr Flagged'!J66='PROD Fltr Flagged'!J66</f>
        <v>1</v>
      </c>
      <c r="K66" t="b">
        <f>'QA Fltr Flagged'!K66='PROD Fltr Flagged'!K66</f>
        <v>1</v>
      </c>
      <c r="L66" t="b">
        <f>'QA Fltr Flagged'!L66='PROD Fltr Flagged'!L66</f>
        <v>1</v>
      </c>
      <c r="M66" t="b">
        <f>'QA Fltr Flagged'!M66='PROD Fltr Flagged'!M66</f>
        <v>1</v>
      </c>
      <c r="N66" t="b">
        <f>'QA Fltr Flagged'!N66='PROD Fltr Flagged'!N66</f>
        <v>1</v>
      </c>
      <c r="O66" t="b">
        <f>'QA Fltr Flagged'!O66='PROD Fltr Flagged'!O66</f>
        <v>1</v>
      </c>
      <c r="P66" t="b">
        <f>'QA Fltr Flagged'!P66='PROD Fltr Flagged'!P66</f>
        <v>1</v>
      </c>
      <c r="Q66" t="b">
        <f>'QA Fltr Flagged'!Q66='PROD Fltr Flagged'!Q66</f>
        <v>1</v>
      </c>
    </row>
    <row r="67" spans="1:17">
      <c r="A67" t="b">
        <f>'QA Fltr Flagged'!A67='PROD Fltr Flagged'!A67</f>
        <v>1</v>
      </c>
      <c r="B67" t="b">
        <f>'QA Fltr Flagged'!B67='PROD Fltr Flagged'!B67</f>
        <v>1</v>
      </c>
      <c r="C67" t="b">
        <f>'QA Fltr Flagged'!C67='PROD Fltr Flagged'!C67</f>
        <v>1</v>
      </c>
      <c r="D67" t="b">
        <f>'QA Fltr Flagged'!D67='PROD Fltr Flagged'!D67</f>
        <v>1</v>
      </c>
      <c r="E67" t="b">
        <f>'QA Fltr Flagged'!E67='PROD Fltr Flagged'!E67</f>
        <v>1</v>
      </c>
      <c r="F67" t="b">
        <f>'QA Fltr Flagged'!F67='PROD Fltr Flagged'!F67</f>
        <v>1</v>
      </c>
      <c r="G67" t="b">
        <f>'QA Fltr Flagged'!G67='PROD Fltr Flagged'!G67</f>
        <v>1</v>
      </c>
      <c r="H67" t="b">
        <f>'QA Fltr Flagged'!H67='PROD Fltr Flagged'!H67</f>
        <v>1</v>
      </c>
      <c r="I67" t="b">
        <f>'QA Fltr Flagged'!I67='PROD Fltr Flagged'!I67</f>
        <v>1</v>
      </c>
      <c r="J67" t="b">
        <f>'QA Fltr Flagged'!J67='PROD Fltr Flagged'!J67</f>
        <v>1</v>
      </c>
      <c r="K67" t="b">
        <f>'QA Fltr Flagged'!K67='PROD Fltr Flagged'!K67</f>
        <v>1</v>
      </c>
      <c r="L67" t="b">
        <f>'QA Fltr Flagged'!L67='PROD Fltr Flagged'!L67</f>
        <v>1</v>
      </c>
      <c r="M67" t="b">
        <f>'QA Fltr Flagged'!M67='PROD Fltr Flagged'!M67</f>
        <v>1</v>
      </c>
      <c r="N67" t="b">
        <f>'QA Fltr Flagged'!N67='PROD Fltr Flagged'!N67</f>
        <v>1</v>
      </c>
      <c r="O67" t="b">
        <f>'QA Fltr Flagged'!O67='PROD Fltr Flagged'!O67</f>
        <v>1</v>
      </c>
      <c r="P67" t="b">
        <f>'QA Fltr Flagged'!P67='PROD Fltr Flagged'!P67</f>
        <v>1</v>
      </c>
      <c r="Q67" t="b">
        <f>'QA Fltr Flagged'!Q67='PROD Fltr Flagged'!Q67</f>
        <v>1</v>
      </c>
    </row>
    <row r="68" spans="1:17">
      <c r="A68" t="b">
        <f>'QA Fltr Flagged'!A68='PROD Fltr Flagged'!A68</f>
        <v>1</v>
      </c>
      <c r="B68" t="b">
        <f>'QA Fltr Flagged'!B68='PROD Fltr Flagged'!B68</f>
        <v>1</v>
      </c>
      <c r="C68" t="b">
        <f>'QA Fltr Flagged'!C68='PROD Fltr Flagged'!C68</f>
        <v>1</v>
      </c>
      <c r="D68" t="b">
        <f>'QA Fltr Flagged'!D68='PROD Fltr Flagged'!D68</f>
        <v>1</v>
      </c>
      <c r="E68" t="b">
        <f>'QA Fltr Flagged'!E68='PROD Fltr Flagged'!E68</f>
        <v>1</v>
      </c>
      <c r="F68" t="b">
        <f>'QA Fltr Flagged'!F68='PROD Fltr Flagged'!F68</f>
        <v>1</v>
      </c>
      <c r="G68" t="b">
        <f>'QA Fltr Flagged'!G68='PROD Fltr Flagged'!G68</f>
        <v>1</v>
      </c>
      <c r="H68" t="b">
        <f>'QA Fltr Flagged'!H68='PROD Fltr Flagged'!H68</f>
        <v>1</v>
      </c>
      <c r="I68" t="b">
        <f>'QA Fltr Flagged'!I68='PROD Fltr Flagged'!I68</f>
        <v>1</v>
      </c>
      <c r="J68" t="b">
        <f>'QA Fltr Flagged'!J68='PROD Fltr Flagged'!J68</f>
        <v>1</v>
      </c>
      <c r="K68" t="b">
        <f>'QA Fltr Flagged'!K68='PROD Fltr Flagged'!K68</f>
        <v>1</v>
      </c>
      <c r="L68" t="b">
        <f>'QA Fltr Flagged'!L68='PROD Fltr Flagged'!L68</f>
        <v>1</v>
      </c>
      <c r="M68" t="b">
        <f>'QA Fltr Flagged'!M68='PROD Fltr Flagged'!M68</f>
        <v>1</v>
      </c>
      <c r="N68" t="b">
        <f>'QA Fltr Flagged'!N68='PROD Fltr Flagged'!N68</f>
        <v>1</v>
      </c>
      <c r="O68" t="b">
        <f>'QA Fltr Flagged'!O68='PROD Fltr Flagged'!O68</f>
        <v>1</v>
      </c>
      <c r="P68" t="b">
        <f>'QA Fltr Flagged'!P68='PROD Fltr Flagged'!P68</f>
        <v>1</v>
      </c>
      <c r="Q68" t="b">
        <f>'QA Fltr Flagged'!Q68='PROD Fltr Flagged'!Q68</f>
        <v>1</v>
      </c>
    </row>
    <row r="69" spans="1:17">
      <c r="A69" t="b">
        <f>'QA Fltr Flagged'!A69='PROD Fltr Flagged'!A69</f>
        <v>1</v>
      </c>
      <c r="B69" t="b">
        <f>'QA Fltr Flagged'!B69='PROD Fltr Flagged'!B69</f>
        <v>1</v>
      </c>
      <c r="C69" t="b">
        <f>'QA Fltr Flagged'!C69='PROD Fltr Flagged'!C69</f>
        <v>1</v>
      </c>
      <c r="D69" t="b">
        <f>'QA Fltr Flagged'!D69='PROD Fltr Flagged'!D69</f>
        <v>1</v>
      </c>
      <c r="E69" t="b">
        <f>'QA Fltr Flagged'!E69='PROD Fltr Flagged'!E69</f>
        <v>1</v>
      </c>
      <c r="F69" t="b">
        <f>'QA Fltr Flagged'!F69='PROD Fltr Flagged'!F69</f>
        <v>1</v>
      </c>
      <c r="G69" t="b">
        <f>'QA Fltr Flagged'!G69='PROD Fltr Flagged'!G69</f>
        <v>1</v>
      </c>
      <c r="H69" t="b">
        <f>'QA Fltr Flagged'!H69='PROD Fltr Flagged'!H69</f>
        <v>1</v>
      </c>
      <c r="I69" t="b">
        <f>'QA Fltr Flagged'!I69='PROD Fltr Flagged'!I69</f>
        <v>1</v>
      </c>
      <c r="J69" t="b">
        <f>'QA Fltr Flagged'!J69='PROD Fltr Flagged'!J69</f>
        <v>1</v>
      </c>
      <c r="K69" t="b">
        <f>'QA Fltr Flagged'!K69='PROD Fltr Flagged'!K69</f>
        <v>1</v>
      </c>
      <c r="L69" t="b">
        <f>'QA Fltr Flagged'!L69='PROD Fltr Flagged'!L69</f>
        <v>1</v>
      </c>
      <c r="M69" t="b">
        <f>'QA Fltr Flagged'!M69='PROD Fltr Flagged'!M69</f>
        <v>1</v>
      </c>
      <c r="N69" t="b">
        <f>'QA Fltr Flagged'!N69='PROD Fltr Flagged'!N69</f>
        <v>1</v>
      </c>
      <c r="O69" t="b">
        <f>'QA Fltr Flagged'!O69='PROD Fltr Flagged'!O69</f>
        <v>1</v>
      </c>
      <c r="P69" t="b">
        <f>'QA Fltr Flagged'!P69='PROD Fltr Flagged'!P69</f>
        <v>1</v>
      </c>
      <c r="Q69" t="b">
        <f>'QA Fltr Flagged'!Q69='PROD Fltr Flagged'!Q69</f>
        <v>1</v>
      </c>
    </row>
    <row r="70" spans="1:17">
      <c r="A70" t="b">
        <f>'QA Fltr Flagged'!A70='PROD Fltr Flagged'!A70</f>
        <v>1</v>
      </c>
      <c r="B70" t="b">
        <f>'QA Fltr Flagged'!B70='PROD Fltr Flagged'!B70</f>
        <v>1</v>
      </c>
      <c r="C70" t="b">
        <f>'QA Fltr Flagged'!C70='PROD Fltr Flagged'!C70</f>
        <v>1</v>
      </c>
      <c r="D70" t="b">
        <f>'QA Fltr Flagged'!D70='PROD Fltr Flagged'!D70</f>
        <v>1</v>
      </c>
      <c r="E70" t="b">
        <f>'QA Fltr Flagged'!E70='PROD Fltr Flagged'!E70</f>
        <v>1</v>
      </c>
      <c r="F70" t="b">
        <f>'QA Fltr Flagged'!F70='PROD Fltr Flagged'!F70</f>
        <v>1</v>
      </c>
      <c r="G70" t="b">
        <f>'QA Fltr Flagged'!G70='PROD Fltr Flagged'!G70</f>
        <v>1</v>
      </c>
      <c r="H70" t="b">
        <f>'QA Fltr Flagged'!H70='PROD Fltr Flagged'!H70</f>
        <v>1</v>
      </c>
      <c r="I70" t="b">
        <f>'QA Fltr Flagged'!I70='PROD Fltr Flagged'!I70</f>
        <v>1</v>
      </c>
      <c r="J70" t="b">
        <f>'QA Fltr Flagged'!J70='PROD Fltr Flagged'!J70</f>
        <v>1</v>
      </c>
      <c r="K70" t="b">
        <f>'QA Fltr Flagged'!K70='PROD Fltr Flagged'!K70</f>
        <v>1</v>
      </c>
      <c r="L70" t="b">
        <f>'QA Fltr Flagged'!L70='PROD Fltr Flagged'!L70</f>
        <v>1</v>
      </c>
      <c r="M70" t="b">
        <f>'QA Fltr Flagged'!M70='PROD Fltr Flagged'!M70</f>
        <v>1</v>
      </c>
      <c r="N70" t="b">
        <f>'QA Fltr Flagged'!N70='PROD Fltr Flagged'!N70</f>
        <v>1</v>
      </c>
      <c r="O70" t="b">
        <f>'QA Fltr Flagged'!O70='PROD Fltr Flagged'!O70</f>
        <v>1</v>
      </c>
      <c r="P70" t="b">
        <f>'QA Fltr Flagged'!P70='PROD Fltr Flagged'!P70</f>
        <v>1</v>
      </c>
      <c r="Q70" t="b">
        <f>'QA Fltr Flagged'!Q70='PROD Fltr Flagged'!Q70</f>
        <v>1</v>
      </c>
    </row>
    <row r="71" spans="1:17">
      <c r="A71" t="b">
        <f>'QA Fltr Flagged'!A71='PROD Fltr Flagged'!A71</f>
        <v>1</v>
      </c>
      <c r="B71" t="b">
        <f>'QA Fltr Flagged'!B71='PROD Fltr Flagged'!B71</f>
        <v>1</v>
      </c>
      <c r="C71" t="b">
        <f>'QA Fltr Flagged'!C71='PROD Fltr Flagged'!C71</f>
        <v>1</v>
      </c>
      <c r="D71" t="b">
        <f>'QA Fltr Flagged'!D71='PROD Fltr Flagged'!D71</f>
        <v>1</v>
      </c>
      <c r="E71" t="b">
        <f>'QA Fltr Flagged'!E71='PROD Fltr Flagged'!E71</f>
        <v>1</v>
      </c>
      <c r="F71" t="b">
        <f>'QA Fltr Flagged'!F71='PROD Fltr Flagged'!F71</f>
        <v>1</v>
      </c>
      <c r="G71" t="b">
        <f>'QA Fltr Flagged'!G71='PROD Fltr Flagged'!G71</f>
        <v>1</v>
      </c>
      <c r="H71" t="b">
        <f>'QA Fltr Flagged'!H71='PROD Fltr Flagged'!H71</f>
        <v>1</v>
      </c>
      <c r="I71" t="b">
        <f>'QA Fltr Flagged'!I71='PROD Fltr Flagged'!I71</f>
        <v>1</v>
      </c>
      <c r="J71" t="b">
        <f>'QA Fltr Flagged'!J71='PROD Fltr Flagged'!J71</f>
        <v>1</v>
      </c>
      <c r="K71" t="b">
        <f>'QA Fltr Flagged'!K71='PROD Fltr Flagged'!K71</f>
        <v>1</v>
      </c>
      <c r="L71" t="b">
        <f>'QA Fltr Flagged'!L71='PROD Fltr Flagged'!L71</f>
        <v>1</v>
      </c>
      <c r="M71" t="b">
        <f>'QA Fltr Flagged'!M71='PROD Fltr Flagged'!M71</f>
        <v>1</v>
      </c>
      <c r="N71" t="b">
        <f>'QA Fltr Flagged'!N71='PROD Fltr Flagged'!N71</f>
        <v>1</v>
      </c>
      <c r="O71" t="b">
        <f>'QA Fltr Flagged'!O71='PROD Fltr Flagged'!O71</f>
        <v>1</v>
      </c>
      <c r="P71" t="b">
        <f>'QA Fltr Flagged'!P71='PROD Fltr Flagged'!P71</f>
        <v>1</v>
      </c>
      <c r="Q71" t="b">
        <f>'QA Fltr Flagged'!Q71='PROD Fltr Flagged'!Q71</f>
        <v>1</v>
      </c>
    </row>
    <row r="72" spans="1:17">
      <c r="A72" t="b">
        <f>'QA Fltr Flagged'!A72='PROD Fltr Flagged'!A72</f>
        <v>1</v>
      </c>
      <c r="B72" t="b">
        <f>'QA Fltr Flagged'!B72='PROD Fltr Flagged'!B72</f>
        <v>1</v>
      </c>
      <c r="C72" t="b">
        <f>'QA Fltr Flagged'!C72='PROD Fltr Flagged'!C72</f>
        <v>1</v>
      </c>
      <c r="D72" t="b">
        <f>'QA Fltr Flagged'!D72='PROD Fltr Flagged'!D72</f>
        <v>1</v>
      </c>
      <c r="E72" t="b">
        <f>'QA Fltr Flagged'!E72='PROD Fltr Flagged'!E72</f>
        <v>1</v>
      </c>
      <c r="F72" t="b">
        <f>'QA Fltr Flagged'!F72='PROD Fltr Flagged'!F72</f>
        <v>1</v>
      </c>
      <c r="G72" t="b">
        <f>'QA Fltr Flagged'!G72='PROD Fltr Flagged'!G72</f>
        <v>1</v>
      </c>
      <c r="H72" t="b">
        <f>'QA Fltr Flagged'!H72='PROD Fltr Flagged'!H72</f>
        <v>1</v>
      </c>
      <c r="I72" t="b">
        <f>'QA Fltr Flagged'!I72='PROD Fltr Flagged'!I72</f>
        <v>1</v>
      </c>
      <c r="J72" t="b">
        <f>'QA Fltr Flagged'!J72='PROD Fltr Flagged'!J72</f>
        <v>1</v>
      </c>
      <c r="K72" t="b">
        <f>'QA Fltr Flagged'!K72='PROD Fltr Flagged'!K72</f>
        <v>1</v>
      </c>
      <c r="L72" t="b">
        <f>'QA Fltr Flagged'!L72='PROD Fltr Flagged'!L72</f>
        <v>1</v>
      </c>
      <c r="M72" t="b">
        <f>'QA Fltr Flagged'!M72='PROD Fltr Flagged'!M72</f>
        <v>1</v>
      </c>
      <c r="N72" t="b">
        <f>'QA Fltr Flagged'!N72='PROD Fltr Flagged'!N72</f>
        <v>1</v>
      </c>
      <c r="O72" t="b">
        <f>'QA Fltr Flagged'!O72='PROD Fltr Flagged'!O72</f>
        <v>1</v>
      </c>
      <c r="P72" t="b">
        <f>'QA Fltr Flagged'!P72='PROD Fltr Flagged'!P72</f>
        <v>1</v>
      </c>
      <c r="Q72" t="b">
        <f>'QA Fltr Flagged'!Q72='PROD Fltr Flagged'!Q72</f>
        <v>1</v>
      </c>
    </row>
    <row r="73" spans="1:17">
      <c r="A73" t="b">
        <f>'QA Fltr Flagged'!A73='PROD Fltr Flagged'!A73</f>
        <v>1</v>
      </c>
      <c r="B73" t="b">
        <f>'QA Fltr Flagged'!B73='PROD Fltr Flagged'!B73</f>
        <v>1</v>
      </c>
      <c r="C73" t="b">
        <f>'QA Fltr Flagged'!C73='PROD Fltr Flagged'!C73</f>
        <v>1</v>
      </c>
      <c r="D73" t="b">
        <f>'QA Fltr Flagged'!D73='PROD Fltr Flagged'!D73</f>
        <v>1</v>
      </c>
      <c r="E73" t="b">
        <f>'QA Fltr Flagged'!E73='PROD Fltr Flagged'!E73</f>
        <v>1</v>
      </c>
      <c r="F73" t="b">
        <f>'QA Fltr Flagged'!F73='PROD Fltr Flagged'!F73</f>
        <v>1</v>
      </c>
      <c r="G73" t="b">
        <f>'QA Fltr Flagged'!G73='PROD Fltr Flagged'!G73</f>
        <v>1</v>
      </c>
      <c r="H73" t="b">
        <f>'QA Fltr Flagged'!H73='PROD Fltr Flagged'!H73</f>
        <v>1</v>
      </c>
      <c r="I73" t="b">
        <f>'QA Fltr Flagged'!I73='PROD Fltr Flagged'!I73</f>
        <v>1</v>
      </c>
      <c r="J73" t="b">
        <f>'QA Fltr Flagged'!J73='PROD Fltr Flagged'!J73</f>
        <v>1</v>
      </c>
      <c r="K73" t="b">
        <f>'QA Fltr Flagged'!K73='PROD Fltr Flagged'!K73</f>
        <v>1</v>
      </c>
      <c r="L73" t="b">
        <f>'QA Fltr Flagged'!L73='PROD Fltr Flagged'!L73</f>
        <v>1</v>
      </c>
      <c r="M73" t="b">
        <f>'QA Fltr Flagged'!M73='PROD Fltr Flagged'!M73</f>
        <v>1</v>
      </c>
      <c r="N73" t="b">
        <f>'QA Fltr Flagged'!N73='PROD Fltr Flagged'!N73</f>
        <v>1</v>
      </c>
      <c r="O73" t="b">
        <f>'QA Fltr Flagged'!O73='PROD Fltr Flagged'!O73</f>
        <v>1</v>
      </c>
      <c r="P73" t="b">
        <f>'QA Fltr Flagged'!P73='PROD Fltr Flagged'!P73</f>
        <v>1</v>
      </c>
      <c r="Q73" t="b">
        <f>'QA Fltr Flagged'!Q73='PROD Fltr Flagged'!Q73</f>
        <v>1</v>
      </c>
    </row>
    <row r="74" spans="1:17">
      <c r="A74" t="b">
        <f>'QA Fltr Flagged'!A74='PROD Fltr Flagged'!A74</f>
        <v>1</v>
      </c>
      <c r="B74" t="b">
        <f>'QA Fltr Flagged'!B74='PROD Fltr Flagged'!B74</f>
        <v>1</v>
      </c>
      <c r="C74" t="b">
        <f>'QA Fltr Flagged'!C74='PROD Fltr Flagged'!C74</f>
        <v>1</v>
      </c>
      <c r="D74" t="b">
        <f>'QA Fltr Flagged'!D74='PROD Fltr Flagged'!D74</f>
        <v>1</v>
      </c>
      <c r="E74" t="b">
        <f>'QA Fltr Flagged'!E74='PROD Fltr Flagged'!E74</f>
        <v>1</v>
      </c>
      <c r="F74" t="b">
        <f>'QA Fltr Flagged'!F74='PROD Fltr Flagged'!F74</f>
        <v>1</v>
      </c>
      <c r="G74" t="b">
        <f>'QA Fltr Flagged'!G74='PROD Fltr Flagged'!G74</f>
        <v>1</v>
      </c>
      <c r="H74" t="b">
        <f>'QA Fltr Flagged'!H74='PROD Fltr Flagged'!H74</f>
        <v>1</v>
      </c>
      <c r="I74" t="b">
        <f>'QA Fltr Flagged'!I74='PROD Fltr Flagged'!I74</f>
        <v>1</v>
      </c>
      <c r="J74" t="b">
        <f>'QA Fltr Flagged'!J74='PROD Fltr Flagged'!J74</f>
        <v>1</v>
      </c>
      <c r="K74" t="b">
        <f>'QA Fltr Flagged'!K74='PROD Fltr Flagged'!K74</f>
        <v>1</v>
      </c>
      <c r="L74" t="b">
        <f>'QA Fltr Flagged'!L74='PROD Fltr Flagged'!L74</f>
        <v>1</v>
      </c>
      <c r="M74" t="b">
        <f>'QA Fltr Flagged'!M74='PROD Fltr Flagged'!M74</f>
        <v>1</v>
      </c>
      <c r="N74" t="b">
        <f>'QA Fltr Flagged'!N74='PROD Fltr Flagged'!N74</f>
        <v>1</v>
      </c>
      <c r="O74" t="b">
        <f>'QA Fltr Flagged'!O74='PROD Fltr Flagged'!O74</f>
        <v>1</v>
      </c>
      <c r="P74" t="b">
        <f>'QA Fltr Flagged'!P74='PROD Fltr Flagged'!P74</f>
        <v>1</v>
      </c>
      <c r="Q74" t="b">
        <f>'QA Fltr Flagged'!Q74='PROD Fltr Flagged'!Q74</f>
        <v>1</v>
      </c>
    </row>
    <row r="75" spans="1:17">
      <c r="A75" t="b">
        <f>'QA Fltr Flagged'!A75='PROD Fltr Flagged'!A75</f>
        <v>1</v>
      </c>
      <c r="B75" t="b">
        <f>'QA Fltr Flagged'!B75='PROD Fltr Flagged'!B75</f>
        <v>1</v>
      </c>
      <c r="C75" t="b">
        <f>'QA Fltr Flagged'!C75='PROD Fltr Flagged'!C75</f>
        <v>1</v>
      </c>
      <c r="D75" t="b">
        <f>'QA Fltr Flagged'!D75='PROD Fltr Flagged'!D75</f>
        <v>1</v>
      </c>
      <c r="E75" t="b">
        <f>'QA Fltr Flagged'!E75='PROD Fltr Flagged'!E75</f>
        <v>1</v>
      </c>
      <c r="F75" t="b">
        <f>'QA Fltr Flagged'!F75='PROD Fltr Flagged'!F75</f>
        <v>1</v>
      </c>
      <c r="G75" t="b">
        <f>'QA Fltr Flagged'!G75='PROD Fltr Flagged'!G75</f>
        <v>1</v>
      </c>
      <c r="H75" t="b">
        <f>'QA Fltr Flagged'!H75='PROD Fltr Flagged'!H75</f>
        <v>1</v>
      </c>
      <c r="I75" t="b">
        <f>'QA Fltr Flagged'!I75='PROD Fltr Flagged'!I75</f>
        <v>1</v>
      </c>
      <c r="J75" t="b">
        <f>'QA Fltr Flagged'!J75='PROD Fltr Flagged'!J75</f>
        <v>1</v>
      </c>
      <c r="K75" t="b">
        <f>'QA Fltr Flagged'!K75='PROD Fltr Flagged'!K75</f>
        <v>1</v>
      </c>
      <c r="L75" t="b">
        <f>'QA Fltr Flagged'!L75='PROD Fltr Flagged'!L75</f>
        <v>1</v>
      </c>
      <c r="M75" t="b">
        <f>'QA Fltr Flagged'!M75='PROD Fltr Flagged'!M75</f>
        <v>1</v>
      </c>
      <c r="N75" t="b">
        <f>'QA Fltr Flagged'!N75='PROD Fltr Flagged'!N75</f>
        <v>1</v>
      </c>
      <c r="O75" t="b">
        <f>'QA Fltr Flagged'!O75='PROD Fltr Flagged'!O75</f>
        <v>1</v>
      </c>
      <c r="P75" t="b">
        <f>'QA Fltr Flagged'!P75='PROD Fltr Flagged'!P75</f>
        <v>1</v>
      </c>
      <c r="Q75" t="b">
        <f>'QA Fltr Flagged'!Q75='PROD Fltr Flagged'!Q75</f>
        <v>1</v>
      </c>
    </row>
    <row r="76" spans="1:17">
      <c r="A76" t="b">
        <f>'QA Fltr Flagged'!A76='PROD Fltr Flagged'!A76</f>
        <v>1</v>
      </c>
      <c r="B76" t="b">
        <f>'QA Fltr Flagged'!B76='PROD Fltr Flagged'!B76</f>
        <v>1</v>
      </c>
      <c r="C76" t="b">
        <f>'QA Fltr Flagged'!C76='PROD Fltr Flagged'!C76</f>
        <v>1</v>
      </c>
      <c r="D76" t="b">
        <f>'QA Fltr Flagged'!D76='PROD Fltr Flagged'!D76</f>
        <v>1</v>
      </c>
      <c r="E76" t="b">
        <f>'QA Fltr Flagged'!E76='PROD Fltr Flagged'!E76</f>
        <v>1</v>
      </c>
      <c r="F76" t="b">
        <f>'QA Fltr Flagged'!F76='PROD Fltr Flagged'!F76</f>
        <v>1</v>
      </c>
      <c r="G76" t="b">
        <f>'QA Fltr Flagged'!G76='PROD Fltr Flagged'!G76</f>
        <v>1</v>
      </c>
      <c r="H76" t="b">
        <f>'QA Fltr Flagged'!H76='PROD Fltr Flagged'!H76</f>
        <v>1</v>
      </c>
      <c r="I76" t="b">
        <f>'QA Fltr Flagged'!I76='PROD Fltr Flagged'!I76</f>
        <v>1</v>
      </c>
      <c r="J76" t="b">
        <f>'QA Fltr Flagged'!J76='PROD Fltr Flagged'!J76</f>
        <v>1</v>
      </c>
      <c r="K76" t="b">
        <f>'QA Fltr Flagged'!K76='PROD Fltr Flagged'!K76</f>
        <v>1</v>
      </c>
      <c r="L76" t="b">
        <f>'QA Fltr Flagged'!L76='PROD Fltr Flagged'!L76</f>
        <v>1</v>
      </c>
      <c r="M76" t="b">
        <f>'QA Fltr Flagged'!M76='PROD Fltr Flagged'!M76</f>
        <v>1</v>
      </c>
      <c r="N76" t="b">
        <f>'QA Fltr Flagged'!N76='PROD Fltr Flagged'!N76</f>
        <v>1</v>
      </c>
      <c r="O76" t="b">
        <f>'QA Fltr Flagged'!O76='PROD Fltr Flagged'!O76</f>
        <v>1</v>
      </c>
      <c r="P76" t="b">
        <f>'QA Fltr Flagged'!P76='PROD Fltr Flagged'!P76</f>
        <v>1</v>
      </c>
      <c r="Q76" t="b">
        <f>'QA Fltr Flagged'!Q76='PROD Fltr Flagged'!Q76</f>
        <v>1</v>
      </c>
    </row>
    <row r="77" spans="1:17">
      <c r="A77" t="b">
        <f>'QA Fltr Flagged'!A77='PROD Fltr Flagged'!A77</f>
        <v>1</v>
      </c>
      <c r="B77" t="b">
        <f>'QA Fltr Flagged'!B77='PROD Fltr Flagged'!B77</f>
        <v>1</v>
      </c>
      <c r="C77" t="b">
        <f>'QA Fltr Flagged'!C77='PROD Fltr Flagged'!C77</f>
        <v>1</v>
      </c>
      <c r="D77" t="b">
        <f>'QA Fltr Flagged'!D77='PROD Fltr Flagged'!D77</f>
        <v>1</v>
      </c>
      <c r="E77" t="b">
        <f>'QA Fltr Flagged'!E77='PROD Fltr Flagged'!E77</f>
        <v>1</v>
      </c>
      <c r="F77" t="b">
        <f>'QA Fltr Flagged'!F77='PROD Fltr Flagged'!F77</f>
        <v>1</v>
      </c>
      <c r="G77" t="b">
        <f>'QA Fltr Flagged'!G77='PROD Fltr Flagged'!G77</f>
        <v>1</v>
      </c>
      <c r="H77" t="b">
        <f>'QA Fltr Flagged'!H77='PROD Fltr Flagged'!H77</f>
        <v>1</v>
      </c>
      <c r="I77" t="b">
        <f>'QA Fltr Flagged'!I77='PROD Fltr Flagged'!I77</f>
        <v>1</v>
      </c>
      <c r="J77" t="b">
        <f>'QA Fltr Flagged'!J77='PROD Fltr Flagged'!J77</f>
        <v>1</v>
      </c>
      <c r="K77" t="b">
        <f>'QA Fltr Flagged'!K77='PROD Fltr Flagged'!K77</f>
        <v>1</v>
      </c>
      <c r="L77" t="b">
        <f>'QA Fltr Flagged'!L77='PROD Fltr Flagged'!L77</f>
        <v>1</v>
      </c>
      <c r="M77" t="b">
        <f>'QA Fltr Flagged'!M77='PROD Fltr Flagged'!M77</f>
        <v>1</v>
      </c>
      <c r="N77" t="b">
        <f>'QA Fltr Flagged'!N77='PROD Fltr Flagged'!N77</f>
        <v>1</v>
      </c>
      <c r="O77" t="b">
        <f>'QA Fltr Flagged'!O77='PROD Fltr Flagged'!O77</f>
        <v>1</v>
      </c>
      <c r="P77" t="b">
        <f>'QA Fltr Flagged'!P77='PROD Fltr Flagged'!P77</f>
        <v>1</v>
      </c>
      <c r="Q77" t="b">
        <f>'QA Fltr Flagged'!Q77='PROD Fltr Flagged'!Q77</f>
        <v>1</v>
      </c>
    </row>
    <row r="78" spans="1:17">
      <c r="A78" t="b">
        <f>'QA Fltr Flagged'!A78='PROD Fltr Flagged'!A78</f>
        <v>1</v>
      </c>
      <c r="B78" t="b">
        <f>'QA Fltr Flagged'!B78='PROD Fltr Flagged'!B78</f>
        <v>1</v>
      </c>
      <c r="C78" t="b">
        <f>'QA Fltr Flagged'!C78='PROD Fltr Flagged'!C78</f>
        <v>1</v>
      </c>
      <c r="D78" t="b">
        <f>'QA Fltr Flagged'!D78='PROD Fltr Flagged'!D78</f>
        <v>1</v>
      </c>
      <c r="E78" t="b">
        <f>'QA Fltr Flagged'!E78='PROD Fltr Flagged'!E78</f>
        <v>1</v>
      </c>
      <c r="F78" t="b">
        <f>'QA Fltr Flagged'!F78='PROD Fltr Flagged'!F78</f>
        <v>1</v>
      </c>
      <c r="G78" t="b">
        <f>'QA Fltr Flagged'!G78='PROD Fltr Flagged'!G78</f>
        <v>1</v>
      </c>
      <c r="H78" t="b">
        <f>'QA Fltr Flagged'!H78='PROD Fltr Flagged'!H78</f>
        <v>1</v>
      </c>
      <c r="I78" t="b">
        <f>'QA Fltr Flagged'!I78='PROD Fltr Flagged'!I78</f>
        <v>1</v>
      </c>
      <c r="J78" t="b">
        <f>'QA Fltr Flagged'!J78='PROD Fltr Flagged'!J78</f>
        <v>1</v>
      </c>
      <c r="K78" t="b">
        <f>'QA Fltr Flagged'!K78='PROD Fltr Flagged'!K78</f>
        <v>1</v>
      </c>
      <c r="L78" t="b">
        <f>'QA Fltr Flagged'!L78='PROD Fltr Flagged'!L78</f>
        <v>1</v>
      </c>
      <c r="M78" t="b">
        <f>'QA Fltr Flagged'!M78='PROD Fltr Flagged'!M78</f>
        <v>1</v>
      </c>
      <c r="N78" t="b">
        <f>'QA Fltr Flagged'!N78='PROD Fltr Flagged'!N78</f>
        <v>1</v>
      </c>
      <c r="O78" t="b">
        <f>'QA Fltr Flagged'!O78='PROD Fltr Flagged'!O78</f>
        <v>1</v>
      </c>
      <c r="P78" t="b">
        <f>'QA Fltr Flagged'!P78='PROD Fltr Flagged'!P78</f>
        <v>1</v>
      </c>
      <c r="Q78" t="b">
        <f>'QA Fltr Flagged'!Q78='PROD Fltr Flagged'!Q78</f>
        <v>1</v>
      </c>
    </row>
    <row r="79" spans="1:17">
      <c r="A79" t="b">
        <f>'QA Fltr Flagged'!A79='PROD Fltr Flagged'!A79</f>
        <v>1</v>
      </c>
      <c r="B79" t="b">
        <f>'QA Fltr Flagged'!B79='PROD Fltr Flagged'!B79</f>
        <v>1</v>
      </c>
      <c r="C79" t="b">
        <f>'QA Fltr Flagged'!C79='PROD Fltr Flagged'!C79</f>
        <v>1</v>
      </c>
      <c r="D79" t="b">
        <f>'QA Fltr Flagged'!D79='PROD Fltr Flagged'!D79</f>
        <v>1</v>
      </c>
      <c r="E79" t="b">
        <f>'QA Fltr Flagged'!E79='PROD Fltr Flagged'!E79</f>
        <v>1</v>
      </c>
      <c r="F79" t="b">
        <f>'QA Fltr Flagged'!F79='PROD Fltr Flagged'!F79</f>
        <v>1</v>
      </c>
      <c r="G79" t="b">
        <f>'QA Fltr Flagged'!G79='PROD Fltr Flagged'!G79</f>
        <v>1</v>
      </c>
      <c r="H79" t="b">
        <f>'QA Fltr Flagged'!H79='PROD Fltr Flagged'!H79</f>
        <v>1</v>
      </c>
      <c r="I79" t="b">
        <f>'QA Fltr Flagged'!I79='PROD Fltr Flagged'!I79</f>
        <v>1</v>
      </c>
      <c r="J79" t="b">
        <f>'QA Fltr Flagged'!J79='PROD Fltr Flagged'!J79</f>
        <v>1</v>
      </c>
      <c r="K79" t="b">
        <f>'QA Fltr Flagged'!K79='PROD Fltr Flagged'!K79</f>
        <v>1</v>
      </c>
      <c r="L79" t="b">
        <f>'QA Fltr Flagged'!L79='PROD Fltr Flagged'!L79</f>
        <v>1</v>
      </c>
      <c r="M79" t="b">
        <f>'QA Fltr Flagged'!M79='PROD Fltr Flagged'!M79</f>
        <v>1</v>
      </c>
      <c r="N79" t="b">
        <f>'QA Fltr Flagged'!N79='PROD Fltr Flagged'!N79</f>
        <v>1</v>
      </c>
      <c r="O79" t="b">
        <f>'QA Fltr Flagged'!O79='PROD Fltr Flagged'!O79</f>
        <v>1</v>
      </c>
      <c r="P79" t="b">
        <f>'QA Fltr Flagged'!P79='PROD Fltr Flagged'!P79</f>
        <v>1</v>
      </c>
      <c r="Q79" t="b">
        <f>'QA Fltr Flagged'!Q79='PROD Fltr Flagged'!Q79</f>
        <v>1</v>
      </c>
    </row>
    <row r="80" spans="1:17">
      <c r="A80" t="b">
        <f>'QA Fltr Flagged'!A80='PROD Fltr Flagged'!A80</f>
        <v>1</v>
      </c>
      <c r="B80" t="b">
        <f>'QA Fltr Flagged'!B80='PROD Fltr Flagged'!B80</f>
        <v>1</v>
      </c>
      <c r="C80" t="b">
        <f>'QA Fltr Flagged'!C80='PROD Fltr Flagged'!C80</f>
        <v>1</v>
      </c>
      <c r="D80" t="b">
        <f>'QA Fltr Flagged'!D80='PROD Fltr Flagged'!D80</f>
        <v>1</v>
      </c>
      <c r="E80" t="b">
        <f>'QA Fltr Flagged'!E80='PROD Fltr Flagged'!E80</f>
        <v>1</v>
      </c>
      <c r="F80" t="b">
        <f>'QA Fltr Flagged'!F80='PROD Fltr Flagged'!F80</f>
        <v>1</v>
      </c>
      <c r="G80" t="b">
        <f>'QA Fltr Flagged'!G80='PROD Fltr Flagged'!G80</f>
        <v>1</v>
      </c>
      <c r="H80" t="b">
        <f>'QA Fltr Flagged'!H80='PROD Fltr Flagged'!H80</f>
        <v>1</v>
      </c>
      <c r="I80" t="b">
        <f>'QA Fltr Flagged'!I80='PROD Fltr Flagged'!I80</f>
        <v>1</v>
      </c>
      <c r="J80" t="b">
        <f>'QA Fltr Flagged'!J80='PROD Fltr Flagged'!J80</f>
        <v>1</v>
      </c>
      <c r="K80" t="b">
        <f>'QA Fltr Flagged'!K80='PROD Fltr Flagged'!K80</f>
        <v>1</v>
      </c>
      <c r="L80" t="b">
        <f>'QA Fltr Flagged'!L80='PROD Fltr Flagged'!L80</f>
        <v>1</v>
      </c>
      <c r="M80" t="b">
        <f>'QA Fltr Flagged'!M80='PROD Fltr Flagged'!M80</f>
        <v>1</v>
      </c>
      <c r="N80" t="b">
        <f>'QA Fltr Flagged'!N80='PROD Fltr Flagged'!N80</f>
        <v>1</v>
      </c>
      <c r="O80" t="b">
        <f>'QA Fltr Flagged'!O80='PROD Fltr Flagged'!O80</f>
        <v>1</v>
      </c>
      <c r="P80" t="b">
        <f>'QA Fltr Flagged'!P80='PROD Fltr Flagged'!P80</f>
        <v>1</v>
      </c>
      <c r="Q80" t="b">
        <f>'QA Fltr Flagged'!Q80='PROD Fltr Flagged'!Q80</f>
        <v>1</v>
      </c>
    </row>
    <row r="81" spans="1:17">
      <c r="A81" t="b">
        <f>'QA Fltr Flagged'!A81='PROD Fltr Flagged'!A81</f>
        <v>1</v>
      </c>
      <c r="B81" t="b">
        <f>'QA Fltr Flagged'!B81='PROD Fltr Flagged'!B81</f>
        <v>1</v>
      </c>
      <c r="C81" t="b">
        <f>'QA Fltr Flagged'!C81='PROD Fltr Flagged'!C81</f>
        <v>1</v>
      </c>
      <c r="D81" t="b">
        <f>'QA Fltr Flagged'!D81='PROD Fltr Flagged'!D81</f>
        <v>1</v>
      </c>
      <c r="E81" t="b">
        <f>'QA Fltr Flagged'!E81='PROD Fltr Flagged'!E81</f>
        <v>1</v>
      </c>
      <c r="F81" t="b">
        <f>'QA Fltr Flagged'!F81='PROD Fltr Flagged'!F81</f>
        <v>1</v>
      </c>
      <c r="G81" t="b">
        <f>'QA Fltr Flagged'!G81='PROD Fltr Flagged'!G81</f>
        <v>1</v>
      </c>
      <c r="H81" t="b">
        <f>'QA Fltr Flagged'!H81='PROD Fltr Flagged'!H81</f>
        <v>1</v>
      </c>
      <c r="I81" t="b">
        <f>'QA Fltr Flagged'!I81='PROD Fltr Flagged'!I81</f>
        <v>1</v>
      </c>
      <c r="J81" t="b">
        <f>'QA Fltr Flagged'!J81='PROD Fltr Flagged'!J81</f>
        <v>1</v>
      </c>
      <c r="K81" t="b">
        <f>'QA Fltr Flagged'!K81='PROD Fltr Flagged'!K81</f>
        <v>1</v>
      </c>
      <c r="L81" t="b">
        <f>'QA Fltr Flagged'!L81='PROD Fltr Flagged'!L81</f>
        <v>1</v>
      </c>
      <c r="M81" t="b">
        <f>'QA Fltr Flagged'!M81='PROD Fltr Flagged'!M81</f>
        <v>1</v>
      </c>
      <c r="N81" t="b">
        <f>'QA Fltr Flagged'!N81='PROD Fltr Flagged'!N81</f>
        <v>1</v>
      </c>
      <c r="O81" t="b">
        <f>'QA Fltr Flagged'!O81='PROD Fltr Flagged'!O81</f>
        <v>1</v>
      </c>
      <c r="P81" t="b">
        <f>'QA Fltr Flagged'!P81='PROD Fltr Flagged'!P81</f>
        <v>1</v>
      </c>
      <c r="Q81" t="b">
        <f>'QA Fltr Flagged'!Q81='PROD Fltr Flagged'!Q81</f>
        <v>1</v>
      </c>
    </row>
    <row r="82" spans="1:17">
      <c r="A82" t="b">
        <f>'QA Fltr Flagged'!A82='PROD Fltr Flagged'!A82</f>
        <v>1</v>
      </c>
      <c r="B82" t="b">
        <f>'QA Fltr Flagged'!B82='PROD Fltr Flagged'!B82</f>
        <v>1</v>
      </c>
      <c r="C82" t="b">
        <f>'QA Fltr Flagged'!C82='PROD Fltr Flagged'!C82</f>
        <v>1</v>
      </c>
      <c r="D82" t="b">
        <f>'QA Fltr Flagged'!D82='PROD Fltr Flagged'!D82</f>
        <v>1</v>
      </c>
      <c r="E82" t="b">
        <f>'QA Fltr Flagged'!E82='PROD Fltr Flagged'!E82</f>
        <v>1</v>
      </c>
      <c r="F82" t="b">
        <f>'QA Fltr Flagged'!F82='PROD Fltr Flagged'!F82</f>
        <v>1</v>
      </c>
      <c r="G82" t="b">
        <f>'QA Fltr Flagged'!G82='PROD Fltr Flagged'!G82</f>
        <v>1</v>
      </c>
      <c r="H82" t="b">
        <f>'QA Fltr Flagged'!H82='PROD Fltr Flagged'!H82</f>
        <v>1</v>
      </c>
      <c r="I82" t="b">
        <f>'QA Fltr Flagged'!I82='PROD Fltr Flagged'!I82</f>
        <v>1</v>
      </c>
      <c r="J82" t="b">
        <f>'QA Fltr Flagged'!J82='PROD Fltr Flagged'!J82</f>
        <v>1</v>
      </c>
      <c r="K82" t="b">
        <f>'QA Fltr Flagged'!K82='PROD Fltr Flagged'!K82</f>
        <v>1</v>
      </c>
      <c r="L82" t="b">
        <f>'QA Fltr Flagged'!L82='PROD Fltr Flagged'!L82</f>
        <v>1</v>
      </c>
      <c r="M82" t="b">
        <f>'QA Fltr Flagged'!M82='PROD Fltr Flagged'!M82</f>
        <v>1</v>
      </c>
      <c r="N82" t="b">
        <f>'QA Fltr Flagged'!N82='PROD Fltr Flagged'!N82</f>
        <v>1</v>
      </c>
      <c r="O82" t="b">
        <f>'QA Fltr Flagged'!O82='PROD Fltr Flagged'!O82</f>
        <v>1</v>
      </c>
      <c r="P82" t="b">
        <f>'QA Fltr Flagged'!P82='PROD Fltr Flagged'!P82</f>
        <v>1</v>
      </c>
      <c r="Q82" t="b">
        <f>'QA Fltr Flagged'!Q82='PROD Fltr Flagged'!Q82</f>
        <v>1</v>
      </c>
    </row>
    <row r="83" spans="1:17">
      <c r="A83" t="b">
        <f>'QA Fltr Flagged'!A83='PROD Fltr Flagged'!A83</f>
        <v>1</v>
      </c>
      <c r="B83" t="b">
        <f>'QA Fltr Flagged'!B83='PROD Fltr Flagged'!B83</f>
        <v>1</v>
      </c>
      <c r="C83" t="b">
        <f>'QA Fltr Flagged'!C83='PROD Fltr Flagged'!C83</f>
        <v>1</v>
      </c>
      <c r="D83" t="b">
        <f>'QA Fltr Flagged'!D83='PROD Fltr Flagged'!D83</f>
        <v>1</v>
      </c>
      <c r="E83" t="b">
        <f>'QA Fltr Flagged'!E83='PROD Fltr Flagged'!E83</f>
        <v>1</v>
      </c>
      <c r="F83" t="b">
        <f>'QA Fltr Flagged'!F83='PROD Fltr Flagged'!F83</f>
        <v>1</v>
      </c>
      <c r="G83" t="b">
        <f>'QA Fltr Flagged'!G83='PROD Fltr Flagged'!G83</f>
        <v>1</v>
      </c>
      <c r="H83" t="b">
        <f>'QA Fltr Flagged'!H83='PROD Fltr Flagged'!H83</f>
        <v>1</v>
      </c>
      <c r="I83" t="b">
        <f>'QA Fltr Flagged'!I83='PROD Fltr Flagged'!I83</f>
        <v>1</v>
      </c>
      <c r="J83" t="b">
        <f>'QA Fltr Flagged'!J83='PROD Fltr Flagged'!J83</f>
        <v>1</v>
      </c>
      <c r="K83" t="b">
        <f>'QA Fltr Flagged'!K83='PROD Fltr Flagged'!K83</f>
        <v>1</v>
      </c>
      <c r="L83" t="b">
        <f>'QA Fltr Flagged'!L83='PROD Fltr Flagged'!L83</f>
        <v>1</v>
      </c>
      <c r="M83" t="b">
        <f>'QA Fltr Flagged'!M83='PROD Fltr Flagged'!M83</f>
        <v>1</v>
      </c>
      <c r="N83" t="b">
        <f>'QA Fltr Flagged'!N83='PROD Fltr Flagged'!N83</f>
        <v>1</v>
      </c>
      <c r="O83" t="b">
        <f>'QA Fltr Flagged'!O83='PROD Fltr Flagged'!O83</f>
        <v>1</v>
      </c>
      <c r="P83" t="b">
        <f>'QA Fltr Flagged'!P83='PROD Fltr Flagged'!P83</f>
        <v>1</v>
      </c>
      <c r="Q83" t="b">
        <f>'QA Fltr Flagged'!Q83='PROD Fltr Flagged'!Q83</f>
        <v>1</v>
      </c>
    </row>
    <row r="84" spans="1:17">
      <c r="A84" t="b">
        <f>'QA Fltr Flagged'!A84='PROD Fltr Flagged'!A84</f>
        <v>1</v>
      </c>
      <c r="B84" t="b">
        <f>'QA Fltr Flagged'!B84='PROD Fltr Flagged'!B84</f>
        <v>1</v>
      </c>
      <c r="C84" t="b">
        <f>'QA Fltr Flagged'!C84='PROD Fltr Flagged'!C84</f>
        <v>1</v>
      </c>
      <c r="D84" t="b">
        <f>'QA Fltr Flagged'!D84='PROD Fltr Flagged'!D84</f>
        <v>1</v>
      </c>
      <c r="E84" t="b">
        <f>'QA Fltr Flagged'!E84='PROD Fltr Flagged'!E84</f>
        <v>1</v>
      </c>
      <c r="F84" t="b">
        <f>'QA Fltr Flagged'!F84='PROD Fltr Flagged'!F84</f>
        <v>1</v>
      </c>
      <c r="G84" t="b">
        <f>'QA Fltr Flagged'!G84='PROD Fltr Flagged'!G84</f>
        <v>1</v>
      </c>
      <c r="H84" t="b">
        <f>'QA Fltr Flagged'!H84='PROD Fltr Flagged'!H84</f>
        <v>1</v>
      </c>
      <c r="I84" t="b">
        <f>'QA Fltr Flagged'!I84='PROD Fltr Flagged'!I84</f>
        <v>1</v>
      </c>
      <c r="J84" t="b">
        <f>'QA Fltr Flagged'!J84='PROD Fltr Flagged'!J84</f>
        <v>1</v>
      </c>
      <c r="K84" t="b">
        <f>'QA Fltr Flagged'!K84='PROD Fltr Flagged'!K84</f>
        <v>1</v>
      </c>
      <c r="L84" t="b">
        <f>'QA Fltr Flagged'!L84='PROD Fltr Flagged'!L84</f>
        <v>1</v>
      </c>
      <c r="M84" t="b">
        <f>'QA Fltr Flagged'!M84='PROD Fltr Flagged'!M84</f>
        <v>1</v>
      </c>
      <c r="N84" t="b">
        <f>'QA Fltr Flagged'!N84='PROD Fltr Flagged'!N84</f>
        <v>1</v>
      </c>
      <c r="O84" t="b">
        <f>'QA Fltr Flagged'!O84='PROD Fltr Flagged'!O84</f>
        <v>1</v>
      </c>
      <c r="P84" t="b">
        <f>'QA Fltr Flagged'!P84='PROD Fltr Flagged'!P84</f>
        <v>1</v>
      </c>
      <c r="Q84" t="b">
        <f>'QA Fltr Flagged'!Q84='PROD Fltr Flagged'!Q84</f>
        <v>1</v>
      </c>
    </row>
    <row r="85" spans="1:17">
      <c r="A85" t="b">
        <f>'QA Fltr Flagged'!A85='PROD Fltr Flagged'!A85</f>
        <v>1</v>
      </c>
      <c r="B85" t="b">
        <f>'QA Fltr Flagged'!B85='PROD Fltr Flagged'!B85</f>
        <v>1</v>
      </c>
      <c r="C85" t="b">
        <f>'QA Fltr Flagged'!C85='PROD Fltr Flagged'!C85</f>
        <v>1</v>
      </c>
      <c r="D85" t="b">
        <f>'QA Fltr Flagged'!D85='PROD Fltr Flagged'!D85</f>
        <v>1</v>
      </c>
      <c r="E85" t="b">
        <f>'QA Fltr Flagged'!E85='PROD Fltr Flagged'!E85</f>
        <v>1</v>
      </c>
      <c r="F85" t="b">
        <f>'QA Fltr Flagged'!F85='PROD Fltr Flagged'!F85</f>
        <v>1</v>
      </c>
      <c r="G85" t="b">
        <f>'QA Fltr Flagged'!G85='PROD Fltr Flagged'!G85</f>
        <v>1</v>
      </c>
      <c r="H85" t="b">
        <f>'QA Fltr Flagged'!H85='PROD Fltr Flagged'!H85</f>
        <v>1</v>
      </c>
      <c r="I85" t="b">
        <f>'QA Fltr Flagged'!I85='PROD Fltr Flagged'!I85</f>
        <v>1</v>
      </c>
      <c r="J85" t="b">
        <f>'QA Fltr Flagged'!J85='PROD Fltr Flagged'!J85</f>
        <v>1</v>
      </c>
      <c r="K85" t="b">
        <f>'QA Fltr Flagged'!K85='PROD Fltr Flagged'!K85</f>
        <v>1</v>
      </c>
      <c r="L85" t="b">
        <f>'QA Fltr Flagged'!L85='PROD Fltr Flagged'!L85</f>
        <v>1</v>
      </c>
      <c r="M85" t="b">
        <f>'QA Fltr Flagged'!M85='PROD Fltr Flagged'!M85</f>
        <v>1</v>
      </c>
      <c r="N85" t="b">
        <f>'QA Fltr Flagged'!N85='PROD Fltr Flagged'!N85</f>
        <v>1</v>
      </c>
      <c r="O85" t="b">
        <f>'QA Fltr Flagged'!O85='PROD Fltr Flagged'!O85</f>
        <v>1</v>
      </c>
      <c r="P85" t="b">
        <f>'QA Fltr Flagged'!P85='PROD Fltr Flagged'!P85</f>
        <v>1</v>
      </c>
      <c r="Q85" t="b">
        <f>'QA Fltr Flagged'!Q85='PROD Fltr Flagged'!Q85</f>
        <v>1</v>
      </c>
    </row>
    <row r="86" spans="1:17">
      <c r="A86" t="b">
        <f>'QA Fltr Flagged'!A86='PROD Fltr Flagged'!A86</f>
        <v>1</v>
      </c>
      <c r="B86" t="b">
        <f>'QA Fltr Flagged'!B86='PROD Fltr Flagged'!B86</f>
        <v>1</v>
      </c>
      <c r="C86" t="b">
        <f>'QA Fltr Flagged'!C86='PROD Fltr Flagged'!C86</f>
        <v>1</v>
      </c>
      <c r="D86" t="b">
        <f>'QA Fltr Flagged'!D86='PROD Fltr Flagged'!D86</f>
        <v>1</v>
      </c>
      <c r="E86" t="b">
        <f>'QA Fltr Flagged'!E86='PROD Fltr Flagged'!E86</f>
        <v>1</v>
      </c>
      <c r="F86" t="b">
        <f>'QA Fltr Flagged'!F86='PROD Fltr Flagged'!F86</f>
        <v>1</v>
      </c>
      <c r="G86" t="b">
        <f>'QA Fltr Flagged'!G86='PROD Fltr Flagged'!G86</f>
        <v>1</v>
      </c>
      <c r="H86" t="b">
        <f>'QA Fltr Flagged'!H86='PROD Fltr Flagged'!H86</f>
        <v>1</v>
      </c>
      <c r="I86" t="b">
        <f>'QA Fltr Flagged'!I86='PROD Fltr Flagged'!I86</f>
        <v>1</v>
      </c>
      <c r="J86" t="b">
        <f>'QA Fltr Flagged'!J86='PROD Fltr Flagged'!J86</f>
        <v>1</v>
      </c>
      <c r="K86" t="b">
        <f>'QA Fltr Flagged'!K86='PROD Fltr Flagged'!K86</f>
        <v>1</v>
      </c>
      <c r="L86" t="b">
        <f>'QA Fltr Flagged'!L86='PROD Fltr Flagged'!L86</f>
        <v>1</v>
      </c>
      <c r="M86" t="b">
        <f>'QA Fltr Flagged'!M86='PROD Fltr Flagged'!M86</f>
        <v>1</v>
      </c>
      <c r="N86" t="b">
        <f>'QA Fltr Flagged'!N86='PROD Fltr Flagged'!N86</f>
        <v>1</v>
      </c>
      <c r="O86" t="b">
        <f>'QA Fltr Flagged'!O86='PROD Fltr Flagged'!O86</f>
        <v>1</v>
      </c>
      <c r="P86" t="b">
        <f>'QA Fltr Flagged'!P86='PROD Fltr Flagged'!P86</f>
        <v>1</v>
      </c>
      <c r="Q86" t="b">
        <f>'QA Fltr Flagged'!Q86='PROD Fltr Flagged'!Q86</f>
        <v>1</v>
      </c>
    </row>
    <row r="87" spans="1:17">
      <c r="A87" t="b">
        <f>'QA Fltr Flagged'!A87='PROD Fltr Flagged'!A87</f>
        <v>1</v>
      </c>
      <c r="B87" t="b">
        <f>'QA Fltr Flagged'!B87='PROD Fltr Flagged'!B87</f>
        <v>1</v>
      </c>
      <c r="C87" t="b">
        <f>'QA Fltr Flagged'!C87='PROD Fltr Flagged'!C87</f>
        <v>1</v>
      </c>
      <c r="D87" t="b">
        <f>'QA Fltr Flagged'!D87='PROD Fltr Flagged'!D87</f>
        <v>1</v>
      </c>
      <c r="E87" t="b">
        <f>'QA Fltr Flagged'!E87='PROD Fltr Flagged'!E87</f>
        <v>1</v>
      </c>
      <c r="F87" t="b">
        <f>'QA Fltr Flagged'!F87='PROD Fltr Flagged'!F87</f>
        <v>1</v>
      </c>
      <c r="G87" t="b">
        <f>'QA Fltr Flagged'!G87='PROD Fltr Flagged'!G87</f>
        <v>1</v>
      </c>
      <c r="H87" t="b">
        <f>'QA Fltr Flagged'!H87='PROD Fltr Flagged'!H87</f>
        <v>1</v>
      </c>
      <c r="I87" t="b">
        <f>'QA Fltr Flagged'!I87='PROD Fltr Flagged'!I87</f>
        <v>1</v>
      </c>
      <c r="J87" t="b">
        <f>'QA Fltr Flagged'!J87='PROD Fltr Flagged'!J87</f>
        <v>1</v>
      </c>
      <c r="K87" t="b">
        <f>'QA Fltr Flagged'!K87='PROD Fltr Flagged'!K87</f>
        <v>1</v>
      </c>
      <c r="L87" t="b">
        <f>'QA Fltr Flagged'!L87='PROD Fltr Flagged'!L87</f>
        <v>1</v>
      </c>
      <c r="M87" t="b">
        <f>'QA Fltr Flagged'!M87='PROD Fltr Flagged'!M87</f>
        <v>1</v>
      </c>
      <c r="N87" t="b">
        <f>'QA Fltr Flagged'!N87='PROD Fltr Flagged'!N87</f>
        <v>1</v>
      </c>
      <c r="O87" t="b">
        <f>'QA Fltr Flagged'!O87='PROD Fltr Flagged'!O87</f>
        <v>1</v>
      </c>
      <c r="P87" t="b">
        <f>'QA Fltr Flagged'!P87='PROD Fltr Flagged'!P87</f>
        <v>1</v>
      </c>
      <c r="Q87" t="b">
        <f>'QA Fltr Flagged'!Q87='PROD Fltr Flagged'!Q87</f>
        <v>1</v>
      </c>
    </row>
    <row r="88" spans="1:17">
      <c r="A88" t="b">
        <f>'QA Fltr Flagged'!A88='PROD Fltr Flagged'!A88</f>
        <v>1</v>
      </c>
      <c r="B88" t="b">
        <f>'QA Fltr Flagged'!B88='PROD Fltr Flagged'!B88</f>
        <v>1</v>
      </c>
      <c r="C88" t="b">
        <f>'QA Fltr Flagged'!C88='PROD Fltr Flagged'!C88</f>
        <v>1</v>
      </c>
      <c r="D88" t="b">
        <f>'QA Fltr Flagged'!D88='PROD Fltr Flagged'!D88</f>
        <v>1</v>
      </c>
      <c r="E88" t="b">
        <f>'QA Fltr Flagged'!E88='PROD Fltr Flagged'!E88</f>
        <v>1</v>
      </c>
      <c r="F88" t="b">
        <f>'QA Fltr Flagged'!F88='PROD Fltr Flagged'!F88</f>
        <v>1</v>
      </c>
      <c r="G88" t="b">
        <f>'QA Fltr Flagged'!G88='PROD Fltr Flagged'!G88</f>
        <v>1</v>
      </c>
      <c r="H88" t="b">
        <f>'QA Fltr Flagged'!H88='PROD Fltr Flagged'!H88</f>
        <v>1</v>
      </c>
      <c r="I88" t="b">
        <f>'QA Fltr Flagged'!I88='PROD Fltr Flagged'!I88</f>
        <v>1</v>
      </c>
      <c r="J88" t="b">
        <f>'QA Fltr Flagged'!J88='PROD Fltr Flagged'!J88</f>
        <v>1</v>
      </c>
      <c r="K88" t="b">
        <f>'QA Fltr Flagged'!K88='PROD Fltr Flagged'!K88</f>
        <v>1</v>
      </c>
      <c r="L88" t="b">
        <f>'QA Fltr Flagged'!L88='PROD Fltr Flagged'!L88</f>
        <v>1</v>
      </c>
      <c r="M88" t="b">
        <f>'QA Fltr Flagged'!M88='PROD Fltr Flagged'!M88</f>
        <v>1</v>
      </c>
      <c r="N88" t="b">
        <f>'QA Fltr Flagged'!N88='PROD Fltr Flagged'!N88</f>
        <v>1</v>
      </c>
      <c r="O88" t="b">
        <f>'QA Fltr Flagged'!O88='PROD Fltr Flagged'!O88</f>
        <v>1</v>
      </c>
      <c r="P88" t="b">
        <f>'QA Fltr Flagged'!P88='PROD Fltr Flagged'!P88</f>
        <v>1</v>
      </c>
      <c r="Q88" t="b">
        <f>'QA Fltr Flagged'!Q88='PROD Fltr Flagged'!Q88</f>
        <v>1</v>
      </c>
    </row>
    <row r="89" spans="1:17">
      <c r="A89" t="b">
        <f>'QA Fltr Flagged'!A89='PROD Fltr Flagged'!A89</f>
        <v>1</v>
      </c>
      <c r="B89" t="b">
        <f>'QA Fltr Flagged'!B89='PROD Fltr Flagged'!B89</f>
        <v>1</v>
      </c>
      <c r="C89" t="b">
        <f>'QA Fltr Flagged'!C89='PROD Fltr Flagged'!C89</f>
        <v>1</v>
      </c>
      <c r="D89" t="b">
        <f>'QA Fltr Flagged'!D89='PROD Fltr Flagged'!D89</f>
        <v>1</v>
      </c>
      <c r="E89" t="b">
        <f>'QA Fltr Flagged'!E89='PROD Fltr Flagged'!E89</f>
        <v>1</v>
      </c>
      <c r="F89" t="b">
        <f>'QA Fltr Flagged'!F89='PROD Fltr Flagged'!F89</f>
        <v>1</v>
      </c>
      <c r="G89" t="b">
        <f>'QA Fltr Flagged'!G89='PROD Fltr Flagged'!G89</f>
        <v>1</v>
      </c>
      <c r="H89" t="b">
        <f>'QA Fltr Flagged'!H89='PROD Fltr Flagged'!H89</f>
        <v>1</v>
      </c>
      <c r="I89" t="b">
        <f>'QA Fltr Flagged'!I89='PROD Fltr Flagged'!I89</f>
        <v>1</v>
      </c>
      <c r="J89" t="b">
        <f>'QA Fltr Flagged'!J89='PROD Fltr Flagged'!J89</f>
        <v>1</v>
      </c>
      <c r="K89" t="b">
        <f>'QA Fltr Flagged'!K89='PROD Fltr Flagged'!K89</f>
        <v>1</v>
      </c>
      <c r="L89" t="b">
        <f>'QA Fltr Flagged'!L89='PROD Fltr Flagged'!L89</f>
        <v>1</v>
      </c>
      <c r="M89" t="b">
        <f>'QA Fltr Flagged'!M89='PROD Fltr Flagged'!M89</f>
        <v>1</v>
      </c>
      <c r="N89" t="b">
        <f>'QA Fltr Flagged'!N89='PROD Fltr Flagged'!N89</f>
        <v>1</v>
      </c>
      <c r="O89" t="b">
        <f>'QA Fltr Flagged'!O89='PROD Fltr Flagged'!O89</f>
        <v>1</v>
      </c>
      <c r="P89" t="b">
        <f>'QA Fltr Flagged'!P89='PROD Fltr Flagged'!P89</f>
        <v>1</v>
      </c>
      <c r="Q89" t="b">
        <f>'QA Fltr Flagged'!Q89='PROD Fltr Flagged'!Q89</f>
        <v>1</v>
      </c>
    </row>
    <row r="90" spans="1:17">
      <c r="A90" t="b">
        <f>'QA Fltr Flagged'!A90='PROD Fltr Flagged'!A90</f>
        <v>1</v>
      </c>
      <c r="B90" t="b">
        <f>'QA Fltr Flagged'!B90='PROD Fltr Flagged'!B90</f>
        <v>1</v>
      </c>
      <c r="C90" t="b">
        <f>'QA Fltr Flagged'!C90='PROD Fltr Flagged'!C90</f>
        <v>1</v>
      </c>
      <c r="D90" t="b">
        <f>'QA Fltr Flagged'!D90='PROD Fltr Flagged'!D90</f>
        <v>1</v>
      </c>
      <c r="E90" t="b">
        <f>'QA Fltr Flagged'!E90='PROD Fltr Flagged'!E90</f>
        <v>1</v>
      </c>
      <c r="F90" t="b">
        <f>'QA Fltr Flagged'!F90='PROD Fltr Flagged'!F90</f>
        <v>1</v>
      </c>
      <c r="G90" t="b">
        <f>'QA Fltr Flagged'!G90='PROD Fltr Flagged'!G90</f>
        <v>1</v>
      </c>
      <c r="H90" t="b">
        <f>'QA Fltr Flagged'!H90='PROD Fltr Flagged'!H90</f>
        <v>1</v>
      </c>
      <c r="I90" t="b">
        <f>'QA Fltr Flagged'!I90='PROD Fltr Flagged'!I90</f>
        <v>1</v>
      </c>
      <c r="J90" t="b">
        <f>'QA Fltr Flagged'!J90='PROD Fltr Flagged'!J90</f>
        <v>1</v>
      </c>
      <c r="K90" t="b">
        <f>'QA Fltr Flagged'!K90='PROD Fltr Flagged'!K90</f>
        <v>1</v>
      </c>
      <c r="L90" t="b">
        <f>'QA Fltr Flagged'!L90='PROD Fltr Flagged'!L90</f>
        <v>1</v>
      </c>
      <c r="M90" t="b">
        <f>'QA Fltr Flagged'!M90='PROD Fltr Flagged'!M90</f>
        <v>1</v>
      </c>
      <c r="N90" t="b">
        <f>'QA Fltr Flagged'!N90='PROD Fltr Flagged'!N90</f>
        <v>1</v>
      </c>
      <c r="O90" t="b">
        <f>'QA Fltr Flagged'!O90='PROD Fltr Flagged'!O90</f>
        <v>1</v>
      </c>
      <c r="P90" t="b">
        <f>'QA Fltr Flagged'!P90='PROD Fltr Flagged'!P90</f>
        <v>1</v>
      </c>
      <c r="Q90" t="b">
        <f>'QA Fltr Flagged'!Q90='PROD Fltr Flagged'!Q90</f>
        <v>1</v>
      </c>
    </row>
    <row r="91" spans="1:17">
      <c r="A91" t="b">
        <f>'QA Fltr Flagged'!A91='PROD Fltr Flagged'!A91</f>
        <v>1</v>
      </c>
      <c r="B91" t="b">
        <f>'QA Fltr Flagged'!B91='PROD Fltr Flagged'!B91</f>
        <v>1</v>
      </c>
      <c r="C91" t="b">
        <f>'QA Fltr Flagged'!C91='PROD Fltr Flagged'!C91</f>
        <v>1</v>
      </c>
      <c r="D91" t="b">
        <f>'QA Fltr Flagged'!D91='PROD Fltr Flagged'!D91</f>
        <v>1</v>
      </c>
      <c r="E91" t="b">
        <f>'QA Fltr Flagged'!E91='PROD Fltr Flagged'!E91</f>
        <v>1</v>
      </c>
      <c r="F91" t="b">
        <f>'QA Fltr Flagged'!F91='PROD Fltr Flagged'!F91</f>
        <v>1</v>
      </c>
      <c r="G91" t="b">
        <f>'QA Fltr Flagged'!G91='PROD Fltr Flagged'!G91</f>
        <v>1</v>
      </c>
      <c r="H91" t="b">
        <f>'QA Fltr Flagged'!H91='PROD Fltr Flagged'!H91</f>
        <v>1</v>
      </c>
      <c r="I91" t="b">
        <f>'QA Fltr Flagged'!I91='PROD Fltr Flagged'!I91</f>
        <v>1</v>
      </c>
      <c r="J91" t="b">
        <f>'QA Fltr Flagged'!J91='PROD Fltr Flagged'!J91</f>
        <v>1</v>
      </c>
      <c r="K91" t="b">
        <f>'QA Fltr Flagged'!K91='PROD Fltr Flagged'!K91</f>
        <v>1</v>
      </c>
      <c r="L91" t="b">
        <f>'QA Fltr Flagged'!L91='PROD Fltr Flagged'!L91</f>
        <v>1</v>
      </c>
      <c r="M91" t="b">
        <f>'QA Fltr Flagged'!M91='PROD Fltr Flagged'!M91</f>
        <v>1</v>
      </c>
      <c r="N91" t="b">
        <f>'QA Fltr Flagged'!N91='PROD Fltr Flagged'!N91</f>
        <v>1</v>
      </c>
      <c r="O91" t="b">
        <f>'QA Fltr Flagged'!O91='PROD Fltr Flagged'!O91</f>
        <v>1</v>
      </c>
      <c r="P91" t="b">
        <f>'QA Fltr Flagged'!P91='PROD Fltr Flagged'!P91</f>
        <v>1</v>
      </c>
      <c r="Q91" t="b">
        <f>'QA Fltr Flagged'!Q91='PROD Fltr Flagged'!Q91</f>
        <v>1</v>
      </c>
    </row>
    <row r="92" spans="1:17">
      <c r="A92" t="b">
        <f>'QA Fltr Flagged'!A92='PROD Fltr Flagged'!A92</f>
        <v>1</v>
      </c>
      <c r="B92" t="b">
        <f>'QA Fltr Flagged'!B92='PROD Fltr Flagged'!B92</f>
        <v>1</v>
      </c>
      <c r="C92" t="b">
        <f>'QA Fltr Flagged'!C92='PROD Fltr Flagged'!C92</f>
        <v>1</v>
      </c>
      <c r="D92" t="b">
        <f>'QA Fltr Flagged'!D92='PROD Fltr Flagged'!D92</f>
        <v>1</v>
      </c>
      <c r="E92" t="b">
        <f>'QA Fltr Flagged'!E92='PROD Fltr Flagged'!E92</f>
        <v>1</v>
      </c>
      <c r="F92" t="b">
        <f>'QA Fltr Flagged'!F92='PROD Fltr Flagged'!F92</f>
        <v>1</v>
      </c>
      <c r="G92" t="b">
        <f>'QA Fltr Flagged'!G92='PROD Fltr Flagged'!G92</f>
        <v>1</v>
      </c>
      <c r="H92" t="b">
        <f>'QA Fltr Flagged'!H92='PROD Fltr Flagged'!H92</f>
        <v>1</v>
      </c>
      <c r="I92" t="b">
        <f>'QA Fltr Flagged'!I92='PROD Fltr Flagged'!I92</f>
        <v>1</v>
      </c>
      <c r="J92" t="b">
        <f>'QA Fltr Flagged'!J92='PROD Fltr Flagged'!J92</f>
        <v>1</v>
      </c>
      <c r="K92" t="b">
        <f>'QA Fltr Flagged'!K92='PROD Fltr Flagged'!K92</f>
        <v>1</v>
      </c>
      <c r="L92" t="b">
        <f>'QA Fltr Flagged'!L92='PROD Fltr Flagged'!L92</f>
        <v>1</v>
      </c>
      <c r="M92" t="b">
        <f>'QA Fltr Flagged'!M92='PROD Fltr Flagged'!M92</f>
        <v>1</v>
      </c>
      <c r="N92" t="b">
        <f>'QA Fltr Flagged'!N92='PROD Fltr Flagged'!N92</f>
        <v>1</v>
      </c>
      <c r="O92" t="b">
        <f>'QA Fltr Flagged'!O92='PROD Fltr Flagged'!O92</f>
        <v>1</v>
      </c>
      <c r="P92" t="b">
        <f>'QA Fltr Flagged'!P92='PROD Fltr Flagged'!P92</f>
        <v>1</v>
      </c>
      <c r="Q92" t="b">
        <f>'QA Fltr Flagged'!Q92='PROD Fltr Flagged'!Q92</f>
        <v>1</v>
      </c>
    </row>
    <row r="93" spans="1:17">
      <c r="A93" t="b">
        <f>'QA Fltr Flagged'!A93='PROD Fltr Flagged'!A93</f>
        <v>1</v>
      </c>
      <c r="B93" t="b">
        <f>'QA Fltr Flagged'!B93='PROD Fltr Flagged'!B93</f>
        <v>1</v>
      </c>
      <c r="C93" t="b">
        <f>'QA Fltr Flagged'!C93='PROD Fltr Flagged'!C93</f>
        <v>1</v>
      </c>
      <c r="D93" t="b">
        <f>'QA Fltr Flagged'!D93='PROD Fltr Flagged'!D93</f>
        <v>1</v>
      </c>
      <c r="E93" t="b">
        <f>'QA Fltr Flagged'!E93='PROD Fltr Flagged'!E93</f>
        <v>1</v>
      </c>
      <c r="F93" t="b">
        <f>'QA Fltr Flagged'!F93='PROD Fltr Flagged'!F93</f>
        <v>1</v>
      </c>
      <c r="G93" t="b">
        <f>'QA Fltr Flagged'!G93='PROD Fltr Flagged'!G93</f>
        <v>1</v>
      </c>
      <c r="H93" t="b">
        <f>'QA Fltr Flagged'!H93='PROD Fltr Flagged'!H93</f>
        <v>1</v>
      </c>
      <c r="I93" t="b">
        <f>'QA Fltr Flagged'!I93='PROD Fltr Flagged'!I93</f>
        <v>1</v>
      </c>
      <c r="J93" t="b">
        <f>'QA Fltr Flagged'!J93='PROD Fltr Flagged'!J93</f>
        <v>1</v>
      </c>
      <c r="K93" t="b">
        <f>'QA Fltr Flagged'!K93='PROD Fltr Flagged'!K93</f>
        <v>1</v>
      </c>
      <c r="L93" t="b">
        <f>'QA Fltr Flagged'!L93='PROD Fltr Flagged'!L93</f>
        <v>1</v>
      </c>
      <c r="M93" t="b">
        <f>'QA Fltr Flagged'!M93='PROD Fltr Flagged'!M93</f>
        <v>1</v>
      </c>
      <c r="N93" t="b">
        <f>'QA Fltr Flagged'!N93='PROD Fltr Flagged'!N93</f>
        <v>1</v>
      </c>
      <c r="O93" t="b">
        <f>'QA Fltr Flagged'!O93='PROD Fltr Flagged'!O93</f>
        <v>1</v>
      </c>
      <c r="P93" t="b">
        <f>'QA Fltr Flagged'!P93='PROD Fltr Flagged'!P93</f>
        <v>1</v>
      </c>
      <c r="Q93" t="b">
        <f>'QA Fltr Flagged'!Q93='PROD Fltr Flagged'!Q93</f>
        <v>1</v>
      </c>
    </row>
    <row r="94" spans="1:17">
      <c r="A94" t="b">
        <f>'QA Fltr Flagged'!A94='PROD Fltr Flagged'!A94</f>
        <v>1</v>
      </c>
      <c r="B94" t="b">
        <f>'QA Fltr Flagged'!B94='PROD Fltr Flagged'!B94</f>
        <v>1</v>
      </c>
      <c r="C94" t="b">
        <f>'QA Fltr Flagged'!C94='PROD Fltr Flagged'!C94</f>
        <v>1</v>
      </c>
      <c r="D94" t="b">
        <f>'QA Fltr Flagged'!D94='PROD Fltr Flagged'!D94</f>
        <v>1</v>
      </c>
      <c r="E94" t="b">
        <f>'QA Fltr Flagged'!E94='PROD Fltr Flagged'!E94</f>
        <v>1</v>
      </c>
      <c r="F94" t="b">
        <f>'QA Fltr Flagged'!F94='PROD Fltr Flagged'!F94</f>
        <v>1</v>
      </c>
      <c r="G94" t="b">
        <f>'QA Fltr Flagged'!G94='PROD Fltr Flagged'!G94</f>
        <v>1</v>
      </c>
      <c r="H94" t="b">
        <f>'QA Fltr Flagged'!H94='PROD Fltr Flagged'!H94</f>
        <v>1</v>
      </c>
      <c r="I94" t="b">
        <f>'QA Fltr Flagged'!I94='PROD Fltr Flagged'!I94</f>
        <v>1</v>
      </c>
      <c r="J94" t="b">
        <f>'QA Fltr Flagged'!J94='PROD Fltr Flagged'!J94</f>
        <v>1</v>
      </c>
      <c r="K94" t="b">
        <f>'QA Fltr Flagged'!K94='PROD Fltr Flagged'!K94</f>
        <v>1</v>
      </c>
      <c r="L94" t="b">
        <f>'QA Fltr Flagged'!L94='PROD Fltr Flagged'!L94</f>
        <v>1</v>
      </c>
      <c r="M94" t="b">
        <f>'QA Fltr Flagged'!M94='PROD Fltr Flagged'!M94</f>
        <v>1</v>
      </c>
      <c r="N94" t="b">
        <f>'QA Fltr Flagged'!N94='PROD Fltr Flagged'!N94</f>
        <v>1</v>
      </c>
      <c r="O94" t="b">
        <f>'QA Fltr Flagged'!O94='PROD Fltr Flagged'!O94</f>
        <v>1</v>
      </c>
      <c r="P94" t="b">
        <f>'QA Fltr Flagged'!P94='PROD Fltr Flagged'!P94</f>
        <v>1</v>
      </c>
      <c r="Q94" t="b">
        <f>'QA Fltr Flagged'!Q94='PROD Fltr Flagged'!Q94</f>
        <v>1</v>
      </c>
    </row>
    <row r="95" spans="1:17">
      <c r="A95" t="b">
        <f>'QA Fltr Flagged'!A95='PROD Fltr Flagged'!A95</f>
        <v>1</v>
      </c>
      <c r="B95" t="b">
        <f>'QA Fltr Flagged'!B95='PROD Fltr Flagged'!B95</f>
        <v>1</v>
      </c>
      <c r="C95" t="b">
        <f>'QA Fltr Flagged'!C95='PROD Fltr Flagged'!C95</f>
        <v>1</v>
      </c>
      <c r="D95" t="b">
        <f>'QA Fltr Flagged'!D95='PROD Fltr Flagged'!D95</f>
        <v>1</v>
      </c>
      <c r="E95" t="b">
        <f>'QA Fltr Flagged'!E95='PROD Fltr Flagged'!E95</f>
        <v>1</v>
      </c>
      <c r="F95" t="b">
        <f>'QA Fltr Flagged'!F95='PROD Fltr Flagged'!F95</f>
        <v>1</v>
      </c>
      <c r="G95" t="b">
        <f>'QA Fltr Flagged'!G95='PROD Fltr Flagged'!G95</f>
        <v>1</v>
      </c>
      <c r="H95" t="b">
        <f>'QA Fltr Flagged'!H95='PROD Fltr Flagged'!H95</f>
        <v>1</v>
      </c>
      <c r="I95" t="b">
        <f>'QA Fltr Flagged'!I95='PROD Fltr Flagged'!I95</f>
        <v>1</v>
      </c>
      <c r="J95" t="b">
        <f>'QA Fltr Flagged'!J95='PROD Fltr Flagged'!J95</f>
        <v>1</v>
      </c>
      <c r="K95" t="b">
        <f>'QA Fltr Flagged'!K95='PROD Fltr Flagged'!K95</f>
        <v>1</v>
      </c>
      <c r="L95" t="b">
        <f>'QA Fltr Flagged'!L95='PROD Fltr Flagged'!L95</f>
        <v>1</v>
      </c>
      <c r="M95" t="b">
        <f>'QA Fltr Flagged'!M95='PROD Fltr Flagged'!M95</f>
        <v>1</v>
      </c>
      <c r="N95" t="b">
        <f>'QA Fltr Flagged'!N95='PROD Fltr Flagged'!N95</f>
        <v>1</v>
      </c>
      <c r="O95" t="b">
        <f>'QA Fltr Flagged'!O95='PROD Fltr Flagged'!O95</f>
        <v>1</v>
      </c>
      <c r="P95" t="b">
        <f>'QA Fltr Flagged'!P95='PROD Fltr Flagged'!P95</f>
        <v>1</v>
      </c>
      <c r="Q95" t="b">
        <f>'QA Fltr Flagged'!Q95='PROD Fltr Flagged'!Q95</f>
        <v>1</v>
      </c>
    </row>
    <row r="96" spans="1:17">
      <c r="A96" t="b">
        <f>'QA Fltr Flagged'!A96='PROD Fltr Flagged'!A96</f>
        <v>1</v>
      </c>
      <c r="B96" t="b">
        <f>'QA Fltr Flagged'!B96='PROD Fltr Flagged'!B96</f>
        <v>1</v>
      </c>
      <c r="C96" t="b">
        <f>'QA Fltr Flagged'!C96='PROD Fltr Flagged'!C96</f>
        <v>1</v>
      </c>
      <c r="D96" t="b">
        <f>'QA Fltr Flagged'!D96='PROD Fltr Flagged'!D96</f>
        <v>1</v>
      </c>
      <c r="E96" t="b">
        <f>'QA Fltr Flagged'!E96='PROD Fltr Flagged'!E96</f>
        <v>1</v>
      </c>
      <c r="F96" t="b">
        <f>'QA Fltr Flagged'!F96='PROD Fltr Flagged'!F96</f>
        <v>1</v>
      </c>
      <c r="G96" t="b">
        <f>'QA Fltr Flagged'!G96='PROD Fltr Flagged'!G96</f>
        <v>1</v>
      </c>
      <c r="H96" t="b">
        <f>'QA Fltr Flagged'!H96='PROD Fltr Flagged'!H96</f>
        <v>1</v>
      </c>
      <c r="I96" t="b">
        <f>'QA Fltr Flagged'!I96='PROD Fltr Flagged'!I96</f>
        <v>1</v>
      </c>
      <c r="J96" t="b">
        <f>'QA Fltr Flagged'!J96='PROD Fltr Flagged'!J96</f>
        <v>1</v>
      </c>
      <c r="K96" t="b">
        <f>'QA Fltr Flagged'!K96='PROD Fltr Flagged'!K96</f>
        <v>1</v>
      </c>
      <c r="L96" t="b">
        <f>'QA Fltr Flagged'!L96='PROD Fltr Flagged'!L96</f>
        <v>1</v>
      </c>
      <c r="M96" t="b">
        <f>'QA Fltr Flagged'!M96='PROD Fltr Flagged'!M96</f>
        <v>1</v>
      </c>
      <c r="N96" t="b">
        <f>'QA Fltr Flagged'!N96='PROD Fltr Flagged'!N96</f>
        <v>1</v>
      </c>
      <c r="O96" t="b">
        <f>'QA Fltr Flagged'!O96='PROD Fltr Flagged'!O96</f>
        <v>1</v>
      </c>
      <c r="P96" t="b">
        <f>'QA Fltr Flagged'!P96='PROD Fltr Flagged'!P96</f>
        <v>1</v>
      </c>
      <c r="Q96" t="b">
        <f>'QA Fltr Flagged'!Q96='PROD Fltr Flagged'!Q96</f>
        <v>1</v>
      </c>
    </row>
    <row r="97" spans="1:17">
      <c r="A97" t="b">
        <f>'QA Fltr Flagged'!A97='PROD Fltr Flagged'!A97</f>
        <v>1</v>
      </c>
      <c r="B97" t="b">
        <f>'QA Fltr Flagged'!B97='PROD Fltr Flagged'!B97</f>
        <v>1</v>
      </c>
      <c r="C97" t="b">
        <f>'QA Fltr Flagged'!C97='PROD Fltr Flagged'!C97</f>
        <v>1</v>
      </c>
      <c r="D97" t="b">
        <f>'QA Fltr Flagged'!D97='PROD Fltr Flagged'!D97</f>
        <v>1</v>
      </c>
      <c r="E97" t="b">
        <f>'QA Fltr Flagged'!E97='PROD Fltr Flagged'!E97</f>
        <v>1</v>
      </c>
      <c r="F97" t="b">
        <f>'QA Fltr Flagged'!F97='PROD Fltr Flagged'!F97</f>
        <v>1</v>
      </c>
      <c r="G97" t="b">
        <f>'QA Fltr Flagged'!G97='PROD Fltr Flagged'!G97</f>
        <v>1</v>
      </c>
      <c r="H97" t="b">
        <f>'QA Fltr Flagged'!H97='PROD Fltr Flagged'!H97</f>
        <v>1</v>
      </c>
      <c r="I97" t="b">
        <f>'QA Fltr Flagged'!I97='PROD Fltr Flagged'!I97</f>
        <v>1</v>
      </c>
      <c r="J97" t="b">
        <f>'QA Fltr Flagged'!J97='PROD Fltr Flagged'!J97</f>
        <v>1</v>
      </c>
      <c r="K97" t="b">
        <f>'QA Fltr Flagged'!K97='PROD Fltr Flagged'!K97</f>
        <v>1</v>
      </c>
      <c r="L97" t="b">
        <f>'QA Fltr Flagged'!L97='PROD Fltr Flagged'!L97</f>
        <v>1</v>
      </c>
      <c r="M97" t="b">
        <f>'QA Fltr Flagged'!M97='PROD Fltr Flagged'!M97</f>
        <v>1</v>
      </c>
      <c r="N97" t="b">
        <f>'QA Fltr Flagged'!N97='PROD Fltr Flagged'!N97</f>
        <v>1</v>
      </c>
      <c r="O97" t="b">
        <f>'QA Fltr Flagged'!O97='PROD Fltr Flagged'!O97</f>
        <v>1</v>
      </c>
      <c r="P97" t="b">
        <f>'QA Fltr Flagged'!P97='PROD Fltr Flagged'!P97</f>
        <v>1</v>
      </c>
      <c r="Q97" t="b">
        <f>'QA Fltr Flagged'!Q97='PROD Fltr Flagged'!Q97</f>
        <v>1</v>
      </c>
    </row>
    <row r="98" spans="1:17">
      <c r="A98" t="b">
        <f>'QA Fltr Flagged'!A98='PROD Fltr Flagged'!A98</f>
        <v>1</v>
      </c>
      <c r="B98" t="b">
        <f>'QA Fltr Flagged'!B98='PROD Fltr Flagged'!B98</f>
        <v>1</v>
      </c>
      <c r="C98" t="b">
        <f>'QA Fltr Flagged'!C98='PROD Fltr Flagged'!C98</f>
        <v>1</v>
      </c>
      <c r="D98" t="b">
        <f>'QA Fltr Flagged'!D98='PROD Fltr Flagged'!D98</f>
        <v>1</v>
      </c>
      <c r="E98" t="b">
        <f>'QA Fltr Flagged'!E98='PROD Fltr Flagged'!E98</f>
        <v>1</v>
      </c>
      <c r="F98" t="b">
        <f>'QA Fltr Flagged'!F98='PROD Fltr Flagged'!F98</f>
        <v>1</v>
      </c>
      <c r="G98" t="b">
        <f>'QA Fltr Flagged'!G98='PROD Fltr Flagged'!G98</f>
        <v>1</v>
      </c>
      <c r="H98" t="b">
        <f>'QA Fltr Flagged'!H98='PROD Fltr Flagged'!H98</f>
        <v>1</v>
      </c>
      <c r="I98" t="b">
        <f>'QA Fltr Flagged'!I98='PROD Fltr Flagged'!I98</f>
        <v>1</v>
      </c>
      <c r="J98" t="b">
        <f>'QA Fltr Flagged'!J98='PROD Fltr Flagged'!J98</f>
        <v>1</v>
      </c>
      <c r="K98" t="b">
        <f>'QA Fltr Flagged'!K98='PROD Fltr Flagged'!K98</f>
        <v>1</v>
      </c>
      <c r="L98" t="b">
        <f>'QA Fltr Flagged'!L98='PROD Fltr Flagged'!L98</f>
        <v>1</v>
      </c>
      <c r="M98" t="b">
        <f>'QA Fltr Flagged'!M98='PROD Fltr Flagged'!M98</f>
        <v>1</v>
      </c>
      <c r="N98" t="b">
        <f>'QA Fltr Flagged'!N98='PROD Fltr Flagged'!N98</f>
        <v>1</v>
      </c>
      <c r="O98" t="b">
        <f>'QA Fltr Flagged'!O98='PROD Fltr Flagged'!O98</f>
        <v>1</v>
      </c>
      <c r="P98" t="b">
        <f>'QA Fltr Flagged'!P98='PROD Fltr Flagged'!P98</f>
        <v>1</v>
      </c>
      <c r="Q98" t="b">
        <f>'QA Fltr Flagged'!Q98='PROD Fltr Flagged'!Q98</f>
        <v>1</v>
      </c>
    </row>
    <row r="99" spans="1:17">
      <c r="A99" t="b">
        <f>'QA Fltr Flagged'!A99='PROD Fltr Flagged'!A99</f>
        <v>1</v>
      </c>
      <c r="B99" t="b">
        <f>'QA Fltr Flagged'!B99='PROD Fltr Flagged'!B99</f>
        <v>1</v>
      </c>
      <c r="C99" t="b">
        <f>'QA Fltr Flagged'!C99='PROD Fltr Flagged'!C99</f>
        <v>1</v>
      </c>
      <c r="D99" t="b">
        <f>'QA Fltr Flagged'!D99='PROD Fltr Flagged'!D99</f>
        <v>1</v>
      </c>
      <c r="E99" t="b">
        <f>'QA Fltr Flagged'!E99='PROD Fltr Flagged'!E99</f>
        <v>1</v>
      </c>
      <c r="F99" t="b">
        <f>'QA Fltr Flagged'!F99='PROD Fltr Flagged'!F99</f>
        <v>1</v>
      </c>
      <c r="G99" t="b">
        <f>'QA Fltr Flagged'!G99='PROD Fltr Flagged'!G99</f>
        <v>1</v>
      </c>
      <c r="H99" t="b">
        <f>'QA Fltr Flagged'!H99='PROD Fltr Flagged'!H99</f>
        <v>1</v>
      </c>
      <c r="I99" t="b">
        <f>'QA Fltr Flagged'!I99='PROD Fltr Flagged'!I99</f>
        <v>1</v>
      </c>
      <c r="J99" t="b">
        <f>'QA Fltr Flagged'!J99='PROD Fltr Flagged'!J99</f>
        <v>1</v>
      </c>
      <c r="K99" t="b">
        <f>'QA Fltr Flagged'!K99='PROD Fltr Flagged'!K99</f>
        <v>1</v>
      </c>
      <c r="L99" t="b">
        <f>'QA Fltr Flagged'!L99='PROD Fltr Flagged'!L99</f>
        <v>1</v>
      </c>
      <c r="M99" t="b">
        <f>'QA Fltr Flagged'!M99='PROD Fltr Flagged'!M99</f>
        <v>1</v>
      </c>
      <c r="N99" t="b">
        <f>'QA Fltr Flagged'!N99='PROD Fltr Flagged'!N99</f>
        <v>1</v>
      </c>
      <c r="O99" t="b">
        <f>'QA Fltr Flagged'!O99='PROD Fltr Flagged'!O99</f>
        <v>1</v>
      </c>
      <c r="P99" t="b">
        <f>'QA Fltr Flagged'!P99='PROD Fltr Flagged'!P99</f>
        <v>1</v>
      </c>
      <c r="Q99" t="b">
        <f>'QA Fltr Flagged'!Q99='PROD Fltr Flagged'!Q99</f>
        <v>1</v>
      </c>
    </row>
    <row r="100" spans="1:17">
      <c r="A100" t="b">
        <f>'QA Fltr Flagged'!A100='PROD Fltr Flagged'!A100</f>
        <v>1</v>
      </c>
      <c r="B100" t="b">
        <f>'QA Fltr Flagged'!B100='PROD Fltr Flagged'!B100</f>
        <v>1</v>
      </c>
      <c r="C100" t="b">
        <f>'QA Fltr Flagged'!C100='PROD Fltr Flagged'!C100</f>
        <v>1</v>
      </c>
      <c r="D100" t="b">
        <f>'QA Fltr Flagged'!D100='PROD Fltr Flagged'!D100</f>
        <v>1</v>
      </c>
      <c r="E100" t="b">
        <f>'QA Fltr Flagged'!E100='PROD Fltr Flagged'!E100</f>
        <v>1</v>
      </c>
      <c r="F100" t="b">
        <f>'QA Fltr Flagged'!F100='PROD Fltr Flagged'!F100</f>
        <v>1</v>
      </c>
      <c r="G100" t="b">
        <f>'QA Fltr Flagged'!G100='PROD Fltr Flagged'!G100</f>
        <v>1</v>
      </c>
      <c r="H100" t="b">
        <f>'QA Fltr Flagged'!H100='PROD Fltr Flagged'!H100</f>
        <v>1</v>
      </c>
      <c r="I100" t="b">
        <f>'QA Fltr Flagged'!I100='PROD Fltr Flagged'!I100</f>
        <v>1</v>
      </c>
      <c r="J100" t="b">
        <f>'QA Fltr Flagged'!J100='PROD Fltr Flagged'!J100</f>
        <v>1</v>
      </c>
      <c r="K100" t="b">
        <f>'QA Fltr Flagged'!K100='PROD Fltr Flagged'!K100</f>
        <v>1</v>
      </c>
      <c r="L100" t="b">
        <f>'QA Fltr Flagged'!L100='PROD Fltr Flagged'!L100</f>
        <v>1</v>
      </c>
      <c r="M100" t="b">
        <f>'QA Fltr Flagged'!M100='PROD Fltr Flagged'!M100</f>
        <v>1</v>
      </c>
      <c r="N100" t="b">
        <f>'QA Fltr Flagged'!N100='PROD Fltr Flagged'!N100</f>
        <v>1</v>
      </c>
      <c r="O100" t="b">
        <f>'QA Fltr Flagged'!O100='PROD Fltr Flagged'!O100</f>
        <v>1</v>
      </c>
      <c r="P100" t="b">
        <f>'QA Fltr Flagged'!P100='PROD Fltr Flagged'!P100</f>
        <v>1</v>
      </c>
      <c r="Q100" t="b">
        <f>'QA Fltr Flagged'!Q100='PROD Fltr Flagged'!Q100</f>
        <v>1</v>
      </c>
    </row>
    <row r="101" spans="1:17">
      <c r="A101" t="b">
        <f>'QA Fltr Flagged'!A101='PROD Fltr Flagged'!A101</f>
        <v>1</v>
      </c>
      <c r="B101" t="b">
        <f>'QA Fltr Flagged'!B101='PROD Fltr Flagged'!B101</f>
        <v>1</v>
      </c>
      <c r="C101" t="b">
        <f>'QA Fltr Flagged'!C101='PROD Fltr Flagged'!C101</f>
        <v>1</v>
      </c>
      <c r="D101" t="b">
        <f>'QA Fltr Flagged'!D101='PROD Fltr Flagged'!D101</f>
        <v>1</v>
      </c>
      <c r="E101" t="b">
        <f>'QA Fltr Flagged'!E101='PROD Fltr Flagged'!E101</f>
        <v>1</v>
      </c>
      <c r="F101" t="b">
        <f>'QA Fltr Flagged'!F101='PROD Fltr Flagged'!F101</f>
        <v>1</v>
      </c>
      <c r="G101" t="b">
        <f>'QA Fltr Flagged'!G101='PROD Fltr Flagged'!G101</f>
        <v>1</v>
      </c>
      <c r="H101" t="b">
        <f>'QA Fltr Flagged'!H101='PROD Fltr Flagged'!H101</f>
        <v>1</v>
      </c>
      <c r="I101" t="b">
        <f>'QA Fltr Flagged'!I101='PROD Fltr Flagged'!I101</f>
        <v>1</v>
      </c>
      <c r="J101" t="b">
        <f>'QA Fltr Flagged'!J101='PROD Fltr Flagged'!J101</f>
        <v>1</v>
      </c>
      <c r="K101" t="b">
        <f>'QA Fltr Flagged'!K101='PROD Fltr Flagged'!K101</f>
        <v>1</v>
      </c>
      <c r="L101" t="b">
        <f>'QA Fltr Flagged'!L101='PROD Fltr Flagged'!L101</f>
        <v>1</v>
      </c>
      <c r="M101" t="b">
        <f>'QA Fltr Flagged'!M101='PROD Fltr Flagged'!M101</f>
        <v>1</v>
      </c>
      <c r="N101" t="b">
        <f>'QA Fltr Flagged'!N101='PROD Fltr Flagged'!N101</f>
        <v>1</v>
      </c>
      <c r="O101" t="b">
        <f>'QA Fltr Flagged'!O101='PROD Fltr Flagged'!O101</f>
        <v>1</v>
      </c>
      <c r="P101" t="b">
        <f>'QA Fltr Flagged'!P101='PROD Fltr Flagged'!P101</f>
        <v>1</v>
      </c>
      <c r="Q101" t="b">
        <f>'QA Fltr Flagged'!Q101='PROD Fltr Flagged'!Q101</f>
        <v>1</v>
      </c>
    </row>
    <row r="102" spans="1:17">
      <c r="A102" t="b">
        <f>'QA Fltr Flagged'!A102='PROD Fltr Flagged'!A102</f>
        <v>1</v>
      </c>
      <c r="B102" t="b">
        <f>'QA Fltr Flagged'!B102='PROD Fltr Flagged'!B102</f>
        <v>1</v>
      </c>
      <c r="C102" t="b">
        <f>'QA Fltr Flagged'!C102='PROD Fltr Flagged'!C102</f>
        <v>1</v>
      </c>
      <c r="D102" t="b">
        <f>'QA Fltr Flagged'!D102='PROD Fltr Flagged'!D102</f>
        <v>1</v>
      </c>
      <c r="E102" t="b">
        <f>'QA Fltr Flagged'!E102='PROD Fltr Flagged'!E102</f>
        <v>1</v>
      </c>
      <c r="F102" t="b">
        <f>'QA Fltr Flagged'!F102='PROD Fltr Flagged'!F102</f>
        <v>1</v>
      </c>
      <c r="G102" t="b">
        <f>'QA Fltr Flagged'!G102='PROD Fltr Flagged'!G102</f>
        <v>1</v>
      </c>
      <c r="H102" t="b">
        <f>'QA Fltr Flagged'!H102='PROD Fltr Flagged'!H102</f>
        <v>1</v>
      </c>
      <c r="I102" t="b">
        <f>'QA Fltr Flagged'!I102='PROD Fltr Flagged'!I102</f>
        <v>1</v>
      </c>
      <c r="J102" t="b">
        <f>'QA Fltr Flagged'!J102='PROD Fltr Flagged'!J102</f>
        <v>1</v>
      </c>
      <c r="K102" t="b">
        <f>'QA Fltr Flagged'!K102='PROD Fltr Flagged'!K102</f>
        <v>1</v>
      </c>
      <c r="L102" t="b">
        <f>'QA Fltr Flagged'!L102='PROD Fltr Flagged'!L102</f>
        <v>1</v>
      </c>
      <c r="M102" t="b">
        <f>'QA Fltr Flagged'!M102='PROD Fltr Flagged'!M102</f>
        <v>1</v>
      </c>
      <c r="N102" t="b">
        <f>'QA Fltr Flagged'!N102='PROD Fltr Flagged'!N102</f>
        <v>1</v>
      </c>
      <c r="O102" t="b">
        <f>'QA Fltr Flagged'!O102='PROD Fltr Flagged'!O102</f>
        <v>1</v>
      </c>
      <c r="P102" t="b">
        <f>'QA Fltr Flagged'!P102='PROD Fltr Flagged'!P102</f>
        <v>1</v>
      </c>
      <c r="Q102" t="b">
        <f>'QA Fltr Flagged'!Q102='PROD Fltr Flagged'!Q102</f>
        <v>1</v>
      </c>
    </row>
    <row r="103" spans="1:17">
      <c r="A103" t="b">
        <f>'QA Fltr Flagged'!A103='PROD Fltr Flagged'!A103</f>
        <v>1</v>
      </c>
      <c r="B103" t="b">
        <f>'QA Fltr Flagged'!B103='PROD Fltr Flagged'!B103</f>
        <v>1</v>
      </c>
      <c r="C103" t="b">
        <f>'QA Fltr Flagged'!C103='PROD Fltr Flagged'!C103</f>
        <v>1</v>
      </c>
      <c r="D103" t="b">
        <f>'QA Fltr Flagged'!D103='PROD Fltr Flagged'!D103</f>
        <v>1</v>
      </c>
      <c r="E103" t="b">
        <f>'QA Fltr Flagged'!E103='PROD Fltr Flagged'!E103</f>
        <v>1</v>
      </c>
      <c r="F103" t="b">
        <f>'QA Fltr Flagged'!F103='PROD Fltr Flagged'!F103</f>
        <v>1</v>
      </c>
      <c r="G103" t="b">
        <f>'QA Fltr Flagged'!G103='PROD Fltr Flagged'!G103</f>
        <v>1</v>
      </c>
      <c r="H103" t="b">
        <f>'QA Fltr Flagged'!H103='PROD Fltr Flagged'!H103</f>
        <v>1</v>
      </c>
      <c r="I103" t="b">
        <f>'QA Fltr Flagged'!I103='PROD Fltr Flagged'!I103</f>
        <v>1</v>
      </c>
      <c r="J103" t="b">
        <f>'QA Fltr Flagged'!J103='PROD Fltr Flagged'!J103</f>
        <v>1</v>
      </c>
      <c r="K103" t="b">
        <f>'QA Fltr Flagged'!K103='PROD Fltr Flagged'!K103</f>
        <v>1</v>
      </c>
      <c r="L103" t="b">
        <f>'QA Fltr Flagged'!L103='PROD Fltr Flagged'!L103</f>
        <v>1</v>
      </c>
      <c r="M103" t="b">
        <f>'QA Fltr Flagged'!M103='PROD Fltr Flagged'!M103</f>
        <v>1</v>
      </c>
      <c r="N103" t="b">
        <f>'QA Fltr Flagged'!N103='PROD Fltr Flagged'!N103</f>
        <v>1</v>
      </c>
      <c r="O103" t="b">
        <f>'QA Fltr Flagged'!O103='PROD Fltr Flagged'!O103</f>
        <v>1</v>
      </c>
      <c r="P103" t="b">
        <f>'QA Fltr Flagged'!P103='PROD Fltr Flagged'!P103</f>
        <v>1</v>
      </c>
      <c r="Q103" t="b">
        <f>'QA Fltr Flagged'!Q103='PROD Fltr Flagged'!Q103</f>
        <v>1</v>
      </c>
    </row>
    <row r="104" spans="1:17">
      <c r="A104" t="b">
        <f>'QA Fltr Flagged'!A104='PROD Fltr Flagged'!A104</f>
        <v>1</v>
      </c>
      <c r="B104" t="b">
        <f>'QA Fltr Flagged'!B104='PROD Fltr Flagged'!B104</f>
        <v>1</v>
      </c>
      <c r="C104" t="b">
        <f>'QA Fltr Flagged'!C104='PROD Fltr Flagged'!C104</f>
        <v>1</v>
      </c>
      <c r="D104" t="b">
        <f>'QA Fltr Flagged'!D104='PROD Fltr Flagged'!D104</f>
        <v>1</v>
      </c>
      <c r="E104" t="b">
        <f>'QA Fltr Flagged'!E104='PROD Fltr Flagged'!E104</f>
        <v>1</v>
      </c>
      <c r="F104" t="b">
        <f>'QA Fltr Flagged'!F104='PROD Fltr Flagged'!F104</f>
        <v>1</v>
      </c>
      <c r="G104" t="b">
        <f>'QA Fltr Flagged'!G104='PROD Fltr Flagged'!G104</f>
        <v>1</v>
      </c>
      <c r="H104" t="b">
        <f>'QA Fltr Flagged'!H104='PROD Fltr Flagged'!H104</f>
        <v>1</v>
      </c>
      <c r="I104" t="b">
        <f>'QA Fltr Flagged'!I104='PROD Fltr Flagged'!I104</f>
        <v>1</v>
      </c>
      <c r="J104" t="b">
        <f>'QA Fltr Flagged'!J104='PROD Fltr Flagged'!J104</f>
        <v>1</v>
      </c>
      <c r="K104" t="b">
        <f>'QA Fltr Flagged'!K104='PROD Fltr Flagged'!K104</f>
        <v>1</v>
      </c>
      <c r="L104" t="b">
        <f>'QA Fltr Flagged'!L104='PROD Fltr Flagged'!L104</f>
        <v>1</v>
      </c>
      <c r="M104" t="b">
        <f>'QA Fltr Flagged'!M104='PROD Fltr Flagged'!M104</f>
        <v>1</v>
      </c>
      <c r="N104" t="b">
        <f>'QA Fltr Flagged'!N104='PROD Fltr Flagged'!N104</f>
        <v>1</v>
      </c>
      <c r="O104" t="b">
        <f>'QA Fltr Flagged'!O104='PROD Fltr Flagged'!O104</f>
        <v>1</v>
      </c>
      <c r="P104" t="b">
        <f>'QA Fltr Flagged'!P104='PROD Fltr Flagged'!P104</f>
        <v>1</v>
      </c>
      <c r="Q104" t="b">
        <f>'QA Fltr Flagged'!Q104='PROD Fltr Flagged'!Q104</f>
        <v>1</v>
      </c>
    </row>
    <row r="105" spans="1:17">
      <c r="A105" t="b">
        <f>'QA Fltr Flagged'!A105='PROD Fltr Flagged'!A105</f>
        <v>1</v>
      </c>
      <c r="B105" t="b">
        <f>'QA Fltr Flagged'!B105='PROD Fltr Flagged'!B105</f>
        <v>1</v>
      </c>
      <c r="C105" t="b">
        <f>'QA Fltr Flagged'!C105='PROD Fltr Flagged'!C105</f>
        <v>1</v>
      </c>
      <c r="D105" t="b">
        <f>'QA Fltr Flagged'!D105='PROD Fltr Flagged'!D105</f>
        <v>1</v>
      </c>
      <c r="E105" t="b">
        <f>'QA Fltr Flagged'!E105='PROD Fltr Flagged'!E105</f>
        <v>1</v>
      </c>
      <c r="F105" t="b">
        <f>'QA Fltr Flagged'!F105='PROD Fltr Flagged'!F105</f>
        <v>1</v>
      </c>
      <c r="G105" t="b">
        <f>'QA Fltr Flagged'!G105='PROD Fltr Flagged'!G105</f>
        <v>1</v>
      </c>
      <c r="H105" t="b">
        <f>'QA Fltr Flagged'!H105='PROD Fltr Flagged'!H105</f>
        <v>1</v>
      </c>
      <c r="I105" t="b">
        <f>'QA Fltr Flagged'!I105='PROD Fltr Flagged'!I105</f>
        <v>1</v>
      </c>
      <c r="J105" t="b">
        <f>'QA Fltr Flagged'!J105='PROD Fltr Flagged'!J105</f>
        <v>1</v>
      </c>
      <c r="K105" t="b">
        <f>'QA Fltr Flagged'!K105='PROD Fltr Flagged'!K105</f>
        <v>1</v>
      </c>
      <c r="L105" t="b">
        <f>'QA Fltr Flagged'!L105='PROD Fltr Flagged'!L105</f>
        <v>1</v>
      </c>
      <c r="M105" t="b">
        <f>'QA Fltr Flagged'!M105='PROD Fltr Flagged'!M105</f>
        <v>1</v>
      </c>
      <c r="N105" t="b">
        <f>'QA Fltr Flagged'!N105='PROD Fltr Flagged'!N105</f>
        <v>1</v>
      </c>
      <c r="O105" t="b">
        <f>'QA Fltr Flagged'!O105='PROD Fltr Flagged'!O105</f>
        <v>1</v>
      </c>
      <c r="P105" t="b">
        <f>'QA Fltr Flagged'!P105='PROD Fltr Flagged'!P105</f>
        <v>1</v>
      </c>
      <c r="Q105" t="b">
        <f>'QA Fltr Flagged'!Q105='PROD Fltr Flagged'!Q105</f>
        <v>1</v>
      </c>
    </row>
    <row r="106" spans="1:17">
      <c r="A106" t="b">
        <f>'QA Fltr Flagged'!A106='PROD Fltr Flagged'!A106</f>
        <v>1</v>
      </c>
      <c r="B106" t="b">
        <f>'QA Fltr Flagged'!B106='PROD Fltr Flagged'!B106</f>
        <v>1</v>
      </c>
      <c r="C106" t="b">
        <f>'QA Fltr Flagged'!C106='PROD Fltr Flagged'!C106</f>
        <v>1</v>
      </c>
      <c r="D106" t="b">
        <f>'QA Fltr Flagged'!D106='PROD Fltr Flagged'!D106</f>
        <v>1</v>
      </c>
      <c r="E106" t="b">
        <f>'QA Fltr Flagged'!E106='PROD Fltr Flagged'!E106</f>
        <v>1</v>
      </c>
      <c r="F106" t="b">
        <f>'QA Fltr Flagged'!F106='PROD Fltr Flagged'!F106</f>
        <v>1</v>
      </c>
      <c r="G106" t="b">
        <f>'QA Fltr Flagged'!G106='PROD Fltr Flagged'!G106</f>
        <v>1</v>
      </c>
      <c r="H106" t="b">
        <f>'QA Fltr Flagged'!H106='PROD Fltr Flagged'!H106</f>
        <v>1</v>
      </c>
      <c r="I106" t="b">
        <f>'QA Fltr Flagged'!I106='PROD Fltr Flagged'!I106</f>
        <v>1</v>
      </c>
      <c r="J106" t="b">
        <f>'QA Fltr Flagged'!J106='PROD Fltr Flagged'!J106</f>
        <v>1</v>
      </c>
      <c r="K106" t="b">
        <f>'QA Fltr Flagged'!K106='PROD Fltr Flagged'!K106</f>
        <v>1</v>
      </c>
      <c r="L106" t="b">
        <f>'QA Fltr Flagged'!L106='PROD Fltr Flagged'!L106</f>
        <v>1</v>
      </c>
      <c r="M106" t="b">
        <f>'QA Fltr Flagged'!M106='PROD Fltr Flagged'!M106</f>
        <v>1</v>
      </c>
      <c r="N106" t="b">
        <f>'QA Fltr Flagged'!N106='PROD Fltr Flagged'!N106</f>
        <v>1</v>
      </c>
      <c r="O106" t="b">
        <f>'QA Fltr Flagged'!O106='PROD Fltr Flagged'!O106</f>
        <v>1</v>
      </c>
      <c r="P106" t="b">
        <f>'QA Fltr Flagged'!P106='PROD Fltr Flagged'!P106</f>
        <v>1</v>
      </c>
      <c r="Q106" t="b">
        <f>'QA Fltr Flagged'!Q106='PROD Fltr Flagged'!Q106</f>
        <v>1</v>
      </c>
    </row>
    <row r="107" spans="1:17">
      <c r="A107" t="b">
        <f>'QA Fltr Flagged'!A107='PROD Fltr Flagged'!A107</f>
        <v>1</v>
      </c>
      <c r="B107" t="b">
        <f>'QA Fltr Flagged'!B107='PROD Fltr Flagged'!B107</f>
        <v>1</v>
      </c>
      <c r="C107" t="b">
        <f>'QA Fltr Flagged'!C107='PROD Fltr Flagged'!C107</f>
        <v>1</v>
      </c>
      <c r="D107" t="b">
        <f>'QA Fltr Flagged'!D107='PROD Fltr Flagged'!D107</f>
        <v>1</v>
      </c>
      <c r="E107" t="b">
        <f>'QA Fltr Flagged'!E107='PROD Fltr Flagged'!E107</f>
        <v>1</v>
      </c>
      <c r="F107" t="b">
        <f>'QA Fltr Flagged'!F107='PROD Fltr Flagged'!F107</f>
        <v>1</v>
      </c>
      <c r="G107" t="b">
        <f>'QA Fltr Flagged'!G107='PROD Fltr Flagged'!G107</f>
        <v>1</v>
      </c>
      <c r="H107" t="b">
        <f>'QA Fltr Flagged'!H107='PROD Fltr Flagged'!H107</f>
        <v>1</v>
      </c>
      <c r="I107" t="b">
        <f>'QA Fltr Flagged'!I107='PROD Fltr Flagged'!I107</f>
        <v>1</v>
      </c>
      <c r="J107" t="b">
        <f>'QA Fltr Flagged'!J107='PROD Fltr Flagged'!J107</f>
        <v>1</v>
      </c>
      <c r="K107" t="b">
        <f>'QA Fltr Flagged'!K107='PROD Fltr Flagged'!K107</f>
        <v>1</v>
      </c>
      <c r="L107" t="b">
        <f>'QA Fltr Flagged'!L107='PROD Fltr Flagged'!L107</f>
        <v>1</v>
      </c>
      <c r="M107" t="b">
        <f>'QA Fltr Flagged'!M107='PROD Fltr Flagged'!M107</f>
        <v>1</v>
      </c>
      <c r="N107" t="b">
        <f>'QA Fltr Flagged'!N107='PROD Fltr Flagged'!N107</f>
        <v>1</v>
      </c>
      <c r="O107" t="b">
        <f>'QA Fltr Flagged'!O107='PROD Fltr Flagged'!O107</f>
        <v>1</v>
      </c>
      <c r="P107" t="b">
        <f>'QA Fltr Flagged'!P107='PROD Fltr Flagged'!P107</f>
        <v>1</v>
      </c>
      <c r="Q107" t="b">
        <f>'QA Fltr Flagged'!Q107='PROD Fltr Flagged'!Q107</f>
        <v>1</v>
      </c>
    </row>
    <row r="108" spans="1:17">
      <c r="A108" t="b">
        <f>'QA Fltr Flagged'!A108='PROD Fltr Flagged'!A108</f>
        <v>1</v>
      </c>
      <c r="B108" t="b">
        <f>'QA Fltr Flagged'!B108='PROD Fltr Flagged'!B108</f>
        <v>1</v>
      </c>
      <c r="C108" t="b">
        <f>'QA Fltr Flagged'!C108='PROD Fltr Flagged'!C108</f>
        <v>1</v>
      </c>
      <c r="D108" t="b">
        <f>'QA Fltr Flagged'!D108='PROD Fltr Flagged'!D108</f>
        <v>1</v>
      </c>
      <c r="E108" t="b">
        <f>'QA Fltr Flagged'!E108='PROD Fltr Flagged'!E108</f>
        <v>1</v>
      </c>
      <c r="F108" t="b">
        <f>'QA Fltr Flagged'!F108='PROD Fltr Flagged'!F108</f>
        <v>1</v>
      </c>
      <c r="G108" t="b">
        <f>'QA Fltr Flagged'!G108='PROD Fltr Flagged'!G108</f>
        <v>1</v>
      </c>
      <c r="H108" t="b">
        <f>'QA Fltr Flagged'!H108='PROD Fltr Flagged'!H108</f>
        <v>1</v>
      </c>
      <c r="I108" t="b">
        <f>'QA Fltr Flagged'!I108='PROD Fltr Flagged'!I108</f>
        <v>1</v>
      </c>
      <c r="J108" t="b">
        <f>'QA Fltr Flagged'!J108='PROD Fltr Flagged'!J108</f>
        <v>1</v>
      </c>
      <c r="K108" t="b">
        <f>'QA Fltr Flagged'!K108='PROD Fltr Flagged'!K108</f>
        <v>1</v>
      </c>
      <c r="L108" t="b">
        <f>'QA Fltr Flagged'!L108='PROD Fltr Flagged'!L108</f>
        <v>1</v>
      </c>
      <c r="M108" t="b">
        <f>'QA Fltr Flagged'!M108='PROD Fltr Flagged'!M108</f>
        <v>1</v>
      </c>
      <c r="N108" t="b">
        <f>'QA Fltr Flagged'!N108='PROD Fltr Flagged'!N108</f>
        <v>1</v>
      </c>
      <c r="O108" t="b">
        <f>'QA Fltr Flagged'!O108='PROD Fltr Flagged'!O108</f>
        <v>1</v>
      </c>
      <c r="P108" t="b">
        <f>'QA Fltr Flagged'!P108='PROD Fltr Flagged'!P108</f>
        <v>1</v>
      </c>
      <c r="Q108" t="b">
        <f>'QA Fltr Flagged'!Q108='PROD Fltr Flagged'!Q108</f>
        <v>1</v>
      </c>
    </row>
    <row r="109" spans="1:17">
      <c r="A109" t="b">
        <f>'QA Fltr Flagged'!A109='PROD Fltr Flagged'!A109</f>
        <v>1</v>
      </c>
      <c r="B109" t="b">
        <f>'QA Fltr Flagged'!B109='PROD Fltr Flagged'!B109</f>
        <v>1</v>
      </c>
      <c r="C109" t="b">
        <f>'QA Fltr Flagged'!C109='PROD Fltr Flagged'!C109</f>
        <v>1</v>
      </c>
      <c r="D109" t="b">
        <f>'QA Fltr Flagged'!D109='PROD Fltr Flagged'!D109</f>
        <v>1</v>
      </c>
      <c r="E109" t="b">
        <f>'QA Fltr Flagged'!E109='PROD Fltr Flagged'!E109</f>
        <v>1</v>
      </c>
      <c r="F109" t="b">
        <f>'QA Fltr Flagged'!F109='PROD Fltr Flagged'!F109</f>
        <v>1</v>
      </c>
      <c r="G109" t="b">
        <f>'QA Fltr Flagged'!G109='PROD Fltr Flagged'!G109</f>
        <v>1</v>
      </c>
      <c r="H109" t="b">
        <f>'QA Fltr Flagged'!H109='PROD Fltr Flagged'!H109</f>
        <v>1</v>
      </c>
      <c r="I109" t="b">
        <f>'QA Fltr Flagged'!I109='PROD Fltr Flagged'!I109</f>
        <v>1</v>
      </c>
      <c r="J109" t="b">
        <f>'QA Fltr Flagged'!J109='PROD Fltr Flagged'!J109</f>
        <v>1</v>
      </c>
      <c r="K109" t="b">
        <f>'QA Fltr Flagged'!K109='PROD Fltr Flagged'!K109</f>
        <v>1</v>
      </c>
      <c r="L109" t="b">
        <f>'QA Fltr Flagged'!L109='PROD Fltr Flagged'!L109</f>
        <v>1</v>
      </c>
      <c r="M109" t="b">
        <f>'QA Fltr Flagged'!M109='PROD Fltr Flagged'!M109</f>
        <v>1</v>
      </c>
      <c r="N109" t="b">
        <f>'QA Fltr Flagged'!N109='PROD Fltr Flagged'!N109</f>
        <v>1</v>
      </c>
      <c r="O109" t="b">
        <f>'QA Fltr Flagged'!O109='PROD Fltr Flagged'!O109</f>
        <v>1</v>
      </c>
      <c r="P109" t="b">
        <f>'QA Fltr Flagged'!P109='PROD Fltr Flagged'!P109</f>
        <v>1</v>
      </c>
      <c r="Q109" t="b">
        <f>'QA Fltr Flagged'!Q109='PROD Fltr Flagged'!Q109</f>
        <v>1</v>
      </c>
    </row>
    <row r="110" spans="1:17">
      <c r="A110" t="b">
        <f>'QA Fltr Flagged'!A110='PROD Fltr Flagged'!A110</f>
        <v>1</v>
      </c>
      <c r="B110" t="b">
        <f>'QA Fltr Flagged'!B110='PROD Fltr Flagged'!B110</f>
        <v>1</v>
      </c>
      <c r="C110" t="b">
        <f>'QA Fltr Flagged'!C110='PROD Fltr Flagged'!C110</f>
        <v>1</v>
      </c>
      <c r="D110" t="b">
        <f>'QA Fltr Flagged'!D110='PROD Fltr Flagged'!D110</f>
        <v>1</v>
      </c>
      <c r="E110" t="b">
        <f>'QA Fltr Flagged'!E110='PROD Fltr Flagged'!E110</f>
        <v>1</v>
      </c>
      <c r="F110" t="b">
        <f>'QA Fltr Flagged'!F110='PROD Fltr Flagged'!F110</f>
        <v>1</v>
      </c>
      <c r="G110" t="b">
        <f>'QA Fltr Flagged'!G110='PROD Fltr Flagged'!G110</f>
        <v>1</v>
      </c>
      <c r="H110" t="b">
        <f>'QA Fltr Flagged'!H110='PROD Fltr Flagged'!H110</f>
        <v>1</v>
      </c>
      <c r="I110" t="b">
        <f>'QA Fltr Flagged'!I110='PROD Fltr Flagged'!I110</f>
        <v>1</v>
      </c>
      <c r="J110" t="b">
        <f>'QA Fltr Flagged'!J110='PROD Fltr Flagged'!J110</f>
        <v>1</v>
      </c>
      <c r="K110" t="b">
        <f>'QA Fltr Flagged'!K110='PROD Fltr Flagged'!K110</f>
        <v>1</v>
      </c>
      <c r="L110" t="b">
        <f>'QA Fltr Flagged'!L110='PROD Fltr Flagged'!L110</f>
        <v>1</v>
      </c>
      <c r="M110" t="b">
        <f>'QA Fltr Flagged'!M110='PROD Fltr Flagged'!M110</f>
        <v>1</v>
      </c>
      <c r="N110" t="b">
        <f>'QA Fltr Flagged'!N110='PROD Fltr Flagged'!N110</f>
        <v>1</v>
      </c>
      <c r="O110" t="b">
        <f>'QA Fltr Flagged'!O110='PROD Fltr Flagged'!O110</f>
        <v>1</v>
      </c>
      <c r="P110" t="b">
        <f>'QA Fltr Flagged'!P110='PROD Fltr Flagged'!P110</f>
        <v>1</v>
      </c>
      <c r="Q110" t="b">
        <f>'QA Fltr Flagged'!Q110='PROD Fltr Flagged'!Q110</f>
        <v>1</v>
      </c>
    </row>
    <row r="111" spans="1:17">
      <c r="A111" t="b">
        <f>'QA Fltr Flagged'!A111='PROD Fltr Flagged'!A111</f>
        <v>1</v>
      </c>
      <c r="B111" t="b">
        <f>'QA Fltr Flagged'!B111='PROD Fltr Flagged'!B111</f>
        <v>1</v>
      </c>
      <c r="C111" t="b">
        <f>'QA Fltr Flagged'!C111='PROD Fltr Flagged'!C111</f>
        <v>1</v>
      </c>
      <c r="D111" t="b">
        <f>'QA Fltr Flagged'!D111='PROD Fltr Flagged'!D111</f>
        <v>1</v>
      </c>
      <c r="E111" t="b">
        <f>'QA Fltr Flagged'!E111='PROD Fltr Flagged'!E111</f>
        <v>1</v>
      </c>
      <c r="F111" t="b">
        <f>'QA Fltr Flagged'!F111='PROD Fltr Flagged'!F111</f>
        <v>1</v>
      </c>
      <c r="G111" t="b">
        <f>'QA Fltr Flagged'!G111='PROD Fltr Flagged'!G111</f>
        <v>1</v>
      </c>
      <c r="H111" t="b">
        <f>'QA Fltr Flagged'!H111='PROD Fltr Flagged'!H111</f>
        <v>1</v>
      </c>
      <c r="I111" t="b">
        <f>'QA Fltr Flagged'!I111='PROD Fltr Flagged'!I111</f>
        <v>1</v>
      </c>
      <c r="J111" t="b">
        <f>'QA Fltr Flagged'!J111='PROD Fltr Flagged'!J111</f>
        <v>1</v>
      </c>
      <c r="K111" t="b">
        <f>'QA Fltr Flagged'!K111='PROD Fltr Flagged'!K111</f>
        <v>1</v>
      </c>
      <c r="L111" t="b">
        <f>'QA Fltr Flagged'!L111='PROD Fltr Flagged'!L111</f>
        <v>1</v>
      </c>
      <c r="M111" t="b">
        <f>'QA Fltr Flagged'!M111='PROD Fltr Flagged'!M111</f>
        <v>1</v>
      </c>
      <c r="N111" t="b">
        <f>'QA Fltr Flagged'!N111='PROD Fltr Flagged'!N111</f>
        <v>1</v>
      </c>
      <c r="O111" t="b">
        <f>'QA Fltr Flagged'!O111='PROD Fltr Flagged'!O111</f>
        <v>1</v>
      </c>
      <c r="P111" t="b">
        <f>'QA Fltr Flagged'!P111='PROD Fltr Flagged'!P111</f>
        <v>1</v>
      </c>
      <c r="Q111" t="b">
        <f>'QA Fltr Flagged'!Q111='PROD Fltr Flagged'!Q111</f>
        <v>1</v>
      </c>
    </row>
    <row r="112" spans="1:17">
      <c r="A112" t="b">
        <f>'QA Fltr Flagged'!A112='PROD Fltr Flagged'!A112</f>
        <v>1</v>
      </c>
      <c r="B112" t="b">
        <f>'QA Fltr Flagged'!B112='PROD Fltr Flagged'!B112</f>
        <v>1</v>
      </c>
      <c r="C112" t="b">
        <f>'QA Fltr Flagged'!C112='PROD Fltr Flagged'!C112</f>
        <v>1</v>
      </c>
      <c r="D112" t="b">
        <f>'QA Fltr Flagged'!D112='PROD Fltr Flagged'!D112</f>
        <v>1</v>
      </c>
      <c r="E112" t="b">
        <f>'QA Fltr Flagged'!E112='PROD Fltr Flagged'!E112</f>
        <v>1</v>
      </c>
      <c r="F112" t="b">
        <f>'QA Fltr Flagged'!F112='PROD Fltr Flagged'!F112</f>
        <v>1</v>
      </c>
      <c r="G112" t="b">
        <f>'QA Fltr Flagged'!G112='PROD Fltr Flagged'!G112</f>
        <v>1</v>
      </c>
      <c r="H112" t="b">
        <f>'QA Fltr Flagged'!H112='PROD Fltr Flagged'!H112</f>
        <v>1</v>
      </c>
      <c r="I112" t="b">
        <f>'QA Fltr Flagged'!I112='PROD Fltr Flagged'!I112</f>
        <v>1</v>
      </c>
      <c r="J112" t="b">
        <f>'QA Fltr Flagged'!J112='PROD Fltr Flagged'!J112</f>
        <v>1</v>
      </c>
      <c r="K112" t="b">
        <f>'QA Fltr Flagged'!K112='PROD Fltr Flagged'!K112</f>
        <v>1</v>
      </c>
      <c r="L112" t="b">
        <f>'QA Fltr Flagged'!L112='PROD Fltr Flagged'!L112</f>
        <v>1</v>
      </c>
      <c r="M112" t="b">
        <f>'QA Fltr Flagged'!M112='PROD Fltr Flagged'!M112</f>
        <v>1</v>
      </c>
      <c r="N112" t="b">
        <f>'QA Fltr Flagged'!N112='PROD Fltr Flagged'!N112</f>
        <v>1</v>
      </c>
      <c r="O112" t="b">
        <f>'QA Fltr Flagged'!O112='PROD Fltr Flagged'!O112</f>
        <v>1</v>
      </c>
      <c r="P112" t="b">
        <f>'QA Fltr Flagged'!P112='PROD Fltr Flagged'!P112</f>
        <v>1</v>
      </c>
      <c r="Q112" t="b">
        <f>'QA Fltr Flagged'!Q112='PROD Fltr Flagged'!Q112</f>
        <v>1</v>
      </c>
    </row>
    <row r="113" spans="1:17">
      <c r="A113" t="b">
        <f>'QA Fltr Flagged'!A113='PROD Fltr Flagged'!A113</f>
        <v>1</v>
      </c>
      <c r="B113" t="b">
        <f>'QA Fltr Flagged'!B113='PROD Fltr Flagged'!B113</f>
        <v>1</v>
      </c>
      <c r="C113" t="b">
        <f>'QA Fltr Flagged'!C113='PROD Fltr Flagged'!C113</f>
        <v>1</v>
      </c>
      <c r="D113" t="b">
        <f>'QA Fltr Flagged'!D113='PROD Fltr Flagged'!D113</f>
        <v>1</v>
      </c>
      <c r="E113" t="b">
        <f>'QA Fltr Flagged'!E113='PROD Fltr Flagged'!E113</f>
        <v>1</v>
      </c>
      <c r="F113" t="b">
        <f>'QA Fltr Flagged'!F113='PROD Fltr Flagged'!F113</f>
        <v>1</v>
      </c>
      <c r="G113" t="b">
        <f>'QA Fltr Flagged'!G113='PROD Fltr Flagged'!G113</f>
        <v>1</v>
      </c>
      <c r="H113" t="b">
        <f>'QA Fltr Flagged'!H113='PROD Fltr Flagged'!H113</f>
        <v>1</v>
      </c>
      <c r="I113" t="b">
        <f>'QA Fltr Flagged'!I113='PROD Fltr Flagged'!I113</f>
        <v>1</v>
      </c>
      <c r="J113" t="b">
        <f>'QA Fltr Flagged'!J113='PROD Fltr Flagged'!J113</f>
        <v>1</v>
      </c>
      <c r="K113" t="b">
        <f>'QA Fltr Flagged'!K113='PROD Fltr Flagged'!K113</f>
        <v>1</v>
      </c>
      <c r="L113" t="b">
        <f>'QA Fltr Flagged'!L113='PROD Fltr Flagged'!L113</f>
        <v>1</v>
      </c>
      <c r="M113" t="b">
        <f>'QA Fltr Flagged'!M113='PROD Fltr Flagged'!M113</f>
        <v>1</v>
      </c>
      <c r="N113" t="b">
        <f>'QA Fltr Flagged'!N113='PROD Fltr Flagged'!N113</f>
        <v>1</v>
      </c>
      <c r="O113" t="b">
        <f>'QA Fltr Flagged'!O113='PROD Fltr Flagged'!O113</f>
        <v>1</v>
      </c>
      <c r="P113" t="b">
        <f>'QA Fltr Flagged'!P113='PROD Fltr Flagged'!P113</f>
        <v>1</v>
      </c>
      <c r="Q113" t="b">
        <f>'QA Fltr Flagged'!Q113='PROD Fltr Flagged'!Q113</f>
        <v>1</v>
      </c>
    </row>
    <row r="114" spans="1:17">
      <c r="A114" t="b">
        <f>'QA Fltr Flagged'!A114='PROD Fltr Flagged'!A114</f>
        <v>1</v>
      </c>
      <c r="B114" t="b">
        <f>'QA Fltr Flagged'!B114='PROD Fltr Flagged'!B114</f>
        <v>1</v>
      </c>
      <c r="C114" t="b">
        <f>'QA Fltr Flagged'!C114='PROD Fltr Flagged'!C114</f>
        <v>1</v>
      </c>
      <c r="D114" t="b">
        <f>'QA Fltr Flagged'!D114='PROD Fltr Flagged'!D114</f>
        <v>1</v>
      </c>
      <c r="E114" t="b">
        <f>'QA Fltr Flagged'!E114='PROD Fltr Flagged'!E114</f>
        <v>1</v>
      </c>
      <c r="F114" t="b">
        <f>'QA Fltr Flagged'!F114='PROD Fltr Flagged'!F114</f>
        <v>1</v>
      </c>
      <c r="G114" t="b">
        <f>'QA Fltr Flagged'!G114='PROD Fltr Flagged'!G114</f>
        <v>1</v>
      </c>
      <c r="H114" t="b">
        <f>'QA Fltr Flagged'!H114='PROD Fltr Flagged'!H114</f>
        <v>1</v>
      </c>
      <c r="I114" t="b">
        <f>'QA Fltr Flagged'!I114='PROD Fltr Flagged'!I114</f>
        <v>1</v>
      </c>
      <c r="J114" t="b">
        <f>'QA Fltr Flagged'!J114='PROD Fltr Flagged'!J114</f>
        <v>1</v>
      </c>
      <c r="K114" t="b">
        <f>'QA Fltr Flagged'!K114='PROD Fltr Flagged'!K114</f>
        <v>1</v>
      </c>
      <c r="L114" t="b">
        <f>'QA Fltr Flagged'!L114='PROD Fltr Flagged'!L114</f>
        <v>1</v>
      </c>
      <c r="M114" t="b">
        <f>'QA Fltr Flagged'!M114='PROD Fltr Flagged'!M114</f>
        <v>1</v>
      </c>
      <c r="N114" t="b">
        <f>'QA Fltr Flagged'!N114='PROD Fltr Flagged'!N114</f>
        <v>1</v>
      </c>
      <c r="O114" t="b">
        <f>'QA Fltr Flagged'!O114='PROD Fltr Flagged'!O114</f>
        <v>1</v>
      </c>
      <c r="P114" t="b">
        <f>'QA Fltr Flagged'!P114='PROD Fltr Flagged'!P114</f>
        <v>1</v>
      </c>
      <c r="Q114" t="b">
        <f>'QA Fltr Flagged'!Q114='PROD Fltr Flagged'!Q114</f>
        <v>1</v>
      </c>
    </row>
    <row r="115" spans="1:17">
      <c r="A115" t="b">
        <f>'QA Fltr Flagged'!A115='PROD Fltr Flagged'!A115</f>
        <v>1</v>
      </c>
      <c r="B115" t="b">
        <f>'QA Fltr Flagged'!B115='PROD Fltr Flagged'!B115</f>
        <v>1</v>
      </c>
      <c r="C115" t="b">
        <f>'QA Fltr Flagged'!C115='PROD Fltr Flagged'!C115</f>
        <v>1</v>
      </c>
      <c r="D115" t="b">
        <f>'QA Fltr Flagged'!D115='PROD Fltr Flagged'!D115</f>
        <v>1</v>
      </c>
      <c r="E115" t="b">
        <f>'QA Fltr Flagged'!E115='PROD Fltr Flagged'!E115</f>
        <v>1</v>
      </c>
      <c r="F115" t="b">
        <f>'QA Fltr Flagged'!F115='PROD Fltr Flagged'!F115</f>
        <v>1</v>
      </c>
      <c r="G115" t="b">
        <f>'QA Fltr Flagged'!G115='PROD Fltr Flagged'!G115</f>
        <v>1</v>
      </c>
      <c r="H115" t="b">
        <f>'QA Fltr Flagged'!H115='PROD Fltr Flagged'!H115</f>
        <v>1</v>
      </c>
      <c r="I115" t="b">
        <f>'QA Fltr Flagged'!I115='PROD Fltr Flagged'!I115</f>
        <v>1</v>
      </c>
      <c r="J115" t="b">
        <f>'QA Fltr Flagged'!J115='PROD Fltr Flagged'!J115</f>
        <v>1</v>
      </c>
      <c r="K115" t="b">
        <f>'QA Fltr Flagged'!K115='PROD Fltr Flagged'!K115</f>
        <v>1</v>
      </c>
      <c r="L115" t="b">
        <f>'QA Fltr Flagged'!L115='PROD Fltr Flagged'!L115</f>
        <v>1</v>
      </c>
      <c r="M115" t="b">
        <f>'QA Fltr Flagged'!M115='PROD Fltr Flagged'!M115</f>
        <v>1</v>
      </c>
      <c r="N115" t="b">
        <f>'QA Fltr Flagged'!N115='PROD Fltr Flagged'!N115</f>
        <v>1</v>
      </c>
      <c r="O115" t="b">
        <f>'QA Fltr Flagged'!O115='PROD Fltr Flagged'!O115</f>
        <v>1</v>
      </c>
      <c r="P115" t="b">
        <f>'QA Fltr Flagged'!P115='PROD Fltr Flagged'!P115</f>
        <v>1</v>
      </c>
      <c r="Q115" t="b">
        <f>'QA Fltr Flagged'!Q115='PROD Fltr Flagged'!Q115</f>
        <v>1</v>
      </c>
    </row>
    <row r="116" spans="1:17">
      <c r="A116" t="b">
        <f>'QA Fltr Flagged'!A116='PROD Fltr Flagged'!A116</f>
        <v>1</v>
      </c>
      <c r="B116" t="b">
        <f>'QA Fltr Flagged'!B116='PROD Fltr Flagged'!B116</f>
        <v>1</v>
      </c>
      <c r="C116" t="b">
        <f>'QA Fltr Flagged'!C116='PROD Fltr Flagged'!C116</f>
        <v>1</v>
      </c>
      <c r="D116" t="b">
        <f>'QA Fltr Flagged'!D116='PROD Fltr Flagged'!D116</f>
        <v>1</v>
      </c>
      <c r="E116" t="b">
        <f>'QA Fltr Flagged'!E116='PROD Fltr Flagged'!E116</f>
        <v>1</v>
      </c>
      <c r="F116" t="b">
        <f>'QA Fltr Flagged'!F116='PROD Fltr Flagged'!F116</f>
        <v>1</v>
      </c>
      <c r="G116" t="b">
        <f>'QA Fltr Flagged'!G116='PROD Fltr Flagged'!G116</f>
        <v>1</v>
      </c>
      <c r="H116" t="b">
        <f>'QA Fltr Flagged'!H116='PROD Fltr Flagged'!H116</f>
        <v>1</v>
      </c>
      <c r="I116" t="b">
        <f>'QA Fltr Flagged'!I116='PROD Fltr Flagged'!I116</f>
        <v>1</v>
      </c>
      <c r="J116" t="b">
        <f>'QA Fltr Flagged'!J116='PROD Fltr Flagged'!J116</f>
        <v>1</v>
      </c>
      <c r="K116" t="b">
        <f>'QA Fltr Flagged'!K116='PROD Fltr Flagged'!K116</f>
        <v>1</v>
      </c>
      <c r="L116" t="b">
        <f>'QA Fltr Flagged'!L116='PROD Fltr Flagged'!L116</f>
        <v>1</v>
      </c>
      <c r="M116" t="b">
        <f>'QA Fltr Flagged'!M116='PROD Fltr Flagged'!M116</f>
        <v>1</v>
      </c>
      <c r="N116" t="b">
        <f>'QA Fltr Flagged'!N116='PROD Fltr Flagged'!N116</f>
        <v>1</v>
      </c>
      <c r="O116" t="b">
        <f>'QA Fltr Flagged'!O116='PROD Fltr Flagged'!O116</f>
        <v>1</v>
      </c>
      <c r="P116" t="b">
        <f>'QA Fltr Flagged'!P116='PROD Fltr Flagged'!P116</f>
        <v>1</v>
      </c>
      <c r="Q116" t="b">
        <f>'QA Fltr Flagged'!Q116='PROD Fltr Flagged'!Q116</f>
        <v>1</v>
      </c>
    </row>
    <row r="117" spans="1:17">
      <c r="A117" t="b">
        <f>'QA Fltr Flagged'!A117='PROD Fltr Flagged'!A117</f>
        <v>1</v>
      </c>
      <c r="B117" t="b">
        <f>'QA Fltr Flagged'!B117='PROD Fltr Flagged'!B117</f>
        <v>1</v>
      </c>
      <c r="C117" t="b">
        <f>'QA Fltr Flagged'!C117='PROD Fltr Flagged'!C117</f>
        <v>1</v>
      </c>
      <c r="D117" t="b">
        <f>'QA Fltr Flagged'!D117='PROD Fltr Flagged'!D117</f>
        <v>1</v>
      </c>
      <c r="E117" t="b">
        <f>'QA Fltr Flagged'!E117='PROD Fltr Flagged'!E117</f>
        <v>1</v>
      </c>
      <c r="F117" t="b">
        <f>'QA Fltr Flagged'!F117='PROD Fltr Flagged'!F117</f>
        <v>1</v>
      </c>
      <c r="G117" t="b">
        <f>'QA Fltr Flagged'!G117='PROD Fltr Flagged'!G117</f>
        <v>1</v>
      </c>
      <c r="H117" t="b">
        <f>'QA Fltr Flagged'!H117='PROD Fltr Flagged'!H117</f>
        <v>1</v>
      </c>
      <c r="I117" t="b">
        <f>'QA Fltr Flagged'!I117='PROD Fltr Flagged'!I117</f>
        <v>1</v>
      </c>
      <c r="J117" t="b">
        <f>'QA Fltr Flagged'!J117='PROD Fltr Flagged'!J117</f>
        <v>1</v>
      </c>
      <c r="K117" t="b">
        <f>'QA Fltr Flagged'!K117='PROD Fltr Flagged'!K117</f>
        <v>1</v>
      </c>
      <c r="L117" t="b">
        <f>'QA Fltr Flagged'!L117='PROD Fltr Flagged'!L117</f>
        <v>1</v>
      </c>
      <c r="M117" t="b">
        <f>'QA Fltr Flagged'!M117='PROD Fltr Flagged'!M117</f>
        <v>1</v>
      </c>
      <c r="N117" t="b">
        <f>'QA Fltr Flagged'!N117='PROD Fltr Flagged'!N117</f>
        <v>1</v>
      </c>
      <c r="O117" t="b">
        <f>'QA Fltr Flagged'!O117='PROD Fltr Flagged'!O117</f>
        <v>1</v>
      </c>
      <c r="P117" t="b">
        <f>'QA Fltr Flagged'!P117='PROD Fltr Flagged'!P117</f>
        <v>1</v>
      </c>
      <c r="Q117" t="b">
        <f>'QA Fltr Flagged'!Q117='PROD Fltr Flagged'!Q117</f>
        <v>1</v>
      </c>
    </row>
    <row r="118" spans="1:17">
      <c r="A118" t="b">
        <f>'QA Fltr Flagged'!A118='PROD Fltr Flagged'!A118</f>
        <v>1</v>
      </c>
      <c r="B118" t="b">
        <f>'QA Fltr Flagged'!B118='PROD Fltr Flagged'!B118</f>
        <v>1</v>
      </c>
      <c r="C118" t="b">
        <f>'QA Fltr Flagged'!C118='PROD Fltr Flagged'!C118</f>
        <v>1</v>
      </c>
      <c r="D118" t="b">
        <f>'QA Fltr Flagged'!D118='PROD Fltr Flagged'!D118</f>
        <v>1</v>
      </c>
      <c r="E118" t="b">
        <f>'QA Fltr Flagged'!E118='PROD Fltr Flagged'!E118</f>
        <v>1</v>
      </c>
      <c r="F118" t="b">
        <f>'QA Fltr Flagged'!F118='PROD Fltr Flagged'!F118</f>
        <v>1</v>
      </c>
      <c r="G118" t="b">
        <f>'QA Fltr Flagged'!G118='PROD Fltr Flagged'!G118</f>
        <v>1</v>
      </c>
      <c r="H118" t="b">
        <f>'QA Fltr Flagged'!H118='PROD Fltr Flagged'!H118</f>
        <v>1</v>
      </c>
      <c r="I118" t="b">
        <f>'QA Fltr Flagged'!I118='PROD Fltr Flagged'!I118</f>
        <v>1</v>
      </c>
      <c r="J118" t="b">
        <f>'QA Fltr Flagged'!J118='PROD Fltr Flagged'!J118</f>
        <v>1</v>
      </c>
      <c r="K118" t="b">
        <f>'QA Fltr Flagged'!K118='PROD Fltr Flagged'!K118</f>
        <v>1</v>
      </c>
      <c r="L118" t="b">
        <f>'QA Fltr Flagged'!L118='PROD Fltr Flagged'!L118</f>
        <v>1</v>
      </c>
      <c r="M118" t="b">
        <f>'QA Fltr Flagged'!M118='PROD Fltr Flagged'!M118</f>
        <v>1</v>
      </c>
      <c r="N118" t="b">
        <f>'QA Fltr Flagged'!N118='PROD Fltr Flagged'!N118</f>
        <v>1</v>
      </c>
      <c r="O118" t="b">
        <f>'QA Fltr Flagged'!O118='PROD Fltr Flagged'!O118</f>
        <v>1</v>
      </c>
      <c r="P118" t="b">
        <f>'QA Fltr Flagged'!P118='PROD Fltr Flagged'!P118</f>
        <v>1</v>
      </c>
      <c r="Q118" t="b">
        <f>'QA Fltr Flagged'!Q118='PROD Fltr Flagged'!Q118</f>
        <v>1</v>
      </c>
    </row>
    <row r="119" spans="1:17">
      <c r="A119" t="b">
        <f>'QA Fltr Flagged'!A119='PROD Fltr Flagged'!A119</f>
        <v>1</v>
      </c>
      <c r="B119" t="b">
        <f>'QA Fltr Flagged'!B119='PROD Fltr Flagged'!B119</f>
        <v>1</v>
      </c>
      <c r="C119" t="b">
        <f>'QA Fltr Flagged'!C119='PROD Fltr Flagged'!C119</f>
        <v>1</v>
      </c>
      <c r="D119" t="b">
        <f>'QA Fltr Flagged'!D119='PROD Fltr Flagged'!D119</f>
        <v>1</v>
      </c>
      <c r="E119" t="b">
        <f>'QA Fltr Flagged'!E119='PROD Fltr Flagged'!E119</f>
        <v>1</v>
      </c>
      <c r="F119" t="b">
        <f>'QA Fltr Flagged'!F119='PROD Fltr Flagged'!F119</f>
        <v>1</v>
      </c>
      <c r="G119" t="b">
        <f>'QA Fltr Flagged'!G119='PROD Fltr Flagged'!G119</f>
        <v>1</v>
      </c>
      <c r="H119" t="b">
        <f>'QA Fltr Flagged'!H119='PROD Fltr Flagged'!H119</f>
        <v>1</v>
      </c>
      <c r="I119" t="b">
        <f>'QA Fltr Flagged'!I119='PROD Fltr Flagged'!I119</f>
        <v>1</v>
      </c>
      <c r="J119" t="b">
        <f>'QA Fltr Flagged'!J119='PROD Fltr Flagged'!J119</f>
        <v>1</v>
      </c>
      <c r="K119" t="b">
        <f>'QA Fltr Flagged'!K119='PROD Fltr Flagged'!K119</f>
        <v>1</v>
      </c>
      <c r="L119" t="b">
        <f>'QA Fltr Flagged'!L119='PROD Fltr Flagged'!L119</f>
        <v>1</v>
      </c>
      <c r="M119" t="b">
        <f>'QA Fltr Flagged'!M119='PROD Fltr Flagged'!M119</f>
        <v>1</v>
      </c>
      <c r="N119" t="b">
        <f>'QA Fltr Flagged'!N119='PROD Fltr Flagged'!N119</f>
        <v>1</v>
      </c>
      <c r="O119" t="b">
        <f>'QA Fltr Flagged'!O119='PROD Fltr Flagged'!O119</f>
        <v>1</v>
      </c>
      <c r="P119" t="b">
        <f>'QA Fltr Flagged'!P119='PROD Fltr Flagged'!P119</f>
        <v>1</v>
      </c>
      <c r="Q119" t="b">
        <f>'QA Fltr Flagged'!Q119='PROD Fltr Flagged'!Q119</f>
        <v>1</v>
      </c>
    </row>
    <row r="120" spans="1:17">
      <c r="A120" t="b">
        <f>'QA Fltr Flagged'!A120='PROD Fltr Flagged'!A120</f>
        <v>1</v>
      </c>
      <c r="B120" t="b">
        <f>'QA Fltr Flagged'!B120='PROD Fltr Flagged'!B120</f>
        <v>1</v>
      </c>
      <c r="C120" t="b">
        <f>'QA Fltr Flagged'!C120='PROD Fltr Flagged'!C120</f>
        <v>1</v>
      </c>
      <c r="D120" t="b">
        <f>'QA Fltr Flagged'!D120='PROD Fltr Flagged'!D120</f>
        <v>1</v>
      </c>
      <c r="E120" t="b">
        <f>'QA Fltr Flagged'!E120='PROD Fltr Flagged'!E120</f>
        <v>1</v>
      </c>
      <c r="F120" t="b">
        <f>'QA Fltr Flagged'!F120='PROD Fltr Flagged'!F120</f>
        <v>1</v>
      </c>
      <c r="G120" t="b">
        <f>'QA Fltr Flagged'!G120='PROD Fltr Flagged'!G120</f>
        <v>1</v>
      </c>
      <c r="H120" t="b">
        <f>'QA Fltr Flagged'!H120='PROD Fltr Flagged'!H120</f>
        <v>1</v>
      </c>
      <c r="I120" t="b">
        <f>'QA Fltr Flagged'!I120='PROD Fltr Flagged'!I120</f>
        <v>1</v>
      </c>
      <c r="J120" t="b">
        <f>'QA Fltr Flagged'!J120='PROD Fltr Flagged'!J120</f>
        <v>1</v>
      </c>
      <c r="K120" t="b">
        <f>'QA Fltr Flagged'!K120='PROD Fltr Flagged'!K120</f>
        <v>1</v>
      </c>
      <c r="L120" t="b">
        <f>'QA Fltr Flagged'!L120='PROD Fltr Flagged'!L120</f>
        <v>1</v>
      </c>
      <c r="M120" t="b">
        <f>'QA Fltr Flagged'!M120='PROD Fltr Flagged'!M120</f>
        <v>1</v>
      </c>
      <c r="N120" t="b">
        <f>'QA Fltr Flagged'!N120='PROD Fltr Flagged'!N120</f>
        <v>1</v>
      </c>
      <c r="O120" t="b">
        <f>'QA Fltr Flagged'!O120='PROD Fltr Flagged'!O120</f>
        <v>1</v>
      </c>
      <c r="P120" t="b">
        <f>'QA Fltr Flagged'!P120='PROD Fltr Flagged'!P120</f>
        <v>1</v>
      </c>
      <c r="Q120" t="b">
        <f>'QA Fltr Flagged'!Q120='PROD Fltr Flagged'!Q120</f>
        <v>1</v>
      </c>
    </row>
    <row r="121" spans="1:17">
      <c r="A121" t="b">
        <f>'QA Fltr Flagged'!A121='PROD Fltr Flagged'!A121</f>
        <v>1</v>
      </c>
      <c r="B121" t="b">
        <f>'QA Fltr Flagged'!B121='PROD Fltr Flagged'!B121</f>
        <v>1</v>
      </c>
      <c r="C121" t="b">
        <f>'QA Fltr Flagged'!C121='PROD Fltr Flagged'!C121</f>
        <v>1</v>
      </c>
      <c r="D121" t="b">
        <f>'QA Fltr Flagged'!D121='PROD Fltr Flagged'!D121</f>
        <v>1</v>
      </c>
      <c r="E121" t="b">
        <f>'QA Fltr Flagged'!E121='PROD Fltr Flagged'!E121</f>
        <v>1</v>
      </c>
      <c r="F121" t="b">
        <f>'QA Fltr Flagged'!F121='PROD Fltr Flagged'!F121</f>
        <v>1</v>
      </c>
      <c r="G121" t="b">
        <f>'QA Fltr Flagged'!G121='PROD Fltr Flagged'!G121</f>
        <v>1</v>
      </c>
      <c r="H121" t="b">
        <f>'QA Fltr Flagged'!H121='PROD Fltr Flagged'!H121</f>
        <v>1</v>
      </c>
      <c r="I121" t="b">
        <f>'QA Fltr Flagged'!I121='PROD Fltr Flagged'!I121</f>
        <v>1</v>
      </c>
      <c r="J121" t="b">
        <f>'QA Fltr Flagged'!J121='PROD Fltr Flagged'!J121</f>
        <v>1</v>
      </c>
      <c r="K121" t="b">
        <f>'QA Fltr Flagged'!K121='PROD Fltr Flagged'!K121</f>
        <v>1</v>
      </c>
      <c r="L121" t="b">
        <f>'QA Fltr Flagged'!L121='PROD Fltr Flagged'!L121</f>
        <v>1</v>
      </c>
      <c r="M121" t="b">
        <f>'QA Fltr Flagged'!M121='PROD Fltr Flagged'!M121</f>
        <v>1</v>
      </c>
      <c r="N121" t="b">
        <f>'QA Fltr Flagged'!N121='PROD Fltr Flagged'!N121</f>
        <v>1</v>
      </c>
      <c r="O121" t="b">
        <f>'QA Fltr Flagged'!O121='PROD Fltr Flagged'!O121</f>
        <v>1</v>
      </c>
      <c r="P121" t="b">
        <f>'QA Fltr Flagged'!P121='PROD Fltr Flagged'!P121</f>
        <v>1</v>
      </c>
      <c r="Q121" t="b">
        <f>'QA Fltr Flagged'!Q121='PROD Fltr Flagged'!Q121</f>
        <v>1</v>
      </c>
    </row>
    <row r="122" spans="1:17">
      <c r="A122" t="b">
        <f>'QA Fltr Flagged'!A122='PROD Fltr Flagged'!A122</f>
        <v>1</v>
      </c>
      <c r="B122" t="b">
        <f>'QA Fltr Flagged'!B122='PROD Fltr Flagged'!B122</f>
        <v>1</v>
      </c>
      <c r="C122" t="b">
        <f>'QA Fltr Flagged'!C122='PROD Fltr Flagged'!C122</f>
        <v>1</v>
      </c>
      <c r="D122" t="b">
        <f>'QA Fltr Flagged'!D122='PROD Fltr Flagged'!D122</f>
        <v>1</v>
      </c>
      <c r="E122" t="b">
        <f>'QA Fltr Flagged'!E122='PROD Fltr Flagged'!E122</f>
        <v>1</v>
      </c>
      <c r="F122" t="b">
        <f>'QA Fltr Flagged'!F122='PROD Fltr Flagged'!F122</f>
        <v>1</v>
      </c>
      <c r="G122" t="b">
        <f>'QA Fltr Flagged'!G122='PROD Fltr Flagged'!G122</f>
        <v>1</v>
      </c>
      <c r="H122" t="b">
        <f>'QA Fltr Flagged'!H122='PROD Fltr Flagged'!H122</f>
        <v>1</v>
      </c>
      <c r="I122" t="b">
        <f>'QA Fltr Flagged'!I122='PROD Fltr Flagged'!I122</f>
        <v>1</v>
      </c>
      <c r="J122" t="b">
        <f>'QA Fltr Flagged'!J122='PROD Fltr Flagged'!J122</f>
        <v>1</v>
      </c>
      <c r="K122" t="b">
        <f>'QA Fltr Flagged'!K122='PROD Fltr Flagged'!K122</f>
        <v>1</v>
      </c>
      <c r="L122" t="b">
        <f>'QA Fltr Flagged'!L122='PROD Fltr Flagged'!L122</f>
        <v>1</v>
      </c>
      <c r="M122" t="b">
        <f>'QA Fltr Flagged'!M122='PROD Fltr Flagged'!M122</f>
        <v>1</v>
      </c>
      <c r="N122" t="b">
        <f>'QA Fltr Flagged'!N122='PROD Fltr Flagged'!N122</f>
        <v>1</v>
      </c>
      <c r="O122" t="b">
        <f>'QA Fltr Flagged'!O122='PROD Fltr Flagged'!O122</f>
        <v>1</v>
      </c>
      <c r="P122" t="b">
        <f>'QA Fltr Flagged'!P122='PROD Fltr Flagged'!P122</f>
        <v>1</v>
      </c>
      <c r="Q122" t="b">
        <f>'QA Fltr Flagged'!Q122='PROD Fltr Flagged'!Q122</f>
        <v>1</v>
      </c>
    </row>
    <row r="123" spans="1:17">
      <c r="A123" t="b">
        <f>'QA Fltr Flagged'!A123='PROD Fltr Flagged'!A123</f>
        <v>1</v>
      </c>
      <c r="B123" t="b">
        <f>'QA Fltr Flagged'!B123='PROD Fltr Flagged'!B123</f>
        <v>1</v>
      </c>
      <c r="C123" t="b">
        <f>'QA Fltr Flagged'!C123='PROD Fltr Flagged'!C123</f>
        <v>1</v>
      </c>
      <c r="D123" t="b">
        <f>'QA Fltr Flagged'!D123='PROD Fltr Flagged'!D123</f>
        <v>1</v>
      </c>
      <c r="E123" t="b">
        <f>'QA Fltr Flagged'!E123='PROD Fltr Flagged'!E123</f>
        <v>1</v>
      </c>
      <c r="F123" t="b">
        <f>'QA Fltr Flagged'!F123='PROD Fltr Flagged'!F123</f>
        <v>1</v>
      </c>
      <c r="G123" t="b">
        <f>'QA Fltr Flagged'!G123='PROD Fltr Flagged'!G123</f>
        <v>1</v>
      </c>
      <c r="H123" t="b">
        <f>'QA Fltr Flagged'!H123='PROD Fltr Flagged'!H123</f>
        <v>1</v>
      </c>
      <c r="I123" t="b">
        <f>'QA Fltr Flagged'!I123='PROD Fltr Flagged'!I123</f>
        <v>1</v>
      </c>
      <c r="J123" t="b">
        <f>'QA Fltr Flagged'!J123='PROD Fltr Flagged'!J123</f>
        <v>1</v>
      </c>
      <c r="K123" t="b">
        <f>'QA Fltr Flagged'!K123='PROD Fltr Flagged'!K123</f>
        <v>1</v>
      </c>
      <c r="L123" t="b">
        <f>'QA Fltr Flagged'!L123='PROD Fltr Flagged'!L123</f>
        <v>1</v>
      </c>
      <c r="M123" t="b">
        <f>'QA Fltr Flagged'!M123='PROD Fltr Flagged'!M123</f>
        <v>1</v>
      </c>
      <c r="N123" t="b">
        <f>'QA Fltr Flagged'!N123='PROD Fltr Flagged'!N123</f>
        <v>1</v>
      </c>
      <c r="O123" t="b">
        <f>'QA Fltr Flagged'!O123='PROD Fltr Flagged'!O123</f>
        <v>1</v>
      </c>
      <c r="P123" t="b">
        <f>'QA Fltr Flagged'!P123='PROD Fltr Flagged'!P123</f>
        <v>1</v>
      </c>
      <c r="Q123" t="b">
        <f>'QA Fltr Flagged'!Q123='PROD Fltr Flagged'!Q123</f>
        <v>1</v>
      </c>
    </row>
    <row r="124" spans="1:17">
      <c r="A124" t="b">
        <f>'QA Fltr Flagged'!A124='PROD Fltr Flagged'!A124</f>
        <v>1</v>
      </c>
      <c r="B124" t="b">
        <f>'QA Fltr Flagged'!B124='PROD Fltr Flagged'!B124</f>
        <v>1</v>
      </c>
      <c r="C124" t="b">
        <f>'QA Fltr Flagged'!C124='PROD Fltr Flagged'!C124</f>
        <v>1</v>
      </c>
      <c r="D124" t="b">
        <f>'QA Fltr Flagged'!D124='PROD Fltr Flagged'!D124</f>
        <v>1</v>
      </c>
      <c r="E124" t="b">
        <f>'QA Fltr Flagged'!E124='PROD Fltr Flagged'!E124</f>
        <v>1</v>
      </c>
      <c r="F124" t="b">
        <f>'QA Fltr Flagged'!F124='PROD Fltr Flagged'!F124</f>
        <v>1</v>
      </c>
      <c r="G124" t="b">
        <f>'QA Fltr Flagged'!G124='PROD Fltr Flagged'!G124</f>
        <v>1</v>
      </c>
      <c r="H124" t="b">
        <f>'QA Fltr Flagged'!H124='PROD Fltr Flagged'!H124</f>
        <v>1</v>
      </c>
      <c r="I124" t="b">
        <f>'QA Fltr Flagged'!I124='PROD Fltr Flagged'!I124</f>
        <v>1</v>
      </c>
      <c r="J124" t="b">
        <f>'QA Fltr Flagged'!J124='PROD Fltr Flagged'!J124</f>
        <v>1</v>
      </c>
      <c r="K124" t="b">
        <f>'QA Fltr Flagged'!K124='PROD Fltr Flagged'!K124</f>
        <v>1</v>
      </c>
      <c r="L124" t="b">
        <f>'QA Fltr Flagged'!L124='PROD Fltr Flagged'!L124</f>
        <v>1</v>
      </c>
      <c r="M124" t="b">
        <f>'QA Fltr Flagged'!M124='PROD Fltr Flagged'!M124</f>
        <v>1</v>
      </c>
      <c r="N124" t="b">
        <f>'QA Fltr Flagged'!N124='PROD Fltr Flagged'!N124</f>
        <v>1</v>
      </c>
      <c r="O124" t="b">
        <f>'QA Fltr Flagged'!O124='PROD Fltr Flagged'!O124</f>
        <v>1</v>
      </c>
      <c r="P124" t="b">
        <f>'QA Fltr Flagged'!P124='PROD Fltr Flagged'!P124</f>
        <v>1</v>
      </c>
      <c r="Q124" t="b">
        <f>'QA Fltr Flagged'!Q124='PROD Fltr Flagged'!Q124</f>
        <v>1</v>
      </c>
    </row>
    <row r="125" spans="1:17">
      <c r="A125" t="b">
        <f>'QA Fltr Flagged'!A125='PROD Fltr Flagged'!A125</f>
        <v>1</v>
      </c>
      <c r="B125" t="b">
        <f>'QA Fltr Flagged'!B125='PROD Fltr Flagged'!B125</f>
        <v>1</v>
      </c>
      <c r="C125" t="b">
        <f>'QA Fltr Flagged'!C125='PROD Fltr Flagged'!C125</f>
        <v>1</v>
      </c>
      <c r="D125" t="b">
        <f>'QA Fltr Flagged'!D125='PROD Fltr Flagged'!D125</f>
        <v>1</v>
      </c>
      <c r="E125" t="b">
        <f>'QA Fltr Flagged'!E125='PROD Fltr Flagged'!E125</f>
        <v>1</v>
      </c>
      <c r="F125" t="b">
        <f>'QA Fltr Flagged'!F125='PROD Fltr Flagged'!F125</f>
        <v>1</v>
      </c>
      <c r="G125" t="b">
        <f>'QA Fltr Flagged'!G125='PROD Fltr Flagged'!G125</f>
        <v>1</v>
      </c>
      <c r="H125" t="b">
        <f>'QA Fltr Flagged'!H125='PROD Fltr Flagged'!H125</f>
        <v>1</v>
      </c>
      <c r="I125" t="b">
        <f>'QA Fltr Flagged'!I125='PROD Fltr Flagged'!I125</f>
        <v>1</v>
      </c>
      <c r="J125" t="b">
        <f>'QA Fltr Flagged'!J125='PROD Fltr Flagged'!J125</f>
        <v>1</v>
      </c>
      <c r="K125" t="b">
        <f>'QA Fltr Flagged'!K125='PROD Fltr Flagged'!K125</f>
        <v>1</v>
      </c>
      <c r="L125" t="b">
        <f>'QA Fltr Flagged'!L125='PROD Fltr Flagged'!L125</f>
        <v>1</v>
      </c>
      <c r="M125" t="b">
        <f>'QA Fltr Flagged'!M125='PROD Fltr Flagged'!M125</f>
        <v>1</v>
      </c>
      <c r="N125" t="b">
        <f>'QA Fltr Flagged'!N125='PROD Fltr Flagged'!N125</f>
        <v>1</v>
      </c>
      <c r="O125" t="b">
        <f>'QA Fltr Flagged'!O125='PROD Fltr Flagged'!O125</f>
        <v>1</v>
      </c>
      <c r="P125" t="b">
        <f>'QA Fltr Flagged'!P125='PROD Fltr Flagged'!P125</f>
        <v>1</v>
      </c>
      <c r="Q125" t="b">
        <f>'QA Fltr Flagged'!Q125='PROD Fltr Flagged'!Q125</f>
        <v>1</v>
      </c>
    </row>
    <row r="126" spans="1:17">
      <c r="A126" t="b">
        <f>'QA Fltr Flagged'!A126='PROD Fltr Flagged'!A126</f>
        <v>1</v>
      </c>
      <c r="B126" t="b">
        <f>'QA Fltr Flagged'!B126='PROD Fltr Flagged'!B126</f>
        <v>1</v>
      </c>
      <c r="C126" t="b">
        <f>'QA Fltr Flagged'!C126='PROD Fltr Flagged'!C126</f>
        <v>1</v>
      </c>
      <c r="D126" t="b">
        <f>'QA Fltr Flagged'!D126='PROD Fltr Flagged'!D126</f>
        <v>1</v>
      </c>
      <c r="E126" t="b">
        <f>'QA Fltr Flagged'!E126='PROD Fltr Flagged'!E126</f>
        <v>1</v>
      </c>
      <c r="F126" t="b">
        <f>'QA Fltr Flagged'!F126='PROD Fltr Flagged'!F126</f>
        <v>1</v>
      </c>
      <c r="G126" t="b">
        <f>'QA Fltr Flagged'!G126='PROD Fltr Flagged'!G126</f>
        <v>1</v>
      </c>
      <c r="H126" t="b">
        <f>'QA Fltr Flagged'!H126='PROD Fltr Flagged'!H126</f>
        <v>1</v>
      </c>
      <c r="I126" t="b">
        <f>'QA Fltr Flagged'!I126='PROD Fltr Flagged'!I126</f>
        <v>1</v>
      </c>
      <c r="J126" t="b">
        <f>'QA Fltr Flagged'!J126='PROD Fltr Flagged'!J126</f>
        <v>1</v>
      </c>
      <c r="K126" t="b">
        <f>'QA Fltr Flagged'!K126='PROD Fltr Flagged'!K126</f>
        <v>1</v>
      </c>
      <c r="L126" t="b">
        <f>'QA Fltr Flagged'!L126='PROD Fltr Flagged'!L126</f>
        <v>1</v>
      </c>
      <c r="M126" t="b">
        <f>'QA Fltr Flagged'!M126='PROD Fltr Flagged'!M126</f>
        <v>1</v>
      </c>
      <c r="N126" t="b">
        <f>'QA Fltr Flagged'!N126='PROD Fltr Flagged'!N126</f>
        <v>1</v>
      </c>
      <c r="O126" t="b">
        <f>'QA Fltr Flagged'!O126='PROD Fltr Flagged'!O126</f>
        <v>1</v>
      </c>
      <c r="P126" t="b">
        <f>'QA Fltr Flagged'!P126='PROD Fltr Flagged'!P126</f>
        <v>1</v>
      </c>
      <c r="Q126" t="b">
        <f>'QA Fltr Flagged'!Q126='PROD Fltr Flagged'!Q126</f>
        <v>1</v>
      </c>
    </row>
    <row r="127" spans="1:17">
      <c r="A127" t="b">
        <f>'QA Fltr Flagged'!A127='PROD Fltr Flagged'!A127</f>
        <v>1</v>
      </c>
      <c r="B127" t="b">
        <f>'QA Fltr Flagged'!B127='PROD Fltr Flagged'!B127</f>
        <v>1</v>
      </c>
      <c r="C127" t="b">
        <f>'QA Fltr Flagged'!C127='PROD Fltr Flagged'!C127</f>
        <v>1</v>
      </c>
      <c r="D127" t="b">
        <f>'QA Fltr Flagged'!D127='PROD Fltr Flagged'!D127</f>
        <v>1</v>
      </c>
      <c r="E127" t="b">
        <f>'QA Fltr Flagged'!E127='PROD Fltr Flagged'!E127</f>
        <v>1</v>
      </c>
      <c r="F127" t="b">
        <f>'QA Fltr Flagged'!F127='PROD Fltr Flagged'!F127</f>
        <v>1</v>
      </c>
      <c r="G127" t="b">
        <f>'QA Fltr Flagged'!G127='PROD Fltr Flagged'!G127</f>
        <v>1</v>
      </c>
      <c r="H127" t="b">
        <f>'QA Fltr Flagged'!H127='PROD Fltr Flagged'!H127</f>
        <v>1</v>
      </c>
      <c r="I127" t="b">
        <f>'QA Fltr Flagged'!I127='PROD Fltr Flagged'!I127</f>
        <v>1</v>
      </c>
      <c r="J127" t="b">
        <f>'QA Fltr Flagged'!J127='PROD Fltr Flagged'!J127</f>
        <v>1</v>
      </c>
      <c r="K127" t="b">
        <f>'QA Fltr Flagged'!K127='PROD Fltr Flagged'!K127</f>
        <v>1</v>
      </c>
      <c r="L127" t="b">
        <f>'QA Fltr Flagged'!L127='PROD Fltr Flagged'!L127</f>
        <v>1</v>
      </c>
      <c r="M127" t="b">
        <f>'QA Fltr Flagged'!M127='PROD Fltr Flagged'!M127</f>
        <v>1</v>
      </c>
      <c r="N127" t="b">
        <f>'QA Fltr Flagged'!N127='PROD Fltr Flagged'!N127</f>
        <v>1</v>
      </c>
      <c r="O127" t="b">
        <f>'QA Fltr Flagged'!O127='PROD Fltr Flagged'!O127</f>
        <v>1</v>
      </c>
      <c r="P127" t="b">
        <f>'QA Fltr Flagged'!P127='PROD Fltr Flagged'!P127</f>
        <v>1</v>
      </c>
      <c r="Q127" t="b">
        <f>'QA Fltr Flagged'!Q127='PROD Fltr Flagged'!Q127</f>
        <v>1</v>
      </c>
    </row>
    <row r="128" spans="1:17">
      <c r="A128" t="b">
        <f>'QA Fltr Flagged'!A128='PROD Fltr Flagged'!A128</f>
        <v>1</v>
      </c>
      <c r="B128" t="b">
        <f>'QA Fltr Flagged'!B128='PROD Fltr Flagged'!B128</f>
        <v>1</v>
      </c>
      <c r="C128" t="b">
        <f>'QA Fltr Flagged'!C128='PROD Fltr Flagged'!C128</f>
        <v>1</v>
      </c>
      <c r="D128" t="b">
        <f>'QA Fltr Flagged'!D128='PROD Fltr Flagged'!D128</f>
        <v>1</v>
      </c>
      <c r="E128" t="b">
        <f>'QA Fltr Flagged'!E128='PROD Fltr Flagged'!E128</f>
        <v>1</v>
      </c>
      <c r="F128" t="b">
        <f>'QA Fltr Flagged'!F128='PROD Fltr Flagged'!F128</f>
        <v>1</v>
      </c>
      <c r="G128" t="b">
        <f>'QA Fltr Flagged'!G128='PROD Fltr Flagged'!G128</f>
        <v>1</v>
      </c>
      <c r="H128" t="b">
        <f>'QA Fltr Flagged'!H128='PROD Fltr Flagged'!H128</f>
        <v>1</v>
      </c>
      <c r="I128" t="b">
        <f>'QA Fltr Flagged'!I128='PROD Fltr Flagged'!I128</f>
        <v>1</v>
      </c>
      <c r="J128" t="b">
        <f>'QA Fltr Flagged'!J128='PROD Fltr Flagged'!J128</f>
        <v>1</v>
      </c>
      <c r="K128" t="b">
        <f>'QA Fltr Flagged'!K128='PROD Fltr Flagged'!K128</f>
        <v>1</v>
      </c>
      <c r="L128" t="b">
        <f>'QA Fltr Flagged'!L128='PROD Fltr Flagged'!L128</f>
        <v>1</v>
      </c>
      <c r="M128" t="b">
        <f>'QA Fltr Flagged'!M128='PROD Fltr Flagged'!M128</f>
        <v>1</v>
      </c>
      <c r="N128" t="b">
        <f>'QA Fltr Flagged'!N128='PROD Fltr Flagged'!N128</f>
        <v>1</v>
      </c>
      <c r="O128" t="b">
        <f>'QA Fltr Flagged'!O128='PROD Fltr Flagged'!O128</f>
        <v>1</v>
      </c>
      <c r="P128" t="b">
        <f>'QA Fltr Flagged'!P128='PROD Fltr Flagged'!P128</f>
        <v>1</v>
      </c>
      <c r="Q128" t="b">
        <f>'QA Fltr Flagged'!Q128='PROD Fltr Flagged'!Q128</f>
        <v>1</v>
      </c>
    </row>
    <row r="129" spans="1:17">
      <c r="A129" t="b">
        <f>'QA Fltr Flagged'!A129='PROD Fltr Flagged'!A129</f>
        <v>1</v>
      </c>
      <c r="B129" t="b">
        <f>'QA Fltr Flagged'!B129='PROD Fltr Flagged'!B129</f>
        <v>1</v>
      </c>
      <c r="C129" t="b">
        <f>'QA Fltr Flagged'!C129='PROD Fltr Flagged'!C129</f>
        <v>1</v>
      </c>
      <c r="D129" t="b">
        <f>'QA Fltr Flagged'!D129='PROD Fltr Flagged'!D129</f>
        <v>1</v>
      </c>
      <c r="E129" t="b">
        <f>'QA Fltr Flagged'!E129='PROD Fltr Flagged'!E129</f>
        <v>1</v>
      </c>
      <c r="F129" t="b">
        <f>'QA Fltr Flagged'!F129='PROD Fltr Flagged'!F129</f>
        <v>1</v>
      </c>
      <c r="G129" t="b">
        <f>'QA Fltr Flagged'!G129='PROD Fltr Flagged'!G129</f>
        <v>1</v>
      </c>
      <c r="H129" t="b">
        <f>'QA Fltr Flagged'!H129='PROD Fltr Flagged'!H129</f>
        <v>1</v>
      </c>
      <c r="I129" t="b">
        <f>'QA Fltr Flagged'!I129='PROD Fltr Flagged'!I129</f>
        <v>1</v>
      </c>
      <c r="J129" t="b">
        <f>'QA Fltr Flagged'!J129='PROD Fltr Flagged'!J129</f>
        <v>1</v>
      </c>
      <c r="K129" t="b">
        <f>'QA Fltr Flagged'!K129='PROD Fltr Flagged'!K129</f>
        <v>1</v>
      </c>
      <c r="L129" t="b">
        <f>'QA Fltr Flagged'!L129='PROD Fltr Flagged'!L129</f>
        <v>1</v>
      </c>
      <c r="M129" t="b">
        <f>'QA Fltr Flagged'!M129='PROD Fltr Flagged'!M129</f>
        <v>1</v>
      </c>
      <c r="N129" t="b">
        <f>'QA Fltr Flagged'!N129='PROD Fltr Flagged'!N129</f>
        <v>1</v>
      </c>
      <c r="O129" t="b">
        <f>'QA Fltr Flagged'!O129='PROD Fltr Flagged'!O129</f>
        <v>1</v>
      </c>
      <c r="P129" t="b">
        <f>'QA Fltr Flagged'!P129='PROD Fltr Flagged'!P129</f>
        <v>1</v>
      </c>
      <c r="Q129" t="b">
        <f>'QA Fltr Flagged'!Q129='PROD Fltr Flagged'!Q129</f>
        <v>1</v>
      </c>
    </row>
    <row r="130" spans="1:17">
      <c r="A130" t="b">
        <f>'QA Fltr Flagged'!A130='PROD Fltr Flagged'!A130</f>
        <v>1</v>
      </c>
      <c r="B130" t="b">
        <f>'QA Fltr Flagged'!B130='PROD Fltr Flagged'!B130</f>
        <v>1</v>
      </c>
      <c r="C130" t="b">
        <f>'QA Fltr Flagged'!C130='PROD Fltr Flagged'!C130</f>
        <v>1</v>
      </c>
      <c r="D130" t="b">
        <f>'QA Fltr Flagged'!D130='PROD Fltr Flagged'!D130</f>
        <v>1</v>
      </c>
      <c r="E130" t="b">
        <f>'QA Fltr Flagged'!E130='PROD Fltr Flagged'!E130</f>
        <v>1</v>
      </c>
      <c r="F130" t="b">
        <f>'QA Fltr Flagged'!F130='PROD Fltr Flagged'!F130</f>
        <v>1</v>
      </c>
      <c r="G130" t="b">
        <f>'QA Fltr Flagged'!G130='PROD Fltr Flagged'!G130</f>
        <v>1</v>
      </c>
      <c r="H130" t="b">
        <f>'QA Fltr Flagged'!H130='PROD Fltr Flagged'!H130</f>
        <v>1</v>
      </c>
      <c r="I130" t="b">
        <f>'QA Fltr Flagged'!I130='PROD Fltr Flagged'!I130</f>
        <v>1</v>
      </c>
      <c r="J130" t="b">
        <f>'QA Fltr Flagged'!J130='PROD Fltr Flagged'!J130</f>
        <v>1</v>
      </c>
      <c r="K130" t="b">
        <f>'QA Fltr Flagged'!K130='PROD Fltr Flagged'!K130</f>
        <v>1</v>
      </c>
      <c r="L130" t="b">
        <f>'QA Fltr Flagged'!L130='PROD Fltr Flagged'!L130</f>
        <v>1</v>
      </c>
      <c r="M130" t="b">
        <f>'QA Fltr Flagged'!M130='PROD Fltr Flagged'!M130</f>
        <v>1</v>
      </c>
      <c r="N130" t="b">
        <f>'QA Fltr Flagged'!N130='PROD Fltr Flagged'!N130</f>
        <v>1</v>
      </c>
      <c r="O130" t="b">
        <f>'QA Fltr Flagged'!O130='PROD Fltr Flagged'!O130</f>
        <v>1</v>
      </c>
      <c r="P130" t="b">
        <f>'QA Fltr Flagged'!P130='PROD Fltr Flagged'!P130</f>
        <v>1</v>
      </c>
      <c r="Q130" t="b">
        <f>'QA Fltr Flagged'!Q130='PROD Fltr Flagged'!Q130</f>
        <v>1</v>
      </c>
    </row>
    <row r="131" spans="1:17">
      <c r="A131" t="b">
        <f>'QA Fltr Flagged'!A131='PROD Fltr Flagged'!A131</f>
        <v>1</v>
      </c>
      <c r="B131" t="b">
        <f>'QA Fltr Flagged'!B131='PROD Fltr Flagged'!B131</f>
        <v>1</v>
      </c>
      <c r="C131" t="b">
        <f>'QA Fltr Flagged'!C131='PROD Fltr Flagged'!C131</f>
        <v>1</v>
      </c>
      <c r="D131" t="b">
        <f>'QA Fltr Flagged'!D131='PROD Fltr Flagged'!D131</f>
        <v>1</v>
      </c>
      <c r="E131" t="b">
        <f>'QA Fltr Flagged'!E131='PROD Fltr Flagged'!E131</f>
        <v>1</v>
      </c>
      <c r="F131" t="b">
        <f>'QA Fltr Flagged'!F131='PROD Fltr Flagged'!F131</f>
        <v>1</v>
      </c>
      <c r="G131" t="b">
        <f>'QA Fltr Flagged'!G131='PROD Fltr Flagged'!G131</f>
        <v>1</v>
      </c>
      <c r="H131" t="b">
        <f>'QA Fltr Flagged'!H131='PROD Fltr Flagged'!H131</f>
        <v>1</v>
      </c>
      <c r="I131" t="b">
        <f>'QA Fltr Flagged'!I131='PROD Fltr Flagged'!I131</f>
        <v>1</v>
      </c>
      <c r="J131" t="b">
        <f>'QA Fltr Flagged'!J131='PROD Fltr Flagged'!J131</f>
        <v>1</v>
      </c>
      <c r="K131" t="b">
        <f>'QA Fltr Flagged'!K131='PROD Fltr Flagged'!K131</f>
        <v>1</v>
      </c>
      <c r="L131" t="b">
        <f>'QA Fltr Flagged'!L131='PROD Fltr Flagged'!L131</f>
        <v>1</v>
      </c>
      <c r="M131" t="b">
        <f>'QA Fltr Flagged'!M131='PROD Fltr Flagged'!M131</f>
        <v>1</v>
      </c>
      <c r="N131" t="b">
        <f>'QA Fltr Flagged'!N131='PROD Fltr Flagged'!N131</f>
        <v>1</v>
      </c>
      <c r="O131" t="b">
        <f>'QA Fltr Flagged'!O131='PROD Fltr Flagged'!O131</f>
        <v>1</v>
      </c>
      <c r="P131" t="b">
        <f>'QA Fltr Flagged'!P131='PROD Fltr Flagged'!P131</f>
        <v>1</v>
      </c>
      <c r="Q131" t="b">
        <f>'QA Fltr Flagged'!Q131='PROD Fltr Flagged'!Q131</f>
        <v>1</v>
      </c>
    </row>
    <row r="132" spans="1:17">
      <c r="A132" t="b">
        <f>'QA Fltr Flagged'!A132='PROD Fltr Flagged'!A132</f>
        <v>1</v>
      </c>
      <c r="B132" t="b">
        <f>'QA Fltr Flagged'!B132='PROD Fltr Flagged'!B132</f>
        <v>1</v>
      </c>
      <c r="C132" t="b">
        <f>'QA Fltr Flagged'!C132='PROD Fltr Flagged'!C132</f>
        <v>1</v>
      </c>
      <c r="D132" t="b">
        <f>'QA Fltr Flagged'!D132='PROD Fltr Flagged'!D132</f>
        <v>1</v>
      </c>
      <c r="E132" t="b">
        <f>'QA Fltr Flagged'!E132='PROD Fltr Flagged'!E132</f>
        <v>1</v>
      </c>
      <c r="F132" t="b">
        <f>'QA Fltr Flagged'!F132='PROD Fltr Flagged'!F132</f>
        <v>1</v>
      </c>
      <c r="G132" t="b">
        <f>'QA Fltr Flagged'!G132='PROD Fltr Flagged'!G132</f>
        <v>1</v>
      </c>
      <c r="H132" t="b">
        <f>'QA Fltr Flagged'!H132='PROD Fltr Flagged'!H132</f>
        <v>1</v>
      </c>
      <c r="I132" t="b">
        <f>'QA Fltr Flagged'!I132='PROD Fltr Flagged'!I132</f>
        <v>1</v>
      </c>
      <c r="J132" t="b">
        <f>'QA Fltr Flagged'!J132='PROD Fltr Flagged'!J132</f>
        <v>1</v>
      </c>
      <c r="K132" t="b">
        <f>'QA Fltr Flagged'!K132='PROD Fltr Flagged'!K132</f>
        <v>1</v>
      </c>
      <c r="L132" t="b">
        <f>'QA Fltr Flagged'!L132='PROD Fltr Flagged'!L132</f>
        <v>1</v>
      </c>
      <c r="M132" t="b">
        <f>'QA Fltr Flagged'!M132='PROD Fltr Flagged'!M132</f>
        <v>1</v>
      </c>
      <c r="N132" t="b">
        <f>'QA Fltr Flagged'!N132='PROD Fltr Flagged'!N132</f>
        <v>1</v>
      </c>
      <c r="O132" t="b">
        <f>'QA Fltr Flagged'!O132='PROD Fltr Flagged'!O132</f>
        <v>1</v>
      </c>
      <c r="P132" t="b">
        <f>'QA Fltr Flagged'!P132='PROD Fltr Flagged'!P132</f>
        <v>1</v>
      </c>
      <c r="Q132" t="b">
        <f>'QA Fltr Flagged'!Q132='PROD Fltr Flagged'!Q132</f>
        <v>1</v>
      </c>
    </row>
    <row r="133" spans="1:17">
      <c r="A133" t="b">
        <f>'QA Fltr Flagged'!A133='PROD Fltr Flagged'!A133</f>
        <v>1</v>
      </c>
      <c r="B133" t="b">
        <f>'QA Fltr Flagged'!B133='PROD Fltr Flagged'!B133</f>
        <v>1</v>
      </c>
      <c r="C133" t="b">
        <f>'QA Fltr Flagged'!C133='PROD Fltr Flagged'!C133</f>
        <v>1</v>
      </c>
      <c r="D133" t="b">
        <f>'QA Fltr Flagged'!D133='PROD Fltr Flagged'!D133</f>
        <v>1</v>
      </c>
      <c r="E133" t="b">
        <f>'QA Fltr Flagged'!E133='PROD Fltr Flagged'!E133</f>
        <v>1</v>
      </c>
      <c r="F133" t="b">
        <f>'QA Fltr Flagged'!F133='PROD Fltr Flagged'!F133</f>
        <v>1</v>
      </c>
      <c r="G133" t="b">
        <f>'QA Fltr Flagged'!G133='PROD Fltr Flagged'!G133</f>
        <v>1</v>
      </c>
      <c r="H133" t="b">
        <f>'QA Fltr Flagged'!H133='PROD Fltr Flagged'!H133</f>
        <v>1</v>
      </c>
      <c r="I133" t="b">
        <f>'QA Fltr Flagged'!I133='PROD Fltr Flagged'!I133</f>
        <v>1</v>
      </c>
      <c r="J133" t="b">
        <f>'QA Fltr Flagged'!J133='PROD Fltr Flagged'!J133</f>
        <v>1</v>
      </c>
      <c r="K133" t="b">
        <f>'QA Fltr Flagged'!K133='PROD Fltr Flagged'!K133</f>
        <v>1</v>
      </c>
      <c r="L133" t="b">
        <f>'QA Fltr Flagged'!L133='PROD Fltr Flagged'!L133</f>
        <v>1</v>
      </c>
      <c r="M133" t="b">
        <f>'QA Fltr Flagged'!M133='PROD Fltr Flagged'!M133</f>
        <v>1</v>
      </c>
      <c r="N133" t="b">
        <f>'QA Fltr Flagged'!N133='PROD Fltr Flagged'!N133</f>
        <v>1</v>
      </c>
      <c r="O133" t="b">
        <f>'QA Fltr Flagged'!O133='PROD Fltr Flagged'!O133</f>
        <v>1</v>
      </c>
      <c r="P133" t="b">
        <f>'QA Fltr Flagged'!P133='PROD Fltr Flagged'!P133</f>
        <v>1</v>
      </c>
      <c r="Q133" t="b">
        <f>'QA Fltr Flagged'!Q133='PROD Fltr Flagged'!Q133</f>
        <v>1</v>
      </c>
    </row>
    <row r="134" spans="1:17">
      <c r="A134" t="b">
        <f>'QA Fltr Flagged'!A134='PROD Fltr Flagged'!A134</f>
        <v>1</v>
      </c>
      <c r="B134" t="b">
        <f>'QA Fltr Flagged'!B134='PROD Fltr Flagged'!B134</f>
        <v>1</v>
      </c>
      <c r="C134" t="b">
        <f>'QA Fltr Flagged'!C134='PROD Fltr Flagged'!C134</f>
        <v>1</v>
      </c>
      <c r="D134" t="b">
        <f>'QA Fltr Flagged'!D134='PROD Fltr Flagged'!D134</f>
        <v>1</v>
      </c>
      <c r="E134" t="b">
        <f>'QA Fltr Flagged'!E134='PROD Fltr Flagged'!E134</f>
        <v>1</v>
      </c>
      <c r="F134" t="b">
        <f>'QA Fltr Flagged'!F134='PROD Fltr Flagged'!F134</f>
        <v>1</v>
      </c>
      <c r="G134" t="b">
        <f>'QA Fltr Flagged'!G134='PROD Fltr Flagged'!G134</f>
        <v>1</v>
      </c>
      <c r="H134" t="b">
        <f>'QA Fltr Flagged'!H134='PROD Fltr Flagged'!H134</f>
        <v>1</v>
      </c>
      <c r="I134" t="b">
        <f>'QA Fltr Flagged'!I134='PROD Fltr Flagged'!I134</f>
        <v>1</v>
      </c>
      <c r="J134" t="b">
        <f>'QA Fltr Flagged'!J134='PROD Fltr Flagged'!J134</f>
        <v>1</v>
      </c>
      <c r="K134" t="b">
        <f>'QA Fltr Flagged'!K134='PROD Fltr Flagged'!K134</f>
        <v>1</v>
      </c>
      <c r="L134" t="b">
        <f>'QA Fltr Flagged'!L134='PROD Fltr Flagged'!L134</f>
        <v>1</v>
      </c>
      <c r="M134" t="b">
        <f>'QA Fltr Flagged'!M134='PROD Fltr Flagged'!M134</f>
        <v>1</v>
      </c>
      <c r="N134" t="b">
        <f>'QA Fltr Flagged'!N134='PROD Fltr Flagged'!N134</f>
        <v>1</v>
      </c>
      <c r="O134" t="b">
        <f>'QA Fltr Flagged'!O134='PROD Fltr Flagged'!O134</f>
        <v>1</v>
      </c>
      <c r="P134" t="b">
        <f>'QA Fltr Flagged'!P134='PROD Fltr Flagged'!P134</f>
        <v>1</v>
      </c>
      <c r="Q134" t="b">
        <f>'QA Fltr Flagged'!Q134='PROD Fltr Flagged'!Q134</f>
        <v>1</v>
      </c>
    </row>
    <row r="135" spans="1:17">
      <c r="A135" t="b">
        <f>'QA Fltr Flagged'!A135='PROD Fltr Flagged'!A135</f>
        <v>1</v>
      </c>
      <c r="B135" t="b">
        <f>'QA Fltr Flagged'!B135='PROD Fltr Flagged'!B135</f>
        <v>1</v>
      </c>
      <c r="C135" t="b">
        <f>'QA Fltr Flagged'!C135='PROD Fltr Flagged'!C135</f>
        <v>1</v>
      </c>
      <c r="D135" t="b">
        <f>'QA Fltr Flagged'!D135='PROD Fltr Flagged'!D135</f>
        <v>1</v>
      </c>
      <c r="E135" t="b">
        <f>'QA Fltr Flagged'!E135='PROD Fltr Flagged'!E135</f>
        <v>1</v>
      </c>
      <c r="F135" t="b">
        <f>'QA Fltr Flagged'!F135='PROD Fltr Flagged'!F135</f>
        <v>1</v>
      </c>
      <c r="G135" t="b">
        <f>'QA Fltr Flagged'!G135='PROD Fltr Flagged'!G135</f>
        <v>1</v>
      </c>
      <c r="H135" t="b">
        <f>'QA Fltr Flagged'!H135='PROD Fltr Flagged'!H135</f>
        <v>1</v>
      </c>
      <c r="I135" t="b">
        <f>'QA Fltr Flagged'!I135='PROD Fltr Flagged'!I135</f>
        <v>1</v>
      </c>
      <c r="J135" t="b">
        <f>'QA Fltr Flagged'!J135='PROD Fltr Flagged'!J135</f>
        <v>1</v>
      </c>
      <c r="K135" t="b">
        <f>'QA Fltr Flagged'!K135='PROD Fltr Flagged'!K135</f>
        <v>1</v>
      </c>
      <c r="L135" t="b">
        <f>'QA Fltr Flagged'!L135='PROD Fltr Flagged'!L135</f>
        <v>1</v>
      </c>
      <c r="M135" t="b">
        <f>'QA Fltr Flagged'!M135='PROD Fltr Flagged'!M135</f>
        <v>1</v>
      </c>
      <c r="N135" t="b">
        <f>'QA Fltr Flagged'!N135='PROD Fltr Flagged'!N135</f>
        <v>1</v>
      </c>
      <c r="O135" t="b">
        <f>'QA Fltr Flagged'!O135='PROD Fltr Flagged'!O135</f>
        <v>1</v>
      </c>
      <c r="P135" t="b">
        <f>'QA Fltr Flagged'!P135='PROD Fltr Flagged'!P135</f>
        <v>1</v>
      </c>
      <c r="Q135" t="b">
        <f>'QA Fltr Flagged'!Q135='PROD Fltr Flagged'!Q135</f>
        <v>1</v>
      </c>
    </row>
    <row r="136" spans="1:17">
      <c r="A136" t="b">
        <f>'QA Fltr Flagged'!A136='PROD Fltr Flagged'!A136</f>
        <v>1</v>
      </c>
      <c r="B136" t="b">
        <f>'QA Fltr Flagged'!B136='PROD Fltr Flagged'!B136</f>
        <v>1</v>
      </c>
      <c r="C136" t="b">
        <f>'QA Fltr Flagged'!C136='PROD Fltr Flagged'!C136</f>
        <v>1</v>
      </c>
      <c r="D136" t="b">
        <f>'QA Fltr Flagged'!D136='PROD Fltr Flagged'!D136</f>
        <v>1</v>
      </c>
      <c r="E136" t="b">
        <f>'QA Fltr Flagged'!E136='PROD Fltr Flagged'!E136</f>
        <v>1</v>
      </c>
      <c r="F136" t="b">
        <f>'QA Fltr Flagged'!F136='PROD Fltr Flagged'!F136</f>
        <v>1</v>
      </c>
      <c r="G136" t="b">
        <f>'QA Fltr Flagged'!G136='PROD Fltr Flagged'!G136</f>
        <v>1</v>
      </c>
      <c r="H136" t="b">
        <f>'QA Fltr Flagged'!H136='PROD Fltr Flagged'!H136</f>
        <v>1</v>
      </c>
      <c r="I136" t="b">
        <f>'QA Fltr Flagged'!I136='PROD Fltr Flagged'!I136</f>
        <v>1</v>
      </c>
      <c r="J136" t="b">
        <f>'QA Fltr Flagged'!J136='PROD Fltr Flagged'!J136</f>
        <v>1</v>
      </c>
      <c r="K136" t="b">
        <f>'QA Fltr Flagged'!K136='PROD Fltr Flagged'!K136</f>
        <v>1</v>
      </c>
      <c r="L136" t="b">
        <f>'QA Fltr Flagged'!L136='PROD Fltr Flagged'!L136</f>
        <v>1</v>
      </c>
      <c r="M136" t="b">
        <f>'QA Fltr Flagged'!M136='PROD Fltr Flagged'!M136</f>
        <v>1</v>
      </c>
      <c r="N136" t="b">
        <f>'QA Fltr Flagged'!N136='PROD Fltr Flagged'!N136</f>
        <v>1</v>
      </c>
      <c r="O136" t="b">
        <f>'QA Fltr Flagged'!O136='PROD Fltr Flagged'!O136</f>
        <v>1</v>
      </c>
      <c r="P136" t="b">
        <f>'QA Fltr Flagged'!P136='PROD Fltr Flagged'!P136</f>
        <v>1</v>
      </c>
      <c r="Q136" t="b">
        <f>'QA Fltr Flagged'!Q136='PROD Fltr Flagged'!Q136</f>
        <v>1</v>
      </c>
    </row>
    <row r="137" spans="1:17">
      <c r="A137" t="b">
        <f>'QA Fltr Flagged'!A137='PROD Fltr Flagged'!A137</f>
        <v>1</v>
      </c>
      <c r="B137" t="b">
        <f>'QA Fltr Flagged'!B137='PROD Fltr Flagged'!B137</f>
        <v>1</v>
      </c>
      <c r="C137" t="b">
        <f>'QA Fltr Flagged'!C137='PROD Fltr Flagged'!C137</f>
        <v>1</v>
      </c>
      <c r="D137" t="b">
        <f>'QA Fltr Flagged'!D137='PROD Fltr Flagged'!D137</f>
        <v>1</v>
      </c>
      <c r="E137" t="b">
        <f>'QA Fltr Flagged'!E137='PROD Fltr Flagged'!E137</f>
        <v>1</v>
      </c>
      <c r="F137" t="b">
        <f>'QA Fltr Flagged'!F137='PROD Fltr Flagged'!F137</f>
        <v>1</v>
      </c>
      <c r="G137" t="b">
        <f>'QA Fltr Flagged'!G137='PROD Fltr Flagged'!G137</f>
        <v>1</v>
      </c>
      <c r="H137" t="b">
        <f>'QA Fltr Flagged'!H137='PROD Fltr Flagged'!H137</f>
        <v>1</v>
      </c>
      <c r="I137" t="b">
        <f>'QA Fltr Flagged'!I137='PROD Fltr Flagged'!I137</f>
        <v>1</v>
      </c>
      <c r="J137" t="b">
        <f>'QA Fltr Flagged'!J137='PROD Fltr Flagged'!J137</f>
        <v>1</v>
      </c>
      <c r="K137" t="b">
        <f>'QA Fltr Flagged'!K137='PROD Fltr Flagged'!K137</f>
        <v>1</v>
      </c>
      <c r="L137" t="b">
        <f>'QA Fltr Flagged'!L137='PROD Fltr Flagged'!L137</f>
        <v>1</v>
      </c>
      <c r="M137" t="b">
        <f>'QA Fltr Flagged'!M137='PROD Fltr Flagged'!M137</f>
        <v>1</v>
      </c>
      <c r="N137" t="b">
        <f>'QA Fltr Flagged'!N137='PROD Fltr Flagged'!N137</f>
        <v>1</v>
      </c>
      <c r="O137" t="b">
        <f>'QA Fltr Flagged'!O137='PROD Fltr Flagged'!O137</f>
        <v>1</v>
      </c>
      <c r="P137" t="b">
        <f>'QA Fltr Flagged'!P137='PROD Fltr Flagged'!P137</f>
        <v>1</v>
      </c>
      <c r="Q137" t="b">
        <f>'QA Fltr Flagged'!Q137='PROD Fltr Flagged'!Q137</f>
        <v>1</v>
      </c>
    </row>
    <row r="138" spans="1:17">
      <c r="A138" t="b">
        <f>'QA Fltr Flagged'!A138='PROD Fltr Flagged'!A138</f>
        <v>1</v>
      </c>
      <c r="B138" t="b">
        <f>'QA Fltr Flagged'!B138='PROD Fltr Flagged'!B138</f>
        <v>1</v>
      </c>
      <c r="C138" t="b">
        <f>'QA Fltr Flagged'!C138='PROD Fltr Flagged'!C138</f>
        <v>1</v>
      </c>
      <c r="D138" t="b">
        <f>'QA Fltr Flagged'!D138='PROD Fltr Flagged'!D138</f>
        <v>1</v>
      </c>
      <c r="E138" t="b">
        <f>'QA Fltr Flagged'!E138='PROD Fltr Flagged'!E138</f>
        <v>1</v>
      </c>
      <c r="F138" t="b">
        <f>'QA Fltr Flagged'!F138='PROD Fltr Flagged'!F138</f>
        <v>1</v>
      </c>
      <c r="G138" t="b">
        <f>'QA Fltr Flagged'!G138='PROD Fltr Flagged'!G138</f>
        <v>1</v>
      </c>
      <c r="H138" t="b">
        <f>'QA Fltr Flagged'!H138='PROD Fltr Flagged'!H138</f>
        <v>1</v>
      </c>
      <c r="I138" t="b">
        <f>'QA Fltr Flagged'!I138='PROD Fltr Flagged'!I138</f>
        <v>1</v>
      </c>
      <c r="J138" t="b">
        <f>'QA Fltr Flagged'!J138='PROD Fltr Flagged'!J138</f>
        <v>1</v>
      </c>
      <c r="K138" t="b">
        <f>'QA Fltr Flagged'!K138='PROD Fltr Flagged'!K138</f>
        <v>1</v>
      </c>
      <c r="L138" t="b">
        <f>'QA Fltr Flagged'!L138='PROD Fltr Flagged'!L138</f>
        <v>1</v>
      </c>
      <c r="M138" t="b">
        <f>'QA Fltr Flagged'!M138='PROD Fltr Flagged'!M138</f>
        <v>1</v>
      </c>
      <c r="N138" t="b">
        <f>'QA Fltr Flagged'!N138='PROD Fltr Flagged'!N138</f>
        <v>1</v>
      </c>
      <c r="O138" t="b">
        <f>'QA Fltr Flagged'!O138='PROD Fltr Flagged'!O138</f>
        <v>1</v>
      </c>
      <c r="P138" t="b">
        <f>'QA Fltr Flagged'!P138='PROD Fltr Flagged'!P138</f>
        <v>1</v>
      </c>
      <c r="Q138" t="b">
        <f>'QA Fltr Flagged'!Q138='PROD Fltr Flagged'!Q138</f>
        <v>1</v>
      </c>
    </row>
    <row r="139" spans="1:17">
      <c r="A139" t="b">
        <f>'QA Fltr Flagged'!A139='PROD Fltr Flagged'!A139</f>
        <v>1</v>
      </c>
      <c r="B139" t="b">
        <f>'QA Fltr Flagged'!B139='PROD Fltr Flagged'!B139</f>
        <v>1</v>
      </c>
      <c r="C139" t="b">
        <f>'QA Fltr Flagged'!C139='PROD Fltr Flagged'!C139</f>
        <v>1</v>
      </c>
      <c r="D139" t="b">
        <f>'QA Fltr Flagged'!D139='PROD Fltr Flagged'!D139</f>
        <v>1</v>
      </c>
      <c r="E139" t="b">
        <f>'QA Fltr Flagged'!E139='PROD Fltr Flagged'!E139</f>
        <v>1</v>
      </c>
      <c r="F139" t="b">
        <f>'QA Fltr Flagged'!F139='PROD Fltr Flagged'!F139</f>
        <v>1</v>
      </c>
      <c r="G139" t="b">
        <f>'QA Fltr Flagged'!G139='PROD Fltr Flagged'!G139</f>
        <v>1</v>
      </c>
      <c r="H139" t="b">
        <f>'QA Fltr Flagged'!H139='PROD Fltr Flagged'!H139</f>
        <v>1</v>
      </c>
      <c r="I139" t="b">
        <f>'QA Fltr Flagged'!I139='PROD Fltr Flagged'!I139</f>
        <v>1</v>
      </c>
      <c r="J139" t="b">
        <f>'QA Fltr Flagged'!J139='PROD Fltr Flagged'!J139</f>
        <v>1</v>
      </c>
      <c r="K139" t="b">
        <f>'QA Fltr Flagged'!K139='PROD Fltr Flagged'!K139</f>
        <v>1</v>
      </c>
      <c r="L139" t="b">
        <f>'QA Fltr Flagged'!L139='PROD Fltr Flagged'!L139</f>
        <v>1</v>
      </c>
      <c r="M139" t="b">
        <f>'QA Fltr Flagged'!M139='PROD Fltr Flagged'!M139</f>
        <v>1</v>
      </c>
      <c r="N139" t="b">
        <f>'QA Fltr Flagged'!N139='PROD Fltr Flagged'!N139</f>
        <v>1</v>
      </c>
      <c r="O139" t="b">
        <f>'QA Fltr Flagged'!O139='PROD Fltr Flagged'!O139</f>
        <v>1</v>
      </c>
      <c r="P139" t="b">
        <f>'QA Fltr Flagged'!P139='PROD Fltr Flagged'!P139</f>
        <v>1</v>
      </c>
      <c r="Q139" t="b">
        <f>'QA Fltr Flagged'!Q139='PROD Fltr Flagged'!Q139</f>
        <v>1</v>
      </c>
    </row>
    <row r="140" spans="1:17">
      <c r="A140" t="b">
        <f>'QA Fltr Flagged'!A140='PROD Fltr Flagged'!A140</f>
        <v>1</v>
      </c>
      <c r="B140" t="b">
        <f>'QA Fltr Flagged'!B140='PROD Fltr Flagged'!B140</f>
        <v>1</v>
      </c>
      <c r="C140" t="b">
        <f>'QA Fltr Flagged'!C140='PROD Fltr Flagged'!C140</f>
        <v>1</v>
      </c>
      <c r="D140" t="b">
        <f>'QA Fltr Flagged'!D140='PROD Fltr Flagged'!D140</f>
        <v>1</v>
      </c>
      <c r="E140" t="b">
        <f>'QA Fltr Flagged'!E140='PROD Fltr Flagged'!E140</f>
        <v>1</v>
      </c>
      <c r="F140" t="b">
        <f>'QA Fltr Flagged'!F140='PROD Fltr Flagged'!F140</f>
        <v>1</v>
      </c>
      <c r="G140" t="b">
        <f>'QA Fltr Flagged'!G140='PROD Fltr Flagged'!G140</f>
        <v>1</v>
      </c>
      <c r="H140" t="b">
        <f>'QA Fltr Flagged'!H140='PROD Fltr Flagged'!H140</f>
        <v>1</v>
      </c>
      <c r="I140" t="b">
        <f>'QA Fltr Flagged'!I140='PROD Fltr Flagged'!I140</f>
        <v>1</v>
      </c>
      <c r="J140" t="b">
        <f>'QA Fltr Flagged'!J140='PROD Fltr Flagged'!J140</f>
        <v>1</v>
      </c>
      <c r="K140" t="b">
        <f>'QA Fltr Flagged'!K140='PROD Fltr Flagged'!K140</f>
        <v>1</v>
      </c>
      <c r="L140" t="b">
        <f>'QA Fltr Flagged'!L140='PROD Fltr Flagged'!L140</f>
        <v>1</v>
      </c>
      <c r="M140" t="b">
        <f>'QA Fltr Flagged'!M140='PROD Fltr Flagged'!M140</f>
        <v>1</v>
      </c>
      <c r="N140" t="b">
        <f>'QA Fltr Flagged'!N140='PROD Fltr Flagged'!N140</f>
        <v>1</v>
      </c>
      <c r="O140" t="b">
        <f>'QA Fltr Flagged'!O140='PROD Fltr Flagged'!O140</f>
        <v>1</v>
      </c>
      <c r="P140" t="b">
        <f>'QA Fltr Flagged'!P140='PROD Fltr Flagged'!P140</f>
        <v>1</v>
      </c>
      <c r="Q140" t="b">
        <f>'QA Fltr Flagged'!Q140='PROD Fltr Flagged'!Q140</f>
        <v>1</v>
      </c>
    </row>
    <row r="141" spans="1:17">
      <c r="A141" t="b">
        <f>'QA Fltr Flagged'!A141='PROD Fltr Flagged'!A141</f>
        <v>1</v>
      </c>
      <c r="B141" t="b">
        <f>'QA Fltr Flagged'!B141='PROD Fltr Flagged'!B141</f>
        <v>1</v>
      </c>
      <c r="C141" t="b">
        <f>'QA Fltr Flagged'!C141='PROD Fltr Flagged'!C141</f>
        <v>1</v>
      </c>
      <c r="D141" t="b">
        <f>'QA Fltr Flagged'!D141='PROD Fltr Flagged'!D141</f>
        <v>1</v>
      </c>
      <c r="E141" t="b">
        <f>'QA Fltr Flagged'!E141='PROD Fltr Flagged'!E141</f>
        <v>1</v>
      </c>
      <c r="F141" t="b">
        <f>'QA Fltr Flagged'!F141='PROD Fltr Flagged'!F141</f>
        <v>1</v>
      </c>
      <c r="G141" t="b">
        <f>'QA Fltr Flagged'!G141='PROD Fltr Flagged'!G141</f>
        <v>1</v>
      </c>
      <c r="H141" t="b">
        <f>'QA Fltr Flagged'!H141='PROD Fltr Flagged'!H141</f>
        <v>1</v>
      </c>
      <c r="I141" t="b">
        <f>'QA Fltr Flagged'!I141='PROD Fltr Flagged'!I141</f>
        <v>1</v>
      </c>
      <c r="J141" t="b">
        <f>'QA Fltr Flagged'!J141='PROD Fltr Flagged'!J141</f>
        <v>1</v>
      </c>
      <c r="K141" t="b">
        <f>'QA Fltr Flagged'!K141='PROD Fltr Flagged'!K141</f>
        <v>1</v>
      </c>
      <c r="L141" t="b">
        <f>'QA Fltr Flagged'!L141='PROD Fltr Flagged'!L141</f>
        <v>1</v>
      </c>
      <c r="M141" t="b">
        <f>'QA Fltr Flagged'!M141='PROD Fltr Flagged'!M141</f>
        <v>1</v>
      </c>
      <c r="N141" t="b">
        <f>'QA Fltr Flagged'!N141='PROD Fltr Flagged'!N141</f>
        <v>1</v>
      </c>
      <c r="O141" t="b">
        <f>'QA Fltr Flagged'!O141='PROD Fltr Flagged'!O141</f>
        <v>1</v>
      </c>
      <c r="P141" t="b">
        <f>'QA Fltr Flagged'!P141='PROD Fltr Flagged'!P141</f>
        <v>1</v>
      </c>
      <c r="Q141" t="b">
        <f>'QA Fltr Flagged'!Q141='PROD Fltr Flagged'!Q141</f>
        <v>1</v>
      </c>
    </row>
    <row r="142" spans="1:17">
      <c r="A142" t="b">
        <f>'QA Fltr Flagged'!A142='PROD Fltr Flagged'!A142</f>
        <v>1</v>
      </c>
      <c r="B142" t="b">
        <f>'QA Fltr Flagged'!B142='PROD Fltr Flagged'!B142</f>
        <v>1</v>
      </c>
      <c r="C142" t="b">
        <f>'QA Fltr Flagged'!C142='PROD Fltr Flagged'!C142</f>
        <v>1</v>
      </c>
      <c r="D142" t="b">
        <f>'QA Fltr Flagged'!D142='PROD Fltr Flagged'!D142</f>
        <v>1</v>
      </c>
      <c r="E142" t="b">
        <f>'QA Fltr Flagged'!E142='PROD Fltr Flagged'!E142</f>
        <v>1</v>
      </c>
      <c r="F142" t="b">
        <f>'QA Fltr Flagged'!F142='PROD Fltr Flagged'!F142</f>
        <v>1</v>
      </c>
      <c r="G142" t="b">
        <f>'QA Fltr Flagged'!G142='PROD Fltr Flagged'!G142</f>
        <v>1</v>
      </c>
      <c r="H142" t="b">
        <f>'QA Fltr Flagged'!H142='PROD Fltr Flagged'!H142</f>
        <v>1</v>
      </c>
      <c r="I142" t="b">
        <f>'QA Fltr Flagged'!I142='PROD Fltr Flagged'!I142</f>
        <v>1</v>
      </c>
      <c r="J142" t="b">
        <f>'QA Fltr Flagged'!J142='PROD Fltr Flagged'!J142</f>
        <v>1</v>
      </c>
      <c r="K142" t="b">
        <f>'QA Fltr Flagged'!K142='PROD Fltr Flagged'!K142</f>
        <v>1</v>
      </c>
      <c r="L142" t="b">
        <f>'QA Fltr Flagged'!L142='PROD Fltr Flagged'!L142</f>
        <v>1</v>
      </c>
      <c r="M142" t="b">
        <f>'QA Fltr Flagged'!M142='PROD Fltr Flagged'!M142</f>
        <v>1</v>
      </c>
      <c r="N142" t="b">
        <f>'QA Fltr Flagged'!N142='PROD Fltr Flagged'!N142</f>
        <v>1</v>
      </c>
      <c r="O142" t="b">
        <f>'QA Fltr Flagged'!O142='PROD Fltr Flagged'!O142</f>
        <v>1</v>
      </c>
      <c r="P142" t="b">
        <f>'QA Fltr Flagged'!P142='PROD Fltr Flagged'!P142</f>
        <v>1</v>
      </c>
      <c r="Q142" t="b">
        <f>'QA Fltr Flagged'!Q142='PROD Fltr Flagged'!Q142</f>
        <v>1</v>
      </c>
    </row>
    <row r="143" spans="1:17">
      <c r="A143" t="b">
        <f>'QA Fltr Flagged'!A143='PROD Fltr Flagged'!A143</f>
        <v>1</v>
      </c>
      <c r="B143" t="b">
        <f>'QA Fltr Flagged'!B143='PROD Fltr Flagged'!B143</f>
        <v>1</v>
      </c>
      <c r="C143" t="b">
        <f>'QA Fltr Flagged'!C143='PROD Fltr Flagged'!C143</f>
        <v>1</v>
      </c>
      <c r="D143" t="b">
        <f>'QA Fltr Flagged'!D143='PROD Fltr Flagged'!D143</f>
        <v>1</v>
      </c>
      <c r="E143" t="b">
        <f>'QA Fltr Flagged'!E143='PROD Fltr Flagged'!E143</f>
        <v>1</v>
      </c>
      <c r="F143" t="b">
        <f>'QA Fltr Flagged'!F143='PROD Fltr Flagged'!F143</f>
        <v>1</v>
      </c>
      <c r="G143" t="b">
        <f>'QA Fltr Flagged'!G143='PROD Fltr Flagged'!G143</f>
        <v>1</v>
      </c>
      <c r="H143" t="b">
        <f>'QA Fltr Flagged'!H143='PROD Fltr Flagged'!H143</f>
        <v>1</v>
      </c>
      <c r="I143" t="b">
        <f>'QA Fltr Flagged'!I143='PROD Fltr Flagged'!I143</f>
        <v>1</v>
      </c>
      <c r="J143" t="b">
        <f>'QA Fltr Flagged'!J143='PROD Fltr Flagged'!J143</f>
        <v>1</v>
      </c>
      <c r="K143" t="b">
        <f>'QA Fltr Flagged'!K143='PROD Fltr Flagged'!K143</f>
        <v>1</v>
      </c>
      <c r="L143" t="b">
        <f>'QA Fltr Flagged'!L143='PROD Fltr Flagged'!L143</f>
        <v>1</v>
      </c>
      <c r="M143" t="b">
        <f>'QA Fltr Flagged'!M143='PROD Fltr Flagged'!M143</f>
        <v>1</v>
      </c>
      <c r="N143" t="b">
        <f>'QA Fltr Flagged'!N143='PROD Fltr Flagged'!N143</f>
        <v>1</v>
      </c>
      <c r="O143" t="b">
        <f>'QA Fltr Flagged'!O143='PROD Fltr Flagged'!O143</f>
        <v>1</v>
      </c>
      <c r="P143" t="b">
        <f>'QA Fltr Flagged'!P143='PROD Fltr Flagged'!P143</f>
        <v>1</v>
      </c>
      <c r="Q143" t="b">
        <f>'QA Fltr Flagged'!Q143='PROD Fltr Flagged'!Q143</f>
        <v>1</v>
      </c>
    </row>
    <row r="144" spans="1:17">
      <c r="A144" t="b">
        <f>'QA Fltr Flagged'!A144='PROD Fltr Flagged'!A144</f>
        <v>1</v>
      </c>
      <c r="B144" t="b">
        <f>'QA Fltr Flagged'!B144='PROD Fltr Flagged'!B144</f>
        <v>1</v>
      </c>
      <c r="C144" t="b">
        <f>'QA Fltr Flagged'!C144='PROD Fltr Flagged'!C144</f>
        <v>1</v>
      </c>
      <c r="D144" t="b">
        <f>'QA Fltr Flagged'!D144='PROD Fltr Flagged'!D144</f>
        <v>1</v>
      </c>
      <c r="E144" t="b">
        <f>'QA Fltr Flagged'!E144='PROD Fltr Flagged'!E144</f>
        <v>1</v>
      </c>
      <c r="F144" t="b">
        <f>'QA Fltr Flagged'!F144='PROD Fltr Flagged'!F144</f>
        <v>1</v>
      </c>
      <c r="G144" t="b">
        <f>'QA Fltr Flagged'!G144='PROD Fltr Flagged'!G144</f>
        <v>1</v>
      </c>
      <c r="H144" t="b">
        <f>'QA Fltr Flagged'!H144='PROD Fltr Flagged'!H144</f>
        <v>1</v>
      </c>
      <c r="I144" t="b">
        <f>'QA Fltr Flagged'!I144='PROD Fltr Flagged'!I144</f>
        <v>1</v>
      </c>
      <c r="J144" t="b">
        <f>'QA Fltr Flagged'!J144='PROD Fltr Flagged'!J144</f>
        <v>1</v>
      </c>
      <c r="K144" t="b">
        <f>'QA Fltr Flagged'!K144='PROD Fltr Flagged'!K144</f>
        <v>1</v>
      </c>
      <c r="L144" t="b">
        <f>'QA Fltr Flagged'!L144='PROD Fltr Flagged'!L144</f>
        <v>1</v>
      </c>
      <c r="M144" t="b">
        <f>'QA Fltr Flagged'!M144='PROD Fltr Flagged'!M144</f>
        <v>1</v>
      </c>
      <c r="N144" t="b">
        <f>'QA Fltr Flagged'!N144='PROD Fltr Flagged'!N144</f>
        <v>1</v>
      </c>
      <c r="O144" t="b">
        <f>'QA Fltr Flagged'!O144='PROD Fltr Flagged'!O144</f>
        <v>1</v>
      </c>
      <c r="P144" t="b">
        <f>'QA Fltr Flagged'!P144='PROD Fltr Flagged'!P144</f>
        <v>1</v>
      </c>
      <c r="Q144" t="b">
        <f>'QA Fltr Flagged'!Q144='PROD Fltr Flagged'!Q144</f>
        <v>1</v>
      </c>
    </row>
    <row r="145" spans="1:17">
      <c r="A145" t="b">
        <f>'QA Fltr Flagged'!A145='PROD Fltr Flagged'!A145</f>
        <v>1</v>
      </c>
      <c r="B145" t="b">
        <f>'QA Fltr Flagged'!B145='PROD Fltr Flagged'!B145</f>
        <v>1</v>
      </c>
      <c r="C145" t="b">
        <f>'QA Fltr Flagged'!C145='PROD Fltr Flagged'!C145</f>
        <v>1</v>
      </c>
      <c r="D145" t="b">
        <f>'QA Fltr Flagged'!D145='PROD Fltr Flagged'!D145</f>
        <v>1</v>
      </c>
      <c r="E145" t="b">
        <f>'QA Fltr Flagged'!E145='PROD Fltr Flagged'!E145</f>
        <v>1</v>
      </c>
      <c r="F145" t="b">
        <f>'QA Fltr Flagged'!F145='PROD Fltr Flagged'!F145</f>
        <v>1</v>
      </c>
      <c r="G145" t="b">
        <f>'QA Fltr Flagged'!G145='PROD Fltr Flagged'!G145</f>
        <v>1</v>
      </c>
      <c r="H145" t="b">
        <f>'QA Fltr Flagged'!H145='PROD Fltr Flagged'!H145</f>
        <v>1</v>
      </c>
      <c r="I145" t="b">
        <f>'QA Fltr Flagged'!I145='PROD Fltr Flagged'!I145</f>
        <v>1</v>
      </c>
      <c r="J145" t="b">
        <f>'QA Fltr Flagged'!J145='PROD Fltr Flagged'!J145</f>
        <v>1</v>
      </c>
      <c r="K145" t="b">
        <f>'QA Fltr Flagged'!K145='PROD Fltr Flagged'!K145</f>
        <v>1</v>
      </c>
      <c r="L145" t="b">
        <f>'QA Fltr Flagged'!L145='PROD Fltr Flagged'!L145</f>
        <v>1</v>
      </c>
      <c r="M145" t="b">
        <f>'QA Fltr Flagged'!M145='PROD Fltr Flagged'!M145</f>
        <v>1</v>
      </c>
      <c r="N145" t="b">
        <f>'QA Fltr Flagged'!N145='PROD Fltr Flagged'!N145</f>
        <v>1</v>
      </c>
      <c r="O145" t="b">
        <f>'QA Fltr Flagged'!O145='PROD Fltr Flagged'!O145</f>
        <v>1</v>
      </c>
      <c r="P145" t="b">
        <f>'QA Fltr Flagged'!P145='PROD Fltr Flagged'!P145</f>
        <v>1</v>
      </c>
      <c r="Q145" t="b">
        <f>'QA Fltr Flagged'!Q145='PROD Fltr Flagged'!Q145</f>
        <v>1</v>
      </c>
    </row>
    <row r="146" spans="1:17">
      <c r="A146" t="b">
        <f>'QA Fltr Flagged'!A146='PROD Fltr Flagged'!A146</f>
        <v>1</v>
      </c>
      <c r="B146" t="b">
        <f>'QA Fltr Flagged'!B146='PROD Fltr Flagged'!B146</f>
        <v>1</v>
      </c>
      <c r="C146" t="b">
        <f>'QA Fltr Flagged'!C146='PROD Fltr Flagged'!C146</f>
        <v>1</v>
      </c>
      <c r="D146" t="b">
        <f>'QA Fltr Flagged'!D146='PROD Fltr Flagged'!D146</f>
        <v>1</v>
      </c>
      <c r="E146" t="b">
        <f>'QA Fltr Flagged'!E146='PROD Fltr Flagged'!E146</f>
        <v>1</v>
      </c>
      <c r="F146" t="b">
        <f>'QA Fltr Flagged'!F146='PROD Fltr Flagged'!F146</f>
        <v>1</v>
      </c>
      <c r="G146" t="b">
        <f>'QA Fltr Flagged'!G146='PROD Fltr Flagged'!G146</f>
        <v>1</v>
      </c>
      <c r="H146" t="b">
        <f>'QA Fltr Flagged'!H146='PROD Fltr Flagged'!H146</f>
        <v>1</v>
      </c>
      <c r="I146" t="b">
        <f>'QA Fltr Flagged'!I146='PROD Fltr Flagged'!I146</f>
        <v>1</v>
      </c>
      <c r="J146" t="b">
        <f>'QA Fltr Flagged'!J146='PROD Fltr Flagged'!J146</f>
        <v>1</v>
      </c>
      <c r="K146" t="b">
        <f>'QA Fltr Flagged'!K146='PROD Fltr Flagged'!K146</f>
        <v>1</v>
      </c>
      <c r="L146" t="b">
        <f>'QA Fltr Flagged'!L146='PROD Fltr Flagged'!L146</f>
        <v>1</v>
      </c>
      <c r="M146" t="b">
        <f>'QA Fltr Flagged'!M146='PROD Fltr Flagged'!M146</f>
        <v>1</v>
      </c>
      <c r="N146" t="b">
        <f>'QA Fltr Flagged'!N146='PROD Fltr Flagged'!N146</f>
        <v>1</v>
      </c>
      <c r="O146" t="b">
        <f>'QA Fltr Flagged'!O146='PROD Fltr Flagged'!O146</f>
        <v>1</v>
      </c>
      <c r="P146" t="b">
        <f>'QA Fltr Flagged'!P146='PROD Fltr Flagged'!P146</f>
        <v>1</v>
      </c>
      <c r="Q146" t="b">
        <f>'QA Fltr Flagged'!Q146='PROD Fltr Flagged'!Q146</f>
        <v>1</v>
      </c>
    </row>
    <row r="147" spans="1:17">
      <c r="A147" t="b">
        <f>'QA Fltr Flagged'!A147='PROD Fltr Flagged'!A147</f>
        <v>1</v>
      </c>
      <c r="B147" t="b">
        <f>'QA Fltr Flagged'!B147='PROD Fltr Flagged'!B147</f>
        <v>1</v>
      </c>
      <c r="C147" t="b">
        <f>'QA Fltr Flagged'!C147='PROD Fltr Flagged'!C147</f>
        <v>1</v>
      </c>
      <c r="D147" t="b">
        <f>'QA Fltr Flagged'!D147='PROD Fltr Flagged'!D147</f>
        <v>1</v>
      </c>
      <c r="E147" t="b">
        <f>'QA Fltr Flagged'!E147='PROD Fltr Flagged'!E147</f>
        <v>1</v>
      </c>
      <c r="F147" t="b">
        <f>'QA Fltr Flagged'!F147='PROD Fltr Flagged'!F147</f>
        <v>1</v>
      </c>
      <c r="G147" t="b">
        <f>'QA Fltr Flagged'!G147='PROD Fltr Flagged'!G147</f>
        <v>1</v>
      </c>
      <c r="H147" t="b">
        <f>'QA Fltr Flagged'!H147='PROD Fltr Flagged'!H147</f>
        <v>1</v>
      </c>
      <c r="I147" t="b">
        <f>'QA Fltr Flagged'!I147='PROD Fltr Flagged'!I147</f>
        <v>1</v>
      </c>
      <c r="J147" t="b">
        <f>'QA Fltr Flagged'!J147='PROD Fltr Flagged'!J147</f>
        <v>1</v>
      </c>
      <c r="K147" t="b">
        <f>'QA Fltr Flagged'!K147='PROD Fltr Flagged'!K147</f>
        <v>1</v>
      </c>
      <c r="L147" t="b">
        <f>'QA Fltr Flagged'!L147='PROD Fltr Flagged'!L147</f>
        <v>1</v>
      </c>
      <c r="M147" t="b">
        <f>'QA Fltr Flagged'!M147='PROD Fltr Flagged'!M147</f>
        <v>1</v>
      </c>
      <c r="N147" t="b">
        <f>'QA Fltr Flagged'!N147='PROD Fltr Flagged'!N147</f>
        <v>1</v>
      </c>
      <c r="O147" t="b">
        <f>'QA Fltr Flagged'!O147='PROD Fltr Flagged'!O147</f>
        <v>1</v>
      </c>
      <c r="P147" t="b">
        <f>'QA Fltr Flagged'!P147='PROD Fltr Flagged'!P147</f>
        <v>1</v>
      </c>
      <c r="Q147" t="b">
        <f>'QA Fltr Flagged'!Q147='PROD Fltr Flagged'!Q147</f>
        <v>1</v>
      </c>
    </row>
    <row r="148" spans="1:17">
      <c r="A148" t="b">
        <f>'QA Fltr Flagged'!A148='PROD Fltr Flagged'!A148</f>
        <v>1</v>
      </c>
      <c r="B148" t="b">
        <f>'QA Fltr Flagged'!B148='PROD Fltr Flagged'!B148</f>
        <v>1</v>
      </c>
      <c r="C148" t="b">
        <f>'QA Fltr Flagged'!C148='PROD Fltr Flagged'!C148</f>
        <v>1</v>
      </c>
      <c r="D148" t="b">
        <f>'QA Fltr Flagged'!D148='PROD Fltr Flagged'!D148</f>
        <v>1</v>
      </c>
      <c r="E148" t="b">
        <f>'QA Fltr Flagged'!E148='PROD Fltr Flagged'!E148</f>
        <v>1</v>
      </c>
      <c r="F148" t="b">
        <f>'QA Fltr Flagged'!F148='PROD Fltr Flagged'!F148</f>
        <v>1</v>
      </c>
      <c r="G148" t="b">
        <f>'QA Fltr Flagged'!G148='PROD Fltr Flagged'!G148</f>
        <v>1</v>
      </c>
      <c r="H148" t="b">
        <f>'QA Fltr Flagged'!H148='PROD Fltr Flagged'!H148</f>
        <v>1</v>
      </c>
      <c r="I148" t="b">
        <f>'QA Fltr Flagged'!I148='PROD Fltr Flagged'!I148</f>
        <v>1</v>
      </c>
      <c r="J148" t="b">
        <f>'QA Fltr Flagged'!J148='PROD Fltr Flagged'!J148</f>
        <v>1</v>
      </c>
      <c r="K148" t="b">
        <f>'QA Fltr Flagged'!K148='PROD Fltr Flagged'!K148</f>
        <v>1</v>
      </c>
      <c r="L148" t="b">
        <f>'QA Fltr Flagged'!L148='PROD Fltr Flagged'!L148</f>
        <v>1</v>
      </c>
      <c r="M148" t="b">
        <f>'QA Fltr Flagged'!M148='PROD Fltr Flagged'!M148</f>
        <v>1</v>
      </c>
      <c r="N148" t="b">
        <f>'QA Fltr Flagged'!N148='PROD Fltr Flagged'!N148</f>
        <v>1</v>
      </c>
      <c r="O148" t="b">
        <f>'QA Fltr Flagged'!O148='PROD Fltr Flagged'!O148</f>
        <v>1</v>
      </c>
      <c r="P148" t="b">
        <f>'QA Fltr Flagged'!P148='PROD Fltr Flagged'!P148</f>
        <v>1</v>
      </c>
      <c r="Q148" t="b">
        <f>'QA Fltr Flagged'!Q148='PROD Fltr Flagged'!Q148</f>
        <v>1</v>
      </c>
    </row>
    <row r="149" spans="1:17">
      <c r="A149" t="b">
        <f>'QA Fltr Flagged'!A149='PROD Fltr Flagged'!A149</f>
        <v>1</v>
      </c>
      <c r="B149" t="b">
        <f>'QA Fltr Flagged'!B149='PROD Fltr Flagged'!B149</f>
        <v>1</v>
      </c>
      <c r="C149" t="b">
        <f>'QA Fltr Flagged'!C149='PROD Fltr Flagged'!C149</f>
        <v>1</v>
      </c>
      <c r="D149" t="b">
        <f>'QA Fltr Flagged'!D149='PROD Fltr Flagged'!D149</f>
        <v>1</v>
      </c>
      <c r="E149" t="b">
        <f>'QA Fltr Flagged'!E149='PROD Fltr Flagged'!E149</f>
        <v>1</v>
      </c>
      <c r="F149" t="b">
        <f>'QA Fltr Flagged'!F149='PROD Fltr Flagged'!F149</f>
        <v>1</v>
      </c>
      <c r="G149" t="b">
        <f>'QA Fltr Flagged'!G149='PROD Fltr Flagged'!G149</f>
        <v>1</v>
      </c>
      <c r="H149" t="b">
        <f>'QA Fltr Flagged'!H149='PROD Fltr Flagged'!H149</f>
        <v>1</v>
      </c>
      <c r="I149" t="b">
        <f>'QA Fltr Flagged'!I149='PROD Fltr Flagged'!I149</f>
        <v>1</v>
      </c>
      <c r="J149" t="b">
        <f>'QA Fltr Flagged'!J149='PROD Fltr Flagged'!J149</f>
        <v>1</v>
      </c>
      <c r="K149" t="b">
        <f>'QA Fltr Flagged'!K149='PROD Fltr Flagged'!K149</f>
        <v>1</v>
      </c>
      <c r="L149" t="b">
        <f>'QA Fltr Flagged'!L149='PROD Fltr Flagged'!L149</f>
        <v>1</v>
      </c>
      <c r="M149" t="b">
        <f>'QA Fltr Flagged'!M149='PROD Fltr Flagged'!M149</f>
        <v>1</v>
      </c>
      <c r="N149" t="b">
        <f>'QA Fltr Flagged'!N149='PROD Fltr Flagged'!N149</f>
        <v>1</v>
      </c>
      <c r="O149" t="b">
        <f>'QA Fltr Flagged'!O149='PROD Fltr Flagged'!O149</f>
        <v>1</v>
      </c>
      <c r="P149" t="b">
        <f>'QA Fltr Flagged'!P149='PROD Fltr Flagged'!P149</f>
        <v>1</v>
      </c>
      <c r="Q149" t="b">
        <f>'QA Fltr Flagged'!Q149='PROD Fltr Flagged'!Q149</f>
        <v>1</v>
      </c>
    </row>
    <row r="150" spans="1:17">
      <c r="A150" t="b">
        <f>'QA Fltr Flagged'!A150='PROD Fltr Flagged'!A150</f>
        <v>1</v>
      </c>
      <c r="B150" t="b">
        <f>'QA Fltr Flagged'!B150='PROD Fltr Flagged'!B150</f>
        <v>1</v>
      </c>
      <c r="C150" t="b">
        <f>'QA Fltr Flagged'!C150='PROD Fltr Flagged'!C150</f>
        <v>1</v>
      </c>
      <c r="D150" t="b">
        <f>'QA Fltr Flagged'!D150='PROD Fltr Flagged'!D150</f>
        <v>1</v>
      </c>
      <c r="E150" t="b">
        <f>'QA Fltr Flagged'!E150='PROD Fltr Flagged'!E150</f>
        <v>1</v>
      </c>
      <c r="F150" t="b">
        <f>'QA Fltr Flagged'!F150='PROD Fltr Flagged'!F150</f>
        <v>1</v>
      </c>
      <c r="G150" t="b">
        <f>'QA Fltr Flagged'!G150='PROD Fltr Flagged'!G150</f>
        <v>1</v>
      </c>
      <c r="H150" t="b">
        <f>'QA Fltr Flagged'!H150='PROD Fltr Flagged'!H150</f>
        <v>1</v>
      </c>
      <c r="I150" t="b">
        <f>'QA Fltr Flagged'!I150='PROD Fltr Flagged'!I150</f>
        <v>1</v>
      </c>
      <c r="J150" t="b">
        <f>'QA Fltr Flagged'!J150='PROD Fltr Flagged'!J150</f>
        <v>1</v>
      </c>
      <c r="K150" t="b">
        <f>'QA Fltr Flagged'!K150='PROD Fltr Flagged'!K150</f>
        <v>1</v>
      </c>
      <c r="L150" t="b">
        <f>'QA Fltr Flagged'!L150='PROD Fltr Flagged'!L150</f>
        <v>1</v>
      </c>
      <c r="M150" t="b">
        <f>'QA Fltr Flagged'!M150='PROD Fltr Flagged'!M150</f>
        <v>1</v>
      </c>
      <c r="N150" t="b">
        <f>'QA Fltr Flagged'!N150='PROD Fltr Flagged'!N150</f>
        <v>1</v>
      </c>
      <c r="O150" t="b">
        <f>'QA Fltr Flagged'!O150='PROD Fltr Flagged'!O150</f>
        <v>1</v>
      </c>
      <c r="P150" t="b">
        <f>'QA Fltr Flagged'!P150='PROD Fltr Flagged'!P150</f>
        <v>1</v>
      </c>
      <c r="Q150" t="b">
        <f>'QA Fltr Flagged'!Q150='PROD Fltr Flagged'!Q150</f>
        <v>1</v>
      </c>
    </row>
    <row r="151" spans="1:17">
      <c r="A151" t="b">
        <f>'QA Fltr Flagged'!A151='PROD Fltr Flagged'!A151</f>
        <v>1</v>
      </c>
      <c r="B151" t="b">
        <f>'QA Fltr Flagged'!B151='PROD Fltr Flagged'!B151</f>
        <v>1</v>
      </c>
      <c r="C151" t="b">
        <f>'QA Fltr Flagged'!C151='PROD Fltr Flagged'!C151</f>
        <v>1</v>
      </c>
      <c r="D151" t="b">
        <f>'QA Fltr Flagged'!D151='PROD Fltr Flagged'!D151</f>
        <v>1</v>
      </c>
      <c r="E151" t="b">
        <f>'QA Fltr Flagged'!E151='PROD Fltr Flagged'!E151</f>
        <v>1</v>
      </c>
      <c r="F151" t="b">
        <f>'QA Fltr Flagged'!F151='PROD Fltr Flagged'!F151</f>
        <v>1</v>
      </c>
      <c r="G151" t="b">
        <f>'QA Fltr Flagged'!G151='PROD Fltr Flagged'!G151</f>
        <v>1</v>
      </c>
      <c r="H151" t="b">
        <f>'QA Fltr Flagged'!H151='PROD Fltr Flagged'!H151</f>
        <v>1</v>
      </c>
      <c r="I151" t="b">
        <f>'QA Fltr Flagged'!I151='PROD Fltr Flagged'!I151</f>
        <v>1</v>
      </c>
      <c r="J151" t="b">
        <f>'QA Fltr Flagged'!J151='PROD Fltr Flagged'!J151</f>
        <v>1</v>
      </c>
      <c r="K151" t="b">
        <f>'QA Fltr Flagged'!K151='PROD Fltr Flagged'!K151</f>
        <v>1</v>
      </c>
      <c r="L151" t="b">
        <f>'QA Fltr Flagged'!L151='PROD Fltr Flagged'!L151</f>
        <v>1</v>
      </c>
      <c r="M151" t="b">
        <f>'QA Fltr Flagged'!M151='PROD Fltr Flagged'!M151</f>
        <v>1</v>
      </c>
      <c r="N151" t="b">
        <f>'QA Fltr Flagged'!N151='PROD Fltr Flagged'!N151</f>
        <v>1</v>
      </c>
      <c r="O151" t="b">
        <f>'QA Fltr Flagged'!O151='PROD Fltr Flagged'!O151</f>
        <v>1</v>
      </c>
      <c r="P151" t="b">
        <f>'QA Fltr Flagged'!P151='PROD Fltr Flagged'!P151</f>
        <v>1</v>
      </c>
      <c r="Q151" t="b">
        <f>'QA Fltr Flagged'!Q151='PROD Fltr Flagged'!Q151</f>
        <v>1</v>
      </c>
    </row>
    <row r="152" spans="1:17">
      <c r="A152" t="b">
        <f>'QA Fltr Flagged'!A152='PROD Fltr Flagged'!A152</f>
        <v>1</v>
      </c>
      <c r="B152" t="b">
        <f>'QA Fltr Flagged'!B152='PROD Fltr Flagged'!B152</f>
        <v>1</v>
      </c>
      <c r="C152" t="b">
        <f>'QA Fltr Flagged'!C152='PROD Fltr Flagged'!C152</f>
        <v>1</v>
      </c>
      <c r="D152" t="b">
        <f>'QA Fltr Flagged'!D152='PROD Fltr Flagged'!D152</f>
        <v>1</v>
      </c>
      <c r="E152" t="b">
        <f>'QA Fltr Flagged'!E152='PROD Fltr Flagged'!E152</f>
        <v>1</v>
      </c>
      <c r="F152" t="b">
        <f>'QA Fltr Flagged'!F152='PROD Fltr Flagged'!F152</f>
        <v>1</v>
      </c>
      <c r="G152" t="b">
        <f>'QA Fltr Flagged'!G152='PROD Fltr Flagged'!G152</f>
        <v>1</v>
      </c>
      <c r="H152" t="b">
        <f>'QA Fltr Flagged'!H152='PROD Fltr Flagged'!H152</f>
        <v>1</v>
      </c>
      <c r="I152" t="b">
        <f>'QA Fltr Flagged'!I152='PROD Fltr Flagged'!I152</f>
        <v>1</v>
      </c>
      <c r="J152" t="b">
        <f>'QA Fltr Flagged'!J152='PROD Fltr Flagged'!J152</f>
        <v>1</v>
      </c>
      <c r="K152" t="b">
        <f>'QA Fltr Flagged'!K152='PROD Fltr Flagged'!K152</f>
        <v>1</v>
      </c>
      <c r="L152" t="b">
        <f>'QA Fltr Flagged'!L152='PROD Fltr Flagged'!L152</f>
        <v>1</v>
      </c>
      <c r="M152" t="b">
        <f>'QA Fltr Flagged'!M152='PROD Fltr Flagged'!M152</f>
        <v>1</v>
      </c>
      <c r="N152" t="b">
        <f>'QA Fltr Flagged'!N152='PROD Fltr Flagged'!N152</f>
        <v>1</v>
      </c>
      <c r="O152" t="b">
        <f>'QA Fltr Flagged'!O152='PROD Fltr Flagged'!O152</f>
        <v>1</v>
      </c>
      <c r="P152" t="b">
        <f>'QA Fltr Flagged'!P152='PROD Fltr Flagged'!P152</f>
        <v>1</v>
      </c>
      <c r="Q152" t="b">
        <f>'QA Fltr Flagged'!Q152='PROD Fltr Flagged'!Q152</f>
        <v>1</v>
      </c>
    </row>
    <row r="153" spans="1:17">
      <c r="A153" t="b">
        <f>'QA Fltr Flagged'!A153='PROD Fltr Flagged'!A153</f>
        <v>1</v>
      </c>
      <c r="B153" t="b">
        <f>'QA Fltr Flagged'!B153='PROD Fltr Flagged'!B153</f>
        <v>1</v>
      </c>
      <c r="C153" t="b">
        <f>'QA Fltr Flagged'!C153='PROD Fltr Flagged'!C153</f>
        <v>1</v>
      </c>
      <c r="D153" t="b">
        <f>'QA Fltr Flagged'!D153='PROD Fltr Flagged'!D153</f>
        <v>1</v>
      </c>
      <c r="E153" t="b">
        <f>'QA Fltr Flagged'!E153='PROD Fltr Flagged'!E153</f>
        <v>1</v>
      </c>
      <c r="F153" t="b">
        <f>'QA Fltr Flagged'!F153='PROD Fltr Flagged'!F153</f>
        <v>1</v>
      </c>
      <c r="G153" t="b">
        <f>'QA Fltr Flagged'!G153='PROD Fltr Flagged'!G153</f>
        <v>1</v>
      </c>
      <c r="H153" t="b">
        <f>'QA Fltr Flagged'!H153='PROD Fltr Flagged'!H153</f>
        <v>1</v>
      </c>
      <c r="I153" t="b">
        <f>'QA Fltr Flagged'!I153='PROD Fltr Flagged'!I153</f>
        <v>1</v>
      </c>
      <c r="J153" t="b">
        <f>'QA Fltr Flagged'!J153='PROD Fltr Flagged'!J153</f>
        <v>1</v>
      </c>
      <c r="K153" t="b">
        <f>'QA Fltr Flagged'!K153='PROD Fltr Flagged'!K153</f>
        <v>1</v>
      </c>
      <c r="L153" t="b">
        <f>'QA Fltr Flagged'!L153='PROD Fltr Flagged'!L153</f>
        <v>1</v>
      </c>
      <c r="M153" t="b">
        <f>'QA Fltr Flagged'!M153='PROD Fltr Flagged'!M153</f>
        <v>1</v>
      </c>
      <c r="N153" t="b">
        <f>'QA Fltr Flagged'!N153='PROD Fltr Flagged'!N153</f>
        <v>1</v>
      </c>
      <c r="O153" t="b">
        <f>'QA Fltr Flagged'!O153='PROD Fltr Flagged'!O153</f>
        <v>1</v>
      </c>
      <c r="P153" t="b">
        <f>'QA Fltr Flagged'!P153='PROD Fltr Flagged'!P153</f>
        <v>1</v>
      </c>
      <c r="Q153" t="b">
        <f>'QA Fltr Flagged'!Q153='PROD Fltr Flagged'!Q153</f>
        <v>1</v>
      </c>
    </row>
    <row r="154" spans="1:17">
      <c r="A154" t="b">
        <f>'QA Fltr Flagged'!A154='PROD Fltr Flagged'!A154</f>
        <v>1</v>
      </c>
      <c r="B154" t="b">
        <f>'QA Fltr Flagged'!B154='PROD Fltr Flagged'!B154</f>
        <v>1</v>
      </c>
      <c r="C154" t="b">
        <f>'QA Fltr Flagged'!C154='PROD Fltr Flagged'!C154</f>
        <v>1</v>
      </c>
      <c r="D154" t="b">
        <f>'QA Fltr Flagged'!D154='PROD Fltr Flagged'!D154</f>
        <v>1</v>
      </c>
      <c r="E154" t="b">
        <f>'QA Fltr Flagged'!E154='PROD Fltr Flagged'!E154</f>
        <v>1</v>
      </c>
      <c r="F154" t="b">
        <f>'QA Fltr Flagged'!F154='PROD Fltr Flagged'!F154</f>
        <v>1</v>
      </c>
      <c r="G154" t="b">
        <f>'QA Fltr Flagged'!G154='PROD Fltr Flagged'!G154</f>
        <v>1</v>
      </c>
      <c r="H154" t="b">
        <f>'QA Fltr Flagged'!H154='PROD Fltr Flagged'!H154</f>
        <v>1</v>
      </c>
      <c r="I154" t="b">
        <f>'QA Fltr Flagged'!I154='PROD Fltr Flagged'!I154</f>
        <v>1</v>
      </c>
      <c r="J154" t="b">
        <f>'QA Fltr Flagged'!J154='PROD Fltr Flagged'!J154</f>
        <v>1</v>
      </c>
      <c r="K154" t="b">
        <f>'QA Fltr Flagged'!K154='PROD Fltr Flagged'!K154</f>
        <v>1</v>
      </c>
      <c r="L154" t="b">
        <f>'QA Fltr Flagged'!L154='PROD Fltr Flagged'!L154</f>
        <v>1</v>
      </c>
      <c r="M154" t="b">
        <f>'QA Fltr Flagged'!M154='PROD Fltr Flagged'!M154</f>
        <v>1</v>
      </c>
      <c r="N154" t="b">
        <f>'QA Fltr Flagged'!N154='PROD Fltr Flagged'!N154</f>
        <v>1</v>
      </c>
      <c r="O154" t="b">
        <f>'QA Fltr Flagged'!O154='PROD Fltr Flagged'!O154</f>
        <v>1</v>
      </c>
      <c r="P154" t="b">
        <f>'QA Fltr Flagged'!P154='PROD Fltr Flagged'!P154</f>
        <v>1</v>
      </c>
      <c r="Q154" t="b">
        <f>'QA Fltr Flagged'!Q154='PROD Fltr Flagged'!Q154</f>
        <v>1</v>
      </c>
    </row>
    <row r="155" spans="1:17">
      <c r="A155" t="b">
        <f>'QA Fltr Flagged'!A155='PROD Fltr Flagged'!A155</f>
        <v>1</v>
      </c>
      <c r="B155" t="b">
        <f>'QA Fltr Flagged'!B155='PROD Fltr Flagged'!B155</f>
        <v>1</v>
      </c>
      <c r="C155" t="b">
        <f>'QA Fltr Flagged'!C155='PROD Fltr Flagged'!C155</f>
        <v>1</v>
      </c>
      <c r="D155" t="b">
        <f>'QA Fltr Flagged'!D155='PROD Fltr Flagged'!D155</f>
        <v>1</v>
      </c>
      <c r="E155" t="b">
        <f>'QA Fltr Flagged'!E155='PROD Fltr Flagged'!E155</f>
        <v>1</v>
      </c>
      <c r="F155" t="b">
        <f>'QA Fltr Flagged'!F155='PROD Fltr Flagged'!F155</f>
        <v>1</v>
      </c>
      <c r="G155" t="b">
        <f>'QA Fltr Flagged'!G155='PROD Fltr Flagged'!G155</f>
        <v>1</v>
      </c>
      <c r="H155" t="b">
        <f>'QA Fltr Flagged'!H155='PROD Fltr Flagged'!H155</f>
        <v>1</v>
      </c>
      <c r="I155" t="b">
        <f>'QA Fltr Flagged'!I155='PROD Fltr Flagged'!I155</f>
        <v>1</v>
      </c>
      <c r="J155" t="b">
        <f>'QA Fltr Flagged'!J155='PROD Fltr Flagged'!J155</f>
        <v>1</v>
      </c>
      <c r="K155" t="b">
        <f>'QA Fltr Flagged'!K155='PROD Fltr Flagged'!K155</f>
        <v>1</v>
      </c>
      <c r="L155" t="b">
        <f>'QA Fltr Flagged'!L155='PROD Fltr Flagged'!L155</f>
        <v>1</v>
      </c>
      <c r="M155" t="b">
        <f>'QA Fltr Flagged'!M155='PROD Fltr Flagged'!M155</f>
        <v>1</v>
      </c>
      <c r="N155" t="b">
        <f>'QA Fltr Flagged'!N155='PROD Fltr Flagged'!N155</f>
        <v>1</v>
      </c>
      <c r="O155" t="b">
        <f>'QA Fltr Flagged'!O155='PROD Fltr Flagged'!O155</f>
        <v>1</v>
      </c>
      <c r="P155" t="b">
        <f>'QA Fltr Flagged'!P155='PROD Fltr Flagged'!P155</f>
        <v>1</v>
      </c>
      <c r="Q155" t="b">
        <f>'QA Fltr Flagged'!Q155='PROD Fltr Flagged'!Q155</f>
        <v>1</v>
      </c>
    </row>
    <row r="156" spans="1:17">
      <c r="A156" t="b">
        <f>'QA Fltr Flagged'!A156='PROD Fltr Flagged'!A156</f>
        <v>1</v>
      </c>
      <c r="B156" t="b">
        <f>'QA Fltr Flagged'!B156='PROD Fltr Flagged'!B156</f>
        <v>1</v>
      </c>
      <c r="C156" t="b">
        <f>'QA Fltr Flagged'!C156='PROD Fltr Flagged'!C156</f>
        <v>1</v>
      </c>
      <c r="D156" t="b">
        <f>'QA Fltr Flagged'!D156='PROD Fltr Flagged'!D156</f>
        <v>1</v>
      </c>
      <c r="E156" t="b">
        <f>'QA Fltr Flagged'!E156='PROD Fltr Flagged'!E156</f>
        <v>1</v>
      </c>
      <c r="F156" t="b">
        <f>'QA Fltr Flagged'!F156='PROD Fltr Flagged'!F156</f>
        <v>1</v>
      </c>
      <c r="G156" t="b">
        <f>'QA Fltr Flagged'!G156='PROD Fltr Flagged'!G156</f>
        <v>1</v>
      </c>
      <c r="H156" t="b">
        <f>'QA Fltr Flagged'!H156='PROD Fltr Flagged'!H156</f>
        <v>1</v>
      </c>
      <c r="I156" t="b">
        <f>'QA Fltr Flagged'!I156='PROD Fltr Flagged'!I156</f>
        <v>1</v>
      </c>
      <c r="J156" t="b">
        <f>'QA Fltr Flagged'!J156='PROD Fltr Flagged'!J156</f>
        <v>1</v>
      </c>
      <c r="K156" t="b">
        <f>'QA Fltr Flagged'!K156='PROD Fltr Flagged'!K156</f>
        <v>1</v>
      </c>
      <c r="L156" t="b">
        <f>'QA Fltr Flagged'!L156='PROD Fltr Flagged'!L156</f>
        <v>1</v>
      </c>
      <c r="M156" t="b">
        <f>'QA Fltr Flagged'!M156='PROD Fltr Flagged'!M156</f>
        <v>1</v>
      </c>
      <c r="N156" t="b">
        <f>'QA Fltr Flagged'!N156='PROD Fltr Flagged'!N156</f>
        <v>1</v>
      </c>
      <c r="O156" t="b">
        <f>'QA Fltr Flagged'!O156='PROD Fltr Flagged'!O156</f>
        <v>1</v>
      </c>
      <c r="P156" t="b">
        <f>'QA Fltr Flagged'!P156='PROD Fltr Flagged'!P156</f>
        <v>1</v>
      </c>
      <c r="Q156" t="b">
        <f>'QA Fltr Flagged'!Q156='PROD Fltr Flagged'!Q156</f>
        <v>1</v>
      </c>
    </row>
    <row r="157" spans="1:17">
      <c r="A157" t="b">
        <f>'QA Fltr Flagged'!A157='PROD Fltr Flagged'!A157</f>
        <v>1</v>
      </c>
      <c r="B157" t="b">
        <f>'QA Fltr Flagged'!B157='PROD Fltr Flagged'!B157</f>
        <v>1</v>
      </c>
      <c r="C157" t="b">
        <f>'QA Fltr Flagged'!C157='PROD Fltr Flagged'!C157</f>
        <v>1</v>
      </c>
      <c r="D157" t="b">
        <f>'QA Fltr Flagged'!D157='PROD Fltr Flagged'!D157</f>
        <v>1</v>
      </c>
      <c r="E157" t="b">
        <f>'QA Fltr Flagged'!E157='PROD Fltr Flagged'!E157</f>
        <v>1</v>
      </c>
      <c r="F157" t="b">
        <f>'QA Fltr Flagged'!F157='PROD Fltr Flagged'!F157</f>
        <v>1</v>
      </c>
      <c r="G157" t="b">
        <f>'QA Fltr Flagged'!G157='PROD Fltr Flagged'!G157</f>
        <v>1</v>
      </c>
      <c r="H157" t="b">
        <f>'QA Fltr Flagged'!H157='PROD Fltr Flagged'!H157</f>
        <v>1</v>
      </c>
      <c r="I157" t="b">
        <f>'QA Fltr Flagged'!I157='PROD Fltr Flagged'!I157</f>
        <v>1</v>
      </c>
      <c r="J157" t="b">
        <f>'QA Fltr Flagged'!J157='PROD Fltr Flagged'!J157</f>
        <v>1</v>
      </c>
      <c r="K157" t="b">
        <f>'QA Fltr Flagged'!K157='PROD Fltr Flagged'!K157</f>
        <v>1</v>
      </c>
      <c r="L157" t="b">
        <f>'QA Fltr Flagged'!L157='PROD Fltr Flagged'!L157</f>
        <v>1</v>
      </c>
      <c r="M157" t="b">
        <f>'QA Fltr Flagged'!M157='PROD Fltr Flagged'!M157</f>
        <v>1</v>
      </c>
      <c r="N157" t="b">
        <f>'QA Fltr Flagged'!N157='PROD Fltr Flagged'!N157</f>
        <v>1</v>
      </c>
      <c r="O157" t="b">
        <f>'QA Fltr Flagged'!O157='PROD Fltr Flagged'!O157</f>
        <v>1</v>
      </c>
      <c r="P157" t="b">
        <f>'QA Fltr Flagged'!P157='PROD Fltr Flagged'!P157</f>
        <v>1</v>
      </c>
      <c r="Q157" t="b">
        <f>'QA Fltr Flagged'!Q157='PROD Fltr Flagged'!Q157</f>
        <v>1</v>
      </c>
    </row>
    <row r="158" spans="1:17">
      <c r="A158" t="b">
        <f>'QA Fltr Flagged'!A158='PROD Fltr Flagged'!A158</f>
        <v>1</v>
      </c>
      <c r="B158" t="b">
        <f>'QA Fltr Flagged'!B158='PROD Fltr Flagged'!B158</f>
        <v>1</v>
      </c>
      <c r="C158" t="b">
        <f>'QA Fltr Flagged'!C158='PROD Fltr Flagged'!C158</f>
        <v>1</v>
      </c>
      <c r="D158" t="b">
        <f>'QA Fltr Flagged'!D158='PROD Fltr Flagged'!D158</f>
        <v>1</v>
      </c>
      <c r="E158" t="b">
        <f>'QA Fltr Flagged'!E158='PROD Fltr Flagged'!E158</f>
        <v>1</v>
      </c>
      <c r="F158" t="b">
        <f>'QA Fltr Flagged'!F158='PROD Fltr Flagged'!F158</f>
        <v>1</v>
      </c>
      <c r="G158" t="b">
        <f>'QA Fltr Flagged'!G158='PROD Fltr Flagged'!G158</f>
        <v>1</v>
      </c>
      <c r="H158" t="b">
        <f>'QA Fltr Flagged'!H158='PROD Fltr Flagged'!H158</f>
        <v>1</v>
      </c>
      <c r="I158" t="b">
        <f>'QA Fltr Flagged'!I158='PROD Fltr Flagged'!I158</f>
        <v>1</v>
      </c>
      <c r="J158" t="b">
        <f>'QA Fltr Flagged'!J158='PROD Fltr Flagged'!J158</f>
        <v>1</v>
      </c>
      <c r="K158" t="b">
        <f>'QA Fltr Flagged'!K158='PROD Fltr Flagged'!K158</f>
        <v>1</v>
      </c>
      <c r="L158" t="b">
        <f>'QA Fltr Flagged'!L158='PROD Fltr Flagged'!L158</f>
        <v>1</v>
      </c>
      <c r="M158" t="b">
        <f>'QA Fltr Flagged'!M158='PROD Fltr Flagged'!M158</f>
        <v>1</v>
      </c>
      <c r="N158" t="b">
        <f>'QA Fltr Flagged'!N158='PROD Fltr Flagged'!N158</f>
        <v>1</v>
      </c>
      <c r="O158" t="b">
        <f>'QA Fltr Flagged'!O158='PROD Fltr Flagged'!O158</f>
        <v>1</v>
      </c>
      <c r="P158" t="b">
        <f>'QA Fltr Flagged'!P158='PROD Fltr Flagged'!P158</f>
        <v>1</v>
      </c>
      <c r="Q158" t="b">
        <f>'QA Fltr Flagged'!Q158='PROD Fltr Flagged'!Q158</f>
        <v>1</v>
      </c>
    </row>
    <row r="159" spans="1:17">
      <c r="A159" t="b">
        <f>'QA Fltr Flagged'!A159='PROD Fltr Flagged'!A159</f>
        <v>1</v>
      </c>
      <c r="B159" t="b">
        <f>'QA Fltr Flagged'!B159='PROD Fltr Flagged'!B159</f>
        <v>1</v>
      </c>
      <c r="C159" t="b">
        <f>'QA Fltr Flagged'!C159='PROD Fltr Flagged'!C159</f>
        <v>1</v>
      </c>
      <c r="D159" t="b">
        <f>'QA Fltr Flagged'!D159='PROD Fltr Flagged'!D159</f>
        <v>1</v>
      </c>
      <c r="E159" t="b">
        <f>'QA Fltr Flagged'!E159='PROD Fltr Flagged'!E159</f>
        <v>1</v>
      </c>
      <c r="F159" t="b">
        <f>'QA Fltr Flagged'!F159='PROD Fltr Flagged'!F159</f>
        <v>1</v>
      </c>
      <c r="G159" t="b">
        <f>'QA Fltr Flagged'!G159='PROD Fltr Flagged'!G159</f>
        <v>1</v>
      </c>
      <c r="H159" t="b">
        <f>'QA Fltr Flagged'!H159='PROD Fltr Flagged'!H159</f>
        <v>1</v>
      </c>
      <c r="I159" t="b">
        <f>'QA Fltr Flagged'!I159='PROD Fltr Flagged'!I159</f>
        <v>1</v>
      </c>
      <c r="J159" t="b">
        <f>'QA Fltr Flagged'!J159='PROD Fltr Flagged'!J159</f>
        <v>1</v>
      </c>
      <c r="K159" t="b">
        <f>'QA Fltr Flagged'!K159='PROD Fltr Flagged'!K159</f>
        <v>1</v>
      </c>
      <c r="L159" t="b">
        <f>'QA Fltr Flagged'!L159='PROD Fltr Flagged'!L159</f>
        <v>1</v>
      </c>
      <c r="M159" t="b">
        <f>'QA Fltr Flagged'!M159='PROD Fltr Flagged'!M159</f>
        <v>1</v>
      </c>
      <c r="N159" t="b">
        <f>'QA Fltr Flagged'!N159='PROD Fltr Flagged'!N159</f>
        <v>1</v>
      </c>
      <c r="O159" t="b">
        <f>'QA Fltr Flagged'!O159='PROD Fltr Flagged'!O159</f>
        <v>1</v>
      </c>
      <c r="P159" t="b">
        <f>'QA Fltr Flagged'!P159='PROD Fltr Flagged'!P159</f>
        <v>1</v>
      </c>
      <c r="Q159" t="b">
        <f>'QA Fltr Flagged'!Q159='PROD Fltr Flagged'!Q159</f>
        <v>1</v>
      </c>
    </row>
    <row r="160" spans="1:17">
      <c r="A160" t="b">
        <f>'QA Fltr Flagged'!A160='PROD Fltr Flagged'!A160</f>
        <v>1</v>
      </c>
      <c r="B160" t="b">
        <f>'QA Fltr Flagged'!B160='PROD Fltr Flagged'!B160</f>
        <v>1</v>
      </c>
      <c r="C160" t="b">
        <f>'QA Fltr Flagged'!C160='PROD Fltr Flagged'!C160</f>
        <v>1</v>
      </c>
      <c r="D160" t="b">
        <f>'QA Fltr Flagged'!D160='PROD Fltr Flagged'!D160</f>
        <v>1</v>
      </c>
      <c r="E160" t="b">
        <f>'QA Fltr Flagged'!E160='PROD Fltr Flagged'!E160</f>
        <v>1</v>
      </c>
      <c r="F160" t="b">
        <f>'QA Fltr Flagged'!F160='PROD Fltr Flagged'!F160</f>
        <v>1</v>
      </c>
      <c r="G160" t="b">
        <f>'QA Fltr Flagged'!G160='PROD Fltr Flagged'!G160</f>
        <v>1</v>
      </c>
      <c r="H160" t="b">
        <f>'QA Fltr Flagged'!H160='PROD Fltr Flagged'!H160</f>
        <v>1</v>
      </c>
      <c r="I160" t="b">
        <f>'QA Fltr Flagged'!I160='PROD Fltr Flagged'!I160</f>
        <v>1</v>
      </c>
      <c r="J160" t="b">
        <f>'QA Fltr Flagged'!J160='PROD Fltr Flagged'!J160</f>
        <v>1</v>
      </c>
      <c r="K160" t="b">
        <f>'QA Fltr Flagged'!K160='PROD Fltr Flagged'!K160</f>
        <v>1</v>
      </c>
      <c r="L160" t="b">
        <f>'QA Fltr Flagged'!L160='PROD Fltr Flagged'!L160</f>
        <v>1</v>
      </c>
      <c r="M160" t="b">
        <f>'QA Fltr Flagged'!M160='PROD Fltr Flagged'!M160</f>
        <v>1</v>
      </c>
      <c r="N160" t="b">
        <f>'QA Fltr Flagged'!N160='PROD Fltr Flagged'!N160</f>
        <v>1</v>
      </c>
      <c r="O160" t="b">
        <f>'QA Fltr Flagged'!O160='PROD Fltr Flagged'!O160</f>
        <v>1</v>
      </c>
      <c r="P160" t="b">
        <f>'QA Fltr Flagged'!P160='PROD Fltr Flagged'!P160</f>
        <v>1</v>
      </c>
      <c r="Q160" t="b">
        <f>'QA Fltr Flagged'!Q160='PROD Fltr Flagged'!Q160</f>
        <v>1</v>
      </c>
    </row>
    <row r="161" spans="1:17">
      <c r="A161" t="b">
        <f>'QA Fltr Flagged'!A161='PROD Fltr Flagged'!A161</f>
        <v>1</v>
      </c>
      <c r="B161" t="b">
        <f>'QA Fltr Flagged'!B161='PROD Fltr Flagged'!B161</f>
        <v>1</v>
      </c>
      <c r="C161" t="b">
        <f>'QA Fltr Flagged'!C161='PROD Fltr Flagged'!C161</f>
        <v>1</v>
      </c>
      <c r="D161" t="b">
        <f>'QA Fltr Flagged'!D161='PROD Fltr Flagged'!D161</f>
        <v>1</v>
      </c>
      <c r="E161" t="b">
        <f>'QA Fltr Flagged'!E161='PROD Fltr Flagged'!E161</f>
        <v>1</v>
      </c>
      <c r="F161" t="b">
        <f>'QA Fltr Flagged'!F161='PROD Fltr Flagged'!F161</f>
        <v>1</v>
      </c>
      <c r="G161" t="b">
        <f>'QA Fltr Flagged'!G161='PROD Fltr Flagged'!G161</f>
        <v>1</v>
      </c>
      <c r="H161" t="b">
        <f>'QA Fltr Flagged'!H161='PROD Fltr Flagged'!H161</f>
        <v>1</v>
      </c>
      <c r="I161" t="b">
        <f>'QA Fltr Flagged'!I161='PROD Fltr Flagged'!I161</f>
        <v>1</v>
      </c>
      <c r="J161" t="b">
        <f>'QA Fltr Flagged'!J161='PROD Fltr Flagged'!J161</f>
        <v>1</v>
      </c>
      <c r="K161" t="b">
        <f>'QA Fltr Flagged'!K161='PROD Fltr Flagged'!K161</f>
        <v>1</v>
      </c>
      <c r="L161" t="b">
        <f>'QA Fltr Flagged'!L161='PROD Fltr Flagged'!L161</f>
        <v>1</v>
      </c>
      <c r="M161" t="b">
        <f>'QA Fltr Flagged'!M161='PROD Fltr Flagged'!M161</f>
        <v>1</v>
      </c>
      <c r="N161" t="b">
        <f>'QA Fltr Flagged'!N161='PROD Fltr Flagged'!N161</f>
        <v>1</v>
      </c>
      <c r="O161" t="b">
        <f>'QA Fltr Flagged'!O161='PROD Fltr Flagged'!O161</f>
        <v>1</v>
      </c>
      <c r="P161" t="b">
        <f>'QA Fltr Flagged'!P161='PROD Fltr Flagged'!P161</f>
        <v>1</v>
      </c>
      <c r="Q161" t="b">
        <f>'QA Fltr Flagged'!Q161='PROD Fltr Flagged'!Q161</f>
        <v>1</v>
      </c>
    </row>
    <row r="162" spans="1:17">
      <c r="A162" t="b">
        <f>'QA Fltr Flagged'!A162='PROD Fltr Flagged'!A162</f>
        <v>1</v>
      </c>
      <c r="B162" t="b">
        <f>'QA Fltr Flagged'!B162='PROD Fltr Flagged'!B162</f>
        <v>1</v>
      </c>
      <c r="C162" t="b">
        <f>'QA Fltr Flagged'!C162='PROD Fltr Flagged'!C162</f>
        <v>1</v>
      </c>
      <c r="D162" t="b">
        <f>'QA Fltr Flagged'!D162='PROD Fltr Flagged'!D162</f>
        <v>1</v>
      </c>
      <c r="E162" t="b">
        <f>'QA Fltr Flagged'!E162='PROD Fltr Flagged'!E162</f>
        <v>1</v>
      </c>
      <c r="F162" t="b">
        <f>'QA Fltr Flagged'!F162='PROD Fltr Flagged'!F162</f>
        <v>1</v>
      </c>
      <c r="G162" t="b">
        <f>'QA Fltr Flagged'!G162='PROD Fltr Flagged'!G162</f>
        <v>1</v>
      </c>
      <c r="H162" t="b">
        <f>'QA Fltr Flagged'!H162='PROD Fltr Flagged'!H162</f>
        <v>1</v>
      </c>
      <c r="I162" t="b">
        <f>'QA Fltr Flagged'!I162='PROD Fltr Flagged'!I162</f>
        <v>1</v>
      </c>
      <c r="J162" t="b">
        <f>'QA Fltr Flagged'!J162='PROD Fltr Flagged'!J162</f>
        <v>1</v>
      </c>
      <c r="K162" t="b">
        <f>'QA Fltr Flagged'!K162='PROD Fltr Flagged'!K162</f>
        <v>1</v>
      </c>
      <c r="L162" t="b">
        <f>'QA Fltr Flagged'!L162='PROD Fltr Flagged'!L162</f>
        <v>1</v>
      </c>
      <c r="M162" t="b">
        <f>'QA Fltr Flagged'!M162='PROD Fltr Flagged'!M162</f>
        <v>1</v>
      </c>
      <c r="N162" t="b">
        <f>'QA Fltr Flagged'!N162='PROD Fltr Flagged'!N162</f>
        <v>1</v>
      </c>
      <c r="O162" t="b">
        <f>'QA Fltr Flagged'!O162='PROD Fltr Flagged'!O162</f>
        <v>1</v>
      </c>
      <c r="P162" t="b">
        <f>'QA Fltr Flagged'!P162='PROD Fltr Flagged'!P162</f>
        <v>1</v>
      </c>
      <c r="Q162" t="b">
        <f>'QA Fltr Flagged'!Q162='PROD Fltr Flagged'!Q162</f>
        <v>1</v>
      </c>
    </row>
    <row r="163" spans="1:17">
      <c r="A163" t="b">
        <f>'QA Fltr Flagged'!A163='PROD Fltr Flagged'!A163</f>
        <v>1</v>
      </c>
      <c r="B163" t="b">
        <f>'QA Fltr Flagged'!B163='PROD Fltr Flagged'!B163</f>
        <v>1</v>
      </c>
      <c r="C163" t="b">
        <f>'QA Fltr Flagged'!C163='PROD Fltr Flagged'!C163</f>
        <v>1</v>
      </c>
      <c r="D163" t="b">
        <f>'QA Fltr Flagged'!D163='PROD Fltr Flagged'!D163</f>
        <v>1</v>
      </c>
      <c r="E163" t="b">
        <f>'QA Fltr Flagged'!E163='PROD Fltr Flagged'!E163</f>
        <v>1</v>
      </c>
      <c r="F163" t="b">
        <f>'QA Fltr Flagged'!F163='PROD Fltr Flagged'!F163</f>
        <v>1</v>
      </c>
      <c r="G163" t="b">
        <f>'QA Fltr Flagged'!G163='PROD Fltr Flagged'!G163</f>
        <v>1</v>
      </c>
      <c r="H163" t="b">
        <f>'QA Fltr Flagged'!H163='PROD Fltr Flagged'!H163</f>
        <v>1</v>
      </c>
      <c r="I163" t="b">
        <f>'QA Fltr Flagged'!I163='PROD Fltr Flagged'!I163</f>
        <v>1</v>
      </c>
      <c r="J163" t="b">
        <f>'QA Fltr Flagged'!J163='PROD Fltr Flagged'!J163</f>
        <v>1</v>
      </c>
      <c r="K163" t="b">
        <f>'QA Fltr Flagged'!K163='PROD Fltr Flagged'!K163</f>
        <v>1</v>
      </c>
      <c r="L163" t="b">
        <f>'QA Fltr Flagged'!L163='PROD Fltr Flagged'!L163</f>
        <v>1</v>
      </c>
      <c r="M163" t="b">
        <f>'QA Fltr Flagged'!M163='PROD Fltr Flagged'!M163</f>
        <v>1</v>
      </c>
      <c r="N163" t="b">
        <f>'QA Fltr Flagged'!N163='PROD Fltr Flagged'!N163</f>
        <v>1</v>
      </c>
      <c r="O163" t="b">
        <f>'QA Fltr Flagged'!O163='PROD Fltr Flagged'!O163</f>
        <v>1</v>
      </c>
      <c r="P163" t="b">
        <f>'QA Fltr Flagged'!P163='PROD Fltr Flagged'!P163</f>
        <v>1</v>
      </c>
      <c r="Q163" t="b">
        <f>'QA Fltr Flagged'!Q163='PROD Fltr Flagged'!Q163</f>
        <v>1</v>
      </c>
    </row>
    <row r="164" spans="1:17">
      <c r="A164" t="b">
        <f>'QA Fltr Flagged'!A164='PROD Fltr Flagged'!A164</f>
        <v>1</v>
      </c>
      <c r="B164" t="b">
        <f>'QA Fltr Flagged'!B164='PROD Fltr Flagged'!B164</f>
        <v>1</v>
      </c>
      <c r="C164" t="b">
        <f>'QA Fltr Flagged'!C164='PROD Fltr Flagged'!C164</f>
        <v>1</v>
      </c>
      <c r="D164" t="b">
        <f>'QA Fltr Flagged'!D164='PROD Fltr Flagged'!D164</f>
        <v>1</v>
      </c>
      <c r="E164" t="b">
        <f>'QA Fltr Flagged'!E164='PROD Fltr Flagged'!E164</f>
        <v>1</v>
      </c>
      <c r="F164" t="b">
        <f>'QA Fltr Flagged'!F164='PROD Fltr Flagged'!F164</f>
        <v>1</v>
      </c>
      <c r="G164" t="b">
        <f>'QA Fltr Flagged'!G164='PROD Fltr Flagged'!G164</f>
        <v>1</v>
      </c>
      <c r="H164" t="b">
        <f>'QA Fltr Flagged'!H164='PROD Fltr Flagged'!H164</f>
        <v>1</v>
      </c>
      <c r="I164" t="b">
        <f>'QA Fltr Flagged'!I164='PROD Fltr Flagged'!I164</f>
        <v>1</v>
      </c>
      <c r="J164" t="b">
        <f>'QA Fltr Flagged'!J164='PROD Fltr Flagged'!J164</f>
        <v>1</v>
      </c>
      <c r="K164" t="b">
        <f>'QA Fltr Flagged'!K164='PROD Fltr Flagged'!K164</f>
        <v>1</v>
      </c>
      <c r="L164" t="b">
        <f>'QA Fltr Flagged'!L164='PROD Fltr Flagged'!L164</f>
        <v>1</v>
      </c>
      <c r="M164" t="b">
        <f>'QA Fltr Flagged'!M164='PROD Fltr Flagged'!M164</f>
        <v>1</v>
      </c>
      <c r="N164" t="b">
        <f>'QA Fltr Flagged'!N164='PROD Fltr Flagged'!N164</f>
        <v>1</v>
      </c>
      <c r="O164" t="b">
        <f>'QA Fltr Flagged'!O164='PROD Fltr Flagged'!O164</f>
        <v>1</v>
      </c>
      <c r="P164" t="b">
        <f>'QA Fltr Flagged'!P164='PROD Fltr Flagged'!P164</f>
        <v>1</v>
      </c>
      <c r="Q164" t="b">
        <f>'QA Fltr Flagged'!Q164='PROD Fltr Flagged'!Q164</f>
        <v>1</v>
      </c>
    </row>
    <row r="165" spans="1:17">
      <c r="A165" t="b">
        <f>'QA Fltr Flagged'!A165='PROD Fltr Flagged'!A165</f>
        <v>1</v>
      </c>
      <c r="B165" t="b">
        <f>'QA Fltr Flagged'!B165='PROD Fltr Flagged'!B165</f>
        <v>1</v>
      </c>
      <c r="C165" t="b">
        <f>'QA Fltr Flagged'!C165='PROD Fltr Flagged'!C165</f>
        <v>1</v>
      </c>
      <c r="D165" t="b">
        <f>'QA Fltr Flagged'!D165='PROD Fltr Flagged'!D165</f>
        <v>1</v>
      </c>
      <c r="E165" t="b">
        <f>'QA Fltr Flagged'!E165='PROD Fltr Flagged'!E165</f>
        <v>1</v>
      </c>
      <c r="F165" t="b">
        <f>'QA Fltr Flagged'!F165='PROD Fltr Flagged'!F165</f>
        <v>1</v>
      </c>
      <c r="G165" t="b">
        <f>'QA Fltr Flagged'!G165='PROD Fltr Flagged'!G165</f>
        <v>1</v>
      </c>
      <c r="H165" t="b">
        <f>'QA Fltr Flagged'!H165='PROD Fltr Flagged'!H165</f>
        <v>1</v>
      </c>
      <c r="I165" t="b">
        <f>'QA Fltr Flagged'!I165='PROD Fltr Flagged'!I165</f>
        <v>1</v>
      </c>
      <c r="J165" t="b">
        <f>'QA Fltr Flagged'!J165='PROD Fltr Flagged'!J165</f>
        <v>1</v>
      </c>
      <c r="K165" t="b">
        <f>'QA Fltr Flagged'!K165='PROD Fltr Flagged'!K165</f>
        <v>1</v>
      </c>
      <c r="L165" t="b">
        <f>'QA Fltr Flagged'!L165='PROD Fltr Flagged'!L165</f>
        <v>1</v>
      </c>
      <c r="M165" t="b">
        <f>'QA Fltr Flagged'!M165='PROD Fltr Flagged'!M165</f>
        <v>1</v>
      </c>
      <c r="N165" t="b">
        <f>'QA Fltr Flagged'!N165='PROD Fltr Flagged'!N165</f>
        <v>1</v>
      </c>
      <c r="O165" t="b">
        <f>'QA Fltr Flagged'!O165='PROD Fltr Flagged'!O165</f>
        <v>1</v>
      </c>
      <c r="P165" t="b">
        <f>'QA Fltr Flagged'!P165='PROD Fltr Flagged'!P165</f>
        <v>1</v>
      </c>
      <c r="Q165" t="b">
        <f>'QA Fltr Flagged'!Q165='PROD Fltr Flagged'!Q165</f>
        <v>1</v>
      </c>
    </row>
    <row r="166" spans="1:17">
      <c r="A166" t="b">
        <f>'QA Fltr Flagged'!A166='PROD Fltr Flagged'!A166</f>
        <v>1</v>
      </c>
      <c r="B166" t="b">
        <f>'QA Fltr Flagged'!B166='PROD Fltr Flagged'!B166</f>
        <v>1</v>
      </c>
      <c r="C166" t="b">
        <f>'QA Fltr Flagged'!C166='PROD Fltr Flagged'!C166</f>
        <v>1</v>
      </c>
      <c r="D166" t="b">
        <f>'QA Fltr Flagged'!D166='PROD Fltr Flagged'!D166</f>
        <v>1</v>
      </c>
      <c r="E166" t="b">
        <f>'QA Fltr Flagged'!E166='PROD Fltr Flagged'!E166</f>
        <v>1</v>
      </c>
      <c r="F166" t="b">
        <f>'QA Fltr Flagged'!F166='PROD Fltr Flagged'!F166</f>
        <v>1</v>
      </c>
      <c r="G166" t="b">
        <f>'QA Fltr Flagged'!G166='PROD Fltr Flagged'!G166</f>
        <v>1</v>
      </c>
      <c r="H166" t="b">
        <f>'QA Fltr Flagged'!H166='PROD Fltr Flagged'!H166</f>
        <v>1</v>
      </c>
      <c r="I166" t="b">
        <f>'QA Fltr Flagged'!I166='PROD Fltr Flagged'!I166</f>
        <v>1</v>
      </c>
      <c r="J166" t="b">
        <f>'QA Fltr Flagged'!J166='PROD Fltr Flagged'!J166</f>
        <v>1</v>
      </c>
      <c r="K166" t="b">
        <f>'QA Fltr Flagged'!K166='PROD Fltr Flagged'!K166</f>
        <v>1</v>
      </c>
      <c r="L166" t="b">
        <f>'QA Fltr Flagged'!L166='PROD Fltr Flagged'!L166</f>
        <v>1</v>
      </c>
      <c r="M166" t="b">
        <f>'QA Fltr Flagged'!M166='PROD Fltr Flagged'!M166</f>
        <v>1</v>
      </c>
      <c r="N166" t="b">
        <f>'QA Fltr Flagged'!N166='PROD Fltr Flagged'!N166</f>
        <v>1</v>
      </c>
      <c r="O166" t="b">
        <f>'QA Fltr Flagged'!O166='PROD Fltr Flagged'!O166</f>
        <v>1</v>
      </c>
      <c r="P166" t="b">
        <f>'QA Fltr Flagged'!P166='PROD Fltr Flagged'!P166</f>
        <v>1</v>
      </c>
      <c r="Q166" t="b">
        <f>'QA Fltr Flagged'!Q166='PROD Fltr Flagged'!Q166</f>
        <v>1</v>
      </c>
    </row>
    <row r="167" spans="1:17">
      <c r="A167" t="b">
        <f>'QA Fltr Flagged'!A167='PROD Fltr Flagged'!A167</f>
        <v>1</v>
      </c>
      <c r="B167" t="b">
        <f>'QA Fltr Flagged'!B167='PROD Fltr Flagged'!B167</f>
        <v>1</v>
      </c>
      <c r="C167" t="b">
        <f>'QA Fltr Flagged'!C167='PROD Fltr Flagged'!C167</f>
        <v>1</v>
      </c>
      <c r="D167" t="b">
        <f>'QA Fltr Flagged'!D167='PROD Fltr Flagged'!D167</f>
        <v>1</v>
      </c>
      <c r="E167" t="b">
        <f>'QA Fltr Flagged'!E167='PROD Fltr Flagged'!E167</f>
        <v>1</v>
      </c>
      <c r="F167" t="b">
        <f>'QA Fltr Flagged'!F167='PROD Fltr Flagged'!F167</f>
        <v>1</v>
      </c>
      <c r="G167" t="b">
        <f>'QA Fltr Flagged'!G167='PROD Fltr Flagged'!G167</f>
        <v>1</v>
      </c>
      <c r="H167" t="b">
        <f>'QA Fltr Flagged'!H167='PROD Fltr Flagged'!H167</f>
        <v>1</v>
      </c>
      <c r="I167" t="b">
        <f>'QA Fltr Flagged'!I167='PROD Fltr Flagged'!I167</f>
        <v>1</v>
      </c>
      <c r="J167" t="b">
        <f>'QA Fltr Flagged'!J167='PROD Fltr Flagged'!J167</f>
        <v>1</v>
      </c>
      <c r="K167" t="b">
        <f>'QA Fltr Flagged'!K167='PROD Fltr Flagged'!K167</f>
        <v>1</v>
      </c>
      <c r="L167" t="b">
        <f>'QA Fltr Flagged'!L167='PROD Fltr Flagged'!L167</f>
        <v>1</v>
      </c>
      <c r="M167" t="b">
        <f>'QA Fltr Flagged'!M167='PROD Fltr Flagged'!M167</f>
        <v>1</v>
      </c>
      <c r="N167" t="b">
        <f>'QA Fltr Flagged'!N167='PROD Fltr Flagged'!N167</f>
        <v>1</v>
      </c>
      <c r="O167" t="b">
        <f>'QA Fltr Flagged'!O167='PROD Fltr Flagged'!O167</f>
        <v>1</v>
      </c>
      <c r="P167" t="b">
        <f>'QA Fltr Flagged'!P167='PROD Fltr Flagged'!P167</f>
        <v>1</v>
      </c>
      <c r="Q167" t="b">
        <f>'QA Fltr Flagged'!Q167='PROD Fltr Flagged'!Q167</f>
        <v>1</v>
      </c>
    </row>
    <row r="168" spans="1:17">
      <c r="A168" t="b">
        <f>'QA Fltr Flagged'!A168='PROD Fltr Flagged'!A168</f>
        <v>1</v>
      </c>
      <c r="B168" t="b">
        <f>'QA Fltr Flagged'!B168='PROD Fltr Flagged'!B168</f>
        <v>1</v>
      </c>
      <c r="C168" t="b">
        <f>'QA Fltr Flagged'!C168='PROD Fltr Flagged'!C168</f>
        <v>1</v>
      </c>
      <c r="D168" t="b">
        <f>'QA Fltr Flagged'!D168='PROD Fltr Flagged'!D168</f>
        <v>1</v>
      </c>
      <c r="E168" t="b">
        <f>'QA Fltr Flagged'!E168='PROD Fltr Flagged'!E168</f>
        <v>1</v>
      </c>
      <c r="F168" t="b">
        <f>'QA Fltr Flagged'!F168='PROD Fltr Flagged'!F168</f>
        <v>1</v>
      </c>
      <c r="G168" t="b">
        <f>'QA Fltr Flagged'!G168='PROD Fltr Flagged'!G168</f>
        <v>1</v>
      </c>
      <c r="H168" t="b">
        <f>'QA Fltr Flagged'!H168='PROD Fltr Flagged'!H168</f>
        <v>1</v>
      </c>
      <c r="I168" t="b">
        <f>'QA Fltr Flagged'!I168='PROD Fltr Flagged'!I168</f>
        <v>1</v>
      </c>
      <c r="J168" t="b">
        <f>'QA Fltr Flagged'!J168='PROD Fltr Flagged'!J168</f>
        <v>1</v>
      </c>
      <c r="K168" t="b">
        <f>'QA Fltr Flagged'!K168='PROD Fltr Flagged'!K168</f>
        <v>1</v>
      </c>
      <c r="L168" t="b">
        <f>'QA Fltr Flagged'!L168='PROD Fltr Flagged'!L168</f>
        <v>1</v>
      </c>
      <c r="M168" t="b">
        <f>'QA Fltr Flagged'!M168='PROD Fltr Flagged'!M168</f>
        <v>1</v>
      </c>
      <c r="N168" t="b">
        <f>'QA Fltr Flagged'!N168='PROD Fltr Flagged'!N168</f>
        <v>1</v>
      </c>
      <c r="O168" t="b">
        <f>'QA Fltr Flagged'!O168='PROD Fltr Flagged'!O168</f>
        <v>1</v>
      </c>
      <c r="P168" t="b">
        <f>'QA Fltr Flagged'!P168='PROD Fltr Flagged'!P168</f>
        <v>1</v>
      </c>
      <c r="Q168" t="b">
        <f>'QA Fltr Flagged'!Q168='PROD Fltr Flagged'!Q168</f>
        <v>1</v>
      </c>
    </row>
    <row r="169" spans="1:17">
      <c r="A169" t="b">
        <f>'QA Fltr Flagged'!A169='PROD Fltr Flagged'!A169</f>
        <v>1</v>
      </c>
      <c r="B169" t="b">
        <f>'QA Fltr Flagged'!B169='PROD Fltr Flagged'!B169</f>
        <v>1</v>
      </c>
      <c r="C169" t="b">
        <f>'QA Fltr Flagged'!C169='PROD Fltr Flagged'!C169</f>
        <v>1</v>
      </c>
      <c r="D169" t="b">
        <f>'QA Fltr Flagged'!D169='PROD Fltr Flagged'!D169</f>
        <v>1</v>
      </c>
      <c r="E169" t="b">
        <f>'QA Fltr Flagged'!E169='PROD Fltr Flagged'!E169</f>
        <v>1</v>
      </c>
      <c r="F169" t="b">
        <f>'QA Fltr Flagged'!F169='PROD Fltr Flagged'!F169</f>
        <v>1</v>
      </c>
      <c r="G169" t="b">
        <f>'QA Fltr Flagged'!G169='PROD Fltr Flagged'!G169</f>
        <v>1</v>
      </c>
      <c r="H169" t="b">
        <f>'QA Fltr Flagged'!H169='PROD Fltr Flagged'!H169</f>
        <v>1</v>
      </c>
      <c r="I169" t="b">
        <f>'QA Fltr Flagged'!I169='PROD Fltr Flagged'!I169</f>
        <v>1</v>
      </c>
      <c r="J169" t="b">
        <f>'QA Fltr Flagged'!J169='PROD Fltr Flagged'!J169</f>
        <v>1</v>
      </c>
      <c r="K169" t="b">
        <f>'QA Fltr Flagged'!K169='PROD Fltr Flagged'!K169</f>
        <v>1</v>
      </c>
      <c r="L169" t="b">
        <f>'QA Fltr Flagged'!L169='PROD Fltr Flagged'!L169</f>
        <v>1</v>
      </c>
      <c r="M169" t="b">
        <f>'QA Fltr Flagged'!M169='PROD Fltr Flagged'!M169</f>
        <v>1</v>
      </c>
      <c r="N169" t="b">
        <f>'QA Fltr Flagged'!N169='PROD Fltr Flagged'!N169</f>
        <v>1</v>
      </c>
      <c r="O169" t="b">
        <f>'QA Fltr Flagged'!O169='PROD Fltr Flagged'!O169</f>
        <v>1</v>
      </c>
      <c r="P169" t="b">
        <f>'QA Fltr Flagged'!P169='PROD Fltr Flagged'!P169</f>
        <v>1</v>
      </c>
      <c r="Q169" t="b">
        <f>'QA Fltr Flagged'!Q169='PROD Fltr Flagged'!Q169</f>
        <v>1</v>
      </c>
    </row>
    <row r="170" spans="1:17">
      <c r="A170" t="b">
        <f>'QA Fltr Flagged'!A170='PROD Fltr Flagged'!A170</f>
        <v>1</v>
      </c>
      <c r="B170" t="b">
        <f>'QA Fltr Flagged'!B170='PROD Fltr Flagged'!B170</f>
        <v>1</v>
      </c>
      <c r="C170" t="b">
        <f>'QA Fltr Flagged'!C170='PROD Fltr Flagged'!C170</f>
        <v>1</v>
      </c>
      <c r="D170" t="b">
        <f>'QA Fltr Flagged'!D170='PROD Fltr Flagged'!D170</f>
        <v>1</v>
      </c>
      <c r="E170" t="b">
        <f>'QA Fltr Flagged'!E170='PROD Fltr Flagged'!E170</f>
        <v>1</v>
      </c>
      <c r="F170" t="b">
        <f>'QA Fltr Flagged'!F170='PROD Fltr Flagged'!F170</f>
        <v>1</v>
      </c>
      <c r="G170" t="b">
        <f>'QA Fltr Flagged'!G170='PROD Fltr Flagged'!G170</f>
        <v>1</v>
      </c>
      <c r="H170" t="b">
        <f>'QA Fltr Flagged'!H170='PROD Fltr Flagged'!H170</f>
        <v>1</v>
      </c>
      <c r="I170" t="b">
        <f>'QA Fltr Flagged'!I170='PROD Fltr Flagged'!I170</f>
        <v>1</v>
      </c>
      <c r="J170" t="b">
        <f>'QA Fltr Flagged'!J170='PROD Fltr Flagged'!J170</f>
        <v>1</v>
      </c>
      <c r="K170" t="b">
        <f>'QA Fltr Flagged'!K170='PROD Fltr Flagged'!K170</f>
        <v>1</v>
      </c>
      <c r="L170" t="b">
        <f>'QA Fltr Flagged'!L170='PROD Fltr Flagged'!L170</f>
        <v>1</v>
      </c>
      <c r="M170" t="b">
        <f>'QA Fltr Flagged'!M170='PROD Fltr Flagged'!M170</f>
        <v>1</v>
      </c>
      <c r="N170" t="b">
        <f>'QA Fltr Flagged'!N170='PROD Fltr Flagged'!N170</f>
        <v>1</v>
      </c>
      <c r="O170" t="b">
        <f>'QA Fltr Flagged'!O170='PROD Fltr Flagged'!O170</f>
        <v>1</v>
      </c>
      <c r="P170" t="b">
        <f>'QA Fltr Flagged'!P170='PROD Fltr Flagged'!P170</f>
        <v>1</v>
      </c>
      <c r="Q170" t="b">
        <f>'QA Fltr Flagged'!Q170='PROD Fltr Flagged'!Q170</f>
        <v>1</v>
      </c>
    </row>
    <row r="171" spans="1:17">
      <c r="A171" t="b">
        <f>'QA Fltr Flagged'!A171='PROD Fltr Flagged'!A171</f>
        <v>1</v>
      </c>
      <c r="B171" t="b">
        <f>'QA Fltr Flagged'!B171='PROD Fltr Flagged'!B171</f>
        <v>1</v>
      </c>
      <c r="C171" t="b">
        <f>'QA Fltr Flagged'!C171='PROD Fltr Flagged'!C171</f>
        <v>1</v>
      </c>
      <c r="D171" t="b">
        <f>'QA Fltr Flagged'!D171='PROD Fltr Flagged'!D171</f>
        <v>1</v>
      </c>
      <c r="E171" t="b">
        <f>'QA Fltr Flagged'!E171='PROD Fltr Flagged'!E171</f>
        <v>1</v>
      </c>
      <c r="F171" t="b">
        <f>'QA Fltr Flagged'!F171='PROD Fltr Flagged'!F171</f>
        <v>1</v>
      </c>
      <c r="G171" t="b">
        <f>'QA Fltr Flagged'!G171='PROD Fltr Flagged'!G171</f>
        <v>1</v>
      </c>
      <c r="H171" t="b">
        <f>'QA Fltr Flagged'!H171='PROD Fltr Flagged'!H171</f>
        <v>1</v>
      </c>
      <c r="I171" t="b">
        <f>'QA Fltr Flagged'!I171='PROD Fltr Flagged'!I171</f>
        <v>1</v>
      </c>
      <c r="J171" t="b">
        <f>'QA Fltr Flagged'!J171='PROD Fltr Flagged'!J171</f>
        <v>1</v>
      </c>
      <c r="K171" t="b">
        <f>'QA Fltr Flagged'!K171='PROD Fltr Flagged'!K171</f>
        <v>1</v>
      </c>
      <c r="L171" t="b">
        <f>'QA Fltr Flagged'!L171='PROD Fltr Flagged'!L171</f>
        <v>1</v>
      </c>
      <c r="M171" t="b">
        <f>'QA Fltr Flagged'!M171='PROD Fltr Flagged'!M171</f>
        <v>1</v>
      </c>
      <c r="N171" t="b">
        <f>'QA Fltr Flagged'!N171='PROD Fltr Flagged'!N171</f>
        <v>1</v>
      </c>
      <c r="O171" t="b">
        <f>'QA Fltr Flagged'!O171='PROD Fltr Flagged'!O171</f>
        <v>1</v>
      </c>
      <c r="P171" t="b">
        <f>'QA Fltr Flagged'!P171='PROD Fltr Flagged'!P171</f>
        <v>1</v>
      </c>
      <c r="Q171" t="b">
        <f>'QA Fltr Flagged'!Q171='PROD Fltr Flagged'!Q171</f>
        <v>1</v>
      </c>
    </row>
    <row r="172" spans="1:17">
      <c r="A172" t="b">
        <f>'QA Fltr Flagged'!A172='PROD Fltr Flagged'!A172</f>
        <v>1</v>
      </c>
      <c r="B172" t="b">
        <f>'QA Fltr Flagged'!B172='PROD Fltr Flagged'!B172</f>
        <v>1</v>
      </c>
      <c r="C172" t="b">
        <f>'QA Fltr Flagged'!C172='PROD Fltr Flagged'!C172</f>
        <v>1</v>
      </c>
      <c r="D172" t="b">
        <f>'QA Fltr Flagged'!D172='PROD Fltr Flagged'!D172</f>
        <v>1</v>
      </c>
      <c r="E172" t="b">
        <f>'QA Fltr Flagged'!E172='PROD Fltr Flagged'!E172</f>
        <v>1</v>
      </c>
      <c r="F172" t="b">
        <f>'QA Fltr Flagged'!F172='PROD Fltr Flagged'!F172</f>
        <v>1</v>
      </c>
      <c r="G172" t="b">
        <f>'QA Fltr Flagged'!G172='PROD Fltr Flagged'!G172</f>
        <v>1</v>
      </c>
      <c r="H172" t="b">
        <f>'QA Fltr Flagged'!H172='PROD Fltr Flagged'!H172</f>
        <v>1</v>
      </c>
      <c r="I172" t="b">
        <f>'QA Fltr Flagged'!I172='PROD Fltr Flagged'!I172</f>
        <v>1</v>
      </c>
      <c r="J172" t="b">
        <f>'QA Fltr Flagged'!J172='PROD Fltr Flagged'!J172</f>
        <v>1</v>
      </c>
      <c r="K172" t="b">
        <f>'QA Fltr Flagged'!K172='PROD Fltr Flagged'!K172</f>
        <v>1</v>
      </c>
      <c r="L172" t="b">
        <f>'QA Fltr Flagged'!L172='PROD Fltr Flagged'!L172</f>
        <v>1</v>
      </c>
      <c r="M172" t="b">
        <f>'QA Fltr Flagged'!M172='PROD Fltr Flagged'!M172</f>
        <v>1</v>
      </c>
      <c r="N172" t="b">
        <f>'QA Fltr Flagged'!N172='PROD Fltr Flagged'!N172</f>
        <v>1</v>
      </c>
      <c r="O172" t="b">
        <f>'QA Fltr Flagged'!O172='PROD Fltr Flagged'!O172</f>
        <v>1</v>
      </c>
      <c r="P172" t="b">
        <f>'QA Fltr Flagged'!P172='PROD Fltr Flagged'!P172</f>
        <v>1</v>
      </c>
      <c r="Q172" t="b">
        <f>'QA Fltr Flagged'!Q172='PROD Fltr Flagged'!Q172</f>
        <v>1</v>
      </c>
    </row>
    <row r="173" spans="1:17">
      <c r="A173" t="b">
        <f>'QA Fltr Flagged'!A173='PROD Fltr Flagged'!A173</f>
        <v>1</v>
      </c>
      <c r="B173" t="b">
        <f>'QA Fltr Flagged'!B173='PROD Fltr Flagged'!B173</f>
        <v>1</v>
      </c>
      <c r="C173" t="b">
        <f>'QA Fltr Flagged'!C173='PROD Fltr Flagged'!C173</f>
        <v>1</v>
      </c>
      <c r="D173" t="b">
        <f>'QA Fltr Flagged'!D173='PROD Fltr Flagged'!D173</f>
        <v>1</v>
      </c>
      <c r="E173" t="b">
        <f>'QA Fltr Flagged'!E173='PROD Fltr Flagged'!E173</f>
        <v>1</v>
      </c>
      <c r="F173" t="b">
        <f>'QA Fltr Flagged'!F173='PROD Fltr Flagged'!F173</f>
        <v>1</v>
      </c>
      <c r="G173" t="b">
        <f>'QA Fltr Flagged'!G173='PROD Fltr Flagged'!G173</f>
        <v>1</v>
      </c>
      <c r="H173" t="b">
        <f>'QA Fltr Flagged'!H173='PROD Fltr Flagged'!H173</f>
        <v>1</v>
      </c>
      <c r="I173" t="b">
        <f>'QA Fltr Flagged'!I173='PROD Fltr Flagged'!I173</f>
        <v>1</v>
      </c>
      <c r="J173" t="b">
        <f>'QA Fltr Flagged'!J173='PROD Fltr Flagged'!J173</f>
        <v>1</v>
      </c>
      <c r="K173" t="b">
        <f>'QA Fltr Flagged'!K173='PROD Fltr Flagged'!K173</f>
        <v>1</v>
      </c>
      <c r="L173" t="b">
        <f>'QA Fltr Flagged'!L173='PROD Fltr Flagged'!L173</f>
        <v>1</v>
      </c>
      <c r="M173" t="b">
        <f>'QA Fltr Flagged'!M173='PROD Fltr Flagged'!M173</f>
        <v>1</v>
      </c>
      <c r="N173" t="b">
        <f>'QA Fltr Flagged'!N173='PROD Fltr Flagged'!N173</f>
        <v>1</v>
      </c>
      <c r="O173" t="b">
        <f>'QA Fltr Flagged'!O173='PROD Fltr Flagged'!O173</f>
        <v>1</v>
      </c>
      <c r="P173" t="b">
        <f>'QA Fltr Flagged'!P173='PROD Fltr Flagged'!P173</f>
        <v>1</v>
      </c>
      <c r="Q173" t="b">
        <f>'QA Fltr Flagged'!Q173='PROD Fltr Flagged'!Q173</f>
        <v>1</v>
      </c>
    </row>
    <row r="174" spans="1:17">
      <c r="A174" t="b">
        <f>'QA Fltr Flagged'!A174='PROD Fltr Flagged'!A174</f>
        <v>1</v>
      </c>
      <c r="B174" t="b">
        <f>'QA Fltr Flagged'!B174='PROD Fltr Flagged'!B174</f>
        <v>1</v>
      </c>
      <c r="C174" t="b">
        <f>'QA Fltr Flagged'!C174='PROD Fltr Flagged'!C174</f>
        <v>1</v>
      </c>
      <c r="D174" t="b">
        <f>'QA Fltr Flagged'!D174='PROD Fltr Flagged'!D174</f>
        <v>1</v>
      </c>
      <c r="E174" t="b">
        <f>'QA Fltr Flagged'!E174='PROD Fltr Flagged'!E174</f>
        <v>1</v>
      </c>
      <c r="F174" t="b">
        <f>'QA Fltr Flagged'!F174='PROD Fltr Flagged'!F174</f>
        <v>1</v>
      </c>
      <c r="G174" t="b">
        <f>'QA Fltr Flagged'!G174='PROD Fltr Flagged'!G174</f>
        <v>1</v>
      </c>
      <c r="H174" t="b">
        <f>'QA Fltr Flagged'!H174='PROD Fltr Flagged'!H174</f>
        <v>1</v>
      </c>
      <c r="I174" t="b">
        <f>'QA Fltr Flagged'!I174='PROD Fltr Flagged'!I174</f>
        <v>1</v>
      </c>
      <c r="J174" t="b">
        <f>'QA Fltr Flagged'!J174='PROD Fltr Flagged'!J174</f>
        <v>1</v>
      </c>
      <c r="K174" t="b">
        <f>'QA Fltr Flagged'!K174='PROD Fltr Flagged'!K174</f>
        <v>1</v>
      </c>
      <c r="L174" t="b">
        <f>'QA Fltr Flagged'!L174='PROD Fltr Flagged'!L174</f>
        <v>1</v>
      </c>
      <c r="M174" t="b">
        <f>'QA Fltr Flagged'!M174='PROD Fltr Flagged'!M174</f>
        <v>1</v>
      </c>
      <c r="N174" t="b">
        <f>'QA Fltr Flagged'!N174='PROD Fltr Flagged'!N174</f>
        <v>1</v>
      </c>
      <c r="O174" t="b">
        <f>'QA Fltr Flagged'!O174='PROD Fltr Flagged'!O174</f>
        <v>1</v>
      </c>
      <c r="P174" t="b">
        <f>'QA Fltr Flagged'!P174='PROD Fltr Flagged'!P174</f>
        <v>1</v>
      </c>
      <c r="Q174" t="b">
        <f>'QA Fltr Flagged'!Q174='PROD Fltr Flagged'!Q174</f>
        <v>1</v>
      </c>
    </row>
    <row r="175" spans="1:17">
      <c r="A175" t="b">
        <f>'QA Fltr Flagged'!A175='PROD Fltr Flagged'!A175</f>
        <v>1</v>
      </c>
      <c r="B175" t="b">
        <f>'QA Fltr Flagged'!B175='PROD Fltr Flagged'!B175</f>
        <v>1</v>
      </c>
      <c r="C175" t="b">
        <f>'QA Fltr Flagged'!C175='PROD Fltr Flagged'!C175</f>
        <v>1</v>
      </c>
      <c r="D175" t="b">
        <f>'QA Fltr Flagged'!D175='PROD Fltr Flagged'!D175</f>
        <v>1</v>
      </c>
      <c r="E175" t="b">
        <f>'QA Fltr Flagged'!E175='PROD Fltr Flagged'!E175</f>
        <v>1</v>
      </c>
      <c r="F175" t="b">
        <f>'QA Fltr Flagged'!F175='PROD Fltr Flagged'!F175</f>
        <v>1</v>
      </c>
      <c r="G175" t="b">
        <f>'QA Fltr Flagged'!G175='PROD Fltr Flagged'!G175</f>
        <v>1</v>
      </c>
      <c r="H175" t="b">
        <f>'QA Fltr Flagged'!H175='PROD Fltr Flagged'!H175</f>
        <v>1</v>
      </c>
      <c r="I175" t="b">
        <f>'QA Fltr Flagged'!I175='PROD Fltr Flagged'!I175</f>
        <v>1</v>
      </c>
      <c r="J175" t="b">
        <f>'QA Fltr Flagged'!J175='PROD Fltr Flagged'!J175</f>
        <v>1</v>
      </c>
      <c r="K175" t="b">
        <f>'QA Fltr Flagged'!K175='PROD Fltr Flagged'!K175</f>
        <v>1</v>
      </c>
      <c r="L175" t="b">
        <f>'QA Fltr Flagged'!L175='PROD Fltr Flagged'!L175</f>
        <v>1</v>
      </c>
      <c r="M175" t="b">
        <f>'QA Fltr Flagged'!M175='PROD Fltr Flagged'!M175</f>
        <v>1</v>
      </c>
      <c r="N175" t="b">
        <f>'QA Fltr Flagged'!N175='PROD Fltr Flagged'!N175</f>
        <v>1</v>
      </c>
      <c r="O175" t="b">
        <f>'QA Fltr Flagged'!O175='PROD Fltr Flagged'!O175</f>
        <v>1</v>
      </c>
      <c r="P175" t="b">
        <f>'QA Fltr Flagged'!P175='PROD Fltr Flagged'!P175</f>
        <v>1</v>
      </c>
      <c r="Q175" t="b">
        <f>'QA Fltr Flagged'!Q175='PROD Fltr Flagged'!Q175</f>
        <v>1</v>
      </c>
    </row>
    <row r="176" spans="1:17">
      <c r="A176" t="b">
        <f>'QA Fltr Flagged'!A176='PROD Fltr Flagged'!A176</f>
        <v>1</v>
      </c>
      <c r="B176" t="b">
        <f>'QA Fltr Flagged'!B176='PROD Fltr Flagged'!B176</f>
        <v>1</v>
      </c>
      <c r="C176" t="b">
        <f>'QA Fltr Flagged'!C176='PROD Fltr Flagged'!C176</f>
        <v>1</v>
      </c>
      <c r="D176" t="b">
        <f>'QA Fltr Flagged'!D176='PROD Fltr Flagged'!D176</f>
        <v>1</v>
      </c>
      <c r="E176" t="b">
        <f>'QA Fltr Flagged'!E176='PROD Fltr Flagged'!E176</f>
        <v>1</v>
      </c>
      <c r="F176" t="b">
        <f>'QA Fltr Flagged'!F176='PROD Fltr Flagged'!F176</f>
        <v>1</v>
      </c>
      <c r="G176" t="b">
        <f>'QA Fltr Flagged'!G176='PROD Fltr Flagged'!G176</f>
        <v>1</v>
      </c>
      <c r="H176" t="b">
        <f>'QA Fltr Flagged'!H176='PROD Fltr Flagged'!H176</f>
        <v>1</v>
      </c>
      <c r="I176" t="b">
        <f>'QA Fltr Flagged'!I176='PROD Fltr Flagged'!I176</f>
        <v>1</v>
      </c>
      <c r="J176" t="b">
        <f>'QA Fltr Flagged'!J176='PROD Fltr Flagged'!J176</f>
        <v>1</v>
      </c>
      <c r="K176" t="b">
        <f>'QA Fltr Flagged'!K176='PROD Fltr Flagged'!K176</f>
        <v>1</v>
      </c>
      <c r="L176" t="b">
        <f>'QA Fltr Flagged'!L176='PROD Fltr Flagged'!L176</f>
        <v>1</v>
      </c>
      <c r="M176" t="b">
        <f>'QA Fltr Flagged'!M176='PROD Fltr Flagged'!M176</f>
        <v>1</v>
      </c>
      <c r="N176" t="b">
        <f>'QA Fltr Flagged'!N176='PROD Fltr Flagged'!N176</f>
        <v>1</v>
      </c>
      <c r="O176" t="b">
        <f>'QA Fltr Flagged'!O176='PROD Fltr Flagged'!O176</f>
        <v>1</v>
      </c>
      <c r="P176" t="b">
        <f>'QA Fltr Flagged'!P176='PROD Fltr Flagged'!P176</f>
        <v>1</v>
      </c>
      <c r="Q176" t="b">
        <f>'QA Fltr Flagged'!Q176='PROD Fltr Flagged'!Q176</f>
        <v>1</v>
      </c>
    </row>
    <row r="177" spans="1:17">
      <c r="A177" t="b">
        <f>'QA Fltr Flagged'!A177='PROD Fltr Flagged'!A177</f>
        <v>1</v>
      </c>
      <c r="B177" t="b">
        <f>'QA Fltr Flagged'!B177='PROD Fltr Flagged'!B177</f>
        <v>1</v>
      </c>
      <c r="C177" t="b">
        <f>'QA Fltr Flagged'!C177='PROD Fltr Flagged'!C177</f>
        <v>1</v>
      </c>
      <c r="D177" t="b">
        <f>'QA Fltr Flagged'!D177='PROD Fltr Flagged'!D177</f>
        <v>1</v>
      </c>
      <c r="E177" t="b">
        <f>'QA Fltr Flagged'!E177='PROD Fltr Flagged'!E177</f>
        <v>1</v>
      </c>
      <c r="F177" t="b">
        <f>'QA Fltr Flagged'!F177='PROD Fltr Flagged'!F177</f>
        <v>1</v>
      </c>
      <c r="G177" t="b">
        <f>'QA Fltr Flagged'!G177='PROD Fltr Flagged'!G177</f>
        <v>1</v>
      </c>
      <c r="H177" t="b">
        <f>'QA Fltr Flagged'!H177='PROD Fltr Flagged'!H177</f>
        <v>1</v>
      </c>
      <c r="I177" t="b">
        <f>'QA Fltr Flagged'!I177='PROD Fltr Flagged'!I177</f>
        <v>1</v>
      </c>
      <c r="J177" t="b">
        <f>'QA Fltr Flagged'!J177='PROD Fltr Flagged'!J177</f>
        <v>1</v>
      </c>
      <c r="K177" t="b">
        <f>'QA Fltr Flagged'!K177='PROD Fltr Flagged'!K177</f>
        <v>1</v>
      </c>
      <c r="L177" t="b">
        <f>'QA Fltr Flagged'!L177='PROD Fltr Flagged'!L177</f>
        <v>1</v>
      </c>
      <c r="M177" t="b">
        <f>'QA Fltr Flagged'!M177='PROD Fltr Flagged'!M177</f>
        <v>1</v>
      </c>
      <c r="N177" t="b">
        <f>'QA Fltr Flagged'!N177='PROD Fltr Flagged'!N177</f>
        <v>1</v>
      </c>
      <c r="O177" t="b">
        <f>'QA Fltr Flagged'!O177='PROD Fltr Flagged'!O177</f>
        <v>1</v>
      </c>
      <c r="P177" t="b">
        <f>'QA Fltr Flagged'!P177='PROD Fltr Flagged'!P177</f>
        <v>1</v>
      </c>
      <c r="Q177" t="b">
        <f>'QA Fltr Flagged'!Q177='PROD Fltr Flagged'!Q177</f>
        <v>1</v>
      </c>
    </row>
    <row r="178" spans="1:17">
      <c r="A178" t="b">
        <f>'QA Fltr Flagged'!A178='PROD Fltr Flagged'!A178</f>
        <v>1</v>
      </c>
      <c r="B178" t="b">
        <f>'QA Fltr Flagged'!B178='PROD Fltr Flagged'!B178</f>
        <v>1</v>
      </c>
      <c r="C178" t="b">
        <f>'QA Fltr Flagged'!C178='PROD Fltr Flagged'!C178</f>
        <v>1</v>
      </c>
      <c r="D178" t="b">
        <f>'QA Fltr Flagged'!D178='PROD Fltr Flagged'!D178</f>
        <v>1</v>
      </c>
      <c r="E178" t="b">
        <f>'QA Fltr Flagged'!E178='PROD Fltr Flagged'!E178</f>
        <v>1</v>
      </c>
      <c r="F178" t="b">
        <f>'QA Fltr Flagged'!F178='PROD Fltr Flagged'!F178</f>
        <v>1</v>
      </c>
      <c r="G178" t="b">
        <f>'QA Fltr Flagged'!G178='PROD Fltr Flagged'!G178</f>
        <v>1</v>
      </c>
      <c r="H178" t="b">
        <f>'QA Fltr Flagged'!H178='PROD Fltr Flagged'!H178</f>
        <v>1</v>
      </c>
      <c r="I178" t="b">
        <f>'QA Fltr Flagged'!I178='PROD Fltr Flagged'!I178</f>
        <v>1</v>
      </c>
      <c r="J178" t="b">
        <f>'QA Fltr Flagged'!J178='PROD Fltr Flagged'!J178</f>
        <v>1</v>
      </c>
      <c r="K178" t="b">
        <f>'QA Fltr Flagged'!K178='PROD Fltr Flagged'!K178</f>
        <v>1</v>
      </c>
      <c r="L178" t="b">
        <f>'QA Fltr Flagged'!L178='PROD Fltr Flagged'!L178</f>
        <v>1</v>
      </c>
      <c r="M178" t="b">
        <f>'QA Fltr Flagged'!M178='PROD Fltr Flagged'!M178</f>
        <v>1</v>
      </c>
      <c r="N178" t="b">
        <f>'QA Fltr Flagged'!N178='PROD Fltr Flagged'!N178</f>
        <v>1</v>
      </c>
      <c r="O178" t="b">
        <f>'QA Fltr Flagged'!O178='PROD Fltr Flagged'!O178</f>
        <v>1</v>
      </c>
      <c r="P178" t="b">
        <f>'QA Fltr Flagged'!P178='PROD Fltr Flagged'!P178</f>
        <v>1</v>
      </c>
      <c r="Q178" t="b">
        <f>'QA Fltr Flagged'!Q178='PROD Fltr Flagged'!Q178</f>
        <v>1</v>
      </c>
    </row>
    <row r="179" spans="1:17">
      <c r="A179" t="b">
        <f>'QA Fltr Flagged'!A179='PROD Fltr Flagged'!A179</f>
        <v>1</v>
      </c>
      <c r="B179" t="b">
        <f>'QA Fltr Flagged'!B179='PROD Fltr Flagged'!B179</f>
        <v>1</v>
      </c>
      <c r="C179" t="b">
        <f>'QA Fltr Flagged'!C179='PROD Fltr Flagged'!C179</f>
        <v>1</v>
      </c>
      <c r="D179" t="b">
        <f>'QA Fltr Flagged'!D179='PROD Fltr Flagged'!D179</f>
        <v>1</v>
      </c>
      <c r="E179" t="b">
        <f>'QA Fltr Flagged'!E179='PROD Fltr Flagged'!E179</f>
        <v>1</v>
      </c>
      <c r="F179" t="b">
        <f>'QA Fltr Flagged'!F179='PROD Fltr Flagged'!F179</f>
        <v>1</v>
      </c>
      <c r="G179" t="b">
        <f>'QA Fltr Flagged'!G179='PROD Fltr Flagged'!G179</f>
        <v>1</v>
      </c>
      <c r="H179" t="b">
        <f>'QA Fltr Flagged'!H179='PROD Fltr Flagged'!H179</f>
        <v>1</v>
      </c>
      <c r="I179" t="b">
        <f>'QA Fltr Flagged'!I179='PROD Fltr Flagged'!I179</f>
        <v>1</v>
      </c>
      <c r="J179" t="b">
        <f>'QA Fltr Flagged'!J179='PROD Fltr Flagged'!J179</f>
        <v>1</v>
      </c>
      <c r="K179" t="b">
        <f>'QA Fltr Flagged'!K179='PROD Fltr Flagged'!K179</f>
        <v>1</v>
      </c>
      <c r="L179" t="b">
        <f>'QA Fltr Flagged'!L179='PROD Fltr Flagged'!L179</f>
        <v>1</v>
      </c>
      <c r="M179" t="b">
        <f>'QA Fltr Flagged'!M179='PROD Fltr Flagged'!M179</f>
        <v>1</v>
      </c>
      <c r="N179" t="b">
        <f>'QA Fltr Flagged'!N179='PROD Fltr Flagged'!N179</f>
        <v>1</v>
      </c>
      <c r="O179" t="b">
        <f>'QA Fltr Flagged'!O179='PROD Fltr Flagged'!O179</f>
        <v>1</v>
      </c>
      <c r="P179" t="b">
        <f>'QA Fltr Flagged'!P179='PROD Fltr Flagged'!P179</f>
        <v>1</v>
      </c>
      <c r="Q179" t="b">
        <f>'QA Fltr Flagged'!Q179='PROD Fltr Flagged'!Q179</f>
        <v>1</v>
      </c>
    </row>
    <row r="180" spans="1:17">
      <c r="A180" t="b">
        <f>'QA Fltr Flagged'!A180='PROD Fltr Flagged'!A180</f>
        <v>1</v>
      </c>
      <c r="B180" t="b">
        <f>'QA Fltr Flagged'!B180='PROD Fltr Flagged'!B180</f>
        <v>1</v>
      </c>
      <c r="C180" t="b">
        <f>'QA Fltr Flagged'!C180='PROD Fltr Flagged'!C180</f>
        <v>1</v>
      </c>
      <c r="D180" t="b">
        <f>'QA Fltr Flagged'!D180='PROD Fltr Flagged'!D180</f>
        <v>1</v>
      </c>
      <c r="E180" t="b">
        <f>'QA Fltr Flagged'!E180='PROD Fltr Flagged'!E180</f>
        <v>1</v>
      </c>
      <c r="F180" t="b">
        <f>'QA Fltr Flagged'!F180='PROD Fltr Flagged'!F180</f>
        <v>1</v>
      </c>
      <c r="G180" t="b">
        <f>'QA Fltr Flagged'!G180='PROD Fltr Flagged'!G180</f>
        <v>1</v>
      </c>
      <c r="H180" t="b">
        <f>'QA Fltr Flagged'!H180='PROD Fltr Flagged'!H180</f>
        <v>1</v>
      </c>
      <c r="I180" t="b">
        <f>'QA Fltr Flagged'!I180='PROD Fltr Flagged'!I180</f>
        <v>1</v>
      </c>
      <c r="J180" t="b">
        <f>'QA Fltr Flagged'!J180='PROD Fltr Flagged'!J180</f>
        <v>1</v>
      </c>
      <c r="K180" t="b">
        <f>'QA Fltr Flagged'!K180='PROD Fltr Flagged'!K180</f>
        <v>1</v>
      </c>
      <c r="L180" t="b">
        <f>'QA Fltr Flagged'!L180='PROD Fltr Flagged'!L180</f>
        <v>1</v>
      </c>
      <c r="M180" t="b">
        <f>'QA Fltr Flagged'!M180='PROD Fltr Flagged'!M180</f>
        <v>1</v>
      </c>
      <c r="N180" t="b">
        <f>'QA Fltr Flagged'!N180='PROD Fltr Flagged'!N180</f>
        <v>1</v>
      </c>
      <c r="O180" t="b">
        <f>'QA Fltr Flagged'!O180='PROD Fltr Flagged'!O180</f>
        <v>1</v>
      </c>
      <c r="P180" t="b">
        <f>'QA Fltr Flagged'!P180='PROD Fltr Flagged'!P180</f>
        <v>1</v>
      </c>
      <c r="Q180" t="b">
        <f>'QA Fltr Flagged'!Q180='PROD Fltr Flagged'!Q180</f>
        <v>1</v>
      </c>
    </row>
    <row r="181" spans="1:17">
      <c r="A181" t="b">
        <f>'QA Fltr Flagged'!A181='PROD Fltr Flagged'!A181</f>
        <v>1</v>
      </c>
      <c r="B181" t="b">
        <f>'QA Fltr Flagged'!B181='PROD Fltr Flagged'!B181</f>
        <v>1</v>
      </c>
      <c r="C181" t="b">
        <f>'QA Fltr Flagged'!C181='PROD Fltr Flagged'!C181</f>
        <v>1</v>
      </c>
      <c r="D181" t="b">
        <f>'QA Fltr Flagged'!D181='PROD Fltr Flagged'!D181</f>
        <v>1</v>
      </c>
      <c r="E181" t="b">
        <f>'QA Fltr Flagged'!E181='PROD Fltr Flagged'!E181</f>
        <v>1</v>
      </c>
      <c r="F181" t="b">
        <f>'QA Fltr Flagged'!F181='PROD Fltr Flagged'!F181</f>
        <v>1</v>
      </c>
      <c r="G181" t="b">
        <f>'QA Fltr Flagged'!G181='PROD Fltr Flagged'!G181</f>
        <v>1</v>
      </c>
      <c r="H181" t="b">
        <f>'QA Fltr Flagged'!H181='PROD Fltr Flagged'!H181</f>
        <v>1</v>
      </c>
      <c r="I181" t="b">
        <f>'QA Fltr Flagged'!I181='PROD Fltr Flagged'!I181</f>
        <v>1</v>
      </c>
      <c r="J181" t="b">
        <f>'QA Fltr Flagged'!J181='PROD Fltr Flagged'!J181</f>
        <v>1</v>
      </c>
      <c r="K181" t="b">
        <f>'QA Fltr Flagged'!K181='PROD Fltr Flagged'!K181</f>
        <v>1</v>
      </c>
      <c r="L181" t="b">
        <f>'QA Fltr Flagged'!L181='PROD Fltr Flagged'!L181</f>
        <v>1</v>
      </c>
      <c r="M181" t="b">
        <f>'QA Fltr Flagged'!M181='PROD Fltr Flagged'!M181</f>
        <v>1</v>
      </c>
      <c r="N181" t="b">
        <f>'QA Fltr Flagged'!N181='PROD Fltr Flagged'!N181</f>
        <v>1</v>
      </c>
      <c r="O181" t="b">
        <f>'QA Fltr Flagged'!O181='PROD Fltr Flagged'!O181</f>
        <v>1</v>
      </c>
      <c r="P181" t="b">
        <f>'QA Fltr Flagged'!P181='PROD Fltr Flagged'!P181</f>
        <v>1</v>
      </c>
      <c r="Q181" t="b">
        <f>'QA Fltr Flagged'!Q181='PROD Fltr Flagged'!Q181</f>
        <v>1</v>
      </c>
    </row>
    <row r="182" spans="1:17">
      <c r="A182" t="b">
        <f>'QA Fltr Flagged'!A182='PROD Fltr Flagged'!A182</f>
        <v>1</v>
      </c>
      <c r="B182" t="b">
        <f>'QA Fltr Flagged'!B182='PROD Fltr Flagged'!B182</f>
        <v>1</v>
      </c>
      <c r="C182" t="b">
        <f>'QA Fltr Flagged'!C182='PROD Fltr Flagged'!C182</f>
        <v>1</v>
      </c>
      <c r="D182" t="b">
        <f>'QA Fltr Flagged'!D182='PROD Fltr Flagged'!D182</f>
        <v>1</v>
      </c>
      <c r="E182" t="b">
        <f>'QA Fltr Flagged'!E182='PROD Fltr Flagged'!E182</f>
        <v>1</v>
      </c>
      <c r="F182" t="b">
        <f>'QA Fltr Flagged'!F182='PROD Fltr Flagged'!F182</f>
        <v>1</v>
      </c>
      <c r="G182" t="b">
        <f>'QA Fltr Flagged'!G182='PROD Fltr Flagged'!G182</f>
        <v>1</v>
      </c>
      <c r="H182" t="b">
        <f>'QA Fltr Flagged'!H182='PROD Fltr Flagged'!H182</f>
        <v>1</v>
      </c>
      <c r="I182" t="b">
        <f>'QA Fltr Flagged'!I182='PROD Fltr Flagged'!I182</f>
        <v>1</v>
      </c>
      <c r="J182" t="b">
        <f>'QA Fltr Flagged'!J182='PROD Fltr Flagged'!J182</f>
        <v>1</v>
      </c>
      <c r="K182" t="b">
        <f>'QA Fltr Flagged'!K182='PROD Fltr Flagged'!K182</f>
        <v>1</v>
      </c>
      <c r="L182" t="b">
        <f>'QA Fltr Flagged'!L182='PROD Fltr Flagged'!L182</f>
        <v>1</v>
      </c>
      <c r="M182" t="b">
        <f>'QA Fltr Flagged'!M182='PROD Fltr Flagged'!M182</f>
        <v>1</v>
      </c>
      <c r="N182" t="b">
        <f>'QA Fltr Flagged'!N182='PROD Fltr Flagged'!N182</f>
        <v>1</v>
      </c>
      <c r="O182" t="b">
        <f>'QA Fltr Flagged'!O182='PROD Fltr Flagged'!O182</f>
        <v>1</v>
      </c>
      <c r="P182" t="b">
        <f>'QA Fltr Flagged'!P182='PROD Fltr Flagged'!P182</f>
        <v>1</v>
      </c>
      <c r="Q182" t="b">
        <f>'QA Fltr Flagged'!Q182='PROD Fltr Flagged'!Q182</f>
        <v>1</v>
      </c>
    </row>
    <row r="183" spans="1:17">
      <c r="A183" t="b">
        <f>'QA Fltr Flagged'!A183='PROD Fltr Flagged'!A183</f>
        <v>1</v>
      </c>
      <c r="B183" t="b">
        <f>'QA Fltr Flagged'!B183='PROD Fltr Flagged'!B183</f>
        <v>1</v>
      </c>
      <c r="C183" t="b">
        <f>'QA Fltr Flagged'!C183='PROD Fltr Flagged'!C183</f>
        <v>1</v>
      </c>
      <c r="D183" t="b">
        <f>'QA Fltr Flagged'!D183='PROD Fltr Flagged'!D183</f>
        <v>1</v>
      </c>
      <c r="E183" t="b">
        <f>'QA Fltr Flagged'!E183='PROD Fltr Flagged'!E183</f>
        <v>1</v>
      </c>
      <c r="F183" t="b">
        <f>'QA Fltr Flagged'!F183='PROD Fltr Flagged'!F183</f>
        <v>1</v>
      </c>
      <c r="G183" t="b">
        <f>'QA Fltr Flagged'!G183='PROD Fltr Flagged'!G183</f>
        <v>1</v>
      </c>
      <c r="H183" t="b">
        <f>'QA Fltr Flagged'!H183='PROD Fltr Flagged'!H183</f>
        <v>1</v>
      </c>
      <c r="I183" t="b">
        <f>'QA Fltr Flagged'!I183='PROD Fltr Flagged'!I183</f>
        <v>1</v>
      </c>
      <c r="J183" t="b">
        <f>'QA Fltr Flagged'!J183='PROD Fltr Flagged'!J183</f>
        <v>1</v>
      </c>
      <c r="K183" t="b">
        <f>'QA Fltr Flagged'!K183='PROD Fltr Flagged'!K183</f>
        <v>1</v>
      </c>
      <c r="L183" t="b">
        <f>'QA Fltr Flagged'!L183='PROD Fltr Flagged'!L183</f>
        <v>1</v>
      </c>
      <c r="M183" t="b">
        <f>'QA Fltr Flagged'!M183='PROD Fltr Flagged'!M183</f>
        <v>1</v>
      </c>
      <c r="N183" t="b">
        <f>'QA Fltr Flagged'!N183='PROD Fltr Flagged'!N183</f>
        <v>1</v>
      </c>
      <c r="O183" t="b">
        <f>'QA Fltr Flagged'!O183='PROD Fltr Flagged'!O183</f>
        <v>1</v>
      </c>
      <c r="P183" t="b">
        <f>'QA Fltr Flagged'!P183='PROD Fltr Flagged'!P183</f>
        <v>1</v>
      </c>
      <c r="Q183" t="b">
        <f>'QA Fltr Flagged'!Q183='PROD Fltr Flagged'!Q183</f>
        <v>1</v>
      </c>
    </row>
    <row r="184" spans="1:17">
      <c r="A184" t="b">
        <f>'QA Fltr Flagged'!A184='PROD Fltr Flagged'!A184</f>
        <v>1</v>
      </c>
      <c r="B184" t="b">
        <f>'QA Fltr Flagged'!B184='PROD Fltr Flagged'!B184</f>
        <v>1</v>
      </c>
      <c r="C184" t="b">
        <f>'QA Fltr Flagged'!C184='PROD Fltr Flagged'!C184</f>
        <v>1</v>
      </c>
      <c r="D184" t="b">
        <f>'QA Fltr Flagged'!D184='PROD Fltr Flagged'!D184</f>
        <v>1</v>
      </c>
      <c r="E184" t="b">
        <f>'QA Fltr Flagged'!E184='PROD Fltr Flagged'!E184</f>
        <v>1</v>
      </c>
      <c r="F184" t="b">
        <f>'QA Fltr Flagged'!F184='PROD Fltr Flagged'!F184</f>
        <v>1</v>
      </c>
      <c r="G184" t="b">
        <f>'QA Fltr Flagged'!G184='PROD Fltr Flagged'!G184</f>
        <v>1</v>
      </c>
      <c r="H184" t="b">
        <f>'QA Fltr Flagged'!H184='PROD Fltr Flagged'!H184</f>
        <v>1</v>
      </c>
      <c r="I184" t="b">
        <f>'QA Fltr Flagged'!I184='PROD Fltr Flagged'!I184</f>
        <v>1</v>
      </c>
      <c r="J184" t="b">
        <f>'QA Fltr Flagged'!J184='PROD Fltr Flagged'!J184</f>
        <v>1</v>
      </c>
      <c r="K184" t="b">
        <f>'QA Fltr Flagged'!K184='PROD Fltr Flagged'!K184</f>
        <v>1</v>
      </c>
      <c r="L184" t="b">
        <f>'QA Fltr Flagged'!L184='PROD Fltr Flagged'!L184</f>
        <v>1</v>
      </c>
      <c r="M184" t="b">
        <f>'QA Fltr Flagged'!M184='PROD Fltr Flagged'!M184</f>
        <v>1</v>
      </c>
      <c r="N184" t="b">
        <f>'QA Fltr Flagged'!N184='PROD Fltr Flagged'!N184</f>
        <v>1</v>
      </c>
      <c r="O184" t="b">
        <f>'QA Fltr Flagged'!O184='PROD Fltr Flagged'!O184</f>
        <v>1</v>
      </c>
      <c r="P184" t="b">
        <f>'QA Fltr Flagged'!P184='PROD Fltr Flagged'!P184</f>
        <v>1</v>
      </c>
      <c r="Q184" t="b">
        <f>'QA Fltr Flagged'!Q184='PROD Fltr Flagged'!Q184</f>
        <v>1</v>
      </c>
    </row>
    <row r="185" spans="1:17">
      <c r="A185" t="b">
        <f>'QA Fltr Flagged'!A185='PROD Fltr Flagged'!A185</f>
        <v>1</v>
      </c>
      <c r="B185" t="b">
        <f>'QA Fltr Flagged'!B185='PROD Fltr Flagged'!B185</f>
        <v>1</v>
      </c>
      <c r="C185" t="b">
        <f>'QA Fltr Flagged'!C185='PROD Fltr Flagged'!C185</f>
        <v>1</v>
      </c>
      <c r="D185" t="b">
        <f>'QA Fltr Flagged'!D185='PROD Fltr Flagged'!D185</f>
        <v>1</v>
      </c>
      <c r="E185" t="b">
        <f>'QA Fltr Flagged'!E185='PROD Fltr Flagged'!E185</f>
        <v>1</v>
      </c>
      <c r="F185" t="b">
        <f>'QA Fltr Flagged'!F185='PROD Fltr Flagged'!F185</f>
        <v>1</v>
      </c>
      <c r="G185" t="b">
        <f>'QA Fltr Flagged'!G185='PROD Fltr Flagged'!G185</f>
        <v>1</v>
      </c>
      <c r="H185" t="b">
        <f>'QA Fltr Flagged'!H185='PROD Fltr Flagged'!H185</f>
        <v>1</v>
      </c>
      <c r="I185" t="b">
        <f>'QA Fltr Flagged'!I185='PROD Fltr Flagged'!I185</f>
        <v>1</v>
      </c>
      <c r="J185" t="b">
        <f>'QA Fltr Flagged'!J185='PROD Fltr Flagged'!J185</f>
        <v>1</v>
      </c>
      <c r="K185" t="b">
        <f>'QA Fltr Flagged'!K185='PROD Fltr Flagged'!K185</f>
        <v>1</v>
      </c>
      <c r="L185" t="b">
        <f>'QA Fltr Flagged'!L185='PROD Fltr Flagged'!L185</f>
        <v>1</v>
      </c>
      <c r="M185" t="b">
        <f>'QA Fltr Flagged'!M185='PROD Fltr Flagged'!M185</f>
        <v>1</v>
      </c>
      <c r="N185" t="b">
        <f>'QA Fltr Flagged'!N185='PROD Fltr Flagged'!N185</f>
        <v>1</v>
      </c>
      <c r="O185" t="b">
        <f>'QA Fltr Flagged'!O185='PROD Fltr Flagged'!O185</f>
        <v>1</v>
      </c>
      <c r="P185" t="b">
        <f>'QA Fltr Flagged'!P185='PROD Fltr Flagged'!P185</f>
        <v>1</v>
      </c>
      <c r="Q185" t="b">
        <f>'QA Fltr Flagged'!Q185='PROD Fltr Flagged'!Q185</f>
        <v>1</v>
      </c>
    </row>
    <row r="186" spans="1:17">
      <c r="A186" t="b">
        <f>'QA Fltr Flagged'!A186='PROD Fltr Flagged'!A186</f>
        <v>1</v>
      </c>
      <c r="B186" t="b">
        <f>'QA Fltr Flagged'!B186='PROD Fltr Flagged'!B186</f>
        <v>1</v>
      </c>
      <c r="C186" t="b">
        <f>'QA Fltr Flagged'!C186='PROD Fltr Flagged'!C186</f>
        <v>1</v>
      </c>
      <c r="D186" t="b">
        <f>'QA Fltr Flagged'!D186='PROD Fltr Flagged'!D186</f>
        <v>1</v>
      </c>
      <c r="E186" t="b">
        <f>'QA Fltr Flagged'!E186='PROD Fltr Flagged'!E186</f>
        <v>1</v>
      </c>
      <c r="F186" t="b">
        <f>'QA Fltr Flagged'!F186='PROD Fltr Flagged'!F186</f>
        <v>1</v>
      </c>
      <c r="G186" t="b">
        <f>'QA Fltr Flagged'!G186='PROD Fltr Flagged'!G186</f>
        <v>1</v>
      </c>
      <c r="H186" t="b">
        <f>'QA Fltr Flagged'!H186='PROD Fltr Flagged'!H186</f>
        <v>1</v>
      </c>
      <c r="I186" t="b">
        <f>'QA Fltr Flagged'!I186='PROD Fltr Flagged'!I186</f>
        <v>1</v>
      </c>
      <c r="J186" t="b">
        <f>'QA Fltr Flagged'!J186='PROD Fltr Flagged'!J186</f>
        <v>1</v>
      </c>
      <c r="K186" t="b">
        <f>'QA Fltr Flagged'!K186='PROD Fltr Flagged'!K186</f>
        <v>1</v>
      </c>
      <c r="L186" t="b">
        <f>'QA Fltr Flagged'!L186='PROD Fltr Flagged'!L186</f>
        <v>1</v>
      </c>
      <c r="M186" t="b">
        <f>'QA Fltr Flagged'!M186='PROD Fltr Flagged'!M186</f>
        <v>1</v>
      </c>
      <c r="N186" t="b">
        <f>'QA Fltr Flagged'!N186='PROD Fltr Flagged'!N186</f>
        <v>1</v>
      </c>
      <c r="O186" t="b">
        <f>'QA Fltr Flagged'!O186='PROD Fltr Flagged'!O186</f>
        <v>1</v>
      </c>
      <c r="P186" t="b">
        <f>'QA Fltr Flagged'!P186='PROD Fltr Flagged'!P186</f>
        <v>1</v>
      </c>
      <c r="Q186" t="b">
        <f>'QA Fltr Flagged'!Q186='PROD Fltr Flagged'!Q186</f>
        <v>1</v>
      </c>
    </row>
    <row r="187" spans="1:17">
      <c r="A187" t="b">
        <f>'QA Fltr Flagged'!A187='PROD Fltr Flagged'!A187</f>
        <v>1</v>
      </c>
      <c r="B187" t="b">
        <f>'QA Fltr Flagged'!B187='PROD Fltr Flagged'!B187</f>
        <v>1</v>
      </c>
      <c r="C187" t="b">
        <f>'QA Fltr Flagged'!C187='PROD Fltr Flagged'!C187</f>
        <v>1</v>
      </c>
      <c r="D187" t="b">
        <f>'QA Fltr Flagged'!D187='PROD Fltr Flagged'!D187</f>
        <v>1</v>
      </c>
      <c r="E187" t="b">
        <f>'QA Fltr Flagged'!E187='PROD Fltr Flagged'!E187</f>
        <v>1</v>
      </c>
      <c r="F187" t="b">
        <f>'QA Fltr Flagged'!F187='PROD Fltr Flagged'!F187</f>
        <v>1</v>
      </c>
      <c r="G187" t="b">
        <f>'QA Fltr Flagged'!G187='PROD Fltr Flagged'!G187</f>
        <v>1</v>
      </c>
      <c r="H187" t="b">
        <f>'QA Fltr Flagged'!H187='PROD Fltr Flagged'!H187</f>
        <v>1</v>
      </c>
      <c r="I187" t="b">
        <f>'QA Fltr Flagged'!I187='PROD Fltr Flagged'!I187</f>
        <v>1</v>
      </c>
      <c r="J187" t="b">
        <f>'QA Fltr Flagged'!J187='PROD Fltr Flagged'!J187</f>
        <v>1</v>
      </c>
      <c r="K187" t="b">
        <f>'QA Fltr Flagged'!K187='PROD Fltr Flagged'!K187</f>
        <v>1</v>
      </c>
      <c r="L187" t="b">
        <f>'QA Fltr Flagged'!L187='PROD Fltr Flagged'!L187</f>
        <v>1</v>
      </c>
      <c r="M187" t="b">
        <f>'QA Fltr Flagged'!M187='PROD Fltr Flagged'!M187</f>
        <v>1</v>
      </c>
      <c r="N187" t="b">
        <f>'QA Fltr Flagged'!N187='PROD Fltr Flagged'!N187</f>
        <v>1</v>
      </c>
      <c r="O187" t="b">
        <f>'QA Fltr Flagged'!O187='PROD Fltr Flagged'!O187</f>
        <v>1</v>
      </c>
      <c r="P187" t="b">
        <f>'QA Fltr Flagged'!P187='PROD Fltr Flagged'!P187</f>
        <v>1</v>
      </c>
      <c r="Q187" t="b">
        <f>'QA Fltr Flagged'!Q187='PROD Fltr Flagged'!Q187</f>
        <v>1</v>
      </c>
    </row>
    <row r="188" spans="1:17">
      <c r="A188" t="b">
        <f>'QA Fltr Flagged'!A188='PROD Fltr Flagged'!A188</f>
        <v>1</v>
      </c>
      <c r="B188" t="b">
        <f>'QA Fltr Flagged'!B188='PROD Fltr Flagged'!B188</f>
        <v>1</v>
      </c>
      <c r="C188" t="b">
        <f>'QA Fltr Flagged'!C188='PROD Fltr Flagged'!C188</f>
        <v>1</v>
      </c>
      <c r="D188" t="b">
        <f>'QA Fltr Flagged'!D188='PROD Fltr Flagged'!D188</f>
        <v>1</v>
      </c>
      <c r="E188" t="b">
        <f>'QA Fltr Flagged'!E188='PROD Fltr Flagged'!E188</f>
        <v>1</v>
      </c>
      <c r="F188" t="b">
        <f>'QA Fltr Flagged'!F188='PROD Fltr Flagged'!F188</f>
        <v>1</v>
      </c>
      <c r="G188" t="b">
        <f>'QA Fltr Flagged'!G188='PROD Fltr Flagged'!G188</f>
        <v>1</v>
      </c>
      <c r="H188" t="b">
        <f>'QA Fltr Flagged'!H188='PROD Fltr Flagged'!H188</f>
        <v>1</v>
      </c>
      <c r="I188" t="b">
        <f>'QA Fltr Flagged'!I188='PROD Fltr Flagged'!I188</f>
        <v>1</v>
      </c>
      <c r="J188" t="b">
        <f>'QA Fltr Flagged'!J188='PROD Fltr Flagged'!J188</f>
        <v>1</v>
      </c>
      <c r="K188" t="b">
        <f>'QA Fltr Flagged'!K188='PROD Fltr Flagged'!K188</f>
        <v>1</v>
      </c>
      <c r="L188" t="b">
        <f>'QA Fltr Flagged'!L188='PROD Fltr Flagged'!L188</f>
        <v>1</v>
      </c>
      <c r="M188" t="b">
        <f>'QA Fltr Flagged'!M188='PROD Fltr Flagged'!M188</f>
        <v>1</v>
      </c>
      <c r="N188" t="b">
        <f>'QA Fltr Flagged'!N188='PROD Fltr Flagged'!N188</f>
        <v>1</v>
      </c>
      <c r="O188" t="b">
        <f>'QA Fltr Flagged'!O188='PROD Fltr Flagged'!O188</f>
        <v>1</v>
      </c>
      <c r="P188" t="b">
        <f>'QA Fltr Flagged'!P188='PROD Fltr Flagged'!P188</f>
        <v>1</v>
      </c>
      <c r="Q188" t="b">
        <f>'QA Fltr Flagged'!Q188='PROD Fltr Flagged'!Q188</f>
        <v>1</v>
      </c>
    </row>
    <row r="189" spans="1:17">
      <c r="A189" t="b">
        <f>'QA Fltr Flagged'!A189='PROD Fltr Flagged'!A189</f>
        <v>1</v>
      </c>
      <c r="B189" t="b">
        <f>'QA Fltr Flagged'!B189='PROD Fltr Flagged'!B189</f>
        <v>1</v>
      </c>
      <c r="C189" t="b">
        <f>'QA Fltr Flagged'!C189='PROD Fltr Flagged'!C189</f>
        <v>1</v>
      </c>
      <c r="D189" t="b">
        <f>'QA Fltr Flagged'!D189='PROD Fltr Flagged'!D189</f>
        <v>1</v>
      </c>
      <c r="E189" t="b">
        <f>'QA Fltr Flagged'!E189='PROD Fltr Flagged'!E189</f>
        <v>1</v>
      </c>
      <c r="F189" t="b">
        <f>'QA Fltr Flagged'!F189='PROD Fltr Flagged'!F189</f>
        <v>1</v>
      </c>
      <c r="G189" t="b">
        <f>'QA Fltr Flagged'!G189='PROD Fltr Flagged'!G189</f>
        <v>1</v>
      </c>
      <c r="H189" t="b">
        <f>'QA Fltr Flagged'!H189='PROD Fltr Flagged'!H189</f>
        <v>1</v>
      </c>
      <c r="I189" t="b">
        <f>'QA Fltr Flagged'!I189='PROD Fltr Flagged'!I189</f>
        <v>1</v>
      </c>
      <c r="J189" t="b">
        <f>'QA Fltr Flagged'!J189='PROD Fltr Flagged'!J189</f>
        <v>1</v>
      </c>
      <c r="K189" t="b">
        <f>'QA Fltr Flagged'!K189='PROD Fltr Flagged'!K189</f>
        <v>1</v>
      </c>
      <c r="L189" t="b">
        <f>'QA Fltr Flagged'!L189='PROD Fltr Flagged'!L189</f>
        <v>1</v>
      </c>
      <c r="M189" t="b">
        <f>'QA Fltr Flagged'!M189='PROD Fltr Flagged'!M189</f>
        <v>1</v>
      </c>
      <c r="N189" t="b">
        <f>'QA Fltr Flagged'!N189='PROD Fltr Flagged'!N189</f>
        <v>1</v>
      </c>
      <c r="O189" t="b">
        <f>'QA Fltr Flagged'!O189='PROD Fltr Flagged'!O189</f>
        <v>1</v>
      </c>
      <c r="P189" t="b">
        <f>'QA Fltr Flagged'!P189='PROD Fltr Flagged'!P189</f>
        <v>1</v>
      </c>
      <c r="Q189" t="b">
        <f>'QA Fltr Flagged'!Q189='PROD Fltr Flagged'!Q189</f>
        <v>1</v>
      </c>
    </row>
    <row r="190" spans="1:17">
      <c r="A190" t="b">
        <f>'QA Fltr Flagged'!A190='PROD Fltr Flagged'!A190</f>
        <v>1</v>
      </c>
      <c r="B190" t="b">
        <f>'QA Fltr Flagged'!B190='PROD Fltr Flagged'!B190</f>
        <v>1</v>
      </c>
      <c r="C190" t="b">
        <f>'QA Fltr Flagged'!C190='PROD Fltr Flagged'!C190</f>
        <v>1</v>
      </c>
      <c r="D190" t="b">
        <f>'QA Fltr Flagged'!D190='PROD Fltr Flagged'!D190</f>
        <v>1</v>
      </c>
      <c r="E190" t="b">
        <f>'QA Fltr Flagged'!E190='PROD Fltr Flagged'!E190</f>
        <v>1</v>
      </c>
      <c r="F190" t="b">
        <f>'QA Fltr Flagged'!F190='PROD Fltr Flagged'!F190</f>
        <v>1</v>
      </c>
      <c r="G190" t="b">
        <f>'QA Fltr Flagged'!G190='PROD Fltr Flagged'!G190</f>
        <v>1</v>
      </c>
      <c r="H190" t="b">
        <f>'QA Fltr Flagged'!H190='PROD Fltr Flagged'!H190</f>
        <v>1</v>
      </c>
      <c r="I190" t="b">
        <f>'QA Fltr Flagged'!I190='PROD Fltr Flagged'!I190</f>
        <v>1</v>
      </c>
      <c r="J190" t="b">
        <f>'QA Fltr Flagged'!J190='PROD Fltr Flagged'!J190</f>
        <v>1</v>
      </c>
      <c r="K190" t="b">
        <f>'QA Fltr Flagged'!K190='PROD Fltr Flagged'!K190</f>
        <v>1</v>
      </c>
      <c r="L190" t="b">
        <f>'QA Fltr Flagged'!L190='PROD Fltr Flagged'!L190</f>
        <v>1</v>
      </c>
      <c r="M190" t="b">
        <f>'QA Fltr Flagged'!M190='PROD Fltr Flagged'!M190</f>
        <v>1</v>
      </c>
      <c r="N190" t="b">
        <f>'QA Fltr Flagged'!N190='PROD Fltr Flagged'!N190</f>
        <v>1</v>
      </c>
      <c r="O190" t="b">
        <f>'QA Fltr Flagged'!O190='PROD Fltr Flagged'!O190</f>
        <v>1</v>
      </c>
      <c r="P190" t="b">
        <f>'QA Fltr Flagged'!P190='PROD Fltr Flagged'!P190</f>
        <v>1</v>
      </c>
      <c r="Q190" t="b">
        <f>'QA Fltr Flagged'!Q190='PROD Fltr Flagged'!Q190</f>
        <v>1</v>
      </c>
    </row>
    <row r="191" spans="1:17">
      <c r="A191" t="b">
        <f>'QA Fltr Flagged'!A191='PROD Fltr Flagged'!A191</f>
        <v>1</v>
      </c>
      <c r="B191" t="b">
        <f>'QA Fltr Flagged'!B191='PROD Fltr Flagged'!B191</f>
        <v>1</v>
      </c>
      <c r="C191" t="b">
        <f>'QA Fltr Flagged'!C191='PROD Fltr Flagged'!C191</f>
        <v>1</v>
      </c>
      <c r="D191" t="b">
        <f>'QA Fltr Flagged'!D191='PROD Fltr Flagged'!D191</f>
        <v>1</v>
      </c>
      <c r="E191" t="b">
        <f>'QA Fltr Flagged'!E191='PROD Fltr Flagged'!E191</f>
        <v>1</v>
      </c>
      <c r="F191" t="b">
        <f>'QA Fltr Flagged'!F191='PROD Fltr Flagged'!F191</f>
        <v>1</v>
      </c>
      <c r="G191" t="b">
        <f>'QA Fltr Flagged'!G191='PROD Fltr Flagged'!G191</f>
        <v>1</v>
      </c>
      <c r="H191" t="b">
        <f>'QA Fltr Flagged'!H191='PROD Fltr Flagged'!H191</f>
        <v>1</v>
      </c>
      <c r="I191" t="b">
        <f>'QA Fltr Flagged'!I191='PROD Fltr Flagged'!I191</f>
        <v>1</v>
      </c>
      <c r="J191" t="b">
        <f>'QA Fltr Flagged'!J191='PROD Fltr Flagged'!J191</f>
        <v>1</v>
      </c>
      <c r="K191" t="b">
        <f>'QA Fltr Flagged'!K191='PROD Fltr Flagged'!K191</f>
        <v>1</v>
      </c>
      <c r="L191" t="b">
        <f>'QA Fltr Flagged'!L191='PROD Fltr Flagged'!L191</f>
        <v>1</v>
      </c>
      <c r="M191" t="b">
        <f>'QA Fltr Flagged'!M191='PROD Fltr Flagged'!M191</f>
        <v>1</v>
      </c>
      <c r="N191" t="b">
        <f>'QA Fltr Flagged'!N191='PROD Fltr Flagged'!N191</f>
        <v>1</v>
      </c>
      <c r="O191" t="b">
        <f>'QA Fltr Flagged'!O191='PROD Fltr Flagged'!O191</f>
        <v>1</v>
      </c>
      <c r="P191" t="b">
        <f>'QA Fltr Flagged'!P191='PROD Fltr Flagged'!P191</f>
        <v>1</v>
      </c>
      <c r="Q191" t="b">
        <f>'QA Fltr Flagged'!Q191='PROD Fltr Flagged'!Q191</f>
        <v>1</v>
      </c>
    </row>
    <row r="192" spans="1:17">
      <c r="A192" t="b">
        <f>'QA Fltr Flagged'!A192='PROD Fltr Flagged'!A192</f>
        <v>1</v>
      </c>
      <c r="B192" t="b">
        <f>'QA Fltr Flagged'!B192='PROD Fltr Flagged'!B192</f>
        <v>1</v>
      </c>
      <c r="C192" t="b">
        <f>'QA Fltr Flagged'!C192='PROD Fltr Flagged'!C192</f>
        <v>1</v>
      </c>
      <c r="D192" t="b">
        <f>'QA Fltr Flagged'!D192='PROD Fltr Flagged'!D192</f>
        <v>1</v>
      </c>
      <c r="E192" t="b">
        <f>'QA Fltr Flagged'!E192='PROD Fltr Flagged'!E192</f>
        <v>1</v>
      </c>
      <c r="F192" t="b">
        <f>'QA Fltr Flagged'!F192='PROD Fltr Flagged'!F192</f>
        <v>1</v>
      </c>
      <c r="G192" t="b">
        <f>'QA Fltr Flagged'!G192='PROD Fltr Flagged'!G192</f>
        <v>1</v>
      </c>
      <c r="H192" t="b">
        <f>'QA Fltr Flagged'!H192='PROD Fltr Flagged'!H192</f>
        <v>1</v>
      </c>
      <c r="I192" t="b">
        <f>'QA Fltr Flagged'!I192='PROD Fltr Flagged'!I192</f>
        <v>1</v>
      </c>
      <c r="J192" t="b">
        <f>'QA Fltr Flagged'!J192='PROD Fltr Flagged'!J192</f>
        <v>1</v>
      </c>
      <c r="K192" t="b">
        <f>'QA Fltr Flagged'!K192='PROD Fltr Flagged'!K192</f>
        <v>1</v>
      </c>
      <c r="L192" t="b">
        <f>'QA Fltr Flagged'!L192='PROD Fltr Flagged'!L192</f>
        <v>1</v>
      </c>
      <c r="M192" t="b">
        <f>'QA Fltr Flagged'!M192='PROD Fltr Flagged'!M192</f>
        <v>1</v>
      </c>
      <c r="N192" t="b">
        <f>'QA Fltr Flagged'!N192='PROD Fltr Flagged'!N192</f>
        <v>1</v>
      </c>
      <c r="O192" t="b">
        <f>'QA Fltr Flagged'!O192='PROD Fltr Flagged'!O192</f>
        <v>1</v>
      </c>
      <c r="P192" t="b">
        <f>'QA Fltr Flagged'!P192='PROD Fltr Flagged'!P192</f>
        <v>1</v>
      </c>
      <c r="Q192" t="b">
        <f>'QA Fltr Flagged'!Q192='PROD Fltr Flagged'!Q192</f>
        <v>1</v>
      </c>
    </row>
    <row r="193" spans="1:17">
      <c r="A193" t="b">
        <f>'QA Fltr Flagged'!A193='PROD Fltr Flagged'!A193</f>
        <v>1</v>
      </c>
      <c r="B193" t="b">
        <f>'QA Fltr Flagged'!B193='PROD Fltr Flagged'!B193</f>
        <v>1</v>
      </c>
      <c r="C193" t="b">
        <f>'QA Fltr Flagged'!C193='PROD Fltr Flagged'!C193</f>
        <v>1</v>
      </c>
      <c r="D193" t="b">
        <f>'QA Fltr Flagged'!D193='PROD Fltr Flagged'!D193</f>
        <v>1</v>
      </c>
      <c r="E193" t="b">
        <f>'QA Fltr Flagged'!E193='PROD Fltr Flagged'!E193</f>
        <v>1</v>
      </c>
      <c r="F193" t="b">
        <f>'QA Fltr Flagged'!F193='PROD Fltr Flagged'!F193</f>
        <v>1</v>
      </c>
      <c r="G193" t="b">
        <f>'QA Fltr Flagged'!G193='PROD Fltr Flagged'!G193</f>
        <v>1</v>
      </c>
      <c r="H193" t="b">
        <f>'QA Fltr Flagged'!H193='PROD Fltr Flagged'!H193</f>
        <v>1</v>
      </c>
      <c r="I193" t="b">
        <f>'QA Fltr Flagged'!I193='PROD Fltr Flagged'!I193</f>
        <v>1</v>
      </c>
      <c r="J193" t="b">
        <f>'QA Fltr Flagged'!J193='PROD Fltr Flagged'!J193</f>
        <v>1</v>
      </c>
      <c r="K193" t="b">
        <f>'QA Fltr Flagged'!K193='PROD Fltr Flagged'!K193</f>
        <v>1</v>
      </c>
      <c r="L193" t="b">
        <f>'QA Fltr Flagged'!L193='PROD Fltr Flagged'!L193</f>
        <v>1</v>
      </c>
      <c r="M193" t="b">
        <f>'QA Fltr Flagged'!M193='PROD Fltr Flagged'!M193</f>
        <v>1</v>
      </c>
      <c r="N193" t="b">
        <f>'QA Fltr Flagged'!N193='PROD Fltr Flagged'!N193</f>
        <v>1</v>
      </c>
      <c r="O193" t="b">
        <f>'QA Fltr Flagged'!O193='PROD Fltr Flagged'!O193</f>
        <v>1</v>
      </c>
      <c r="P193" t="b">
        <f>'QA Fltr Flagged'!P193='PROD Fltr Flagged'!P193</f>
        <v>1</v>
      </c>
      <c r="Q193" t="b">
        <f>'QA Fltr Flagged'!Q193='PROD Fltr Flagged'!Q193</f>
        <v>1</v>
      </c>
    </row>
    <row r="194" spans="1:17">
      <c r="A194" t="b">
        <f>'QA Fltr Flagged'!A194='PROD Fltr Flagged'!A194</f>
        <v>1</v>
      </c>
      <c r="B194" t="b">
        <f>'QA Fltr Flagged'!B194='PROD Fltr Flagged'!B194</f>
        <v>1</v>
      </c>
      <c r="C194" t="b">
        <f>'QA Fltr Flagged'!C194='PROD Fltr Flagged'!C194</f>
        <v>1</v>
      </c>
      <c r="D194" t="b">
        <f>'QA Fltr Flagged'!D194='PROD Fltr Flagged'!D194</f>
        <v>1</v>
      </c>
      <c r="E194" t="b">
        <f>'QA Fltr Flagged'!E194='PROD Fltr Flagged'!E194</f>
        <v>1</v>
      </c>
      <c r="F194" t="b">
        <f>'QA Fltr Flagged'!F194='PROD Fltr Flagged'!F194</f>
        <v>1</v>
      </c>
      <c r="G194" t="b">
        <f>'QA Fltr Flagged'!G194='PROD Fltr Flagged'!G194</f>
        <v>1</v>
      </c>
      <c r="H194" t="b">
        <f>'QA Fltr Flagged'!H194='PROD Fltr Flagged'!H194</f>
        <v>1</v>
      </c>
      <c r="I194" t="b">
        <f>'QA Fltr Flagged'!I194='PROD Fltr Flagged'!I194</f>
        <v>1</v>
      </c>
      <c r="J194" t="b">
        <f>'QA Fltr Flagged'!J194='PROD Fltr Flagged'!J194</f>
        <v>1</v>
      </c>
      <c r="K194" t="b">
        <f>'QA Fltr Flagged'!K194='PROD Fltr Flagged'!K194</f>
        <v>1</v>
      </c>
      <c r="L194" t="b">
        <f>'QA Fltr Flagged'!L194='PROD Fltr Flagged'!L194</f>
        <v>1</v>
      </c>
      <c r="M194" t="b">
        <f>'QA Fltr Flagged'!M194='PROD Fltr Flagged'!M194</f>
        <v>1</v>
      </c>
      <c r="N194" t="b">
        <f>'QA Fltr Flagged'!N194='PROD Fltr Flagged'!N194</f>
        <v>1</v>
      </c>
      <c r="O194" t="b">
        <f>'QA Fltr Flagged'!O194='PROD Fltr Flagged'!O194</f>
        <v>1</v>
      </c>
      <c r="P194" t="b">
        <f>'QA Fltr Flagged'!P194='PROD Fltr Flagged'!P194</f>
        <v>1</v>
      </c>
      <c r="Q194" t="b">
        <f>'QA Fltr Flagged'!Q194='PROD Fltr Flagged'!Q194</f>
        <v>1</v>
      </c>
    </row>
    <row r="195" spans="1:17">
      <c r="A195" t="b">
        <f>'QA Fltr Flagged'!A195='PROD Fltr Flagged'!A195</f>
        <v>1</v>
      </c>
      <c r="B195" t="b">
        <f>'QA Fltr Flagged'!B195='PROD Fltr Flagged'!B195</f>
        <v>1</v>
      </c>
      <c r="C195" t="b">
        <f>'QA Fltr Flagged'!C195='PROD Fltr Flagged'!C195</f>
        <v>1</v>
      </c>
      <c r="D195" t="b">
        <f>'QA Fltr Flagged'!D195='PROD Fltr Flagged'!D195</f>
        <v>1</v>
      </c>
      <c r="E195" t="b">
        <f>'QA Fltr Flagged'!E195='PROD Fltr Flagged'!E195</f>
        <v>1</v>
      </c>
      <c r="F195" t="b">
        <f>'QA Fltr Flagged'!F195='PROD Fltr Flagged'!F195</f>
        <v>1</v>
      </c>
      <c r="G195" t="b">
        <f>'QA Fltr Flagged'!G195='PROD Fltr Flagged'!G195</f>
        <v>1</v>
      </c>
      <c r="H195" t="b">
        <f>'QA Fltr Flagged'!H195='PROD Fltr Flagged'!H195</f>
        <v>1</v>
      </c>
      <c r="I195" t="b">
        <f>'QA Fltr Flagged'!I195='PROD Fltr Flagged'!I195</f>
        <v>1</v>
      </c>
      <c r="J195" t="b">
        <f>'QA Fltr Flagged'!J195='PROD Fltr Flagged'!J195</f>
        <v>1</v>
      </c>
      <c r="K195" t="b">
        <f>'QA Fltr Flagged'!K195='PROD Fltr Flagged'!K195</f>
        <v>1</v>
      </c>
      <c r="L195" t="b">
        <f>'QA Fltr Flagged'!L195='PROD Fltr Flagged'!L195</f>
        <v>1</v>
      </c>
      <c r="M195" t="b">
        <f>'QA Fltr Flagged'!M195='PROD Fltr Flagged'!M195</f>
        <v>1</v>
      </c>
      <c r="N195" t="b">
        <f>'QA Fltr Flagged'!N195='PROD Fltr Flagged'!N195</f>
        <v>1</v>
      </c>
      <c r="O195" t="b">
        <f>'QA Fltr Flagged'!O195='PROD Fltr Flagged'!O195</f>
        <v>1</v>
      </c>
      <c r="P195" t="b">
        <f>'QA Fltr Flagged'!P195='PROD Fltr Flagged'!P195</f>
        <v>1</v>
      </c>
      <c r="Q195" t="b">
        <f>'QA Fltr Flagged'!Q195='PROD Fltr Flagged'!Q195</f>
        <v>1</v>
      </c>
    </row>
    <row r="196" spans="1:17">
      <c r="A196" t="b">
        <f>'QA Fltr Flagged'!A196='PROD Fltr Flagged'!A196</f>
        <v>1</v>
      </c>
      <c r="B196" t="b">
        <f>'QA Fltr Flagged'!B196='PROD Fltr Flagged'!B196</f>
        <v>1</v>
      </c>
      <c r="C196" t="b">
        <f>'QA Fltr Flagged'!C196='PROD Fltr Flagged'!C196</f>
        <v>1</v>
      </c>
      <c r="D196" t="b">
        <f>'QA Fltr Flagged'!D196='PROD Fltr Flagged'!D196</f>
        <v>1</v>
      </c>
      <c r="E196" t="b">
        <f>'QA Fltr Flagged'!E196='PROD Fltr Flagged'!E196</f>
        <v>1</v>
      </c>
      <c r="F196" t="b">
        <f>'QA Fltr Flagged'!F196='PROD Fltr Flagged'!F196</f>
        <v>1</v>
      </c>
      <c r="G196" t="b">
        <f>'QA Fltr Flagged'!G196='PROD Fltr Flagged'!G196</f>
        <v>1</v>
      </c>
      <c r="H196" t="b">
        <f>'QA Fltr Flagged'!H196='PROD Fltr Flagged'!H196</f>
        <v>1</v>
      </c>
      <c r="I196" t="b">
        <f>'QA Fltr Flagged'!I196='PROD Fltr Flagged'!I196</f>
        <v>1</v>
      </c>
      <c r="J196" t="b">
        <f>'QA Fltr Flagged'!J196='PROD Fltr Flagged'!J196</f>
        <v>1</v>
      </c>
      <c r="K196" t="b">
        <f>'QA Fltr Flagged'!K196='PROD Fltr Flagged'!K196</f>
        <v>1</v>
      </c>
      <c r="L196" t="b">
        <f>'QA Fltr Flagged'!L196='PROD Fltr Flagged'!L196</f>
        <v>1</v>
      </c>
      <c r="M196" t="b">
        <f>'QA Fltr Flagged'!M196='PROD Fltr Flagged'!M196</f>
        <v>1</v>
      </c>
      <c r="N196" t="b">
        <f>'QA Fltr Flagged'!N196='PROD Fltr Flagged'!N196</f>
        <v>1</v>
      </c>
      <c r="O196" t="b">
        <f>'QA Fltr Flagged'!O196='PROD Fltr Flagged'!O196</f>
        <v>1</v>
      </c>
      <c r="P196" t="b">
        <f>'QA Fltr Flagged'!P196='PROD Fltr Flagged'!P196</f>
        <v>1</v>
      </c>
      <c r="Q196" t="b">
        <f>'QA Fltr Flagged'!Q196='PROD Fltr Flagged'!Q196</f>
        <v>1</v>
      </c>
    </row>
    <row r="197" spans="1:17">
      <c r="A197" t="b">
        <f>'QA Fltr Flagged'!A197='PROD Fltr Flagged'!A197</f>
        <v>1</v>
      </c>
      <c r="B197" t="b">
        <f>'QA Fltr Flagged'!B197='PROD Fltr Flagged'!B197</f>
        <v>1</v>
      </c>
      <c r="C197" t="b">
        <f>'QA Fltr Flagged'!C197='PROD Fltr Flagged'!C197</f>
        <v>1</v>
      </c>
      <c r="D197" t="b">
        <f>'QA Fltr Flagged'!D197='PROD Fltr Flagged'!D197</f>
        <v>1</v>
      </c>
      <c r="E197" t="b">
        <f>'QA Fltr Flagged'!E197='PROD Fltr Flagged'!E197</f>
        <v>1</v>
      </c>
      <c r="F197" t="b">
        <f>'QA Fltr Flagged'!F197='PROD Fltr Flagged'!F197</f>
        <v>1</v>
      </c>
      <c r="G197" t="b">
        <f>'QA Fltr Flagged'!G197='PROD Fltr Flagged'!G197</f>
        <v>1</v>
      </c>
      <c r="H197" t="b">
        <f>'QA Fltr Flagged'!H197='PROD Fltr Flagged'!H197</f>
        <v>1</v>
      </c>
      <c r="I197" t="b">
        <f>'QA Fltr Flagged'!I197='PROD Fltr Flagged'!I197</f>
        <v>1</v>
      </c>
      <c r="J197" t="b">
        <f>'QA Fltr Flagged'!J197='PROD Fltr Flagged'!J197</f>
        <v>1</v>
      </c>
      <c r="K197" t="b">
        <f>'QA Fltr Flagged'!K197='PROD Fltr Flagged'!K197</f>
        <v>1</v>
      </c>
      <c r="L197" t="b">
        <f>'QA Fltr Flagged'!L197='PROD Fltr Flagged'!L197</f>
        <v>1</v>
      </c>
      <c r="M197" t="b">
        <f>'QA Fltr Flagged'!M197='PROD Fltr Flagged'!M197</f>
        <v>1</v>
      </c>
      <c r="N197" t="b">
        <f>'QA Fltr Flagged'!N197='PROD Fltr Flagged'!N197</f>
        <v>1</v>
      </c>
      <c r="O197" t="b">
        <f>'QA Fltr Flagged'!O197='PROD Fltr Flagged'!O197</f>
        <v>1</v>
      </c>
      <c r="P197" t="b">
        <f>'QA Fltr Flagged'!P197='PROD Fltr Flagged'!P197</f>
        <v>1</v>
      </c>
      <c r="Q197" t="b">
        <f>'QA Fltr Flagged'!Q197='PROD Fltr Flagged'!Q197</f>
        <v>1</v>
      </c>
    </row>
    <row r="198" spans="1:17">
      <c r="A198" t="b">
        <f>'QA Fltr Flagged'!A198='PROD Fltr Flagged'!A198</f>
        <v>1</v>
      </c>
      <c r="B198" t="b">
        <f>'QA Fltr Flagged'!B198='PROD Fltr Flagged'!B198</f>
        <v>1</v>
      </c>
      <c r="C198" t="b">
        <f>'QA Fltr Flagged'!C198='PROD Fltr Flagged'!C198</f>
        <v>1</v>
      </c>
      <c r="D198" t="b">
        <f>'QA Fltr Flagged'!D198='PROD Fltr Flagged'!D198</f>
        <v>1</v>
      </c>
      <c r="E198" t="b">
        <f>'QA Fltr Flagged'!E198='PROD Fltr Flagged'!E198</f>
        <v>1</v>
      </c>
      <c r="F198" t="b">
        <f>'QA Fltr Flagged'!F198='PROD Fltr Flagged'!F198</f>
        <v>1</v>
      </c>
      <c r="G198" t="b">
        <f>'QA Fltr Flagged'!G198='PROD Fltr Flagged'!G198</f>
        <v>1</v>
      </c>
      <c r="H198" t="b">
        <f>'QA Fltr Flagged'!H198='PROD Fltr Flagged'!H198</f>
        <v>1</v>
      </c>
      <c r="I198" t="b">
        <f>'QA Fltr Flagged'!I198='PROD Fltr Flagged'!I198</f>
        <v>1</v>
      </c>
      <c r="J198" t="b">
        <f>'QA Fltr Flagged'!J198='PROD Fltr Flagged'!J198</f>
        <v>1</v>
      </c>
      <c r="K198" t="b">
        <f>'QA Fltr Flagged'!K198='PROD Fltr Flagged'!K198</f>
        <v>1</v>
      </c>
      <c r="L198" t="b">
        <f>'QA Fltr Flagged'!L198='PROD Fltr Flagged'!L198</f>
        <v>1</v>
      </c>
      <c r="M198" t="b">
        <f>'QA Fltr Flagged'!M198='PROD Fltr Flagged'!M198</f>
        <v>1</v>
      </c>
      <c r="N198" t="b">
        <f>'QA Fltr Flagged'!N198='PROD Fltr Flagged'!N198</f>
        <v>1</v>
      </c>
      <c r="O198" t="b">
        <f>'QA Fltr Flagged'!O198='PROD Fltr Flagged'!O198</f>
        <v>1</v>
      </c>
      <c r="P198" t="b">
        <f>'QA Fltr Flagged'!P198='PROD Fltr Flagged'!P198</f>
        <v>1</v>
      </c>
      <c r="Q198" t="b">
        <f>'QA Fltr Flagged'!Q198='PROD Fltr Flagged'!Q198</f>
        <v>1</v>
      </c>
    </row>
    <row r="199" spans="1:17">
      <c r="A199" t="b">
        <f>'QA Fltr Flagged'!A199='PROD Fltr Flagged'!A199</f>
        <v>1</v>
      </c>
      <c r="B199" t="b">
        <f>'QA Fltr Flagged'!B199='PROD Fltr Flagged'!B199</f>
        <v>1</v>
      </c>
      <c r="C199" t="b">
        <f>'QA Fltr Flagged'!C199='PROD Fltr Flagged'!C199</f>
        <v>1</v>
      </c>
      <c r="D199" t="b">
        <f>'QA Fltr Flagged'!D199='PROD Fltr Flagged'!D199</f>
        <v>1</v>
      </c>
      <c r="E199" t="b">
        <f>'QA Fltr Flagged'!E199='PROD Fltr Flagged'!E199</f>
        <v>1</v>
      </c>
      <c r="F199" t="b">
        <f>'QA Fltr Flagged'!F199='PROD Fltr Flagged'!F199</f>
        <v>1</v>
      </c>
      <c r="G199" t="b">
        <f>'QA Fltr Flagged'!G199='PROD Fltr Flagged'!G199</f>
        <v>1</v>
      </c>
      <c r="H199" t="b">
        <f>'QA Fltr Flagged'!H199='PROD Fltr Flagged'!H199</f>
        <v>1</v>
      </c>
      <c r="I199" t="b">
        <f>'QA Fltr Flagged'!I199='PROD Fltr Flagged'!I199</f>
        <v>1</v>
      </c>
      <c r="J199" t="b">
        <f>'QA Fltr Flagged'!J199='PROD Fltr Flagged'!J199</f>
        <v>1</v>
      </c>
      <c r="K199" t="b">
        <f>'QA Fltr Flagged'!K199='PROD Fltr Flagged'!K199</f>
        <v>1</v>
      </c>
      <c r="L199" t="b">
        <f>'QA Fltr Flagged'!L199='PROD Fltr Flagged'!L199</f>
        <v>1</v>
      </c>
      <c r="M199" t="b">
        <f>'QA Fltr Flagged'!M199='PROD Fltr Flagged'!M199</f>
        <v>1</v>
      </c>
      <c r="N199" t="b">
        <f>'QA Fltr Flagged'!N199='PROD Fltr Flagged'!N199</f>
        <v>1</v>
      </c>
      <c r="O199" t="b">
        <f>'QA Fltr Flagged'!O199='PROD Fltr Flagged'!O199</f>
        <v>1</v>
      </c>
      <c r="P199" t="b">
        <f>'QA Fltr Flagged'!P199='PROD Fltr Flagged'!P199</f>
        <v>1</v>
      </c>
      <c r="Q199" t="b">
        <f>'QA Fltr Flagged'!Q199='PROD Fltr Flagged'!Q199</f>
        <v>1</v>
      </c>
    </row>
    <row r="200" spans="1:17">
      <c r="A200" t="b">
        <f>'QA Fltr Flagged'!A200='PROD Fltr Flagged'!A200</f>
        <v>1</v>
      </c>
      <c r="B200" t="b">
        <f>'QA Fltr Flagged'!B200='PROD Fltr Flagged'!B200</f>
        <v>1</v>
      </c>
      <c r="C200" t="b">
        <f>'QA Fltr Flagged'!C200='PROD Fltr Flagged'!C200</f>
        <v>1</v>
      </c>
      <c r="D200" t="b">
        <f>'QA Fltr Flagged'!D200='PROD Fltr Flagged'!D200</f>
        <v>1</v>
      </c>
      <c r="E200" t="b">
        <f>'QA Fltr Flagged'!E200='PROD Fltr Flagged'!E200</f>
        <v>1</v>
      </c>
      <c r="F200" t="b">
        <f>'QA Fltr Flagged'!F200='PROD Fltr Flagged'!F200</f>
        <v>1</v>
      </c>
      <c r="G200" t="b">
        <f>'QA Fltr Flagged'!G200='PROD Fltr Flagged'!G200</f>
        <v>1</v>
      </c>
      <c r="H200" t="b">
        <f>'QA Fltr Flagged'!H200='PROD Fltr Flagged'!H200</f>
        <v>1</v>
      </c>
      <c r="I200" t="b">
        <f>'QA Fltr Flagged'!I200='PROD Fltr Flagged'!I200</f>
        <v>1</v>
      </c>
      <c r="J200" t="b">
        <f>'QA Fltr Flagged'!J200='PROD Fltr Flagged'!J200</f>
        <v>1</v>
      </c>
      <c r="K200" t="b">
        <f>'QA Fltr Flagged'!K200='PROD Fltr Flagged'!K200</f>
        <v>1</v>
      </c>
      <c r="L200" t="b">
        <f>'QA Fltr Flagged'!L200='PROD Fltr Flagged'!L200</f>
        <v>1</v>
      </c>
      <c r="M200" t="b">
        <f>'QA Fltr Flagged'!M200='PROD Fltr Flagged'!M200</f>
        <v>1</v>
      </c>
      <c r="N200" t="b">
        <f>'QA Fltr Flagged'!N200='PROD Fltr Flagged'!N200</f>
        <v>1</v>
      </c>
      <c r="O200" t="b">
        <f>'QA Fltr Flagged'!O200='PROD Fltr Flagged'!O200</f>
        <v>1</v>
      </c>
      <c r="P200" t="b">
        <f>'QA Fltr Flagged'!P200='PROD Fltr Flagged'!P200</f>
        <v>1</v>
      </c>
      <c r="Q200" t="b">
        <f>'QA Fltr Flagged'!Q200='PROD Fltr Flagged'!Q200</f>
        <v>1</v>
      </c>
    </row>
    <row r="201" spans="1:17">
      <c r="A201" t="b">
        <f>'QA Fltr Flagged'!A201='PROD Fltr Flagged'!A201</f>
        <v>1</v>
      </c>
      <c r="B201" t="b">
        <f>'QA Fltr Flagged'!B201='PROD Fltr Flagged'!B201</f>
        <v>1</v>
      </c>
      <c r="C201" t="b">
        <f>'QA Fltr Flagged'!C201='PROD Fltr Flagged'!C201</f>
        <v>1</v>
      </c>
      <c r="D201" t="b">
        <f>'QA Fltr Flagged'!D201='PROD Fltr Flagged'!D201</f>
        <v>1</v>
      </c>
      <c r="E201" t="b">
        <f>'QA Fltr Flagged'!E201='PROD Fltr Flagged'!E201</f>
        <v>1</v>
      </c>
      <c r="F201" t="b">
        <f>'QA Fltr Flagged'!F201='PROD Fltr Flagged'!F201</f>
        <v>1</v>
      </c>
      <c r="G201" t="b">
        <f>'QA Fltr Flagged'!G201='PROD Fltr Flagged'!G201</f>
        <v>1</v>
      </c>
      <c r="H201" t="b">
        <f>'QA Fltr Flagged'!H201='PROD Fltr Flagged'!H201</f>
        <v>1</v>
      </c>
      <c r="I201" t="b">
        <f>'QA Fltr Flagged'!I201='PROD Fltr Flagged'!I201</f>
        <v>1</v>
      </c>
      <c r="J201" t="b">
        <f>'QA Fltr Flagged'!J201='PROD Fltr Flagged'!J201</f>
        <v>1</v>
      </c>
      <c r="K201" t="b">
        <f>'QA Fltr Flagged'!K201='PROD Fltr Flagged'!K201</f>
        <v>1</v>
      </c>
      <c r="L201" t="b">
        <f>'QA Fltr Flagged'!L201='PROD Fltr Flagged'!L201</f>
        <v>1</v>
      </c>
      <c r="M201" t="b">
        <f>'QA Fltr Flagged'!M201='PROD Fltr Flagged'!M201</f>
        <v>1</v>
      </c>
      <c r="N201" t="b">
        <f>'QA Fltr Flagged'!N201='PROD Fltr Flagged'!N201</f>
        <v>1</v>
      </c>
      <c r="O201" t="b">
        <f>'QA Fltr Flagged'!O201='PROD Fltr Flagged'!O201</f>
        <v>1</v>
      </c>
      <c r="P201" t="b">
        <f>'QA Fltr Flagged'!P201='PROD Fltr Flagged'!P201</f>
        <v>1</v>
      </c>
      <c r="Q201" t="b">
        <f>'QA Fltr Flagged'!Q201='PROD Fltr Flagged'!Q201</f>
        <v>1</v>
      </c>
    </row>
    <row r="202" spans="1:17">
      <c r="A202" t="b">
        <f>'QA Fltr Flagged'!A202='PROD Fltr Flagged'!A202</f>
        <v>1</v>
      </c>
      <c r="B202" t="b">
        <f>'QA Fltr Flagged'!B202='PROD Fltr Flagged'!B202</f>
        <v>1</v>
      </c>
      <c r="C202" t="b">
        <f>'QA Fltr Flagged'!C202='PROD Fltr Flagged'!C202</f>
        <v>1</v>
      </c>
      <c r="D202" t="b">
        <f>'QA Fltr Flagged'!D202='PROD Fltr Flagged'!D202</f>
        <v>1</v>
      </c>
      <c r="E202" t="b">
        <f>'QA Fltr Flagged'!E202='PROD Fltr Flagged'!E202</f>
        <v>1</v>
      </c>
      <c r="F202" t="b">
        <f>'QA Fltr Flagged'!F202='PROD Fltr Flagged'!F202</f>
        <v>1</v>
      </c>
      <c r="G202" t="b">
        <f>'QA Fltr Flagged'!G202='PROD Fltr Flagged'!G202</f>
        <v>1</v>
      </c>
      <c r="H202" t="b">
        <f>'QA Fltr Flagged'!H202='PROD Fltr Flagged'!H202</f>
        <v>1</v>
      </c>
      <c r="I202" t="b">
        <f>'QA Fltr Flagged'!I202='PROD Fltr Flagged'!I202</f>
        <v>1</v>
      </c>
      <c r="J202" t="b">
        <f>'QA Fltr Flagged'!J202='PROD Fltr Flagged'!J202</f>
        <v>1</v>
      </c>
      <c r="K202" t="b">
        <f>'QA Fltr Flagged'!K202='PROD Fltr Flagged'!K202</f>
        <v>1</v>
      </c>
      <c r="L202" t="b">
        <f>'QA Fltr Flagged'!L202='PROD Fltr Flagged'!L202</f>
        <v>1</v>
      </c>
      <c r="M202" t="b">
        <f>'QA Fltr Flagged'!M202='PROD Fltr Flagged'!M202</f>
        <v>1</v>
      </c>
      <c r="N202" t="b">
        <f>'QA Fltr Flagged'!N202='PROD Fltr Flagged'!N202</f>
        <v>1</v>
      </c>
      <c r="O202" t="b">
        <f>'QA Fltr Flagged'!O202='PROD Fltr Flagged'!O202</f>
        <v>1</v>
      </c>
      <c r="P202" t="b">
        <f>'QA Fltr Flagged'!P202='PROD Fltr Flagged'!P202</f>
        <v>1</v>
      </c>
      <c r="Q202" t="b">
        <f>'QA Fltr Flagged'!Q202='PROD Fltr Flagged'!Q202</f>
        <v>1</v>
      </c>
    </row>
    <row r="203" spans="1:17">
      <c r="A203" t="b">
        <f>'QA Fltr Flagged'!A203='PROD Fltr Flagged'!A203</f>
        <v>1</v>
      </c>
      <c r="B203" t="b">
        <f>'QA Fltr Flagged'!B203='PROD Fltr Flagged'!B203</f>
        <v>1</v>
      </c>
      <c r="C203" t="b">
        <f>'QA Fltr Flagged'!C203='PROD Fltr Flagged'!C203</f>
        <v>1</v>
      </c>
      <c r="D203" t="b">
        <f>'QA Fltr Flagged'!D203='PROD Fltr Flagged'!D203</f>
        <v>1</v>
      </c>
      <c r="E203" t="b">
        <f>'QA Fltr Flagged'!E203='PROD Fltr Flagged'!E203</f>
        <v>1</v>
      </c>
      <c r="F203" t="b">
        <f>'QA Fltr Flagged'!F203='PROD Fltr Flagged'!F203</f>
        <v>1</v>
      </c>
      <c r="G203" t="b">
        <f>'QA Fltr Flagged'!G203='PROD Fltr Flagged'!G203</f>
        <v>1</v>
      </c>
      <c r="H203" t="b">
        <f>'QA Fltr Flagged'!H203='PROD Fltr Flagged'!H203</f>
        <v>1</v>
      </c>
      <c r="I203" t="b">
        <f>'QA Fltr Flagged'!I203='PROD Fltr Flagged'!I203</f>
        <v>1</v>
      </c>
      <c r="J203" t="b">
        <f>'QA Fltr Flagged'!J203='PROD Fltr Flagged'!J203</f>
        <v>1</v>
      </c>
      <c r="K203" t="b">
        <f>'QA Fltr Flagged'!K203='PROD Fltr Flagged'!K203</f>
        <v>1</v>
      </c>
      <c r="L203" t="b">
        <f>'QA Fltr Flagged'!L203='PROD Fltr Flagged'!L203</f>
        <v>1</v>
      </c>
      <c r="M203" t="b">
        <f>'QA Fltr Flagged'!M203='PROD Fltr Flagged'!M203</f>
        <v>1</v>
      </c>
      <c r="N203" t="b">
        <f>'QA Fltr Flagged'!N203='PROD Fltr Flagged'!N203</f>
        <v>1</v>
      </c>
      <c r="O203" t="b">
        <f>'QA Fltr Flagged'!O203='PROD Fltr Flagged'!O203</f>
        <v>1</v>
      </c>
      <c r="P203" t="b">
        <f>'QA Fltr Flagged'!P203='PROD Fltr Flagged'!P203</f>
        <v>1</v>
      </c>
      <c r="Q203" t="b">
        <f>'QA Fltr Flagged'!Q203='PROD Fltr Flagged'!Q203</f>
        <v>1</v>
      </c>
    </row>
    <row r="204" spans="1:17">
      <c r="A204" t="b">
        <f>'QA Fltr Flagged'!A204='PROD Fltr Flagged'!A204</f>
        <v>1</v>
      </c>
      <c r="B204" t="b">
        <f>'QA Fltr Flagged'!B204='PROD Fltr Flagged'!B204</f>
        <v>1</v>
      </c>
      <c r="C204" t="b">
        <f>'QA Fltr Flagged'!C204='PROD Fltr Flagged'!C204</f>
        <v>1</v>
      </c>
      <c r="D204" t="b">
        <f>'QA Fltr Flagged'!D204='PROD Fltr Flagged'!D204</f>
        <v>1</v>
      </c>
      <c r="E204" t="b">
        <f>'QA Fltr Flagged'!E204='PROD Fltr Flagged'!E204</f>
        <v>1</v>
      </c>
      <c r="F204" t="b">
        <f>'QA Fltr Flagged'!F204='PROD Fltr Flagged'!F204</f>
        <v>1</v>
      </c>
      <c r="G204" t="b">
        <f>'QA Fltr Flagged'!G204='PROD Fltr Flagged'!G204</f>
        <v>1</v>
      </c>
      <c r="H204" t="b">
        <f>'QA Fltr Flagged'!H204='PROD Fltr Flagged'!H204</f>
        <v>1</v>
      </c>
      <c r="I204" t="b">
        <f>'QA Fltr Flagged'!I204='PROD Fltr Flagged'!I204</f>
        <v>1</v>
      </c>
      <c r="J204" t="b">
        <f>'QA Fltr Flagged'!J204='PROD Fltr Flagged'!J204</f>
        <v>1</v>
      </c>
      <c r="K204" t="b">
        <f>'QA Fltr Flagged'!K204='PROD Fltr Flagged'!K204</f>
        <v>1</v>
      </c>
      <c r="L204" t="b">
        <f>'QA Fltr Flagged'!L204='PROD Fltr Flagged'!L204</f>
        <v>1</v>
      </c>
      <c r="M204" t="b">
        <f>'QA Fltr Flagged'!M204='PROD Fltr Flagged'!M204</f>
        <v>1</v>
      </c>
      <c r="N204" t="b">
        <f>'QA Fltr Flagged'!N204='PROD Fltr Flagged'!N204</f>
        <v>1</v>
      </c>
      <c r="O204" t="b">
        <f>'QA Fltr Flagged'!O204='PROD Fltr Flagged'!O204</f>
        <v>1</v>
      </c>
      <c r="P204" t="b">
        <f>'QA Fltr Flagged'!P204='PROD Fltr Flagged'!P204</f>
        <v>1</v>
      </c>
      <c r="Q204" t="b">
        <f>'QA Fltr Flagged'!Q204='PROD Fltr Flagged'!Q204</f>
        <v>1</v>
      </c>
    </row>
    <row r="205" spans="1:17">
      <c r="A205" t="b">
        <f>'QA Fltr Flagged'!A205='PROD Fltr Flagged'!A205</f>
        <v>1</v>
      </c>
      <c r="B205" t="b">
        <f>'QA Fltr Flagged'!B205='PROD Fltr Flagged'!B205</f>
        <v>1</v>
      </c>
      <c r="C205" t="b">
        <f>'QA Fltr Flagged'!C205='PROD Fltr Flagged'!C205</f>
        <v>1</v>
      </c>
      <c r="D205" t="b">
        <f>'QA Fltr Flagged'!D205='PROD Fltr Flagged'!D205</f>
        <v>1</v>
      </c>
      <c r="E205" t="b">
        <f>'QA Fltr Flagged'!E205='PROD Fltr Flagged'!E205</f>
        <v>1</v>
      </c>
      <c r="F205" t="b">
        <f>'QA Fltr Flagged'!F205='PROD Fltr Flagged'!F205</f>
        <v>1</v>
      </c>
      <c r="G205" t="b">
        <f>'QA Fltr Flagged'!G205='PROD Fltr Flagged'!G205</f>
        <v>1</v>
      </c>
      <c r="H205" t="b">
        <f>'QA Fltr Flagged'!H205='PROD Fltr Flagged'!H205</f>
        <v>1</v>
      </c>
      <c r="I205" t="b">
        <f>'QA Fltr Flagged'!I205='PROD Fltr Flagged'!I205</f>
        <v>1</v>
      </c>
      <c r="J205" t="b">
        <f>'QA Fltr Flagged'!J205='PROD Fltr Flagged'!J205</f>
        <v>1</v>
      </c>
      <c r="K205" t="b">
        <f>'QA Fltr Flagged'!K205='PROD Fltr Flagged'!K205</f>
        <v>1</v>
      </c>
      <c r="L205" t="b">
        <f>'QA Fltr Flagged'!L205='PROD Fltr Flagged'!L205</f>
        <v>1</v>
      </c>
      <c r="M205" t="b">
        <f>'QA Fltr Flagged'!M205='PROD Fltr Flagged'!M205</f>
        <v>1</v>
      </c>
      <c r="N205" t="b">
        <f>'QA Fltr Flagged'!N205='PROD Fltr Flagged'!N205</f>
        <v>1</v>
      </c>
      <c r="O205" t="b">
        <f>'QA Fltr Flagged'!O205='PROD Fltr Flagged'!O205</f>
        <v>1</v>
      </c>
      <c r="P205" t="b">
        <f>'QA Fltr Flagged'!P205='PROD Fltr Flagged'!P205</f>
        <v>1</v>
      </c>
      <c r="Q205" t="b">
        <f>'QA Fltr Flagged'!Q205='PROD Fltr Flagged'!Q205</f>
        <v>1</v>
      </c>
    </row>
    <row r="206" spans="1:17">
      <c r="A206" t="b">
        <f>'QA Fltr Flagged'!A206='PROD Fltr Flagged'!A206</f>
        <v>1</v>
      </c>
      <c r="B206" t="b">
        <f>'QA Fltr Flagged'!B206='PROD Fltr Flagged'!B206</f>
        <v>1</v>
      </c>
      <c r="C206" t="b">
        <f>'QA Fltr Flagged'!C206='PROD Fltr Flagged'!C206</f>
        <v>1</v>
      </c>
      <c r="D206" t="b">
        <f>'QA Fltr Flagged'!D206='PROD Fltr Flagged'!D206</f>
        <v>1</v>
      </c>
      <c r="E206" t="b">
        <f>'QA Fltr Flagged'!E206='PROD Fltr Flagged'!E206</f>
        <v>1</v>
      </c>
      <c r="F206" t="b">
        <f>'QA Fltr Flagged'!F206='PROD Fltr Flagged'!F206</f>
        <v>1</v>
      </c>
      <c r="G206" t="b">
        <f>'QA Fltr Flagged'!G206='PROD Fltr Flagged'!G206</f>
        <v>1</v>
      </c>
      <c r="H206" t="b">
        <f>'QA Fltr Flagged'!H206='PROD Fltr Flagged'!H206</f>
        <v>1</v>
      </c>
      <c r="I206" t="b">
        <f>'QA Fltr Flagged'!I206='PROD Fltr Flagged'!I206</f>
        <v>1</v>
      </c>
      <c r="J206" t="b">
        <f>'QA Fltr Flagged'!J206='PROD Fltr Flagged'!J206</f>
        <v>1</v>
      </c>
      <c r="K206" t="b">
        <f>'QA Fltr Flagged'!K206='PROD Fltr Flagged'!K206</f>
        <v>1</v>
      </c>
      <c r="L206" t="b">
        <f>'QA Fltr Flagged'!L206='PROD Fltr Flagged'!L206</f>
        <v>1</v>
      </c>
      <c r="M206" t="b">
        <f>'QA Fltr Flagged'!M206='PROD Fltr Flagged'!M206</f>
        <v>1</v>
      </c>
      <c r="N206" t="b">
        <f>'QA Fltr Flagged'!N206='PROD Fltr Flagged'!N206</f>
        <v>1</v>
      </c>
      <c r="O206" t="b">
        <f>'QA Fltr Flagged'!O206='PROD Fltr Flagged'!O206</f>
        <v>1</v>
      </c>
      <c r="P206" t="b">
        <f>'QA Fltr Flagged'!P206='PROD Fltr Flagged'!P206</f>
        <v>1</v>
      </c>
      <c r="Q206" t="b">
        <f>'QA Fltr Flagged'!Q206='PROD Fltr Flagged'!Q206</f>
        <v>1</v>
      </c>
    </row>
    <row r="207" spans="1:17">
      <c r="A207" t="b">
        <f>'QA Fltr Flagged'!A207='PROD Fltr Flagged'!A207</f>
        <v>1</v>
      </c>
      <c r="B207" t="b">
        <f>'QA Fltr Flagged'!B207='PROD Fltr Flagged'!B207</f>
        <v>1</v>
      </c>
      <c r="C207" t="b">
        <f>'QA Fltr Flagged'!C207='PROD Fltr Flagged'!C207</f>
        <v>1</v>
      </c>
      <c r="D207" t="b">
        <f>'QA Fltr Flagged'!D207='PROD Fltr Flagged'!D207</f>
        <v>1</v>
      </c>
      <c r="E207" t="b">
        <f>'QA Fltr Flagged'!E207='PROD Fltr Flagged'!E207</f>
        <v>1</v>
      </c>
      <c r="F207" t="b">
        <f>'QA Fltr Flagged'!F207='PROD Fltr Flagged'!F207</f>
        <v>1</v>
      </c>
      <c r="G207" t="b">
        <f>'QA Fltr Flagged'!G207='PROD Fltr Flagged'!G207</f>
        <v>1</v>
      </c>
      <c r="H207" t="b">
        <f>'QA Fltr Flagged'!H207='PROD Fltr Flagged'!H207</f>
        <v>1</v>
      </c>
      <c r="I207" t="b">
        <f>'QA Fltr Flagged'!I207='PROD Fltr Flagged'!I207</f>
        <v>1</v>
      </c>
      <c r="J207" t="b">
        <f>'QA Fltr Flagged'!J207='PROD Fltr Flagged'!J207</f>
        <v>1</v>
      </c>
      <c r="K207" t="b">
        <f>'QA Fltr Flagged'!K207='PROD Fltr Flagged'!K207</f>
        <v>1</v>
      </c>
      <c r="L207" t="b">
        <f>'QA Fltr Flagged'!L207='PROD Fltr Flagged'!L207</f>
        <v>1</v>
      </c>
      <c r="M207" t="b">
        <f>'QA Fltr Flagged'!M207='PROD Fltr Flagged'!M207</f>
        <v>1</v>
      </c>
      <c r="N207" t="b">
        <f>'QA Fltr Flagged'!N207='PROD Fltr Flagged'!N207</f>
        <v>1</v>
      </c>
      <c r="O207" t="b">
        <f>'QA Fltr Flagged'!O207='PROD Fltr Flagged'!O207</f>
        <v>1</v>
      </c>
      <c r="P207" t="b">
        <f>'QA Fltr Flagged'!P207='PROD Fltr Flagged'!P207</f>
        <v>1</v>
      </c>
      <c r="Q207" t="b">
        <f>'QA Fltr Flagged'!Q207='PROD Fltr Flagged'!Q207</f>
        <v>1</v>
      </c>
    </row>
    <row r="208" spans="1:17">
      <c r="A208" t="b">
        <f>'QA Fltr Flagged'!A208='PROD Fltr Flagged'!A208</f>
        <v>1</v>
      </c>
      <c r="B208" t="b">
        <f>'QA Fltr Flagged'!B208='PROD Fltr Flagged'!B208</f>
        <v>1</v>
      </c>
      <c r="C208" t="b">
        <f>'QA Fltr Flagged'!C208='PROD Fltr Flagged'!C208</f>
        <v>1</v>
      </c>
      <c r="D208" t="b">
        <f>'QA Fltr Flagged'!D208='PROD Fltr Flagged'!D208</f>
        <v>1</v>
      </c>
      <c r="E208" t="b">
        <f>'QA Fltr Flagged'!E208='PROD Fltr Flagged'!E208</f>
        <v>1</v>
      </c>
      <c r="F208" t="b">
        <f>'QA Fltr Flagged'!F208='PROD Fltr Flagged'!F208</f>
        <v>1</v>
      </c>
      <c r="G208" t="b">
        <f>'QA Fltr Flagged'!G208='PROD Fltr Flagged'!G208</f>
        <v>1</v>
      </c>
      <c r="H208" t="b">
        <f>'QA Fltr Flagged'!H208='PROD Fltr Flagged'!H208</f>
        <v>1</v>
      </c>
      <c r="I208" t="b">
        <f>'QA Fltr Flagged'!I208='PROD Fltr Flagged'!I208</f>
        <v>1</v>
      </c>
      <c r="J208" t="b">
        <f>'QA Fltr Flagged'!J208='PROD Fltr Flagged'!J208</f>
        <v>1</v>
      </c>
      <c r="K208" t="b">
        <f>'QA Fltr Flagged'!K208='PROD Fltr Flagged'!K208</f>
        <v>1</v>
      </c>
      <c r="L208" t="b">
        <f>'QA Fltr Flagged'!L208='PROD Fltr Flagged'!L208</f>
        <v>1</v>
      </c>
      <c r="M208" t="b">
        <f>'QA Fltr Flagged'!M208='PROD Fltr Flagged'!M208</f>
        <v>1</v>
      </c>
      <c r="N208" t="b">
        <f>'QA Fltr Flagged'!N208='PROD Fltr Flagged'!N208</f>
        <v>1</v>
      </c>
      <c r="O208" t="b">
        <f>'QA Fltr Flagged'!O208='PROD Fltr Flagged'!O208</f>
        <v>1</v>
      </c>
      <c r="P208" t="b">
        <f>'QA Fltr Flagged'!P208='PROD Fltr Flagged'!P208</f>
        <v>1</v>
      </c>
      <c r="Q208" t="b">
        <f>'QA Fltr Flagged'!Q208='PROD Fltr Flagged'!Q208</f>
        <v>1</v>
      </c>
    </row>
    <row r="209" spans="1:17">
      <c r="A209" t="b">
        <f>'QA Fltr Flagged'!A209='PROD Fltr Flagged'!A209</f>
        <v>1</v>
      </c>
      <c r="B209" t="b">
        <f>'QA Fltr Flagged'!B209='PROD Fltr Flagged'!B209</f>
        <v>1</v>
      </c>
      <c r="C209" t="b">
        <f>'QA Fltr Flagged'!C209='PROD Fltr Flagged'!C209</f>
        <v>1</v>
      </c>
      <c r="D209" t="b">
        <f>'QA Fltr Flagged'!D209='PROD Fltr Flagged'!D209</f>
        <v>1</v>
      </c>
      <c r="E209" t="b">
        <f>'QA Fltr Flagged'!E209='PROD Fltr Flagged'!E209</f>
        <v>1</v>
      </c>
      <c r="F209" t="b">
        <f>'QA Fltr Flagged'!F209='PROD Fltr Flagged'!F209</f>
        <v>1</v>
      </c>
      <c r="G209" t="b">
        <f>'QA Fltr Flagged'!G209='PROD Fltr Flagged'!G209</f>
        <v>1</v>
      </c>
      <c r="H209" t="b">
        <f>'QA Fltr Flagged'!H209='PROD Fltr Flagged'!H209</f>
        <v>1</v>
      </c>
      <c r="I209" t="b">
        <f>'QA Fltr Flagged'!I209='PROD Fltr Flagged'!I209</f>
        <v>1</v>
      </c>
      <c r="J209" t="b">
        <f>'QA Fltr Flagged'!J209='PROD Fltr Flagged'!J209</f>
        <v>1</v>
      </c>
      <c r="K209" t="b">
        <f>'QA Fltr Flagged'!K209='PROD Fltr Flagged'!K209</f>
        <v>1</v>
      </c>
      <c r="L209" t="b">
        <f>'QA Fltr Flagged'!L209='PROD Fltr Flagged'!L209</f>
        <v>1</v>
      </c>
      <c r="M209" t="b">
        <f>'QA Fltr Flagged'!M209='PROD Fltr Flagged'!M209</f>
        <v>1</v>
      </c>
      <c r="N209" t="b">
        <f>'QA Fltr Flagged'!N209='PROD Fltr Flagged'!N209</f>
        <v>1</v>
      </c>
      <c r="O209" t="b">
        <f>'QA Fltr Flagged'!O209='PROD Fltr Flagged'!O209</f>
        <v>1</v>
      </c>
      <c r="P209" t="b">
        <f>'QA Fltr Flagged'!P209='PROD Fltr Flagged'!P209</f>
        <v>1</v>
      </c>
      <c r="Q209" t="b">
        <f>'QA Fltr Flagged'!Q209='PROD Fltr Flagged'!Q209</f>
        <v>1</v>
      </c>
    </row>
    <row r="210" spans="1:17">
      <c r="A210" t="b">
        <f>'QA Fltr Flagged'!A210='PROD Fltr Flagged'!A210</f>
        <v>1</v>
      </c>
      <c r="B210" t="b">
        <f>'QA Fltr Flagged'!B210='PROD Fltr Flagged'!B210</f>
        <v>1</v>
      </c>
      <c r="C210" t="b">
        <f>'QA Fltr Flagged'!C210='PROD Fltr Flagged'!C210</f>
        <v>1</v>
      </c>
      <c r="D210" t="b">
        <f>'QA Fltr Flagged'!D210='PROD Fltr Flagged'!D210</f>
        <v>1</v>
      </c>
      <c r="E210" t="b">
        <f>'QA Fltr Flagged'!E210='PROD Fltr Flagged'!E210</f>
        <v>1</v>
      </c>
      <c r="F210" t="b">
        <f>'QA Fltr Flagged'!F210='PROD Fltr Flagged'!F210</f>
        <v>1</v>
      </c>
      <c r="G210" t="b">
        <f>'QA Fltr Flagged'!G210='PROD Fltr Flagged'!G210</f>
        <v>1</v>
      </c>
      <c r="H210" t="b">
        <f>'QA Fltr Flagged'!H210='PROD Fltr Flagged'!H210</f>
        <v>1</v>
      </c>
      <c r="I210" t="b">
        <f>'QA Fltr Flagged'!I210='PROD Fltr Flagged'!I210</f>
        <v>1</v>
      </c>
      <c r="J210" t="b">
        <f>'QA Fltr Flagged'!J210='PROD Fltr Flagged'!J210</f>
        <v>1</v>
      </c>
      <c r="K210" t="b">
        <f>'QA Fltr Flagged'!K210='PROD Fltr Flagged'!K210</f>
        <v>1</v>
      </c>
      <c r="L210" t="b">
        <f>'QA Fltr Flagged'!L210='PROD Fltr Flagged'!L210</f>
        <v>1</v>
      </c>
      <c r="M210" t="b">
        <f>'QA Fltr Flagged'!M210='PROD Fltr Flagged'!M210</f>
        <v>1</v>
      </c>
      <c r="N210" t="b">
        <f>'QA Fltr Flagged'!N210='PROD Fltr Flagged'!N210</f>
        <v>1</v>
      </c>
      <c r="O210" t="b">
        <f>'QA Fltr Flagged'!O210='PROD Fltr Flagged'!O210</f>
        <v>1</v>
      </c>
      <c r="P210" t="b">
        <f>'QA Fltr Flagged'!P210='PROD Fltr Flagged'!P210</f>
        <v>1</v>
      </c>
      <c r="Q210" t="b">
        <f>'QA Fltr Flagged'!Q210='PROD Fltr Flagged'!Q210</f>
        <v>1</v>
      </c>
    </row>
    <row r="211" spans="1:17">
      <c r="A211" t="b">
        <f>'QA Fltr Flagged'!A211='PROD Fltr Flagged'!A211</f>
        <v>1</v>
      </c>
      <c r="B211" t="b">
        <f>'QA Fltr Flagged'!B211='PROD Fltr Flagged'!B211</f>
        <v>1</v>
      </c>
      <c r="C211" t="b">
        <f>'QA Fltr Flagged'!C211='PROD Fltr Flagged'!C211</f>
        <v>1</v>
      </c>
      <c r="D211" t="b">
        <f>'QA Fltr Flagged'!D211='PROD Fltr Flagged'!D211</f>
        <v>1</v>
      </c>
      <c r="E211" t="b">
        <f>'QA Fltr Flagged'!E211='PROD Fltr Flagged'!E211</f>
        <v>1</v>
      </c>
      <c r="F211" t="b">
        <f>'QA Fltr Flagged'!F211='PROD Fltr Flagged'!F211</f>
        <v>1</v>
      </c>
      <c r="G211" t="b">
        <f>'QA Fltr Flagged'!G211='PROD Fltr Flagged'!G211</f>
        <v>1</v>
      </c>
      <c r="H211" t="b">
        <f>'QA Fltr Flagged'!H211='PROD Fltr Flagged'!H211</f>
        <v>1</v>
      </c>
      <c r="I211" t="b">
        <f>'QA Fltr Flagged'!I211='PROD Fltr Flagged'!I211</f>
        <v>1</v>
      </c>
      <c r="J211" t="b">
        <f>'QA Fltr Flagged'!J211='PROD Fltr Flagged'!J211</f>
        <v>1</v>
      </c>
      <c r="K211" t="b">
        <f>'QA Fltr Flagged'!K211='PROD Fltr Flagged'!K211</f>
        <v>1</v>
      </c>
      <c r="L211" t="b">
        <f>'QA Fltr Flagged'!L211='PROD Fltr Flagged'!L211</f>
        <v>1</v>
      </c>
      <c r="M211" t="b">
        <f>'QA Fltr Flagged'!M211='PROD Fltr Flagged'!M211</f>
        <v>1</v>
      </c>
      <c r="N211" t="b">
        <f>'QA Fltr Flagged'!N211='PROD Fltr Flagged'!N211</f>
        <v>1</v>
      </c>
      <c r="O211" t="b">
        <f>'QA Fltr Flagged'!O211='PROD Fltr Flagged'!O211</f>
        <v>1</v>
      </c>
      <c r="P211" t="b">
        <f>'QA Fltr Flagged'!P211='PROD Fltr Flagged'!P211</f>
        <v>1</v>
      </c>
      <c r="Q211" t="b">
        <f>'QA Fltr Flagged'!Q211='PROD Fltr Flagged'!Q211</f>
        <v>1</v>
      </c>
    </row>
    <row r="212" spans="1:17">
      <c r="A212" t="b">
        <f>'QA Fltr Flagged'!A212='PROD Fltr Flagged'!A212</f>
        <v>1</v>
      </c>
      <c r="B212" t="b">
        <f>'QA Fltr Flagged'!B212='PROD Fltr Flagged'!B212</f>
        <v>1</v>
      </c>
      <c r="C212" t="b">
        <f>'QA Fltr Flagged'!C212='PROD Fltr Flagged'!C212</f>
        <v>1</v>
      </c>
      <c r="D212" t="b">
        <f>'QA Fltr Flagged'!D212='PROD Fltr Flagged'!D212</f>
        <v>1</v>
      </c>
      <c r="E212" t="b">
        <f>'QA Fltr Flagged'!E212='PROD Fltr Flagged'!E212</f>
        <v>1</v>
      </c>
      <c r="F212" t="b">
        <f>'QA Fltr Flagged'!F212='PROD Fltr Flagged'!F212</f>
        <v>1</v>
      </c>
      <c r="G212" t="b">
        <f>'QA Fltr Flagged'!G212='PROD Fltr Flagged'!G212</f>
        <v>1</v>
      </c>
      <c r="H212" t="b">
        <f>'QA Fltr Flagged'!H212='PROD Fltr Flagged'!H212</f>
        <v>1</v>
      </c>
      <c r="I212" t="b">
        <f>'QA Fltr Flagged'!I212='PROD Fltr Flagged'!I212</f>
        <v>1</v>
      </c>
      <c r="J212" t="b">
        <f>'QA Fltr Flagged'!J212='PROD Fltr Flagged'!J212</f>
        <v>1</v>
      </c>
      <c r="K212" t="b">
        <f>'QA Fltr Flagged'!K212='PROD Fltr Flagged'!K212</f>
        <v>1</v>
      </c>
      <c r="L212" t="b">
        <f>'QA Fltr Flagged'!L212='PROD Fltr Flagged'!L212</f>
        <v>1</v>
      </c>
      <c r="M212" t="b">
        <f>'QA Fltr Flagged'!M212='PROD Fltr Flagged'!M212</f>
        <v>1</v>
      </c>
      <c r="N212" t="b">
        <f>'QA Fltr Flagged'!N212='PROD Fltr Flagged'!N212</f>
        <v>1</v>
      </c>
      <c r="O212" t="b">
        <f>'QA Fltr Flagged'!O212='PROD Fltr Flagged'!O212</f>
        <v>1</v>
      </c>
      <c r="P212" t="b">
        <f>'QA Fltr Flagged'!P212='PROD Fltr Flagged'!P212</f>
        <v>1</v>
      </c>
      <c r="Q212" t="b">
        <f>'QA Fltr Flagged'!Q212='PROD Fltr Flagged'!Q212</f>
        <v>1</v>
      </c>
    </row>
    <row r="213" spans="1:17">
      <c r="A213" t="b">
        <f>'QA Fltr Flagged'!A213='PROD Fltr Flagged'!A213</f>
        <v>1</v>
      </c>
      <c r="B213" t="b">
        <f>'QA Fltr Flagged'!B213='PROD Fltr Flagged'!B213</f>
        <v>1</v>
      </c>
      <c r="C213" t="b">
        <f>'QA Fltr Flagged'!C213='PROD Fltr Flagged'!C213</f>
        <v>1</v>
      </c>
      <c r="D213" t="b">
        <f>'QA Fltr Flagged'!D213='PROD Fltr Flagged'!D213</f>
        <v>1</v>
      </c>
      <c r="E213" t="b">
        <f>'QA Fltr Flagged'!E213='PROD Fltr Flagged'!E213</f>
        <v>1</v>
      </c>
      <c r="F213" t="b">
        <f>'QA Fltr Flagged'!F213='PROD Fltr Flagged'!F213</f>
        <v>1</v>
      </c>
      <c r="G213" t="b">
        <f>'QA Fltr Flagged'!G213='PROD Fltr Flagged'!G213</f>
        <v>1</v>
      </c>
      <c r="H213" t="b">
        <f>'QA Fltr Flagged'!H213='PROD Fltr Flagged'!H213</f>
        <v>1</v>
      </c>
      <c r="I213" t="b">
        <f>'QA Fltr Flagged'!I213='PROD Fltr Flagged'!I213</f>
        <v>1</v>
      </c>
      <c r="J213" t="b">
        <f>'QA Fltr Flagged'!J213='PROD Fltr Flagged'!J213</f>
        <v>1</v>
      </c>
      <c r="K213" t="b">
        <f>'QA Fltr Flagged'!K213='PROD Fltr Flagged'!K213</f>
        <v>1</v>
      </c>
      <c r="L213" t="b">
        <f>'QA Fltr Flagged'!L213='PROD Fltr Flagged'!L213</f>
        <v>1</v>
      </c>
      <c r="M213" t="b">
        <f>'QA Fltr Flagged'!M213='PROD Fltr Flagged'!M213</f>
        <v>1</v>
      </c>
      <c r="N213" t="b">
        <f>'QA Fltr Flagged'!N213='PROD Fltr Flagged'!N213</f>
        <v>1</v>
      </c>
      <c r="O213" t="b">
        <f>'QA Fltr Flagged'!O213='PROD Fltr Flagged'!O213</f>
        <v>1</v>
      </c>
      <c r="P213" t="b">
        <f>'QA Fltr Flagged'!P213='PROD Fltr Flagged'!P213</f>
        <v>1</v>
      </c>
      <c r="Q213" t="b">
        <f>'QA Fltr Flagged'!Q213='PROD Fltr Flagged'!Q213</f>
        <v>1</v>
      </c>
    </row>
    <row r="214" spans="1:17">
      <c r="A214" t="b">
        <f>'QA Fltr Flagged'!A214='PROD Fltr Flagged'!A214</f>
        <v>1</v>
      </c>
      <c r="B214" t="b">
        <f>'QA Fltr Flagged'!B214='PROD Fltr Flagged'!B214</f>
        <v>1</v>
      </c>
      <c r="C214" t="b">
        <f>'QA Fltr Flagged'!C214='PROD Fltr Flagged'!C214</f>
        <v>1</v>
      </c>
      <c r="D214" t="b">
        <f>'QA Fltr Flagged'!D214='PROD Fltr Flagged'!D214</f>
        <v>1</v>
      </c>
      <c r="E214" t="b">
        <f>'QA Fltr Flagged'!E214='PROD Fltr Flagged'!E214</f>
        <v>1</v>
      </c>
      <c r="F214" t="b">
        <f>'QA Fltr Flagged'!F214='PROD Fltr Flagged'!F214</f>
        <v>1</v>
      </c>
      <c r="G214" t="b">
        <f>'QA Fltr Flagged'!G214='PROD Fltr Flagged'!G214</f>
        <v>1</v>
      </c>
      <c r="H214" t="b">
        <f>'QA Fltr Flagged'!H214='PROD Fltr Flagged'!H214</f>
        <v>1</v>
      </c>
      <c r="I214" t="b">
        <f>'QA Fltr Flagged'!I214='PROD Fltr Flagged'!I214</f>
        <v>1</v>
      </c>
      <c r="J214" t="b">
        <f>'QA Fltr Flagged'!J214='PROD Fltr Flagged'!J214</f>
        <v>1</v>
      </c>
      <c r="K214" t="b">
        <f>'QA Fltr Flagged'!K214='PROD Fltr Flagged'!K214</f>
        <v>1</v>
      </c>
      <c r="L214" t="b">
        <f>'QA Fltr Flagged'!L214='PROD Fltr Flagged'!L214</f>
        <v>1</v>
      </c>
      <c r="M214" t="b">
        <f>'QA Fltr Flagged'!M214='PROD Fltr Flagged'!M214</f>
        <v>1</v>
      </c>
      <c r="N214" t="b">
        <f>'QA Fltr Flagged'!N214='PROD Fltr Flagged'!N214</f>
        <v>1</v>
      </c>
      <c r="O214" t="b">
        <f>'QA Fltr Flagged'!O214='PROD Fltr Flagged'!O214</f>
        <v>1</v>
      </c>
      <c r="P214" t="b">
        <f>'QA Fltr Flagged'!P214='PROD Fltr Flagged'!P214</f>
        <v>1</v>
      </c>
      <c r="Q214" t="b">
        <f>'QA Fltr Flagged'!Q214='PROD Fltr Flagged'!Q214</f>
        <v>1</v>
      </c>
    </row>
    <row r="215" spans="1:17">
      <c r="A215" t="b">
        <f>'QA Fltr Flagged'!A215='PROD Fltr Flagged'!A215</f>
        <v>1</v>
      </c>
      <c r="B215" t="b">
        <f>'QA Fltr Flagged'!B215='PROD Fltr Flagged'!B215</f>
        <v>1</v>
      </c>
      <c r="C215" t="b">
        <f>'QA Fltr Flagged'!C215='PROD Fltr Flagged'!C215</f>
        <v>1</v>
      </c>
      <c r="D215" t="b">
        <f>'QA Fltr Flagged'!D215='PROD Fltr Flagged'!D215</f>
        <v>1</v>
      </c>
      <c r="E215" t="b">
        <f>'QA Fltr Flagged'!E215='PROD Fltr Flagged'!E215</f>
        <v>1</v>
      </c>
      <c r="F215" t="b">
        <f>'QA Fltr Flagged'!F215='PROD Fltr Flagged'!F215</f>
        <v>1</v>
      </c>
      <c r="G215" t="b">
        <f>'QA Fltr Flagged'!G215='PROD Fltr Flagged'!G215</f>
        <v>1</v>
      </c>
      <c r="H215" t="b">
        <f>'QA Fltr Flagged'!H215='PROD Fltr Flagged'!H215</f>
        <v>1</v>
      </c>
      <c r="I215" t="b">
        <f>'QA Fltr Flagged'!I215='PROD Fltr Flagged'!I215</f>
        <v>1</v>
      </c>
      <c r="J215" t="b">
        <f>'QA Fltr Flagged'!J215='PROD Fltr Flagged'!J215</f>
        <v>1</v>
      </c>
      <c r="K215" t="b">
        <f>'QA Fltr Flagged'!K215='PROD Fltr Flagged'!K215</f>
        <v>1</v>
      </c>
      <c r="L215" t="b">
        <f>'QA Fltr Flagged'!L215='PROD Fltr Flagged'!L215</f>
        <v>1</v>
      </c>
      <c r="M215" t="b">
        <f>'QA Fltr Flagged'!M215='PROD Fltr Flagged'!M215</f>
        <v>1</v>
      </c>
      <c r="N215" t="b">
        <f>'QA Fltr Flagged'!N215='PROD Fltr Flagged'!N215</f>
        <v>1</v>
      </c>
      <c r="O215" t="b">
        <f>'QA Fltr Flagged'!O215='PROD Fltr Flagged'!O215</f>
        <v>1</v>
      </c>
      <c r="P215" t="b">
        <f>'QA Fltr Flagged'!P215='PROD Fltr Flagged'!P215</f>
        <v>1</v>
      </c>
      <c r="Q215" t="b">
        <f>'QA Fltr Flagged'!Q215='PROD Fltr Flagged'!Q215</f>
        <v>1</v>
      </c>
    </row>
    <row r="216" spans="1:17">
      <c r="A216" t="b">
        <f>'QA Fltr Flagged'!A216='PROD Fltr Flagged'!A216</f>
        <v>1</v>
      </c>
      <c r="B216" t="b">
        <f>'QA Fltr Flagged'!B216='PROD Fltr Flagged'!B216</f>
        <v>1</v>
      </c>
      <c r="C216" t="b">
        <f>'QA Fltr Flagged'!C216='PROD Fltr Flagged'!C216</f>
        <v>1</v>
      </c>
      <c r="D216" t="b">
        <f>'QA Fltr Flagged'!D216='PROD Fltr Flagged'!D216</f>
        <v>1</v>
      </c>
      <c r="E216" t="b">
        <f>'QA Fltr Flagged'!E216='PROD Fltr Flagged'!E216</f>
        <v>1</v>
      </c>
      <c r="F216" t="b">
        <f>'QA Fltr Flagged'!F216='PROD Fltr Flagged'!F216</f>
        <v>1</v>
      </c>
      <c r="G216" t="b">
        <f>'QA Fltr Flagged'!G216='PROD Fltr Flagged'!G216</f>
        <v>1</v>
      </c>
      <c r="H216" t="b">
        <f>'QA Fltr Flagged'!H216='PROD Fltr Flagged'!H216</f>
        <v>1</v>
      </c>
      <c r="I216" t="b">
        <f>'QA Fltr Flagged'!I216='PROD Fltr Flagged'!I216</f>
        <v>1</v>
      </c>
      <c r="J216" t="b">
        <f>'QA Fltr Flagged'!J216='PROD Fltr Flagged'!J216</f>
        <v>1</v>
      </c>
      <c r="K216" t="b">
        <f>'QA Fltr Flagged'!K216='PROD Fltr Flagged'!K216</f>
        <v>1</v>
      </c>
      <c r="L216" t="b">
        <f>'QA Fltr Flagged'!L216='PROD Fltr Flagged'!L216</f>
        <v>1</v>
      </c>
      <c r="M216" t="b">
        <f>'QA Fltr Flagged'!M216='PROD Fltr Flagged'!M216</f>
        <v>1</v>
      </c>
      <c r="N216" t="b">
        <f>'QA Fltr Flagged'!N216='PROD Fltr Flagged'!N216</f>
        <v>1</v>
      </c>
      <c r="O216" t="b">
        <f>'QA Fltr Flagged'!O216='PROD Fltr Flagged'!O216</f>
        <v>1</v>
      </c>
      <c r="P216" t="b">
        <f>'QA Fltr Flagged'!P216='PROD Fltr Flagged'!P216</f>
        <v>1</v>
      </c>
      <c r="Q216" t="b">
        <f>'QA Fltr Flagged'!Q216='PROD Fltr Flagged'!Q216</f>
        <v>1</v>
      </c>
    </row>
    <row r="217" spans="1:17">
      <c r="A217" t="b">
        <f>'QA Fltr Flagged'!A217='PROD Fltr Flagged'!A217</f>
        <v>1</v>
      </c>
      <c r="B217" t="b">
        <f>'QA Fltr Flagged'!B217='PROD Fltr Flagged'!B217</f>
        <v>1</v>
      </c>
      <c r="C217" t="b">
        <f>'QA Fltr Flagged'!C217='PROD Fltr Flagged'!C217</f>
        <v>1</v>
      </c>
      <c r="D217" t="b">
        <f>'QA Fltr Flagged'!D217='PROD Fltr Flagged'!D217</f>
        <v>1</v>
      </c>
      <c r="E217" t="b">
        <f>'QA Fltr Flagged'!E217='PROD Fltr Flagged'!E217</f>
        <v>1</v>
      </c>
      <c r="F217" t="b">
        <f>'QA Fltr Flagged'!F217='PROD Fltr Flagged'!F217</f>
        <v>1</v>
      </c>
      <c r="G217" t="b">
        <f>'QA Fltr Flagged'!G217='PROD Fltr Flagged'!G217</f>
        <v>1</v>
      </c>
      <c r="H217" t="b">
        <f>'QA Fltr Flagged'!H217='PROD Fltr Flagged'!H217</f>
        <v>1</v>
      </c>
      <c r="I217" t="b">
        <f>'QA Fltr Flagged'!I217='PROD Fltr Flagged'!I217</f>
        <v>1</v>
      </c>
      <c r="J217" t="b">
        <f>'QA Fltr Flagged'!J217='PROD Fltr Flagged'!J217</f>
        <v>1</v>
      </c>
      <c r="K217" t="b">
        <f>'QA Fltr Flagged'!K217='PROD Fltr Flagged'!K217</f>
        <v>1</v>
      </c>
      <c r="L217" t="b">
        <f>'QA Fltr Flagged'!L217='PROD Fltr Flagged'!L217</f>
        <v>1</v>
      </c>
      <c r="M217" t="b">
        <f>'QA Fltr Flagged'!M217='PROD Fltr Flagged'!M217</f>
        <v>1</v>
      </c>
      <c r="N217" t="b">
        <f>'QA Fltr Flagged'!N217='PROD Fltr Flagged'!N217</f>
        <v>1</v>
      </c>
      <c r="O217" t="b">
        <f>'QA Fltr Flagged'!O217='PROD Fltr Flagged'!O217</f>
        <v>1</v>
      </c>
      <c r="P217" t="b">
        <f>'QA Fltr Flagged'!P217='PROD Fltr Flagged'!P217</f>
        <v>1</v>
      </c>
      <c r="Q217" t="b">
        <f>'QA Fltr Flagged'!Q217='PROD Fltr Flagged'!Q217</f>
        <v>1</v>
      </c>
    </row>
    <row r="218" spans="1:17">
      <c r="A218" t="b">
        <f>'QA Fltr Flagged'!A218='PROD Fltr Flagged'!A218</f>
        <v>1</v>
      </c>
      <c r="B218" t="b">
        <f>'QA Fltr Flagged'!B218='PROD Fltr Flagged'!B218</f>
        <v>1</v>
      </c>
      <c r="C218" t="b">
        <f>'QA Fltr Flagged'!C218='PROD Fltr Flagged'!C218</f>
        <v>1</v>
      </c>
      <c r="D218" t="b">
        <f>'QA Fltr Flagged'!D218='PROD Fltr Flagged'!D218</f>
        <v>1</v>
      </c>
      <c r="E218" t="b">
        <f>'QA Fltr Flagged'!E218='PROD Fltr Flagged'!E218</f>
        <v>1</v>
      </c>
      <c r="F218" t="b">
        <f>'QA Fltr Flagged'!F218='PROD Fltr Flagged'!F218</f>
        <v>1</v>
      </c>
      <c r="G218" t="b">
        <f>'QA Fltr Flagged'!G218='PROD Fltr Flagged'!G218</f>
        <v>1</v>
      </c>
      <c r="H218" t="b">
        <f>'QA Fltr Flagged'!H218='PROD Fltr Flagged'!H218</f>
        <v>1</v>
      </c>
      <c r="I218" t="b">
        <f>'QA Fltr Flagged'!I218='PROD Fltr Flagged'!I218</f>
        <v>1</v>
      </c>
      <c r="J218" t="b">
        <f>'QA Fltr Flagged'!J218='PROD Fltr Flagged'!J218</f>
        <v>1</v>
      </c>
      <c r="K218" t="b">
        <f>'QA Fltr Flagged'!K218='PROD Fltr Flagged'!K218</f>
        <v>1</v>
      </c>
      <c r="L218" t="b">
        <f>'QA Fltr Flagged'!L218='PROD Fltr Flagged'!L218</f>
        <v>1</v>
      </c>
      <c r="M218" t="b">
        <f>'QA Fltr Flagged'!M218='PROD Fltr Flagged'!M218</f>
        <v>1</v>
      </c>
      <c r="N218" t="b">
        <f>'QA Fltr Flagged'!N218='PROD Fltr Flagged'!N218</f>
        <v>1</v>
      </c>
      <c r="O218" t="b">
        <f>'QA Fltr Flagged'!O218='PROD Fltr Flagged'!O218</f>
        <v>1</v>
      </c>
      <c r="P218" t="b">
        <f>'QA Fltr Flagged'!P218='PROD Fltr Flagged'!P218</f>
        <v>1</v>
      </c>
      <c r="Q218" t="b">
        <f>'QA Fltr Flagged'!Q218='PROD Fltr Flagged'!Q218</f>
        <v>1</v>
      </c>
    </row>
    <row r="219" spans="1:17">
      <c r="A219" t="b">
        <f>'QA Fltr Flagged'!A219='PROD Fltr Flagged'!A219</f>
        <v>1</v>
      </c>
      <c r="B219" t="b">
        <f>'QA Fltr Flagged'!B219='PROD Fltr Flagged'!B219</f>
        <v>1</v>
      </c>
      <c r="C219" t="b">
        <f>'QA Fltr Flagged'!C219='PROD Fltr Flagged'!C219</f>
        <v>1</v>
      </c>
      <c r="D219" t="b">
        <f>'QA Fltr Flagged'!D219='PROD Fltr Flagged'!D219</f>
        <v>1</v>
      </c>
      <c r="E219" t="b">
        <f>'QA Fltr Flagged'!E219='PROD Fltr Flagged'!E219</f>
        <v>1</v>
      </c>
      <c r="F219" t="b">
        <f>'QA Fltr Flagged'!F219='PROD Fltr Flagged'!F219</f>
        <v>1</v>
      </c>
      <c r="G219" t="b">
        <f>'QA Fltr Flagged'!G219='PROD Fltr Flagged'!G219</f>
        <v>1</v>
      </c>
      <c r="H219" t="b">
        <f>'QA Fltr Flagged'!H219='PROD Fltr Flagged'!H219</f>
        <v>1</v>
      </c>
      <c r="I219" t="b">
        <f>'QA Fltr Flagged'!I219='PROD Fltr Flagged'!I219</f>
        <v>1</v>
      </c>
      <c r="J219" t="b">
        <f>'QA Fltr Flagged'!J219='PROD Fltr Flagged'!J219</f>
        <v>1</v>
      </c>
      <c r="K219" t="b">
        <f>'QA Fltr Flagged'!K219='PROD Fltr Flagged'!K219</f>
        <v>1</v>
      </c>
      <c r="L219" t="b">
        <f>'QA Fltr Flagged'!L219='PROD Fltr Flagged'!L219</f>
        <v>1</v>
      </c>
      <c r="M219" t="b">
        <f>'QA Fltr Flagged'!M219='PROD Fltr Flagged'!M219</f>
        <v>1</v>
      </c>
      <c r="N219" t="b">
        <f>'QA Fltr Flagged'!N219='PROD Fltr Flagged'!N219</f>
        <v>1</v>
      </c>
      <c r="O219" t="b">
        <f>'QA Fltr Flagged'!O219='PROD Fltr Flagged'!O219</f>
        <v>1</v>
      </c>
      <c r="P219" t="b">
        <f>'QA Fltr Flagged'!P219='PROD Fltr Flagged'!P219</f>
        <v>1</v>
      </c>
      <c r="Q219" t="b">
        <f>'QA Fltr Flagged'!Q219='PROD Fltr Flagged'!Q219</f>
        <v>1</v>
      </c>
    </row>
    <row r="220" spans="1:17">
      <c r="A220" t="b">
        <f>'QA Fltr Flagged'!A220='PROD Fltr Flagged'!A220</f>
        <v>1</v>
      </c>
      <c r="B220" t="b">
        <f>'QA Fltr Flagged'!B220='PROD Fltr Flagged'!B220</f>
        <v>1</v>
      </c>
      <c r="C220" t="b">
        <f>'QA Fltr Flagged'!C220='PROD Fltr Flagged'!C220</f>
        <v>1</v>
      </c>
      <c r="D220" t="b">
        <f>'QA Fltr Flagged'!D220='PROD Fltr Flagged'!D220</f>
        <v>1</v>
      </c>
      <c r="E220" t="b">
        <f>'QA Fltr Flagged'!E220='PROD Fltr Flagged'!E220</f>
        <v>1</v>
      </c>
      <c r="F220" t="b">
        <f>'QA Fltr Flagged'!F220='PROD Fltr Flagged'!F220</f>
        <v>1</v>
      </c>
      <c r="G220" t="b">
        <f>'QA Fltr Flagged'!G220='PROD Fltr Flagged'!G220</f>
        <v>1</v>
      </c>
      <c r="H220" t="b">
        <f>'QA Fltr Flagged'!H220='PROD Fltr Flagged'!H220</f>
        <v>1</v>
      </c>
      <c r="I220" t="b">
        <f>'QA Fltr Flagged'!I220='PROD Fltr Flagged'!I220</f>
        <v>1</v>
      </c>
      <c r="J220" t="b">
        <f>'QA Fltr Flagged'!J220='PROD Fltr Flagged'!J220</f>
        <v>1</v>
      </c>
      <c r="K220" t="b">
        <f>'QA Fltr Flagged'!K220='PROD Fltr Flagged'!K220</f>
        <v>1</v>
      </c>
      <c r="L220" t="b">
        <f>'QA Fltr Flagged'!L220='PROD Fltr Flagged'!L220</f>
        <v>1</v>
      </c>
      <c r="M220" t="b">
        <f>'QA Fltr Flagged'!M220='PROD Fltr Flagged'!M220</f>
        <v>1</v>
      </c>
      <c r="N220" t="b">
        <f>'QA Fltr Flagged'!N220='PROD Fltr Flagged'!N220</f>
        <v>1</v>
      </c>
      <c r="O220" t="b">
        <f>'QA Fltr Flagged'!O220='PROD Fltr Flagged'!O220</f>
        <v>1</v>
      </c>
      <c r="P220" t="b">
        <f>'QA Fltr Flagged'!P220='PROD Fltr Flagged'!P220</f>
        <v>1</v>
      </c>
      <c r="Q220" t="b">
        <f>'QA Fltr Flagged'!Q220='PROD Fltr Flagged'!Q220</f>
        <v>1</v>
      </c>
    </row>
    <row r="221" spans="1:17">
      <c r="A221" t="b">
        <f>'QA Fltr Flagged'!A221='PROD Fltr Flagged'!A221</f>
        <v>1</v>
      </c>
      <c r="B221" t="b">
        <f>'QA Fltr Flagged'!B221='PROD Fltr Flagged'!B221</f>
        <v>1</v>
      </c>
      <c r="C221" t="b">
        <f>'QA Fltr Flagged'!C221='PROD Fltr Flagged'!C221</f>
        <v>1</v>
      </c>
      <c r="D221" t="b">
        <f>'QA Fltr Flagged'!D221='PROD Fltr Flagged'!D221</f>
        <v>1</v>
      </c>
      <c r="E221" t="b">
        <f>'QA Fltr Flagged'!E221='PROD Fltr Flagged'!E221</f>
        <v>1</v>
      </c>
      <c r="F221" t="b">
        <f>'QA Fltr Flagged'!F221='PROD Fltr Flagged'!F221</f>
        <v>1</v>
      </c>
      <c r="G221" t="b">
        <f>'QA Fltr Flagged'!G221='PROD Fltr Flagged'!G221</f>
        <v>1</v>
      </c>
      <c r="H221" t="b">
        <f>'QA Fltr Flagged'!H221='PROD Fltr Flagged'!H221</f>
        <v>1</v>
      </c>
      <c r="I221" t="b">
        <f>'QA Fltr Flagged'!I221='PROD Fltr Flagged'!I221</f>
        <v>1</v>
      </c>
      <c r="J221" t="b">
        <f>'QA Fltr Flagged'!J221='PROD Fltr Flagged'!J221</f>
        <v>1</v>
      </c>
      <c r="K221" t="b">
        <f>'QA Fltr Flagged'!K221='PROD Fltr Flagged'!K221</f>
        <v>1</v>
      </c>
      <c r="L221" t="b">
        <f>'QA Fltr Flagged'!L221='PROD Fltr Flagged'!L221</f>
        <v>1</v>
      </c>
      <c r="M221" t="b">
        <f>'QA Fltr Flagged'!M221='PROD Fltr Flagged'!M221</f>
        <v>1</v>
      </c>
      <c r="N221" t="b">
        <f>'QA Fltr Flagged'!N221='PROD Fltr Flagged'!N221</f>
        <v>1</v>
      </c>
      <c r="O221" t="b">
        <f>'QA Fltr Flagged'!O221='PROD Fltr Flagged'!O221</f>
        <v>1</v>
      </c>
      <c r="P221" t="b">
        <f>'QA Fltr Flagged'!P221='PROD Fltr Flagged'!P221</f>
        <v>1</v>
      </c>
      <c r="Q221" t="b">
        <f>'QA Fltr Flagged'!Q221='PROD Fltr Flagged'!Q221</f>
        <v>1</v>
      </c>
    </row>
    <row r="222" spans="1:17">
      <c r="A222" t="b">
        <f>'QA Fltr Flagged'!A222='PROD Fltr Flagged'!A222</f>
        <v>1</v>
      </c>
      <c r="B222" t="b">
        <f>'QA Fltr Flagged'!B222='PROD Fltr Flagged'!B222</f>
        <v>1</v>
      </c>
      <c r="C222" t="b">
        <f>'QA Fltr Flagged'!C222='PROD Fltr Flagged'!C222</f>
        <v>1</v>
      </c>
      <c r="D222" t="b">
        <f>'QA Fltr Flagged'!D222='PROD Fltr Flagged'!D222</f>
        <v>1</v>
      </c>
      <c r="E222" t="b">
        <f>'QA Fltr Flagged'!E222='PROD Fltr Flagged'!E222</f>
        <v>1</v>
      </c>
      <c r="F222" t="b">
        <f>'QA Fltr Flagged'!F222='PROD Fltr Flagged'!F222</f>
        <v>1</v>
      </c>
      <c r="G222" t="b">
        <f>'QA Fltr Flagged'!G222='PROD Fltr Flagged'!G222</f>
        <v>1</v>
      </c>
      <c r="H222" t="b">
        <f>'QA Fltr Flagged'!H222='PROD Fltr Flagged'!H222</f>
        <v>1</v>
      </c>
      <c r="I222" t="b">
        <f>'QA Fltr Flagged'!I222='PROD Fltr Flagged'!I222</f>
        <v>1</v>
      </c>
      <c r="J222" t="b">
        <f>'QA Fltr Flagged'!J222='PROD Fltr Flagged'!J222</f>
        <v>1</v>
      </c>
      <c r="K222" t="b">
        <f>'QA Fltr Flagged'!K222='PROD Fltr Flagged'!K222</f>
        <v>1</v>
      </c>
      <c r="L222" t="b">
        <f>'QA Fltr Flagged'!L222='PROD Fltr Flagged'!L222</f>
        <v>1</v>
      </c>
      <c r="M222" t="b">
        <f>'QA Fltr Flagged'!M222='PROD Fltr Flagged'!M222</f>
        <v>1</v>
      </c>
      <c r="N222" t="b">
        <f>'QA Fltr Flagged'!N222='PROD Fltr Flagged'!N222</f>
        <v>1</v>
      </c>
      <c r="O222" t="b">
        <f>'QA Fltr Flagged'!O222='PROD Fltr Flagged'!O222</f>
        <v>1</v>
      </c>
      <c r="P222" t="b">
        <f>'QA Fltr Flagged'!P222='PROD Fltr Flagged'!P222</f>
        <v>1</v>
      </c>
      <c r="Q222" t="b">
        <f>'QA Fltr Flagged'!Q222='PROD Fltr Flagged'!Q222</f>
        <v>1</v>
      </c>
    </row>
    <row r="223" spans="1:17">
      <c r="A223" t="b">
        <f>'QA Fltr Flagged'!A223='PROD Fltr Flagged'!A223</f>
        <v>1</v>
      </c>
      <c r="B223" t="b">
        <f>'QA Fltr Flagged'!B223='PROD Fltr Flagged'!B223</f>
        <v>1</v>
      </c>
      <c r="C223" t="b">
        <f>'QA Fltr Flagged'!C223='PROD Fltr Flagged'!C223</f>
        <v>1</v>
      </c>
      <c r="D223" t="b">
        <f>'QA Fltr Flagged'!D223='PROD Fltr Flagged'!D223</f>
        <v>1</v>
      </c>
      <c r="E223" t="b">
        <f>'QA Fltr Flagged'!E223='PROD Fltr Flagged'!E223</f>
        <v>1</v>
      </c>
      <c r="F223" t="b">
        <f>'QA Fltr Flagged'!F223='PROD Fltr Flagged'!F223</f>
        <v>1</v>
      </c>
      <c r="G223" t="b">
        <f>'QA Fltr Flagged'!G223='PROD Fltr Flagged'!G223</f>
        <v>1</v>
      </c>
      <c r="H223" t="b">
        <f>'QA Fltr Flagged'!H223='PROD Fltr Flagged'!H223</f>
        <v>1</v>
      </c>
      <c r="I223" t="b">
        <f>'QA Fltr Flagged'!I223='PROD Fltr Flagged'!I223</f>
        <v>1</v>
      </c>
      <c r="J223" t="b">
        <f>'QA Fltr Flagged'!J223='PROD Fltr Flagged'!J223</f>
        <v>1</v>
      </c>
      <c r="K223" t="b">
        <f>'QA Fltr Flagged'!K223='PROD Fltr Flagged'!K223</f>
        <v>1</v>
      </c>
      <c r="L223" t="b">
        <f>'QA Fltr Flagged'!L223='PROD Fltr Flagged'!L223</f>
        <v>1</v>
      </c>
      <c r="M223" t="b">
        <f>'QA Fltr Flagged'!M223='PROD Fltr Flagged'!M223</f>
        <v>1</v>
      </c>
      <c r="N223" t="b">
        <f>'QA Fltr Flagged'!N223='PROD Fltr Flagged'!N223</f>
        <v>1</v>
      </c>
      <c r="O223" t="b">
        <f>'QA Fltr Flagged'!O223='PROD Fltr Flagged'!O223</f>
        <v>1</v>
      </c>
      <c r="P223" t="b">
        <f>'QA Fltr Flagged'!P223='PROD Fltr Flagged'!P223</f>
        <v>1</v>
      </c>
      <c r="Q223" t="b">
        <f>'QA Fltr Flagged'!Q223='PROD Fltr Flagged'!Q223</f>
        <v>1</v>
      </c>
    </row>
    <row r="224" spans="1:17">
      <c r="A224" t="b">
        <f>'QA Fltr Flagged'!A224='PROD Fltr Flagged'!A224</f>
        <v>1</v>
      </c>
      <c r="B224" t="b">
        <f>'QA Fltr Flagged'!B224='PROD Fltr Flagged'!B224</f>
        <v>1</v>
      </c>
      <c r="C224" t="b">
        <f>'QA Fltr Flagged'!C224='PROD Fltr Flagged'!C224</f>
        <v>1</v>
      </c>
      <c r="D224" t="b">
        <f>'QA Fltr Flagged'!D224='PROD Fltr Flagged'!D224</f>
        <v>1</v>
      </c>
      <c r="E224" t="b">
        <f>'QA Fltr Flagged'!E224='PROD Fltr Flagged'!E224</f>
        <v>1</v>
      </c>
      <c r="F224" t="b">
        <f>'QA Fltr Flagged'!F224='PROD Fltr Flagged'!F224</f>
        <v>1</v>
      </c>
      <c r="G224" t="b">
        <f>'QA Fltr Flagged'!G224='PROD Fltr Flagged'!G224</f>
        <v>1</v>
      </c>
      <c r="H224" t="b">
        <f>'QA Fltr Flagged'!H224='PROD Fltr Flagged'!H224</f>
        <v>1</v>
      </c>
      <c r="I224" t="b">
        <f>'QA Fltr Flagged'!I224='PROD Fltr Flagged'!I224</f>
        <v>1</v>
      </c>
      <c r="J224" t="b">
        <f>'QA Fltr Flagged'!J224='PROD Fltr Flagged'!J224</f>
        <v>1</v>
      </c>
      <c r="K224" t="b">
        <f>'QA Fltr Flagged'!K224='PROD Fltr Flagged'!K224</f>
        <v>1</v>
      </c>
      <c r="L224" t="b">
        <f>'QA Fltr Flagged'!L224='PROD Fltr Flagged'!L224</f>
        <v>1</v>
      </c>
      <c r="M224" t="b">
        <f>'QA Fltr Flagged'!M224='PROD Fltr Flagged'!M224</f>
        <v>1</v>
      </c>
      <c r="N224" t="b">
        <f>'QA Fltr Flagged'!N224='PROD Fltr Flagged'!N224</f>
        <v>1</v>
      </c>
      <c r="O224" t="b">
        <f>'QA Fltr Flagged'!O224='PROD Fltr Flagged'!O224</f>
        <v>1</v>
      </c>
      <c r="P224" t="b">
        <f>'QA Fltr Flagged'!P224='PROD Fltr Flagged'!P224</f>
        <v>1</v>
      </c>
      <c r="Q224" t="b">
        <f>'QA Fltr Flagged'!Q224='PROD Fltr Flagged'!Q224</f>
        <v>1</v>
      </c>
    </row>
    <row r="225" spans="1:17">
      <c r="A225" t="b">
        <f>'QA Fltr Flagged'!A225='PROD Fltr Flagged'!A225</f>
        <v>1</v>
      </c>
      <c r="B225" t="b">
        <f>'QA Fltr Flagged'!B225='PROD Fltr Flagged'!B225</f>
        <v>1</v>
      </c>
      <c r="C225" t="b">
        <f>'QA Fltr Flagged'!C225='PROD Fltr Flagged'!C225</f>
        <v>1</v>
      </c>
      <c r="D225" t="b">
        <f>'QA Fltr Flagged'!D225='PROD Fltr Flagged'!D225</f>
        <v>1</v>
      </c>
      <c r="E225" t="b">
        <f>'QA Fltr Flagged'!E225='PROD Fltr Flagged'!E225</f>
        <v>1</v>
      </c>
      <c r="F225" t="b">
        <f>'QA Fltr Flagged'!F225='PROD Fltr Flagged'!F225</f>
        <v>1</v>
      </c>
      <c r="G225" t="b">
        <f>'QA Fltr Flagged'!G225='PROD Fltr Flagged'!G225</f>
        <v>1</v>
      </c>
      <c r="H225" t="b">
        <f>'QA Fltr Flagged'!H225='PROD Fltr Flagged'!H225</f>
        <v>1</v>
      </c>
      <c r="I225" t="b">
        <f>'QA Fltr Flagged'!I225='PROD Fltr Flagged'!I225</f>
        <v>1</v>
      </c>
      <c r="J225" t="b">
        <f>'QA Fltr Flagged'!J225='PROD Fltr Flagged'!J225</f>
        <v>1</v>
      </c>
      <c r="K225" t="b">
        <f>'QA Fltr Flagged'!K225='PROD Fltr Flagged'!K225</f>
        <v>1</v>
      </c>
      <c r="L225" t="b">
        <f>'QA Fltr Flagged'!L225='PROD Fltr Flagged'!L225</f>
        <v>1</v>
      </c>
      <c r="M225" t="b">
        <f>'QA Fltr Flagged'!M225='PROD Fltr Flagged'!M225</f>
        <v>1</v>
      </c>
      <c r="N225" t="b">
        <f>'QA Fltr Flagged'!N225='PROD Fltr Flagged'!N225</f>
        <v>1</v>
      </c>
      <c r="O225" t="b">
        <f>'QA Fltr Flagged'!O225='PROD Fltr Flagged'!O225</f>
        <v>1</v>
      </c>
      <c r="P225" t="b">
        <f>'QA Fltr Flagged'!P225='PROD Fltr Flagged'!P225</f>
        <v>1</v>
      </c>
      <c r="Q225" t="b">
        <f>'QA Fltr Flagged'!Q225='PROD Fltr Flagged'!Q225</f>
        <v>1</v>
      </c>
    </row>
    <row r="226" spans="1:17">
      <c r="A226" t="b">
        <f>'QA Fltr Flagged'!A226='PROD Fltr Flagged'!A226</f>
        <v>1</v>
      </c>
      <c r="B226" t="b">
        <f>'QA Fltr Flagged'!B226='PROD Fltr Flagged'!B226</f>
        <v>1</v>
      </c>
      <c r="C226" t="b">
        <f>'QA Fltr Flagged'!C226='PROD Fltr Flagged'!C226</f>
        <v>1</v>
      </c>
      <c r="D226" t="b">
        <f>'QA Fltr Flagged'!D226='PROD Fltr Flagged'!D226</f>
        <v>1</v>
      </c>
      <c r="E226" t="b">
        <f>'QA Fltr Flagged'!E226='PROD Fltr Flagged'!E226</f>
        <v>1</v>
      </c>
      <c r="F226" t="b">
        <f>'QA Fltr Flagged'!F226='PROD Fltr Flagged'!F226</f>
        <v>1</v>
      </c>
      <c r="G226" t="b">
        <f>'QA Fltr Flagged'!G226='PROD Fltr Flagged'!G226</f>
        <v>1</v>
      </c>
      <c r="H226" t="b">
        <f>'QA Fltr Flagged'!H226='PROD Fltr Flagged'!H226</f>
        <v>1</v>
      </c>
      <c r="I226" t="b">
        <f>'QA Fltr Flagged'!I226='PROD Fltr Flagged'!I226</f>
        <v>1</v>
      </c>
      <c r="J226" t="b">
        <f>'QA Fltr Flagged'!J226='PROD Fltr Flagged'!J226</f>
        <v>1</v>
      </c>
      <c r="K226" t="b">
        <f>'QA Fltr Flagged'!K226='PROD Fltr Flagged'!K226</f>
        <v>1</v>
      </c>
      <c r="L226" t="b">
        <f>'QA Fltr Flagged'!L226='PROD Fltr Flagged'!L226</f>
        <v>1</v>
      </c>
      <c r="M226" t="b">
        <f>'QA Fltr Flagged'!M226='PROD Fltr Flagged'!M226</f>
        <v>1</v>
      </c>
      <c r="N226" t="b">
        <f>'QA Fltr Flagged'!N226='PROD Fltr Flagged'!N226</f>
        <v>1</v>
      </c>
      <c r="O226" t="b">
        <f>'QA Fltr Flagged'!O226='PROD Fltr Flagged'!O226</f>
        <v>1</v>
      </c>
      <c r="P226" t="b">
        <f>'QA Fltr Flagged'!P226='PROD Fltr Flagged'!P226</f>
        <v>1</v>
      </c>
      <c r="Q226" t="b">
        <f>'QA Fltr Flagged'!Q226='PROD Fltr Flagged'!Q226</f>
        <v>1</v>
      </c>
    </row>
    <row r="227" spans="1:17">
      <c r="A227" t="b">
        <f>'QA Fltr Flagged'!A227='PROD Fltr Flagged'!A227</f>
        <v>1</v>
      </c>
      <c r="B227" t="b">
        <f>'QA Fltr Flagged'!B227='PROD Fltr Flagged'!B227</f>
        <v>1</v>
      </c>
      <c r="C227" t="b">
        <f>'QA Fltr Flagged'!C227='PROD Fltr Flagged'!C227</f>
        <v>1</v>
      </c>
      <c r="D227" t="b">
        <f>'QA Fltr Flagged'!D227='PROD Fltr Flagged'!D227</f>
        <v>1</v>
      </c>
      <c r="E227" t="b">
        <f>'QA Fltr Flagged'!E227='PROD Fltr Flagged'!E227</f>
        <v>1</v>
      </c>
      <c r="F227" t="b">
        <f>'QA Fltr Flagged'!F227='PROD Fltr Flagged'!F227</f>
        <v>1</v>
      </c>
      <c r="G227" t="b">
        <f>'QA Fltr Flagged'!G227='PROD Fltr Flagged'!G227</f>
        <v>1</v>
      </c>
      <c r="H227" t="b">
        <f>'QA Fltr Flagged'!H227='PROD Fltr Flagged'!H227</f>
        <v>1</v>
      </c>
      <c r="I227" t="b">
        <f>'QA Fltr Flagged'!I227='PROD Fltr Flagged'!I227</f>
        <v>1</v>
      </c>
      <c r="J227" t="b">
        <f>'QA Fltr Flagged'!J227='PROD Fltr Flagged'!J227</f>
        <v>1</v>
      </c>
      <c r="K227" t="b">
        <f>'QA Fltr Flagged'!K227='PROD Fltr Flagged'!K227</f>
        <v>1</v>
      </c>
      <c r="L227" t="b">
        <f>'QA Fltr Flagged'!L227='PROD Fltr Flagged'!L227</f>
        <v>1</v>
      </c>
      <c r="M227" t="b">
        <f>'QA Fltr Flagged'!M227='PROD Fltr Flagged'!M227</f>
        <v>1</v>
      </c>
      <c r="N227" t="b">
        <f>'QA Fltr Flagged'!N227='PROD Fltr Flagged'!N227</f>
        <v>1</v>
      </c>
      <c r="O227" t="b">
        <f>'QA Fltr Flagged'!O227='PROD Fltr Flagged'!O227</f>
        <v>1</v>
      </c>
      <c r="P227" t="b">
        <f>'QA Fltr Flagged'!P227='PROD Fltr Flagged'!P227</f>
        <v>1</v>
      </c>
      <c r="Q227" t="b">
        <f>'QA Fltr Flagged'!Q227='PROD Fltr Flagged'!Q227</f>
        <v>1</v>
      </c>
    </row>
    <row r="228" spans="1:17">
      <c r="A228" t="b">
        <f>'QA Fltr Flagged'!A228='PROD Fltr Flagged'!A228</f>
        <v>1</v>
      </c>
      <c r="B228" t="b">
        <f>'QA Fltr Flagged'!B228='PROD Fltr Flagged'!B228</f>
        <v>1</v>
      </c>
      <c r="C228" t="b">
        <f>'QA Fltr Flagged'!C228='PROD Fltr Flagged'!C228</f>
        <v>1</v>
      </c>
      <c r="D228" t="b">
        <f>'QA Fltr Flagged'!D228='PROD Fltr Flagged'!D228</f>
        <v>1</v>
      </c>
      <c r="E228" t="b">
        <f>'QA Fltr Flagged'!E228='PROD Fltr Flagged'!E228</f>
        <v>1</v>
      </c>
      <c r="F228" t="b">
        <f>'QA Fltr Flagged'!F228='PROD Fltr Flagged'!F228</f>
        <v>1</v>
      </c>
      <c r="G228" t="b">
        <f>'QA Fltr Flagged'!G228='PROD Fltr Flagged'!G228</f>
        <v>1</v>
      </c>
      <c r="H228" t="b">
        <f>'QA Fltr Flagged'!H228='PROD Fltr Flagged'!H228</f>
        <v>1</v>
      </c>
      <c r="I228" t="b">
        <f>'QA Fltr Flagged'!I228='PROD Fltr Flagged'!I228</f>
        <v>1</v>
      </c>
      <c r="J228" t="b">
        <f>'QA Fltr Flagged'!J228='PROD Fltr Flagged'!J228</f>
        <v>1</v>
      </c>
      <c r="K228" t="b">
        <f>'QA Fltr Flagged'!K228='PROD Fltr Flagged'!K228</f>
        <v>1</v>
      </c>
      <c r="L228" t="b">
        <f>'QA Fltr Flagged'!L228='PROD Fltr Flagged'!L228</f>
        <v>1</v>
      </c>
      <c r="M228" t="b">
        <f>'QA Fltr Flagged'!M228='PROD Fltr Flagged'!M228</f>
        <v>1</v>
      </c>
      <c r="N228" t="b">
        <f>'QA Fltr Flagged'!N228='PROD Fltr Flagged'!N228</f>
        <v>1</v>
      </c>
      <c r="O228" t="b">
        <f>'QA Fltr Flagged'!O228='PROD Fltr Flagged'!O228</f>
        <v>1</v>
      </c>
      <c r="P228" t="b">
        <f>'QA Fltr Flagged'!P228='PROD Fltr Flagged'!P228</f>
        <v>1</v>
      </c>
      <c r="Q228" t="b">
        <f>'QA Fltr Flagged'!Q228='PROD Fltr Flagged'!Q228</f>
        <v>1</v>
      </c>
    </row>
    <row r="229" spans="1:17">
      <c r="A229" t="b">
        <f>'QA Fltr Flagged'!A229='PROD Fltr Flagged'!A229</f>
        <v>1</v>
      </c>
      <c r="B229" t="b">
        <f>'QA Fltr Flagged'!B229='PROD Fltr Flagged'!B229</f>
        <v>1</v>
      </c>
      <c r="C229" t="b">
        <f>'QA Fltr Flagged'!C229='PROD Fltr Flagged'!C229</f>
        <v>1</v>
      </c>
      <c r="D229" t="b">
        <f>'QA Fltr Flagged'!D229='PROD Fltr Flagged'!D229</f>
        <v>1</v>
      </c>
      <c r="E229" t="b">
        <f>'QA Fltr Flagged'!E229='PROD Fltr Flagged'!E229</f>
        <v>1</v>
      </c>
      <c r="F229" t="b">
        <f>'QA Fltr Flagged'!F229='PROD Fltr Flagged'!F229</f>
        <v>1</v>
      </c>
      <c r="G229" t="b">
        <f>'QA Fltr Flagged'!G229='PROD Fltr Flagged'!G229</f>
        <v>1</v>
      </c>
      <c r="H229" t="b">
        <f>'QA Fltr Flagged'!H229='PROD Fltr Flagged'!H229</f>
        <v>1</v>
      </c>
      <c r="I229" t="b">
        <f>'QA Fltr Flagged'!I229='PROD Fltr Flagged'!I229</f>
        <v>1</v>
      </c>
      <c r="J229" t="b">
        <f>'QA Fltr Flagged'!J229='PROD Fltr Flagged'!J229</f>
        <v>1</v>
      </c>
      <c r="K229" t="b">
        <f>'QA Fltr Flagged'!K229='PROD Fltr Flagged'!K229</f>
        <v>1</v>
      </c>
      <c r="L229" t="b">
        <f>'QA Fltr Flagged'!L229='PROD Fltr Flagged'!L229</f>
        <v>1</v>
      </c>
      <c r="M229" t="b">
        <f>'QA Fltr Flagged'!M229='PROD Fltr Flagged'!M229</f>
        <v>1</v>
      </c>
      <c r="N229" t="b">
        <f>'QA Fltr Flagged'!N229='PROD Fltr Flagged'!N229</f>
        <v>1</v>
      </c>
      <c r="O229" t="b">
        <f>'QA Fltr Flagged'!O229='PROD Fltr Flagged'!O229</f>
        <v>1</v>
      </c>
      <c r="P229" t="b">
        <f>'QA Fltr Flagged'!P229='PROD Fltr Flagged'!P229</f>
        <v>1</v>
      </c>
      <c r="Q229" t="b">
        <f>'QA Fltr Flagged'!Q229='PROD Fltr Flagged'!Q229</f>
        <v>1</v>
      </c>
    </row>
    <row r="230" spans="1:17">
      <c r="A230" t="b">
        <f>'QA Fltr Flagged'!A230='PROD Fltr Flagged'!A230</f>
        <v>1</v>
      </c>
      <c r="B230" t="b">
        <f>'QA Fltr Flagged'!B230='PROD Fltr Flagged'!B230</f>
        <v>1</v>
      </c>
      <c r="C230" t="b">
        <f>'QA Fltr Flagged'!C230='PROD Fltr Flagged'!C230</f>
        <v>1</v>
      </c>
      <c r="D230" t="b">
        <f>'QA Fltr Flagged'!D230='PROD Fltr Flagged'!D230</f>
        <v>1</v>
      </c>
      <c r="E230" t="b">
        <f>'QA Fltr Flagged'!E230='PROD Fltr Flagged'!E230</f>
        <v>1</v>
      </c>
      <c r="F230" t="b">
        <f>'QA Fltr Flagged'!F230='PROD Fltr Flagged'!F230</f>
        <v>1</v>
      </c>
      <c r="G230" t="b">
        <f>'QA Fltr Flagged'!G230='PROD Fltr Flagged'!G230</f>
        <v>1</v>
      </c>
      <c r="H230" t="b">
        <f>'QA Fltr Flagged'!H230='PROD Fltr Flagged'!H230</f>
        <v>1</v>
      </c>
      <c r="I230" t="b">
        <f>'QA Fltr Flagged'!I230='PROD Fltr Flagged'!I230</f>
        <v>1</v>
      </c>
      <c r="J230" t="b">
        <f>'QA Fltr Flagged'!J230='PROD Fltr Flagged'!J230</f>
        <v>1</v>
      </c>
      <c r="K230" t="b">
        <f>'QA Fltr Flagged'!K230='PROD Fltr Flagged'!K230</f>
        <v>1</v>
      </c>
      <c r="L230" t="b">
        <f>'QA Fltr Flagged'!L230='PROD Fltr Flagged'!L230</f>
        <v>1</v>
      </c>
      <c r="M230" t="b">
        <f>'QA Fltr Flagged'!M230='PROD Fltr Flagged'!M230</f>
        <v>1</v>
      </c>
      <c r="N230" t="b">
        <f>'QA Fltr Flagged'!N230='PROD Fltr Flagged'!N230</f>
        <v>1</v>
      </c>
      <c r="O230" t="b">
        <f>'QA Fltr Flagged'!O230='PROD Fltr Flagged'!O230</f>
        <v>1</v>
      </c>
      <c r="P230" t="b">
        <f>'QA Fltr Flagged'!P230='PROD Fltr Flagged'!P230</f>
        <v>1</v>
      </c>
      <c r="Q230" t="b">
        <f>'QA Fltr Flagged'!Q230='PROD Fltr Flagged'!Q230</f>
        <v>1</v>
      </c>
    </row>
    <row r="231" spans="1:17">
      <c r="A231" t="b">
        <f>'QA Fltr Flagged'!A231='PROD Fltr Flagged'!A231</f>
        <v>1</v>
      </c>
      <c r="B231" t="b">
        <f>'QA Fltr Flagged'!B231='PROD Fltr Flagged'!B231</f>
        <v>1</v>
      </c>
      <c r="C231" t="b">
        <f>'QA Fltr Flagged'!C231='PROD Fltr Flagged'!C231</f>
        <v>1</v>
      </c>
      <c r="D231" t="b">
        <f>'QA Fltr Flagged'!D231='PROD Fltr Flagged'!D231</f>
        <v>1</v>
      </c>
      <c r="E231" t="b">
        <f>'QA Fltr Flagged'!E231='PROD Fltr Flagged'!E231</f>
        <v>1</v>
      </c>
      <c r="F231" t="b">
        <f>'QA Fltr Flagged'!F231='PROD Fltr Flagged'!F231</f>
        <v>1</v>
      </c>
      <c r="G231" t="b">
        <f>'QA Fltr Flagged'!G231='PROD Fltr Flagged'!G231</f>
        <v>1</v>
      </c>
      <c r="H231" t="b">
        <f>'QA Fltr Flagged'!H231='PROD Fltr Flagged'!H231</f>
        <v>1</v>
      </c>
      <c r="I231" t="b">
        <f>'QA Fltr Flagged'!I231='PROD Fltr Flagged'!I231</f>
        <v>1</v>
      </c>
      <c r="J231" t="b">
        <f>'QA Fltr Flagged'!J231='PROD Fltr Flagged'!J231</f>
        <v>1</v>
      </c>
      <c r="K231" t="b">
        <f>'QA Fltr Flagged'!K231='PROD Fltr Flagged'!K231</f>
        <v>1</v>
      </c>
      <c r="L231" t="b">
        <f>'QA Fltr Flagged'!L231='PROD Fltr Flagged'!L231</f>
        <v>1</v>
      </c>
      <c r="M231" t="b">
        <f>'QA Fltr Flagged'!M231='PROD Fltr Flagged'!M231</f>
        <v>1</v>
      </c>
      <c r="N231" t="b">
        <f>'QA Fltr Flagged'!N231='PROD Fltr Flagged'!N231</f>
        <v>1</v>
      </c>
      <c r="O231" t="b">
        <f>'QA Fltr Flagged'!O231='PROD Fltr Flagged'!O231</f>
        <v>1</v>
      </c>
      <c r="P231" t="b">
        <f>'QA Fltr Flagged'!P231='PROD Fltr Flagged'!P231</f>
        <v>1</v>
      </c>
      <c r="Q231" t="b">
        <f>'QA Fltr Flagged'!Q231='PROD Fltr Flagged'!Q231</f>
        <v>1</v>
      </c>
    </row>
    <row r="232" spans="1:17">
      <c r="A232" t="b">
        <f>'QA Fltr Flagged'!A232='PROD Fltr Flagged'!A232</f>
        <v>1</v>
      </c>
      <c r="B232" t="b">
        <f>'QA Fltr Flagged'!B232='PROD Fltr Flagged'!B232</f>
        <v>1</v>
      </c>
      <c r="C232" t="b">
        <f>'QA Fltr Flagged'!C232='PROD Fltr Flagged'!C232</f>
        <v>1</v>
      </c>
      <c r="D232" t="b">
        <f>'QA Fltr Flagged'!D232='PROD Fltr Flagged'!D232</f>
        <v>1</v>
      </c>
      <c r="E232" t="b">
        <f>'QA Fltr Flagged'!E232='PROD Fltr Flagged'!E232</f>
        <v>1</v>
      </c>
      <c r="F232" t="b">
        <f>'QA Fltr Flagged'!F232='PROD Fltr Flagged'!F232</f>
        <v>1</v>
      </c>
      <c r="G232" t="b">
        <f>'QA Fltr Flagged'!G232='PROD Fltr Flagged'!G232</f>
        <v>1</v>
      </c>
      <c r="H232" t="b">
        <f>'QA Fltr Flagged'!H232='PROD Fltr Flagged'!H232</f>
        <v>1</v>
      </c>
      <c r="I232" t="b">
        <f>'QA Fltr Flagged'!I232='PROD Fltr Flagged'!I232</f>
        <v>1</v>
      </c>
      <c r="J232" t="b">
        <f>'QA Fltr Flagged'!J232='PROD Fltr Flagged'!J232</f>
        <v>1</v>
      </c>
      <c r="K232" t="b">
        <f>'QA Fltr Flagged'!K232='PROD Fltr Flagged'!K232</f>
        <v>1</v>
      </c>
      <c r="L232" t="b">
        <f>'QA Fltr Flagged'!L232='PROD Fltr Flagged'!L232</f>
        <v>1</v>
      </c>
      <c r="M232" t="b">
        <f>'QA Fltr Flagged'!M232='PROD Fltr Flagged'!M232</f>
        <v>1</v>
      </c>
      <c r="N232" t="b">
        <f>'QA Fltr Flagged'!N232='PROD Fltr Flagged'!N232</f>
        <v>1</v>
      </c>
      <c r="O232" t="b">
        <f>'QA Fltr Flagged'!O232='PROD Fltr Flagged'!O232</f>
        <v>1</v>
      </c>
      <c r="P232" t="b">
        <f>'QA Fltr Flagged'!P232='PROD Fltr Flagged'!P232</f>
        <v>1</v>
      </c>
      <c r="Q232" t="b">
        <f>'QA Fltr Flagged'!Q232='PROD Fltr Flagged'!Q232</f>
        <v>1</v>
      </c>
    </row>
    <row r="233" spans="1:17">
      <c r="A233" t="b">
        <f>'QA Fltr Flagged'!A233='PROD Fltr Flagged'!A233</f>
        <v>1</v>
      </c>
      <c r="B233" t="b">
        <f>'QA Fltr Flagged'!B233='PROD Fltr Flagged'!B233</f>
        <v>1</v>
      </c>
      <c r="C233" t="b">
        <f>'QA Fltr Flagged'!C233='PROD Fltr Flagged'!C233</f>
        <v>1</v>
      </c>
      <c r="D233" t="b">
        <f>'QA Fltr Flagged'!D233='PROD Fltr Flagged'!D233</f>
        <v>1</v>
      </c>
      <c r="E233" t="b">
        <f>'QA Fltr Flagged'!E233='PROD Fltr Flagged'!E233</f>
        <v>1</v>
      </c>
      <c r="F233" t="b">
        <f>'QA Fltr Flagged'!F233='PROD Fltr Flagged'!F233</f>
        <v>1</v>
      </c>
      <c r="G233" t="b">
        <f>'QA Fltr Flagged'!G233='PROD Fltr Flagged'!G233</f>
        <v>1</v>
      </c>
      <c r="H233" t="b">
        <f>'QA Fltr Flagged'!H233='PROD Fltr Flagged'!H233</f>
        <v>1</v>
      </c>
      <c r="I233" t="b">
        <f>'QA Fltr Flagged'!I233='PROD Fltr Flagged'!I233</f>
        <v>1</v>
      </c>
      <c r="J233" t="b">
        <f>'QA Fltr Flagged'!J233='PROD Fltr Flagged'!J233</f>
        <v>1</v>
      </c>
      <c r="K233" t="b">
        <f>'QA Fltr Flagged'!K233='PROD Fltr Flagged'!K233</f>
        <v>1</v>
      </c>
      <c r="L233" t="b">
        <f>'QA Fltr Flagged'!L233='PROD Fltr Flagged'!L233</f>
        <v>1</v>
      </c>
      <c r="M233" t="b">
        <f>'QA Fltr Flagged'!M233='PROD Fltr Flagged'!M233</f>
        <v>1</v>
      </c>
      <c r="N233" t="b">
        <f>'QA Fltr Flagged'!N233='PROD Fltr Flagged'!N233</f>
        <v>1</v>
      </c>
      <c r="O233" t="b">
        <f>'QA Fltr Flagged'!O233='PROD Fltr Flagged'!O233</f>
        <v>1</v>
      </c>
      <c r="P233" t="b">
        <f>'QA Fltr Flagged'!P233='PROD Fltr Flagged'!P233</f>
        <v>1</v>
      </c>
      <c r="Q233" t="b">
        <f>'QA Fltr Flagged'!Q233='PROD Fltr Flagged'!Q233</f>
        <v>1</v>
      </c>
    </row>
    <row r="234" spans="1:17">
      <c r="A234" t="b">
        <f>'QA Fltr Flagged'!A234='PROD Fltr Flagged'!A234</f>
        <v>1</v>
      </c>
      <c r="B234" t="b">
        <f>'QA Fltr Flagged'!B234='PROD Fltr Flagged'!B234</f>
        <v>1</v>
      </c>
      <c r="C234" t="b">
        <f>'QA Fltr Flagged'!C234='PROD Fltr Flagged'!C234</f>
        <v>1</v>
      </c>
      <c r="D234" t="b">
        <f>'QA Fltr Flagged'!D234='PROD Fltr Flagged'!D234</f>
        <v>1</v>
      </c>
      <c r="E234" t="b">
        <f>'QA Fltr Flagged'!E234='PROD Fltr Flagged'!E234</f>
        <v>1</v>
      </c>
      <c r="F234" t="b">
        <f>'QA Fltr Flagged'!F234='PROD Fltr Flagged'!F234</f>
        <v>1</v>
      </c>
      <c r="G234" t="b">
        <f>'QA Fltr Flagged'!G234='PROD Fltr Flagged'!G234</f>
        <v>1</v>
      </c>
      <c r="H234" t="b">
        <f>'QA Fltr Flagged'!H234='PROD Fltr Flagged'!H234</f>
        <v>1</v>
      </c>
      <c r="I234" t="b">
        <f>'QA Fltr Flagged'!I234='PROD Fltr Flagged'!I234</f>
        <v>1</v>
      </c>
      <c r="J234" t="b">
        <f>'QA Fltr Flagged'!J234='PROD Fltr Flagged'!J234</f>
        <v>1</v>
      </c>
      <c r="K234" t="b">
        <f>'QA Fltr Flagged'!K234='PROD Fltr Flagged'!K234</f>
        <v>1</v>
      </c>
      <c r="L234" t="b">
        <f>'QA Fltr Flagged'!L234='PROD Fltr Flagged'!L234</f>
        <v>1</v>
      </c>
      <c r="M234" t="b">
        <f>'QA Fltr Flagged'!M234='PROD Fltr Flagged'!M234</f>
        <v>1</v>
      </c>
      <c r="N234" t="b">
        <f>'QA Fltr Flagged'!N234='PROD Fltr Flagged'!N234</f>
        <v>1</v>
      </c>
      <c r="O234" t="b">
        <f>'QA Fltr Flagged'!O234='PROD Fltr Flagged'!O234</f>
        <v>1</v>
      </c>
      <c r="P234" t="b">
        <f>'QA Fltr Flagged'!P234='PROD Fltr Flagged'!P234</f>
        <v>1</v>
      </c>
      <c r="Q234" t="b">
        <f>'QA Fltr Flagged'!Q234='PROD Fltr Flagged'!Q234</f>
        <v>1</v>
      </c>
    </row>
    <row r="235" spans="1:17">
      <c r="A235" t="b">
        <f>'QA Fltr Flagged'!A235='PROD Fltr Flagged'!A235</f>
        <v>1</v>
      </c>
      <c r="B235" t="b">
        <f>'QA Fltr Flagged'!B235='PROD Fltr Flagged'!B235</f>
        <v>1</v>
      </c>
      <c r="C235" t="b">
        <f>'QA Fltr Flagged'!C235='PROD Fltr Flagged'!C235</f>
        <v>1</v>
      </c>
      <c r="D235" t="b">
        <f>'QA Fltr Flagged'!D235='PROD Fltr Flagged'!D235</f>
        <v>1</v>
      </c>
      <c r="E235" t="b">
        <f>'QA Fltr Flagged'!E235='PROD Fltr Flagged'!E235</f>
        <v>1</v>
      </c>
      <c r="F235" t="b">
        <f>'QA Fltr Flagged'!F235='PROD Fltr Flagged'!F235</f>
        <v>1</v>
      </c>
      <c r="G235" t="b">
        <f>'QA Fltr Flagged'!G235='PROD Fltr Flagged'!G235</f>
        <v>1</v>
      </c>
      <c r="H235" t="b">
        <f>'QA Fltr Flagged'!H235='PROD Fltr Flagged'!H235</f>
        <v>1</v>
      </c>
      <c r="I235" t="b">
        <f>'QA Fltr Flagged'!I235='PROD Fltr Flagged'!I235</f>
        <v>1</v>
      </c>
      <c r="J235" t="b">
        <f>'QA Fltr Flagged'!J235='PROD Fltr Flagged'!J235</f>
        <v>1</v>
      </c>
      <c r="K235" t="b">
        <f>'QA Fltr Flagged'!K235='PROD Fltr Flagged'!K235</f>
        <v>1</v>
      </c>
      <c r="L235" t="b">
        <f>'QA Fltr Flagged'!L235='PROD Fltr Flagged'!L235</f>
        <v>1</v>
      </c>
      <c r="M235" t="b">
        <f>'QA Fltr Flagged'!M235='PROD Fltr Flagged'!M235</f>
        <v>1</v>
      </c>
      <c r="N235" t="b">
        <f>'QA Fltr Flagged'!N235='PROD Fltr Flagged'!N235</f>
        <v>1</v>
      </c>
      <c r="O235" t="b">
        <f>'QA Fltr Flagged'!O235='PROD Fltr Flagged'!O235</f>
        <v>1</v>
      </c>
      <c r="P235" t="b">
        <f>'QA Fltr Flagged'!P235='PROD Fltr Flagged'!P235</f>
        <v>1</v>
      </c>
      <c r="Q235" t="b">
        <f>'QA Fltr Flagged'!Q235='PROD Fltr Flagged'!Q235</f>
        <v>1</v>
      </c>
    </row>
    <row r="236" spans="1:17">
      <c r="A236" t="b">
        <f>'QA Fltr Flagged'!A236='PROD Fltr Flagged'!A236</f>
        <v>1</v>
      </c>
      <c r="B236" t="b">
        <f>'QA Fltr Flagged'!B236='PROD Fltr Flagged'!B236</f>
        <v>1</v>
      </c>
      <c r="C236" t="b">
        <f>'QA Fltr Flagged'!C236='PROD Fltr Flagged'!C236</f>
        <v>1</v>
      </c>
      <c r="D236" t="b">
        <f>'QA Fltr Flagged'!D236='PROD Fltr Flagged'!D236</f>
        <v>1</v>
      </c>
      <c r="E236" t="b">
        <f>'QA Fltr Flagged'!E236='PROD Fltr Flagged'!E236</f>
        <v>1</v>
      </c>
      <c r="F236" t="b">
        <f>'QA Fltr Flagged'!F236='PROD Fltr Flagged'!F236</f>
        <v>1</v>
      </c>
      <c r="G236" t="b">
        <f>'QA Fltr Flagged'!G236='PROD Fltr Flagged'!G236</f>
        <v>1</v>
      </c>
      <c r="H236" t="b">
        <f>'QA Fltr Flagged'!H236='PROD Fltr Flagged'!H236</f>
        <v>1</v>
      </c>
      <c r="I236" t="b">
        <f>'QA Fltr Flagged'!I236='PROD Fltr Flagged'!I236</f>
        <v>1</v>
      </c>
      <c r="J236" t="b">
        <f>'QA Fltr Flagged'!J236='PROD Fltr Flagged'!J236</f>
        <v>1</v>
      </c>
      <c r="K236" t="b">
        <f>'QA Fltr Flagged'!K236='PROD Fltr Flagged'!K236</f>
        <v>1</v>
      </c>
      <c r="L236" t="b">
        <f>'QA Fltr Flagged'!L236='PROD Fltr Flagged'!L236</f>
        <v>1</v>
      </c>
      <c r="M236" t="b">
        <f>'QA Fltr Flagged'!M236='PROD Fltr Flagged'!M236</f>
        <v>1</v>
      </c>
      <c r="N236" t="b">
        <f>'QA Fltr Flagged'!N236='PROD Fltr Flagged'!N236</f>
        <v>1</v>
      </c>
      <c r="O236" t="b">
        <f>'QA Fltr Flagged'!O236='PROD Fltr Flagged'!O236</f>
        <v>1</v>
      </c>
      <c r="P236" t="b">
        <f>'QA Fltr Flagged'!P236='PROD Fltr Flagged'!P236</f>
        <v>1</v>
      </c>
      <c r="Q236" t="b">
        <f>'QA Fltr Flagged'!Q236='PROD Fltr Flagged'!Q236</f>
        <v>1</v>
      </c>
    </row>
    <row r="237" spans="1:17">
      <c r="A237" t="b">
        <f>'QA Fltr Flagged'!A237='PROD Fltr Flagged'!A237</f>
        <v>1</v>
      </c>
      <c r="B237" t="b">
        <f>'QA Fltr Flagged'!B237='PROD Fltr Flagged'!B237</f>
        <v>1</v>
      </c>
      <c r="C237" t="b">
        <f>'QA Fltr Flagged'!C237='PROD Fltr Flagged'!C237</f>
        <v>1</v>
      </c>
      <c r="D237" t="b">
        <f>'QA Fltr Flagged'!D237='PROD Fltr Flagged'!D237</f>
        <v>1</v>
      </c>
      <c r="E237" t="b">
        <f>'QA Fltr Flagged'!E237='PROD Fltr Flagged'!E237</f>
        <v>1</v>
      </c>
      <c r="F237" t="b">
        <f>'QA Fltr Flagged'!F237='PROD Fltr Flagged'!F237</f>
        <v>1</v>
      </c>
      <c r="G237" t="b">
        <f>'QA Fltr Flagged'!G237='PROD Fltr Flagged'!G237</f>
        <v>1</v>
      </c>
      <c r="H237" t="b">
        <f>'QA Fltr Flagged'!H237='PROD Fltr Flagged'!H237</f>
        <v>1</v>
      </c>
      <c r="I237" t="b">
        <f>'QA Fltr Flagged'!I237='PROD Fltr Flagged'!I237</f>
        <v>1</v>
      </c>
      <c r="J237" t="b">
        <f>'QA Fltr Flagged'!J237='PROD Fltr Flagged'!J237</f>
        <v>1</v>
      </c>
      <c r="K237" t="b">
        <f>'QA Fltr Flagged'!K237='PROD Fltr Flagged'!K237</f>
        <v>1</v>
      </c>
      <c r="L237" t="b">
        <f>'QA Fltr Flagged'!L237='PROD Fltr Flagged'!L237</f>
        <v>1</v>
      </c>
      <c r="M237" t="b">
        <f>'QA Fltr Flagged'!M237='PROD Fltr Flagged'!M237</f>
        <v>1</v>
      </c>
      <c r="N237" t="b">
        <f>'QA Fltr Flagged'!N237='PROD Fltr Flagged'!N237</f>
        <v>1</v>
      </c>
      <c r="O237" t="b">
        <f>'QA Fltr Flagged'!O237='PROD Fltr Flagged'!O237</f>
        <v>1</v>
      </c>
      <c r="P237" t="b">
        <f>'QA Fltr Flagged'!P237='PROD Fltr Flagged'!P237</f>
        <v>1</v>
      </c>
      <c r="Q237" t="b">
        <f>'QA Fltr Flagged'!Q237='PROD Fltr Flagged'!Q237</f>
        <v>1</v>
      </c>
    </row>
    <row r="238" spans="1:17">
      <c r="A238" t="b">
        <f>'QA Fltr Flagged'!A238='PROD Fltr Flagged'!A238</f>
        <v>1</v>
      </c>
      <c r="B238" t="b">
        <f>'QA Fltr Flagged'!B238='PROD Fltr Flagged'!B238</f>
        <v>1</v>
      </c>
      <c r="C238" t="b">
        <f>'QA Fltr Flagged'!C238='PROD Fltr Flagged'!C238</f>
        <v>1</v>
      </c>
      <c r="D238" t="b">
        <f>'QA Fltr Flagged'!D238='PROD Fltr Flagged'!D238</f>
        <v>1</v>
      </c>
      <c r="E238" t="b">
        <f>'QA Fltr Flagged'!E238='PROD Fltr Flagged'!E238</f>
        <v>1</v>
      </c>
      <c r="F238" t="b">
        <f>'QA Fltr Flagged'!F238='PROD Fltr Flagged'!F238</f>
        <v>1</v>
      </c>
      <c r="G238" t="b">
        <f>'QA Fltr Flagged'!G238='PROD Fltr Flagged'!G238</f>
        <v>1</v>
      </c>
      <c r="H238" t="b">
        <f>'QA Fltr Flagged'!H238='PROD Fltr Flagged'!H238</f>
        <v>1</v>
      </c>
      <c r="I238" t="b">
        <f>'QA Fltr Flagged'!I238='PROD Fltr Flagged'!I238</f>
        <v>1</v>
      </c>
      <c r="J238" t="b">
        <f>'QA Fltr Flagged'!J238='PROD Fltr Flagged'!J238</f>
        <v>1</v>
      </c>
      <c r="K238" t="b">
        <f>'QA Fltr Flagged'!K238='PROD Fltr Flagged'!K238</f>
        <v>1</v>
      </c>
      <c r="L238" t="b">
        <f>'QA Fltr Flagged'!L238='PROD Fltr Flagged'!L238</f>
        <v>1</v>
      </c>
      <c r="M238" t="b">
        <f>'QA Fltr Flagged'!M238='PROD Fltr Flagged'!M238</f>
        <v>1</v>
      </c>
      <c r="N238" t="b">
        <f>'QA Fltr Flagged'!N238='PROD Fltr Flagged'!N238</f>
        <v>1</v>
      </c>
      <c r="O238" t="b">
        <f>'QA Fltr Flagged'!O238='PROD Fltr Flagged'!O238</f>
        <v>1</v>
      </c>
      <c r="P238" t="b">
        <f>'QA Fltr Flagged'!P238='PROD Fltr Flagged'!P238</f>
        <v>1</v>
      </c>
      <c r="Q238" t="b">
        <f>'QA Fltr Flagged'!Q238='PROD Fltr Flagged'!Q238</f>
        <v>1</v>
      </c>
    </row>
    <row r="239" spans="1:17">
      <c r="A239" t="b">
        <f>'QA Fltr Flagged'!A239='PROD Fltr Flagged'!A239</f>
        <v>1</v>
      </c>
      <c r="B239" t="b">
        <f>'QA Fltr Flagged'!B239='PROD Fltr Flagged'!B239</f>
        <v>1</v>
      </c>
      <c r="C239" t="b">
        <f>'QA Fltr Flagged'!C239='PROD Fltr Flagged'!C239</f>
        <v>1</v>
      </c>
      <c r="D239" t="b">
        <f>'QA Fltr Flagged'!D239='PROD Fltr Flagged'!D239</f>
        <v>1</v>
      </c>
      <c r="E239" t="b">
        <f>'QA Fltr Flagged'!E239='PROD Fltr Flagged'!E239</f>
        <v>1</v>
      </c>
      <c r="F239" t="b">
        <f>'QA Fltr Flagged'!F239='PROD Fltr Flagged'!F239</f>
        <v>1</v>
      </c>
      <c r="G239" t="b">
        <f>'QA Fltr Flagged'!G239='PROD Fltr Flagged'!G239</f>
        <v>1</v>
      </c>
      <c r="H239" t="b">
        <f>'QA Fltr Flagged'!H239='PROD Fltr Flagged'!H239</f>
        <v>1</v>
      </c>
      <c r="I239" t="b">
        <f>'QA Fltr Flagged'!I239='PROD Fltr Flagged'!I239</f>
        <v>1</v>
      </c>
      <c r="J239" t="b">
        <f>'QA Fltr Flagged'!J239='PROD Fltr Flagged'!J239</f>
        <v>1</v>
      </c>
      <c r="K239" t="b">
        <f>'QA Fltr Flagged'!K239='PROD Fltr Flagged'!K239</f>
        <v>1</v>
      </c>
      <c r="L239" t="b">
        <f>'QA Fltr Flagged'!L239='PROD Fltr Flagged'!L239</f>
        <v>1</v>
      </c>
      <c r="M239" t="b">
        <f>'QA Fltr Flagged'!M239='PROD Fltr Flagged'!M239</f>
        <v>1</v>
      </c>
      <c r="N239" t="b">
        <f>'QA Fltr Flagged'!N239='PROD Fltr Flagged'!N239</f>
        <v>1</v>
      </c>
      <c r="O239" t="b">
        <f>'QA Fltr Flagged'!O239='PROD Fltr Flagged'!O239</f>
        <v>1</v>
      </c>
      <c r="P239" t="b">
        <f>'QA Fltr Flagged'!P239='PROD Fltr Flagged'!P239</f>
        <v>1</v>
      </c>
      <c r="Q239" t="b">
        <f>'QA Fltr Flagged'!Q239='PROD Fltr Flagged'!Q239</f>
        <v>1</v>
      </c>
    </row>
    <row r="240" spans="1:17">
      <c r="A240" t="b">
        <f>'QA Fltr Flagged'!A240='PROD Fltr Flagged'!A240</f>
        <v>1</v>
      </c>
      <c r="B240" t="b">
        <f>'QA Fltr Flagged'!B240='PROD Fltr Flagged'!B240</f>
        <v>1</v>
      </c>
      <c r="C240" t="b">
        <f>'QA Fltr Flagged'!C240='PROD Fltr Flagged'!C240</f>
        <v>1</v>
      </c>
      <c r="D240" t="b">
        <f>'QA Fltr Flagged'!D240='PROD Fltr Flagged'!D240</f>
        <v>1</v>
      </c>
      <c r="E240" t="b">
        <f>'QA Fltr Flagged'!E240='PROD Fltr Flagged'!E240</f>
        <v>1</v>
      </c>
      <c r="F240" t="b">
        <f>'QA Fltr Flagged'!F240='PROD Fltr Flagged'!F240</f>
        <v>1</v>
      </c>
      <c r="G240" t="b">
        <f>'QA Fltr Flagged'!G240='PROD Fltr Flagged'!G240</f>
        <v>1</v>
      </c>
      <c r="H240" t="b">
        <f>'QA Fltr Flagged'!H240='PROD Fltr Flagged'!H240</f>
        <v>1</v>
      </c>
      <c r="I240" t="b">
        <f>'QA Fltr Flagged'!I240='PROD Fltr Flagged'!I240</f>
        <v>1</v>
      </c>
      <c r="J240" t="b">
        <f>'QA Fltr Flagged'!J240='PROD Fltr Flagged'!J240</f>
        <v>1</v>
      </c>
      <c r="K240" t="b">
        <f>'QA Fltr Flagged'!K240='PROD Fltr Flagged'!K240</f>
        <v>1</v>
      </c>
      <c r="L240" t="b">
        <f>'QA Fltr Flagged'!L240='PROD Fltr Flagged'!L240</f>
        <v>1</v>
      </c>
      <c r="M240" t="b">
        <f>'QA Fltr Flagged'!M240='PROD Fltr Flagged'!M240</f>
        <v>1</v>
      </c>
      <c r="N240" t="b">
        <f>'QA Fltr Flagged'!N240='PROD Fltr Flagged'!N240</f>
        <v>1</v>
      </c>
      <c r="O240" t="b">
        <f>'QA Fltr Flagged'!O240='PROD Fltr Flagged'!O240</f>
        <v>1</v>
      </c>
      <c r="P240" t="b">
        <f>'QA Fltr Flagged'!P240='PROD Fltr Flagged'!P240</f>
        <v>1</v>
      </c>
      <c r="Q240" t="b">
        <f>'QA Fltr Flagged'!Q240='PROD Fltr Flagged'!Q240</f>
        <v>1</v>
      </c>
    </row>
    <row r="241" spans="1:17">
      <c r="A241" t="b">
        <f>'QA Fltr Flagged'!A241='PROD Fltr Flagged'!A241</f>
        <v>1</v>
      </c>
      <c r="B241" t="b">
        <f>'QA Fltr Flagged'!B241='PROD Fltr Flagged'!B241</f>
        <v>1</v>
      </c>
      <c r="C241" t="b">
        <f>'QA Fltr Flagged'!C241='PROD Fltr Flagged'!C241</f>
        <v>1</v>
      </c>
      <c r="D241" t="b">
        <f>'QA Fltr Flagged'!D241='PROD Fltr Flagged'!D241</f>
        <v>1</v>
      </c>
      <c r="E241" t="b">
        <f>'QA Fltr Flagged'!E241='PROD Fltr Flagged'!E241</f>
        <v>1</v>
      </c>
      <c r="F241" t="b">
        <f>'QA Fltr Flagged'!F241='PROD Fltr Flagged'!F241</f>
        <v>1</v>
      </c>
      <c r="G241" t="b">
        <f>'QA Fltr Flagged'!G241='PROD Fltr Flagged'!G241</f>
        <v>1</v>
      </c>
      <c r="H241" t="b">
        <f>'QA Fltr Flagged'!H241='PROD Fltr Flagged'!H241</f>
        <v>1</v>
      </c>
      <c r="I241" t="b">
        <f>'QA Fltr Flagged'!I241='PROD Fltr Flagged'!I241</f>
        <v>1</v>
      </c>
      <c r="J241" t="b">
        <f>'QA Fltr Flagged'!J241='PROD Fltr Flagged'!J241</f>
        <v>1</v>
      </c>
      <c r="K241" t="b">
        <f>'QA Fltr Flagged'!K241='PROD Fltr Flagged'!K241</f>
        <v>1</v>
      </c>
      <c r="L241" t="b">
        <f>'QA Fltr Flagged'!L241='PROD Fltr Flagged'!L241</f>
        <v>1</v>
      </c>
      <c r="M241" t="b">
        <f>'QA Fltr Flagged'!M241='PROD Fltr Flagged'!M241</f>
        <v>1</v>
      </c>
      <c r="N241" t="b">
        <f>'QA Fltr Flagged'!N241='PROD Fltr Flagged'!N241</f>
        <v>1</v>
      </c>
      <c r="O241" t="b">
        <f>'QA Fltr Flagged'!O241='PROD Fltr Flagged'!O241</f>
        <v>1</v>
      </c>
      <c r="P241" t="b">
        <f>'QA Fltr Flagged'!P241='PROD Fltr Flagged'!P241</f>
        <v>1</v>
      </c>
      <c r="Q241" t="b">
        <f>'QA Fltr Flagged'!Q241='PROD Fltr Flagged'!Q241</f>
        <v>1</v>
      </c>
    </row>
    <row r="242" spans="1:17">
      <c r="A242" t="b">
        <f>'QA Fltr Flagged'!A242='PROD Fltr Flagged'!A242</f>
        <v>1</v>
      </c>
      <c r="B242" t="b">
        <f>'QA Fltr Flagged'!B242='PROD Fltr Flagged'!B242</f>
        <v>1</v>
      </c>
      <c r="C242" t="b">
        <f>'QA Fltr Flagged'!C242='PROD Fltr Flagged'!C242</f>
        <v>1</v>
      </c>
      <c r="D242" t="b">
        <f>'QA Fltr Flagged'!D242='PROD Fltr Flagged'!D242</f>
        <v>1</v>
      </c>
      <c r="E242" t="b">
        <f>'QA Fltr Flagged'!E242='PROD Fltr Flagged'!E242</f>
        <v>1</v>
      </c>
      <c r="F242" t="b">
        <f>'QA Fltr Flagged'!F242='PROD Fltr Flagged'!F242</f>
        <v>1</v>
      </c>
      <c r="G242" t="b">
        <f>'QA Fltr Flagged'!G242='PROD Fltr Flagged'!G242</f>
        <v>1</v>
      </c>
      <c r="H242" t="b">
        <f>'QA Fltr Flagged'!H242='PROD Fltr Flagged'!H242</f>
        <v>1</v>
      </c>
      <c r="I242" t="b">
        <f>'QA Fltr Flagged'!I242='PROD Fltr Flagged'!I242</f>
        <v>1</v>
      </c>
      <c r="J242" t="b">
        <f>'QA Fltr Flagged'!J242='PROD Fltr Flagged'!J242</f>
        <v>1</v>
      </c>
      <c r="K242" t="b">
        <f>'QA Fltr Flagged'!K242='PROD Fltr Flagged'!K242</f>
        <v>1</v>
      </c>
      <c r="L242" t="b">
        <f>'QA Fltr Flagged'!L242='PROD Fltr Flagged'!L242</f>
        <v>1</v>
      </c>
      <c r="M242" t="b">
        <f>'QA Fltr Flagged'!M242='PROD Fltr Flagged'!M242</f>
        <v>1</v>
      </c>
      <c r="N242" t="b">
        <f>'QA Fltr Flagged'!N242='PROD Fltr Flagged'!N242</f>
        <v>1</v>
      </c>
      <c r="O242" t="b">
        <f>'QA Fltr Flagged'!O242='PROD Fltr Flagged'!O242</f>
        <v>1</v>
      </c>
      <c r="P242" t="b">
        <f>'QA Fltr Flagged'!P242='PROD Fltr Flagged'!P242</f>
        <v>1</v>
      </c>
      <c r="Q242" t="b">
        <f>'QA Fltr Flagged'!Q242='PROD Fltr Flagged'!Q242</f>
        <v>1</v>
      </c>
    </row>
    <row r="243" spans="1:17">
      <c r="A243" t="b">
        <f>'QA Fltr Flagged'!A243='PROD Fltr Flagged'!A243</f>
        <v>1</v>
      </c>
      <c r="B243" t="b">
        <f>'QA Fltr Flagged'!B243='PROD Fltr Flagged'!B243</f>
        <v>1</v>
      </c>
      <c r="C243" t="b">
        <f>'QA Fltr Flagged'!C243='PROD Fltr Flagged'!C243</f>
        <v>1</v>
      </c>
      <c r="D243" t="b">
        <f>'QA Fltr Flagged'!D243='PROD Fltr Flagged'!D243</f>
        <v>1</v>
      </c>
      <c r="E243" t="b">
        <f>'QA Fltr Flagged'!E243='PROD Fltr Flagged'!E243</f>
        <v>1</v>
      </c>
      <c r="F243" t="b">
        <f>'QA Fltr Flagged'!F243='PROD Fltr Flagged'!F243</f>
        <v>1</v>
      </c>
      <c r="G243" t="b">
        <f>'QA Fltr Flagged'!G243='PROD Fltr Flagged'!G243</f>
        <v>1</v>
      </c>
      <c r="H243" t="b">
        <f>'QA Fltr Flagged'!H243='PROD Fltr Flagged'!H243</f>
        <v>1</v>
      </c>
      <c r="I243" t="b">
        <f>'QA Fltr Flagged'!I243='PROD Fltr Flagged'!I243</f>
        <v>1</v>
      </c>
      <c r="J243" t="b">
        <f>'QA Fltr Flagged'!J243='PROD Fltr Flagged'!J243</f>
        <v>1</v>
      </c>
      <c r="K243" t="b">
        <f>'QA Fltr Flagged'!K243='PROD Fltr Flagged'!K243</f>
        <v>1</v>
      </c>
      <c r="L243" t="b">
        <f>'QA Fltr Flagged'!L243='PROD Fltr Flagged'!L243</f>
        <v>1</v>
      </c>
      <c r="M243" t="b">
        <f>'QA Fltr Flagged'!M243='PROD Fltr Flagged'!M243</f>
        <v>1</v>
      </c>
      <c r="N243" t="b">
        <f>'QA Fltr Flagged'!N243='PROD Fltr Flagged'!N243</f>
        <v>1</v>
      </c>
      <c r="O243" t="b">
        <f>'QA Fltr Flagged'!O243='PROD Fltr Flagged'!O243</f>
        <v>1</v>
      </c>
      <c r="P243" t="b">
        <f>'QA Fltr Flagged'!P243='PROD Fltr Flagged'!P243</f>
        <v>1</v>
      </c>
      <c r="Q243" t="b">
        <f>'QA Fltr Flagged'!Q243='PROD Fltr Flagged'!Q243</f>
        <v>1</v>
      </c>
    </row>
    <row r="244" spans="1:17">
      <c r="A244" t="b">
        <f>'QA Fltr Flagged'!A244='PROD Fltr Flagged'!A244</f>
        <v>1</v>
      </c>
      <c r="B244" t="b">
        <f>'QA Fltr Flagged'!B244='PROD Fltr Flagged'!B244</f>
        <v>1</v>
      </c>
      <c r="C244" t="b">
        <f>'QA Fltr Flagged'!C244='PROD Fltr Flagged'!C244</f>
        <v>1</v>
      </c>
      <c r="D244" t="b">
        <f>'QA Fltr Flagged'!D244='PROD Fltr Flagged'!D244</f>
        <v>1</v>
      </c>
      <c r="E244" t="b">
        <f>'QA Fltr Flagged'!E244='PROD Fltr Flagged'!E244</f>
        <v>1</v>
      </c>
      <c r="F244" t="b">
        <f>'QA Fltr Flagged'!F244='PROD Fltr Flagged'!F244</f>
        <v>1</v>
      </c>
      <c r="G244" t="b">
        <f>'QA Fltr Flagged'!G244='PROD Fltr Flagged'!G244</f>
        <v>1</v>
      </c>
      <c r="H244" t="b">
        <f>'QA Fltr Flagged'!H244='PROD Fltr Flagged'!H244</f>
        <v>1</v>
      </c>
      <c r="I244" t="b">
        <f>'QA Fltr Flagged'!I244='PROD Fltr Flagged'!I244</f>
        <v>1</v>
      </c>
      <c r="J244" t="b">
        <f>'QA Fltr Flagged'!J244='PROD Fltr Flagged'!J244</f>
        <v>1</v>
      </c>
      <c r="K244" t="b">
        <f>'QA Fltr Flagged'!K244='PROD Fltr Flagged'!K244</f>
        <v>1</v>
      </c>
      <c r="L244" t="b">
        <f>'QA Fltr Flagged'!L244='PROD Fltr Flagged'!L244</f>
        <v>1</v>
      </c>
      <c r="M244" t="b">
        <f>'QA Fltr Flagged'!M244='PROD Fltr Flagged'!M244</f>
        <v>1</v>
      </c>
      <c r="N244" t="b">
        <f>'QA Fltr Flagged'!N244='PROD Fltr Flagged'!N244</f>
        <v>1</v>
      </c>
      <c r="O244" t="b">
        <f>'QA Fltr Flagged'!O244='PROD Fltr Flagged'!O244</f>
        <v>1</v>
      </c>
      <c r="P244" t="b">
        <f>'QA Fltr Flagged'!P244='PROD Fltr Flagged'!P244</f>
        <v>1</v>
      </c>
      <c r="Q244" t="b">
        <f>'QA Fltr Flagged'!Q244='PROD Fltr Flagged'!Q244</f>
        <v>1</v>
      </c>
    </row>
    <row r="245" spans="1:17">
      <c r="A245" t="b">
        <f>'QA Fltr Flagged'!A245='PROD Fltr Flagged'!A245</f>
        <v>1</v>
      </c>
      <c r="B245" t="b">
        <f>'QA Fltr Flagged'!B245='PROD Fltr Flagged'!B245</f>
        <v>1</v>
      </c>
      <c r="C245" t="b">
        <f>'QA Fltr Flagged'!C245='PROD Fltr Flagged'!C245</f>
        <v>1</v>
      </c>
      <c r="D245" t="b">
        <f>'QA Fltr Flagged'!D245='PROD Fltr Flagged'!D245</f>
        <v>1</v>
      </c>
      <c r="E245" t="b">
        <f>'QA Fltr Flagged'!E245='PROD Fltr Flagged'!E245</f>
        <v>1</v>
      </c>
      <c r="F245" t="b">
        <f>'QA Fltr Flagged'!F245='PROD Fltr Flagged'!F245</f>
        <v>1</v>
      </c>
      <c r="G245" t="b">
        <f>'QA Fltr Flagged'!G245='PROD Fltr Flagged'!G245</f>
        <v>1</v>
      </c>
      <c r="H245" t="b">
        <f>'QA Fltr Flagged'!H245='PROD Fltr Flagged'!H245</f>
        <v>1</v>
      </c>
      <c r="I245" t="b">
        <f>'QA Fltr Flagged'!I245='PROD Fltr Flagged'!I245</f>
        <v>1</v>
      </c>
      <c r="J245" t="b">
        <f>'QA Fltr Flagged'!J245='PROD Fltr Flagged'!J245</f>
        <v>1</v>
      </c>
      <c r="K245" t="b">
        <f>'QA Fltr Flagged'!K245='PROD Fltr Flagged'!K245</f>
        <v>1</v>
      </c>
      <c r="L245" t="b">
        <f>'QA Fltr Flagged'!L245='PROD Fltr Flagged'!L245</f>
        <v>1</v>
      </c>
      <c r="M245" t="b">
        <f>'QA Fltr Flagged'!M245='PROD Fltr Flagged'!M245</f>
        <v>1</v>
      </c>
      <c r="N245" t="b">
        <f>'QA Fltr Flagged'!N245='PROD Fltr Flagged'!N245</f>
        <v>1</v>
      </c>
      <c r="O245" t="b">
        <f>'QA Fltr Flagged'!O245='PROD Fltr Flagged'!O245</f>
        <v>1</v>
      </c>
      <c r="P245" t="b">
        <f>'QA Fltr Flagged'!P245='PROD Fltr Flagged'!P245</f>
        <v>1</v>
      </c>
      <c r="Q245" t="b">
        <f>'QA Fltr Flagged'!Q245='PROD Fltr Flagged'!Q245</f>
        <v>1</v>
      </c>
    </row>
    <row r="246" spans="1:17">
      <c r="A246" t="b">
        <f>'QA Fltr Flagged'!A246='PROD Fltr Flagged'!A246</f>
        <v>1</v>
      </c>
      <c r="B246" t="b">
        <f>'QA Fltr Flagged'!B246='PROD Fltr Flagged'!B246</f>
        <v>1</v>
      </c>
      <c r="C246" t="b">
        <f>'QA Fltr Flagged'!C246='PROD Fltr Flagged'!C246</f>
        <v>1</v>
      </c>
      <c r="D246" t="b">
        <f>'QA Fltr Flagged'!D246='PROD Fltr Flagged'!D246</f>
        <v>1</v>
      </c>
      <c r="E246" t="b">
        <f>'QA Fltr Flagged'!E246='PROD Fltr Flagged'!E246</f>
        <v>1</v>
      </c>
      <c r="F246" t="b">
        <f>'QA Fltr Flagged'!F246='PROD Fltr Flagged'!F246</f>
        <v>1</v>
      </c>
      <c r="G246" t="b">
        <f>'QA Fltr Flagged'!G246='PROD Fltr Flagged'!G246</f>
        <v>1</v>
      </c>
      <c r="H246" t="b">
        <f>'QA Fltr Flagged'!H246='PROD Fltr Flagged'!H246</f>
        <v>1</v>
      </c>
      <c r="I246" t="b">
        <f>'QA Fltr Flagged'!I246='PROD Fltr Flagged'!I246</f>
        <v>1</v>
      </c>
      <c r="J246" t="b">
        <f>'QA Fltr Flagged'!J246='PROD Fltr Flagged'!J246</f>
        <v>1</v>
      </c>
      <c r="K246" t="b">
        <f>'QA Fltr Flagged'!K246='PROD Fltr Flagged'!K246</f>
        <v>1</v>
      </c>
      <c r="L246" t="b">
        <f>'QA Fltr Flagged'!L246='PROD Fltr Flagged'!L246</f>
        <v>1</v>
      </c>
      <c r="M246" t="b">
        <f>'QA Fltr Flagged'!M246='PROD Fltr Flagged'!M246</f>
        <v>1</v>
      </c>
      <c r="N246" t="b">
        <f>'QA Fltr Flagged'!N246='PROD Fltr Flagged'!N246</f>
        <v>1</v>
      </c>
      <c r="O246" t="b">
        <f>'QA Fltr Flagged'!O246='PROD Fltr Flagged'!O246</f>
        <v>1</v>
      </c>
      <c r="P246" t="b">
        <f>'QA Fltr Flagged'!P246='PROD Fltr Flagged'!P246</f>
        <v>1</v>
      </c>
      <c r="Q246" t="b">
        <f>'QA Fltr Flagged'!Q246='PROD Fltr Flagged'!Q246</f>
        <v>1</v>
      </c>
    </row>
    <row r="247" spans="1:17">
      <c r="A247" t="b">
        <f>'QA Fltr Flagged'!A247='PROD Fltr Flagged'!A247</f>
        <v>1</v>
      </c>
      <c r="B247" t="b">
        <f>'QA Fltr Flagged'!B247='PROD Fltr Flagged'!B247</f>
        <v>1</v>
      </c>
      <c r="C247" t="b">
        <f>'QA Fltr Flagged'!C247='PROD Fltr Flagged'!C247</f>
        <v>1</v>
      </c>
      <c r="D247" t="b">
        <f>'QA Fltr Flagged'!D247='PROD Fltr Flagged'!D247</f>
        <v>1</v>
      </c>
      <c r="E247" t="b">
        <f>'QA Fltr Flagged'!E247='PROD Fltr Flagged'!E247</f>
        <v>1</v>
      </c>
      <c r="F247" t="b">
        <f>'QA Fltr Flagged'!F247='PROD Fltr Flagged'!F247</f>
        <v>1</v>
      </c>
      <c r="G247" t="b">
        <f>'QA Fltr Flagged'!G247='PROD Fltr Flagged'!G247</f>
        <v>1</v>
      </c>
      <c r="H247" t="b">
        <f>'QA Fltr Flagged'!H247='PROD Fltr Flagged'!H247</f>
        <v>1</v>
      </c>
      <c r="I247" t="b">
        <f>'QA Fltr Flagged'!I247='PROD Fltr Flagged'!I247</f>
        <v>1</v>
      </c>
      <c r="J247" t="b">
        <f>'QA Fltr Flagged'!J247='PROD Fltr Flagged'!J247</f>
        <v>1</v>
      </c>
      <c r="K247" t="b">
        <f>'QA Fltr Flagged'!K247='PROD Fltr Flagged'!K247</f>
        <v>1</v>
      </c>
      <c r="L247" t="b">
        <f>'QA Fltr Flagged'!L247='PROD Fltr Flagged'!L247</f>
        <v>1</v>
      </c>
      <c r="M247" t="b">
        <f>'QA Fltr Flagged'!M247='PROD Fltr Flagged'!M247</f>
        <v>1</v>
      </c>
      <c r="N247" t="b">
        <f>'QA Fltr Flagged'!N247='PROD Fltr Flagged'!N247</f>
        <v>1</v>
      </c>
      <c r="O247" t="b">
        <f>'QA Fltr Flagged'!O247='PROD Fltr Flagged'!O247</f>
        <v>1</v>
      </c>
      <c r="P247" t="b">
        <f>'QA Fltr Flagged'!P247='PROD Fltr Flagged'!P247</f>
        <v>1</v>
      </c>
      <c r="Q247" t="b">
        <f>'QA Fltr Flagged'!Q247='PROD Fltr Flagged'!Q247</f>
        <v>1</v>
      </c>
    </row>
    <row r="248" spans="1:17">
      <c r="A248" t="b">
        <f>'QA Fltr Flagged'!A248='PROD Fltr Flagged'!A248</f>
        <v>1</v>
      </c>
      <c r="B248" t="b">
        <f>'QA Fltr Flagged'!B248='PROD Fltr Flagged'!B248</f>
        <v>1</v>
      </c>
      <c r="C248" t="b">
        <f>'QA Fltr Flagged'!C248='PROD Fltr Flagged'!C248</f>
        <v>1</v>
      </c>
      <c r="D248" t="b">
        <f>'QA Fltr Flagged'!D248='PROD Fltr Flagged'!D248</f>
        <v>1</v>
      </c>
      <c r="E248" t="b">
        <f>'QA Fltr Flagged'!E248='PROD Fltr Flagged'!E248</f>
        <v>1</v>
      </c>
      <c r="F248" t="b">
        <f>'QA Fltr Flagged'!F248='PROD Fltr Flagged'!F248</f>
        <v>1</v>
      </c>
      <c r="G248" t="b">
        <f>'QA Fltr Flagged'!G248='PROD Fltr Flagged'!G248</f>
        <v>1</v>
      </c>
      <c r="H248" t="b">
        <f>'QA Fltr Flagged'!H248='PROD Fltr Flagged'!H248</f>
        <v>1</v>
      </c>
      <c r="I248" t="b">
        <f>'QA Fltr Flagged'!I248='PROD Fltr Flagged'!I248</f>
        <v>1</v>
      </c>
      <c r="J248" t="b">
        <f>'QA Fltr Flagged'!J248='PROD Fltr Flagged'!J248</f>
        <v>1</v>
      </c>
      <c r="K248" t="b">
        <f>'QA Fltr Flagged'!K248='PROD Fltr Flagged'!K248</f>
        <v>1</v>
      </c>
      <c r="L248" t="b">
        <f>'QA Fltr Flagged'!L248='PROD Fltr Flagged'!L248</f>
        <v>1</v>
      </c>
      <c r="M248" t="b">
        <f>'QA Fltr Flagged'!M248='PROD Fltr Flagged'!M248</f>
        <v>1</v>
      </c>
      <c r="N248" t="b">
        <f>'QA Fltr Flagged'!N248='PROD Fltr Flagged'!N248</f>
        <v>1</v>
      </c>
      <c r="O248" t="b">
        <f>'QA Fltr Flagged'!O248='PROD Fltr Flagged'!O248</f>
        <v>1</v>
      </c>
      <c r="P248" t="b">
        <f>'QA Fltr Flagged'!P248='PROD Fltr Flagged'!P248</f>
        <v>1</v>
      </c>
      <c r="Q248" t="b">
        <f>'QA Fltr Flagged'!Q248='PROD Fltr Flagged'!Q248</f>
        <v>1</v>
      </c>
    </row>
    <row r="249" spans="1:17">
      <c r="A249" t="b">
        <f>'QA Fltr Flagged'!A249='PROD Fltr Flagged'!A249</f>
        <v>1</v>
      </c>
      <c r="B249" t="b">
        <f>'QA Fltr Flagged'!B249='PROD Fltr Flagged'!B249</f>
        <v>1</v>
      </c>
      <c r="C249" t="b">
        <f>'QA Fltr Flagged'!C249='PROD Fltr Flagged'!C249</f>
        <v>1</v>
      </c>
      <c r="D249" t="b">
        <f>'QA Fltr Flagged'!D249='PROD Fltr Flagged'!D249</f>
        <v>1</v>
      </c>
      <c r="E249" t="b">
        <f>'QA Fltr Flagged'!E249='PROD Fltr Flagged'!E249</f>
        <v>1</v>
      </c>
      <c r="F249" t="b">
        <f>'QA Fltr Flagged'!F249='PROD Fltr Flagged'!F249</f>
        <v>1</v>
      </c>
      <c r="G249" t="b">
        <f>'QA Fltr Flagged'!G249='PROD Fltr Flagged'!G249</f>
        <v>1</v>
      </c>
      <c r="H249" t="b">
        <f>'QA Fltr Flagged'!H249='PROD Fltr Flagged'!H249</f>
        <v>1</v>
      </c>
      <c r="I249" t="b">
        <f>'QA Fltr Flagged'!I249='PROD Fltr Flagged'!I249</f>
        <v>1</v>
      </c>
      <c r="J249" t="b">
        <f>'QA Fltr Flagged'!J249='PROD Fltr Flagged'!J249</f>
        <v>1</v>
      </c>
      <c r="K249" t="b">
        <f>'QA Fltr Flagged'!K249='PROD Fltr Flagged'!K249</f>
        <v>1</v>
      </c>
      <c r="L249" t="b">
        <f>'QA Fltr Flagged'!L249='PROD Fltr Flagged'!L249</f>
        <v>1</v>
      </c>
      <c r="M249" t="b">
        <f>'QA Fltr Flagged'!M249='PROD Fltr Flagged'!M249</f>
        <v>1</v>
      </c>
      <c r="N249" t="b">
        <f>'QA Fltr Flagged'!N249='PROD Fltr Flagged'!N249</f>
        <v>1</v>
      </c>
      <c r="O249" t="b">
        <f>'QA Fltr Flagged'!O249='PROD Fltr Flagged'!O249</f>
        <v>1</v>
      </c>
      <c r="P249" t="b">
        <f>'QA Fltr Flagged'!P249='PROD Fltr Flagged'!P249</f>
        <v>1</v>
      </c>
      <c r="Q249" t="b">
        <f>'QA Fltr Flagged'!Q249='PROD Fltr Flagged'!Q249</f>
        <v>1</v>
      </c>
    </row>
    <row r="250" spans="1:17">
      <c r="A250" t="b">
        <f>'QA Fltr Flagged'!A250='PROD Fltr Flagged'!A250</f>
        <v>1</v>
      </c>
      <c r="B250" t="b">
        <f>'QA Fltr Flagged'!B250='PROD Fltr Flagged'!B250</f>
        <v>1</v>
      </c>
      <c r="C250" t="b">
        <f>'QA Fltr Flagged'!C250='PROD Fltr Flagged'!C250</f>
        <v>1</v>
      </c>
      <c r="D250" t="b">
        <f>'QA Fltr Flagged'!D250='PROD Fltr Flagged'!D250</f>
        <v>1</v>
      </c>
      <c r="E250" t="b">
        <f>'QA Fltr Flagged'!E250='PROD Fltr Flagged'!E250</f>
        <v>1</v>
      </c>
      <c r="F250" t="b">
        <f>'QA Fltr Flagged'!F250='PROD Fltr Flagged'!F250</f>
        <v>1</v>
      </c>
      <c r="G250" t="b">
        <f>'QA Fltr Flagged'!G250='PROD Fltr Flagged'!G250</f>
        <v>1</v>
      </c>
      <c r="H250" t="b">
        <f>'QA Fltr Flagged'!H250='PROD Fltr Flagged'!H250</f>
        <v>1</v>
      </c>
      <c r="I250" t="b">
        <f>'QA Fltr Flagged'!I250='PROD Fltr Flagged'!I250</f>
        <v>1</v>
      </c>
      <c r="J250" t="b">
        <f>'QA Fltr Flagged'!J250='PROD Fltr Flagged'!J250</f>
        <v>1</v>
      </c>
      <c r="K250" t="b">
        <f>'QA Fltr Flagged'!K250='PROD Fltr Flagged'!K250</f>
        <v>1</v>
      </c>
      <c r="L250" t="b">
        <f>'QA Fltr Flagged'!L250='PROD Fltr Flagged'!L250</f>
        <v>1</v>
      </c>
      <c r="M250" t="b">
        <f>'QA Fltr Flagged'!M250='PROD Fltr Flagged'!M250</f>
        <v>1</v>
      </c>
      <c r="N250" t="b">
        <f>'QA Fltr Flagged'!N250='PROD Fltr Flagged'!N250</f>
        <v>1</v>
      </c>
      <c r="O250" t="b">
        <f>'QA Fltr Flagged'!O250='PROD Fltr Flagged'!O250</f>
        <v>1</v>
      </c>
      <c r="P250" t="b">
        <f>'QA Fltr Flagged'!P250='PROD Fltr Flagged'!P250</f>
        <v>1</v>
      </c>
      <c r="Q250" t="b">
        <f>'QA Fltr Flagged'!Q250='PROD Fltr Flagged'!Q250</f>
        <v>1</v>
      </c>
    </row>
    <row r="251" spans="1:17">
      <c r="A251" t="b">
        <f>'QA Fltr Flagged'!A251='PROD Fltr Flagged'!A251</f>
        <v>1</v>
      </c>
      <c r="B251" t="b">
        <f>'QA Fltr Flagged'!B251='PROD Fltr Flagged'!B251</f>
        <v>1</v>
      </c>
      <c r="C251" t="b">
        <f>'QA Fltr Flagged'!C251='PROD Fltr Flagged'!C251</f>
        <v>1</v>
      </c>
      <c r="D251" t="b">
        <f>'QA Fltr Flagged'!D251='PROD Fltr Flagged'!D251</f>
        <v>1</v>
      </c>
      <c r="E251" t="b">
        <f>'QA Fltr Flagged'!E251='PROD Fltr Flagged'!E251</f>
        <v>1</v>
      </c>
      <c r="F251" t="b">
        <f>'QA Fltr Flagged'!F251='PROD Fltr Flagged'!F251</f>
        <v>1</v>
      </c>
      <c r="G251" t="b">
        <f>'QA Fltr Flagged'!G251='PROD Fltr Flagged'!G251</f>
        <v>1</v>
      </c>
      <c r="H251" t="b">
        <f>'QA Fltr Flagged'!H251='PROD Fltr Flagged'!H251</f>
        <v>1</v>
      </c>
      <c r="I251" t="b">
        <f>'QA Fltr Flagged'!I251='PROD Fltr Flagged'!I251</f>
        <v>1</v>
      </c>
      <c r="J251" t="b">
        <f>'QA Fltr Flagged'!J251='PROD Fltr Flagged'!J251</f>
        <v>1</v>
      </c>
      <c r="K251" t="b">
        <f>'QA Fltr Flagged'!K251='PROD Fltr Flagged'!K251</f>
        <v>1</v>
      </c>
      <c r="L251" t="b">
        <f>'QA Fltr Flagged'!L251='PROD Fltr Flagged'!L251</f>
        <v>1</v>
      </c>
      <c r="M251" t="b">
        <f>'QA Fltr Flagged'!M251='PROD Fltr Flagged'!M251</f>
        <v>1</v>
      </c>
      <c r="N251" t="b">
        <f>'QA Fltr Flagged'!N251='PROD Fltr Flagged'!N251</f>
        <v>1</v>
      </c>
      <c r="O251" t="b">
        <f>'QA Fltr Flagged'!O251='PROD Fltr Flagged'!O251</f>
        <v>1</v>
      </c>
      <c r="P251" t="b">
        <f>'QA Fltr Flagged'!P251='PROD Fltr Flagged'!P251</f>
        <v>1</v>
      </c>
      <c r="Q251" t="b">
        <f>'QA Fltr Flagged'!Q251='PROD Fltr Flagged'!Q251</f>
        <v>1</v>
      </c>
    </row>
    <row r="252" spans="1:17">
      <c r="A252" t="b">
        <f>'QA Fltr Flagged'!A252='PROD Fltr Flagged'!A252</f>
        <v>1</v>
      </c>
      <c r="B252" t="b">
        <f>'QA Fltr Flagged'!B252='PROD Fltr Flagged'!B252</f>
        <v>1</v>
      </c>
      <c r="C252" t="b">
        <f>'QA Fltr Flagged'!C252='PROD Fltr Flagged'!C252</f>
        <v>1</v>
      </c>
      <c r="D252" t="b">
        <f>'QA Fltr Flagged'!D252='PROD Fltr Flagged'!D252</f>
        <v>1</v>
      </c>
      <c r="E252" t="b">
        <f>'QA Fltr Flagged'!E252='PROD Fltr Flagged'!E252</f>
        <v>1</v>
      </c>
      <c r="F252" t="b">
        <f>'QA Fltr Flagged'!F252='PROD Fltr Flagged'!F252</f>
        <v>1</v>
      </c>
      <c r="G252" t="b">
        <f>'QA Fltr Flagged'!G252='PROD Fltr Flagged'!G252</f>
        <v>1</v>
      </c>
      <c r="H252" t="b">
        <f>'QA Fltr Flagged'!H252='PROD Fltr Flagged'!H252</f>
        <v>1</v>
      </c>
      <c r="I252" t="b">
        <f>'QA Fltr Flagged'!I252='PROD Fltr Flagged'!I252</f>
        <v>1</v>
      </c>
      <c r="J252" t="b">
        <f>'QA Fltr Flagged'!J252='PROD Fltr Flagged'!J252</f>
        <v>1</v>
      </c>
      <c r="K252" t="b">
        <f>'QA Fltr Flagged'!K252='PROD Fltr Flagged'!K252</f>
        <v>1</v>
      </c>
      <c r="L252" t="b">
        <f>'QA Fltr Flagged'!L252='PROD Fltr Flagged'!L252</f>
        <v>1</v>
      </c>
      <c r="M252" t="b">
        <f>'QA Fltr Flagged'!M252='PROD Fltr Flagged'!M252</f>
        <v>1</v>
      </c>
      <c r="N252" t="b">
        <f>'QA Fltr Flagged'!N252='PROD Fltr Flagged'!N252</f>
        <v>1</v>
      </c>
      <c r="O252" t="b">
        <f>'QA Fltr Flagged'!O252='PROD Fltr Flagged'!O252</f>
        <v>1</v>
      </c>
      <c r="P252" t="b">
        <f>'QA Fltr Flagged'!P252='PROD Fltr Flagged'!P252</f>
        <v>1</v>
      </c>
      <c r="Q252" t="b">
        <f>'QA Fltr Flagged'!Q252='PROD Fltr Flagged'!Q252</f>
        <v>1</v>
      </c>
    </row>
    <row r="253" spans="1:17">
      <c r="A253" t="b">
        <f>'QA Fltr Flagged'!A253='PROD Fltr Flagged'!A253</f>
        <v>1</v>
      </c>
      <c r="B253" t="b">
        <f>'QA Fltr Flagged'!B253='PROD Fltr Flagged'!B253</f>
        <v>1</v>
      </c>
      <c r="C253" t="b">
        <f>'QA Fltr Flagged'!C253='PROD Fltr Flagged'!C253</f>
        <v>1</v>
      </c>
      <c r="D253" t="b">
        <f>'QA Fltr Flagged'!D253='PROD Fltr Flagged'!D253</f>
        <v>1</v>
      </c>
      <c r="E253" t="b">
        <f>'QA Fltr Flagged'!E253='PROD Fltr Flagged'!E253</f>
        <v>1</v>
      </c>
      <c r="F253" t="b">
        <f>'QA Fltr Flagged'!F253='PROD Fltr Flagged'!F253</f>
        <v>1</v>
      </c>
      <c r="G253" t="b">
        <f>'QA Fltr Flagged'!G253='PROD Fltr Flagged'!G253</f>
        <v>1</v>
      </c>
      <c r="H253" t="b">
        <f>'QA Fltr Flagged'!H253='PROD Fltr Flagged'!H253</f>
        <v>1</v>
      </c>
      <c r="I253" t="b">
        <f>'QA Fltr Flagged'!I253='PROD Fltr Flagged'!I253</f>
        <v>1</v>
      </c>
      <c r="J253" t="b">
        <f>'QA Fltr Flagged'!J253='PROD Fltr Flagged'!J253</f>
        <v>1</v>
      </c>
      <c r="K253" t="b">
        <f>'QA Fltr Flagged'!K253='PROD Fltr Flagged'!K253</f>
        <v>1</v>
      </c>
      <c r="L253" t="b">
        <f>'QA Fltr Flagged'!L253='PROD Fltr Flagged'!L253</f>
        <v>1</v>
      </c>
      <c r="M253" t="b">
        <f>'QA Fltr Flagged'!M253='PROD Fltr Flagged'!M253</f>
        <v>1</v>
      </c>
      <c r="N253" t="b">
        <f>'QA Fltr Flagged'!N253='PROD Fltr Flagged'!N253</f>
        <v>1</v>
      </c>
      <c r="O253" t="b">
        <f>'QA Fltr Flagged'!O253='PROD Fltr Flagged'!O253</f>
        <v>1</v>
      </c>
      <c r="P253" t="b">
        <f>'QA Fltr Flagged'!P253='PROD Fltr Flagged'!P253</f>
        <v>1</v>
      </c>
      <c r="Q253" t="b">
        <f>'QA Fltr Flagged'!Q253='PROD Fltr Flagged'!Q253</f>
        <v>1</v>
      </c>
    </row>
    <row r="254" spans="1:17">
      <c r="A254" t="b">
        <f>'QA Fltr Flagged'!A254='PROD Fltr Flagged'!A254</f>
        <v>1</v>
      </c>
      <c r="B254" t="b">
        <f>'QA Fltr Flagged'!B254='PROD Fltr Flagged'!B254</f>
        <v>1</v>
      </c>
      <c r="C254" t="b">
        <f>'QA Fltr Flagged'!C254='PROD Fltr Flagged'!C254</f>
        <v>1</v>
      </c>
      <c r="D254" t="b">
        <f>'QA Fltr Flagged'!D254='PROD Fltr Flagged'!D254</f>
        <v>1</v>
      </c>
      <c r="E254" t="b">
        <f>'QA Fltr Flagged'!E254='PROD Fltr Flagged'!E254</f>
        <v>1</v>
      </c>
      <c r="F254" t="b">
        <f>'QA Fltr Flagged'!F254='PROD Fltr Flagged'!F254</f>
        <v>1</v>
      </c>
      <c r="G254" t="b">
        <f>'QA Fltr Flagged'!G254='PROD Fltr Flagged'!G254</f>
        <v>1</v>
      </c>
      <c r="H254" t="b">
        <f>'QA Fltr Flagged'!H254='PROD Fltr Flagged'!H254</f>
        <v>1</v>
      </c>
      <c r="I254" t="b">
        <f>'QA Fltr Flagged'!I254='PROD Fltr Flagged'!I254</f>
        <v>1</v>
      </c>
      <c r="J254" t="b">
        <f>'QA Fltr Flagged'!J254='PROD Fltr Flagged'!J254</f>
        <v>1</v>
      </c>
      <c r="K254" t="b">
        <f>'QA Fltr Flagged'!K254='PROD Fltr Flagged'!K254</f>
        <v>1</v>
      </c>
      <c r="L254" t="b">
        <f>'QA Fltr Flagged'!L254='PROD Fltr Flagged'!L254</f>
        <v>1</v>
      </c>
      <c r="M254" t="b">
        <f>'QA Fltr Flagged'!M254='PROD Fltr Flagged'!M254</f>
        <v>1</v>
      </c>
      <c r="N254" t="b">
        <f>'QA Fltr Flagged'!N254='PROD Fltr Flagged'!N254</f>
        <v>1</v>
      </c>
      <c r="O254" t="b">
        <f>'QA Fltr Flagged'!O254='PROD Fltr Flagged'!O254</f>
        <v>1</v>
      </c>
      <c r="P254" t="b">
        <f>'QA Fltr Flagged'!P254='PROD Fltr Flagged'!P254</f>
        <v>1</v>
      </c>
      <c r="Q254" t="b">
        <f>'QA Fltr Flagged'!Q254='PROD Fltr Flagged'!Q254</f>
        <v>1</v>
      </c>
    </row>
    <row r="255" spans="1:17">
      <c r="A255" t="b">
        <f>'QA Fltr Flagged'!A255='PROD Fltr Flagged'!A255</f>
        <v>1</v>
      </c>
      <c r="B255" t="b">
        <f>'QA Fltr Flagged'!B255='PROD Fltr Flagged'!B255</f>
        <v>1</v>
      </c>
      <c r="C255" t="b">
        <f>'QA Fltr Flagged'!C255='PROD Fltr Flagged'!C255</f>
        <v>1</v>
      </c>
      <c r="D255" t="b">
        <f>'QA Fltr Flagged'!D255='PROD Fltr Flagged'!D255</f>
        <v>1</v>
      </c>
      <c r="E255" t="b">
        <f>'QA Fltr Flagged'!E255='PROD Fltr Flagged'!E255</f>
        <v>1</v>
      </c>
      <c r="F255" t="b">
        <f>'QA Fltr Flagged'!F255='PROD Fltr Flagged'!F255</f>
        <v>1</v>
      </c>
      <c r="G255" t="b">
        <f>'QA Fltr Flagged'!G255='PROD Fltr Flagged'!G255</f>
        <v>1</v>
      </c>
      <c r="H255" t="b">
        <f>'QA Fltr Flagged'!H255='PROD Fltr Flagged'!H255</f>
        <v>1</v>
      </c>
      <c r="I255" t="b">
        <f>'QA Fltr Flagged'!I255='PROD Fltr Flagged'!I255</f>
        <v>1</v>
      </c>
      <c r="J255" t="b">
        <f>'QA Fltr Flagged'!J255='PROD Fltr Flagged'!J255</f>
        <v>1</v>
      </c>
      <c r="K255" t="b">
        <f>'QA Fltr Flagged'!K255='PROD Fltr Flagged'!K255</f>
        <v>1</v>
      </c>
      <c r="L255" t="b">
        <f>'QA Fltr Flagged'!L255='PROD Fltr Flagged'!L255</f>
        <v>1</v>
      </c>
      <c r="M255" t="b">
        <f>'QA Fltr Flagged'!M255='PROD Fltr Flagged'!M255</f>
        <v>1</v>
      </c>
      <c r="N255" t="b">
        <f>'QA Fltr Flagged'!N255='PROD Fltr Flagged'!N255</f>
        <v>1</v>
      </c>
      <c r="O255" t="b">
        <f>'QA Fltr Flagged'!O255='PROD Fltr Flagged'!O255</f>
        <v>1</v>
      </c>
      <c r="P255" t="b">
        <f>'QA Fltr Flagged'!P255='PROD Fltr Flagged'!P255</f>
        <v>1</v>
      </c>
      <c r="Q255" t="b">
        <f>'QA Fltr Flagged'!Q255='PROD Fltr Flagged'!Q255</f>
        <v>1</v>
      </c>
    </row>
    <row r="256" spans="1:17">
      <c r="A256" t="b">
        <f>'QA Fltr Flagged'!A256='PROD Fltr Flagged'!A256</f>
        <v>1</v>
      </c>
      <c r="B256" t="b">
        <f>'QA Fltr Flagged'!B256='PROD Fltr Flagged'!B256</f>
        <v>1</v>
      </c>
      <c r="C256" t="b">
        <f>'QA Fltr Flagged'!C256='PROD Fltr Flagged'!C256</f>
        <v>1</v>
      </c>
      <c r="D256" t="b">
        <f>'QA Fltr Flagged'!D256='PROD Fltr Flagged'!D256</f>
        <v>1</v>
      </c>
      <c r="E256" t="b">
        <f>'QA Fltr Flagged'!E256='PROD Fltr Flagged'!E256</f>
        <v>1</v>
      </c>
      <c r="F256" t="b">
        <f>'QA Fltr Flagged'!F256='PROD Fltr Flagged'!F256</f>
        <v>1</v>
      </c>
      <c r="G256" t="b">
        <f>'QA Fltr Flagged'!G256='PROD Fltr Flagged'!G256</f>
        <v>1</v>
      </c>
      <c r="H256" t="b">
        <f>'QA Fltr Flagged'!H256='PROD Fltr Flagged'!H256</f>
        <v>1</v>
      </c>
      <c r="I256" t="b">
        <f>'QA Fltr Flagged'!I256='PROD Fltr Flagged'!I256</f>
        <v>1</v>
      </c>
      <c r="J256" t="b">
        <f>'QA Fltr Flagged'!J256='PROD Fltr Flagged'!J256</f>
        <v>1</v>
      </c>
      <c r="K256" t="b">
        <f>'QA Fltr Flagged'!K256='PROD Fltr Flagged'!K256</f>
        <v>1</v>
      </c>
      <c r="L256" t="b">
        <f>'QA Fltr Flagged'!L256='PROD Fltr Flagged'!L256</f>
        <v>1</v>
      </c>
      <c r="M256" t="b">
        <f>'QA Fltr Flagged'!M256='PROD Fltr Flagged'!M256</f>
        <v>1</v>
      </c>
      <c r="N256" t="b">
        <f>'QA Fltr Flagged'!N256='PROD Fltr Flagged'!N256</f>
        <v>1</v>
      </c>
      <c r="O256" t="b">
        <f>'QA Fltr Flagged'!O256='PROD Fltr Flagged'!O256</f>
        <v>1</v>
      </c>
      <c r="P256" t="b">
        <f>'QA Fltr Flagged'!P256='PROD Fltr Flagged'!P256</f>
        <v>1</v>
      </c>
      <c r="Q256" t="b">
        <f>'QA Fltr Flagged'!Q256='PROD Fltr Flagged'!Q256</f>
        <v>1</v>
      </c>
    </row>
    <row r="257" spans="1:17">
      <c r="A257" t="b">
        <f>'QA Fltr Flagged'!A257='PROD Fltr Flagged'!A257</f>
        <v>1</v>
      </c>
      <c r="B257" t="b">
        <f>'QA Fltr Flagged'!B257='PROD Fltr Flagged'!B257</f>
        <v>1</v>
      </c>
      <c r="C257" t="b">
        <f>'QA Fltr Flagged'!C257='PROD Fltr Flagged'!C257</f>
        <v>1</v>
      </c>
      <c r="D257" t="b">
        <f>'QA Fltr Flagged'!D257='PROD Fltr Flagged'!D257</f>
        <v>1</v>
      </c>
      <c r="E257" t="b">
        <f>'QA Fltr Flagged'!E257='PROD Fltr Flagged'!E257</f>
        <v>1</v>
      </c>
      <c r="F257" t="b">
        <f>'QA Fltr Flagged'!F257='PROD Fltr Flagged'!F257</f>
        <v>1</v>
      </c>
      <c r="G257" t="b">
        <f>'QA Fltr Flagged'!G257='PROD Fltr Flagged'!G257</f>
        <v>1</v>
      </c>
      <c r="H257" t="b">
        <f>'QA Fltr Flagged'!H257='PROD Fltr Flagged'!H257</f>
        <v>1</v>
      </c>
      <c r="I257" t="b">
        <f>'QA Fltr Flagged'!I257='PROD Fltr Flagged'!I257</f>
        <v>1</v>
      </c>
      <c r="J257" t="b">
        <f>'QA Fltr Flagged'!J257='PROD Fltr Flagged'!J257</f>
        <v>1</v>
      </c>
      <c r="K257" t="b">
        <f>'QA Fltr Flagged'!K257='PROD Fltr Flagged'!K257</f>
        <v>1</v>
      </c>
      <c r="L257" t="b">
        <f>'QA Fltr Flagged'!L257='PROD Fltr Flagged'!L257</f>
        <v>1</v>
      </c>
      <c r="M257" t="b">
        <f>'QA Fltr Flagged'!M257='PROD Fltr Flagged'!M257</f>
        <v>1</v>
      </c>
      <c r="N257" t="b">
        <f>'QA Fltr Flagged'!N257='PROD Fltr Flagged'!N257</f>
        <v>1</v>
      </c>
      <c r="O257" t="b">
        <f>'QA Fltr Flagged'!O257='PROD Fltr Flagged'!O257</f>
        <v>1</v>
      </c>
      <c r="P257" t="b">
        <f>'QA Fltr Flagged'!P257='PROD Fltr Flagged'!P257</f>
        <v>1</v>
      </c>
      <c r="Q257" t="b">
        <f>'QA Fltr Flagged'!Q257='PROD Fltr Flagged'!Q257</f>
        <v>1</v>
      </c>
    </row>
    <row r="258" spans="1:17">
      <c r="A258" t="b">
        <f>'QA Fltr Flagged'!A258='PROD Fltr Flagged'!A258</f>
        <v>1</v>
      </c>
      <c r="B258" t="b">
        <f>'QA Fltr Flagged'!B258='PROD Fltr Flagged'!B258</f>
        <v>1</v>
      </c>
      <c r="C258" t="b">
        <f>'QA Fltr Flagged'!C258='PROD Fltr Flagged'!C258</f>
        <v>1</v>
      </c>
      <c r="D258" t="b">
        <f>'QA Fltr Flagged'!D258='PROD Fltr Flagged'!D258</f>
        <v>1</v>
      </c>
      <c r="E258" t="b">
        <f>'QA Fltr Flagged'!E258='PROD Fltr Flagged'!E258</f>
        <v>1</v>
      </c>
      <c r="F258" t="b">
        <f>'QA Fltr Flagged'!F258='PROD Fltr Flagged'!F258</f>
        <v>1</v>
      </c>
      <c r="G258" t="b">
        <f>'QA Fltr Flagged'!G258='PROD Fltr Flagged'!G258</f>
        <v>1</v>
      </c>
      <c r="H258" t="b">
        <f>'QA Fltr Flagged'!H258='PROD Fltr Flagged'!H258</f>
        <v>1</v>
      </c>
      <c r="I258" t="b">
        <f>'QA Fltr Flagged'!I258='PROD Fltr Flagged'!I258</f>
        <v>1</v>
      </c>
      <c r="J258" t="b">
        <f>'QA Fltr Flagged'!J258='PROD Fltr Flagged'!J258</f>
        <v>1</v>
      </c>
      <c r="K258" t="b">
        <f>'QA Fltr Flagged'!K258='PROD Fltr Flagged'!K258</f>
        <v>1</v>
      </c>
      <c r="L258" t="b">
        <f>'QA Fltr Flagged'!L258='PROD Fltr Flagged'!L258</f>
        <v>1</v>
      </c>
      <c r="M258" t="b">
        <f>'QA Fltr Flagged'!M258='PROD Fltr Flagged'!M258</f>
        <v>1</v>
      </c>
      <c r="N258" t="b">
        <f>'QA Fltr Flagged'!N258='PROD Fltr Flagged'!N258</f>
        <v>1</v>
      </c>
      <c r="O258" t="b">
        <f>'QA Fltr Flagged'!O258='PROD Fltr Flagged'!O258</f>
        <v>1</v>
      </c>
      <c r="P258" t="b">
        <f>'QA Fltr Flagged'!P258='PROD Fltr Flagged'!P258</f>
        <v>1</v>
      </c>
      <c r="Q258" t="b">
        <f>'QA Fltr Flagged'!Q258='PROD Fltr Flagged'!Q258</f>
        <v>1</v>
      </c>
    </row>
    <row r="259" spans="1:17">
      <c r="A259" t="b">
        <f>'QA Fltr Flagged'!A259='PROD Fltr Flagged'!A259</f>
        <v>1</v>
      </c>
      <c r="B259" t="b">
        <f>'QA Fltr Flagged'!B259='PROD Fltr Flagged'!B259</f>
        <v>1</v>
      </c>
      <c r="C259" t="b">
        <f>'QA Fltr Flagged'!C259='PROD Fltr Flagged'!C259</f>
        <v>1</v>
      </c>
      <c r="D259" t="b">
        <f>'QA Fltr Flagged'!D259='PROD Fltr Flagged'!D259</f>
        <v>1</v>
      </c>
      <c r="E259" t="b">
        <f>'QA Fltr Flagged'!E259='PROD Fltr Flagged'!E259</f>
        <v>1</v>
      </c>
      <c r="F259" t="b">
        <f>'QA Fltr Flagged'!F259='PROD Fltr Flagged'!F259</f>
        <v>1</v>
      </c>
      <c r="G259" t="b">
        <f>'QA Fltr Flagged'!G259='PROD Fltr Flagged'!G259</f>
        <v>1</v>
      </c>
      <c r="H259" t="b">
        <f>'QA Fltr Flagged'!H259='PROD Fltr Flagged'!H259</f>
        <v>1</v>
      </c>
      <c r="I259" t="b">
        <f>'QA Fltr Flagged'!I259='PROD Fltr Flagged'!I259</f>
        <v>1</v>
      </c>
      <c r="J259" t="b">
        <f>'QA Fltr Flagged'!J259='PROD Fltr Flagged'!J259</f>
        <v>1</v>
      </c>
      <c r="K259" t="b">
        <f>'QA Fltr Flagged'!K259='PROD Fltr Flagged'!K259</f>
        <v>1</v>
      </c>
      <c r="L259" t="b">
        <f>'QA Fltr Flagged'!L259='PROD Fltr Flagged'!L259</f>
        <v>1</v>
      </c>
      <c r="M259" t="b">
        <f>'QA Fltr Flagged'!M259='PROD Fltr Flagged'!M259</f>
        <v>1</v>
      </c>
      <c r="N259" t="b">
        <f>'QA Fltr Flagged'!N259='PROD Fltr Flagged'!N259</f>
        <v>1</v>
      </c>
      <c r="O259" t="b">
        <f>'QA Fltr Flagged'!O259='PROD Fltr Flagged'!O259</f>
        <v>1</v>
      </c>
      <c r="P259" t="b">
        <f>'QA Fltr Flagged'!P259='PROD Fltr Flagged'!P259</f>
        <v>1</v>
      </c>
      <c r="Q259" t="b">
        <f>'QA Fltr Flagged'!Q259='PROD Fltr Flagged'!Q259</f>
        <v>1</v>
      </c>
    </row>
    <row r="260" spans="1:17">
      <c r="A260" t="b">
        <f>'QA Fltr Flagged'!A260='PROD Fltr Flagged'!A260</f>
        <v>1</v>
      </c>
      <c r="B260" t="b">
        <f>'QA Fltr Flagged'!B260='PROD Fltr Flagged'!B260</f>
        <v>1</v>
      </c>
      <c r="C260" t="b">
        <f>'QA Fltr Flagged'!C260='PROD Fltr Flagged'!C260</f>
        <v>1</v>
      </c>
      <c r="D260" t="b">
        <f>'QA Fltr Flagged'!D260='PROD Fltr Flagged'!D260</f>
        <v>1</v>
      </c>
      <c r="E260" t="b">
        <f>'QA Fltr Flagged'!E260='PROD Fltr Flagged'!E260</f>
        <v>1</v>
      </c>
      <c r="F260" t="b">
        <f>'QA Fltr Flagged'!F260='PROD Fltr Flagged'!F260</f>
        <v>1</v>
      </c>
      <c r="G260" t="b">
        <f>'QA Fltr Flagged'!G260='PROD Fltr Flagged'!G260</f>
        <v>1</v>
      </c>
      <c r="H260" t="b">
        <f>'QA Fltr Flagged'!H260='PROD Fltr Flagged'!H260</f>
        <v>1</v>
      </c>
      <c r="I260" t="b">
        <f>'QA Fltr Flagged'!I260='PROD Fltr Flagged'!I260</f>
        <v>1</v>
      </c>
      <c r="J260" t="b">
        <f>'QA Fltr Flagged'!J260='PROD Fltr Flagged'!J260</f>
        <v>1</v>
      </c>
      <c r="K260" t="b">
        <f>'QA Fltr Flagged'!K260='PROD Fltr Flagged'!K260</f>
        <v>1</v>
      </c>
      <c r="L260" t="b">
        <f>'QA Fltr Flagged'!L260='PROD Fltr Flagged'!L260</f>
        <v>1</v>
      </c>
      <c r="M260" t="b">
        <f>'QA Fltr Flagged'!M260='PROD Fltr Flagged'!M260</f>
        <v>1</v>
      </c>
      <c r="N260" t="b">
        <f>'QA Fltr Flagged'!N260='PROD Fltr Flagged'!N260</f>
        <v>1</v>
      </c>
      <c r="O260" t="b">
        <f>'QA Fltr Flagged'!O260='PROD Fltr Flagged'!O260</f>
        <v>1</v>
      </c>
      <c r="P260" t="b">
        <f>'QA Fltr Flagged'!P260='PROD Fltr Flagged'!P260</f>
        <v>1</v>
      </c>
      <c r="Q260" t="b">
        <f>'QA Fltr Flagged'!Q260='PROD Fltr Flagged'!Q260</f>
        <v>1</v>
      </c>
    </row>
    <row r="261" spans="1:17">
      <c r="A261" t="b">
        <f>'QA Fltr Flagged'!A261='PROD Fltr Flagged'!A261</f>
        <v>1</v>
      </c>
      <c r="B261" t="b">
        <f>'QA Fltr Flagged'!B261='PROD Fltr Flagged'!B261</f>
        <v>1</v>
      </c>
      <c r="C261" t="b">
        <f>'QA Fltr Flagged'!C261='PROD Fltr Flagged'!C261</f>
        <v>1</v>
      </c>
      <c r="D261" t="b">
        <f>'QA Fltr Flagged'!D261='PROD Fltr Flagged'!D261</f>
        <v>1</v>
      </c>
      <c r="E261" t="b">
        <f>'QA Fltr Flagged'!E261='PROD Fltr Flagged'!E261</f>
        <v>1</v>
      </c>
      <c r="F261" t="b">
        <f>'QA Fltr Flagged'!F261='PROD Fltr Flagged'!F261</f>
        <v>1</v>
      </c>
      <c r="G261" t="b">
        <f>'QA Fltr Flagged'!G261='PROD Fltr Flagged'!G261</f>
        <v>1</v>
      </c>
      <c r="H261" t="b">
        <f>'QA Fltr Flagged'!H261='PROD Fltr Flagged'!H261</f>
        <v>1</v>
      </c>
      <c r="I261" t="b">
        <f>'QA Fltr Flagged'!I261='PROD Fltr Flagged'!I261</f>
        <v>1</v>
      </c>
      <c r="J261" t="b">
        <f>'QA Fltr Flagged'!J261='PROD Fltr Flagged'!J261</f>
        <v>1</v>
      </c>
      <c r="K261" t="b">
        <f>'QA Fltr Flagged'!K261='PROD Fltr Flagged'!K261</f>
        <v>1</v>
      </c>
      <c r="L261" t="b">
        <f>'QA Fltr Flagged'!L261='PROD Fltr Flagged'!L261</f>
        <v>1</v>
      </c>
      <c r="M261" t="b">
        <f>'QA Fltr Flagged'!M261='PROD Fltr Flagged'!M261</f>
        <v>1</v>
      </c>
      <c r="N261" t="b">
        <f>'QA Fltr Flagged'!N261='PROD Fltr Flagged'!N261</f>
        <v>1</v>
      </c>
      <c r="O261" t="b">
        <f>'QA Fltr Flagged'!O261='PROD Fltr Flagged'!O261</f>
        <v>1</v>
      </c>
      <c r="P261" t="b">
        <f>'QA Fltr Flagged'!P261='PROD Fltr Flagged'!P261</f>
        <v>1</v>
      </c>
      <c r="Q261" t="b">
        <f>'QA Fltr Flagged'!Q261='PROD Fltr Flagged'!Q261</f>
        <v>1</v>
      </c>
    </row>
    <row r="262" spans="1:17">
      <c r="A262" t="b">
        <f>'QA Fltr Flagged'!A262='PROD Fltr Flagged'!A262</f>
        <v>1</v>
      </c>
      <c r="B262" t="b">
        <f>'QA Fltr Flagged'!B262='PROD Fltr Flagged'!B262</f>
        <v>1</v>
      </c>
      <c r="C262" t="b">
        <f>'QA Fltr Flagged'!C262='PROD Fltr Flagged'!C262</f>
        <v>1</v>
      </c>
      <c r="D262" t="b">
        <f>'QA Fltr Flagged'!D262='PROD Fltr Flagged'!D262</f>
        <v>1</v>
      </c>
      <c r="E262" t="b">
        <f>'QA Fltr Flagged'!E262='PROD Fltr Flagged'!E262</f>
        <v>1</v>
      </c>
      <c r="F262" t="b">
        <f>'QA Fltr Flagged'!F262='PROD Fltr Flagged'!F262</f>
        <v>1</v>
      </c>
      <c r="G262" t="b">
        <f>'QA Fltr Flagged'!G262='PROD Fltr Flagged'!G262</f>
        <v>1</v>
      </c>
      <c r="H262" t="b">
        <f>'QA Fltr Flagged'!H262='PROD Fltr Flagged'!H262</f>
        <v>1</v>
      </c>
      <c r="I262" t="b">
        <f>'QA Fltr Flagged'!I262='PROD Fltr Flagged'!I262</f>
        <v>1</v>
      </c>
      <c r="J262" t="b">
        <f>'QA Fltr Flagged'!J262='PROD Fltr Flagged'!J262</f>
        <v>1</v>
      </c>
      <c r="K262" t="b">
        <f>'QA Fltr Flagged'!K262='PROD Fltr Flagged'!K262</f>
        <v>1</v>
      </c>
      <c r="L262" t="b">
        <f>'QA Fltr Flagged'!L262='PROD Fltr Flagged'!L262</f>
        <v>1</v>
      </c>
      <c r="M262" t="b">
        <f>'QA Fltr Flagged'!M262='PROD Fltr Flagged'!M262</f>
        <v>1</v>
      </c>
      <c r="N262" t="b">
        <f>'QA Fltr Flagged'!N262='PROD Fltr Flagged'!N262</f>
        <v>1</v>
      </c>
      <c r="O262" t="b">
        <f>'QA Fltr Flagged'!O262='PROD Fltr Flagged'!O262</f>
        <v>1</v>
      </c>
      <c r="P262" t="b">
        <f>'QA Fltr Flagged'!P262='PROD Fltr Flagged'!P262</f>
        <v>1</v>
      </c>
      <c r="Q262" t="b">
        <f>'QA Fltr Flagged'!Q262='PROD Fltr Flagged'!Q262</f>
        <v>1</v>
      </c>
    </row>
    <row r="263" spans="1:17">
      <c r="A263" t="b">
        <f>'QA Fltr Flagged'!A263='PROD Fltr Flagged'!A263</f>
        <v>1</v>
      </c>
      <c r="B263" t="b">
        <f>'QA Fltr Flagged'!B263='PROD Fltr Flagged'!B263</f>
        <v>1</v>
      </c>
      <c r="C263" t="b">
        <f>'QA Fltr Flagged'!C263='PROD Fltr Flagged'!C263</f>
        <v>1</v>
      </c>
      <c r="D263" t="b">
        <f>'QA Fltr Flagged'!D263='PROD Fltr Flagged'!D263</f>
        <v>1</v>
      </c>
      <c r="E263" t="b">
        <f>'QA Fltr Flagged'!E263='PROD Fltr Flagged'!E263</f>
        <v>1</v>
      </c>
      <c r="F263" t="b">
        <f>'QA Fltr Flagged'!F263='PROD Fltr Flagged'!F263</f>
        <v>1</v>
      </c>
      <c r="G263" t="b">
        <f>'QA Fltr Flagged'!G263='PROD Fltr Flagged'!G263</f>
        <v>1</v>
      </c>
      <c r="H263" t="b">
        <f>'QA Fltr Flagged'!H263='PROD Fltr Flagged'!H263</f>
        <v>1</v>
      </c>
      <c r="I263" t="b">
        <f>'QA Fltr Flagged'!I263='PROD Fltr Flagged'!I263</f>
        <v>1</v>
      </c>
      <c r="J263" t="b">
        <f>'QA Fltr Flagged'!J263='PROD Fltr Flagged'!J263</f>
        <v>1</v>
      </c>
      <c r="K263" t="b">
        <f>'QA Fltr Flagged'!K263='PROD Fltr Flagged'!K263</f>
        <v>1</v>
      </c>
      <c r="L263" t="b">
        <f>'QA Fltr Flagged'!L263='PROD Fltr Flagged'!L263</f>
        <v>1</v>
      </c>
      <c r="M263" t="b">
        <f>'QA Fltr Flagged'!M263='PROD Fltr Flagged'!M263</f>
        <v>1</v>
      </c>
      <c r="N263" t="b">
        <f>'QA Fltr Flagged'!N263='PROD Fltr Flagged'!N263</f>
        <v>1</v>
      </c>
      <c r="O263" t="b">
        <f>'QA Fltr Flagged'!O263='PROD Fltr Flagged'!O263</f>
        <v>1</v>
      </c>
      <c r="P263" t="b">
        <f>'QA Fltr Flagged'!P263='PROD Fltr Flagged'!P263</f>
        <v>1</v>
      </c>
      <c r="Q263" t="b">
        <f>'QA Fltr Flagged'!Q263='PROD Fltr Flagged'!Q263</f>
        <v>1</v>
      </c>
    </row>
    <row r="264" spans="1:17">
      <c r="A264" t="b">
        <f>'QA Fltr Flagged'!A264='PROD Fltr Flagged'!A264</f>
        <v>1</v>
      </c>
      <c r="B264" t="b">
        <f>'QA Fltr Flagged'!B264='PROD Fltr Flagged'!B264</f>
        <v>1</v>
      </c>
      <c r="C264" t="b">
        <f>'QA Fltr Flagged'!C264='PROD Fltr Flagged'!C264</f>
        <v>1</v>
      </c>
      <c r="D264" t="b">
        <f>'QA Fltr Flagged'!D264='PROD Fltr Flagged'!D264</f>
        <v>1</v>
      </c>
      <c r="E264" t="b">
        <f>'QA Fltr Flagged'!E264='PROD Fltr Flagged'!E264</f>
        <v>1</v>
      </c>
      <c r="F264" t="b">
        <f>'QA Fltr Flagged'!F264='PROD Fltr Flagged'!F264</f>
        <v>1</v>
      </c>
      <c r="G264" t="b">
        <f>'QA Fltr Flagged'!G264='PROD Fltr Flagged'!G264</f>
        <v>1</v>
      </c>
      <c r="H264" t="b">
        <f>'QA Fltr Flagged'!H264='PROD Fltr Flagged'!H264</f>
        <v>1</v>
      </c>
      <c r="I264" t="b">
        <f>'QA Fltr Flagged'!I264='PROD Fltr Flagged'!I264</f>
        <v>1</v>
      </c>
      <c r="J264" t="b">
        <f>'QA Fltr Flagged'!J264='PROD Fltr Flagged'!J264</f>
        <v>1</v>
      </c>
      <c r="K264" t="b">
        <f>'QA Fltr Flagged'!K264='PROD Fltr Flagged'!K264</f>
        <v>1</v>
      </c>
      <c r="L264" t="b">
        <f>'QA Fltr Flagged'!L264='PROD Fltr Flagged'!L264</f>
        <v>1</v>
      </c>
      <c r="M264" t="b">
        <f>'QA Fltr Flagged'!M264='PROD Fltr Flagged'!M264</f>
        <v>1</v>
      </c>
      <c r="N264" t="b">
        <f>'QA Fltr Flagged'!N264='PROD Fltr Flagged'!N264</f>
        <v>1</v>
      </c>
      <c r="O264" t="b">
        <f>'QA Fltr Flagged'!O264='PROD Fltr Flagged'!O264</f>
        <v>1</v>
      </c>
      <c r="P264" t="b">
        <f>'QA Fltr Flagged'!P264='PROD Fltr Flagged'!P264</f>
        <v>1</v>
      </c>
      <c r="Q264" t="b">
        <f>'QA Fltr Flagged'!Q264='PROD Fltr Flagged'!Q264</f>
        <v>1</v>
      </c>
    </row>
    <row r="265" spans="1:17">
      <c r="A265" t="b">
        <f>'QA Fltr Flagged'!A265='PROD Fltr Flagged'!A265</f>
        <v>1</v>
      </c>
      <c r="B265" t="b">
        <f>'QA Fltr Flagged'!B265='PROD Fltr Flagged'!B265</f>
        <v>1</v>
      </c>
      <c r="C265" t="b">
        <f>'QA Fltr Flagged'!C265='PROD Fltr Flagged'!C265</f>
        <v>1</v>
      </c>
      <c r="D265" t="b">
        <f>'QA Fltr Flagged'!D265='PROD Fltr Flagged'!D265</f>
        <v>1</v>
      </c>
      <c r="E265" t="b">
        <f>'QA Fltr Flagged'!E265='PROD Fltr Flagged'!E265</f>
        <v>1</v>
      </c>
      <c r="F265" t="b">
        <f>'QA Fltr Flagged'!F265='PROD Fltr Flagged'!F265</f>
        <v>1</v>
      </c>
      <c r="G265" t="b">
        <f>'QA Fltr Flagged'!G265='PROD Fltr Flagged'!G265</f>
        <v>1</v>
      </c>
      <c r="H265" t="b">
        <f>'QA Fltr Flagged'!H265='PROD Fltr Flagged'!H265</f>
        <v>1</v>
      </c>
      <c r="I265" t="b">
        <f>'QA Fltr Flagged'!I265='PROD Fltr Flagged'!I265</f>
        <v>1</v>
      </c>
      <c r="J265" t="b">
        <f>'QA Fltr Flagged'!J265='PROD Fltr Flagged'!J265</f>
        <v>1</v>
      </c>
      <c r="K265" t="b">
        <f>'QA Fltr Flagged'!K265='PROD Fltr Flagged'!K265</f>
        <v>1</v>
      </c>
      <c r="L265" t="b">
        <f>'QA Fltr Flagged'!L265='PROD Fltr Flagged'!L265</f>
        <v>1</v>
      </c>
      <c r="M265" t="b">
        <f>'QA Fltr Flagged'!M265='PROD Fltr Flagged'!M265</f>
        <v>1</v>
      </c>
      <c r="N265" t="b">
        <f>'QA Fltr Flagged'!N265='PROD Fltr Flagged'!N265</f>
        <v>1</v>
      </c>
      <c r="O265" t="b">
        <f>'QA Fltr Flagged'!O265='PROD Fltr Flagged'!O265</f>
        <v>1</v>
      </c>
      <c r="P265" t="b">
        <f>'QA Fltr Flagged'!P265='PROD Fltr Flagged'!P265</f>
        <v>1</v>
      </c>
      <c r="Q265" t="b">
        <f>'QA Fltr Flagged'!Q265='PROD Fltr Flagged'!Q265</f>
        <v>1</v>
      </c>
    </row>
    <row r="266" spans="1:17">
      <c r="A266" t="b">
        <f>'QA Fltr Flagged'!A266='PROD Fltr Flagged'!A266</f>
        <v>1</v>
      </c>
      <c r="B266" t="b">
        <f>'QA Fltr Flagged'!B266='PROD Fltr Flagged'!B266</f>
        <v>1</v>
      </c>
      <c r="C266" t="b">
        <f>'QA Fltr Flagged'!C266='PROD Fltr Flagged'!C266</f>
        <v>1</v>
      </c>
      <c r="D266" t="b">
        <f>'QA Fltr Flagged'!D266='PROD Fltr Flagged'!D266</f>
        <v>1</v>
      </c>
      <c r="E266" t="b">
        <f>'QA Fltr Flagged'!E266='PROD Fltr Flagged'!E266</f>
        <v>1</v>
      </c>
      <c r="F266" t="b">
        <f>'QA Fltr Flagged'!F266='PROD Fltr Flagged'!F266</f>
        <v>1</v>
      </c>
      <c r="G266" t="b">
        <f>'QA Fltr Flagged'!G266='PROD Fltr Flagged'!G266</f>
        <v>1</v>
      </c>
      <c r="H266" t="b">
        <f>'QA Fltr Flagged'!H266='PROD Fltr Flagged'!H266</f>
        <v>1</v>
      </c>
      <c r="I266" t="b">
        <f>'QA Fltr Flagged'!I266='PROD Fltr Flagged'!I266</f>
        <v>1</v>
      </c>
      <c r="J266" t="b">
        <f>'QA Fltr Flagged'!J266='PROD Fltr Flagged'!J266</f>
        <v>1</v>
      </c>
      <c r="K266" t="b">
        <f>'QA Fltr Flagged'!K266='PROD Fltr Flagged'!K266</f>
        <v>1</v>
      </c>
      <c r="L266" t="b">
        <f>'QA Fltr Flagged'!L266='PROD Fltr Flagged'!L266</f>
        <v>1</v>
      </c>
      <c r="M266" t="b">
        <f>'QA Fltr Flagged'!M266='PROD Fltr Flagged'!M266</f>
        <v>1</v>
      </c>
      <c r="N266" t="b">
        <f>'QA Fltr Flagged'!N266='PROD Fltr Flagged'!N266</f>
        <v>1</v>
      </c>
      <c r="O266" t="b">
        <f>'QA Fltr Flagged'!O266='PROD Fltr Flagged'!O266</f>
        <v>1</v>
      </c>
      <c r="P266" t="b">
        <f>'QA Fltr Flagged'!P266='PROD Fltr Flagged'!P266</f>
        <v>1</v>
      </c>
      <c r="Q266" t="b">
        <f>'QA Fltr Flagged'!Q266='PROD Fltr Flagged'!Q266</f>
        <v>1</v>
      </c>
    </row>
    <row r="267" spans="1:17">
      <c r="A267" t="b">
        <f>'QA Fltr Flagged'!A267='PROD Fltr Flagged'!A267</f>
        <v>1</v>
      </c>
      <c r="B267" t="b">
        <f>'QA Fltr Flagged'!B267='PROD Fltr Flagged'!B267</f>
        <v>1</v>
      </c>
      <c r="C267" t="b">
        <f>'QA Fltr Flagged'!C267='PROD Fltr Flagged'!C267</f>
        <v>1</v>
      </c>
      <c r="D267" t="b">
        <f>'QA Fltr Flagged'!D267='PROD Fltr Flagged'!D267</f>
        <v>1</v>
      </c>
      <c r="E267" t="b">
        <f>'QA Fltr Flagged'!E267='PROD Fltr Flagged'!E267</f>
        <v>1</v>
      </c>
      <c r="F267" t="b">
        <f>'QA Fltr Flagged'!F267='PROD Fltr Flagged'!F267</f>
        <v>1</v>
      </c>
      <c r="G267" t="b">
        <f>'QA Fltr Flagged'!G267='PROD Fltr Flagged'!G267</f>
        <v>1</v>
      </c>
      <c r="H267" t="b">
        <f>'QA Fltr Flagged'!H267='PROD Fltr Flagged'!H267</f>
        <v>1</v>
      </c>
      <c r="I267" t="b">
        <f>'QA Fltr Flagged'!I267='PROD Fltr Flagged'!I267</f>
        <v>1</v>
      </c>
      <c r="J267" t="b">
        <f>'QA Fltr Flagged'!J267='PROD Fltr Flagged'!J267</f>
        <v>1</v>
      </c>
      <c r="K267" t="b">
        <f>'QA Fltr Flagged'!K267='PROD Fltr Flagged'!K267</f>
        <v>1</v>
      </c>
      <c r="L267" t="b">
        <f>'QA Fltr Flagged'!L267='PROD Fltr Flagged'!L267</f>
        <v>1</v>
      </c>
      <c r="M267" t="b">
        <f>'QA Fltr Flagged'!M267='PROD Fltr Flagged'!M267</f>
        <v>1</v>
      </c>
      <c r="N267" t="b">
        <f>'QA Fltr Flagged'!N267='PROD Fltr Flagged'!N267</f>
        <v>1</v>
      </c>
      <c r="O267" t="b">
        <f>'QA Fltr Flagged'!O267='PROD Fltr Flagged'!O267</f>
        <v>1</v>
      </c>
      <c r="P267" t="b">
        <f>'QA Fltr Flagged'!P267='PROD Fltr Flagged'!P267</f>
        <v>1</v>
      </c>
      <c r="Q267" t="b">
        <f>'QA Fltr Flagged'!Q267='PROD Fltr Flagged'!Q267</f>
        <v>1</v>
      </c>
    </row>
    <row r="268" spans="1:17">
      <c r="A268" t="b">
        <f>'QA Fltr Flagged'!A268='PROD Fltr Flagged'!A268</f>
        <v>1</v>
      </c>
      <c r="B268" t="b">
        <f>'QA Fltr Flagged'!B268='PROD Fltr Flagged'!B268</f>
        <v>1</v>
      </c>
      <c r="C268" t="b">
        <f>'QA Fltr Flagged'!C268='PROD Fltr Flagged'!C268</f>
        <v>1</v>
      </c>
      <c r="D268" t="b">
        <f>'QA Fltr Flagged'!D268='PROD Fltr Flagged'!D268</f>
        <v>1</v>
      </c>
      <c r="E268" t="b">
        <f>'QA Fltr Flagged'!E268='PROD Fltr Flagged'!E268</f>
        <v>1</v>
      </c>
      <c r="F268" t="b">
        <f>'QA Fltr Flagged'!F268='PROD Fltr Flagged'!F268</f>
        <v>1</v>
      </c>
      <c r="G268" t="b">
        <f>'QA Fltr Flagged'!G268='PROD Fltr Flagged'!G268</f>
        <v>1</v>
      </c>
      <c r="H268" t="b">
        <f>'QA Fltr Flagged'!H268='PROD Fltr Flagged'!H268</f>
        <v>1</v>
      </c>
      <c r="I268" t="b">
        <f>'QA Fltr Flagged'!I268='PROD Fltr Flagged'!I268</f>
        <v>1</v>
      </c>
      <c r="J268" t="b">
        <f>'QA Fltr Flagged'!J268='PROD Fltr Flagged'!J268</f>
        <v>1</v>
      </c>
      <c r="K268" t="b">
        <f>'QA Fltr Flagged'!K268='PROD Fltr Flagged'!K268</f>
        <v>1</v>
      </c>
      <c r="L268" t="b">
        <f>'QA Fltr Flagged'!L268='PROD Fltr Flagged'!L268</f>
        <v>1</v>
      </c>
      <c r="M268" t="b">
        <f>'QA Fltr Flagged'!M268='PROD Fltr Flagged'!M268</f>
        <v>1</v>
      </c>
      <c r="N268" t="b">
        <f>'QA Fltr Flagged'!N268='PROD Fltr Flagged'!N268</f>
        <v>1</v>
      </c>
      <c r="O268" t="b">
        <f>'QA Fltr Flagged'!O268='PROD Fltr Flagged'!O268</f>
        <v>1</v>
      </c>
      <c r="P268" t="b">
        <f>'QA Fltr Flagged'!P268='PROD Fltr Flagged'!P268</f>
        <v>1</v>
      </c>
      <c r="Q268" t="b">
        <f>'QA Fltr Flagged'!Q268='PROD Fltr Flagged'!Q268</f>
        <v>1</v>
      </c>
    </row>
    <row r="269" spans="1:17">
      <c r="A269" t="b">
        <f>'QA Fltr Flagged'!A269='PROD Fltr Flagged'!A269</f>
        <v>1</v>
      </c>
      <c r="B269" t="b">
        <f>'QA Fltr Flagged'!B269='PROD Fltr Flagged'!B269</f>
        <v>1</v>
      </c>
      <c r="C269" t="b">
        <f>'QA Fltr Flagged'!C269='PROD Fltr Flagged'!C269</f>
        <v>1</v>
      </c>
      <c r="D269" t="b">
        <f>'QA Fltr Flagged'!D269='PROD Fltr Flagged'!D269</f>
        <v>1</v>
      </c>
      <c r="E269" t="b">
        <f>'QA Fltr Flagged'!E269='PROD Fltr Flagged'!E269</f>
        <v>1</v>
      </c>
      <c r="F269" t="b">
        <f>'QA Fltr Flagged'!F269='PROD Fltr Flagged'!F269</f>
        <v>1</v>
      </c>
      <c r="G269" t="b">
        <f>'QA Fltr Flagged'!G269='PROD Fltr Flagged'!G269</f>
        <v>1</v>
      </c>
      <c r="H269" t="b">
        <f>'QA Fltr Flagged'!H269='PROD Fltr Flagged'!H269</f>
        <v>1</v>
      </c>
      <c r="I269" t="b">
        <f>'QA Fltr Flagged'!I269='PROD Fltr Flagged'!I269</f>
        <v>1</v>
      </c>
      <c r="J269" t="b">
        <f>'QA Fltr Flagged'!J269='PROD Fltr Flagged'!J269</f>
        <v>1</v>
      </c>
      <c r="K269" t="b">
        <f>'QA Fltr Flagged'!K269='PROD Fltr Flagged'!K269</f>
        <v>1</v>
      </c>
      <c r="L269" t="b">
        <f>'QA Fltr Flagged'!L269='PROD Fltr Flagged'!L269</f>
        <v>1</v>
      </c>
      <c r="M269" t="b">
        <f>'QA Fltr Flagged'!M269='PROD Fltr Flagged'!M269</f>
        <v>1</v>
      </c>
      <c r="N269" t="b">
        <f>'QA Fltr Flagged'!N269='PROD Fltr Flagged'!N269</f>
        <v>1</v>
      </c>
      <c r="O269" t="b">
        <f>'QA Fltr Flagged'!O269='PROD Fltr Flagged'!O269</f>
        <v>1</v>
      </c>
      <c r="P269" t="b">
        <f>'QA Fltr Flagged'!P269='PROD Fltr Flagged'!P269</f>
        <v>1</v>
      </c>
      <c r="Q269" t="b">
        <f>'QA Fltr Flagged'!Q269='PROD Fltr Flagged'!Q269</f>
        <v>1</v>
      </c>
    </row>
    <row r="270" spans="1:17">
      <c r="A270" t="b">
        <f>'QA Fltr Flagged'!A270='PROD Fltr Flagged'!A270</f>
        <v>1</v>
      </c>
      <c r="B270" t="b">
        <f>'QA Fltr Flagged'!B270='PROD Fltr Flagged'!B270</f>
        <v>1</v>
      </c>
      <c r="C270" t="b">
        <f>'QA Fltr Flagged'!C270='PROD Fltr Flagged'!C270</f>
        <v>1</v>
      </c>
      <c r="D270" t="b">
        <f>'QA Fltr Flagged'!D270='PROD Fltr Flagged'!D270</f>
        <v>1</v>
      </c>
      <c r="E270" t="b">
        <f>'QA Fltr Flagged'!E270='PROD Fltr Flagged'!E270</f>
        <v>1</v>
      </c>
      <c r="F270" t="b">
        <f>'QA Fltr Flagged'!F270='PROD Fltr Flagged'!F270</f>
        <v>1</v>
      </c>
      <c r="G270" t="b">
        <f>'QA Fltr Flagged'!G270='PROD Fltr Flagged'!G270</f>
        <v>1</v>
      </c>
      <c r="H270" t="b">
        <f>'QA Fltr Flagged'!H270='PROD Fltr Flagged'!H270</f>
        <v>1</v>
      </c>
      <c r="I270" t="b">
        <f>'QA Fltr Flagged'!I270='PROD Fltr Flagged'!I270</f>
        <v>1</v>
      </c>
      <c r="J270" t="b">
        <f>'QA Fltr Flagged'!J270='PROD Fltr Flagged'!J270</f>
        <v>1</v>
      </c>
      <c r="K270" t="b">
        <f>'QA Fltr Flagged'!K270='PROD Fltr Flagged'!K270</f>
        <v>1</v>
      </c>
      <c r="L270" t="b">
        <f>'QA Fltr Flagged'!L270='PROD Fltr Flagged'!L270</f>
        <v>1</v>
      </c>
      <c r="M270" t="b">
        <f>'QA Fltr Flagged'!M270='PROD Fltr Flagged'!M270</f>
        <v>1</v>
      </c>
      <c r="N270" t="b">
        <f>'QA Fltr Flagged'!N270='PROD Fltr Flagged'!N270</f>
        <v>1</v>
      </c>
      <c r="O270" t="b">
        <f>'QA Fltr Flagged'!O270='PROD Fltr Flagged'!O270</f>
        <v>1</v>
      </c>
      <c r="P270" t="b">
        <f>'QA Fltr Flagged'!P270='PROD Fltr Flagged'!P270</f>
        <v>1</v>
      </c>
      <c r="Q270" t="b">
        <f>'QA Fltr Flagged'!Q270='PROD Fltr Flagged'!Q270</f>
        <v>1</v>
      </c>
    </row>
    <row r="271" spans="1:17">
      <c r="A271" t="b">
        <f>'QA Fltr Flagged'!A271='PROD Fltr Flagged'!A271</f>
        <v>1</v>
      </c>
      <c r="B271" t="b">
        <f>'QA Fltr Flagged'!B271='PROD Fltr Flagged'!B271</f>
        <v>1</v>
      </c>
      <c r="C271" t="b">
        <f>'QA Fltr Flagged'!C271='PROD Fltr Flagged'!C271</f>
        <v>1</v>
      </c>
      <c r="D271" t="b">
        <f>'QA Fltr Flagged'!D271='PROD Fltr Flagged'!D271</f>
        <v>1</v>
      </c>
      <c r="E271" t="b">
        <f>'QA Fltr Flagged'!E271='PROD Fltr Flagged'!E271</f>
        <v>1</v>
      </c>
      <c r="F271" t="b">
        <f>'QA Fltr Flagged'!F271='PROD Fltr Flagged'!F271</f>
        <v>1</v>
      </c>
      <c r="G271" t="b">
        <f>'QA Fltr Flagged'!G271='PROD Fltr Flagged'!G271</f>
        <v>1</v>
      </c>
      <c r="H271" t="b">
        <f>'QA Fltr Flagged'!H271='PROD Fltr Flagged'!H271</f>
        <v>1</v>
      </c>
      <c r="I271" t="b">
        <f>'QA Fltr Flagged'!I271='PROD Fltr Flagged'!I271</f>
        <v>1</v>
      </c>
      <c r="J271" t="b">
        <f>'QA Fltr Flagged'!J271='PROD Fltr Flagged'!J271</f>
        <v>1</v>
      </c>
      <c r="K271" t="b">
        <f>'QA Fltr Flagged'!K271='PROD Fltr Flagged'!K271</f>
        <v>1</v>
      </c>
      <c r="L271" t="b">
        <f>'QA Fltr Flagged'!L271='PROD Fltr Flagged'!L271</f>
        <v>1</v>
      </c>
      <c r="M271" t="b">
        <f>'QA Fltr Flagged'!M271='PROD Fltr Flagged'!M271</f>
        <v>1</v>
      </c>
      <c r="N271" t="b">
        <f>'QA Fltr Flagged'!N271='PROD Fltr Flagged'!N271</f>
        <v>1</v>
      </c>
      <c r="O271" t="b">
        <f>'QA Fltr Flagged'!O271='PROD Fltr Flagged'!O271</f>
        <v>1</v>
      </c>
      <c r="P271" t="b">
        <f>'QA Fltr Flagged'!P271='PROD Fltr Flagged'!P271</f>
        <v>1</v>
      </c>
      <c r="Q271" t="b">
        <f>'QA Fltr Flagged'!Q271='PROD Fltr Flagged'!Q271</f>
        <v>1</v>
      </c>
    </row>
    <row r="272" spans="1:17">
      <c r="A272" t="b">
        <f>'QA Fltr Flagged'!A272='PROD Fltr Flagged'!A272</f>
        <v>1</v>
      </c>
      <c r="B272" t="b">
        <f>'QA Fltr Flagged'!B272='PROD Fltr Flagged'!B272</f>
        <v>1</v>
      </c>
      <c r="C272" t="b">
        <f>'QA Fltr Flagged'!C272='PROD Fltr Flagged'!C272</f>
        <v>1</v>
      </c>
      <c r="D272" t="b">
        <f>'QA Fltr Flagged'!D272='PROD Fltr Flagged'!D272</f>
        <v>1</v>
      </c>
      <c r="E272" t="b">
        <f>'QA Fltr Flagged'!E272='PROD Fltr Flagged'!E272</f>
        <v>1</v>
      </c>
      <c r="F272" t="b">
        <f>'QA Fltr Flagged'!F272='PROD Fltr Flagged'!F272</f>
        <v>1</v>
      </c>
      <c r="G272" t="b">
        <f>'QA Fltr Flagged'!G272='PROD Fltr Flagged'!G272</f>
        <v>1</v>
      </c>
      <c r="H272" t="b">
        <f>'QA Fltr Flagged'!H272='PROD Fltr Flagged'!H272</f>
        <v>1</v>
      </c>
      <c r="I272" t="b">
        <f>'QA Fltr Flagged'!I272='PROD Fltr Flagged'!I272</f>
        <v>1</v>
      </c>
      <c r="J272" t="b">
        <f>'QA Fltr Flagged'!J272='PROD Fltr Flagged'!J272</f>
        <v>1</v>
      </c>
      <c r="K272" t="b">
        <f>'QA Fltr Flagged'!K272='PROD Fltr Flagged'!K272</f>
        <v>1</v>
      </c>
      <c r="L272" t="b">
        <f>'QA Fltr Flagged'!L272='PROD Fltr Flagged'!L272</f>
        <v>1</v>
      </c>
      <c r="M272" t="b">
        <f>'QA Fltr Flagged'!M272='PROD Fltr Flagged'!M272</f>
        <v>1</v>
      </c>
      <c r="N272" t="b">
        <f>'QA Fltr Flagged'!N272='PROD Fltr Flagged'!N272</f>
        <v>1</v>
      </c>
      <c r="O272" t="b">
        <f>'QA Fltr Flagged'!O272='PROD Fltr Flagged'!O272</f>
        <v>1</v>
      </c>
      <c r="P272" t="b">
        <f>'QA Fltr Flagged'!P272='PROD Fltr Flagged'!P272</f>
        <v>1</v>
      </c>
      <c r="Q272" t="b">
        <f>'QA Fltr Flagged'!Q272='PROD Fltr Flagged'!Q272</f>
        <v>1</v>
      </c>
    </row>
    <row r="273" spans="1:17">
      <c r="A273" t="b">
        <f>'QA Fltr Flagged'!A273='PROD Fltr Flagged'!A273</f>
        <v>1</v>
      </c>
      <c r="B273" t="b">
        <f>'QA Fltr Flagged'!B273='PROD Fltr Flagged'!B273</f>
        <v>1</v>
      </c>
      <c r="C273" t="b">
        <f>'QA Fltr Flagged'!C273='PROD Fltr Flagged'!C273</f>
        <v>1</v>
      </c>
      <c r="D273" t="b">
        <f>'QA Fltr Flagged'!D273='PROD Fltr Flagged'!D273</f>
        <v>1</v>
      </c>
      <c r="E273" t="b">
        <f>'QA Fltr Flagged'!E273='PROD Fltr Flagged'!E273</f>
        <v>1</v>
      </c>
      <c r="F273" t="b">
        <f>'QA Fltr Flagged'!F273='PROD Fltr Flagged'!F273</f>
        <v>1</v>
      </c>
      <c r="G273" t="b">
        <f>'QA Fltr Flagged'!G273='PROD Fltr Flagged'!G273</f>
        <v>1</v>
      </c>
      <c r="H273" t="b">
        <f>'QA Fltr Flagged'!H273='PROD Fltr Flagged'!H273</f>
        <v>1</v>
      </c>
      <c r="I273" t="b">
        <f>'QA Fltr Flagged'!I273='PROD Fltr Flagged'!I273</f>
        <v>1</v>
      </c>
      <c r="J273" t="b">
        <f>'QA Fltr Flagged'!J273='PROD Fltr Flagged'!J273</f>
        <v>1</v>
      </c>
      <c r="K273" t="b">
        <f>'QA Fltr Flagged'!K273='PROD Fltr Flagged'!K273</f>
        <v>1</v>
      </c>
      <c r="L273" t="b">
        <f>'QA Fltr Flagged'!L273='PROD Fltr Flagged'!L273</f>
        <v>1</v>
      </c>
      <c r="M273" t="b">
        <f>'QA Fltr Flagged'!M273='PROD Fltr Flagged'!M273</f>
        <v>1</v>
      </c>
      <c r="N273" t="b">
        <f>'QA Fltr Flagged'!N273='PROD Fltr Flagged'!N273</f>
        <v>1</v>
      </c>
      <c r="O273" t="b">
        <f>'QA Fltr Flagged'!O273='PROD Fltr Flagged'!O273</f>
        <v>1</v>
      </c>
      <c r="P273" t="b">
        <f>'QA Fltr Flagged'!P273='PROD Fltr Flagged'!P273</f>
        <v>1</v>
      </c>
      <c r="Q273" t="b">
        <f>'QA Fltr Flagged'!Q273='PROD Fltr Flagged'!Q273</f>
        <v>1</v>
      </c>
    </row>
    <row r="274" spans="1:17">
      <c r="A274" t="b">
        <f>'QA Fltr Flagged'!A274='PROD Fltr Flagged'!A274</f>
        <v>1</v>
      </c>
      <c r="B274" t="b">
        <f>'QA Fltr Flagged'!B274='PROD Fltr Flagged'!B274</f>
        <v>1</v>
      </c>
      <c r="C274" t="b">
        <f>'QA Fltr Flagged'!C274='PROD Fltr Flagged'!C274</f>
        <v>1</v>
      </c>
      <c r="D274" t="b">
        <f>'QA Fltr Flagged'!D274='PROD Fltr Flagged'!D274</f>
        <v>1</v>
      </c>
      <c r="E274" t="b">
        <f>'QA Fltr Flagged'!E274='PROD Fltr Flagged'!E274</f>
        <v>1</v>
      </c>
      <c r="F274" t="b">
        <f>'QA Fltr Flagged'!F274='PROD Fltr Flagged'!F274</f>
        <v>1</v>
      </c>
      <c r="G274" t="b">
        <f>'QA Fltr Flagged'!G274='PROD Fltr Flagged'!G274</f>
        <v>1</v>
      </c>
      <c r="H274" t="b">
        <f>'QA Fltr Flagged'!H274='PROD Fltr Flagged'!H274</f>
        <v>1</v>
      </c>
      <c r="I274" t="b">
        <f>'QA Fltr Flagged'!I274='PROD Fltr Flagged'!I274</f>
        <v>1</v>
      </c>
      <c r="J274" t="b">
        <f>'QA Fltr Flagged'!J274='PROD Fltr Flagged'!J274</f>
        <v>1</v>
      </c>
      <c r="K274" t="b">
        <f>'QA Fltr Flagged'!K274='PROD Fltr Flagged'!K274</f>
        <v>1</v>
      </c>
      <c r="L274" t="b">
        <f>'QA Fltr Flagged'!L274='PROD Fltr Flagged'!L274</f>
        <v>1</v>
      </c>
      <c r="M274" t="b">
        <f>'QA Fltr Flagged'!M274='PROD Fltr Flagged'!M274</f>
        <v>1</v>
      </c>
      <c r="N274" t="b">
        <f>'QA Fltr Flagged'!N274='PROD Fltr Flagged'!N274</f>
        <v>1</v>
      </c>
      <c r="O274" t="b">
        <f>'QA Fltr Flagged'!O274='PROD Fltr Flagged'!O274</f>
        <v>1</v>
      </c>
      <c r="P274" t="b">
        <f>'QA Fltr Flagged'!P274='PROD Fltr Flagged'!P274</f>
        <v>1</v>
      </c>
      <c r="Q274" t="b">
        <f>'QA Fltr Flagged'!Q274='PROD Fltr Flagged'!Q274</f>
        <v>1</v>
      </c>
    </row>
    <row r="275" spans="1:17">
      <c r="A275" t="b">
        <f>'QA Fltr Flagged'!A275='PROD Fltr Flagged'!A275</f>
        <v>1</v>
      </c>
      <c r="B275" t="b">
        <f>'QA Fltr Flagged'!B275='PROD Fltr Flagged'!B275</f>
        <v>1</v>
      </c>
      <c r="C275" t="b">
        <f>'QA Fltr Flagged'!C275='PROD Fltr Flagged'!C275</f>
        <v>1</v>
      </c>
      <c r="D275" t="b">
        <f>'QA Fltr Flagged'!D275='PROD Fltr Flagged'!D275</f>
        <v>1</v>
      </c>
      <c r="E275" t="b">
        <f>'QA Fltr Flagged'!E275='PROD Fltr Flagged'!E275</f>
        <v>1</v>
      </c>
      <c r="F275" t="b">
        <f>'QA Fltr Flagged'!F275='PROD Fltr Flagged'!F275</f>
        <v>1</v>
      </c>
      <c r="G275" t="b">
        <f>'QA Fltr Flagged'!G275='PROD Fltr Flagged'!G275</f>
        <v>1</v>
      </c>
      <c r="H275" t="b">
        <f>'QA Fltr Flagged'!H275='PROD Fltr Flagged'!H275</f>
        <v>1</v>
      </c>
      <c r="I275" t="b">
        <f>'QA Fltr Flagged'!I275='PROD Fltr Flagged'!I275</f>
        <v>1</v>
      </c>
      <c r="J275" t="b">
        <f>'QA Fltr Flagged'!J275='PROD Fltr Flagged'!J275</f>
        <v>1</v>
      </c>
      <c r="K275" t="b">
        <f>'QA Fltr Flagged'!K275='PROD Fltr Flagged'!K275</f>
        <v>1</v>
      </c>
      <c r="L275" t="b">
        <f>'QA Fltr Flagged'!L275='PROD Fltr Flagged'!L275</f>
        <v>1</v>
      </c>
      <c r="M275" t="b">
        <f>'QA Fltr Flagged'!M275='PROD Fltr Flagged'!M275</f>
        <v>1</v>
      </c>
      <c r="N275" t="b">
        <f>'QA Fltr Flagged'!N275='PROD Fltr Flagged'!N275</f>
        <v>1</v>
      </c>
      <c r="O275" t="b">
        <f>'QA Fltr Flagged'!O275='PROD Fltr Flagged'!O275</f>
        <v>1</v>
      </c>
      <c r="P275" t="b">
        <f>'QA Fltr Flagged'!P275='PROD Fltr Flagged'!P275</f>
        <v>1</v>
      </c>
      <c r="Q275" t="b">
        <f>'QA Fltr Flagged'!Q275='PROD Fltr Flagged'!Q275</f>
        <v>1</v>
      </c>
    </row>
    <row r="276" spans="1:17">
      <c r="A276" t="b">
        <f>'QA Fltr Flagged'!A276='PROD Fltr Flagged'!A276</f>
        <v>1</v>
      </c>
      <c r="B276" t="b">
        <f>'QA Fltr Flagged'!B276='PROD Fltr Flagged'!B276</f>
        <v>1</v>
      </c>
      <c r="C276" t="b">
        <f>'QA Fltr Flagged'!C276='PROD Fltr Flagged'!C276</f>
        <v>1</v>
      </c>
      <c r="D276" t="b">
        <f>'QA Fltr Flagged'!D276='PROD Fltr Flagged'!D276</f>
        <v>1</v>
      </c>
      <c r="E276" t="b">
        <f>'QA Fltr Flagged'!E276='PROD Fltr Flagged'!E276</f>
        <v>1</v>
      </c>
      <c r="F276" t="b">
        <f>'QA Fltr Flagged'!F276='PROD Fltr Flagged'!F276</f>
        <v>1</v>
      </c>
      <c r="G276" t="b">
        <f>'QA Fltr Flagged'!G276='PROD Fltr Flagged'!G276</f>
        <v>1</v>
      </c>
      <c r="H276" t="b">
        <f>'QA Fltr Flagged'!H276='PROD Fltr Flagged'!H276</f>
        <v>1</v>
      </c>
      <c r="I276" t="b">
        <f>'QA Fltr Flagged'!I276='PROD Fltr Flagged'!I276</f>
        <v>1</v>
      </c>
      <c r="J276" t="b">
        <f>'QA Fltr Flagged'!J276='PROD Fltr Flagged'!J276</f>
        <v>1</v>
      </c>
      <c r="K276" t="b">
        <f>'QA Fltr Flagged'!K276='PROD Fltr Flagged'!K276</f>
        <v>1</v>
      </c>
      <c r="L276" t="b">
        <f>'QA Fltr Flagged'!L276='PROD Fltr Flagged'!L276</f>
        <v>1</v>
      </c>
      <c r="M276" t="b">
        <f>'QA Fltr Flagged'!M276='PROD Fltr Flagged'!M276</f>
        <v>1</v>
      </c>
      <c r="N276" t="b">
        <f>'QA Fltr Flagged'!N276='PROD Fltr Flagged'!N276</f>
        <v>1</v>
      </c>
      <c r="O276" t="b">
        <f>'QA Fltr Flagged'!O276='PROD Fltr Flagged'!O276</f>
        <v>1</v>
      </c>
      <c r="P276" t="b">
        <f>'QA Fltr Flagged'!P276='PROD Fltr Flagged'!P276</f>
        <v>1</v>
      </c>
      <c r="Q276" t="b">
        <f>'QA Fltr Flagged'!Q276='PROD Fltr Flagged'!Q276</f>
        <v>1</v>
      </c>
    </row>
    <row r="277" spans="1:17">
      <c r="A277" t="b">
        <f>'QA Fltr Flagged'!A277='PROD Fltr Flagged'!A277</f>
        <v>1</v>
      </c>
      <c r="B277" t="b">
        <f>'QA Fltr Flagged'!B277='PROD Fltr Flagged'!B277</f>
        <v>1</v>
      </c>
      <c r="C277" t="b">
        <f>'QA Fltr Flagged'!C277='PROD Fltr Flagged'!C277</f>
        <v>1</v>
      </c>
      <c r="D277" t="b">
        <f>'QA Fltr Flagged'!D277='PROD Fltr Flagged'!D277</f>
        <v>1</v>
      </c>
      <c r="E277" t="b">
        <f>'QA Fltr Flagged'!E277='PROD Fltr Flagged'!E277</f>
        <v>1</v>
      </c>
      <c r="F277" t="b">
        <f>'QA Fltr Flagged'!F277='PROD Fltr Flagged'!F277</f>
        <v>1</v>
      </c>
      <c r="G277" t="b">
        <f>'QA Fltr Flagged'!G277='PROD Fltr Flagged'!G277</f>
        <v>1</v>
      </c>
      <c r="H277" t="b">
        <f>'QA Fltr Flagged'!H277='PROD Fltr Flagged'!H277</f>
        <v>1</v>
      </c>
      <c r="I277" t="b">
        <f>'QA Fltr Flagged'!I277='PROD Fltr Flagged'!I277</f>
        <v>1</v>
      </c>
      <c r="J277" t="b">
        <f>'QA Fltr Flagged'!J277='PROD Fltr Flagged'!J277</f>
        <v>1</v>
      </c>
      <c r="K277" t="b">
        <f>'QA Fltr Flagged'!K277='PROD Fltr Flagged'!K277</f>
        <v>1</v>
      </c>
      <c r="L277" t="b">
        <f>'QA Fltr Flagged'!L277='PROD Fltr Flagged'!L277</f>
        <v>1</v>
      </c>
      <c r="M277" t="b">
        <f>'QA Fltr Flagged'!M277='PROD Fltr Flagged'!M277</f>
        <v>1</v>
      </c>
      <c r="N277" t="b">
        <f>'QA Fltr Flagged'!N277='PROD Fltr Flagged'!N277</f>
        <v>1</v>
      </c>
      <c r="O277" t="b">
        <f>'QA Fltr Flagged'!O277='PROD Fltr Flagged'!O277</f>
        <v>1</v>
      </c>
      <c r="P277" t="b">
        <f>'QA Fltr Flagged'!P277='PROD Fltr Flagged'!P277</f>
        <v>1</v>
      </c>
      <c r="Q277" t="b">
        <f>'QA Fltr Flagged'!Q277='PROD Fltr Flagged'!Q277</f>
        <v>1</v>
      </c>
    </row>
    <row r="278" spans="1:17">
      <c r="A278" t="b">
        <f>'QA Fltr Flagged'!A278='PROD Fltr Flagged'!A278</f>
        <v>1</v>
      </c>
      <c r="B278" t="b">
        <f>'QA Fltr Flagged'!B278='PROD Fltr Flagged'!B278</f>
        <v>1</v>
      </c>
      <c r="C278" t="b">
        <f>'QA Fltr Flagged'!C278='PROD Fltr Flagged'!C278</f>
        <v>1</v>
      </c>
      <c r="D278" t="b">
        <f>'QA Fltr Flagged'!D278='PROD Fltr Flagged'!D278</f>
        <v>1</v>
      </c>
      <c r="E278" t="b">
        <f>'QA Fltr Flagged'!E278='PROD Fltr Flagged'!E278</f>
        <v>1</v>
      </c>
      <c r="F278" t="b">
        <f>'QA Fltr Flagged'!F278='PROD Fltr Flagged'!F278</f>
        <v>1</v>
      </c>
      <c r="G278" t="b">
        <f>'QA Fltr Flagged'!G278='PROD Fltr Flagged'!G278</f>
        <v>1</v>
      </c>
      <c r="H278" t="b">
        <f>'QA Fltr Flagged'!H278='PROD Fltr Flagged'!H278</f>
        <v>1</v>
      </c>
      <c r="I278" t="b">
        <f>'QA Fltr Flagged'!I278='PROD Fltr Flagged'!I278</f>
        <v>1</v>
      </c>
      <c r="J278" t="b">
        <f>'QA Fltr Flagged'!J278='PROD Fltr Flagged'!J278</f>
        <v>1</v>
      </c>
      <c r="K278" t="b">
        <f>'QA Fltr Flagged'!K278='PROD Fltr Flagged'!K278</f>
        <v>1</v>
      </c>
      <c r="L278" t="b">
        <f>'QA Fltr Flagged'!L278='PROD Fltr Flagged'!L278</f>
        <v>1</v>
      </c>
      <c r="M278" t="b">
        <f>'QA Fltr Flagged'!M278='PROD Fltr Flagged'!M278</f>
        <v>1</v>
      </c>
      <c r="N278" t="b">
        <f>'QA Fltr Flagged'!N278='PROD Fltr Flagged'!N278</f>
        <v>1</v>
      </c>
      <c r="O278" t="b">
        <f>'QA Fltr Flagged'!O278='PROD Fltr Flagged'!O278</f>
        <v>1</v>
      </c>
      <c r="P278" t="b">
        <f>'QA Fltr Flagged'!P278='PROD Fltr Flagged'!P278</f>
        <v>1</v>
      </c>
      <c r="Q278" t="b">
        <f>'QA Fltr Flagged'!Q278='PROD Fltr Flagged'!Q278</f>
        <v>1</v>
      </c>
    </row>
    <row r="279" spans="1:17">
      <c r="A279" t="b">
        <f>'QA Fltr Flagged'!A279='PROD Fltr Flagged'!A279</f>
        <v>1</v>
      </c>
      <c r="B279" t="b">
        <f>'QA Fltr Flagged'!B279='PROD Fltr Flagged'!B279</f>
        <v>1</v>
      </c>
      <c r="C279" t="b">
        <f>'QA Fltr Flagged'!C279='PROD Fltr Flagged'!C279</f>
        <v>1</v>
      </c>
      <c r="D279" t="b">
        <f>'QA Fltr Flagged'!D279='PROD Fltr Flagged'!D279</f>
        <v>1</v>
      </c>
      <c r="E279" t="b">
        <f>'QA Fltr Flagged'!E279='PROD Fltr Flagged'!E279</f>
        <v>1</v>
      </c>
      <c r="F279" t="b">
        <f>'QA Fltr Flagged'!F279='PROD Fltr Flagged'!F279</f>
        <v>1</v>
      </c>
      <c r="G279" t="b">
        <f>'QA Fltr Flagged'!G279='PROD Fltr Flagged'!G279</f>
        <v>1</v>
      </c>
      <c r="H279" t="b">
        <f>'QA Fltr Flagged'!H279='PROD Fltr Flagged'!H279</f>
        <v>1</v>
      </c>
      <c r="I279" t="b">
        <f>'QA Fltr Flagged'!I279='PROD Fltr Flagged'!I279</f>
        <v>1</v>
      </c>
      <c r="J279" t="b">
        <f>'QA Fltr Flagged'!J279='PROD Fltr Flagged'!J279</f>
        <v>1</v>
      </c>
      <c r="K279" t="b">
        <f>'QA Fltr Flagged'!K279='PROD Fltr Flagged'!K279</f>
        <v>1</v>
      </c>
      <c r="L279" t="b">
        <f>'QA Fltr Flagged'!L279='PROD Fltr Flagged'!L279</f>
        <v>1</v>
      </c>
      <c r="M279" t="b">
        <f>'QA Fltr Flagged'!M279='PROD Fltr Flagged'!M279</f>
        <v>1</v>
      </c>
      <c r="N279" t="b">
        <f>'QA Fltr Flagged'!N279='PROD Fltr Flagged'!N279</f>
        <v>1</v>
      </c>
      <c r="O279" t="b">
        <f>'QA Fltr Flagged'!O279='PROD Fltr Flagged'!O279</f>
        <v>1</v>
      </c>
      <c r="P279" t="b">
        <f>'QA Fltr Flagged'!P279='PROD Fltr Flagged'!P279</f>
        <v>1</v>
      </c>
      <c r="Q279" t="b">
        <f>'QA Fltr Flagged'!Q279='PROD Fltr Flagged'!Q279</f>
        <v>1</v>
      </c>
    </row>
    <row r="280" spans="1:17">
      <c r="A280" t="b">
        <f>'QA Fltr Flagged'!A280='PROD Fltr Flagged'!A280</f>
        <v>1</v>
      </c>
      <c r="B280" t="b">
        <f>'QA Fltr Flagged'!B280='PROD Fltr Flagged'!B280</f>
        <v>1</v>
      </c>
      <c r="C280" t="b">
        <f>'QA Fltr Flagged'!C280='PROD Fltr Flagged'!C280</f>
        <v>1</v>
      </c>
      <c r="D280" t="b">
        <f>'QA Fltr Flagged'!D280='PROD Fltr Flagged'!D280</f>
        <v>1</v>
      </c>
      <c r="E280" t="b">
        <f>'QA Fltr Flagged'!E280='PROD Fltr Flagged'!E280</f>
        <v>1</v>
      </c>
      <c r="F280" t="b">
        <f>'QA Fltr Flagged'!F280='PROD Fltr Flagged'!F280</f>
        <v>1</v>
      </c>
      <c r="G280" t="b">
        <f>'QA Fltr Flagged'!G280='PROD Fltr Flagged'!G280</f>
        <v>1</v>
      </c>
      <c r="H280" t="b">
        <f>'QA Fltr Flagged'!H280='PROD Fltr Flagged'!H280</f>
        <v>1</v>
      </c>
      <c r="I280" t="b">
        <f>'QA Fltr Flagged'!I280='PROD Fltr Flagged'!I280</f>
        <v>1</v>
      </c>
      <c r="J280" t="b">
        <f>'QA Fltr Flagged'!J280='PROD Fltr Flagged'!J280</f>
        <v>1</v>
      </c>
      <c r="K280" t="b">
        <f>'QA Fltr Flagged'!K280='PROD Fltr Flagged'!K280</f>
        <v>1</v>
      </c>
      <c r="L280" t="b">
        <f>'QA Fltr Flagged'!L280='PROD Fltr Flagged'!L280</f>
        <v>1</v>
      </c>
      <c r="M280" t="b">
        <f>'QA Fltr Flagged'!M280='PROD Fltr Flagged'!M280</f>
        <v>1</v>
      </c>
      <c r="N280" t="b">
        <f>'QA Fltr Flagged'!N280='PROD Fltr Flagged'!N280</f>
        <v>1</v>
      </c>
      <c r="O280" t="b">
        <f>'QA Fltr Flagged'!O280='PROD Fltr Flagged'!O280</f>
        <v>1</v>
      </c>
      <c r="P280" t="b">
        <f>'QA Fltr Flagged'!P280='PROD Fltr Flagged'!P280</f>
        <v>1</v>
      </c>
      <c r="Q280" t="b">
        <f>'QA Fltr Flagged'!Q280='PROD Fltr Flagged'!Q280</f>
        <v>1</v>
      </c>
    </row>
    <row r="281" spans="1:17">
      <c r="A281" t="b">
        <f>'QA Fltr Flagged'!A281='PROD Fltr Flagged'!A281</f>
        <v>1</v>
      </c>
      <c r="B281" t="b">
        <f>'QA Fltr Flagged'!B281='PROD Fltr Flagged'!B281</f>
        <v>1</v>
      </c>
      <c r="C281" t="b">
        <f>'QA Fltr Flagged'!C281='PROD Fltr Flagged'!C281</f>
        <v>1</v>
      </c>
      <c r="D281" t="b">
        <f>'QA Fltr Flagged'!D281='PROD Fltr Flagged'!D281</f>
        <v>1</v>
      </c>
      <c r="E281" t="b">
        <f>'QA Fltr Flagged'!E281='PROD Fltr Flagged'!E281</f>
        <v>1</v>
      </c>
      <c r="F281" t="b">
        <f>'QA Fltr Flagged'!F281='PROD Fltr Flagged'!F281</f>
        <v>1</v>
      </c>
      <c r="G281" t="b">
        <f>'QA Fltr Flagged'!G281='PROD Fltr Flagged'!G281</f>
        <v>1</v>
      </c>
      <c r="H281" t="b">
        <f>'QA Fltr Flagged'!H281='PROD Fltr Flagged'!H281</f>
        <v>1</v>
      </c>
      <c r="I281" t="b">
        <f>'QA Fltr Flagged'!I281='PROD Fltr Flagged'!I281</f>
        <v>1</v>
      </c>
      <c r="J281" t="b">
        <f>'QA Fltr Flagged'!J281='PROD Fltr Flagged'!J281</f>
        <v>1</v>
      </c>
      <c r="K281" t="b">
        <f>'QA Fltr Flagged'!K281='PROD Fltr Flagged'!K281</f>
        <v>1</v>
      </c>
      <c r="L281" t="b">
        <f>'QA Fltr Flagged'!L281='PROD Fltr Flagged'!L281</f>
        <v>1</v>
      </c>
      <c r="M281" t="b">
        <f>'QA Fltr Flagged'!M281='PROD Fltr Flagged'!M281</f>
        <v>1</v>
      </c>
      <c r="N281" t="b">
        <f>'QA Fltr Flagged'!N281='PROD Fltr Flagged'!N281</f>
        <v>1</v>
      </c>
      <c r="O281" t="b">
        <f>'QA Fltr Flagged'!O281='PROD Fltr Flagged'!O281</f>
        <v>1</v>
      </c>
      <c r="P281" t="b">
        <f>'QA Fltr Flagged'!P281='PROD Fltr Flagged'!P281</f>
        <v>1</v>
      </c>
      <c r="Q281" t="b">
        <f>'QA Fltr Flagged'!Q281='PROD Fltr Flagged'!Q281</f>
        <v>1</v>
      </c>
    </row>
    <row r="282" spans="1:17">
      <c r="A282" t="b">
        <f>'QA Fltr Flagged'!A282='PROD Fltr Flagged'!A282</f>
        <v>1</v>
      </c>
      <c r="B282" t="b">
        <f>'QA Fltr Flagged'!B282='PROD Fltr Flagged'!B282</f>
        <v>1</v>
      </c>
      <c r="C282" t="b">
        <f>'QA Fltr Flagged'!C282='PROD Fltr Flagged'!C282</f>
        <v>1</v>
      </c>
      <c r="D282" t="b">
        <f>'QA Fltr Flagged'!D282='PROD Fltr Flagged'!D282</f>
        <v>1</v>
      </c>
      <c r="E282" t="b">
        <f>'QA Fltr Flagged'!E282='PROD Fltr Flagged'!E282</f>
        <v>1</v>
      </c>
      <c r="F282" t="b">
        <f>'QA Fltr Flagged'!F282='PROD Fltr Flagged'!F282</f>
        <v>1</v>
      </c>
      <c r="G282" t="b">
        <f>'QA Fltr Flagged'!G282='PROD Fltr Flagged'!G282</f>
        <v>1</v>
      </c>
      <c r="H282" t="b">
        <f>'QA Fltr Flagged'!H282='PROD Fltr Flagged'!H282</f>
        <v>1</v>
      </c>
      <c r="I282" t="b">
        <f>'QA Fltr Flagged'!I282='PROD Fltr Flagged'!I282</f>
        <v>1</v>
      </c>
      <c r="J282" t="b">
        <f>'QA Fltr Flagged'!J282='PROD Fltr Flagged'!J282</f>
        <v>1</v>
      </c>
      <c r="K282" t="b">
        <f>'QA Fltr Flagged'!K282='PROD Fltr Flagged'!K282</f>
        <v>1</v>
      </c>
      <c r="L282" t="b">
        <f>'QA Fltr Flagged'!L282='PROD Fltr Flagged'!L282</f>
        <v>1</v>
      </c>
      <c r="M282" t="b">
        <f>'QA Fltr Flagged'!M282='PROD Fltr Flagged'!M282</f>
        <v>1</v>
      </c>
      <c r="N282" t="b">
        <f>'QA Fltr Flagged'!N282='PROD Fltr Flagged'!N282</f>
        <v>1</v>
      </c>
      <c r="O282" t="b">
        <f>'QA Fltr Flagged'!O282='PROD Fltr Flagged'!O282</f>
        <v>1</v>
      </c>
      <c r="P282" t="b">
        <f>'QA Fltr Flagged'!P282='PROD Fltr Flagged'!P282</f>
        <v>1</v>
      </c>
      <c r="Q282" t="b">
        <f>'QA Fltr Flagged'!Q282='PROD Fltr Flagged'!Q282</f>
        <v>1</v>
      </c>
    </row>
    <row r="283" spans="1:17">
      <c r="A283" t="b">
        <f>'QA Fltr Flagged'!A283='PROD Fltr Flagged'!A283</f>
        <v>1</v>
      </c>
      <c r="B283" t="b">
        <f>'QA Fltr Flagged'!B283='PROD Fltr Flagged'!B283</f>
        <v>1</v>
      </c>
      <c r="C283" t="b">
        <f>'QA Fltr Flagged'!C283='PROD Fltr Flagged'!C283</f>
        <v>1</v>
      </c>
      <c r="D283" t="b">
        <f>'QA Fltr Flagged'!D283='PROD Fltr Flagged'!D283</f>
        <v>1</v>
      </c>
      <c r="E283" t="b">
        <f>'QA Fltr Flagged'!E283='PROD Fltr Flagged'!E283</f>
        <v>1</v>
      </c>
      <c r="F283" t="b">
        <f>'QA Fltr Flagged'!F283='PROD Fltr Flagged'!F283</f>
        <v>1</v>
      </c>
      <c r="G283" t="b">
        <f>'QA Fltr Flagged'!G283='PROD Fltr Flagged'!G283</f>
        <v>1</v>
      </c>
      <c r="H283" t="b">
        <f>'QA Fltr Flagged'!H283='PROD Fltr Flagged'!H283</f>
        <v>1</v>
      </c>
      <c r="I283" t="b">
        <f>'QA Fltr Flagged'!I283='PROD Fltr Flagged'!I283</f>
        <v>1</v>
      </c>
      <c r="J283" t="b">
        <f>'QA Fltr Flagged'!J283='PROD Fltr Flagged'!J283</f>
        <v>1</v>
      </c>
      <c r="K283" t="b">
        <f>'QA Fltr Flagged'!K283='PROD Fltr Flagged'!K283</f>
        <v>1</v>
      </c>
      <c r="L283" t="b">
        <f>'QA Fltr Flagged'!L283='PROD Fltr Flagged'!L283</f>
        <v>1</v>
      </c>
      <c r="M283" t="b">
        <f>'QA Fltr Flagged'!M283='PROD Fltr Flagged'!M283</f>
        <v>1</v>
      </c>
      <c r="N283" t="b">
        <f>'QA Fltr Flagged'!N283='PROD Fltr Flagged'!N283</f>
        <v>1</v>
      </c>
      <c r="O283" t="b">
        <f>'QA Fltr Flagged'!O283='PROD Fltr Flagged'!O283</f>
        <v>1</v>
      </c>
      <c r="P283" t="b">
        <f>'QA Fltr Flagged'!P283='PROD Fltr Flagged'!P283</f>
        <v>1</v>
      </c>
      <c r="Q283" t="b">
        <f>'QA Fltr Flagged'!Q283='PROD Fltr Flagged'!Q283</f>
        <v>1</v>
      </c>
    </row>
    <row r="284" spans="1:17">
      <c r="A284" t="b">
        <f>'QA Fltr Flagged'!A284='PROD Fltr Flagged'!A284</f>
        <v>1</v>
      </c>
      <c r="B284" t="b">
        <f>'QA Fltr Flagged'!B284='PROD Fltr Flagged'!B284</f>
        <v>1</v>
      </c>
      <c r="C284" t="b">
        <f>'QA Fltr Flagged'!C284='PROD Fltr Flagged'!C284</f>
        <v>1</v>
      </c>
      <c r="D284" t="b">
        <f>'QA Fltr Flagged'!D284='PROD Fltr Flagged'!D284</f>
        <v>1</v>
      </c>
      <c r="E284" t="b">
        <f>'QA Fltr Flagged'!E284='PROD Fltr Flagged'!E284</f>
        <v>1</v>
      </c>
      <c r="F284" t="b">
        <f>'QA Fltr Flagged'!F284='PROD Fltr Flagged'!F284</f>
        <v>1</v>
      </c>
      <c r="G284" t="b">
        <f>'QA Fltr Flagged'!G284='PROD Fltr Flagged'!G284</f>
        <v>1</v>
      </c>
      <c r="H284" t="b">
        <f>'QA Fltr Flagged'!H284='PROD Fltr Flagged'!H284</f>
        <v>1</v>
      </c>
      <c r="I284" t="b">
        <f>'QA Fltr Flagged'!I284='PROD Fltr Flagged'!I284</f>
        <v>1</v>
      </c>
      <c r="J284" t="b">
        <f>'QA Fltr Flagged'!J284='PROD Fltr Flagged'!J284</f>
        <v>1</v>
      </c>
      <c r="K284" t="b">
        <f>'QA Fltr Flagged'!K284='PROD Fltr Flagged'!K284</f>
        <v>1</v>
      </c>
      <c r="L284" t="b">
        <f>'QA Fltr Flagged'!L284='PROD Fltr Flagged'!L284</f>
        <v>1</v>
      </c>
      <c r="M284" t="b">
        <f>'QA Fltr Flagged'!M284='PROD Fltr Flagged'!M284</f>
        <v>1</v>
      </c>
      <c r="N284" t="b">
        <f>'QA Fltr Flagged'!N284='PROD Fltr Flagged'!N284</f>
        <v>1</v>
      </c>
      <c r="O284" t="b">
        <f>'QA Fltr Flagged'!O284='PROD Fltr Flagged'!O284</f>
        <v>1</v>
      </c>
      <c r="P284" t="b">
        <f>'QA Fltr Flagged'!P284='PROD Fltr Flagged'!P284</f>
        <v>1</v>
      </c>
      <c r="Q284" t="b">
        <f>'QA Fltr Flagged'!Q284='PROD Fltr Flagged'!Q284</f>
        <v>1</v>
      </c>
    </row>
    <row r="285" spans="1:17">
      <c r="A285" t="b">
        <f>'QA Fltr Flagged'!A285='PROD Fltr Flagged'!A285</f>
        <v>1</v>
      </c>
      <c r="B285" t="b">
        <f>'QA Fltr Flagged'!B285='PROD Fltr Flagged'!B285</f>
        <v>1</v>
      </c>
      <c r="C285" t="b">
        <f>'QA Fltr Flagged'!C285='PROD Fltr Flagged'!C285</f>
        <v>1</v>
      </c>
      <c r="D285" t="b">
        <f>'QA Fltr Flagged'!D285='PROD Fltr Flagged'!D285</f>
        <v>1</v>
      </c>
      <c r="E285" t="b">
        <f>'QA Fltr Flagged'!E285='PROD Fltr Flagged'!E285</f>
        <v>1</v>
      </c>
      <c r="F285" t="b">
        <f>'QA Fltr Flagged'!F285='PROD Fltr Flagged'!F285</f>
        <v>1</v>
      </c>
      <c r="G285" t="b">
        <f>'QA Fltr Flagged'!G285='PROD Fltr Flagged'!G285</f>
        <v>1</v>
      </c>
      <c r="H285" t="b">
        <f>'QA Fltr Flagged'!H285='PROD Fltr Flagged'!H285</f>
        <v>1</v>
      </c>
      <c r="I285" t="b">
        <f>'QA Fltr Flagged'!I285='PROD Fltr Flagged'!I285</f>
        <v>1</v>
      </c>
      <c r="J285" t="b">
        <f>'QA Fltr Flagged'!J285='PROD Fltr Flagged'!J285</f>
        <v>1</v>
      </c>
      <c r="K285" t="b">
        <f>'QA Fltr Flagged'!K285='PROD Fltr Flagged'!K285</f>
        <v>1</v>
      </c>
      <c r="L285" t="b">
        <f>'QA Fltr Flagged'!L285='PROD Fltr Flagged'!L285</f>
        <v>1</v>
      </c>
      <c r="M285" t="b">
        <f>'QA Fltr Flagged'!M285='PROD Fltr Flagged'!M285</f>
        <v>1</v>
      </c>
      <c r="N285" t="b">
        <f>'QA Fltr Flagged'!N285='PROD Fltr Flagged'!N285</f>
        <v>1</v>
      </c>
      <c r="O285" t="b">
        <f>'QA Fltr Flagged'!O285='PROD Fltr Flagged'!O285</f>
        <v>1</v>
      </c>
      <c r="P285" t="b">
        <f>'QA Fltr Flagged'!P285='PROD Fltr Flagged'!P285</f>
        <v>1</v>
      </c>
      <c r="Q285" t="b">
        <f>'QA Fltr Flagged'!Q285='PROD Fltr Flagged'!Q285</f>
        <v>1</v>
      </c>
    </row>
    <row r="286" spans="1:17">
      <c r="A286" t="b">
        <f>'QA Fltr Flagged'!A286='PROD Fltr Flagged'!A286</f>
        <v>1</v>
      </c>
      <c r="B286" t="b">
        <f>'QA Fltr Flagged'!B286='PROD Fltr Flagged'!B286</f>
        <v>1</v>
      </c>
      <c r="C286" t="b">
        <f>'QA Fltr Flagged'!C286='PROD Fltr Flagged'!C286</f>
        <v>1</v>
      </c>
      <c r="D286" t="b">
        <f>'QA Fltr Flagged'!D286='PROD Fltr Flagged'!D286</f>
        <v>1</v>
      </c>
      <c r="E286" t="b">
        <f>'QA Fltr Flagged'!E286='PROD Fltr Flagged'!E286</f>
        <v>1</v>
      </c>
      <c r="F286" t="b">
        <f>'QA Fltr Flagged'!F286='PROD Fltr Flagged'!F286</f>
        <v>1</v>
      </c>
      <c r="G286" t="b">
        <f>'QA Fltr Flagged'!G286='PROD Fltr Flagged'!G286</f>
        <v>1</v>
      </c>
      <c r="H286" t="b">
        <f>'QA Fltr Flagged'!H286='PROD Fltr Flagged'!H286</f>
        <v>1</v>
      </c>
      <c r="I286" t="b">
        <f>'QA Fltr Flagged'!I286='PROD Fltr Flagged'!I286</f>
        <v>1</v>
      </c>
      <c r="J286" t="b">
        <f>'QA Fltr Flagged'!J286='PROD Fltr Flagged'!J286</f>
        <v>1</v>
      </c>
      <c r="K286" t="b">
        <f>'QA Fltr Flagged'!K286='PROD Fltr Flagged'!K286</f>
        <v>1</v>
      </c>
      <c r="L286" t="b">
        <f>'QA Fltr Flagged'!L286='PROD Fltr Flagged'!L286</f>
        <v>1</v>
      </c>
      <c r="M286" t="b">
        <f>'QA Fltr Flagged'!M286='PROD Fltr Flagged'!M286</f>
        <v>1</v>
      </c>
      <c r="N286" t="b">
        <f>'QA Fltr Flagged'!N286='PROD Fltr Flagged'!N286</f>
        <v>1</v>
      </c>
      <c r="O286" t="b">
        <f>'QA Fltr Flagged'!O286='PROD Fltr Flagged'!O286</f>
        <v>1</v>
      </c>
      <c r="P286" t="b">
        <f>'QA Fltr Flagged'!P286='PROD Fltr Flagged'!P286</f>
        <v>1</v>
      </c>
      <c r="Q286" t="b">
        <f>'QA Fltr Flagged'!Q286='PROD Fltr Flagged'!Q286</f>
        <v>1</v>
      </c>
    </row>
    <row r="287" spans="1:17">
      <c r="A287" t="b">
        <f>'QA Fltr Flagged'!A287='PROD Fltr Flagged'!A287</f>
        <v>1</v>
      </c>
      <c r="B287" t="b">
        <f>'QA Fltr Flagged'!B287='PROD Fltr Flagged'!B287</f>
        <v>1</v>
      </c>
      <c r="C287" t="b">
        <f>'QA Fltr Flagged'!C287='PROD Fltr Flagged'!C287</f>
        <v>1</v>
      </c>
      <c r="D287" t="b">
        <f>'QA Fltr Flagged'!D287='PROD Fltr Flagged'!D287</f>
        <v>1</v>
      </c>
      <c r="E287" t="b">
        <f>'QA Fltr Flagged'!E287='PROD Fltr Flagged'!E287</f>
        <v>1</v>
      </c>
      <c r="F287" t="b">
        <f>'QA Fltr Flagged'!F287='PROD Fltr Flagged'!F287</f>
        <v>1</v>
      </c>
      <c r="G287" t="b">
        <f>'QA Fltr Flagged'!G287='PROD Fltr Flagged'!G287</f>
        <v>1</v>
      </c>
      <c r="H287" t="b">
        <f>'QA Fltr Flagged'!H287='PROD Fltr Flagged'!H287</f>
        <v>1</v>
      </c>
      <c r="I287" t="b">
        <f>'QA Fltr Flagged'!I287='PROD Fltr Flagged'!I287</f>
        <v>1</v>
      </c>
      <c r="J287" t="b">
        <f>'QA Fltr Flagged'!J287='PROD Fltr Flagged'!J287</f>
        <v>1</v>
      </c>
      <c r="K287" t="b">
        <f>'QA Fltr Flagged'!K287='PROD Fltr Flagged'!K287</f>
        <v>1</v>
      </c>
      <c r="L287" t="b">
        <f>'QA Fltr Flagged'!L287='PROD Fltr Flagged'!L287</f>
        <v>1</v>
      </c>
      <c r="M287" t="b">
        <f>'QA Fltr Flagged'!M287='PROD Fltr Flagged'!M287</f>
        <v>1</v>
      </c>
      <c r="N287" t="b">
        <f>'QA Fltr Flagged'!N287='PROD Fltr Flagged'!N287</f>
        <v>1</v>
      </c>
      <c r="O287" t="b">
        <f>'QA Fltr Flagged'!O287='PROD Fltr Flagged'!O287</f>
        <v>1</v>
      </c>
      <c r="P287" t="b">
        <f>'QA Fltr Flagged'!P287='PROD Fltr Flagged'!P287</f>
        <v>1</v>
      </c>
      <c r="Q287" t="b">
        <f>'QA Fltr Flagged'!Q287='PROD Fltr Flagged'!Q287</f>
        <v>1</v>
      </c>
    </row>
    <row r="288" spans="1:17">
      <c r="A288" t="b">
        <f>'QA Fltr Flagged'!A288='PROD Fltr Flagged'!A288</f>
        <v>1</v>
      </c>
      <c r="B288" t="b">
        <f>'QA Fltr Flagged'!B288='PROD Fltr Flagged'!B288</f>
        <v>1</v>
      </c>
      <c r="C288" t="b">
        <f>'QA Fltr Flagged'!C288='PROD Fltr Flagged'!C288</f>
        <v>1</v>
      </c>
      <c r="D288" t="b">
        <f>'QA Fltr Flagged'!D288='PROD Fltr Flagged'!D288</f>
        <v>1</v>
      </c>
      <c r="E288" t="b">
        <f>'QA Fltr Flagged'!E288='PROD Fltr Flagged'!E288</f>
        <v>1</v>
      </c>
      <c r="F288" t="b">
        <f>'QA Fltr Flagged'!F288='PROD Fltr Flagged'!F288</f>
        <v>1</v>
      </c>
      <c r="G288" t="b">
        <f>'QA Fltr Flagged'!G288='PROD Fltr Flagged'!G288</f>
        <v>1</v>
      </c>
      <c r="H288" t="b">
        <f>'QA Fltr Flagged'!H288='PROD Fltr Flagged'!H288</f>
        <v>1</v>
      </c>
      <c r="I288" t="b">
        <f>'QA Fltr Flagged'!I288='PROD Fltr Flagged'!I288</f>
        <v>1</v>
      </c>
      <c r="J288" t="b">
        <f>'QA Fltr Flagged'!J288='PROD Fltr Flagged'!J288</f>
        <v>1</v>
      </c>
      <c r="K288" t="b">
        <f>'QA Fltr Flagged'!K288='PROD Fltr Flagged'!K288</f>
        <v>1</v>
      </c>
      <c r="L288" t="b">
        <f>'QA Fltr Flagged'!L288='PROD Fltr Flagged'!L288</f>
        <v>1</v>
      </c>
      <c r="M288" t="b">
        <f>'QA Fltr Flagged'!M288='PROD Fltr Flagged'!M288</f>
        <v>1</v>
      </c>
      <c r="N288" t="b">
        <f>'QA Fltr Flagged'!N288='PROD Fltr Flagged'!N288</f>
        <v>1</v>
      </c>
      <c r="O288" t="b">
        <f>'QA Fltr Flagged'!O288='PROD Fltr Flagged'!O288</f>
        <v>1</v>
      </c>
      <c r="P288" t="b">
        <f>'QA Fltr Flagged'!P288='PROD Fltr Flagged'!P288</f>
        <v>1</v>
      </c>
      <c r="Q288" t="b">
        <f>'QA Fltr Flagged'!Q288='PROD Fltr Flagged'!Q288</f>
        <v>1</v>
      </c>
    </row>
    <row r="289" spans="1:17">
      <c r="A289" t="b">
        <f>'QA Fltr Flagged'!A289='PROD Fltr Flagged'!A289</f>
        <v>1</v>
      </c>
      <c r="B289" t="b">
        <f>'QA Fltr Flagged'!B289='PROD Fltr Flagged'!B289</f>
        <v>1</v>
      </c>
      <c r="C289" t="b">
        <f>'QA Fltr Flagged'!C289='PROD Fltr Flagged'!C289</f>
        <v>1</v>
      </c>
      <c r="D289" t="b">
        <f>'QA Fltr Flagged'!D289='PROD Fltr Flagged'!D289</f>
        <v>1</v>
      </c>
      <c r="E289" t="b">
        <f>'QA Fltr Flagged'!E289='PROD Fltr Flagged'!E289</f>
        <v>1</v>
      </c>
      <c r="F289" t="b">
        <f>'QA Fltr Flagged'!F289='PROD Fltr Flagged'!F289</f>
        <v>1</v>
      </c>
      <c r="G289" t="b">
        <f>'QA Fltr Flagged'!G289='PROD Fltr Flagged'!G289</f>
        <v>1</v>
      </c>
      <c r="H289" t="b">
        <f>'QA Fltr Flagged'!H289='PROD Fltr Flagged'!H289</f>
        <v>1</v>
      </c>
      <c r="I289" t="b">
        <f>'QA Fltr Flagged'!I289='PROD Fltr Flagged'!I289</f>
        <v>1</v>
      </c>
      <c r="J289" t="b">
        <f>'QA Fltr Flagged'!J289='PROD Fltr Flagged'!J289</f>
        <v>1</v>
      </c>
      <c r="K289" t="b">
        <f>'QA Fltr Flagged'!K289='PROD Fltr Flagged'!K289</f>
        <v>1</v>
      </c>
      <c r="L289" t="b">
        <f>'QA Fltr Flagged'!L289='PROD Fltr Flagged'!L289</f>
        <v>1</v>
      </c>
      <c r="M289" t="b">
        <f>'QA Fltr Flagged'!M289='PROD Fltr Flagged'!M289</f>
        <v>1</v>
      </c>
      <c r="N289" t="b">
        <f>'QA Fltr Flagged'!N289='PROD Fltr Flagged'!N289</f>
        <v>1</v>
      </c>
      <c r="O289" t="b">
        <f>'QA Fltr Flagged'!O289='PROD Fltr Flagged'!O289</f>
        <v>1</v>
      </c>
      <c r="P289" t="b">
        <f>'QA Fltr Flagged'!P289='PROD Fltr Flagged'!P289</f>
        <v>1</v>
      </c>
      <c r="Q289" t="b">
        <f>'QA Fltr Flagged'!Q289='PROD Fltr Flagged'!Q289</f>
        <v>1</v>
      </c>
    </row>
    <row r="290" spans="1:17">
      <c r="A290" t="b">
        <f>'QA Fltr Flagged'!A290='PROD Fltr Flagged'!A290</f>
        <v>1</v>
      </c>
      <c r="B290" t="b">
        <f>'QA Fltr Flagged'!B290='PROD Fltr Flagged'!B290</f>
        <v>1</v>
      </c>
      <c r="C290" t="b">
        <f>'QA Fltr Flagged'!C290='PROD Fltr Flagged'!C290</f>
        <v>1</v>
      </c>
      <c r="D290" t="b">
        <f>'QA Fltr Flagged'!D290='PROD Fltr Flagged'!D290</f>
        <v>1</v>
      </c>
      <c r="E290" t="b">
        <f>'QA Fltr Flagged'!E290='PROD Fltr Flagged'!E290</f>
        <v>1</v>
      </c>
      <c r="F290" t="b">
        <f>'QA Fltr Flagged'!F290='PROD Fltr Flagged'!F290</f>
        <v>1</v>
      </c>
      <c r="G290" t="b">
        <f>'QA Fltr Flagged'!G290='PROD Fltr Flagged'!G290</f>
        <v>1</v>
      </c>
      <c r="H290" t="b">
        <f>'QA Fltr Flagged'!H290='PROD Fltr Flagged'!H290</f>
        <v>1</v>
      </c>
      <c r="I290" t="b">
        <f>'QA Fltr Flagged'!I290='PROD Fltr Flagged'!I290</f>
        <v>1</v>
      </c>
      <c r="J290" t="b">
        <f>'QA Fltr Flagged'!J290='PROD Fltr Flagged'!J290</f>
        <v>1</v>
      </c>
      <c r="K290" t="b">
        <f>'QA Fltr Flagged'!K290='PROD Fltr Flagged'!K290</f>
        <v>1</v>
      </c>
      <c r="L290" t="b">
        <f>'QA Fltr Flagged'!L290='PROD Fltr Flagged'!L290</f>
        <v>1</v>
      </c>
      <c r="M290" t="b">
        <f>'QA Fltr Flagged'!M290='PROD Fltr Flagged'!M290</f>
        <v>1</v>
      </c>
      <c r="N290" t="b">
        <f>'QA Fltr Flagged'!N290='PROD Fltr Flagged'!N290</f>
        <v>1</v>
      </c>
      <c r="O290" t="b">
        <f>'QA Fltr Flagged'!O290='PROD Fltr Flagged'!O290</f>
        <v>1</v>
      </c>
      <c r="P290" t="b">
        <f>'QA Fltr Flagged'!P290='PROD Fltr Flagged'!P290</f>
        <v>1</v>
      </c>
      <c r="Q290" t="b">
        <f>'QA Fltr Flagged'!Q290='PROD Fltr Flagged'!Q290</f>
        <v>1</v>
      </c>
    </row>
    <row r="291" spans="1:17">
      <c r="A291" t="b">
        <f>'QA Fltr Flagged'!A291='PROD Fltr Flagged'!A291</f>
        <v>1</v>
      </c>
      <c r="B291" t="b">
        <f>'QA Fltr Flagged'!B291='PROD Fltr Flagged'!B291</f>
        <v>1</v>
      </c>
      <c r="C291" t="b">
        <f>'QA Fltr Flagged'!C291='PROD Fltr Flagged'!C291</f>
        <v>1</v>
      </c>
      <c r="D291" t="b">
        <f>'QA Fltr Flagged'!D291='PROD Fltr Flagged'!D291</f>
        <v>1</v>
      </c>
      <c r="E291" t="b">
        <f>'QA Fltr Flagged'!E291='PROD Fltr Flagged'!E291</f>
        <v>1</v>
      </c>
      <c r="F291" t="b">
        <f>'QA Fltr Flagged'!F291='PROD Fltr Flagged'!F291</f>
        <v>1</v>
      </c>
      <c r="G291" t="b">
        <f>'QA Fltr Flagged'!G291='PROD Fltr Flagged'!G291</f>
        <v>1</v>
      </c>
      <c r="H291" t="b">
        <f>'QA Fltr Flagged'!H291='PROD Fltr Flagged'!H291</f>
        <v>1</v>
      </c>
      <c r="I291" t="b">
        <f>'QA Fltr Flagged'!I291='PROD Fltr Flagged'!I291</f>
        <v>1</v>
      </c>
      <c r="J291" t="b">
        <f>'QA Fltr Flagged'!J291='PROD Fltr Flagged'!J291</f>
        <v>1</v>
      </c>
      <c r="K291" t="b">
        <f>'QA Fltr Flagged'!K291='PROD Fltr Flagged'!K291</f>
        <v>1</v>
      </c>
      <c r="L291" t="b">
        <f>'QA Fltr Flagged'!L291='PROD Fltr Flagged'!L291</f>
        <v>1</v>
      </c>
      <c r="M291" t="b">
        <f>'QA Fltr Flagged'!M291='PROD Fltr Flagged'!M291</f>
        <v>1</v>
      </c>
      <c r="N291" t="b">
        <f>'QA Fltr Flagged'!N291='PROD Fltr Flagged'!N291</f>
        <v>1</v>
      </c>
      <c r="O291" t="b">
        <f>'QA Fltr Flagged'!O291='PROD Fltr Flagged'!O291</f>
        <v>1</v>
      </c>
      <c r="P291" t="b">
        <f>'QA Fltr Flagged'!P291='PROD Fltr Flagged'!P291</f>
        <v>1</v>
      </c>
      <c r="Q291" t="b">
        <f>'QA Fltr Flagged'!Q291='PROD Fltr Flagged'!Q291</f>
        <v>1</v>
      </c>
    </row>
    <row r="292" spans="1:17">
      <c r="A292" t="b">
        <f>'QA Fltr Flagged'!A292='PROD Fltr Flagged'!A292</f>
        <v>1</v>
      </c>
      <c r="B292" t="b">
        <f>'QA Fltr Flagged'!B292='PROD Fltr Flagged'!B292</f>
        <v>1</v>
      </c>
      <c r="C292" t="b">
        <f>'QA Fltr Flagged'!C292='PROD Fltr Flagged'!C292</f>
        <v>1</v>
      </c>
      <c r="D292" t="b">
        <f>'QA Fltr Flagged'!D292='PROD Fltr Flagged'!D292</f>
        <v>1</v>
      </c>
      <c r="E292" t="b">
        <f>'QA Fltr Flagged'!E292='PROD Fltr Flagged'!E292</f>
        <v>1</v>
      </c>
      <c r="F292" t="b">
        <f>'QA Fltr Flagged'!F292='PROD Fltr Flagged'!F292</f>
        <v>1</v>
      </c>
      <c r="G292" t="b">
        <f>'QA Fltr Flagged'!G292='PROD Fltr Flagged'!G292</f>
        <v>1</v>
      </c>
      <c r="H292" t="b">
        <f>'QA Fltr Flagged'!H292='PROD Fltr Flagged'!H292</f>
        <v>1</v>
      </c>
      <c r="I292" t="b">
        <f>'QA Fltr Flagged'!I292='PROD Fltr Flagged'!I292</f>
        <v>1</v>
      </c>
      <c r="J292" t="b">
        <f>'QA Fltr Flagged'!J292='PROD Fltr Flagged'!J292</f>
        <v>1</v>
      </c>
      <c r="K292" t="b">
        <f>'QA Fltr Flagged'!K292='PROD Fltr Flagged'!K292</f>
        <v>1</v>
      </c>
      <c r="L292" t="b">
        <f>'QA Fltr Flagged'!L292='PROD Fltr Flagged'!L292</f>
        <v>1</v>
      </c>
      <c r="M292" t="b">
        <f>'QA Fltr Flagged'!M292='PROD Fltr Flagged'!M292</f>
        <v>1</v>
      </c>
      <c r="N292" t="b">
        <f>'QA Fltr Flagged'!N292='PROD Fltr Flagged'!N292</f>
        <v>1</v>
      </c>
      <c r="O292" t="b">
        <f>'QA Fltr Flagged'!O292='PROD Fltr Flagged'!O292</f>
        <v>1</v>
      </c>
      <c r="P292" t="b">
        <f>'QA Fltr Flagged'!P292='PROD Fltr Flagged'!P292</f>
        <v>1</v>
      </c>
      <c r="Q292" t="b">
        <f>'QA Fltr Flagged'!Q292='PROD Fltr Flagged'!Q292</f>
        <v>1</v>
      </c>
    </row>
    <row r="293" spans="1:17">
      <c r="A293" t="b">
        <f>'QA Fltr Flagged'!A293='PROD Fltr Flagged'!A293</f>
        <v>1</v>
      </c>
      <c r="B293" t="b">
        <f>'QA Fltr Flagged'!B293='PROD Fltr Flagged'!B293</f>
        <v>1</v>
      </c>
      <c r="C293" t="b">
        <f>'QA Fltr Flagged'!C293='PROD Fltr Flagged'!C293</f>
        <v>1</v>
      </c>
      <c r="D293" t="b">
        <f>'QA Fltr Flagged'!D293='PROD Fltr Flagged'!D293</f>
        <v>1</v>
      </c>
      <c r="E293" t="b">
        <f>'QA Fltr Flagged'!E293='PROD Fltr Flagged'!E293</f>
        <v>1</v>
      </c>
      <c r="F293" t="b">
        <f>'QA Fltr Flagged'!F293='PROD Fltr Flagged'!F293</f>
        <v>1</v>
      </c>
      <c r="G293" t="b">
        <f>'QA Fltr Flagged'!G293='PROD Fltr Flagged'!G293</f>
        <v>1</v>
      </c>
      <c r="H293" t="b">
        <f>'QA Fltr Flagged'!H293='PROD Fltr Flagged'!H293</f>
        <v>1</v>
      </c>
      <c r="I293" t="b">
        <f>'QA Fltr Flagged'!I293='PROD Fltr Flagged'!I293</f>
        <v>1</v>
      </c>
      <c r="J293" t="b">
        <f>'QA Fltr Flagged'!J293='PROD Fltr Flagged'!J293</f>
        <v>1</v>
      </c>
      <c r="K293" t="b">
        <f>'QA Fltr Flagged'!K293='PROD Fltr Flagged'!K293</f>
        <v>1</v>
      </c>
      <c r="L293" t="b">
        <f>'QA Fltr Flagged'!L293='PROD Fltr Flagged'!L293</f>
        <v>1</v>
      </c>
      <c r="M293" t="b">
        <f>'QA Fltr Flagged'!M293='PROD Fltr Flagged'!M293</f>
        <v>1</v>
      </c>
      <c r="N293" t="b">
        <f>'QA Fltr Flagged'!N293='PROD Fltr Flagged'!N293</f>
        <v>1</v>
      </c>
      <c r="O293" t="b">
        <f>'QA Fltr Flagged'!O293='PROD Fltr Flagged'!O293</f>
        <v>1</v>
      </c>
      <c r="P293" t="b">
        <f>'QA Fltr Flagged'!P293='PROD Fltr Flagged'!P293</f>
        <v>1</v>
      </c>
      <c r="Q293" t="b">
        <f>'QA Fltr Flagged'!Q293='PROD Fltr Flagged'!Q293</f>
        <v>1</v>
      </c>
    </row>
    <row r="294" spans="1:17">
      <c r="A294" t="b">
        <f>'QA Fltr Flagged'!A294='PROD Fltr Flagged'!A294</f>
        <v>1</v>
      </c>
      <c r="B294" t="b">
        <f>'QA Fltr Flagged'!B294='PROD Fltr Flagged'!B294</f>
        <v>1</v>
      </c>
      <c r="C294" t="b">
        <f>'QA Fltr Flagged'!C294='PROD Fltr Flagged'!C294</f>
        <v>1</v>
      </c>
      <c r="D294" t="b">
        <f>'QA Fltr Flagged'!D294='PROD Fltr Flagged'!D294</f>
        <v>1</v>
      </c>
      <c r="E294" t="b">
        <f>'QA Fltr Flagged'!E294='PROD Fltr Flagged'!E294</f>
        <v>1</v>
      </c>
      <c r="F294" t="b">
        <f>'QA Fltr Flagged'!F294='PROD Fltr Flagged'!F294</f>
        <v>1</v>
      </c>
      <c r="G294" t="b">
        <f>'QA Fltr Flagged'!G294='PROD Fltr Flagged'!G294</f>
        <v>1</v>
      </c>
      <c r="H294" t="b">
        <f>'QA Fltr Flagged'!H294='PROD Fltr Flagged'!H294</f>
        <v>1</v>
      </c>
      <c r="I294" t="b">
        <f>'QA Fltr Flagged'!I294='PROD Fltr Flagged'!I294</f>
        <v>1</v>
      </c>
      <c r="J294" t="b">
        <f>'QA Fltr Flagged'!J294='PROD Fltr Flagged'!J294</f>
        <v>1</v>
      </c>
      <c r="K294" t="b">
        <f>'QA Fltr Flagged'!K294='PROD Fltr Flagged'!K294</f>
        <v>1</v>
      </c>
      <c r="L294" t="b">
        <f>'QA Fltr Flagged'!L294='PROD Fltr Flagged'!L294</f>
        <v>1</v>
      </c>
      <c r="M294" t="b">
        <f>'QA Fltr Flagged'!M294='PROD Fltr Flagged'!M294</f>
        <v>1</v>
      </c>
      <c r="N294" t="b">
        <f>'QA Fltr Flagged'!N294='PROD Fltr Flagged'!N294</f>
        <v>1</v>
      </c>
      <c r="O294" t="b">
        <f>'QA Fltr Flagged'!O294='PROD Fltr Flagged'!O294</f>
        <v>1</v>
      </c>
      <c r="P294" t="b">
        <f>'QA Fltr Flagged'!P294='PROD Fltr Flagged'!P294</f>
        <v>1</v>
      </c>
      <c r="Q294" t="b">
        <f>'QA Fltr Flagged'!Q294='PROD Fltr Flagged'!Q294</f>
        <v>1</v>
      </c>
    </row>
    <row r="295" spans="1:17">
      <c r="A295" t="b">
        <f>'QA Fltr Flagged'!A295='PROD Fltr Flagged'!A295</f>
        <v>1</v>
      </c>
      <c r="B295" t="b">
        <f>'QA Fltr Flagged'!B295='PROD Fltr Flagged'!B295</f>
        <v>1</v>
      </c>
      <c r="C295" t="b">
        <f>'QA Fltr Flagged'!C295='PROD Fltr Flagged'!C295</f>
        <v>1</v>
      </c>
      <c r="D295" t="b">
        <f>'QA Fltr Flagged'!D295='PROD Fltr Flagged'!D295</f>
        <v>1</v>
      </c>
      <c r="E295" t="b">
        <f>'QA Fltr Flagged'!E295='PROD Fltr Flagged'!E295</f>
        <v>1</v>
      </c>
      <c r="F295" t="b">
        <f>'QA Fltr Flagged'!F295='PROD Fltr Flagged'!F295</f>
        <v>1</v>
      </c>
      <c r="G295" t="b">
        <f>'QA Fltr Flagged'!G295='PROD Fltr Flagged'!G295</f>
        <v>1</v>
      </c>
      <c r="H295" t="b">
        <f>'QA Fltr Flagged'!H295='PROD Fltr Flagged'!H295</f>
        <v>1</v>
      </c>
      <c r="I295" t="b">
        <f>'QA Fltr Flagged'!I295='PROD Fltr Flagged'!I295</f>
        <v>1</v>
      </c>
      <c r="J295" t="b">
        <f>'QA Fltr Flagged'!J295='PROD Fltr Flagged'!J295</f>
        <v>1</v>
      </c>
      <c r="K295" t="b">
        <f>'QA Fltr Flagged'!K295='PROD Fltr Flagged'!K295</f>
        <v>1</v>
      </c>
      <c r="L295" t="b">
        <f>'QA Fltr Flagged'!L295='PROD Fltr Flagged'!L295</f>
        <v>1</v>
      </c>
      <c r="M295" t="b">
        <f>'QA Fltr Flagged'!M295='PROD Fltr Flagged'!M295</f>
        <v>1</v>
      </c>
      <c r="N295" t="b">
        <f>'QA Fltr Flagged'!N295='PROD Fltr Flagged'!N295</f>
        <v>1</v>
      </c>
      <c r="O295" t="b">
        <f>'QA Fltr Flagged'!O295='PROD Fltr Flagged'!O295</f>
        <v>1</v>
      </c>
      <c r="P295" t="b">
        <f>'QA Fltr Flagged'!P295='PROD Fltr Flagged'!P295</f>
        <v>1</v>
      </c>
      <c r="Q295" t="b">
        <f>'QA Fltr Flagged'!Q295='PROD Fltr Flagged'!Q295</f>
        <v>1</v>
      </c>
    </row>
    <row r="296" spans="1:17">
      <c r="A296" t="b">
        <f>'QA Fltr Flagged'!A296='PROD Fltr Flagged'!A296</f>
        <v>1</v>
      </c>
      <c r="B296" t="b">
        <f>'QA Fltr Flagged'!B296='PROD Fltr Flagged'!B296</f>
        <v>1</v>
      </c>
      <c r="C296" t="b">
        <f>'QA Fltr Flagged'!C296='PROD Fltr Flagged'!C296</f>
        <v>1</v>
      </c>
      <c r="D296" t="b">
        <f>'QA Fltr Flagged'!D296='PROD Fltr Flagged'!D296</f>
        <v>1</v>
      </c>
      <c r="E296" t="b">
        <f>'QA Fltr Flagged'!E296='PROD Fltr Flagged'!E296</f>
        <v>1</v>
      </c>
      <c r="F296" t="b">
        <f>'QA Fltr Flagged'!F296='PROD Fltr Flagged'!F296</f>
        <v>1</v>
      </c>
      <c r="G296" t="b">
        <f>'QA Fltr Flagged'!G296='PROD Fltr Flagged'!G296</f>
        <v>1</v>
      </c>
      <c r="H296" t="b">
        <f>'QA Fltr Flagged'!H296='PROD Fltr Flagged'!H296</f>
        <v>1</v>
      </c>
      <c r="I296" t="b">
        <f>'QA Fltr Flagged'!I296='PROD Fltr Flagged'!I296</f>
        <v>1</v>
      </c>
      <c r="J296" t="b">
        <f>'QA Fltr Flagged'!J296='PROD Fltr Flagged'!J296</f>
        <v>1</v>
      </c>
      <c r="K296" t="b">
        <f>'QA Fltr Flagged'!K296='PROD Fltr Flagged'!K296</f>
        <v>1</v>
      </c>
      <c r="L296" t="b">
        <f>'QA Fltr Flagged'!L296='PROD Fltr Flagged'!L296</f>
        <v>1</v>
      </c>
      <c r="M296" t="b">
        <f>'QA Fltr Flagged'!M296='PROD Fltr Flagged'!M296</f>
        <v>1</v>
      </c>
      <c r="N296" t="b">
        <f>'QA Fltr Flagged'!N296='PROD Fltr Flagged'!N296</f>
        <v>1</v>
      </c>
      <c r="O296" t="b">
        <f>'QA Fltr Flagged'!O296='PROD Fltr Flagged'!O296</f>
        <v>1</v>
      </c>
      <c r="P296" t="b">
        <f>'QA Fltr Flagged'!P296='PROD Fltr Flagged'!P296</f>
        <v>1</v>
      </c>
      <c r="Q296" t="b">
        <f>'QA Fltr Flagged'!Q296='PROD Fltr Flagged'!Q296</f>
        <v>1</v>
      </c>
    </row>
    <row r="297" spans="1:17">
      <c r="A297" t="b">
        <f>'QA Fltr Flagged'!A297='PROD Fltr Flagged'!A297</f>
        <v>1</v>
      </c>
      <c r="B297" t="b">
        <f>'QA Fltr Flagged'!B297='PROD Fltr Flagged'!B297</f>
        <v>1</v>
      </c>
      <c r="C297" t="b">
        <f>'QA Fltr Flagged'!C297='PROD Fltr Flagged'!C297</f>
        <v>1</v>
      </c>
      <c r="D297" t="b">
        <f>'QA Fltr Flagged'!D297='PROD Fltr Flagged'!D297</f>
        <v>1</v>
      </c>
      <c r="E297" t="b">
        <f>'QA Fltr Flagged'!E297='PROD Fltr Flagged'!E297</f>
        <v>1</v>
      </c>
      <c r="F297" t="b">
        <f>'QA Fltr Flagged'!F297='PROD Fltr Flagged'!F297</f>
        <v>1</v>
      </c>
      <c r="G297" t="b">
        <f>'QA Fltr Flagged'!G297='PROD Fltr Flagged'!G297</f>
        <v>1</v>
      </c>
      <c r="H297" t="b">
        <f>'QA Fltr Flagged'!H297='PROD Fltr Flagged'!H297</f>
        <v>1</v>
      </c>
      <c r="I297" t="b">
        <f>'QA Fltr Flagged'!I297='PROD Fltr Flagged'!I297</f>
        <v>1</v>
      </c>
      <c r="J297" t="b">
        <f>'QA Fltr Flagged'!J297='PROD Fltr Flagged'!J297</f>
        <v>1</v>
      </c>
      <c r="K297" t="b">
        <f>'QA Fltr Flagged'!K297='PROD Fltr Flagged'!K297</f>
        <v>1</v>
      </c>
      <c r="L297" t="b">
        <f>'QA Fltr Flagged'!L297='PROD Fltr Flagged'!L297</f>
        <v>1</v>
      </c>
      <c r="M297" t="b">
        <f>'QA Fltr Flagged'!M297='PROD Fltr Flagged'!M297</f>
        <v>1</v>
      </c>
      <c r="N297" t="b">
        <f>'QA Fltr Flagged'!N297='PROD Fltr Flagged'!N297</f>
        <v>1</v>
      </c>
      <c r="O297" t="b">
        <f>'QA Fltr Flagged'!O297='PROD Fltr Flagged'!O297</f>
        <v>1</v>
      </c>
      <c r="P297" t="b">
        <f>'QA Fltr Flagged'!P297='PROD Fltr Flagged'!P297</f>
        <v>1</v>
      </c>
      <c r="Q297" t="b">
        <f>'QA Fltr Flagged'!Q297='PROD Fltr Flagged'!Q297</f>
        <v>1</v>
      </c>
    </row>
    <row r="298" spans="1:17">
      <c r="A298" t="b">
        <f>'QA Fltr Flagged'!A298='PROD Fltr Flagged'!A298</f>
        <v>1</v>
      </c>
      <c r="B298" t="b">
        <f>'QA Fltr Flagged'!B298='PROD Fltr Flagged'!B298</f>
        <v>1</v>
      </c>
      <c r="C298" t="b">
        <f>'QA Fltr Flagged'!C298='PROD Fltr Flagged'!C298</f>
        <v>1</v>
      </c>
      <c r="D298" t="b">
        <f>'QA Fltr Flagged'!D298='PROD Fltr Flagged'!D298</f>
        <v>1</v>
      </c>
      <c r="E298" t="b">
        <f>'QA Fltr Flagged'!E298='PROD Fltr Flagged'!E298</f>
        <v>1</v>
      </c>
      <c r="F298" t="b">
        <f>'QA Fltr Flagged'!F298='PROD Fltr Flagged'!F298</f>
        <v>1</v>
      </c>
      <c r="G298" t="b">
        <f>'QA Fltr Flagged'!G298='PROD Fltr Flagged'!G298</f>
        <v>1</v>
      </c>
      <c r="H298" t="b">
        <f>'QA Fltr Flagged'!H298='PROD Fltr Flagged'!H298</f>
        <v>1</v>
      </c>
      <c r="I298" t="b">
        <f>'QA Fltr Flagged'!I298='PROD Fltr Flagged'!I298</f>
        <v>1</v>
      </c>
      <c r="J298" t="b">
        <f>'QA Fltr Flagged'!J298='PROD Fltr Flagged'!J298</f>
        <v>1</v>
      </c>
      <c r="K298" t="b">
        <f>'QA Fltr Flagged'!K298='PROD Fltr Flagged'!K298</f>
        <v>1</v>
      </c>
      <c r="L298" t="b">
        <f>'QA Fltr Flagged'!L298='PROD Fltr Flagged'!L298</f>
        <v>1</v>
      </c>
      <c r="M298" t="b">
        <f>'QA Fltr Flagged'!M298='PROD Fltr Flagged'!M298</f>
        <v>1</v>
      </c>
      <c r="N298" t="b">
        <f>'QA Fltr Flagged'!N298='PROD Fltr Flagged'!N298</f>
        <v>1</v>
      </c>
      <c r="O298" t="b">
        <f>'QA Fltr Flagged'!O298='PROD Fltr Flagged'!O298</f>
        <v>1</v>
      </c>
      <c r="P298" t="b">
        <f>'QA Fltr Flagged'!P298='PROD Fltr Flagged'!P298</f>
        <v>1</v>
      </c>
      <c r="Q298" t="b">
        <f>'QA Fltr Flagged'!Q298='PROD Fltr Flagged'!Q298</f>
        <v>1</v>
      </c>
    </row>
    <row r="299" spans="1:17">
      <c r="A299" t="b">
        <f>'QA Fltr Flagged'!A299='PROD Fltr Flagged'!A299</f>
        <v>1</v>
      </c>
      <c r="B299" t="b">
        <f>'QA Fltr Flagged'!B299='PROD Fltr Flagged'!B299</f>
        <v>1</v>
      </c>
      <c r="C299" t="b">
        <f>'QA Fltr Flagged'!C299='PROD Fltr Flagged'!C299</f>
        <v>1</v>
      </c>
      <c r="D299" t="b">
        <f>'QA Fltr Flagged'!D299='PROD Fltr Flagged'!D299</f>
        <v>1</v>
      </c>
      <c r="E299" t="b">
        <f>'QA Fltr Flagged'!E299='PROD Fltr Flagged'!E299</f>
        <v>1</v>
      </c>
      <c r="F299" t="b">
        <f>'QA Fltr Flagged'!F299='PROD Fltr Flagged'!F299</f>
        <v>1</v>
      </c>
      <c r="G299" t="b">
        <f>'QA Fltr Flagged'!G299='PROD Fltr Flagged'!G299</f>
        <v>1</v>
      </c>
      <c r="H299" t="b">
        <f>'QA Fltr Flagged'!H299='PROD Fltr Flagged'!H299</f>
        <v>1</v>
      </c>
      <c r="I299" t="b">
        <f>'QA Fltr Flagged'!I299='PROD Fltr Flagged'!I299</f>
        <v>1</v>
      </c>
      <c r="J299" t="b">
        <f>'QA Fltr Flagged'!J299='PROD Fltr Flagged'!J299</f>
        <v>1</v>
      </c>
      <c r="K299" t="b">
        <f>'QA Fltr Flagged'!K299='PROD Fltr Flagged'!K299</f>
        <v>1</v>
      </c>
      <c r="L299" t="b">
        <f>'QA Fltr Flagged'!L299='PROD Fltr Flagged'!L299</f>
        <v>1</v>
      </c>
      <c r="M299" t="b">
        <f>'QA Fltr Flagged'!M299='PROD Fltr Flagged'!M299</f>
        <v>1</v>
      </c>
      <c r="N299" t="b">
        <f>'QA Fltr Flagged'!N299='PROD Fltr Flagged'!N299</f>
        <v>1</v>
      </c>
      <c r="O299" t="b">
        <f>'QA Fltr Flagged'!O299='PROD Fltr Flagged'!O299</f>
        <v>1</v>
      </c>
      <c r="P299" t="b">
        <f>'QA Fltr Flagged'!P299='PROD Fltr Flagged'!P299</f>
        <v>1</v>
      </c>
      <c r="Q299" t="b">
        <f>'QA Fltr Flagged'!Q299='PROD Fltr Flagged'!Q299</f>
        <v>1</v>
      </c>
    </row>
    <row r="300" spans="1:17">
      <c r="A300" t="b">
        <f>'QA Fltr Flagged'!A300='PROD Fltr Flagged'!A300</f>
        <v>1</v>
      </c>
      <c r="B300" t="b">
        <f>'QA Fltr Flagged'!B300='PROD Fltr Flagged'!B300</f>
        <v>1</v>
      </c>
      <c r="C300" t="b">
        <f>'QA Fltr Flagged'!C300='PROD Fltr Flagged'!C300</f>
        <v>1</v>
      </c>
      <c r="D300" t="b">
        <f>'QA Fltr Flagged'!D300='PROD Fltr Flagged'!D300</f>
        <v>1</v>
      </c>
      <c r="E300" t="b">
        <f>'QA Fltr Flagged'!E300='PROD Fltr Flagged'!E300</f>
        <v>1</v>
      </c>
      <c r="F300" t="b">
        <f>'QA Fltr Flagged'!F300='PROD Fltr Flagged'!F300</f>
        <v>1</v>
      </c>
      <c r="G300" t="b">
        <f>'QA Fltr Flagged'!G300='PROD Fltr Flagged'!G300</f>
        <v>1</v>
      </c>
      <c r="H300" t="b">
        <f>'QA Fltr Flagged'!H300='PROD Fltr Flagged'!H300</f>
        <v>1</v>
      </c>
      <c r="I300" t="b">
        <f>'QA Fltr Flagged'!I300='PROD Fltr Flagged'!I300</f>
        <v>1</v>
      </c>
      <c r="J300" t="b">
        <f>'QA Fltr Flagged'!J300='PROD Fltr Flagged'!J300</f>
        <v>1</v>
      </c>
      <c r="K300" t="b">
        <f>'QA Fltr Flagged'!K300='PROD Fltr Flagged'!K300</f>
        <v>1</v>
      </c>
      <c r="L300" t="b">
        <f>'QA Fltr Flagged'!L300='PROD Fltr Flagged'!L300</f>
        <v>1</v>
      </c>
      <c r="M300" t="b">
        <f>'QA Fltr Flagged'!M300='PROD Fltr Flagged'!M300</f>
        <v>1</v>
      </c>
      <c r="N300" t="b">
        <f>'QA Fltr Flagged'!N300='PROD Fltr Flagged'!N300</f>
        <v>1</v>
      </c>
      <c r="O300" t="b">
        <f>'QA Fltr Flagged'!O300='PROD Fltr Flagged'!O300</f>
        <v>1</v>
      </c>
      <c r="P300" t="b">
        <f>'QA Fltr Flagged'!P300='PROD Fltr Flagged'!P300</f>
        <v>1</v>
      </c>
      <c r="Q300" t="b">
        <f>'QA Fltr Flagged'!Q300='PROD Fltr Flagged'!Q300</f>
        <v>1</v>
      </c>
    </row>
    <row r="301" spans="1:17">
      <c r="A301" t="b">
        <f>'QA Fltr Flagged'!A301='PROD Fltr Flagged'!A301</f>
        <v>1</v>
      </c>
      <c r="B301" t="b">
        <f>'QA Fltr Flagged'!B301='PROD Fltr Flagged'!B301</f>
        <v>1</v>
      </c>
      <c r="C301" t="b">
        <f>'QA Fltr Flagged'!C301='PROD Fltr Flagged'!C301</f>
        <v>1</v>
      </c>
      <c r="D301" t="b">
        <f>'QA Fltr Flagged'!D301='PROD Fltr Flagged'!D301</f>
        <v>1</v>
      </c>
      <c r="E301" t="b">
        <f>'QA Fltr Flagged'!E301='PROD Fltr Flagged'!E301</f>
        <v>1</v>
      </c>
      <c r="F301" t="b">
        <f>'QA Fltr Flagged'!F301='PROD Fltr Flagged'!F301</f>
        <v>1</v>
      </c>
      <c r="G301" t="b">
        <f>'QA Fltr Flagged'!G301='PROD Fltr Flagged'!G301</f>
        <v>1</v>
      </c>
      <c r="H301" t="b">
        <f>'QA Fltr Flagged'!H301='PROD Fltr Flagged'!H301</f>
        <v>1</v>
      </c>
      <c r="I301" t="b">
        <f>'QA Fltr Flagged'!I301='PROD Fltr Flagged'!I301</f>
        <v>1</v>
      </c>
      <c r="J301" t="b">
        <f>'QA Fltr Flagged'!J301='PROD Fltr Flagged'!J301</f>
        <v>1</v>
      </c>
      <c r="K301" t="b">
        <f>'QA Fltr Flagged'!K301='PROD Fltr Flagged'!K301</f>
        <v>1</v>
      </c>
      <c r="L301" t="b">
        <f>'QA Fltr Flagged'!L301='PROD Fltr Flagged'!L301</f>
        <v>1</v>
      </c>
      <c r="M301" t="b">
        <f>'QA Fltr Flagged'!M301='PROD Fltr Flagged'!M301</f>
        <v>1</v>
      </c>
      <c r="N301" t="b">
        <f>'QA Fltr Flagged'!N301='PROD Fltr Flagged'!N301</f>
        <v>1</v>
      </c>
      <c r="O301" t="b">
        <f>'QA Fltr Flagged'!O301='PROD Fltr Flagged'!O301</f>
        <v>1</v>
      </c>
      <c r="P301" t="b">
        <f>'QA Fltr Flagged'!P301='PROD Fltr Flagged'!P301</f>
        <v>1</v>
      </c>
      <c r="Q301" t="b">
        <f>'QA Fltr Flagged'!Q301='PROD Fltr Flagged'!Q301</f>
        <v>1</v>
      </c>
    </row>
    <row r="302" spans="1:17">
      <c r="A302" t="b">
        <f>'QA Fltr Flagged'!A302='PROD Fltr Flagged'!A302</f>
        <v>1</v>
      </c>
      <c r="B302" t="b">
        <f>'QA Fltr Flagged'!B302='PROD Fltr Flagged'!B302</f>
        <v>1</v>
      </c>
      <c r="C302" t="b">
        <f>'QA Fltr Flagged'!C302='PROD Fltr Flagged'!C302</f>
        <v>1</v>
      </c>
      <c r="D302" t="b">
        <f>'QA Fltr Flagged'!D302='PROD Fltr Flagged'!D302</f>
        <v>1</v>
      </c>
      <c r="E302" t="b">
        <f>'QA Fltr Flagged'!E302='PROD Fltr Flagged'!E302</f>
        <v>1</v>
      </c>
      <c r="F302" t="b">
        <f>'QA Fltr Flagged'!F302='PROD Fltr Flagged'!F302</f>
        <v>1</v>
      </c>
      <c r="G302" t="b">
        <f>'QA Fltr Flagged'!G302='PROD Fltr Flagged'!G302</f>
        <v>1</v>
      </c>
      <c r="H302" t="b">
        <f>'QA Fltr Flagged'!H302='PROD Fltr Flagged'!H302</f>
        <v>1</v>
      </c>
      <c r="I302" t="b">
        <f>'QA Fltr Flagged'!I302='PROD Fltr Flagged'!I302</f>
        <v>1</v>
      </c>
      <c r="J302" t="b">
        <f>'QA Fltr Flagged'!J302='PROD Fltr Flagged'!J302</f>
        <v>1</v>
      </c>
      <c r="K302" t="b">
        <f>'QA Fltr Flagged'!K302='PROD Fltr Flagged'!K302</f>
        <v>1</v>
      </c>
      <c r="L302" t="b">
        <f>'QA Fltr Flagged'!L302='PROD Fltr Flagged'!L302</f>
        <v>1</v>
      </c>
      <c r="M302" t="b">
        <f>'QA Fltr Flagged'!M302='PROD Fltr Flagged'!M302</f>
        <v>1</v>
      </c>
      <c r="N302" t="b">
        <f>'QA Fltr Flagged'!N302='PROD Fltr Flagged'!N302</f>
        <v>1</v>
      </c>
      <c r="O302" t="b">
        <f>'QA Fltr Flagged'!O302='PROD Fltr Flagged'!O302</f>
        <v>1</v>
      </c>
      <c r="P302" t="b">
        <f>'QA Fltr Flagged'!P302='PROD Fltr Flagged'!P302</f>
        <v>1</v>
      </c>
      <c r="Q302" t="b">
        <f>'QA Fltr Flagged'!Q302='PROD Fltr Flagged'!Q302</f>
        <v>1</v>
      </c>
    </row>
    <row r="303" spans="1:17">
      <c r="A303" t="b">
        <f>'QA Fltr Flagged'!A303='PROD Fltr Flagged'!A303</f>
        <v>1</v>
      </c>
      <c r="B303" t="b">
        <f>'QA Fltr Flagged'!B303='PROD Fltr Flagged'!B303</f>
        <v>1</v>
      </c>
      <c r="C303" t="b">
        <f>'QA Fltr Flagged'!C303='PROD Fltr Flagged'!C303</f>
        <v>1</v>
      </c>
      <c r="D303" t="b">
        <f>'QA Fltr Flagged'!D303='PROD Fltr Flagged'!D303</f>
        <v>1</v>
      </c>
      <c r="E303" t="b">
        <f>'QA Fltr Flagged'!E303='PROD Fltr Flagged'!E303</f>
        <v>1</v>
      </c>
      <c r="F303" t="b">
        <f>'QA Fltr Flagged'!F303='PROD Fltr Flagged'!F303</f>
        <v>1</v>
      </c>
      <c r="G303" t="b">
        <f>'QA Fltr Flagged'!G303='PROD Fltr Flagged'!G303</f>
        <v>1</v>
      </c>
      <c r="H303" t="b">
        <f>'QA Fltr Flagged'!H303='PROD Fltr Flagged'!H303</f>
        <v>1</v>
      </c>
      <c r="I303" t="b">
        <f>'QA Fltr Flagged'!I303='PROD Fltr Flagged'!I303</f>
        <v>1</v>
      </c>
      <c r="J303" t="b">
        <f>'QA Fltr Flagged'!J303='PROD Fltr Flagged'!J303</f>
        <v>1</v>
      </c>
      <c r="K303" t="b">
        <f>'QA Fltr Flagged'!K303='PROD Fltr Flagged'!K303</f>
        <v>1</v>
      </c>
      <c r="L303" t="b">
        <f>'QA Fltr Flagged'!L303='PROD Fltr Flagged'!L303</f>
        <v>1</v>
      </c>
      <c r="M303" t="b">
        <f>'QA Fltr Flagged'!M303='PROD Fltr Flagged'!M303</f>
        <v>1</v>
      </c>
      <c r="N303" t="b">
        <f>'QA Fltr Flagged'!N303='PROD Fltr Flagged'!N303</f>
        <v>1</v>
      </c>
      <c r="O303" t="b">
        <f>'QA Fltr Flagged'!O303='PROD Fltr Flagged'!O303</f>
        <v>1</v>
      </c>
      <c r="P303" t="b">
        <f>'QA Fltr Flagged'!P303='PROD Fltr Flagged'!P303</f>
        <v>1</v>
      </c>
      <c r="Q303" t="b">
        <f>'QA Fltr Flagged'!Q303='PROD Fltr Flagged'!Q303</f>
        <v>1</v>
      </c>
    </row>
    <row r="304" spans="1:17">
      <c r="A304" t="b">
        <f>'QA Fltr Flagged'!A304='PROD Fltr Flagged'!A304</f>
        <v>1</v>
      </c>
      <c r="B304" t="b">
        <f>'QA Fltr Flagged'!B304='PROD Fltr Flagged'!B304</f>
        <v>1</v>
      </c>
      <c r="C304" t="b">
        <f>'QA Fltr Flagged'!C304='PROD Fltr Flagged'!C304</f>
        <v>1</v>
      </c>
      <c r="D304" t="b">
        <f>'QA Fltr Flagged'!D304='PROD Fltr Flagged'!D304</f>
        <v>1</v>
      </c>
      <c r="E304" t="b">
        <f>'QA Fltr Flagged'!E304='PROD Fltr Flagged'!E304</f>
        <v>1</v>
      </c>
      <c r="F304" t="b">
        <f>'QA Fltr Flagged'!F304='PROD Fltr Flagged'!F304</f>
        <v>1</v>
      </c>
      <c r="G304" t="b">
        <f>'QA Fltr Flagged'!G304='PROD Fltr Flagged'!G304</f>
        <v>1</v>
      </c>
      <c r="H304" t="b">
        <f>'QA Fltr Flagged'!H304='PROD Fltr Flagged'!H304</f>
        <v>1</v>
      </c>
      <c r="I304" t="b">
        <f>'QA Fltr Flagged'!I304='PROD Fltr Flagged'!I304</f>
        <v>1</v>
      </c>
      <c r="J304" t="b">
        <f>'QA Fltr Flagged'!J304='PROD Fltr Flagged'!J304</f>
        <v>1</v>
      </c>
      <c r="K304" t="b">
        <f>'QA Fltr Flagged'!K304='PROD Fltr Flagged'!K304</f>
        <v>1</v>
      </c>
      <c r="L304" t="b">
        <f>'QA Fltr Flagged'!L304='PROD Fltr Flagged'!L304</f>
        <v>1</v>
      </c>
      <c r="M304" t="b">
        <f>'QA Fltr Flagged'!M304='PROD Fltr Flagged'!M304</f>
        <v>1</v>
      </c>
      <c r="N304" t="b">
        <f>'QA Fltr Flagged'!N304='PROD Fltr Flagged'!N304</f>
        <v>1</v>
      </c>
      <c r="O304" t="b">
        <f>'QA Fltr Flagged'!O304='PROD Fltr Flagged'!O304</f>
        <v>1</v>
      </c>
      <c r="P304" t="b">
        <f>'QA Fltr Flagged'!P304='PROD Fltr Flagged'!P304</f>
        <v>1</v>
      </c>
      <c r="Q304" t="b">
        <f>'QA Fltr Flagged'!Q304='PROD Fltr Flagged'!Q304</f>
        <v>1</v>
      </c>
    </row>
    <row r="305" spans="1:17">
      <c r="A305" t="b">
        <f>'QA Fltr Flagged'!A305='PROD Fltr Flagged'!A305</f>
        <v>1</v>
      </c>
      <c r="B305" t="b">
        <f>'QA Fltr Flagged'!B305='PROD Fltr Flagged'!B305</f>
        <v>1</v>
      </c>
      <c r="C305" t="b">
        <f>'QA Fltr Flagged'!C305='PROD Fltr Flagged'!C305</f>
        <v>1</v>
      </c>
      <c r="D305" t="b">
        <f>'QA Fltr Flagged'!D305='PROD Fltr Flagged'!D305</f>
        <v>1</v>
      </c>
      <c r="E305" t="b">
        <f>'QA Fltr Flagged'!E305='PROD Fltr Flagged'!E305</f>
        <v>1</v>
      </c>
      <c r="F305" t="b">
        <f>'QA Fltr Flagged'!F305='PROD Fltr Flagged'!F305</f>
        <v>1</v>
      </c>
      <c r="G305" t="b">
        <f>'QA Fltr Flagged'!G305='PROD Fltr Flagged'!G305</f>
        <v>1</v>
      </c>
      <c r="H305" t="b">
        <f>'QA Fltr Flagged'!H305='PROD Fltr Flagged'!H305</f>
        <v>1</v>
      </c>
      <c r="I305" t="b">
        <f>'QA Fltr Flagged'!I305='PROD Fltr Flagged'!I305</f>
        <v>1</v>
      </c>
      <c r="J305" t="b">
        <f>'QA Fltr Flagged'!J305='PROD Fltr Flagged'!J305</f>
        <v>1</v>
      </c>
      <c r="K305" t="b">
        <f>'QA Fltr Flagged'!K305='PROD Fltr Flagged'!K305</f>
        <v>1</v>
      </c>
      <c r="L305" t="b">
        <f>'QA Fltr Flagged'!L305='PROD Fltr Flagged'!L305</f>
        <v>1</v>
      </c>
      <c r="M305" t="b">
        <f>'QA Fltr Flagged'!M305='PROD Fltr Flagged'!M305</f>
        <v>1</v>
      </c>
      <c r="N305" t="b">
        <f>'QA Fltr Flagged'!N305='PROD Fltr Flagged'!N305</f>
        <v>1</v>
      </c>
      <c r="O305" t="b">
        <f>'QA Fltr Flagged'!O305='PROD Fltr Flagged'!O305</f>
        <v>1</v>
      </c>
      <c r="P305" t="b">
        <f>'QA Fltr Flagged'!P305='PROD Fltr Flagged'!P305</f>
        <v>1</v>
      </c>
      <c r="Q305" t="b">
        <f>'QA Fltr Flagged'!Q305='PROD Fltr Flagged'!Q305</f>
        <v>1</v>
      </c>
    </row>
    <row r="306" spans="1:17">
      <c r="A306" t="b">
        <f>'QA Fltr Flagged'!A306='PROD Fltr Flagged'!A306</f>
        <v>1</v>
      </c>
      <c r="B306" t="b">
        <f>'QA Fltr Flagged'!B306='PROD Fltr Flagged'!B306</f>
        <v>1</v>
      </c>
      <c r="C306" t="b">
        <f>'QA Fltr Flagged'!C306='PROD Fltr Flagged'!C306</f>
        <v>1</v>
      </c>
      <c r="D306" t="b">
        <f>'QA Fltr Flagged'!D306='PROD Fltr Flagged'!D306</f>
        <v>1</v>
      </c>
      <c r="E306" t="b">
        <f>'QA Fltr Flagged'!E306='PROD Fltr Flagged'!E306</f>
        <v>1</v>
      </c>
      <c r="F306" t="b">
        <f>'QA Fltr Flagged'!F306='PROD Fltr Flagged'!F306</f>
        <v>1</v>
      </c>
      <c r="G306" t="b">
        <f>'QA Fltr Flagged'!G306='PROD Fltr Flagged'!G306</f>
        <v>1</v>
      </c>
      <c r="H306" t="b">
        <f>'QA Fltr Flagged'!H306='PROD Fltr Flagged'!H306</f>
        <v>1</v>
      </c>
      <c r="I306" t="b">
        <f>'QA Fltr Flagged'!I306='PROD Fltr Flagged'!I306</f>
        <v>1</v>
      </c>
      <c r="J306" t="b">
        <f>'QA Fltr Flagged'!J306='PROD Fltr Flagged'!J306</f>
        <v>1</v>
      </c>
      <c r="K306" t="b">
        <f>'QA Fltr Flagged'!K306='PROD Fltr Flagged'!K306</f>
        <v>1</v>
      </c>
      <c r="L306" t="b">
        <f>'QA Fltr Flagged'!L306='PROD Fltr Flagged'!L306</f>
        <v>1</v>
      </c>
      <c r="M306" t="b">
        <f>'QA Fltr Flagged'!M306='PROD Fltr Flagged'!M306</f>
        <v>1</v>
      </c>
      <c r="N306" t="b">
        <f>'QA Fltr Flagged'!N306='PROD Fltr Flagged'!N306</f>
        <v>1</v>
      </c>
      <c r="O306" t="b">
        <f>'QA Fltr Flagged'!O306='PROD Fltr Flagged'!O306</f>
        <v>1</v>
      </c>
      <c r="P306" t="b">
        <f>'QA Fltr Flagged'!P306='PROD Fltr Flagged'!P306</f>
        <v>1</v>
      </c>
      <c r="Q306" t="b">
        <f>'QA Fltr Flagged'!Q306='PROD Fltr Flagged'!Q306</f>
        <v>1</v>
      </c>
    </row>
    <row r="307" spans="1:17">
      <c r="A307" t="b">
        <f>'QA Fltr Flagged'!A307='PROD Fltr Flagged'!A307</f>
        <v>1</v>
      </c>
      <c r="B307" t="b">
        <f>'QA Fltr Flagged'!B307='PROD Fltr Flagged'!B307</f>
        <v>1</v>
      </c>
      <c r="C307" t="b">
        <f>'QA Fltr Flagged'!C307='PROD Fltr Flagged'!C307</f>
        <v>1</v>
      </c>
      <c r="D307" t="b">
        <f>'QA Fltr Flagged'!D307='PROD Fltr Flagged'!D307</f>
        <v>1</v>
      </c>
      <c r="E307" t="b">
        <f>'QA Fltr Flagged'!E307='PROD Fltr Flagged'!E307</f>
        <v>1</v>
      </c>
      <c r="F307" t="b">
        <f>'QA Fltr Flagged'!F307='PROD Fltr Flagged'!F307</f>
        <v>1</v>
      </c>
      <c r="G307" t="b">
        <f>'QA Fltr Flagged'!G307='PROD Fltr Flagged'!G307</f>
        <v>1</v>
      </c>
      <c r="H307" t="b">
        <f>'QA Fltr Flagged'!H307='PROD Fltr Flagged'!H307</f>
        <v>1</v>
      </c>
      <c r="I307" t="b">
        <f>'QA Fltr Flagged'!I307='PROD Fltr Flagged'!I307</f>
        <v>1</v>
      </c>
      <c r="J307" t="b">
        <f>'QA Fltr Flagged'!J307='PROD Fltr Flagged'!J307</f>
        <v>1</v>
      </c>
      <c r="K307" t="b">
        <f>'QA Fltr Flagged'!K307='PROD Fltr Flagged'!K307</f>
        <v>1</v>
      </c>
      <c r="L307" t="b">
        <f>'QA Fltr Flagged'!L307='PROD Fltr Flagged'!L307</f>
        <v>1</v>
      </c>
      <c r="M307" t="b">
        <f>'QA Fltr Flagged'!M307='PROD Fltr Flagged'!M307</f>
        <v>1</v>
      </c>
      <c r="N307" t="b">
        <f>'QA Fltr Flagged'!N307='PROD Fltr Flagged'!N307</f>
        <v>1</v>
      </c>
      <c r="O307" t="b">
        <f>'QA Fltr Flagged'!O307='PROD Fltr Flagged'!O307</f>
        <v>1</v>
      </c>
      <c r="P307" t="b">
        <f>'QA Fltr Flagged'!P307='PROD Fltr Flagged'!P307</f>
        <v>1</v>
      </c>
      <c r="Q307" t="b">
        <f>'QA Fltr Flagged'!Q307='PROD Fltr Flagged'!Q307</f>
        <v>1</v>
      </c>
    </row>
    <row r="308" spans="1:17">
      <c r="A308" t="b">
        <f>'QA Fltr Flagged'!A308='PROD Fltr Flagged'!A308</f>
        <v>1</v>
      </c>
      <c r="B308" t="b">
        <f>'QA Fltr Flagged'!B308='PROD Fltr Flagged'!B308</f>
        <v>1</v>
      </c>
      <c r="C308" t="b">
        <f>'QA Fltr Flagged'!C308='PROD Fltr Flagged'!C308</f>
        <v>1</v>
      </c>
      <c r="D308" t="b">
        <f>'QA Fltr Flagged'!D308='PROD Fltr Flagged'!D308</f>
        <v>1</v>
      </c>
      <c r="E308" t="b">
        <f>'QA Fltr Flagged'!E308='PROD Fltr Flagged'!E308</f>
        <v>1</v>
      </c>
      <c r="F308" t="b">
        <f>'QA Fltr Flagged'!F308='PROD Fltr Flagged'!F308</f>
        <v>1</v>
      </c>
      <c r="G308" t="b">
        <f>'QA Fltr Flagged'!G308='PROD Fltr Flagged'!G308</f>
        <v>1</v>
      </c>
      <c r="H308" t="b">
        <f>'QA Fltr Flagged'!H308='PROD Fltr Flagged'!H308</f>
        <v>1</v>
      </c>
      <c r="I308" t="b">
        <f>'QA Fltr Flagged'!I308='PROD Fltr Flagged'!I308</f>
        <v>1</v>
      </c>
      <c r="J308" t="b">
        <f>'QA Fltr Flagged'!J308='PROD Fltr Flagged'!J308</f>
        <v>1</v>
      </c>
      <c r="K308" t="b">
        <f>'QA Fltr Flagged'!K308='PROD Fltr Flagged'!K308</f>
        <v>1</v>
      </c>
      <c r="L308" t="b">
        <f>'QA Fltr Flagged'!L308='PROD Fltr Flagged'!L308</f>
        <v>1</v>
      </c>
      <c r="M308" t="b">
        <f>'QA Fltr Flagged'!M308='PROD Fltr Flagged'!M308</f>
        <v>1</v>
      </c>
      <c r="N308" t="b">
        <f>'QA Fltr Flagged'!N308='PROD Fltr Flagged'!N308</f>
        <v>1</v>
      </c>
      <c r="O308" t="b">
        <f>'QA Fltr Flagged'!O308='PROD Fltr Flagged'!O308</f>
        <v>1</v>
      </c>
      <c r="P308" t="b">
        <f>'QA Fltr Flagged'!P308='PROD Fltr Flagged'!P308</f>
        <v>1</v>
      </c>
      <c r="Q308" t="b">
        <f>'QA Fltr Flagged'!Q308='PROD Fltr Flagged'!Q308</f>
        <v>1</v>
      </c>
    </row>
    <row r="309" spans="1:17">
      <c r="A309" t="b">
        <f>'QA Fltr Flagged'!A309='PROD Fltr Flagged'!A309</f>
        <v>1</v>
      </c>
      <c r="B309" t="b">
        <f>'QA Fltr Flagged'!B309='PROD Fltr Flagged'!B309</f>
        <v>1</v>
      </c>
      <c r="C309" t="b">
        <f>'QA Fltr Flagged'!C309='PROD Fltr Flagged'!C309</f>
        <v>1</v>
      </c>
      <c r="D309" t="b">
        <f>'QA Fltr Flagged'!D309='PROD Fltr Flagged'!D309</f>
        <v>1</v>
      </c>
      <c r="E309" t="b">
        <f>'QA Fltr Flagged'!E309='PROD Fltr Flagged'!E309</f>
        <v>1</v>
      </c>
      <c r="F309" t="b">
        <f>'QA Fltr Flagged'!F309='PROD Fltr Flagged'!F309</f>
        <v>1</v>
      </c>
      <c r="G309" t="b">
        <f>'QA Fltr Flagged'!G309='PROD Fltr Flagged'!G309</f>
        <v>1</v>
      </c>
      <c r="H309" t="b">
        <f>'QA Fltr Flagged'!H309='PROD Fltr Flagged'!H309</f>
        <v>1</v>
      </c>
      <c r="I309" t="b">
        <f>'QA Fltr Flagged'!I309='PROD Fltr Flagged'!I309</f>
        <v>1</v>
      </c>
      <c r="J309" t="b">
        <f>'QA Fltr Flagged'!J309='PROD Fltr Flagged'!J309</f>
        <v>1</v>
      </c>
      <c r="K309" t="b">
        <f>'QA Fltr Flagged'!K309='PROD Fltr Flagged'!K309</f>
        <v>1</v>
      </c>
      <c r="L309" t="b">
        <f>'QA Fltr Flagged'!L309='PROD Fltr Flagged'!L309</f>
        <v>1</v>
      </c>
      <c r="M309" t="b">
        <f>'QA Fltr Flagged'!M309='PROD Fltr Flagged'!M309</f>
        <v>1</v>
      </c>
      <c r="N309" t="b">
        <f>'QA Fltr Flagged'!N309='PROD Fltr Flagged'!N309</f>
        <v>1</v>
      </c>
      <c r="O309" t="b">
        <f>'QA Fltr Flagged'!O309='PROD Fltr Flagged'!O309</f>
        <v>1</v>
      </c>
      <c r="P309" t="b">
        <f>'QA Fltr Flagged'!P309='PROD Fltr Flagged'!P309</f>
        <v>1</v>
      </c>
      <c r="Q309" t="b">
        <f>'QA Fltr Flagged'!Q309='PROD Fltr Flagged'!Q309</f>
        <v>1</v>
      </c>
    </row>
    <row r="310" spans="1:17">
      <c r="A310" t="b">
        <f>'QA Fltr Flagged'!A310='PROD Fltr Flagged'!A310</f>
        <v>1</v>
      </c>
      <c r="B310" t="b">
        <f>'QA Fltr Flagged'!B310='PROD Fltr Flagged'!B310</f>
        <v>1</v>
      </c>
      <c r="C310" t="b">
        <f>'QA Fltr Flagged'!C310='PROD Fltr Flagged'!C310</f>
        <v>1</v>
      </c>
      <c r="D310" t="b">
        <f>'QA Fltr Flagged'!D310='PROD Fltr Flagged'!D310</f>
        <v>1</v>
      </c>
      <c r="E310" t="b">
        <f>'QA Fltr Flagged'!E310='PROD Fltr Flagged'!E310</f>
        <v>1</v>
      </c>
      <c r="F310" t="b">
        <f>'QA Fltr Flagged'!F310='PROD Fltr Flagged'!F310</f>
        <v>1</v>
      </c>
      <c r="G310" t="b">
        <f>'QA Fltr Flagged'!G310='PROD Fltr Flagged'!G310</f>
        <v>1</v>
      </c>
      <c r="H310" t="b">
        <f>'QA Fltr Flagged'!H310='PROD Fltr Flagged'!H310</f>
        <v>1</v>
      </c>
      <c r="I310" t="b">
        <f>'QA Fltr Flagged'!I310='PROD Fltr Flagged'!I310</f>
        <v>1</v>
      </c>
      <c r="J310" t="b">
        <f>'QA Fltr Flagged'!J310='PROD Fltr Flagged'!J310</f>
        <v>1</v>
      </c>
      <c r="K310" t="b">
        <f>'QA Fltr Flagged'!K310='PROD Fltr Flagged'!K310</f>
        <v>1</v>
      </c>
      <c r="L310" t="b">
        <f>'QA Fltr Flagged'!L310='PROD Fltr Flagged'!L310</f>
        <v>1</v>
      </c>
      <c r="M310" t="b">
        <f>'QA Fltr Flagged'!M310='PROD Fltr Flagged'!M310</f>
        <v>1</v>
      </c>
      <c r="N310" t="b">
        <f>'QA Fltr Flagged'!N310='PROD Fltr Flagged'!N310</f>
        <v>1</v>
      </c>
      <c r="O310" t="b">
        <f>'QA Fltr Flagged'!O310='PROD Fltr Flagged'!O310</f>
        <v>1</v>
      </c>
      <c r="P310" t="b">
        <f>'QA Fltr Flagged'!P310='PROD Fltr Flagged'!P310</f>
        <v>1</v>
      </c>
      <c r="Q310" t="b">
        <f>'QA Fltr Flagged'!Q310='PROD Fltr Flagged'!Q310</f>
        <v>1</v>
      </c>
    </row>
    <row r="311" spans="1:17">
      <c r="A311" t="b">
        <f>'QA Fltr Flagged'!A311='PROD Fltr Flagged'!A311</f>
        <v>1</v>
      </c>
      <c r="B311" t="b">
        <f>'QA Fltr Flagged'!B311='PROD Fltr Flagged'!B311</f>
        <v>1</v>
      </c>
      <c r="C311" t="b">
        <f>'QA Fltr Flagged'!C311='PROD Fltr Flagged'!C311</f>
        <v>1</v>
      </c>
      <c r="D311" t="b">
        <f>'QA Fltr Flagged'!D311='PROD Fltr Flagged'!D311</f>
        <v>1</v>
      </c>
      <c r="E311" t="b">
        <f>'QA Fltr Flagged'!E311='PROD Fltr Flagged'!E311</f>
        <v>1</v>
      </c>
      <c r="F311" t="b">
        <f>'QA Fltr Flagged'!F311='PROD Fltr Flagged'!F311</f>
        <v>1</v>
      </c>
      <c r="G311" t="b">
        <f>'QA Fltr Flagged'!G311='PROD Fltr Flagged'!G311</f>
        <v>1</v>
      </c>
      <c r="H311" t="b">
        <f>'QA Fltr Flagged'!H311='PROD Fltr Flagged'!H311</f>
        <v>1</v>
      </c>
      <c r="I311" t="b">
        <f>'QA Fltr Flagged'!I311='PROD Fltr Flagged'!I311</f>
        <v>1</v>
      </c>
      <c r="J311" t="b">
        <f>'QA Fltr Flagged'!J311='PROD Fltr Flagged'!J311</f>
        <v>1</v>
      </c>
      <c r="K311" t="b">
        <f>'QA Fltr Flagged'!K311='PROD Fltr Flagged'!K311</f>
        <v>1</v>
      </c>
      <c r="L311" t="b">
        <f>'QA Fltr Flagged'!L311='PROD Fltr Flagged'!L311</f>
        <v>1</v>
      </c>
      <c r="M311" t="b">
        <f>'QA Fltr Flagged'!M311='PROD Fltr Flagged'!M311</f>
        <v>1</v>
      </c>
      <c r="N311" t="b">
        <f>'QA Fltr Flagged'!N311='PROD Fltr Flagged'!N311</f>
        <v>1</v>
      </c>
      <c r="O311" t="b">
        <f>'QA Fltr Flagged'!O311='PROD Fltr Flagged'!O311</f>
        <v>1</v>
      </c>
      <c r="P311" t="b">
        <f>'QA Fltr Flagged'!P311='PROD Fltr Flagged'!P311</f>
        <v>1</v>
      </c>
      <c r="Q311" t="b">
        <f>'QA Fltr Flagged'!Q311='PROD Fltr Flagged'!Q311</f>
        <v>1</v>
      </c>
    </row>
    <row r="312" spans="1:17">
      <c r="A312" t="b">
        <f>'QA Fltr Flagged'!A312='PROD Fltr Flagged'!A312</f>
        <v>1</v>
      </c>
      <c r="B312" t="b">
        <f>'QA Fltr Flagged'!B312='PROD Fltr Flagged'!B312</f>
        <v>1</v>
      </c>
      <c r="C312" t="b">
        <f>'QA Fltr Flagged'!C312='PROD Fltr Flagged'!C312</f>
        <v>1</v>
      </c>
      <c r="D312" t="b">
        <f>'QA Fltr Flagged'!D312='PROD Fltr Flagged'!D312</f>
        <v>1</v>
      </c>
      <c r="E312" t="b">
        <f>'QA Fltr Flagged'!E312='PROD Fltr Flagged'!E312</f>
        <v>1</v>
      </c>
      <c r="F312" t="b">
        <f>'QA Fltr Flagged'!F312='PROD Fltr Flagged'!F312</f>
        <v>1</v>
      </c>
      <c r="G312" t="b">
        <f>'QA Fltr Flagged'!G312='PROD Fltr Flagged'!G312</f>
        <v>1</v>
      </c>
      <c r="H312" t="b">
        <f>'QA Fltr Flagged'!H312='PROD Fltr Flagged'!H312</f>
        <v>1</v>
      </c>
      <c r="I312" t="b">
        <f>'QA Fltr Flagged'!I312='PROD Fltr Flagged'!I312</f>
        <v>1</v>
      </c>
      <c r="J312" t="b">
        <f>'QA Fltr Flagged'!J312='PROD Fltr Flagged'!J312</f>
        <v>1</v>
      </c>
      <c r="K312" t="b">
        <f>'QA Fltr Flagged'!K312='PROD Fltr Flagged'!K312</f>
        <v>1</v>
      </c>
      <c r="L312" t="b">
        <f>'QA Fltr Flagged'!L312='PROD Fltr Flagged'!L312</f>
        <v>1</v>
      </c>
      <c r="M312" t="b">
        <f>'QA Fltr Flagged'!M312='PROD Fltr Flagged'!M312</f>
        <v>1</v>
      </c>
      <c r="N312" t="b">
        <f>'QA Fltr Flagged'!N312='PROD Fltr Flagged'!N312</f>
        <v>1</v>
      </c>
      <c r="O312" t="b">
        <f>'QA Fltr Flagged'!O312='PROD Fltr Flagged'!O312</f>
        <v>1</v>
      </c>
      <c r="P312" t="b">
        <f>'QA Fltr Flagged'!P312='PROD Fltr Flagged'!P312</f>
        <v>1</v>
      </c>
      <c r="Q312" t="b">
        <f>'QA Fltr Flagged'!Q312='PROD Fltr Flagged'!Q312</f>
        <v>1</v>
      </c>
    </row>
    <row r="313" spans="1:17">
      <c r="A313" t="b">
        <f>'QA Fltr Flagged'!A313='PROD Fltr Flagged'!A313</f>
        <v>1</v>
      </c>
      <c r="B313" t="b">
        <f>'QA Fltr Flagged'!B313='PROD Fltr Flagged'!B313</f>
        <v>1</v>
      </c>
      <c r="C313" t="b">
        <f>'QA Fltr Flagged'!C313='PROD Fltr Flagged'!C313</f>
        <v>1</v>
      </c>
      <c r="D313" t="b">
        <f>'QA Fltr Flagged'!D313='PROD Fltr Flagged'!D313</f>
        <v>1</v>
      </c>
      <c r="E313" t="b">
        <f>'QA Fltr Flagged'!E313='PROD Fltr Flagged'!E313</f>
        <v>1</v>
      </c>
      <c r="F313" t="b">
        <f>'QA Fltr Flagged'!F313='PROD Fltr Flagged'!F313</f>
        <v>1</v>
      </c>
      <c r="G313" t="b">
        <f>'QA Fltr Flagged'!G313='PROD Fltr Flagged'!G313</f>
        <v>1</v>
      </c>
      <c r="H313" t="b">
        <f>'QA Fltr Flagged'!H313='PROD Fltr Flagged'!H313</f>
        <v>1</v>
      </c>
      <c r="I313" t="b">
        <f>'QA Fltr Flagged'!I313='PROD Fltr Flagged'!I313</f>
        <v>1</v>
      </c>
      <c r="J313" t="b">
        <f>'QA Fltr Flagged'!J313='PROD Fltr Flagged'!J313</f>
        <v>1</v>
      </c>
      <c r="K313" t="b">
        <f>'QA Fltr Flagged'!K313='PROD Fltr Flagged'!K313</f>
        <v>1</v>
      </c>
      <c r="L313" t="b">
        <f>'QA Fltr Flagged'!L313='PROD Fltr Flagged'!L313</f>
        <v>1</v>
      </c>
      <c r="M313" t="b">
        <f>'QA Fltr Flagged'!M313='PROD Fltr Flagged'!M313</f>
        <v>1</v>
      </c>
      <c r="N313" t="b">
        <f>'QA Fltr Flagged'!N313='PROD Fltr Flagged'!N313</f>
        <v>1</v>
      </c>
      <c r="O313" t="b">
        <f>'QA Fltr Flagged'!O313='PROD Fltr Flagged'!O313</f>
        <v>1</v>
      </c>
      <c r="P313" t="b">
        <f>'QA Fltr Flagged'!P313='PROD Fltr Flagged'!P313</f>
        <v>1</v>
      </c>
      <c r="Q313" t="b">
        <f>'QA Fltr Flagged'!Q313='PROD Fltr Flagged'!Q313</f>
        <v>1</v>
      </c>
    </row>
    <row r="314" spans="1:17">
      <c r="A314" t="b">
        <f>'QA Fltr Flagged'!A314='PROD Fltr Flagged'!A314</f>
        <v>1</v>
      </c>
      <c r="B314" t="b">
        <f>'QA Fltr Flagged'!B314='PROD Fltr Flagged'!B314</f>
        <v>1</v>
      </c>
      <c r="C314" t="b">
        <f>'QA Fltr Flagged'!C314='PROD Fltr Flagged'!C314</f>
        <v>1</v>
      </c>
      <c r="D314" t="b">
        <f>'QA Fltr Flagged'!D314='PROD Fltr Flagged'!D314</f>
        <v>1</v>
      </c>
      <c r="E314" t="b">
        <f>'QA Fltr Flagged'!E314='PROD Fltr Flagged'!E314</f>
        <v>1</v>
      </c>
      <c r="F314" t="b">
        <f>'QA Fltr Flagged'!F314='PROD Fltr Flagged'!F314</f>
        <v>1</v>
      </c>
      <c r="G314" t="b">
        <f>'QA Fltr Flagged'!G314='PROD Fltr Flagged'!G314</f>
        <v>1</v>
      </c>
      <c r="H314" t="b">
        <f>'QA Fltr Flagged'!H314='PROD Fltr Flagged'!H314</f>
        <v>1</v>
      </c>
      <c r="I314" t="b">
        <f>'QA Fltr Flagged'!I314='PROD Fltr Flagged'!I314</f>
        <v>1</v>
      </c>
      <c r="J314" t="b">
        <f>'QA Fltr Flagged'!J314='PROD Fltr Flagged'!J314</f>
        <v>1</v>
      </c>
      <c r="K314" t="b">
        <f>'QA Fltr Flagged'!K314='PROD Fltr Flagged'!K314</f>
        <v>1</v>
      </c>
      <c r="L314" t="b">
        <f>'QA Fltr Flagged'!L314='PROD Fltr Flagged'!L314</f>
        <v>1</v>
      </c>
      <c r="M314" t="b">
        <f>'QA Fltr Flagged'!M314='PROD Fltr Flagged'!M314</f>
        <v>1</v>
      </c>
      <c r="N314" t="b">
        <f>'QA Fltr Flagged'!N314='PROD Fltr Flagged'!N314</f>
        <v>1</v>
      </c>
      <c r="O314" t="b">
        <f>'QA Fltr Flagged'!O314='PROD Fltr Flagged'!O314</f>
        <v>1</v>
      </c>
      <c r="P314" t="b">
        <f>'QA Fltr Flagged'!P314='PROD Fltr Flagged'!P314</f>
        <v>1</v>
      </c>
      <c r="Q314" t="b">
        <f>'QA Fltr Flagged'!Q314='PROD Fltr Flagged'!Q314</f>
        <v>1</v>
      </c>
    </row>
    <row r="315" spans="1:17">
      <c r="A315" t="b">
        <f>'QA Fltr Flagged'!A315='PROD Fltr Flagged'!A315</f>
        <v>1</v>
      </c>
      <c r="B315" t="b">
        <f>'QA Fltr Flagged'!B315='PROD Fltr Flagged'!B315</f>
        <v>1</v>
      </c>
      <c r="C315" t="b">
        <f>'QA Fltr Flagged'!C315='PROD Fltr Flagged'!C315</f>
        <v>1</v>
      </c>
      <c r="D315" t="b">
        <f>'QA Fltr Flagged'!D315='PROD Fltr Flagged'!D315</f>
        <v>1</v>
      </c>
      <c r="E315" t="b">
        <f>'QA Fltr Flagged'!E315='PROD Fltr Flagged'!E315</f>
        <v>1</v>
      </c>
      <c r="F315" t="b">
        <f>'QA Fltr Flagged'!F315='PROD Fltr Flagged'!F315</f>
        <v>1</v>
      </c>
      <c r="G315" t="b">
        <f>'QA Fltr Flagged'!G315='PROD Fltr Flagged'!G315</f>
        <v>1</v>
      </c>
      <c r="H315" t="b">
        <f>'QA Fltr Flagged'!H315='PROD Fltr Flagged'!H315</f>
        <v>1</v>
      </c>
      <c r="I315" t="b">
        <f>'QA Fltr Flagged'!I315='PROD Fltr Flagged'!I315</f>
        <v>1</v>
      </c>
      <c r="J315" t="b">
        <f>'QA Fltr Flagged'!J315='PROD Fltr Flagged'!J315</f>
        <v>1</v>
      </c>
      <c r="K315" t="b">
        <f>'QA Fltr Flagged'!K315='PROD Fltr Flagged'!K315</f>
        <v>1</v>
      </c>
      <c r="L315" t="b">
        <f>'QA Fltr Flagged'!L315='PROD Fltr Flagged'!L315</f>
        <v>1</v>
      </c>
      <c r="M315" t="b">
        <f>'QA Fltr Flagged'!M315='PROD Fltr Flagged'!M315</f>
        <v>1</v>
      </c>
      <c r="N315" t="b">
        <f>'QA Fltr Flagged'!N315='PROD Fltr Flagged'!N315</f>
        <v>1</v>
      </c>
      <c r="O315" t="b">
        <f>'QA Fltr Flagged'!O315='PROD Fltr Flagged'!O315</f>
        <v>1</v>
      </c>
      <c r="P315" t="b">
        <f>'QA Fltr Flagged'!P315='PROD Fltr Flagged'!P315</f>
        <v>1</v>
      </c>
      <c r="Q315" t="b">
        <f>'QA Fltr Flagged'!Q315='PROD Fltr Flagged'!Q315</f>
        <v>1</v>
      </c>
    </row>
    <row r="316" spans="1:17">
      <c r="A316" t="b">
        <f>'QA Fltr Flagged'!A316='PROD Fltr Flagged'!A316</f>
        <v>1</v>
      </c>
      <c r="B316" t="b">
        <f>'QA Fltr Flagged'!B316='PROD Fltr Flagged'!B316</f>
        <v>1</v>
      </c>
      <c r="C316" t="b">
        <f>'QA Fltr Flagged'!C316='PROD Fltr Flagged'!C316</f>
        <v>1</v>
      </c>
      <c r="D316" t="b">
        <f>'QA Fltr Flagged'!D316='PROD Fltr Flagged'!D316</f>
        <v>1</v>
      </c>
      <c r="E316" t="b">
        <f>'QA Fltr Flagged'!E316='PROD Fltr Flagged'!E316</f>
        <v>1</v>
      </c>
      <c r="F316" t="b">
        <f>'QA Fltr Flagged'!F316='PROD Fltr Flagged'!F316</f>
        <v>1</v>
      </c>
      <c r="G316" t="b">
        <f>'QA Fltr Flagged'!G316='PROD Fltr Flagged'!G316</f>
        <v>1</v>
      </c>
      <c r="H316" t="b">
        <f>'QA Fltr Flagged'!H316='PROD Fltr Flagged'!H316</f>
        <v>1</v>
      </c>
      <c r="I316" t="b">
        <f>'QA Fltr Flagged'!I316='PROD Fltr Flagged'!I316</f>
        <v>1</v>
      </c>
      <c r="J316" t="b">
        <f>'QA Fltr Flagged'!J316='PROD Fltr Flagged'!J316</f>
        <v>1</v>
      </c>
      <c r="K316" t="b">
        <f>'QA Fltr Flagged'!K316='PROD Fltr Flagged'!K316</f>
        <v>1</v>
      </c>
      <c r="L316" t="b">
        <f>'QA Fltr Flagged'!L316='PROD Fltr Flagged'!L316</f>
        <v>1</v>
      </c>
      <c r="M316" t="b">
        <f>'QA Fltr Flagged'!M316='PROD Fltr Flagged'!M316</f>
        <v>1</v>
      </c>
      <c r="N316" t="b">
        <f>'QA Fltr Flagged'!N316='PROD Fltr Flagged'!N316</f>
        <v>1</v>
      </c>
      <c r="O316" t="b">
        <f>'QA Fltr Flagged'!O316='PROD Fltr Flagged'!O316</f>
        <v>1</v>
      </c>
      <c r="P316" t="b">
        <f>'QA Fltr Flagged'!P316='PROD Fltr Flagged'!P316</f>
        <v>1</v>
      </c>
      <c r="Q316" t="b">
        <f>'QA Fltr Flagged'!Q316='PROD Fltr Flagged'!Q316</f>
        <v>1</v>
      </c>
    </row>
    <row r="317" spans="1:17">
      <c r="A317" t="b">
        <f>'QA Fltr Flagged'!A317='PROD Fltr Flagged'!A317</f>
        <v>1</v>
      </c>
      <c r="B317" t="b">
        <f>'QA Fltr Flagged'!B317='PROD Fltr Flagged'!B317</f>
        <v>1</v>
      </c>
      <c r="C317" t="b">
        <f>'QA Fltr Flagged'!C317='PROD Fltr Flagged'!C317</f>
        <v>1</v>
      </c>
      <c r="D317" t="b">
        <f>'QA Fltr Flagged'!D317='PROD Fltr Flagged'!D317</f>
        <v>1</v>
      </c>
      <c r="E317" t="b">
        <f>'QA Fltr Flagged'!E317='PROD Fltr Flagged'!E317</f>
        <v>1</v>
      </c>
      <c r="F317" t="b">
        <f>'QA Fltr Flagged'!F317='PROD Fltr Flagged'!F317</f>
        <v>1</v>
      </c>
      <c r="G317" t="b">
        <f>'QA Fltr Flagged'!G317='PROD Fltr Flagged'!G317</f>
        <v>1</v>
      </c>
      <c r="H317" t="b">
        <f>'QA Fltr Flagged'!H317='PROD Fltr Flagged'!H317</f>
        <v>1</v>
      </c>
      <c r="I317" t="b">
        <f>'QA Fltr Flagged'!I317='PROD Fltr Flagged'!I317</f>
        <v>1</v>
      </c>
      <c r="J317" t="b">
        <f>'QA Fltr Flagged'!J317='PROD Fltr Flagged'!J317</f>
        <v>1</v>
      </c>
      <c r="K317" t="b">
        <f>'QA Fltr Flagged'!K317='PROD Fltr Flagged'!K317</f>
        <v>1</v>
      </c>
      <c r="L317" t="b">
        <f>'QA Fltr Flagged'!L317='PROD Fltr Flagged'!L317</f>
        <v>1</v>
      </c>
      <c r="M317" t="b">
        <f>'QA Fltr Flagged'!M317='PROD Fltr Flagged'!M317</f>
        <v>1</v>
      </c>
      <c r="N317" t="b">
        <f>'QA Fltr Flagged'!N317='PROD Fltr Flagged'!N317</f>
        <v>1</v>
      </c>
      <c r="O317" t="b">
        <f>'QA Fltr Flagged'!O317='PROD Fltr Flagged'!O317</f>
        <v>1</v>
      </c>
      <c r="P317" t="b">
        <f>'QA Fltr Flagged'!P317='PROD Fltr Flagged'!P317</f>
        <v>1</v>
      </c>
      <c r="Q317" t="b">
        <f>'QA Fltr Flagged'!Q317='PROD Fltr Flagged'!Q317</f>
        <v>1</v>
      </c>
    </row>
    <row r="318" spans="1:17">
      <c r="A318" t="b">
        <f>'QA Fltr Flagged'!A318='PROD Fltr Flagged'!A318</f>
        <v>1</v>
      </c>
      <c r="B318" t="b">
        <f>'QA Fltr Flagged'!B318='PROD Fltr Flagged'!B318</f>
        <v>1</v>
      </c>
      <c r="C318" t="b">
        <f>'QA Fltr Flagged'!C318='PROD Fltr Flagged'!C318</f>
        <v>1</v>
      </c>
      <c r="D318" t="b">
        <f>'QA Fltr Flagged'!D318='PROD Fltr Flagged'!D318</f>
        <v>1</v>
      </c>
      <c r="E318" t="b">
        <f>'QA Fltr Flagged'!E318='PROD Fltr Flagged'!E318</f>
        <v>1</v>
      </c>
      <c r="F318" t="b">
        <f>'QA Fltr Flagged'!F318='PROD Fltr Flagged'!F318</f>
        <v>1</v>
      </c>
      <c r="G318" t="b">
        <f>'QA Fltr Flagged'!G318='PROD Fltr Flagged'!G318</f>
        <v>1</v>
      </c>
      <c r="H318" t="b">
        <f>'QA Fltr Flagged'!H318='PROD Fltr Flagged'!H318</f>
        <v>1</v>
      </c>
      <c r="I318" t="b">
        <f>'QA Fltr Flagged'!I318='PROD Fltr Flagged'!I318</f>
        <v>1</v>
      </c>
      <c r="J318" t="b">
        <f>'QA Fltr Flagged'!J318='PROD Fltr Flagged'!J318</f>
        <v>1</v>
      </c>
      <c r="K318" t="b">
        <f>'QA Fltr Flagged'!K318='PROD Fltr Flagged'!K318</f>
        <v>1</v>
      </c>
      <c r="L318" t="b">
        <f>'QA Fltr Flagged'!L318='PROD Fltr Flagged'!L318</f>
        <v>1</v>
      </c>
      <c r="M318" t="b">
        <f>'QA Fltr Flagged'!M318='PROD Fltr Flagged'!M318</f>
        <v>1</v>
      </c>
      <c r="N318" t="b">
        <f>'QA Fltr Flagged'!N318='PROD Fltr Flagged'!N318</f>
        <v>1</v>
      </c>
      <c r="O318" t="b">
        <f>'QA Fltr Flagged'!O318='PROD Fltr Flagged'!O318</f>
        <v>1</v>
      </c>
      <c r="P318" t="b">
        <f>'QA Fltr Flagged'!P318='PROD Fltr Flagged'!P318</f>
        <v>1</v>
      </c>
      <c r="Q318" t="b">
        <f>'QA Fltr Flagged'!Q318='PROD Fltr Flagged'!Q318</f>
        <v>1</v>
      </c>
    </row>
    <row r="319" spans="1:17">
      <c r="A319" t="b">
        <f>'QA Fltr Flagged'!A319='PROD Fltr Flagged'!A319</f>
        <v>1</v>
      </c>
      <c r="B319" t="b">
        <f>'QA Fltr Flagged'!B319='PROD Fltr Flagged'!B319</f>
        <v>1</v>
      </c>
      <c r="C319" t="b">
        <f>'QA Fltr Flagged'!C319='PROD Fltr Flagged'!C319</f>
        <v>1</v>
      </c>
      <c r="D319" t="b">
        <f>'QA Fltr Flagged'!D319='PROD Fltr Flagged'!D319</f>
        <v>1</v>
      </c>
      <c r="E319" t="b">
        <f>'QA Fltr Flagged'!E319='PROD Fltr Flagged'!E319</f>
        <v>1</v>
      </c>
      <c r="F319" t="b">
        <f>'QA Fltr Flagged'!F319='PROD Fltr Flagged'!F319</f>
        <v>1</v>
      </c>
      <c r="G319" t="b">
        <f>'QA Fltr Flagged'!G319='PROD Fltr Flagged'!G319</f>
        <v>1</v>
      </c>
      <c r="H319" t="b">
        <f>'QA Fltr Flagged'!H319='PROD Fltr Flagged'!H319</f>
        <v>1</v>
      </c>
      <c r="I319" t="b">
        <f>'QA Fltr Flagged'!I319='PROD Fltr Flagged'!I319</f>
        <v>1</v>
      </c>
      <c r="J319" t="b">
        <f>'QA Fltr Flagged'!J319='PROD Fltr Flagged'!J319</f>
        <v>1</v>
      </c>
      <c r="K319" t="b">
        <f>'QA Fltr Flagged'!K319='PROD Fltr Flagged'!K319</f>
        <v>1</v>
      </c>
      <c r="L319" t="b">
        <f>'QA Fltr Flagged'!L319='PROD Fltr Flagged'!L319</f>
        <v>1</v>
      </c>
      <c r="M319" t="b">
        <f>'QA Fltr Flagged'!M319='PROD Fltr Flagged'!M319</f>
        <v>1</v>
      </c>
      <c r="N319" t="b">
        <f>'QA Fltr Flagged'!N319='PROD Fltr Flagged'!N319</f>
        <v>1</v>
      </c>
      <c r="O319" t="b">
        <f>'QA Fltr Flagged'!O319='PROD Fltr Flagged'!O319</f>
        <v>1</v>
      </c>
      <c r="P319" t="b">
        <f>'QA Fltr Flagged'!P319='PROD Fltr Flagged'!P319</f>
        <v>1</v>
      </c>
      <c r="Q319" t="b">
        <f>'QA Fltr Flagged'!Q319='PROD Fltr Flagged'!Q319</f>
        <v>1</v>
      </c>
    </row>
    <row r="320" spans="1:17">
      <c r="A320" t="b">
        <f>'QA Fltr Flagged'!A320='PROD Fltr Flagged'!A320</f>
        <v>1</v>
      </c>
      <c r="B320" t="b">
        <f>'QA Fltr Flagged'!B320='PROD Fltr Flagged'!B320</f>
        <v>1</v>
      </c>
      <c r="C320" t="b">
        <f>'QA Fltr Flagged'!C320='PROD Fltr Flagged'!C320</f>
        <v>1</v>
      </c>
      <c r="D320" t="b">
        <f>'QA Fltr Flagged'!D320='PROD Fltr Flagged'!D320</f>
        <v>1</v>
      </c>
      <c r="E320" t="b">
        <f>'QA Fltr Flagged'!E320='PROD Fltr Flagged'!E320</f>
        <v>1</v>
      </c>
      <c r="F320" t="b">
        <f>'QA Fltr Flagged'!F320='PROD Fltr Flagged'!F320</f>
        <v>1</v>
      </c>
      <c r="G320" t="b">
        <f>'QA Fltr Flagged'!G320='PROD Fltr Flagged'!G320</f>
        <v>1</v>
      </c>
      <c r="H320" t="b">
        <f>'QA Fltr Flagged'!H320='PROD Fltr Flagged'!H320</f>
        <v>1</v>
      </c>
      <c r="I320" t="b">
        <f>'QA Fltr Flagged'!I320='PROD Fltr Flagged'!I320</f>
        <v>1</v>
      </c>
      <c r="J320" t="b">
        <f>'QA Fltr Flagged'!J320='PROD Fltr Flagged'!J320</f>
        <v>1</v>
      </c>
      <c r="K320" t="b">
        <f>'QA Fltr Flagged'!K320='PROD Fltr Flagged'!K320</f>
        <v>1</v>
      </c>
      <c r="L320" t="b">
        <f>'QA Fltr Flagged'!L320='PROD Fltr Flagged'!L320</f>
        <v>1</v>
      </c>
      <c r="M320" t="b">
        <f>'QA Fltr Flagged'!M320='PROD Fltr Flagged'!M320</f>
        <v>1</v>
      </c>
      <c r="N320" t="b">
        <f>'QA Fltr Flagged'!N320='PROD Fltr Flagged'!N320</f>
        <v>1</v>
      </c>
      <c r="O320" t="b">
        <f>'QA Fltr Flagged'!O320='PROD Fltr Flagged'!O320</f>
        <v>1</v>
      </c>
      <c r="P320" t="b">
        <f>'QA Fltr Flagged'!P320='PROD Fltr Flagged'!P320</f>
        <v>1</v>
      </c>
      <c r="Q320" t="b">
        <f>'QA Fltr Flagged'!Q320='PROD Fltr Flagged'!Q320</f>
        <v>1</v>
      </c>
    </row>
    <row r="321" spans="1:17">
      <c r="A321" t="b">
        <f>'QA Fltr Flagged'!A321='PROD Fltr Flagged'!A321</f>
        <v>1</v>
      </c>
      <c r="B321" t="b">
        <f>'QA Fltr Flagged'!B321='PROD Fltr Flagged'!B321</f>
        <v>1</v>
      </c>
      <c r="C321" t="b">
        <f>'QA Fltr Flagged'!C321='PROD Fltr Flagged'!C321</f>
        <v>1</v>
      </c>
      <c r="D321" t="b">
        <f>'QA Fltr Flagged'!D321='PROD Fltr Flagged'!D321</f>
        <v>1</v>
      </c>
      <c r="E321" t="b">
        <f>'QA Fltr Flagged'!E321='PROD Fltr Flagged'!E321</f>
        <v>1</v>
      </c>
      <c r="F321" t="b">
        <f>'QA Fltr Flagged'!F321='PROD Fltr Flagged'!F321</f>
        <v>1</v>
      </c>
      <c r="G321" t="b">
        <f>'QA Fltr Flagged'!G321='PROD Fltr Flagged'!G321</f>
        <v>1</v>
      </c>
      <c r="H321" t="b">
        <f>'QA Fltr Flagged'!H321='PROD Fltr Flagged'!H321</f>
        <v>1</v>
      </c>
      <c r="I321" t="b">
        <f>'QA Fltr Flagged'!I321='PROD Fltr Flagged'!I321</f>
        <v>1</v>
      </c>
      <c r="J321" t="b">
        <f>'QA Fltr Flagged'!J321='PROD Fltr Flagged'!J321</f>
        <v>1</v>
      </c>
      <c r="K321" t="b">
        <f>'QA Fltr Flagged'!K321='PROD Fltr Flagged'!K321</f>
        <v>1</v>
      </c>
      <c r="L321" t="b">
        <f>'QA Fltr Flagged'!L321='PROD Fltr Flagged'!L321</f>
        <v>1</v>
      </c>
      <c r="M321" t="b">
        <f>'QA Fltr Flagged'!M321='PROD Fltr Flagged'!M321</f>
        <v>1</v>
      </c>
      <c r="N321" t="b">
        <f>'QA Fltr Flagged'!N321='PROD Fltr Flagged'!N321</f>
        <v>1</v>
      </c>
      <c r="O321" t="b">
        <f>'QA Fltr Flagged'!O321='PROD Fltr Flagged'!O321</f>
        <v>1</v>
      </c>
      <c r="P321" t="b">
        <f>'QA Fltr Flagged'!P321='PROD Fltr Flagged'!P321</f>
        <v>1</v>
      </c>
      <c r="Q321" t="b">
        <f>'QA Fltr Flagged'!Q321='PROD Fltr Flagged'!Q321</f>
        <v>1</v>
      </c>
    </row>
    <row r="322" spans="1:17">
      <c r="A322" t="b">
        <f>'QA Fltr Flagged'!A322='PROD Fltr Flagged'!A322</f>
        <v>1</v>
      </c>
      <c r="B322" t="b">
        <f>'QA Fltr Flagged'!B322='PROD Fltr Flagged'!B322</f>
        <v>1</v>
      </c>
      <c r="C322" t="b">
        <f>'QA Fltr Flagged'!C322='PROD Fltr Flagged'!C322</f>
        <v>1</v>
      </c>
      <c r="D322" t="b">
        <f>'QA Fltr Flagged'!D322='PROD Fltr Flagged'!D322</f>
        <v>1</v>
      </c>
      <c r="E322" t="b">
        <f>'QA Fltr Flagged'!E322='PROD Fltr Flagged'!E322</f>
        <v>1</v>
      </c>
      <c r="F322" t="b">
        <f>'QA Fltr Flagged'!F322='PROD Fltr Flagged'!F322</f>
        <v>1</v>
      </c>
      <c r="G322" t="b">
        <f>'QA Fltr Flagged'!G322='PROD Fltr Flagged'!G322</f>
        <v>1</v>
      </c>
      <c r="H322" t="b">
        <f>'QA Fltr Flagged'!H322='PROD Fltr Flagged'!H322</f>
        <v>1</v>
      </c>
      <c r="I322" t="b">
        <f>'QA Fltr Flagged'!I322='PROD Fltr Flagged'!I322</f>
        <v>1</v>
      </c>
      <c r="J322" t="b">
        <f>'QA Fltr Flagged'!J322='PROD Fltr Flagged'!J322</f>
        <v>1</v>
      </c>
      <c r="K322" t="b">
        <f>'QA Fltr Flagged'!K322='PROD Fltr Flagged'!K322</f>
        <v>1</v>
      </c>
      <c r="L322" t="b">
        <f>'QA Fltr Flagged'!L322='PROD Fltr Flagged'!L322</f>
        <v>1</v>
      </c>
      <c r="M322" t="b">
        <f>'QA Fltr Flagged'!M322='PROD Fltr Flagged'!M322</f>
        <v>1</v>
      </c>
      <c r="N322" t="b">
        <f>'QA Fltr Flagged'!N322='PROD Fltr Flagged'!N322</f>
        <v>1</v>
      </c>
      <c r="O322" t="b">
        <f>'QA Fltr Flagged'!O322='PROD Fltr Flagged'!O322</f>
        <v>1</v>
      </c>
      <c r="P322" t="b">
        <f>'QA Fltr Flagged'!P322='PROD Fltr Flagged'!P322</f>
        <v>1</v>
      </c>
      <c r="Q322" t="b">
        <f>'QA Fltr Flagged'!Q322='PROD Fltr Flagged'!Q322</f>
        <v>1</v>
      </c>
    </row>
    <row r="323" spans="1:17">
      <c r="A323" t="b">
        <f>'QA Fltr Flagged'!A323='PROD Fltr Flagged'!A323</f>
        <v>1</v>
      </c>
      <c r="B323" t="b">
        <f>'QA Fltr Flagged'!B323='PROD Fltr Flagged'!B323</f>
        <v>1</v>
      </c>
      <c r="C323" t="b">
        <f>'QA Fltr Flagged'!C323='PROD Fltr Flagged'!C323</f>
        <v>1</v>
      </c>
      <c r="D323" t="b">
        <f>'QA Fltr Flagged'!D323='PROD Fltr Flagged'!D323</f>
        <v>1</v>
      </c>
      <c r="E323" t="b">
        <f>'QA Fltr Flagged'!E323='PROD Fltr Flagged'!E323</f>
        <v>1</v>
      </c>
      <c r="F323" t="b">
        <f>'QA Fltr Flagged'!F323='PROD Fltr Flagged'!F323</f>
        <v>1</v>
      </c>
      <c r="G323" t="b">
        <f>'QA Fltr Flagged'!G323='PROD Fltr Flagged'!G323</f>
        <v>1</v>
      </c>
      <c r="H323" t="b">
        <f>'QA Fltr Flagged'!H323='PROD Fltr Flagged'!H323</f>
        <v>1</v>
      </c>
      <c r="I323" t="b">
        <f>'QA Fltr Flagged'!I323='PROD Fltr Flagged'!I323</f>
        <v>1</v>
      </c>
      <c r="J323" t="b">
        <f>'QA Fltr Flagged'!J323='PROD Fltr Flagged'!J323</f>
        <v>1</v>
      </c>
      <c r="K323" t="b">
        <f>'QA Fltr Flagged'!K323='PROD Fltr Flagged'!K323</f>
        <v>1</v>
      </c>
      <c r="L323" t="b">
        <f>'QA Fltr Flagged'!L323='PROD Fltr Flagged'!L323</f>
        <v>1</v>
      </c>
      <c r="M323" t="b">
        <f>'QA Fltr Flagged'!M323='PROD Fltr Flagged'!M323</f>
        <v>1</v>
      </c>
      <c r="N323" t="b">
        <f>'QA Fltr Flagged'!N323='PROD Fltr Flagged'!N323</f>
        <v>1</v>
      </c>
      <c r="O323" t="b">
        <f>'QA Fltr Flagged'!O323='PROD Fltr Flagged'!O323</f>
        <v>1</v>
      </c>
      <c r="P323" t="b">
        <f>'QA Fltr Flagged'!P323='PROD Fltr Flagged'!P323</f>
        <v>1</v>
      </c>
      <c r="Q323" t="b">
        <f>'QA Fltr Flagged'!Q323='PROD Fltr Flagged'!Q323</f>
        <v>1</v>
      </c>
    </row>
    <row r="324" spans="1:17">
      <c r="A324" t="b">
        <f>'QA Fltr Flagged'!A324='PROD Fltr Flagged'!A324</f>
        <v>1</v>
      </c>
      <c r="B324" t="b">
        <f>'QA Fltr Flagged'!B324='PROD Fltr Flagged'!B324</f>
        <v>1</v>
      </c>
      <c r="C324" t="b">
        <f>'QA Fltr Flagged'!C324='PROD Fltr Flagged'!C324</f>
        <v>1</v>
      </c>
      <c r="D324" t="b">
        <f>'QA Fltr Flagged'!D324='PROD Fltr Flagged'!D324</f>
        <v>1</v>
      </c>
      <c r="E324" t="b">
        <f>'QA Fltr Flagged'!E324='PROD Fltr Flagged'!E324</f>
        <v>1</v>
      </c>
      <c r="F324" t="b">
        <f>'QA Fltr Flagged'!F324='PROD Fltr Flagged'!F324</f>
        <v>1</v>
      </c>
      <c r="G324" t="b">
        <f>'QA Fltr Flagged'!G324='PROD Fltr Flagged'!G324</f>
        <v>1</v>
      </c>
      <c r="H324" t="b">
        <f>'QA Fltr Flagged'!H324='PROD Fltr Flagged'!H324</f>
        <v>1</v>
      </c>
      <c r="I324" t="b">
        <f>'QA Fltr Flagged'!I324='PROD Fltr Flagged'!I324</f>
        <v>1</v>
      </c>
      <c r="J324" t="b">
        <f>'QA Fltr Flagged'!J324='PROD Fltr Flagged'!J324</f>
        <v>1</v>
      </c>
      <c r="K324" t="b">
        <f>'QA Fltr Flagged'!K324='PROD Fltr Flagged'!K324</f>
        <v>1</v>
      </c>
      <c r="L324" t="b">
        <f>'QA Fltr Flagged'!L324='PROD Fltr Flagged'!L324</f>
        <v>1</v>
      </c>
      <c r="M324" t="b">
        <f>'QA Fltr Flagged'!M324='PROD Fltr Flagged'!M324</f>
        <v>1</v>
      </c>
      <c r="N324" t="b">
        <f>'QA Fltr Flagged'!N324='PROD Fltr Flagged'!N324</f>
        <v>1</v>
      </c>
      <c r="O324" t="b">
        <f>'QA Fltr Flagged'!O324='PROD Fltr Flagged'!O324</f>
        <v>1</v>
      </c>
      <c r="P324" t="b">
        <f>'QA Fltr Flagged'!P324='PROD Fltr Flagged'!P324</f>
        <v>1</v>
      </c>
      <c r="Q324" t="b">
        <f>'QA Fltr Flagged'!Q324='PROD Fltr Flagged'!Q324</f>
        <v>1</v>
      </c>
    </row>
    <row r="325" spans="1:17">
      <c r="A325" t="b">
        <f>'QA Fltr Flagged'!A325='PROD Fltr Flagged'!A325</f>
        <v>1</v>
      </c>
      <c r="B325" t="b">
        <f>'QA Fltr Flagged'!B325='PROD Fltr Flagged'!B325</f>
        <v>1</v>
      </c>
      <c r="C325" t="b">
        <f>'QA Fltr Flagged'!C325='PROD Fltr Flagged'!C325</f>
        <v>1</v>
      </c>
      <c r="D325" t="b">
        <f>'QA Fltr Flagged'!D325='PROD Fltr Flagged'!D325</f>
        <v>1</v>
      </c>
      <c r="E325" t="b">
        <f>'QA Fltr Flagged'!E325='PROD Fltr Flagged'!E325</f>
        <v>1</v>
      </c>
      <c r="F325" t="b">
        <f>'QA Fltr Flagged'!F325='PROD Fltr Flagged'!F325</f>
        <v>1</v>
      </c>
      <c r="G325" t="b">
        <f>'QA Fltr Flagged'!G325='PROD Fltr Flagged'!G325</f>
        <v>1</v>
      </c>
      <c r="H325" t="b">
        <f>'QA Fltr Flagged'!H325='PROD Fltr Flagged'!H325</f>
        <v>1</v>
      </c>
      <c r="I325" t="b">
        <f>'QA Fltr Flagged'!I325='PROD Fltr Flagged'!I325</f>
        <v>1</v>
      </c>
      <c r="J325" t="b">
        <f>'QA Fltr Flagged'!J325='PROD Fltr Flagged'!J325</f>
        <v>1</v>
      </c>
      <c r="K325" t="b">
        <f>'QA Fltr Flagged'!K325='PROD Fltr Flagged'!K325</f>
        <v>1</v>
      </c>
      <c r="L325" t="b">
        <f>'QA Fltr Flagged'!L325='PROD Fltr Flagged'!L325</f>
        <v>1</v>
      </c>
      <c r="M325" t="b">
        <f>'QA Fltr Flagged'!M325='PROD Fltr Flagged'!M325</f>
        <v>1</v>
      </c>
      <c r="N325" t="b">
        <f>'QA Fltr Flagged'!N325='PROD Fltr Flagged'!N325</f>
        <v>1</v>
      </c>
      <c r="O325" t="b">
        <f>'QA Fltr Flagged'!O325='PROD Fltr Flagged'!O325</f>
        <v>1</v>
      </c>
      <c r="P325" t="b">
        <f>'QA Fltr Flagged'!P325='PROD Fltr Flagged'!P325</f>
        <v>1</v>
      </c>
      <c r="Q325" t="b">
        <f>'QA Fltr Flagged'!Q325='PROD Fltr Flagged'!Q325</f>
        <v>1</v>
      </c>
    </row>
    <row r="326" spans="1:17">
      <c r="A326" t="b">
        <f>'QA Fltr Flagged'!A326='PROD Fltr Flagged'!A326</f>
        <v>1</v>
      </c>
      <c r="B326" t="b">
        <f>'QA Fltr Flagged'!B326='PROD Fltr Flagged'!B326</f>
        <v>1</v>
      </c>
      <c r="C326" t="b">
        <f>'QA Fltr Flagged'!C326='PROD Fltr Flagged'!C326</f>
        <v>1</v>
      </c>
      <c r="D326" t="b">
        <f>'QA Fltr Flagged'!D326='PROD Fltr Flagged'!D326</f>
        <v>1</v>
      </c>
      <c r="E326" t="b">
        <f>'QA Fltr Flagged'!E326='PROD Fltr Flagged'!E326</f>
        <v>1</v>
      </c>
      <c r="F326" t="b">
        <f>'QA Fltr Flagged'!F326='PROD Fltr Flagged'!F326</f>
        <v>1</v>
      </c>
      <c r="G326" t="b">
        <f>'QA Fltr Flagged'!G326='PROD Fltr Flagged'!G326</f>
        <v>1</v>
      </c>
      <c r="H326" t="b">
        <f>'QA Fltr Flagged'!H326='PROD Fltr Flagged'!H326</f>
        <v>1</v>
      </c>
      <c r="I326" t="b">
        <f>'QA Fltr Flagged'!I326='PROD Fltr Flagged'!I326</f>
        <v>1</v>
      </c>
      <c r="J326" t="b">
        <f>'QA Fltr Flagged'!J326='PROD Fltr Flagged'!J326</f>
        <v>1</v>
      </c>
      <c r="K326" t="b">
        <f>'QA Fltr Flagged'!K326='PROD Fltr Flagged'!K326</f>
        <v>1</v>
      </c>
      <c r="L326" t="b">
        <f>'QA Fltr Flagged'!L326='PROD Fltr Flagged'!L326</f>
        <v>1</v>
      </c>
      <c r="M326" t="b">
        <f>'QA Fltr Flagged'!M326='PROD Fltr Flagged'!M326</f>
        <v>1</v>
      </c>
      <c r="N326" t="b">
        <f>'QA Fltr Flagged'!N326='PROD Fltr Flagged'!N326</f>
        <v>1</v>
      </c>
      <c r="O326" t="b">
        <f>'QA Fltr Flagged'!O326='PROD Fltr Flagged'!O326</f>
        <v>1</v>
      </c>
      <c r="P326" t="b">
        <f>'QA Fltr Flagged'!P326='PROD Fltr Flagged'!P326</f>
        <v>1</v>
      </c>
      <c r="Q326" t="b">
        <f>'QA Fltr Flagged'!Q326='PROD Fltr Flagged'!Q326</f>
        <v>1</v>
      </c>
    </row>
    <row r="327" spans="1:17">
      <c r="A327" t="b">
        <f>'QA Fltr Flagged'!A327='PROD Fltr Flagged'!A327</f>
        <v>1</v>
      </c>
      <c r="B327" t="b">
        <f>'QA Fltr Flagged'!B327='PROD Fltr Flagged'!B327</f>
        <v>1</v>
      </c>
      <c r="C327" t="b">
        <f>'QA Fltr Flagged'!C327='PROD Fltr Flagged'!C327</f>
        <v>1</v>
      </c>
      <c r="D327" t="b">
        <f>'QA Fltr Flagged'!D327='PROD Fltr Flagged'!D327</f>
        <v>1</v>
      </c>
      <c r="E327" t="b">
        <f>'QA Fltr Flagged'!E327='PROD Fltr Flagged'!E327</f>
        <v>1</v>
      </c>
      <c r="F327" t="b">
        <f>'QA Fltr Flagged'!F327='PROD Fltr Flagged'!F327</f>
        <v>1</v>
      </c>
      <c r="G327" t="b">
        <f>'QA Fltr Flagged'!G327='PROD Fltr Flagged'!G327</f>
        <v>1</v>
      </c>
      <c r="H327" t="b">
        <f>'QA Fltr Flagged'!H327='PROD Fltr Flagged'!H327</f>
        <v>1</v>
      </c>
      <c r="I327" t="b">
        <f>'QA Fltr Flagged'!I327='PROD Fltr Flagged'!I327</f>
        <v>1</v>
      </c>
      <c r="J327" t="b">
        <f>'QA Fltr Flagged'!J327='PROD Fltr Flagged'!J327</f>
        <v>1</v>
      </c>
      <c r="K327" t="b">
        <f>'QA Fltr Flagged'!K327='PROD Fltr Flagged'!K327</f>
        <v>1</v>
      </c>
      <c r="L327" t="b">
        <f>'QA Fltr Flagged'!L327='PROD Fltr Flagged'!L327</f>
        <v>1</v>
      </c>
      <c r="M327" t="b">
        <f>'QA Fltr Flagged'!M327='PROD Fltr Flagged'!M327</f>
        <v>1</v>
      </c>
      <c r="N327" t="b">
        <f>'QA Fltr Flagged'!N327='PROD Fltr Flagged'!N327</f>
        <v>1</v>
      </c>
      <c r="O327" t="b">
        <f>'QA Fltr Flagged'!O327='PROD Fltr Flagged'!O327</f>
        <v>1</v>
      </c>
      <c r="P327" t="b">
        <f>'QA Fltr Flagged'!P327='PROD Fltr Flagged'!P327</f>
        <v>1</v>
      </c>
      <c r="Q327" t="b">
        <f>'QA Fltr Flagged'!Q327='PROD Fltr Flagged'!Q327</f>
        <v>1</v>
      </c>
    </row>
    <row r="328" spans="1:17">
      <c r="A328" t="b">
        <f>'QA Fltr Flagged'!A328='PROD Fltr Flagged'!A328</f>
        <v>1</v>
      </c>
      <c r="B328" t="b">
        <f>'QA Fltr Flagged'!B328='PROD Fltr Flagged'!B328</f>
        <v>1</v>
      </c>
      <c r="C328" t="b">
        <f>'QA Fltr Flagged'!C328='PROD Fltr Flagged'!C328</f>
        <v>1</v>
      </c>
      <c r="D328" t="b">
        <f>'QA Fltr Flagged'!D328='PROD Fltr Flagged'!D328</f>
        <v>1</v>
      </c>
      <c r="E328" t="b">
        <f>'QA Fltr Flagged'!E328='PROD Fltr Flagged'!E328</f>
        <v>1</v>
      </c>
      <c r="F328" t="b">
        <f>'QA Fltr Flagged'!F328='PROD Fltr Flagged'!F328</f>
        <v>1</v>
      </c>
      <c r="G328" t="b">
        <f>'QA Fltr Flagged'!G328='PROD Fltr Flagged'!G328</f>
        <v>1</v>
      </c>
      <c r="H328" t="b">
        <f>'QA Fltr Flagged'!H328='PROD Fltr Flagged'!H328</f>
        <v>1</v>
      </c>
      <c r="I328" t="b">
        <f>'QA Fltr Flagged'!I328='PROD Fltr Flagged'!I328</f>
        <v>1</v>
      </c>
      <c r="J328" t="b">
        <f>'QA Fltr Flagged'!J328='PROD Fltr Flagged'!J328</f>
        <v>1</v>
      </c>
      <c r="K328" t="b">
        <f>'QA Fltr Flagged'!K328='PROD Fltr Flagged'!K328</f>
        <v>1</v>
      </c>
      <c r="L328" t="b">
        <f>'QA Fltr Flagged'!L328='PROD Fltr Flagged'!L328</f>
        <v>1</v>
      </c>
      <c r="M328" t="b">
        <f>'QA Fltr Flagged'!M328='PROD Fltr Flagged'!M328</f>
        <v>1</v>
      </c>
      <c r="N328" t="b">
        <f>'QA Fltr Flagged'!N328='PROD Fltr Flagged'!N328</f>
        <v>1</v>
      </c>
      <c r="O328" t="b">
        <f>'QA Fltr Flagged'!O328='PROD Fltr Flagged'!O328</f>
        <v>1</v>
      </c>
      <c r="P328" t="b">
        <f>'QA Fltr Flagged'!P328='PROD Fltr Flagged'!P328</f>
        <v>1</v>
      </c>
      <c r="Q328" t="b">
        <f>'QA Fltr Flagged'!Q328='PROD Fltr Flagged'!Q328</f>
        <v>1</v>
      </c>
    </row>
    <row r="329" spans="1:17">
      <c r="A329" t="b">
        <f>'QA Fltr Flagged'!A329='PROD Fltr Flagged'!A329</f>
        <v>1</v>
      </c>
      <c r="B329" t="b">
        <f>'QA Fltr Flagged'!B329='PROD Fltr Flagged'!B329</f>
        <v>1</v>
      </c>
      <c r="C329" t="b">
        <f>'QA Fltr Flagged'!C329='PROD Fltr Flagged'!C329</f>
        <v>1</v>
      </c>
      <c r="D329" t="b">
        <f>'QA Fltr Flagged'!D329='PROD Fltr Flagged'!D329</f>
        <v>1</v>
      </c>
      <c r="E329" t="b">
        <f>'QA Fltr Flagged'!E329='PROD Fltr Flagged'!E329</f>
        <v>1</v>
      </c>
      <c r="F329" t="b">
        <f>'QA Fltr Flagged'!F329='PROD Fltr Flagged'!F329</f>
        <v>1</v>
      </c>
      <c r="G329" t="b">
        <f>'QA Fltr Flagged'!G329='PROD Fltr Flagged'!G329</f>
        <v>1</v>
      </c>
      <c r="H329" t="b">
        <f>'QA Fltr Flagged'!H329='PROD Fltr Flagged'!H329</f>
        <v>1</v>
      </c>
      <c r="I329" t="b">
        <f>'QA Fltr Flagged'!I329='PROD Fltr Flagged'!I329</f>
        <v>1</v>
      </c>
      <c r="J329" t="b">
        <f>'QA Fltr Flagged'!J329='PROD Fltr Flagged'!J329</f>
        <v>1</v>
      </c>
      <c r="K329" t="b">
        <f>'QA Fltr Flagged'!K329='PROD Fltr Flagged'!K329</f>
        <v>1</v>
      </c>
      <c r="L329" t="b">
        <f>'QA Fltr Flagged'!L329='PROD Fltr Flagged'!L329</f>
        <v>1</v>
      </c>
      <c r="M329" t="b">
        <f>'QA Fltr Flagged'!M329='PROD Fltr Flagged'!M329</f>
        <v>1</v>
      </c>
      <c r="N329" t="b">
        <f>'QA Fltr Flagged'!N329='PROD Fltr Flagged'!N329</f>
        <v>1</v>
      </c>
      <c r="O329" t="b">
        <f>'QA Fltr Flagged'!O329='PROD Fltr Flagged'!O329</f>
        <v>1</v>
      </c>
      <c r="P329" t="b">
        <f>'QA Fltr Flagged'!P329='PROD Fltr Flagged'!P329</f>
        <v>1</v>
      </c>
      <c r="Q329" t="b">
        <f>'QA Fltr Flagged'!Q329='PROD Fltr Flagged'!Q329</f>
        <v>1</v>
      </c>
    </row>
    <row r="330" spans="1:17">
      <c r="A330" t="b">
        <f>'QA Fltr Flagged'!A330='PROD Fltr Flagged'!A330</f>
        <v>1</v>
      </c>
      <c r="B330" t="b">
        <f>'QA Fltr Flagged'!B330='PROD Fltr Flagged'!B330</f>
        <v>1</v>
      </c>
      <c r="C330" t="b">
        <f>'QA Fltr Flagged'!C330='PROD Fltr Flagged'!C330</f>
        <v>1</v>
      </c>
      <c r="D330" t="b">
        <f>'QA Fltr Flagged'!D330='PROD Fltr Flagged'!D330</f>
        <v>1</v>
      </c>
      <c r="E330" t="b">
        <f>'QA Fltr Flagged'!E330='PROD Fltr Flagged'!E330</f>
        <v>1</v>
      </c>
      <c r="F330" t="b">
        <f>'QA Fltr Flagged'!F330='PROD Fltr Flagged'!F330</f>
        <v>1</v>
      </c>
      <c r="G330" t="b">
        <f>'QA Fltr Flagged'!G330='PROD Fltr Flagged'!G330</f>
        <v>1</v>
      </c>
      <c r="H330" t="b">
        <f>'QA Fltr Flagged'!H330='PROD Fltr Flagged'!H330</f>
        <v>1</v>
      </c>
      <c r="I330" t="b">
        <f>'QA Fltr Flagged'!I330='PROD Fltr Flagged'!I330</f>
        <v>1</v>
      </c>
      <c r="J330" t="b">
        <f>'QA Fltr Flagged'!J330='PROD Fltr Flagged'!J330</f>
        <v>1</v>
      </c>
      <c r="K330" t="b">
        <f>'QA Fltr Flagged'!K330='PROD Fltr Flagged'!K330</f>
        <v>1</v>
      </c>
      <c r="L330" t="b">
        <f>'QA Fltr Flagged'!L330='PROD Fltr Flagged'!L330</f>
        <v>1</v>
      </c>
      <c r="M330" t="b">
        <f>'QA Fltr Flagged'!M330='PROD Fltr Flagged'!M330</f>
        <v>1</v>
      </c>
      <c r="N330" t="b">
        <f>'QA Fltr Flagged'!N330='PROD Fltr Flagged'!N330</f>
        <v>1</v>
      </c>
      <c r="O330" t="b">
        <f>'QA Fltr Flagged'!O330='PROD Fltr Flagged'!O330</f>
        <v>1</v>
      </c>
      <c r="P330" t="b">
        <f>'QA Fltr Flagged'!P330='PROD Fltr Flagged'!P330</f>
        <v>1</v>
      </c>
      <c r="Q330" t="b">
        <f>'QA Fltr Flagged'!Q330='PROD Fltr Flagged'!Q330</f>
        <v>1</v>
      </c>
    </row>
    <row r="331" spans="1:17">
      <c r="A331" t="b">
        <f>'QA Fltr Flagged'!A331='PROD Fltr Flagged'!A331</f>
        <v>1</v>
      </c>
      <c r="B331" t="b">
        <f>'QA Fltr Flagged'!B331='PROD Fltr Flagged'!B331</f>
        <v>1</v>
      </c>
      <c r="C331" t="b">
        <f>'QA Fltr Flagged'!C331='PROD Fltr Flagged'!C331</f>
        <v>1</v>
      </c>
      <c r="D331" t="b">
        <f>'QA Fltr Flagged'!D331='PROD Fltr Flagged'!D331</f>
        <v>1</v>
      </c>
      <c r="E331" t="b">
        <f>'QA Fltr Flagged'!E331='PROD Fltr Flagged'!E331</f>
        <v>1</v>
      </c>
      <c r="F331" t="b">
        <f>'QA Fltr Flagged'!F331='PROD Fltr Flagged'!F331</f>
        <v>1</v>
      </c>
      <c r="G331" t="b">
        <f>'QA Fltr Flagged'!G331='PROD Fltr Flagged'!G331</f>
        <v>1</v>
      </c>
      <c r="H331" t="b">
        <f>'QA Fltr Flagged'!H331='PROD Fltr Flagged'!H331</f>
        <v>1</v>
      </c>
      <c r="I331" t="b">
        <f>'QA Fltr Flagged'!I331='PROD Fltr Flagged'!I331</f>
        <v>1</v>
      </c>
      <c r="J331" t="b">
        <f>'QA Fltr Flagged'!J331='PROD Fltr Flagged'!J331</f>
        <v>1</v>
      </c>
      <c r="K331" t="b">
        <f>'QA Fltr Flagged'!K331='PROD Fltr Flagged'!K331</f>
        <v>1</v>
      </c>
      <c r="L331" t="b">
        <f>'QA Fltr Flagged'!L331='PROD Fltr Flagged'!L331</f>
        <v>1</v>
      </c>
      <c r="M331" t="b">
        <f>'QA Fltr Flagged'!M331='PROD Fltr Flagged'!M331</f>
        <v>1</v>
      </c>
      <c r="N331" t="b">
        <f>'QA Fltr Flagged'!N331='PROD Fltr Flagged'!N331</f>
        <v>1</v>
      </c>
      <c r="O331" t="b">
        <f>'QA Fltr Flagged'!O331='PROD Fltr Flagged'!O331</f>
        <v>1</v>
      </c>
      <c r="P331" t="b">
        <f>'QA Fltr Flagged'!P331='PROD Fltr Flagged'!P331</f>
        <v>1</v>
      </c>
      <c r="Q331" t="b">
        <f>'QA Fltr Flagged'!Q331='PROD Fltr Flagged'!Q331</f>
        <v>1</v>
      </c>
    </row>
    <row r="332" spans="1:17">
      <c r="A332" t="b">
        <f>'QA Fltr Flagged'!A332='PROD Fltr Flagged'!A332</f>
        <v>1</v>
      </c>
      <c r="B332" t="b">
        <f>'QA Fltr Flagged'!B332='PROD Fltr Flagged'!B332</f>
        <v>1</v>
      </c>
      <c r="C332" t="b">
        <f>'QA Fltr Flagged'!C332='PROD Fltr Flagged'!C332</f>
        <v>1</v>
      </c>
      <c r="D332" t="b">
        <f>'QA Fltr Flagged'!D332='PROD Fltr Flagged'!D332</f>
        <v>1</v>
      </c>
      <c r="E332" t="b">
        <f>'QA Fltr Flagged'!E332='PROD Fltr Flagged'!E332</f>
        <v>1</v>
      </c>
      <c r="F332" t="b">
        <f>'QA Fltr Flagged'!F332='PROD Fltr Flagged'!F332</f>
        <v>1</v>
      </c>
      <c r="G332" t="b">
        <f>'QA Fltr Flagged'!G332='PROD Fltr Flagged'!G332</f>
        <v>1</v>
      </c>
      <c r="H332" t="b">
        <f>'QA Fltr Flagged'!H332='PROD Fltr Flagged'!H332</f>
        <v>1</v>
      </c>
      <c r="I332" t="b">
        <f>'QA Fltr Flagged'!I332='PROD Fltr Flagged'!I332</f>
        <v>1</v>
      </c>
      <c r="J332" t="b">
        <f>'QA Fltr Flagged'!J332='PROD Fltr Flagged'!J332</f>
        <v>1</v>
      </c>
      <c r="K332" t="b">
        <f>'QA Fltr Flagged'!K332='PROD Fltr Flagged'!K332</f>
        <v>1</v>
      </c>
      <c r="L332" t="b">
        <f>'QA Fltr Flagged'!L332='PROD Fltr Flagged'!L332</f>
        <v>1</v>
      </c>
      <c r="M332" t="b">
        <f>'QA Fltr Flagged'!M332='PROD Fltr Flagged'!M332</f>
        <v>1</v>
      </c>
      <c r="N332" t="b">
        <f>'QA Fltr Flagged'!N332='PROD Fltr Flagged'!N332</f>
        <v>1</v>
      </c>
      <c r="O332" t="b">
        <f>'QA Fltr Flagged'!O332='PROD Fltr Flagged'!O332</f>
        <v>1</v>
      </c>
      <c r="P332" t="b">
        <f>'QA Fltr Flagged'!P332='PROD Fltr Flagged'!P332</f>
        <v>1</v>
      </c>
      <c r="Q332" t="b">
        <f>'QA Fltr Flagged'!Q332='PROD Fltr Flagged'!Q332</f>
        <v>1</v>
      </c>
    </row>
    <row r="333" spans="1:17">
      <c r="A333" t="b">
        <f>'QA Fltr Flagged'!A333='PROD Fltr Flagged'!A333</f>
        <v>1</v>
      </c>
      <c r="B333" t="b">
        <f>'QA Fltr Flagged'!B333='PROD Fltr Flagged'!B333</f>
        <v>1</v>
      </c>
      <c r="C333" t="b">
        <f>'QA Fltr Flagged'!C333='PROD Fltr Flagged'!C333</f>
        <v>1</v>
      </c>
      <c r="D333" t="b">
        <f>'QA Fltr Flagged'!D333='PROD Fltr Flagged'!D333</f>
        <v>1</v>
      </c>
      <c r="E333" t="b">
        <f>'QA Fltr Flagged'!E333='PROD Fltr Flagged'!E333</f>
        <v>1</v>
      </c>
      <c r="F333" t="b">
        <f>'QA Fltr Flagged'!F333='PROD Fltr Flagged'!F333</f>
        <v>1</v>
      </c>
      <c r="G333" t="b">
        <f>'QA Fltr Flagged'!G333='PROD Fltr Flagged'!G333</f>
        <v>1</v>
      </c>
      <c r="H333" t="b">
        <f>'QA Fltr Flagged'!H333='PROD Fltr Flagged'!H333</f>
        <v>1</v>
      </c>
      <c r="I333" t="b">
        <f>'QA Fltr Flagged'!I333='PROD Fltr Flagged'!I333</f>
        <v>1</v>
      </c>
      <c r="J333" t="b">
        <f>'QA Fltr Flagged'!J333='PROD Fltr Flagged'!J333</f>
        <v>1</v>
      </c>
      <c r="K333" t="b">
        <f>'QA Fltr Flagged'!K333='PROD Fltr Flagged'!K333</f>
        <v>1</v>
      </c>
      <c r="L333" t="b">
        <f>'QA Fltr Flagged'!L333='PROD Fltr Flagged'!L333</f>
        <v>1</v>
      </c>
      <c r="M333" t="b">
        <f>'QA Fltr Flagged'!M333='PROD Fltr Flagged'!M333</f>
        <v>1</v>
      </c>
      <c r="N333" t="b">
        <f>'QA Fltr Flagged'!N333='PROD Fltr Flagged'!N333</f>
        <v>1</v>
      </c>
      <c r="O333" t="b">
        <f>'QA Fltr Flagged'!O333='PROD Fltr Flagged'!O333</f>
        <v>1</v>
      </c>
      <c r="P333" t="b">
        <f>'QA Fltr Flagged'!P333='PROD Fltr Flagged'!P333</f>
        <v>1</v>
      </c>
      <c r="Q333" t="b">
        <f>'QA Fltr Flagged'!Q333='PROD Fltr Flagged'!Q333</f>
        <v>1</v>
      </c>
    </row>
    <row r="334" spans="1:17">
      <c r="A334" t="b">
        <f>'QA Fltr Flagged'!A334='PROD Fltr Flagged'!A334</f>
        <v>1</v>
      </c>
      <c r="B334" t="b">
        <f>'QA Fltr Flagged'!B334='PROD Fltr Flagged'!B334</f>
        <v>1</v>
      </c>
      <c r="C334" t="b">
        <f>'QA Fltr Flagged'!C334='PROD Fltr Flagged'!C334</f>
        <v>1</v>
      </c>
      <c r="D334" t="b">
        <f>'QA Fltr Flagged'!D334='PROD Fltr Flagged'!D334</f>
        <v>1</v>
      </c>
      <c r="E334" t="b">
        <f>'QA Fltr Flagged'!E334='PROD Fltr Flagged'!E334</f>
        <v>1</v>
      </c>
      <c r="F334" t="b">
        <f>'QA Fltr Flagged'!F334='PROD Fltr Flagged'!F334</f>
        <v>1</v>
      </c>
      <c r="G334" t="b">
        <f>'QA Fltr Flagged'!G334='PROD Fltr Flagged'!G334</f>
        <v>1</v>
      </c>
      <c r="H334" t="b">
        <f>'QA Fltr Flagged'!H334='PROD Fltr Flagged'!H334</f>
        <v>1</v>
      </c>
      <c r="I334" t="b">
        <f>'QA Fltr Flagged'!I334='PROD Fltr Flagged'!I334</f>
        <v>1</v>
      </c>
      <c r="J334" t="b">
        <f>'QA Fltr Flagged'!J334='PROD Fltr Flagged'!J334</f>
        <v>1</v>
      </c>
      <c r="K334" t="b">
        <f>'QA Fltr Flagged'!K334='PROD Fltr Flagged'!K334</f>
        <v>1</v>
      </c>
      <c r="L334" t="b">
        <f>'QA Fltr Flagged'!L334='PROD Fltr Flagged'!L334</f>
        <v>1</v>
      </c>
      <c r="M334" t="b">
        <f>'QA Fltr Flagged'!M334='PROD Fltr Flagged'!M334</f>
        <v>1</v>
      </c>
      <c r="N334" t="b">
        <f>'QA Fltr Flagged'!N334='PROD Fltr Flagged'!N334</f>
        <v>1</v>
      </c>
      <c r="O334" t="b">
        <f>'QA Fltr Flagged'!O334='PROD Fltr Flagged'!O334</f>
        <v>1</v>
      </c>
      <c r="P334" t="b">
        <f>'QA Fltr Flagged'!P334='PROD Fltr Flagged'!P334</f>
        <v>1</v>
      </c>
      <c r="Q334" t="b">
        <f>'QA Fltr Flagged'!Q334='PROD Fltr Flagged'!Q334</f>
        <v>1</v>
      </c>
    </row>
    <row r="335" spans="1:17">
      <c r="A335" t="b">
        <f>'QA Fltr Flagged'!A335='PROD Fltr Flagged'!A335</f>
        <v>1</v>
      </c>
      <c r="B335" t="b">
        <f>'QA Fltr Flagged'!B335='PROD Fltr Flagged'!B335</f>
        <v>1</v>
      </c>
      <c r="C335" t="b">
        <f>'QA Fltr Flagged'!C335='PROD Fltr Flagged'!C335</f>
        <v>1</v>
      </c>
      <c r="D335" t="b">
        <f>'QA Fltr Flagged'!D335='PROD Fltr Flagged'!D335</f>
        <v>1</v>
      </c>
      <c r="E335" t="b">
        <f>'QA Fltr Flagged'!E335='PROD Fltr Flagged'!E335</f>
        <v>1</v>
      </c>
      <c r="F335" t="b">
        <f>'QA Fltr Flagged'!F335='PROD Fltr Flagged'!F335</f>
        <v>1</v>
      </c>
      <c r="G335" t="b">
        <f>'QA Fltr Flagged'!G335='PROD Fltr Flagged'!G335</f>
        <v>1</v>
      </c>
      <c r="H335" t="b">
        <f>'QA Fltr Flagged'!H335='PROD Fltr Flagged'!H335</f>
        <v>1</v>
      </c>
      <c r="I335" t="b">
        <f>'QA Fltr Flagged'!I335='PROD Fltr Flagged'!I335</f>
        <v>1</v>
      </c>
      <c r="J335" t="b">
        <f>'QA Fltr Flagged'!J335='PROD Fltr Flagged'!J335</f>
        <v>1</v>
      </c>
      <c r="K335" t="b">
        <f>'QA Fltr Flagged'!K335='PROD Fltr Flagged'!K335</f>
        <v>1</v>
      </c>
      <c r="L335" t="b">
        <f>'QA Fltr Flagged'!L335='PROD Fltr Flagged'!L335</f>
        <v>1</v>
      </c>
      <c r="M335" t="b">
        <f>'QA Fltr Flagged'!M335='PROD Fltr Flagged'!M335</f>
        <v>1</v>
      </c>
      <c r="N335" t="b">
        <f>'QA Fltr Flagged'!N335='PROD Fltr Flagged'!N335</f>
        <v>1</v>
      </c>
      <c r="O335" t="b">
        <f>'QA Fltr Flagged'!O335='PROD Fltr Flagged'!O335</f>
        <v>1</v>
      </c>
      <c r="P335" t="b">
        <f>'QA Fltr Flagged'!P335='PROD Fltr Flagged'!P335</f>
        <v>1</v>
      </c>
      <c r="Q335" t="b">
        <f>'QA Fltr Flagged'!Q335='PROD Fltr Flagged'!Q335</f>
        <v>1</v>
      </c>
    </row>
    <row r="336" spans="1:17">
      <c r="A336" t="b">
        <f>'QA Fltr Flagged'!A336='PROD Fltr Flagged'!A336</f>
        <v>1</v>
      </c>
      <c r="B336" t="b">
        <f>'QA Fltr Flagged'!B336='PROD Fltr Flagged'!B336</f>
        <v>1</v>
      </c>
      <c r="C336" t="b">
        <f>'QA Fltr Flagged'!C336='PROD Fltr Flagged'!C336</f>
        <v>1</v>
      </c>
      <c r="D336" t="b">
        <f>'QA Fltr Flagged'!D336='PROD Fltr Flagged'!D336</f>
        <v>1</v>
      </c>
      <c r="E336" t="b">
        <f>'QA Fltr Flagged'!E336='PROD Fltr Flagged'!E336</f>
        <v>1</v>
      </c>
      <c r="F336" t="b">
        <f>'QA Fltr Flagged'!F336='PROD Fltr Flagged'!F336</f>
        <v>1</v>
      </c>
      <c r="G336" t="b">
        <f>'QA Fltr Flagged'!G336='PROD Fltr Flagged'!G336</f>
        <v>1</v>
      </c>
      <c r="H336" t="b">
        <f>'QA Fltr Flagged'!H336='PROD Fltr Flagged'!H336</f>
        <v>1</v>
      </c>
      <c r="I336" t="b">
        <f>'QA Fltr Flagged'!I336='PROD Fltr Flagged'!I336</f>
        <v>1</v>
      </c>
      <c r="J336" t="b">
        <f>'QA Fltr Flagged'!J336='PROD Fltr Flagged'!J336</f>
        <v>1</v>
      </c>
      <c r="K336" t="b">
        <f>'QA Fltr Flagged'!K336='PROD Fltr Flagged'!K336</f>
        <v>1</v>
      </c>
      <c r="L336" t="b">
        <f>'QA Fltr Flagged'!L336='PROD Fltr Flagged'!L336</f>
        <v>1</v>
      </c>
      <c r="M336" t="b">
        <f>'QA Fltr Flagged'!M336='PROD Fltr Flagged'!M336</f>
        <v>1</v>
      </c>
      <c r="N336" t="b">
        <f>'QA Fltr Flagged'!N336='PROD Fltr Flagged'!N336</f>
        <v>1</v>
      </c>
      <c r="O336" t="b">
        <f>'QA Fltr Flagged'!O336='PROD Fltr Flagged'!O336</f>
        <v>1</v>
      </c>
      <c r="P336" t="b">
        <f>'QA Fltr Flagged'!P336='PROD Fltr Flagged'!P336</f>
        <v>1</v>
      </c>
      <c r="Q336" t="b">
        <f>'QA Fltr Flagged'!Q336='PROD Fltr Flagged'!Q336</f>
        <v>1</v>
      </c>
    </row>
    <row r="337" spans="1:17">
      <c r="A337" t="b">
        <f>'QA Fltr Flagged'!A337='PROD Fltr Flagged'!A337</f>
        <v>1</v>
      </c>
      <c r="B337" t="b">
        <f>'QA Fltr Flagged'!B337='PROD Fltr Flagged'!B337</f>
        <v>1</v>
      </c>
      <c r="C337" t="b">
        <f>'QA Fltr Flagged'!C337='PROD Fltr Flagged'!C337</f>
        <v>1</v>
      </c>
      <c r="D337" t="b">
        <f>'QA Fltr Flagged'!D337='PROD Fltr Flagged'!D337</f>
        <v>1</v>
      </c>
      <c r="E337" t="b">
        <f>'QA Fltr Flagged'!E337='PROD Fltr Flagged'!E337</f>
        <v>1</v>
      </c>
      <c r="F337" t="b">
        <f>'QA Fltr Flagged'!F337='PROD Fltr Flagged'!F337</f>
        <v>1</v>
      </c>
      <c r="G337" t="b">
        <f>'QA Fltr Flagged'!G337='PROD Fltr Flagged'!G337</f>
        <v>1</v>
      </c>
      <c r="H337" t="b">
        <f>'QA Fltr Flagged'!H337='PROD Fltr Flagged'!H337</f>
        <v>1</v>
      </c>
      <c r="I337" t="b">
        <f>'QA Fltr Flagged'!I337='PROD Fltr Flagged'!I337</f>
        <v>1</v>
      </c>
      <c r="J337" t="b">
        <f>'QA Fltr Flagged'!J337='PROD Fltr Flagged'!J337</f>
        <v>1</v>
      </c>
      <c r="K337" t="b">
        <f>'QA Fltr Flagged'!K337='PROD Fltr Flagged'!K337</f>
        <v>1</v>
      </c>
      <c r="L337" t="b">
        <f>'QA Fltr Flagged'!L337='PROD Fltr Flagged'!L337</f>
        <v>1</v>
      </c>
      <c r="M337" t="b">
        <f>'QA Fltr Flagged'!M337='PROD Fltr Flagged'!M337</f>
        <v>1</v>
      </c>
      <c r="N337" t="b">
        <f>'QA Fltr Flagged'!N337='PROD Fltr Flagged'!N337</f>
        <v>1</v>
      </c>
      <c r="O337" t="b">
        <f>'QA Fltr Flagged'!O337='PROD Fltr Flagged'!O337</f>
        <v>1</v>
      </c>
      <c r="P337" t="b">
        <f>'QA Fltr Flagged'!P337='PROD Fltr Flagged'!P337</f>
        <v>1</v>
      </c>
      <c r="Q337" t="b">
        <f>'QA Fltr Flagged'!Q337='PROD Fltr Flagged'!Q337</f>
        <v>1</v>
      </c>
    </row>
    <row r="338" spans="1:17">
      <c r="A338" t="b">
        <f>'QA Fltr Flagged'!A338='PROD Fltr Flagged'!A338</f>
        <v>1</v>
      </c>
      <c r="B338" t="b">
        <f>'QA Fltr Flagged'!B338='PROD Fltr Flagged'!B338</f>
        <v>1</v>
      </c>
      <c r="C338" t="b">
        <f>'QA Fltr Flagged'!C338='PROD Fltr Flagged'!C338</f>
        <v>1</v>
      </c>
      <c r="D338" t="b">
        <f>'QA Fltr Flagged'!D338='PROD Fltr Flagged'!D338</f>
        <v>1</v>
      </c>
      <c r="E338" t="b">
        <f>'QA Fltr Flagged'!E338='PROD Fltr Flagged'!E338</f>
        <v>1</v>
      </c>
      <c r="F338" t="b">
        <f>'QA Fltr Flagged'!F338='PROD Fltr Flagged'!F338</f>
        <v>1</v>
      </c>
      <c r="G338" t="b">
        <f>'QA Fltr Flagged'!G338='PROD Fltr Flagged'!G338</f>
        <v>1</v>
      </c>
      <c r="H338" t="b">
        <f>'QA Fltr Flagged'!H338='PROD Fltr Flagged'!H338</f>
        <v>1</v>
      </c>
      <c r="I338" t="b">
        <f>'QA Fltr Flagged'!I338='PROD Fltr Flagged'!I338</f>
        <v>1</v>
      </c>
      <c r="J338" t="b">
        <f>'QA Fltr Flagged'!J338='PROD Fltr Flagged'!J338</f>
        <v>1</v>
      </c>
      <c r="K338" t="b">
        <f>'QA Fltr Flagged'!K338='PROD Fltr Flagged'!K338</f>
        <v>1</v>
      </c>
      <c r="L338" t="b">
        <f>'QA Fltr Flagged'!L338='PROD Fltr Flagged'!L338</f>
        <v>1</v>
      </c>
      <c r="M338" t="b">
        <f>'QA Fltr Flagged'!M338='PROD Fltr Flagged'!M338</f>
        <v>1</v>
      </c>
      <c r="N338" t="b">
        <f>'QA Fltr Flagged'!N338='PROD Fltr Flagged'!N338</f>
        <v>1</v>
      </c>
      <c r="O338" t="b">
        <f>'QA Fltr Flagged'!O338='PROD Fltr Flagged'!O338</f>
        <v>1</v>
      </c>
      <c r="P338" t="b">
        <f>'QA Fltr Flagged'!P338='PROD Fltr Flagged'!P338</f>
        <v>1</v>
      </c>
      <c r="Q338" t="b">
        <f>'QA Fltr Flagged'!Q338='PROD Fltr Flagged'!Q338</f>
        <v>1</v>
      </c>
    </row>
    <row r="339" spans="1:17">
      <c r="A339" t="b">
        <f>'QA Fltr Flagged'!A339='PROD Fltr Flagged'!A339</f>
        <v>1</v>
      </c>
      <c r="B339" t="b">
        <f>'QA Fltr Flagged'!B339='PROD Fltr Flagged'!B339</f>
        <v>1</v>
      </c>
      <c r="C339" t="b">
        <f>'QA Fltr Flagged'!C339='PROD Fltr Flagged'!C339</f>
        <v>1</v>
      </c>
      <c r="D339" t="b">
        <f>'QA Fltr Flagged'!D339='PROD Fltr Flagged'!D339</f>
        <v>1</v>
      </c>
      <c r="E339" t="b">
        <f>'QA Fltr Flagged'!E339='PROD Fltr Flagged'!E339</f>
        <v>1</v>
      </c>
      <c r="F339" t="b">
        <f>'QA Fltr Flagged'!F339='PROD Fltr Flagged'!F339</f>
        <v>1</v>
      </c>
      <c r="G339" t="b">
        <f>'QA Fltr Flagged'!G339='PROD Fltr Flagged'!G339</f>
        <v>1</v>
      </c>
      <c r="H339" t="b">
        <f>'QA Fltr Flagged'!H339='PROD Fltr Flagged'!H339</f>
        <v>1</v>
      </c>
      <c r="I339" t="b">
        <f>'QA Fltr Flagged'!I339='PROD Fltr Flagged'!I339</f>
        <v>1</v>
      </c>
      <c r="J339" t="b">
        <f>'QA Fltr Flagged'!J339='PROD Fltr Flagged'!J339</f>
        <v>1</v>
      </c>
      <c r="K339" t="b">
        <f>'QA Fltr Flagged'!K339='PROD Fltr Flagged'!K339</f>
        <v>1</v>
      </c>
      <c r="L339" t="b">
        <f>'QA Fltr Flagged'!L339='PROD Fltr Flagged'!L339</f>
        <v>1</v>
      </c>
      <c r="M339" t="b">
        <f>'QA Fltr Flagged'!M339='PROD Fltr Flagged'!M339</f>
        <v>1</v>
      </c>
      <c r="N339" t="b">
        <f>'QA Fltr Flagged'!N339='PROD Fltr Flagged'!N339</f>
        <v>1</v>
      </c>
      <c r="O339" t="b">
        <f>'QA Fltr Flagged'!O339='PROD Fltr Flagged'!O339</f>
        <v>1</v>
      </c>
      <c r="P339" t="b">
        <f>'QA Fltr Flagged'!P339='PROD Fltr Flagged'!P339</f>
        <v>1</v>
      </c>
      <c r="Q339" t="b">
        <f>'QA Fltr Flagged'!Q339='PROD Fltr Flagged'!Q339</f>
        <v>1</v>
      </c>
    </row>
    <row r="340" spans="1:17">
      <c r="A340" t="b">
        <f>'QA Fltr Flagged'!A340='PROD Fltr Flagged'!A340</f>
        <v>1</v>
      </c>
      <c r="B340" t="b">
        <f>'QA Fltr Flagged'!B340='PROD Fltr Flagged'!B340</f>
        <v>1</v>
      </c>
      <c r="C340" t="b">
        <f>'QA Fltr Flagged'!C340='PROD Fltr Flagged'!C340</f>
        <v>1</v>
      </c>
      <c r="D340" t="b">
        <f>'QA Fltr Flagged'!D340='PROD Fltr Flagged'!D340</f>
        <v>1</v>
      </c>
      <c r="E340" t="b">
        <f>'QA Fltr Flagged'!E340='PROD Fltr Flagged'!E340</f>
        <v>1</v>
      </c>
      <c r="F340" t="b">
        <f>'QA Fltr Flagged'!F340='PROD Fltr Flagged'!F340</f>
        <v>1</v>
      </c>
      <c r="G340" t="b">
        <f>'QA Fltr Flagged'!G340='PROD Fltr Flagged'!G340</f>
        <v>1</v>
      </c>
      <c r="H340" t="b">
        <f>'QA Fltr Flagged'!H340='PROD Fltr Flagged'!H340</f>
        <v>1</v>
      </c>
      <c r="I340" t="b">
        <f>'QA Fltr Flagged'!I340='PROD Fltr Flagged'!I340</f>
        <v>1</v>
      </c>
      <c r="J340" t="b">
        <f>'QA Fltr Flagged'!J340='PROD Fltr Flagged'!J340</f>
        <v>1</v>
      </c>
      <c r="K340" t="b">
        <f>'QA Fltr Flagged'!K340='PROD Fltr Flagged'!K340</f>
        <v>1</v>
      </c>
      <c r="L340" t="b">
        <f>'QA Fltr Flagged'!L340='PROD Fltr Flagged'!L340</f>
        <v>1</v>
      </c>
      <c r="M340" t="b">
        <f>'QA Fltr Flagged'!M340='PROD Fltr Flagged'!M340</f>
        <v>1</v>
      </c>
      <c r="N340" t="b">
        <f>'QA Fltr Flagged'!N340='PROD Fltr Flagged'!N340</f>
        <v>1</v>
      </c>
      <c r="O340" t="b">
        <f>'QA Fltr Flagged'!O340='PROD Fltr Flagged'!O340</f>
        <v>1</v>
      </c>
      <c r="P340" t="b">
        <f>'QA Fltr Flagged'!P340='PROD Fltr Flagged'!P340</f>
        <v>1</v>
      </c>
      <c r="Q340" t="b">
        <f>'QA Fltr Flagged'!Q340='PROD Fltr Flagged'!Q340</f>
        <v>1</v>
      </c>
    </row>
    <row r="341" spans="1:17">
      <c r="A341" t="b">
        <f>'QA Fltr Flagged'!A341='PROD Fltr Flagged'!A341</f>
        <v>1</v>
      </c>
      <c r="B341" t="b">
        <f>'QA Fltr Flagged'!B341='PROD Fltr Flagged'!B341</f>
        <v>1</v>
      </c>
      <c r="C341" t="b">
        <f>'QA Fltr Flagged'!C341='PROD Fltr Flagged'!C341</f>
        <v>1</v>
      </c>
      <c r="D341" t="b">
        <f>'QA Fltr Flagged'!D341='PROD Fltr Flagged'!D341</f>
        <v>1</v>
      </c>
      <c r="E341" t="b">
        <f>'QA Fltr Flagged'!E341='PROD Fltr Flagged'!E341</f>
        <v>1</v>
      </c>
      <c r="F341" t="b">
        <f>'QA Fltr Flagged'!F341='PROD Fltr Flagged'!F341</f>
        <v>1</v>
      </c>
      <c r="G341" t="b">
        <f>'QA Fltr Flagged'!G341='PROD Fltr Flagged'!G341</f>
        <v>1</v>
      </c>
      <c r="H341" t="b">
        <f>'QA Fltr Flagged'!H341='PROD Fltr Flagged'!H341</f>
        <v>1</v>
      </c>
      <c r="I341" t="b">
        <f>'QA Fltr Flagged'!I341='PROD Fltr Flagged'!I341</f>
        <v>1</v>
      </c>
      <c r="J341" t="b">
        <f>'QA Fltr Flagged'!J341='PROD Fltr Flagged'!J341</f>
        <v>1</v>
      </c>
      <c r="K341" t="b">
        <f>'QA Fltr Flagged'!K341='PROD Fltr Flagged'!K341</f>
        <v>1</v>
      </c>
      <c r="L341" t="b">
        <f>'QA Fltr Flagged'!L341='PROD Fltr Flagged'!L341</f>
        <v>1</v>
      </c>
      <c r="M341" t="b">
        <f>'QA Fltr Flagged'!M341='PROD Fltr Flagged'!M341</f>
        <v>1</v>
      </c>
      <c r="N341" t="b">
        <f>'QA Fltr Flagged'!N341='PROD Fltr Flagged'!N341</f>
        <v>1</v>
      </c>
      <c r="O341" t="b">
        <f>'QA Fltr Flagged'!O341='PROD Fltr Flagged'!O341</f>
        <v>1</v>
      </c>
      <c r="P341" t="b">
        <f>'QA Fltr Flagged'!P341='PROD Fltr Flagged'!P341</f>
        <v>1</v>
      </c>
      <c r="Q341" t="b">
        <f>'QA Fltr Flagged'!Q341='PROD Fltr Flagged'!Q341</f>
        <v>1</v>
      </c>
    </row>
    <row r="342" spans="1:17">
      <c r="A342" t="b">
        <f>'QA Fltr Flagged'!A342='PROD Fltr Flagged'!A342</f>
        <v>1</v>
      </c>
      <c r="B342" t="b">
        <f>'QA Fltr Flagged'!B342='PROD Fltr Flagged'!B342</f>
        <v>1</v>
      </c>
      <c r="C342" t="b">
        <f>'QA Fltr Flagged'!C342='PROD Fltr Flagged'!C342</f>
        <v>1</v>
      </c>
      <c r="D342" t="b">
        <f>'QA Fltr Flagged'!D342='PROD Fltr Flagged'!D342</f>
        <v>1</v>
      </c>
      <c r="E342" t="b">
        <f>'QA Fltr Flagged'!E342='PROD Fltr Flagged'!E342</f>
        <v>1</v>
      </c>
      <c r="F342" t="b">
        <f>'QA Fltr Flagged'!F342='PROD Fltr Flagged'!F342</f>
        <v>1</v>
      </c>
      <c r="G342" t="b">
        <f>'QA Fltr Flagged'!G342='PROD Fltr Flagged'!G342</f>
        <v>1</v>
      </c>
      <c r="H342" t="b">
        <f>'QA Fltr Flagged'!H342='PROD Fltr Flagged'!H342</f>
        <v>1</v>
      </c>
      <c r="I342" t="b">
        <f>'QA Fltr Flagged'!I342='PROD Fltr Flagged'!I342</f>
        <v>1</v>
      </c>
      <c r="J342" t="b">
        <f>'QA Fltr Flagged'!J342='PROD Fltr Flagged'!J342</f>
        <v>1</v>
      </c>
      <c r="K342" t="b">
        <f>'QA Fltr Flagged'!K342='PROD Fltr Flagged'!K342</f>
        <v>1</v>
      </c>
      <c r="L342" t="b">
        <f>'QA Fltr Flagged'!L342='PROD Fltr Flagged'!L342</f>
        <v>1</v>
      </c>
      <c r="M342" t="b">
        <f>'QA Fltr Flagged'!M342='PROD Fltr Flagged'!M342</f>
        <v>1</v>
      </c>
      <c r="N342" t="b">
        <f>'QA Fltr Flagged'!N342='PROD Fltr Flagged'!N342</f>
        <v>1</v>
      </c>
      <c r="O342" t="b">
        <f>'QA Fltr Flagged'!O342='PROD Fltr Flagged'!O342</f>
        <v>1</v>
      </c>
      <c r="P342" t="b">
        <f>'QA Fltr Flagged'!P342='PROD Fltr Flagged'!P342</f>
        <v>1</v>
      </c>
      <c r="Q342" t="b">
        <f>'QA Fltr Flagged'!Q342='PROD Fltr Flagged'!Q342</f>
        <v>1</v>
      </c>
    </row>
    <row r="343" spans="1:17">
      <c r="A343" t="b">
        <f>'QA Fltr Flagged'!A343='PROD Fltr Flagged'!A343</f>
        <v>1</v>
      </c>
      <c r="B343" t="b">
        <f>'QA Fltr Flagged'!B343='PROD Fltr Flagged'!B343</f>
        <v>1</v>
      </c>
      <c r="C343" t="b">
        <f>'QA Fltr Flagged'!C343='PROD Fltr Flagged'!C343</f>
        <v>1</v>
      </c>
      <c r="D343" t="b">
        <f>'QA Fltr Flagged'!D343='PROD Fltr Flagged'!D343</f>
        <v>1</v>
      </c>
      <c r="E343" t="b">
        <f>'QA Fltr Flagged'!E343='PROD Fltr Flagged'!E343</f>
        <v>1</v>
      </c>
      <c r="F343" t="b">
        <f>'QA Fltr Flagged'!F343='PROD Fltr Flagged'!F343</f>
        <v>1</v>
      </c>
      <c r="G343" t="b">
        <f>'QA Fltr Flagged'!G343='PROD Fltr Flagged'!G343</f>
        <v>1</v>
      </c>
      <c r="H343" t="b">
        <f>'QA Fltr Flagged'!H343='PROD Fltr Flagged'!H343</f>
        <v>1</v>
      </c>
      <c r="I343" t="b">
        <f>'QA Fltr Flagged'!I343='PROD Fltr Flagged'!I343</f>
        <v>1</v>
      </c>
      <c r="J343" t="b">
        <f>'QA Fltr Flagged'!J343='PROD Fltr Flagged'!J343</f>
        <v>1</v>
      </c>
      <c r="K343" t="b">
        <f>'QA Fltr Flagged'!K343='PROD Fltr Flagged'!K343</f>
        <v>1</v>
      </c>
      <c r="L343" t="b">
        <f>'QA Fltr Flagged'!L343='PROD Fltr Flagged'!L343</f>
        <v>1</v>
      </c>
      <c r="M343" t="b">
        <f>'QA Fltr Flagged'!M343='PROD Fltr Flagged'!M343</f>
        <v>1</v>
      </c>
      <c r="N343" t="b">
        <f>'QA Fltr Flagged'!N343='PROD Fltr Flagged'!N343</f>
        <v>1</v>
      </c>
      <c r="O343" t="b">
        <f>'QA Fltr Flagged'!O343='PROD Fltr Flagged'!O343</f>
        <v>1</v>
      </c>
      <c r="P343" t="b">
        <f>'QA Fltr Flagged'!P343='PROD Fltr Flagged'!P343</f>
        <v>1</v>
      </c>
      <c r="Q343" t="b">
        <f>'QA Fltr Flagged'!Q343='PROD Fltr Flagged'!Q343</f>
        <v>1</v>
      </c>
    </row>
    <row r="344" spans="1:17">
      <c r="A344" t="b">
        <f>'QA Fltr Flagged'!A344='PROD Fltr Flagged'!A344</f>
        <v>1</v>
      </c>
      <c r="B344" t="b">
        <f>'QA Fltr Flagged'!B344='PROD Fltr Flagged'!B344</f>
        <v>1</v>
      </c>
      <c r="C344" t="b">
        <f>'QA Fltr Flagged'!C344='PROD Fltr Flagged'!C344</f>
        <v>1</v>
      </c>
      <c r="D344" t="b">
        <f>'QA Fltr Flagged'!D344='PROD Fltr Flagged'!D344</f>
        <v>1</v>
      </c>
      <c r="E344" t="b">
        <f>'QA Fltr Flagged'!E344='PROD Fltr Flagged'!E344</f>
        <v>1</v>
      </c>
      <c r="F344" t="b">
        <f>'QA Fltr Flagged'!F344='PROD Fltr Flagged'!F344</f>
        <v>1</v>
      </c>
      <c r="G344" t="b">
        <f>'QA Fltr Flagged'!G344='PROD Fltr Flagged'!G344</f>
        <v>1</v>
      </c>
      <c r="H344" t="b">
        <f>'QA Fltr Flagged'!H344='PROD Fltr Flagged'!H344</f>
        <v>1</v>
      </c>
      <c r="I344" t="b">
        <f>'QA Fltr Flagged'!I344='PROD Fltr Flagged'!I344</f>
        <v>1</v>
      </c>
      <c r="J344" t="b">
        <f>'QA Fltr Flagged'!J344='PROD Fltr Flagged'!J344</f>
        <v>1</v>
      </c>
      <c r="K344" t="b">
        <f>'QA Fltr Flagged'!K344='PROD Fltr Flagged'!K344</f>
        <v>1</v>
      </c>
      <c r="L344" t="b">
        <f>'QA Fltr Flagged'!L344='PROD Fltr Flagged'!L344</f>
        <v>1</v>
      </c>
      <c r="M344" t="b">
        <f>'QA Fltr Flagged'!M344='PROD Fltr Flagged'!M344</f>
        <v>1</v>
      </c>
      <c r="N344" t="b">
        <f>'QA Fltr Flagged'!N344='PROD Fltr Flagged'!N344</f>
        <v>1</v>
      </c>
      <c r="O344" t="b">
        <f>'QA Fltr Flagged'!O344='PROD Fltr Flagged'!O344</f>
        <v>1</v>
      </c>
      <c r="P344" t="b">
        <f>'QA Fltr Flagged'!P344='PROD Fltr Flagged'!P344</f>
        <v>1</v>
      </c>
      <c r="Q344" t="b">
        <f>'QA Fltr Flagged'!Q344='PROD Fltr Flagged'!Q344</f>
        <v>1</v>
      </c>
    </row>
    <row r="345" spans="1:17">
      <c r="A345" t="b">
        <f>'QA Fltr Flagged'!A345='PROD Fltr Flagged'!A345</f>
        <v>1</v>
      </c>
      <c r="B345" t="b">
        <f>'QA Fltr Flagged'!B345='PROD Fltr Flagged'!B345</f>
        <v>1</v>
      </c>
      <c r="C345" t="b">
        <f>'QA Fltr Flagged'!C345='PROD Fltr Flagged'!C345</f>
        <v>1</v>
      </c>
      <c r="D345" t="b">
        <f>'QA Fltr Flagged'!D345='PROD Fltr Flagged'!D345</f>
        <v>1</v>
      </c>
      <c r="E345" t="b">
        <f>'QA Fltr Flagged'!E345='PROD Fltr Flagged'!E345</f>
        <v>1</v>
      </c>
      <c r="F345" t="b">
        <f>'QA Fltr Flagged'!F345='PROD Fltr Flagged'!F345</f>
        <v>1</v>
      </c>
      <c r="G345" t="b">
        <f>'QA Fltr Flagged'!G345='PROD Fltr Flagged'!G345</f>
        <v>1</v>
      </c>
      <c r="H345" t="b">
        <f>'QA Fltr Flagged'!H345='PROD Fltr Flagged'!H345</f>
        <v>1</v>
      </c>
      <c r="I345" t="b">
        <f>'QA Fltr Flagged'!I345='PROD Fltr Flagged'!I345</f>
        <v>1</v>
      </c>
      <c r="J345" t="b">
        <f>'QA Fltr Flagged'!J345='PROD Fltr Flagged'!J345</f>
        <v>1</v>
      </c>
      <c r="K345" t="b">
        <f>'QA Fltr Flagged'!K345='PROD Fltr Flagged'!K345</f>
        <v>1</v>
      </c>
      <c r="L345" t="b">
        <f>'QA Fltr Flagged'!L345='PROD Fltr Flagged'!L345</f>
        <v>1</v>
      </c>
      <c r="M345" t="b">
        <f>'QA Fltr Flagged'!M345='PROD Fltr Flagged'!M345</f>
        <v>1</v>
      </c>
      <c r="N345" t="b">
        <f>'QA Fltr Flagged'!N345='PROD Fltr Flagged'!N345</f>
        <v>1</v>
      </c>
      <c r="O345" t="b">
        <f>'QA Fltr Flagged'!O345='PROD Fltr Flagged'!O345</f>
        <v>1</v>
      </c>
      <c r="P345" t="b">
        <f>'QA Fltr Flagged'!P345='PROD Fltr Flagged'!P345</f>
        <v>1</v>
      </c>
      <c r="Q345" t="b">
        <f>'QA Fltr Flagged'!Q345='PROD Fltr Flagged'!Q345</f>
        <v>1</v>
      </c>
    </row>
    <row r="346" spans="1:17">
      <c r="A346" t="b">
        <f>'QA Fltr Flagged'!A346='PROD Fltr Flagged'!A346</f>
        <v>1</v>
      </c>
      <c r="B346" t="b">
        <f>'QA Fltr Flagged'!B346='PROD Fltr Flagged'!B346</f>
        <v>1</v>
      </c>
      <c r="C346" t="b">
        <f>'QA Fltr Flagged'!C346='PROD Fltr Flagged'!C346</f>
        <v>1</v>
      </c>
      <c r="D346" t="b">
        <f>'QA Fltr Flagged'!D346='PROD Fltr Flagged'!D346</f>
        <v>1</v>
      </c>
      <c r="E346" t="b">
        <f>'QA Fltr Flagged'!E346='PROD Fltr Flagged'!E346</f>
        <v>1</v>
      </c>
      <c r="F346" t="b">
        <f>'QA Fltr Flagged'!F346='PROD Fltr Flagged'!F346</f>
        <v>1</v>
      </c>
      <c r="G346" t="b">
        <f>'QA Fltr Flagged'!G346='PROD Fltr Flagged'!G346</f>
        <v>1</v>
      </c>
      <c r="H346" t="b">
        <f>'QA Fltr Flagged'!H346='PROD Fltr Flagged'!H346</f>
        <v>1</v>
      </c>
      <c r="I346" t="b">
        <f>'QA Fltr Flagged'!I346='PROD Fltr Flagged'!I346</f>
        <v>1</v>
      </c>
      <c r="J346" t="b">
        <f>'QA Fltr Flagged'!J346='PROD Fltr Flagged'!J346</f>
        <v>1</v>
      </c>
      <c r="K346" t="b">
        <f>'QA Fltr Flagged'!K346='PROD Fltr Flagged'!K346</f>
        <v>1</v>
      </c>
      <c r="L346" t="b">
        <f>'QA Fltr Flagged'!L346='PROD Fltr Flagged'!L346</f>
        <v>1</v>
      </c>
      <c r="M346" t="b">
        <f>'QA Fltr Flagged'!M346='PROD Fltr Flagged'!M346</f>
        <v>1</v>
      </c>
      <c r="N346" t="b">
        <f>'QA Fltr Flagged'!N346='PROD Fltr Flagged'!N346</f>
        <v>1</v>
      </c>
      <c r="O346" t="b">
        <f>'QA Fltr Flagged'!O346='PROD Fltr Flagged'!O346</f>
        <v>1</v>
      </c>
      <c r="P346" t="b">
        <f>'QA Fltr Flagged'!P346='PROD Fltr Flagged'!P346</f>
        <v>1</v>
      </c>
      <c r="Q346" t="b">
        <f>'QA Fltr Flagged'!Q346='PROD Fltr Flagged'!Q346</f>
        <v>1</v>
      </c>
    </row>
    <row r="347" spans="1:17">
      <c r="A347" t="b">
        <f>'QA Fltr Flagged'!A347='PROD Fltr Flagged'!A347</f>
        <v>1</v>
      </c>
      <c r="B347" t="b">
        <f>'QA Fltr Flagged'!B347='PROD Fltr Flagged'!B347</f>
        <v>1</v>
      </c>
      <c r="C347" t="b">
        <f>'QA Fltr Flagged'!C347='PROD Fltr Flagged'!C347</f>
        <v>1</v>
      </c>
      <c r="D347" t="b">
        <f>'QA Fltr Flagged'!D347='PROD Fltr Flagged'!D347</f>
        <v>1</v>
      </c>
      <c r="E347" t="b">
        <f>'QA Fltr Flagged'!E347='PROD Fltr Flagged'!E347</f>
        <v>1</v>
      </c>
      <c r="F347" t="b">
        <f>'QA Fltr Flagged'!F347='PROD Fltr Flagged'!F347</f>
        <v>1</v>
      </c>
      <c r="G347" t="b">
        <f>'QA Fltr Flagged'!G347='PROD Fltr Flagged'!G347</f>
        <v>1</v>
      </c>
      <c r="H347" t="b">
        <f>'QA Fltr Flagged'!H347='PROD Fltr Flagged'!H347</f>
        <v>1</v>
      </c>
      <c r="I347" t="b">
        <f>'QA Fltr Flagged'!I347='PROD Fltr Flagged'!I347</f>
        <v>1</v>
      </c>
      <c r="J347" t="b">
        <f>'QA Fltr Flagged'!J347='PROD Fltr Flagged'!J347</f>
        <v>1</v>
      </c>
      <c r="K347" t="b">
        <f>'QA Fltr Flagged'!K347='PROD Fltr Flagged'!K347</f>
        <v>1</v>
      </c>
      <c r="L347" t="b">
        <f>'QA Fltr Flagged'!L347='PROD Fltr Flagged'!L347</f>
        <v>1</v>
      </c>
      <c r="M347" t="b">
        <f>'QA Fltr Flagged'!M347='PROD Fltr Flagged'!M347</f>
        <v>1</v>
      </c>
      <c r="N347" t="b">
        <f>'QA Fltr Flagged'!N347='PROD Fltr Flagged'!N347</f>
        <v>1</v>
      </c>
      <c r="O347" t="b">
        <f>'QA Fltr Flagged'!O347='PROD Fltr Flagged'!O347</f>
        <v>1</v>
      </c>
      <c r="P347" t="b">
        <f>'QA Fltr Flagged'!P347='PROD Fltr Flagged'!P347</f>
        <v>1</v>
      </c>
      <c r="Q347" t="b">
        <f>'QA Fltr Flagged'!Q347='PROD Fltr Flagged'!Q347</f>
        <v>1</v>
      </c>
    </row>
    <row r="348" spans="1:17">
      <c r="A348" t="b">
        <f>'QA Fltr Flagged'!A348='PROD Fltr Flagged'!A348</f>
        <v>1</v>
      </c>
      <c r="B348" t="b">
        <f>'QA Fltr Flagged'!B348='PROD Fltr Flagged'!B348</f>
        <v>1</v>
      </c>
      <c r="C348" t="b">
        <f>'QA Fltr Flagged'!C348='PROD Fltr Flagged'!C348</f>
        <v>1</v>
      </c>
      <c r="D348" t="b">
        <f>'QA Fltr Flagged'!D348='PROD Fltr Flagged'!D348</f>
        <v>1</v>
      </c>
      <c r="E348" t="b">
        <f>'QA Fltr Flagged'!E348='PROD Fltr Flagged'!E348</f>
        <v>1</v>
      </c>
      <c r="F348" t="b">
        <f>'QA Fltr Flagged'!F348='PROD Fltr Flagged'!F348</f>
        <v>1</v>
      </c>
      <c r="G348" t="b">
        <f>'QA Fltr Flagged'!G348='PROD Fltr Flagged'!G348</f>
        <v>1</v>
      </c>
      <c r="H348" t="b">
        <f>'QA Fltr Flagged'!H348='PROD Fltr Flagged'!H348</f>
        <v>1</v>
      </c>
      <c r="I348" t="b">
        <f>'QA Fltr Flagged'!I348='PROD Fltr Flagged'!I348</f>
        <v>1</v>
      </c>
      <c r="J348" t="b">
        <f>'QA Fltr Flagged'!J348='PROD Fltr Flagged'!J348</f>
        <v>1</v>
      </c>
      <c r="K348" t="b">
        <f>'QA Fltr Flagged'!K348='PROD Fltr Flagged'!K348</f>
        <v>1</v>
      </c>
      <c r="L348" t="b">
        <f>'QA Fltr Flagged'!L348='PROD Fltr Flagged'!L348</f>
        <v>1</v>
      </c>
      <c r="M348" t="b">
        <f>'QA Fltr Flagged'!M348='PROD Fltr Flagged'!M348</f>
        <v>1</v>
      </c>
      <c r="N348" t="b">
        <f>'QA Fltr Flagged'!N348='PROD Fltr Flagged'!N348</f>
        <v>1</v>
      </c>
      <c r="O348" t="b">
        <f>'QA Fltr Flagged'!O348='PROD Fltr Flagged'!O348</f>
        <v>1</v>
      </c>
      <c r="P348" t="b">
        <f>'QA Fltr Flagged'!P348='PROD Fltr Flagged'!P348</f>
        <v>1</v>
      </c>
      <c r="Q348" t="b">
        <f>'QA Fltr Flagged'!Q348='PROD Fltr Flagged'!Q348</f>
        <v>1</v>
      </c>
    </row>
    <row r="349" spans="1:17">
      <c r="A349" t="b">
        <f>'QA Fltr Flagged'!A349='PROD Fltr Flagged'!A349</f>
        <v>1</v>
      </c>
      <c r="B349" t="b">
        <f>'QA Fltr Flagged'!B349='PROD Fltr Flagged'!B349</f>
        <v>1</v>
      </c>
      <c r="C349" t="b">
        <f>'QA Fltr Flagged'!C349='PROD Fltr Flagged'!C349</f>
        <v>1</v>
      </c>
      <c r="D349" t="b">
        <f>'QA Fltr Flagged'!D349='PROD Fltr Flagged'!D349</f>
        <v>1</v>
      </c>
      <c r="E349" t="b">
        <f>'QA Fltr Flagged'!E349='PROD Fltr Flagged'!E349</f>
        <v>1</v>
      </c>
      <c r="F349" t="b">
        <f>'QA Fltr Flagged'!F349='PROD Fltr Flagged'!F349</f>
        <v>1</v>
      </c>
      <c r="G349" t="b">
        <f>'QA Fltr Flagged'!G349='PROD Fltr Flagged'!G349</f>
        <v>1</v>
      </c>
      <c r="H349" t="b">
        <f>'QA Fltr Flagged'!H349='PROD Fltr Flagged'!H349</f>
        <v>1</v>
      </c>
      <c r="I349" t="b">
        <f>'QA Fltr Flagged'!I349='PROD Fltr Flagged'!I349</f>
        <v>1</v>
      </c>
      <c r="J349" t="b">
        <f>'QA Fltr Flagged'!J349='PROD Fltr Flagged'!J349</f>
        <v>1</v>
      </c>
      <c r="K349" t="b">
        <f>'QA Fltr Flagged'!K349='PROD Fltr Flagged'!K349</f>
        <v>1</v>
      </c>
      <c r="L349" t="b">
        <f>'QA Fltr Flagged'!L349='PROD Fltr Flagged'!L349</f>
        <v>1</v>
      </c>
      <c r="M349" t="b">
        <f>'QA Fltr Flagged'!M349='PROD Fltr Flagged'!M349</f>
        <v>1</v>
      </c>
      <c r="N349" t="b">
        <f>'QA Fltr Flagged'!N349='PROD Fltr Flagged'!N349</f>
        <v>1</v>
      </c>
      <c r="O349" t="b">
        <f>'QA Fltr Flagged'!O349='PROD Fltr Flagged'!O349</f>
        <v>1</v>
      </c>
      <c r="P349" t="b">
        <f>'QA Fltr Flagged'!P349='PROD Fltr Flagged'!P349</f>
        <v>1</v>
      </c>
      <c r="Q349" t="b">
        <f>'QA Fltr Flagged'!Q349='PROD Fltr Flagged'!Q349</f>
        <v>1</v>
      </c>
    </row>
    <row r="350" spans="1:17">
      <c r="A350" t="b">
        <f>'QA Fltr Flagged'!A350='PROD Fltr Flagged'!A350</f>
        <v>1</v>
      </c>
      <c r="B350" t="b">
        <f>'QA Fltr Flagged'!B350='PROD Fltr Flagged'!B350</f>
        <v>1</v>
      </c>
      <c r="C350" t="b">
        <f>'QA Fltr Flagged'!C350='PROD Fltr Flagged'!C350</f>
        <v>1</v>
      </c>
      <c r="D350" t="b">
        <f>'QA Fltr Flagged'!D350='PROD Fltr Flagged'!D350</f>
        <v>1</v>
      </c>
      <c r="E350" t="b">
        <f>'QA Fltr Flagged'!E350='PROD Fltr Flagged'!E350</f>
        <v>1</v>
      </c>
      <c r="F350" t="b">
        <f>'QA Fltr Flagged'!F350='PROD Fltr Flagged'!F350</f>
        <v>1</v>
      </c>
      <c r="G350" t="b">
        <f>'QA Fltr Flagged'!G350='PROD Fltr Flagged'!G350</f>
        <v>1</v>
      </c>
      <c r="H350" t="b">
        <f>'QA Fltr Flagged'!H350='PROD Fltr Flagged'!H350</f>
        <v>1</v>
      </c>
      <c r="I350" t="b">
        <f>'QA Fltr Flagged'!I350='PROD Fltr Flagged'!I350</f>
        <v>1</v>
      </c>
      <c r="J350" t="b">
        <f>'QA Fltr Flagged'!J350='PROD Fltr Flagged'!J350</f>
        <v>1</v>
      </c>
      <c r="K350" t="b">
        <f>'QA Fltr Flagged'!K350='PROD Fltr Flagged'!K350</f>
        <v>1</v>
      </c>
      <c r="L350" t="b">
        <f>'QA Fltr Flagged'!L350='PROD Fltr Flagged'!L350</f>
        <v>1</v>
      </c>
      <c r="M350" t="b">
        <f>'QA Fltr Flagged'!M350='PROD Fltr Flagged'!M350</f>
        <v>1</v>
      </c>
      <c r="N350" t="b">
        <f>'QA Fltr Flagged'!N350='PROD Fltr Flagged'!N350</f>
        <v>1</v>
      </c>
      <c r="O350" t="b">
        <f>'QA Fltr Flagged'!O350='PROD Fltr Flagged'!O350</f>
        <v>1</v>
      </c>
      <c r="P350" t="b">
        <f>'QA Fltr Flagged'!P350='PROD Fltr Flagged'!P350</f>
        <v>1</v>
      </c>
      <c r="Q350" t="b">
        <f>'QA Fltr Flagged'!Q350='PROD Fltr Flagged'!Q350</f>
        <v>1</v>
      </c>
    </row>
    <row r="351" spans="1:17">
      <c r="A351" t="b">
        <f>'QA Fltr Flagged'!A351='PROD Fltr Flagged'!A351</f>
        <v>1</v>
      </c>
      <c r="B351" t="b">
        <f>'QA Fltr Flagged'!B351='PROD Fltr Flagged'!B351</f>
        <v>1</v>
      </c>
      <c r="C351" t="b">
        <f>'QA Fltr Flagged'!C351='PROD Fltr Flagged'!C351</f>
        <v>1</v>
      </c>
      <c r="D351" t="b">
        <f>'QA Fltr Flagged'!D351='PROD Fltr Flagged'!D351</f>
        <v>1</v>
      </c>
      <c r="E351" t="b">
        <f>'QA Fltr Flagged'!E351='PROD Fltr Flagged'!E351</f>
        <v>1</v>
      </c>
      <c r="F351" t="b">
        <f>'QA Fltr Flagged'!F351='PROD Fltr Flagged'!F351</f>
        <v>1</v>
      </c>
      <c r="G351" t="b">
        <f>'QA Fltr Flagged'!G351='PROD Fltr Flagged'!G351</f>
        <v>1</v>
      </c>
      <c r="H351" t="b">
        <f>'QA Fltr Flagged'!H351='PROD Fltr Flagged'!H351</f>
        <v>1</v>
      </c>
      <c r="I351" t="b">
        <f>'QA Fltr Flagged'!I351='PROD Fltr Flagged'!I351</f>
        <v>1</v>
      </c>
      <c r="J351" t="b">
        <f>'QA Fltr Flagged'!J351='PROD Fltr Flagged'!J351</f>
        <v>1</v>
      </c>
      <c r="K351" t="b">
        <f>'QA Fltr Flagged'!K351='PROD Fltr Flagged'!K351</f>
        <v>1</v>
      </c>
      <c r="L351" t="b">
        <f>'QA Fltr Flagged'!L351='PROD Fltr Flagged'!L351</f>
        <v>1</v>
      </c>
      <c r="M351" t="b">
        <f>'QA Fltr Flagged'!M351='PROD Fltr Flagged'!M351</f>
        <v>1</v>
      </c>
      <c r="N351" t="b">
        <f>'QA Fltr Flagged'!N351='PROD Fltr Flagged'!N351</f>
        <v>1</v>
      </c>
      <c r="O351" t="b">
        <f>'QA Fltr Flagged'!O351='PROD Fltr Flagged'!O351</f>
        <v>1</v>
      </c>
      <c r="P351" t="b">
        <f>'QA Fltr Flagged'!P351='PROD Fltr Flagged'!P351</f>
        <v>1</v>
      </c>
      <c r="Q351" t="b">
        <f>'QA Fltr Flagged'!Q351='PROD Fltr Flagged'!Q351</f>
        <v>1</v>
      </c>
    </row>
    <row r="352" spans="1:17">
      <c r="A352" t="b">
        <f>'QA Fltr Flagged'!A352='PROD Fltr Flagged'!A352</f>
        <v>1</v>
      </c>
      <c r="B352" t="b">
        <f>'QA Fltr Flagged'!B352='PROD Fltr Flagged'!B352</f>
        <v>1</v>
      </c>
      <c r="C352" t="b">
        <f>'QA Fltr Flagged'!C352='PROD Fltr Flagged'!C352</f>
        <v>1</v>
      </c>
      <c r="D352" t="b">
        <f>'QA Fltr Flagged'!D352='PROD Fltr Flagged'!D352</f>
        <v>1</v>
      </c>
      <c r="E352" t="b">
        <f>'QA Fltr Flagged'!E352='PROD Fltr Flagged'!E352</f>
        <v>1</v>
      </c>
      <c r="F352" t="b">
        <f>'QA Fltr Flagged'!F352='PROD Fltr Flagged'!F352</f>
        <v>1</v>
      </c>
      <c r="G352" t="b">
        <f>'QA Fltr Flagged'!G352='PROD Fltr Flagged'!G352</f>
        <v>1</v>
      </c>
      <c r="H352" t="b">
        <f>'QA Fltr Flagged'!H352='PROD Fltr Flagged'!H352</f>
        <v>1</v>
      </c>
      <c r="I352" t="b">
        <f>'QA Fltr Flagged'!I352='PROD Fltr Flagged'!I352</f>
        <v>1</v>
      </c>
      <c r="J352" t="b">
        <f>'QA Fltr Flagged'!J352='PROD Fltr Flagged'!J352</f>
        <v>1</v>
      </c>
      <c r="K352" t="b">
        <f>'QA Fltr Flagged'!K352='PROD Fltr Flagged'!K352</f>
        <v>1</v>
      </c>
      <c r="L352" t="b">
        <f>'QA Fltr Flagged'!L352='PROD Fltr Flagged'!L352</f>
        <v>1</v>
      </c>
      <c r="M352" t="b">
        <f>'QA Fltr Flagged'!M352='PROD Fltr Flagged'!M352</f>
        <v>1</v>
      </c>
      <c r="N352" t="b">
        <f>'QA Fltr Flagged'!N352='PROD Fltr Flagged'!N352</f>
        <v>1</v>
      </c>
      <c r="O352" t="b">
        <f>'QA Fltr Flagged'!O352='PROD Fltr Flagged'!O352</f>
        <v>1</v>
      </c>
      <c r="P352" t="b">
        <f>'QA Fltr Flagged'!P352='PROD Fltr Flagged'!P352</f>
        <v>1</v>
      </c>
      <c r="Q352" t="b">
        <f>'QA Fltr Flagged'!Q352='PROD Fltr Flagged'!Q352</f>
        <v>1</v>
      </c>
    </row>
    <row r="353" spans="1:17">
      <c r="A353" t="b">
        <f>'QA Fltr Flagged'!A353='PROD Fltr Flagged'!A353</f>
        <v>1</v>
      </c>
      <c r="B353" t="b">
        <f>'QA Fltr Flagged'!B353='PROD Fltr Flagged'!B353</f>
        <v>1</v>
      </c>
      <c r="C353" t="b">
        <f>'QA Fltr Flagged'!C353='PROD Fltr Flagged'!C353</f>
        <v>1</v>
      </c>
      <c r="D353" t="b">
        <f>'QA Fltr Flagged'!D353='PROD Fltr Flagged'!D353</f>
        <v>1</v>
      </c>
      <c r="E353" t="b">
        <f>'QA Fltr Flagged'!E353='PROD Fltr Flagged'!E353</f>
        <v>1</v>
      </c>
      <c r="F353" t="b">
        <f>'QA Fltr Flagged'!F353='PROD Fltr Flagged'!F353</f>
        <v>1</v>
      </c>
      <c r="G353" t="b">
        <f>'QA Fltr Flagged'!G353='PROD Fltr Flagged'!G353</f>
        <v>1</v>
      </c>
      <c r="H353" t="b">
        <f>'QA Fltr Flagged'!H353='PROD Fltr Flagged'!H353</f>
        <v>1</v>
      </c>
      <c r="I353" t="b">
        <f>'QA Fltr Flagged'!I353='PROD Fltr Flagged'!I353</f>
        <v>1</v>
      </c>
      <c r="J353" t="b">
        <f>'QA Fltr Flagged'!J353='PROD Fltr Flagged'!J353</f>
        <v>1</v>
      </c>
      <c r="K353" t="b">
        <f>'QA Fltr Flagged'!K353='PROD Fltr Flagged'!K353</f>
        <v>1</v>
      </c>
      <c r="L353" t="b">
        <f>'QA Fltr Flagged'!L353='PROD Fltr Flagged'!L353</f>
        <v>1</v>
      </c>
      <c r="M353" t="b">
        <f>'QA Fltr Flagged'!M353='PROD Fltr Flagged'!M353</f>
        <v>1</v>
      </c>
      <c r="N353" t="b">
        <f>'QA Fltr Flagged'!N353='PROD Fltr Flagged'!N353</f>
        <v>1</v>
      </c>
      <c r="O353" t="b">
        <f>'QA Fltr Flagged'!O353='PROD Fltr Flagged'!O353</f>
        <v>1</v>
      </c>
      <c r="P353" t="b">
        <f>'QA Fltr Flagged'!P353='PROD Fltr Flagged'!P353</f>
        <v>1</v>
      </c>
      <c r="Q353" t="b">
        <f>'QA Fltr Flagged'!Q353='PROD Fltr Flagged'!Q353</f>
        <v>1</v>
      </c>
    </row>
    <row r="354" spans="1:17">
      <c r="A354" t="b">
        <f>'QA Fltr Flagged'!A354='PROD Fltr Flagged'!A354</f>
        <v>1</v>
      </c>
      <c r="B354" t="b">
        <f>'QA Fltr Flagged'!B354='PROD Fltr Flagged'!B354</f>
        <v>1</v>
      </c>
      <c r="C354" t="b">
        <f>'QA Fltr Flagged'!C354='PROD Fltr Flagged'!C354</f>
        <v>1</v>
      </c>
      <c r="D354" t="b">
        <f>'QA Fltr Flagged'!D354='PROD Fltr Flagged'!D354</f>
        <v>1</v>
      </c>
      <c r="E354" t="b">
        <f>'QA Fltr Flagged'!E354='PROD Fltr Flagged'!E354</f>
        <v>1</v>
      </c>
      <c r="F354" t="b">
        <f>'QA Fltr Flagged'!F354='PROD Fltr Flagged'!F354</f>
        <v>1</v>
      </c>
      <c r="G354" t="b">
        <f>'QA Fltr Flagged'!G354='PROD Fltr Flagged'!G354</f>
        <v>1</v>
      </c>
      <c r="H354" t="b">
        <f>'QA Fltr Flagged'!H354='PROD Fltr Flagged'!H354</f>
        <v>1</v>
      </c>
      <c r="I354" t="b">
        <f>'QA Fltr Flagged'!I354='PROD Fltr Flagged'!I354</f>
        <v>1</v>
      </c>
      <c r="J354" t="b">
        <f>'QA Fltr Flagged'!J354='PROD Fltr Flagged'!J354</f>
        <v>1</v>
      </c>
      <c r="K354" t="b">
        <f>'QA Fltr Flagged'!K354='PROD Fltr Flagged'!K354</f>
        <v>1</v>
      </c>
      <c r="L354" t="b">
        <f>'QA Fltr Flagged'!L354='PROD Fltr Flagged'!L354</f>
        <v>1</v>
      </c>
      <c r="M354" t="b">
        <f>'QA Fltr Flagged'!M354='PROD Fltr Flagged'!M354</f>
        <v>1</v>
      </c>
      <c r="N354" t="b">
        <f>'QA Fltr Flagged'!N354='PROD Fltr Flagged'!N354</f>
        <v>1</v>
      </c>
      <c r="O354" t="b">
        <f>'QA Fltr Flagged'!O354='PROD Fltr Flagged'!O354</f>
        <v>1</v>
      </c>
      <c r="P354" t="b">
        <f>'QA Fltr Flagged'!P354='PROD Fltr Flagged'!P354</f>
        <v>1</v>
      </c>
      <c r="Q354" t="b">
        <f>'QA Fltr Flagged'!Q354='PROD Fltr Flagged'!Q354</f>
        <v>1</v>
      </c>
    </row>
    <row r="355" spans="1:17">
      <c r="A355" t="b">
        <f>'QA Fltr Flagged'!A355='PROD Fltr Flagged'!A355</f>
        <v>1</v>
      </c>
      <c r="B355" t="b">
        <f>'QA Fltr Flagged'!B355='PROD Fltr Flagged'!B355</f>
        <v>1</v>
      </c>
      <c r="C355" t="b">
        <f>'QA Fltr Flagged'!C355='PROD Fltr Flagged'!C355</f>
        <v>1</v>
      </c>
      <c r="D355" t="b">
        <f>'QA Fltr Flagged'!D355='PROD Fltr Flagged'!D355</f>
        <v>1</v>
      </c>
      <c r="E355" t="b">
        <f>'QA Fltr Flagged'!E355='PROD Fltr Flagged'!E355</f>
        <v>1</v>
      </c>
      <c r="F355" t="b">
        <f>'QA Fltr Flagged'!F355='PROD Fltr Flagged'!F355</f>
        <v>1</v>
      </c>
      <c r="G355" t="b">
        <f>'QA Fltr Flagged'!G355='PROD Fltr Flagged'!G355</f>
        <v>1</v>
      </c>
      <c r="H355" t="b">
        <f>'QA Fltr Flagged'!H355='PROD Fltr Flagged'!H355</f>
        <v>1</v>
      </c>
      <c r="I355" t="b">
        <f>'QA Fltr Flagged'!I355='PROD Fltr Flagged'!I355</f>
        <v>1</v>
      </c>
      <c r="J355" t="b">
        <f>'QA Fltr Flagged'!J355='PROD Fltr Flagged'!J355</f>
        <v>1</v>
      </c>
      <c r="K355" t="b">
        <f>'QA Fltr Flagged'!K355='PROD Fltr Flagged'!K355</f>
        <v>1</v>
      </c>
      <c r="L355" t="b">
        <f>'QA Fltr Flagged'!L355='PROD Fltr Flagged'!L355</f>
        <v>1</v>
      </c>
      <c r="M355" t="b">
        <f>'QA Fltr Flagged'!M355='PROD Fltr Flagged'!M355</f>
        <v>1</v>
      </c>
      <c r="N355" t="b">
        <f>'QA Fltr Flagged'!N355='PROD Fltr Flagged'!N355</f>
        <v>1</v>
      </c>
      <c r="O355" t="b">
        <f>'QA Fltr Flagged'!O355='PROD Fltr Flagged'!O355</f>
        <v>1</v>
      </c>
      <c r="P355" t="b">
        <f>'QA Fltr Flagged'!P355='PROD Fltr Flagged'!P355</f>
        <v>1</v>
      </c>
      <c r="Q355" t="b">
        <f>'QA Fltr Flagged'!Q355='PROD Fltr Flagged'!Q355</f>
        <v>1</v>
      </c>
    </row>
    <row r="356" spans="1:17">
      <c r="A356" t="b">
        <f>'QA Fltr Flagged'!A356='PROD Fltr Flagged'!A356</f>
        <v>1</v>
      </c>
      <c r="B356" t="b">
        <f>'QA Fltr Flagged'!B356='PROD Fltr Flagged'!B356</f>
        <v>1</v>
      </c>
      <c r="C356" t="b">
        <f>'QA Fltr Flagged'!C356='PROD Fltr Flagged'!C356</f>
        <v>1</v>
      </c>
      <c r="D356" t="b">
        <f>'QA Fltr Flagged'!D356='PROD Fltr Flagged'!D356</f>
        <v>1</v>
      </c>
      <c r="E356" t="b">
        <f>'QA Fltr Flagged'!E356='PROD Fltr Flagged'!E356</f>
        <v>1</v>
      </c>
      <c r="F356" t="b">
        <f>'QA Fltr Flagged'!F356='PROD Fltr Flagged'!F356</f>
        <v>1</v>
      </c>
      <c r="G356" t="b">
        <f>'QA Fltr Flagged'!G356='PROD Fltr Flagged'!G356</f>
        <v>1</v>
      </c>
      <c r="H356" t="b">
        <f>'QA Fltr Flagged'!H356='PROD Fltr Flagged'!H356</f>
        <v>1</v>
      </c>
      <c r="I356" t="b">
        <f>'QA Fltr Flagged'!I356='PROD Fltr Flagged'!I356</f>
        <v>1</v>
      </c>
      <c r="J356" t="b">
        <f>'QA Fltr Flagged'!J356='PROD Fltr Flagged'!J356</f>
        <v>1</v>
      </c>
      <c r="K356" t="b">
        <f>'QA Fltr Flagged'!K356='PROD Fltr Flagged'!K356</f>
        <v>1</v>
      </c>
      <c r="L356" t="b">
        <f>'QA Fltr Flagged'!L356='PROD Fltr Flagged'!L356</f>
        <v>1</v>
      </c>
      <c r="M356" t="b">
        <f>'QA Fltr Flagged'!M356='PROD Fltr Flagged'!M356</f>
        <v>1</v>
      </c>
      <c r="N356" t="b">
        <f>'QA Fltr Flagged'!N356='PROD Fltr Flagged'!N356</f>
        <v>1</v>
      </c>
      <c r="O356" t="b">
        <f>'QA Fltr Flagged'!O356='PROD Fltr Flagged'!O356</f>
        <v>1</v>
      </c>
      <c r="P356" t="b">
        <f>'QA Fltr Flagged'!P356='PROD Fltr Flagged'!P356</f>
        <v>1</v>
      </c>
      <c r="Q356" t="b">
        <f>'QA Fltr Flagged'!Q356='PROD Fltr Flagged'!Q356</f>
        <v>1</v>
      </c>
    </row>
    <row r="357" spans="1:17">
      <c r="A357" t="b">
        <f>'QA Fltr Flagged'!A357='PROD Fltr Flagged'!A357</f>
        <v>1</v>
      </c>
      <c r="B357" t="b">
        <f>'QA Fltr Flagged'!B357='PROD Fltr Flagged'!B357</f>
        <v>1</v>
      </c>
      <c r="C357" t="b">
        <f>'QA Fltr Flagged'!C357='PROD Fltr Flagged'!C357</f>
        <v>1</v>
      </c>
      <c r="D357" t="b">
        <f>'QA Fltr Flagged'!D357='PROD Fltr Flagged'!D357</f>
        <v>1</v>
      </c>
      <c r="E357" t="b">
        <f>'QA Fltr Flagged'!E357='PROD Fltr Flagged'!E357</f>
        <v>1</v>
      </c>
      <c r="F357" t="b">
        <f>'QA Fltr Flagged'!F357='PROD Fltr Flagged'!F357</f>
        <v>1</v>
      </c>
      <c r="G357" t="b">
        <f>'QA Fltr Flagged'!G357='PROD Fltr Flagged'!G357</f>
        <v>1</v>
      </c>
      <c r="H357" t="b">
        <f>'QA Fltr Flagged'!H357='PROD Fltr Flagged'!H357</f>
        <v>1</v>
      </c>
      <c r="I357" t="b">
        <f>'QA Fltr Flagged'!I357='PROD Fltr Flagged'!I357</f>
        <v>1</v>
      </c>
      <c r="J357" t="b">
        <f>'QA Fltr Flagged'!J357='PROD Fltr Flagged'!J357</f>
        <v>1</v>
      </c>
      <c r="K357" t="b">
        <f>'QA Fltr Flagged'!K357='PROD Fltr Flagged'!K357</f>
        <v>1</v>
      </c>
      <c r="L357" t="b">
        <f>'QA Fltr Flagged'!L357='PROD Fltr Flagged'!L357</f>
        <v>1</v>
      </c>
      <c r="M357" t="b">
        <f>'QA Fltr Flagged'!M357='PROD Fltr Flagged'!M357</f>
        <v>1</v>
      </c>
      <c r="N357" t="b">
        <f>'QA Fltr Flagged'!N357='PROD Fltr Flagged'!N357</f>
        <v>1</v>
      </c>
      <c r="O357" t="b">
        <f>'QA Fltr Flagged'!O357='PROD Fltr Flagged'!O357</f>
        <v>1</v>
      </c>
      <c r="P357" t="b">
        <f>'QA Fltr Flagged'!P357='PROD Fltr Flagged'!P357</f>
        <v>1</v>
      </c>
      <c r="Q357" t="b">
        <f>'QA Fltr Flagged'!Q357='PROD Fltr Flagged'!Q357</f>
        <v>1</v>
      </c>
    </row>
    <row r="358" spans="1:17">
      <c r="A358" t="b">
        <f>'QA Fltr Flagged'!A358='PROD Fltr Flagged'!A358</f>
        <v>1</v>
      </c>
      <c r="B358" t="b">
        <f>'QA Fltr Flagged'!B358='PROD Fltr Flagged'!B358</f>
        <v>1</v>
      </c>
      <c r="C358" t="b">
        <f>'QA Fltr Flagged'!C358='PROD Fltr Flagged'!C358</f>
        <v>1</v>
      </c>
      <c r="D358" t="b">
        <f>'QA Fltr Flagged'!D358='PROD Fltr Flagged'!D358</f>
        <v>1</v>
      </c>
      <c r="E358" t="b">
        <f>'QA Fltr Flagged'!E358='PROD Fltr Flagged'!E358</f>
        <v>1</v>
      </c>
      <c r="F358" t="b">
        <f>'QA Fltr Flagged'!F358='PROD Fltr Flagged'!F358</f>
        <v>1</v>
      </c>
      <c r="G358" t="b">
        <f>'QA Fltr Flagged'!G358='PROD Fltr Flagged'!G358</f>
        <v>1</v>
      </c>
      <c r="H358" t="b">
        <f>'QA Fltr Flagged'!H358='PROD Fltr Flagged'!H358</f>
        <v>1</v>
      </c>
      <c r="I358" t="b">
        <f>'QA Fltr Flagged'!I358='PROD Fltr Flagged'!I358</f>
        <v>1</v>
      </c>
      <c r="J358" t="b">
        <f>'QA Fltr Flagged'!J358='PROD Fltr Flagged'!J358</f>
        <v>1</v>
      </c>
      <c r="K358" t="b">
        <f>'QA Fltr Flagged'!K358='PROD Fltr Flagged'!K358</f>
        <v>1</v>
      </c>
      <c r="L358" t="b">
        <f>'QA Fltr Flagged'!L358='PROD Fltr Flagged'!L358</f>
        <v>1</v>
      </c>
      <c r="M358" t="b">
        <f>'QA Fltr Flagged'!M358='PROD Fltr Flagged'!M358</f>
        <v>1</v>
      </c>
      <c r="N358" t="b">
        <f>'QA Fltr Flagged'!N358='PROD Fltr Flagged'!N358</f>
        <v>1</v>
      </c>
      <c r="O358" t="b">
        <f>'QA Fltr Flagged'!O358='PROD Fltr Flagged'!O358</f>
        <v>1</v>
      </c>
      <c r="P358" t="b">
        <f>'QA Fltr Flagged'!P358='PROD Fltr Flagged'!P358</f>
        <v>1</v>
      </c>
      <c r="Q358" t="b">
        <f>'QA Fltr Flagged'!Q358='PROD Fltr Flagged'!Q358</f>
        <v>1</v>
      </c>
    </row>
    <row r="359" spans="1:17">
      <c r="A359" t="b">
        <f>'QA Fltr Flagged'!A359='PROD Fltr Flagged'!A359</f>
        <v>1</v>
      </c>
      <c r="B359" t="b">
        <f>'QA Fltr Flagged'!B359='PROD Fltr Flagged'!B359</f>
        <v>1</v>
      </c>
      <c r="C359" t="b">
        <f>'QA Fltr Flagged'!C359='PROD Fltr Flagged'!C359</f>
        <v>1</v>
      </c>
      <c r="D359" t="b">
        <f>'QA Fltr Flagged'!D359='PROD Fltr Flagged'!D359</f>
        <v>1</v>
      </c>
      <c r="E359" t="b">
        <f>'QA Fltr Flagged'!E359='PROD Fltr Flagged'!E359</f>
        <v>1</v>
      </c>
      <c r="F359" t="b">
        <f>'QA Fltr Flagged'!F359='PROD Fltr Flagged'!F359</f>
        <v>1</v>
      </c>
      <c r="G359" t="b">
        <f>'QA Fltr Flagged'!G359='PROD Fltr Flagged'!G359</f>
        <v>1</v>
      </c>
      <c r="H359" t="b">
        <f>'QA Fltr Flagged'!H359='PROD Fltr Flagged'!H359</f>
        <v>1</v>
      </c>
      <c r="I359" t="b">
        <f>'QA Fltr Flagged'!I359='PROD Fltr Flagged'!I359</f>
        <v>1</v>
      </c>
      <c r="J359" t="b">
        <f>'QA Fltr Flagged'!J359='PROD Fltr Flagged'!J359</f>
        <v>1</v>
      </c>
      <c r="K359" t="b">
        <f>'QA Fltr Flagged'!K359='PROD Fltr Flagged'!K359</f>
        <v>1</v>
      </c>
      <c r="L359" t="b">
        <f>'QA Fltr Flagged'!L359='PROD Fltr Flagged'!L359</f>
        <v>1</v>
      </c>
      <c r="M359" t="b">
        <f>'QA Fltr Flagged'!M359='PROD Fltr Flagged'!M359</f>
        <v>1</v>
      </c>
      <c r="N359" t="b">
        <f>'QA Fltr Flagged'!N359='PROD Fltr Flagged'!N359</f>
        <v>1</v>
      </c>
      <c r="O359" t="b">
        <f>'QA Fltr Flagged'!O359='PROD Fltr Flagged'!O359</f>
        <v>1</v>
      </c>
      <c r="P359" t="b">
        <f>'QA Fltr Flagged'!P359='PROD Fltr Flagged'!P359</f>
        <v>1</v>
      </c>
      <c r="Q359" t="b">
        <f>'QA Fltr Flagged'!Q359='PROD Fltr Flagged'!Q359</f>
        <v>1</v>
      </c>
    </row>
    <row r="360" spans="1:17">
      <c r="A360" t="b">
        <f>'QA Fltr Flagged'!A360='PROD Fltr Flagged'!A360</f>
        <v>1</v>
      </c>
      <c r="B360" t="b">
        <f>'QA Fltr Flagged'!B360='PROD Fltr Flagged'!B360</f>
        <v>1</v>
      </c>
      <c r="C360" t="b">
        <f>'QA Fltr Flagged'!C360='PROD Fltr Flagged'!C360</f>
        <v>1</v>
      </c>
      <c r="D360" t="b">
        <f>'QA Fltr Flagged'!D360='PROD Fltr Flagged'!D360</f>
        <v>1</v>
      </c>
      <c r="E360" t="b">
        <f>'QA Fltr Flagged'!E360='PROD Fltr Flagged'!E360</f>
        <v>1</v>
      </c>
      <c r="F360" t="b">
        <f>'QA Fltr Flagged'!F360='PROD Fltr Flagged'!F360</f>
        <v>1</v>
      </c>
      <c r="G360" t="b">
        <f>'QA Fltr Flagged'!G360='PROD Fltr Flagged'!G360</f>
        <v>1</v>
      </c>
      <c r="H360" t="b">
        <f>'QA Fltr Flagged'!H360='PROD Fltr Flagged'!H360</f>
        <v>1</v>
      </c>
      <c r="I360" t="b">
        <f>'QA Fltr Flagged'!I360='PROD Fltr Flagged'!I360</f>
        <v>1</v>
      </c>
      <c r="J360" t="b">
        <f>'QA Fltr Flagged'!J360='PROD Fltr Flagged'!J360</f>
        <v>1</v>
      </c>
      <c r="K360" t="b">
        <f>'QA Fltr Flagged'!K360='PROD Fltr Flagged'!K360</f>
        <v>1</v>
      </c>
      <c r="L360" t="b">
        <f>'QA Fltr Flagged'!L360='PROD Fltr Flagged'!L360</f>
        <v>1</v>
      </c>
      <c r="M360" t="b">
        <f>'QA Fltr Flagged'!M360='PROD Fltr Flagged'!M360</f>
        <v>1</v>
      </c>
      <c r="N360" t="b">
        <f>'QA Fltr Flagged'!N360='PROD Fltr Flagged'!N360</f>
        <v>1</v>
      </c>
      <c r="O360" t="b">
        <f>'QA Fltr Flagged'!O360='PROD Fltr Flagged'!O360</f>
        <v>1</v>
      </c>
      <c r="P360" t="b">
        <f>'QA Fltr Flagged'!P360='PROD Fltr Flagged'!P360</f>
        <v>1</v>
      </c>
      <c r="Q360" t="b">
        <f>'QA Fltr Flagged'!Q360='PROD Fltr Flagged'!Q360</f>
        <v>1</v>
      </c>
    </row>
    <row r="361" spans="1:17">
      <c r="A361" t="b">
        <f>'QA Fltr Flagged'!A361='PROD Fltr Flagged'!A361</f>
        <v>1</v>
      </c>
      <c r="B361" t="b">
        <f>'QA Fltr Flagged'!B361='PROD Fltr Flagged'!B361</f>
        <v>1</v>
      </c>
      <c r="C361" t="b">
        <f>'QA Fltr Flagged'!C361='PROD Fltr Flagged'!C361</f>
        <v>1</v>
      </c>
      <c r="D361" t="b">
        <f>'QA Fltr Flagged'!D361='PROD Fltr Flagged'!D361</f>
        <v>1</v>
      </c>
      <c r="E361" t="b">
        <f>'QA Fltr Flagged'!E361='PROD Fltr Flagged'!E361</f>
        <v>1</v>
      </c>
      <c r="F361" t="b">
        <f>'QA Fltr Flagged'!F361='PROD Fltr Flagged'!F361</f>
        <v>1</v>
      </c>
      <c r="G361" t="b">
        <f>'QA Fltr Flagged'!G361='PROD Fltr Flagged'!G361</f>
        <v>1</v>
      </c>
      <c r="H361" t="b">
        <f>'QA Fltr Flagged'!H361='PROD Fltr Flagged'!H361</f>
        <v>1</v>
      </c>
      <c r="I361" t="b">
        <f>'QA Fltr Flagged'!I361='PROD Fltr Flagged'!I361</f>
        <v>1</v>
      </c>
      <c r="J361" t="b">
        <f>'QA Fltr Flagged'!J361='PROD Fltr Flagged'!J361</f>
        <v>1</v>
      </c>
      <c r="K361" t="b">
        <f>'QA Fltr Flagged'!K361='PROD Fltr Flagged'!K361</f>
        <v>1</v>
      </c>
      <c r="L361" t="b">
        <f>'QA Fltr Flagged'!L361='PROD Fltr Flagged'!L361</f>
        <v>1</v>
      </c>
      <c r="M361" t="b">
        <f>'QA Fltr Flagged'!M361='PROD Fltr Flagged'!M361</f>
        <v>1</v>
      </c>
      <c r="N361" t="b">
        <f>'QA Fltr Flagged'!N361='PROD Fltr Flagged'!N361</f>
        <v>1</v>
      </c>
      <c r="O361" t="b">
        <f>'QA Fltr Flagged'!O361='PROD Fltr Flagged'!O361</f>
        <v>1</v>
      </c>
      <c r="P361" t="b">
        <f>'QA Fltr Flagged'!P361='PROD Fltr Flagged'!P361</f>
        <v>1</v>
      </c>
      <c r="Q361" t="b">
        <f>'QA Fltr Flagged'!Q361='PROD Fltr Flagged'!Q361</f>
        <v>1</v>
      </c>
    </row>
    <row r="362" spans="1:17">
      <c r="A362" t="b">
        <f>'QA Fltr Flagged'!A362='PROD Fltr Flagged'!A362</f>
        <v>1</v>
      </c>
      <c r="B362" t="b">
        <f>'QA Fltr Flagged'!B362='PROD Fltr Flagged'!B362</f>
        <v>1</v>
      </c>
      <c r="C362" t="b">
        <f>'QA Fltr Flagged'!C362='PROD Fltr Flagged'!C362</f>
        <v>1</v>
      </c>
      <c r="D362" t="b">
        <f>'QA Fltr Flagged'!D362='PROD Fltr Flagged'!D362</f>
        <v>1</v>
      </c>
      <c r="E362" t="b">
        <f>'QA Fltr Flagged'!E362='PROD Fltr Flagged'!E362</f>
        <v>1</v>
      </c>
      <c r="F362" t="b">
        <f>'QA Fltr Flagged'!F362='PROD Fltr Flagged'!F362</f>
        <v>1</v>
      </c>
      <c r="G362" t="b">
        <f>'QA Fltr Flagged'!G362='PROD Fltr Flagged'!G362</f>
        <v>1</v>
      </c>
      <c r="H362" t="b">
        <f>'QA Fltr Flagged'!H362='PROD Fltr Flagged'!H362</f>
        <v>1</v>
      </c>
      <c r="I362" t="b">
        <f>'QA Fltr Flagged'!I362='PROD Fltr Flagged'!I362</f>
        <v>1</v>
      </c>
      <c r="J362" t="b">
        <f>'QA Fltr Flagged'!J362='PROD Fltr Flagged'!J362</f>
        <v>1</v>
      </c>
      <c r="K362" t="b">
        <f>'QA Fltr Flagged'!K362='PROD Fltr Flagged'!K362</f>
        <v>1</v>
      </c>
      <c r="L362" t="b">
        <f>'QA Fltr Flagged'!L362='PROD Fltr Flagged'!L362</f>
        <v>1</v>
      </c>
      <c r="M362" t="b">
        <f>'QA Fltr Flagged'!M362='PROD Fltr Flagged'!M362</f>
        <v>1</v>
      </c>
      <c r="N362" t="b">
        <f>'QA Fltr Flagged'!N362='PROD Fltr Flagged'!N362</f>
        <v>1</v>
      </c>
      <c r="O362" t="b">
        <f>'QA Fltr Flagged'!O362='PROD Fltr Flagged'!O362</f>
        <v>1</v>
      </c>
      <c r="P362" t="b">
        <f>'QA Fltr Flagged'!P362='PROD Fltr Flagged'!P362</f>
        <v>1</v>
      </c>
      <c r="Q362" t="b">
        <f>'QA Fltr Flagged'!Q362='PROD Fltr Flagged'!Q362</f>
        <v>1</v>
      </c>
    </row>
    <row r="363" spans="1:17">
      <c r="A363" t="b">
        <f>'QA Fltr Flagged'!A363='PROD Fltr Flagged'!A363</f>
        <v>1</v>
      </c>
      <c r="B363" t="b">
        <f>'QA Fltr Flagged'!B363='PROD Fltr Flagged'!B363</f>
        <v>1</v>
      </c>
      <c r="C363" t="b">
        <f>'QA Fltr Flagged'!C363='PROD Fltr Flagged'!C363</f>
        <v>1</v>
      </c>
      <c r="D363" t="b">
        <f>'QA Fltr Flagged'!D363='PROD Fltr Flagged'!D363</f>
        <v>1</v>
      </c>
      <c r="E363" t="b">
        <f>'QA Fltr Flagged'!E363='PROD Fltr Flagged'!E363</f>
        <v>1</v>
      </c>
      <c r="F363" t="b">
        <f>'QA Fltr Flagged'!F363='PROD Fltr Flagged'!F363</f>
        <v>1</v>
      </c>
      <c r="G363" t="b">
        <f>'QA Fltr Flagged'!G363='PROD Fltr Flagged'!G363</f>
        <v>1</v>
      </c>
      <c r="H363" t="b">
        <f>'QA Fltr Flagged'!H363='PROD Fltr Flagged'!H363</f>
        <v>1</v>
      </c>
      <c r="I363" t="b">
        <f>'QA Fltr Flagged'!I363='PROD Fltr Flagged'!I363</f>
        <v>1</v>
      </c>
      <c r="J363" t="b">
        <f>'QA Fltr Flagged'!J363='PROD Fltr Flagged'!J363</f>
        <v>1</v>
      </c>
      <c r="K363" t="b">
        <f>'QA Fltr Flagged'!K363='PROD Fltr Flagged'!K363</f>
        <v>1</v>
      </c>
      <c r="L363" t="b">
        <f>'QA Fltr Flagged'!L363='PROD Fltr Flagged'!L363</f>
        <v>1</v>
      </c>
      <c r="M363" t="b">
        <f>'QA Fltr Flagged'!M363='PROD Fltr Flagged'!M363</f>
        <v>1</v>
      </c>
      <c r="N363" t="b">
        <f>'QA Fltr Flagged'!N363='PROD Fltr Flagged'!N363</f>
        <v>1</v>
      </c>
      <c r="O363" t="b">
        <f>'QA Fltr Flagged'!O363='PROD Fltr Flagged'!O363</f>
        <v>1</v>
      </c>
      <c r="P363" t="b">
        <f>'QA Fltr Flagged'!P363='PROD Fltr Flagged'!P363</f>
        <v>1</v>
      </c>
      <c r="Q363" t="b">
        <f>'QA Fltr Flagged'!Q363='PROD Fltr Flagged'!Q363</f>
        <v>1</v>
      </c>
    </row>
    <row r="364" spans="1:17">
      <c r="A364" t="b">
        <f>'QA Fltr Flagged'!A364='PROD Fltr Flagged'!A364</f>
        <v>1</v>
      </c>
      <c r="B364" t="b">
        <f>'QA Fltr Flagged'!B364='PROD Fltr Flagged'!B364</f>
        <v>1</v>
      </c>
      <c r="C364" t="b">
        <f>'QA Fltr Flagged'!C364='PROD Fltr Flagged'!C364</f>
        <v>1</v>
      </c>
      <c r="D364" t="b">
        <f>'QA Fltr Flagged'!D364='PROD Fltr Flagged'!D364</f>
        <v>1</v>
      </c>
      <c r="E364" t="b">
        <f>'QA Fltr Flagged'!E364='PROD Fltr Flagged'!E364</f>
        <v>1</v>
      </c>
      <c r="F364" t="b">
        <f>'QA Fltr Flagged'!F364='PROD Fltr Flagged'!F364</f>
        <v>1</v>
      </c>
      <c r="G364" t="b">
        <f>'QA Fltr Flagged'!G364='PROD Fltr Flagged'!G364</f>
        <v>1</v>
      </c>
      <c r="H364" t="b">
        <f>'QA Fltr Flagged'!H364='PROD Fltr Flagged'!H364</f>
        <v>1</v>
      </c>
      <c r="I364" t="b">
        <f>'QA Fltr Flagged'!I364='PROD Fltr Flagged'!I364</f>
        <v>1</v>
      </c>
      <c r="J364" t="b">
        <f>'QA Fltr Flagged'!J364='PROD Fltr Flagged'!J364</f>
        <v>1</v>
      </c>
      <c r="K364" t="b">
        <f>'QA Fltr Flagged'!K364='PROD Fltr Flagged'!K364</f>
        <v>1</v>
      </c>
      <c r="L364" t="b">
        <f>'QA Fltr Flagged'!L364='PROD Fltr Flagged'!L364</f>
        <v>1</v>
      </c>
      <c r="M364" t="b">
        <f>'QA Fltr Flagged'!M364='PROD Fltr Flagged'!M364</f>
        <v>1</v>
      </c>
      <c r="N364" t="b">
        <f>'QA Fltr Flagged'!N364='PROD Fltr Flagged'!N364</f>
        <v>1</v>
      </c>
      <c r="O364" t="b">
        <f>'QA Fltr Flagged'!O364='PROD Fltr Flagged'!O364</f>
        <v>1</v>
      </c>
      <c r="P364" t="b">
        <f>'QA Fltr Flagged'!P364='PROD Fltr Flagged'!P364</f>
        <v>1</v>
      </c>
      <c r="Q364" t="b">
        <f>'QA Fltr Flagged'!Q364='PROD Fltr Flagged'!Q364</f>
        <v>1</v>
      </c>
    </row>
    <row r="365" spans="1:17">
      <c r="A365" t="b">
        <f>'QA Fltr Flagged'!A365='PROD Fltr Flagged'!A365</f>
        <v>1</v>
      </c>
      <c r="B365" t="b">
        <f>'QA Fltr Flagged'!B365='PROD Fltr Flagged'!B365</f>
        <v>1</v>
      </c>
      <c r="C365" t="b">
        <f>'QA Fltr Flagged'!C365='PROD Fltr Flagged'!C365</f>
        <v>1</v>
      </c>
      <c r="D365" t="b">
        <f>'QA Fltr Flagged'!D365='PROD Fltr Flagged'!D365</f>
        <v>1</v>
      </c>
      <c r="E365" t="b">
        <f>'QA Fltr Flagged'!E365='PROD Fltr Flagged'!E365</f>
        <v>1</v>
      </c>
      <c r="F365" t="b">
        <f>'QA Fltr Flagged'!F365='PROD Fltr Flagged'!F365</f>
        <v>1</v>
      </c>
      <c r="G365" t="b">
        <f>'QA Fltr Flagged'!G365='PROD Fltr Flagged'!G365</f>
        <v>1</v>
      </c>
      <c r="H365" t="b">
        <f>'QA Fltr Flagged'!H365='PROD Fltr Flagged'!H365</f>
        <v>1</v>
      </c>
      <c r="I365" t="b">
        <f>'QA Fltr Flagged'!I365='PROD Fltr Flagged'!I365</f>
        <v>1</v>
      </c>
      <c r="J365" t="b">
        <f>'QA Fltr Flagged'!J365='PROD Fltr Flagged'!J365</f>
        <v>1</v>
      </c>
      <c r="K365" t="b">
        <f>'QA Fltr Flagged'!K365='PROD Fltr Flagged'!K365</f>
        <v>1</v>
      </c>
      <c r="L365" t="b">
        <f>'QA Fltr Flagged'!L365='PROD Fltr Flagged'!L365</f>
        <v>1</v>
      </c>
      <c r="M365" t="b">
        <f>'QA Fltr Flagged'!M365='PROD Fltr Flagged'!M365</f>
        <v>1</v>
      </c>
      <c r="N365" t="b">
        <f>'QA Fltr Flagged'!N365='PROD Fltr Flagged'!N365</f>
        <v>1</v>
      </c>
      <c r="O365" t="b">
        <f>'QA Fltr Flagged'!O365='PROD Fltr Flagged'!O365</f>
        <v>1</v>
      </c>
      <c r="P365" t="b">
        <f>'QA Fltr Flagged'!P365='PROD Fltr Flagged'!P365</f>
        <v>1</v>
      </c>
      <c r="Q365" t="b">
        <f>'QA Fltr Flagged'!Q365='PROD Fltr Flagged'!Q365</f>
        <v>1</v>
      </c>
    </row>
    <row r="366" spans="1:17">
      <c r="A366" t="b">
        <f>'QA Fltr Flagged'!A366='PROD Fltr Flagged'!A366</f>
        <v>1</v>
      </c>
      <c r="B366" t="b">
        <f>'QA Fltr Flagged'!B366='PROD Fltr Flagged'!B366</f>
        <v>1</v>
      </c>
      <c r="C366" t="b">
        <f>'QA Fltr Flagged'!C366='PROD Fltr Flagged'!C366</f>
        <v>1</v>
      </c>
      <c r="D366" t="b">
        <f>'QA Fltr Flagged'!D366='PROD Fltr Flagged'!D366</f>
        <v>1</v>
      </c>
      <c r="E366" t="b">
        <f>'QA Fltr Flagged'!E366='PROD Fltr Flagged'!E366</f>
        <v>1</v>
      </c>
      <c r="F366" t="b">
        <f>'QA Fltr Flagged'!F366='PROD Fltr Flagged'!F366</f>
        <v>1</v>
      </c>
      <c r="G366" t="b">
        <f>'QA Fltr Flagged'!G366='PROD Fltr Flagged'!G366</f>
        <v>1</v>
      </c>
      <c r="H366" t="b">
        <f>'QA Fltr Flagged'!H366='PROD Fltr Flagged'!H366</f>
        <v>1</v>
      </c>
      <c r="I366" t="b">
        <f>'QA Fltr Flagged'!I366='PROD Fltr Flagged'!I366</f>
        <v>1</v>
      </c>
      <c r="J366" t="b">
        <f>'QA Fltr Flagged'!J366='PROD Fltr Flagged'!J366</f>
        <v>1</v>
      </c>
      <c r="K366" t="b">
        <f>'QA Fltr Flagged'!K366='PROD Fltr Flagged'!K366</f>
        <v>1</v>
      </c>
      <c r="L366" t="b">
        <f>'QA Fltr Flagged'!L366='PROD Fltr Flagged'!L366</f>
        <v>1</v>
      </c>
      <c r="M366" t="b">
        <f>'QA Fltr Flagged'!M366='PROD Fltr Flagged'!M366</f>
        <v>1</v>
      </c>
      <c r="N366" t="b">
        <f>'QA Fltr Flagged'!N366='PROD Fltr Flagged'!N366</f>
        <v>1</v>
      </c>
      <c r="O366" t="b">
        <f>'QA Fltr Flagged'!O366='PROD Fltr Flagged'!O366</f>
        <v>1</v>
      </c>
      <c r="P366" t="b">
        <f>'QA Fltr Flagged'!P366='PROD Fltr Flagged'!P366</f>
        <v>1</v>
      </c>
      <c r="Q366" t="b">
        <f>'QA Fltr Flagged'!Q366='PROD Fltr Flagged'!Q366</f>
        <v>1</v>
      </c>
    </row>
    <row r="367" spans="1:17">
      <c r="A367" t="b">
        <f>'QA Fltr Flagged'!A367='PROD Fltr Flagged'!A367</f>
        <v>1</v>
      </c>
      <c r="B367" t="b">
        <f>'QA Fltr Flagged'!B367='PROD Fltr Flagged'!B367</f>
        <v>1</v>
      </c>
      <c r="C367" t="b">
        <f>'QA Fltr Flagged'!C367='PROD Fltr Flagged'!C367</f>
        <v>1</v>
      </c>
      <c r="D367" t="b">
        <f>'QA Fltr Flagged'!D367='PROD Fltr Flagged'!D367</f>
        <v>1</v>
      </c>
      <c r="E367" t="b">
        <f>'QA Fltr Flagged'!E367='PROD Fltr Flagged'!E367</f>
        <v>1</v>
      </c>
      <c r="F367" t="b">
        <f>'QA Fltr Flagged'!F367='PROD Fltr Flagged'!F367</f>
        <v>1</v>
      </c>
      <c r="G367" t="b">
        <f>'QA Fltr Flagged'!G367='PROD Fltr Flagged'!G367</f>
        <v>1</v>
      </c>
      <c r="H367" t="b">
        <f>'QA Fltr Flagged'!H367='PROD Fltr Flagged'!H367</f>
        <v>1</v>
      </c>
      <c r="I367" t="b">
        <f>'QA Fltr Flagged'!I367='PROD Fltr Flagged'!I367</f>
        <v>1</v>
      </c>
      <c r="J367" t="b">
        <f>'QA Fltr Flagged'!J367='PROD Fltr Flagged'!J367</f>
        <v>1</v>
      </c>
      <c r="K367" t="b">
        <f>'QA Fltr Flagged'!K367='PROD Fltr Flagged'!K367</f>
        <v>1</v>
      </c>
      <c r="L367" t="b">
        <f>'QA Fltr Flagged'!L367='PROD Fltr Flagged'!L367</f>
        <v>1</v>
      </c>
      <c r="M367" t="b">
        <f>'QA Fltr Flagged'!M367='PROD Fltr Flagged'!M367</f>
        <v>1</v>
      </c>
      <c r="N367" t="b">
        <f>'QA Fltr Flagged'!N367='PROD Fltr Flagged'!N367</f>
        <v>1</v>
      </c>
      <c r="O367" t="b">
        <f>'QA Fltr Flagged'!O367='PROD Fltr Flagged'!O367</f>
        <v>1</v>
      </c>
      <c r="P367" t="b">
        <f>'QA Fltr Flagged'!P367='PROD Fltr Flagged'!P367</f>
        <v>1</v>
      </c>
      <c r="Q367" t="b">
        <f>'QA Fltr Flagged'!Q367='PROD Fltr Flagged'!Q367</f>
        <v>1</v>
      </c>
    </row>
    <row r="368" spans="1:17">
      <c r="A368" t="b">
        <f>'QA Fltr Flagged'!A368='PROD Fltr Flagged'!A368</f>
        <v>1</v>
      </c>
      <c r="B368" t="b">
        <f>'QA Fltr Flagged'!B368='PROD Fltr Flagged'!B368</f>
        <v>1</v>
      </c>
      <c r="C368" t="b">
        <f>'QA Fltr Flagged'!C368='PROD Fltr Flagged'!C368</f>
        <v>1</v>
      </c>
      <c r="D368" t="b">
        <f>'QA Fltr Flagged'!D368='PROD Fltr Flagged'!D368</f>
        <v>1</v>
      </c>
      <c r="E368" t="b">
        <f>'QA Fltr Flagged'!E368='PROD Fltr Flagged'!E368</f>
        <v>1</v>
      </c>
      <c r="F368" t="b">
        <f>'QA Fltr Flagged'!F368='PROD Fltr Flagged'!F368</f>
        <v>1</v>
      </c>
      <c r="G368" t="b">
        <f>'QA Fltr Flagged'!G368='PROD Fltr Flagged'!G368</f>
        <v>1</v>
      </c>
      <c r="H368" t="b">
        <f>'QA Fltr Flagged'!H368='PROD Fltr Flagged'!H368</f>
        <v>1</v>
      </c>
      <c r="I368" t="b">
        <f>'QA Fltr Flagged'!I368='PROD Fltr Flagged'!I368</f>
        <v>1</v>
      </c>
      <c r="J368" t="b">
        <f>'QA Fltr Flagged'!J368='PROD Fltr Flagged'!J368</f>
        <v>1</v>
      </c>
      <c r="K368" t="b">
        <f>'QA Fltr Flagged'!K368='PROD Fltr Flagged'!K368</f>
        <v>1</v>
      </c>
      <c r="L368" t="b">
        <f>'QA Fltr Flagged'!L368='PROD Fltr Flagged'!L368</f>
        <v>1</v>
      </c>
      <c r="M368" t="b">
        <f>'QA Fltr Flagged'!M368='PROD Fltr Flagged'!M368</f>
        <v>1</v>
      </c>
      <c r="N368" t="b">
        <f>'QA Fltr Flagged'!N368='PROD Fltr Flagged'!N368</f>
        <v>1</v>
      </c>
      <c r="O368" t="b">
        <f>'QA Fltr Flagged'!O368='PROD Fltr Flagged'!O368</f>
        <v>1</v>
      </c>
      <c r="P368" t="b">
        <f>'QA Fltr Flagged'!P368='PROD Fltr Flagged'!P368</f>
        <v>1</v>
      </c>
      <c r="Q368" t="b">
        <f>'QA Fltr Flagged'!Q368='PROD Fltr Flagged'!Q368</f>
        <v>1</v>
      </c>
    </row>
    <row r="369" spans="1:17">
      <c r="A369" t="b">
        <f>'QA Fltr Flagged'!A369='PROD Fltr Flagged'!A369</f>
        <v>1</v>
      </c>
      <c r="B369" t="b">
        <f>'QA Fltr Flagged'!B369='PROD Fltr Flagged'!B369</f>
        <v>1</v>
      </c>
      <c r="C369" t="b">
        <f>'QA Fltr Flagged'!C369='PROD Fltr Flagged'!C369</f>
        <v>1</v>
      </c>
      <c r="D369" t="b">
        <f>'QA Fltr Flagged'!D369='PROD Fltr Flagged'!D369</f>
        <v>1</v>
      </c>
      <c r="E369" t="b">
        <f>'QA Fltr Flagged'!E369='PROD Fltr Flagged'!E369</f>
        <v>1</v>
      </c>
      <c r="F369" t="b">
        <f>'QA Fltr Flagged'!F369='PROD Fltr Flagged'!F369</f>
        <v>1</v>
      </c>
      <c r="G369" t="b">
        <f>'QA Fltr Flagged'!G369='PROD Fltr Flagged'!G369</f>
        <v>1</v>
      </c>
      <c r="H369" t="b">
        <f>'QA Fltr Flagged'!H369='PROD Fltr Flagged'!H369</f>
        <v>1</v>
      </c>
      <c r="I369" t="b">
        <f>'QA Fltr Flagged'!I369='PROD Fltr Flagged'!I369</f>
        <v>1</v>
      </c>
      <c r="J369" t="b">
        <f>'QA Fltr Flagged'!J369='PROD Fltr Flagged'!J369</f>
        <v>1</v>
      </c>
      <c r="K369" t="b">
        <f>'QA Fltr Flagged'!K369='PROD Fltr Flagged'!K369</f>
        <v>1</v>
      </c>
      <c r="L369" t="b">
        <f>'QA Fltr Flagged'!L369='PROD Fltr Flagged'!L369</f>
        <v>1</v>
      </c>
      <c r="M369" t="b">
        <f>'QA Fltr Flagged'!M369='PROD Fltr Flagged'!M369</f>
        <v>1</v>
      </c>
      <c r="N369" t="b">
        <f>'QA Fltr Flagged'!N369='PROD Fltr Flagged'!N369</f>
        <v>1</v>
      </c>
      <c r="O369" t="b">
        <f>'QA Fltr Flagged'!O369='PROD Fltr Flagged'!O369</f>
        <v>1</v>
      </c>
      <c r="P369" t="b">
        <f>'QA Fltr Flagged'!P369='PROD Fltr Flagged'!P369</f>
        <v>1</v>
      </c>
      <c r="Q369" t="b">
        <f>'QA Fltr Flagged'!Q369='PROD Fltr Flagged'!Q369</f>
        <v>1</v>
      </c>
    </row>
    <row r="370" spans="1:17">
      <c r="A370" t="b">
        <f>'QA Fltr Flagged'!A370='PROD Fltr Flagged'!A370</f>
        <v>1</v>
      </c>
      <c r="B370" t="b">
        <f>'QA Fltr Flagged'!B370='PROD Fltr Flagged'!B370</f>
        <v>1</v>
      </c>
      <c r="C370" t="b">
        <f>'QA Fltr Flagged'!C370='PROD Fltr Flagged'!C370</f>
        <v>1</v>
      </c>
      <c r="D370" t="b">
        <f>'QA Fltr Flagged'!D370='PROD Fltr Flagged'!D370</f>
        <v>1</v>
      </c>
      <c r="E370" t="b">
        <f>'QA Fltr Flagged'!E370='PROD Fltr Flagged'!E370</f>
        <v>1</v>
      </c>
      <c r="F370" t="b">
        <f>'QA Fltr Flagged'!F370='PROD Fltr Flagged'!F370</f>
        <v>1</v>
      </c>
      <c r="G370" t="b">
        <f>'QA Fltr Flagged'!G370='PROD Fltr Flagged'!G370</f>
        <v>1</v>
      </c>
      <c r="H370" t="b">
        <f>'QA Fltr Flagged'!H370='PROD Fltr Flagged'!H370</f>
        <v>1</v>
      </c>
      <c r="I370" t="b">
        <f>'QA Fltr Flagged'!I370='PROD Fltr Flagged'!I370</f>
        <v>1</v>
      </c>
      <c r="J370" t="b">
        <f>'QA Fltr Flagged'!J370='PROD Fltr Flagged'!J370</f>
        <v>1</v>
      </c>
      <c r="K370" t="b">
        <f>'QA Fltr Flagged'!K370='PROD Fltr Flagged'!K370</f>
        <v>1</v>
      </c>
      <c r="L370" t="b">
        <f>'QA Fltr Flagged'!L370='PROD Fltr Flagged'!L370</f>
        <v>1</v>
      </c>
      <c r="M370" t="b">
        <f>'QA Fltr Flagged'!M370='PROD Fltr Flagged'!M370</f>
        <v>1</v>
      </c>
      <c r="N370" t="b">
        <f>'QA Fltr Flagged'!N370='PROD Fltr Flagged'!N370</f>
        <v>1</v>
      </c>
      <c r="O370" t="b">
        <f>'QA Fltr Flagged'!O370='PROD Fltr Flagged'!O370</f>
        <v>1</v>
      </c>
      <c r="P370" t="b">
        <f>'QA Fltr Flagged'!P370='PROD Fltr Flagged'!P370</f>
        <v>1</v>
      </c>
      <c r="Q370" t="b">
        <f>'QA Fltr Flagged'!Q370='PROD Fltr Flagged'!Q370</f>
        <v>1</v>
      </c>
    </row>
    <row r="371" spans="1:17">
      <c r="A371" t="b">
        <f>'QA Fltr Flagged'!A371='PROD Fltr Flagged'!A371</f>
        <v>1</v>
      </c>
      <c r="B371" t="b">
        <f>'QA Fltr Flagged'!B371='PROD Fltr Flagged'!B371</f>
        <v>1</v>
      </c>
      <c r="C371" t="b">
        <f>'QA Fltr Flagged'!C371='PROD Fltr Flagged'!C371</f>
        <v>1</v>
      </c>
      <c r="D371" t="b">
        <f>'QA Fltr Flagged'!D371='PROD Fltr Flagged'!D371</f>
        <v>1</v>
      </c>
      <c r="E371" t="b">
        <f>'QA Fltr Flagged'!E371='PROD Fltr Flagged'!E371</f>
        <v>1</v>
      </c>
      <c r="F371" t="b">
        <f>'QA Fltr Flagged'!F371='PROD Fltr Flagged'!F371</f>
        <v>1</v>
      </c>
      <c r="G371" t="b">
        <f>'QA Fltr Flagged'!G371='PROD Fltr Flagged'!G371</f>
        <v>1</v>
      </c>
      <c r="H371" t="b">
        <f>'QA Fltr Flagged'!H371='PROD Fltr Flagged'!H371</f>
        <v>1</v>
      </c>
      <c r="I371" t="b">
        <f>'QA Fltr Flagged'!I371='PROD Fltr Flagged'!I371</f>
        <v>1</v>
      </c>
      <c r="J371" t="b">
        <f>'QA Fltr Flagged'!J371='PROD Fltr Flagged'!J371</f>
        <v>1</v>
      </c>
      <c r="K371" t="b">
        <f>'QA Fltr Flagged'!K371='PROD Fltr Flagged'!K371</f>
        <v>1</v>
      </c>
      <c r="L371" t="b">
        <f>'QA Fltr Flagged'!L371='PROD Fltr Flagged'!L371</f>
        <v>1</v>
      </c>
      <c r="M371" t="b">
        <f>'QA Fltr Flagged'!M371='PROD Fltr Flagged'!M371</f>
        <v>1</v>
      </c>
      <c r="N371" t="b">
        <f>'QA Fltr Flagged'!N371='PROD Fltr Flagged'!N371</f>
        <v>1</v>
      </c>
      <c r="O371" t="b">
        <f>'QA Fltr Flagged'!O371='PROD Fltr Flagged'!O371</f>
        <v>1</v>
      </c>
      <c r="P371" t="b">
        <f>'QA Fltr Flagged'!P371='PROD Fltr Flagged'!P371</f>
        <v>1</v>
      </c>
      <c r="Q371" t="b">
        <f>'QA Fltr Flagged'!Q371='PROD Fltr Flagged'!Q371</f>
        <v>1</v>
      </c>
    </row>
    <row r="372" spans="1:17">
      <c r="A372" t="b">
        <f>'QA Fltr Flagged'!A372='PROD Fltr Flagged'!A372</f>
        <v>1</v>
      </c>
      <c r="B372" t="b">
        <f>'QA Fltr Flagged'!B372='PROD Fltr Flagged'!B372</f>
        <v>1</v>
      </c>
      <c r="C372" t="b">
        <f>'QA Fltr Flagged'!C372='PROD Fltr Flagged'!C372</f>
        <v>1</v>
      </c>
      <c r="D372" t="b">
        <f>'QA Fltr Flagged'!D372='PROD Fltr Flagged'!D372</f>
        <v>1</v>
      </c>
      <c r="E372" t="b">
        <f>'QA Fltr Flagged'!E372='PROD Fltr Flagged'!E372</f>
        <v>1</v>
      </c>
      <c r="F372" t="b">
        <f>'QA Fltr Flagged'!F372='PROD Fltr Flagged'!F372</f>
        <v>1</v>
      </c>
      <c r="G372" t="b">
        <f>'QA Fltr Flagged'!G372='PROD Fltr Flagged'!G372</f>
        <v>1</v>
      </c>
      <c r="H372" t="b">
        <f>'QA Fltr Flagged'!H372='PROD Fltr Flagged'!H372</f>
        <v>1</v>
      </c>
      <c r="I372" t="b">
        <f>'QA Fltr Flagged'!I372='PROD Fltr Flagged'!I372</f>
        <v>1</v>
      </c>
      <c r="J372" t="b">
        <f>'QA Fltr Flagged'!J372='PROD Fltr Flagged'!J372</f>
        <v>1</v>
      </c>
      <c r="K372" t="b">
        <f>'QA Fltr Flagged'!K372='PROD Fltr Flagged'!K372</f>
        <v>1</v>
      </c>
      <c r="L372" t="b">
        <f>'QA Fltr Flagged'!L372='PROD Fltr Flagged'!L372</f>
        <v>1</v>
      </c>
      <c r="M372" t="b">
        <f>'QA Fltr Flagged'!M372='PROD Fltr Flagged'!M372</f>
        <v>1</v>
      </c>
      <c r="N372" t="b">
        <f>'QA Fltr Flagged'!N372='PROD Fltr Flagged'!N372</f>
        <v>1</v>
      </c>
      <c r="O372" t="b">
        <f>'QA Fltr Flagged'!O372='PROD Fltr Flagged'!O372</f>
        <v>1</v>
      </c>
      <c r="P372" t="b">
        <f>'QA Fltr Flagged'!P372='PROD Fltr Flagged'!P372</f>
        <v>1</v>
      </c>
      <c r="Q372" t="b">
        <f>'QA Fltr Flagged'!Q372='PROD Fltr Flagged'!Q372</f>
        <v>1</v>
      </c>
    </row>
    <row r="373" spans="1:17">
      <c r="A373" t="b">
        <f>'QA Fltr Flagged'!A373='PROD Fltr Flagged'!A373</f>
        <v>1</v>
      </c>
      <c r="B373" t="b">
        <f>'QA Fltr Flagged'!B373='PROD Fltr Flagged'!B373</f>
        <v>1</v>
      </c>
      <c r="C373" t="b">
        <f>'QA Fltr Flagged'!C373='PROD Fltr Flagged'!C373</f>
        <v>1</v>
      </c>
      <c r="D373" t="b">
        <f>'QA Fltr Flagged'!D373='PROD Fltr Flagged'!D373</f>
        <v>1</v>
      </c>
      <c r="E373" t="b">
        <f>'QA Fltr Flagged'!E373='PROD Fltr Flagged'!E373</f>
        <v>1</v>
      </c>
      <c r="F373" t="b">
        <f>'QA Fltr Flagged'!F373='PROD Fltr Flagged'!F373</f>
        <v>1</v>
      </c>
      <c r="G373" t="b">
        <f>'QA Fltr Flagged'!G373='PROD Fltr Flagged'!G373</f>
        <v>1</v>
      </c>
      <c r="H373" t="b">
        <f>'QA Fltr Flagged'!H373='PROD Fltr Flagged'!H373</f>
        <v>1</v>
      </c>
      <c r="I373" t="b">
        <f>'QA Fltr Flagged'!I373='PROD Fltr Flagged'!I373</f>
        <v>1</v>
      </c>
      <c r="J373" t="b">
        <f>'QA Fltr Flagged'!J373='PROD Fltr Flagged'!J373</f>
        <v>1</v>
      </c>
      <c r="K373" t="b">
        <f>'QA Fltr Flagged'!K373='PROD Fltr Flagged'!K373</f>
        <v>1</v>
      </c>
      <c r="L373" t="b">
        <f>'QA Fltr Flagged'!L373='PROD Fltr Flagged'!L373</f>
        <v>1</v>
      </c>
      <c r="M373" t="b">
        <f>'QA Fltr Flagged'!M373='PROD Fltr Flagged'!M373</f>
        <v>1</v>
      </c>
      <c r="N373" t="b">
        <f>'QA Fltr Flagged'!N373='PROD Fltr Flagged'!N373</f>
        <v>1</v>
      </c>
      <c r="O373" t="b">
        <f>'QA Fltr Flagged'!O373='PROD Fltr Flagged'!O373</f>
        <v>1</v>
      </c>
      <c r="P373" t="b">
        <f>'QA Fltr Flagged'!P373='PROD Fltr Flagged'!P373</f>
        <v>1</v>
      </c>
      <c r="Q373" t="b">
        <f>'QA Fltr Flagged'!Q373='PROD Fltr Flagged'!Q373</f>
        <v>1</v>
      </c>
    </row>
    <row r="374" spans="1:17">
      <c r="A374" t="b">
        <f>'QA Fltr Flagged'!A374='PROD Fltr Flagged'!A374</f>
        <v>1</v>
      </c>
      <c r="B374" t="b">
        <f>'QA Fltr Flagged'!B374='PROD Fltr Flagged'!B374</f>
        <v>1</v>
      </c>
      <c r="C374" t="b">
        <f>'QA Fltr Flagged'!C374='PROD Fltr Flagged'!C374</f>
        <v>1</v>
      </c>
      <c r="D374" t="b">
        <f>'QA Fltr Flagged'!D374='PROD Fltr Flagged'!D374</f>
        <v>1</v>
      </c>
      <c r="E374" t="b">
        <f>'QA Fltr Flagged'!E374='PROD Fltr Flagged'!E374</f>
        <v>1</v>
      </c>
      <c r="F374" t="b">
        <f>'QA Fltr Flagged'!F374='PROD Fltr Flagged'!F374</f>
        <v>1</v>
      </c>
      <c r="G374" t="b">
        <f>'QA Fltr Flagged'!G374='PROD Fltr Flagged'!G374</f>
        <v>1</v>
      </c>
      <c r="H374" t="b">
        <f>'QA Fltr Flagged'!H374='PROD Fltr Flagged'!H374</f>
        <v>1</v>
      </c>
      <c r="I374" t="b">
        <f>'QA Fltr Flagged'!I374='PROD Fltr Flagged'!I374</f>
        <v>1</v>
      </c>
      <c r="J374" t="b">
        <f>'QA Fltr Flagged'!J374='PROD Fltr Flagged'!J374</f>
        <v>1</v>
      </c>
      <c r="K374" t="b">
        <f>'QA Fltr Flagged'!K374='PROD Fltr Flagged'!K374</f>
        <v>1</v>
      </c>
      <c r="L374" t="b">
        <f>'QA Fltr Flagged'!L374='PROD Fltr Flagged'!L374</f>
        <v>1</v>
      </c>
      <c r="M374" t="b">
        <f>'QA Fltr Flagged'!M374='PROD Fltr Flagged'!M374</f>
        <v>1</v>
      </c>
      <c r="N374" t="b">
        <f>'QA Fltr Flagged'!N374='PROD Fltr Flagged'!N374</f>
        <v>1</v>
      </c>
      <c r="O374" t="b">
        <f>'QA Fltr Flagged'!O374='PROD Fltr Flagged'!O374</f>
        <v>1</v>
      </c>
      <c r="P374" t="b">
        <f>'QA Fltr Flagged'!P374='PROD Fltr Flagged'!P374</f>
        <v>1</v>
      </c>
      <c r="Q374" t="b">
        <f>'QA Fltr Flagged'!Q374='PROD Fltr Flagged'!Q374</f>
        <v>1</v>
      </c>
    </row>
    <row r="375" spans="1:17">
      <c r="A375" t="b">
        <f>'QA Fltr Flagged'!A375='PROD Fltr Flagged'!A375</f>
        <v>1</v>
      </c>
      <c r="B375" t="b">
        <f>'QA Fltr Flagged'!B375='PROD Fltr Flagged'!B375</f>
        <v>1</v>
      </c>
      <c r="C375" t="b">
        <f>'QA Fltr Flagged'!C375='PROD Fltr Flagged'!C375</f>
        <v>1</v>
      </c>
      <c r="D375" t="b">
        <f>'QA Fltr Flagged'!D375='PROD Fltr Flagged'!D375</f>
        <v>1</v>
      </c>
      <c r="E375" t="b">
        <f>'QA Fltr Flagged'!E375='PROD Fltr Flagged'!E375</f>
        <v>1</v>
      </c>
      <c r="F375" t="b">
        <f>'QA Fltr Flagged'!F375='PROD Fltr Flagged'!F375</f>
        <v>1</v>
      </c>
      <c r="G375" t="b">
        <f>'QA Fltr Flagged'!G375='PROD Fltr Flagged'!G375</f>
        <v>1</v>
      </c>
      <c r="H375" t="b">
        <f>'QA Fltr Flagged'!H375='PROD Fltr Flagged'!H375</f>
        <v>1</v>
      </c>
      <c r="I375" t="b">
        <f>'QA Fltr Flagged'!I375='PROD Fltr Flagged'!I375</f>
        <v>1</v>
      </c>
      <c r="J375" t="b">
        <f>'QA Fltr Flagged'!J375='PROD Fltr Flagged'!J375</f>
        <v>1</v>
      </c>
      <c r="K375" t="b">
        <f>'QA Fltr Flagged'!K375='PROD Fltr Flagged'!K375</f>
        <v>1</v>
      </c>
      <c r="L375" t="b">
        <f>'QA Fltr Flagged'!L375='PROD Fltr Flagged'!L375</f>
        <v>1</v>
      </c>
      <c r="M375" t="b">
        <f>'QA Fltr Flagged'!M375='PROD Fltr Flagged'!M375</f>
        <v>1</v>
      </c>
      <c r="N375" t="b">
        <f>'QA Fltr Flagged'!N375='PROD Fltr Flagged'!N375</f>
        <v>1</v>
      </c>
      <c r="O375" t="b">
        <f>'QA Fltr Flagged'!O375='PROD Fltr Flagged'!O375</f>
        <v>1</v>
      </c>
      <c r="P375" t="b">
        <f>'QA Fltr Flagged'!P375='PROD Fltr Flagged'!P375</f>
        <v>1</v>
      </c>
      <c r="Q375" t="b">
        <f>'QA Fltr Flagged'!Q375='PROD Fltr Flagged'!Q375</f>
        <v>1</v>
      </c>
    </row>
    <row r="376" spans="1:17">
      <c r="A376" t="b">
        <f>'QA Fltr Flagged'!A376='PROD Fltr Flagged'!A376</f>
        <v>1</v>
      </c>
      <c r="B376" t="b">
        <f>'QA Fltr Flagged'!B376='PROD Fltr Flagged'!B376</f>
        <v>1</v>
      </c>
      <c r="C376" t="b">
        <f>'QA Fltr Flagged'!C376='PROD Fltr Flagged'!C376</f>
        <v>1</v>
      </c>
      <c r="D376" t="b">
        <f>'QA Fltr Flagged'!D376='PROD Fltr Flagged'!D376</f>
        <v>1</v>
      </c>
      <c r="E376" t="b">
        <f>'QA Fltr Flagged'!E376='PROD Fltr Flagged'!E376</f>
        <v>1</v>
      </c>
      <c r="F376" t="b">
        <f>'QA Fltr Flagged'!F376='PROD Fltr Flagged'!F376</f>
        <v>1</v>
      </c>
      <c r="G376" t="b">
        <f>'QA Fltr Flagged'!G376='PROD Fltr Flagged'!G376</f>
        <v>1</v>
      </c>
      <c r="H376" t="b">
        <f>'QA Fltr Flagged'!H376='PROD Fltr Flagged'!H376</f>
        <v>1</v>
      </c>
      <c r="I376" t="b">
        <f>'QA Fltr Flagged'!I376='PROD Fltr Flagged'!I376</f>
        <v>1</v>
      </c>
      <c r="J376" t="b">
        <f>'QA Fltr Flagged'!J376='PROD Fltr Flagged'!J376</f>
        <v>1</v>
      </c>
      <c r="K376" t="b">
        <f>'QA Fltr Flagged'!K376='PROD Fltr Flagged'!K376</f>
        <v>1</v>
      </c>
      <c r="L376" t="b">
        <f>'QA Fltr Flagged'!L376='PROD Fltr Flagged'!L376</f>
        <v>1</v>
      </c>
      <c r="M376" t="b">
        <f>'QA Fltr Flagged'!M376='PROD Fltr Flagged'!M376</f>
        <v>1</v>
      </c>
      <c r="N376" t="b">
        <f>'QA Fltr Flagged'!N376='PROD Fltr Flagged'!N376</f>
        <v>1</v>
      </c>
      <c r="O376" t="b">
        <f>'QA Fltr Flagged'!O376='PROD Fltr Flagged'!O376</f>
        <v>1</v>
      </c>
      <c r="P376" t="b">
        <f>'QA Fltr Flagged'!P376='PROD Fltr Flagged'!P376</f>
        <v>1</v>
      </c>
      <c r="Q376" t="b">
        <f>'QA Fltr Flagged'!Q376='PROD Fltr Flagged'!Q376</f>
        <v>1</v>
      </c>
    </row>
    <row r="377" spans="1:17">
      <c r="A377" t="b">
        <f>'QA Fltr Flagged'!A377='PROD Fltr Flagged'!A377</f>
        <v>1</v>
      </c>
      <c r="B377" t="b">
        <f>'QA Fltr Flagged'!B377='PROD Fltr Flagged'!B377</f>
        <v>1</v>
      </c>
      <c r="C377" t="b">
        <f>'QA Fltr Flagged'!C377='PROD Fltr Flagged'!C377</f>
        <v>1</v>
      </c>
      <c r="D377" t="b">
        <f>'QA Fltr Flagged'!D377='PROD Fltr Flagged'!D377</f>
        <v>1</v>
      </c>
      <c r="E377" t="b">
        <f>'QA Fltr Flagged'!E377='PROD Fltr Flagged'!E377</f>
        <v>1</v>
      </c>
      <c r="F377" t="b">
        <f>'QA Fltr Flagged'!F377='PROD Fltr Flagged'!F377</f>
        <v>1</v>
      </c>
      <c r="G377" t="b">
        <f>'QA Fltr Flagged'!G377='PROD Fltr Flagged'!G377</f>
        <v>1</v>
      </c>
      <c r="H377" t="b">
        <f>'QA Fltr Flagged'!H377='PROD Fltr Flagged'!H377</f>
        <v>1</v>
      </c>
      <c r="I377" t="b">
        <f>'QA Fltr Flagged'!I377='PROD Fltr Flagged'!I377</f>
        <v>1</v>
      </c>
      <c r="J377" t="b">
        <f>'QA Fltr Flagged'!J377='PROD Fltr Flagged'!J377</f>
        <v>1</v>
      </c>
      <c r="K377" t="b">
        <f>'QA Fltr Flagged'!K377='PROD Fltr Flagged'!K377</f>
        <v>1</v>
      </c>
      <c r="L377" t="b">
        <f>'QA Fltr Flagged'!L377='PROD Fltr Flagged'!L377</f>
        <v>1</v>
      </c>
      <c r="M377" t="b">
        <f>'QA Fltr Flagged'!M377='PROD Fltr Flagged'!M377</f>
        <v>1</v>
      </c>
      <c r="N377" t="b">
        <f>'QA Fltr Flagged'!N377='PROD Fltr Flagged'!N377</f>
        <v>1</v>
      </c>
      <c r="O377" t="b">
        <f>'QA Fltr Flagged'!O377='PROD Fltr Flagged'!O377</f>
        <v>1</v>
      </c>
      <c r="P377" t="b">
        <f>'QA Fltr Flagged'!P377='PROD Fltr Flagged'!P377</f>
        <v>1</v>
      </c>
      <c r="Q377" t="b">
        <f>'QA Fltr Flagged'!Q377='PROD Fltr Flagged'!Q377</f>
        <v>1</v>
      </c>
    </row>
    <row r="378" spans="1:17">
      <c r="A378" t="b">
        <f>'QA Fltr Flagged'!A378='PROD Fltr Flagged'!A378</f>
        <v>1</v>
      </c>
      <c r="B378" t="b">
        <f>'QA Fltr Flagged'!B378='PROD Fltr Flagged'!B378</f>
        <v>1</v>
      </c>
      <c r="C378" t="b">
        <f>'QA Fltr Flagged'!C378='PROD Fltr Flagged'!C378</f>
        <v>1</v>
      </c>
      <c r="D378" t="b">
        <f>'QA Fltr Flagged'!D378='PROD Fltr Flagged'!D378</f>
        <v>1</v>
      </c>
      <c r="E378" t="b">
        <f>'QA Fltr Flagged'!E378='PROD Fltr Flagged'!E378</f>
        <v>1</v>
      </c>
      <c r="F378" t="b">
        <f>'QA Fltr Flagged'!F378='PROD Fltr Flagged'!F378</f>
        <v>1</v>
      </c>
      <c r="G378" t="b">
        <f>'QA Fltr Flagged'!G378='PROD Fltr Flagged'!G378</f>
        <v>1</v>
      </c>
      <c r="H378" t="b">
        <f>'QA Fltr Flagged'!H378='PROD Fltr Flagged'!H378</f>
        <v>1</v>
      </c>
      <c r="I378" t="b">
        <f>'QA Fltr Flagged'!I378='PROD Fltr Flagged'!I378</f>
        <v>1</v>
      </c>
      <c r="J378" t="b">
        <f>'QA Fltr Flagged'!J378='PROD Fltr Flagged'!J378</f>
        <v>1</v>
      </c>
      <c r="K378" t="b">
        <f>'QA Fltr Flagged'!K378='PROD Fltr Flagged'!K378</f>
        <v>1</v>
      </c>
      <c r="L378" t="b">
        <f>'QA Fltr Flagged'!L378='PROD Fltr Flagged'!L378</f>
        <v>1</v>
      </c>
      <c r="M378" t="b">
        <f>'QA Fltr Flagged'!M378='PROD Fltr Flagged'!M378</f>
        <v>1</v>
      </c>
      <c r="N378" t="b">
        <f>'QA Fltr Flagged'!N378='PROD Fltr Flagged'!N378</f>
        <v>1</v>
      </c>
      <c r="O378" t="b">
        <f>'QA Fltr Flagged'!O378='PROD Fltr Flagged'!O378</f>
        <v>1</v>
      </c>
      <c r="P378" t="b">
        <f>'QA Fltr Flagged'!P378='PROD Fltr Flagged'!P378</f>
        <v>1</v>
      </c>
      <c r="Q378" t="b">
        <f>'QA Fltr Flagged'!Q378='PROD Fltr Flagged'!Q378</f>
        <v>1</v>
      </c>
    </row>
    <row r="379" spans="1:17">
      <c r="A379" t="b">
        <f>'QA Fltr Flagged'!A379='PROD Fltr Flagged'!A379</f>
        <v>1</v>
      </c>
      <c r="B379" t="b">
        <f>'QA Fltr Flagged'!B379='PROD Fltr Flagged'!B379</f>
        <v>1</v>
      </c>
      <c r="C379" t="b">
        <f>'QA Fltr Flagged'!C379='PROD Fltr Flagged'!C379</f>
        <v>1</v>
      </c>
      <c r="D379" t="b">
        <f>'QA Fltr Flagged'!D379='PROD Fltr Flagged'!D379</f>
        <v>1</v>
      </c>
      <c r="E379" t="b">
        <f>'QA Fltr Flagged'!E379='PROD Fltr Flagged'!E379</f>
        <v>1</v>
      </c>
      <c r="F379" t="b">
        <f>'QA Fltr Flagged'!F379='PROD Fltr Flagged'!F379</f>
        <v>1</v>
      </c>
      <c r="G379" t="b">
        <f>'QA Fltr Flagged'!G379='PROD Fltr Flagged'!G379</f>
        <v>1</v>
      </c>
      <c r="H379" t="b">
        <f>'QA Fltr Flagged'!H379='PROD Fltr Flagged'!H379</f>
        <v>1</v>
      </c>
      <c r="I379" t="b">
        <f>'QA Fltr Flagged'!I379='PROD Fltr Flagged'!I379</f>
        <v>1</v>
      </c>
      <c r="J379" t="b">
        <f>'QA Fltr Flagged'!J379='PROD Fltr Flagged'!J379</f>
        <v>1</v>
      </c>
      <c r="K379" t="b">
        <f>'QA Fltr Flagged'!K379='PROD Fltr Flagged'!K379</f>
        <v>1</v>
      </c>
      <c r="L379" t="b">
        <f>'QA Fltr Flagged'!L379='PROD Fltr Flagged'!L379</f>
        <v>1</v>
      </c>
      <c r="M379" t="b">
        <f>'QA Fltr Flagged'!M379='PROD Fltr Flagged'!M379</f>
        <v>1</v>
      </c>
      <c r="N379" t="b">
        <f>'QA Fltr Flagged'!N379='PROD Fltr Flagged'!N379</f>
        <v>1</v>
      </c>
      <c r="O379" t="b">
        <f>'QA Fltr Flagged'!O379='PROD Fltr Flagged'!O379</f>
        <v>1</v>
      </c>
      <c r="P379" t="b">
        <f>'QA Fltr Flagged'!P379='PROD Fltr Flagged'!P379</f>
        <v>1</v>
      </c>
      <c r="Q379" t="b">
        <f>'QA Fltr Flagged'!Q379='PROD Fltr Flagged'!Q379</f>
        <v>1</v>
      </c>
    </row>
    <row r="380" spans="1:17">
      <c r="A380" t="b">
        <f>'QA Fltr Flagged'!A380='PROD Fltr Flagged'!A380</f>
        <v>1</v>
      </c>
      <c r="B380" t="b">
        <f>'QA Fltr Flagged'!B380='PROD Fltr Flagged'!B380</f>
        <v>1</v>
      </c>
      <c r="C380" t="b">
        <f>'QA Fltr Flagged'!C380='PROD Fltr Flagged'!C380</f>
        <v>1</v>
      </c>
      <c r="D380" t="b">
        <f>'QA Fltr Flagged'!D380='PROD Fltr Flagged'!D380</f>
        <v>1</v>
      </c>
      <c r="E380" t="b">
        <f>'QA Fltr Flagged'!E380='PROD Fltr Flagged'!E380</f>
        <v>1</v>
      </c>
      <c r="F380" t="b">
        <f>'QA Fltr Flagged'!F380='PROD Fltr Flagged'!F380</f>
        <v>1</v>
      </c>
      <c r="G380" t="b">
        <f>'QA Fltr Flagged'!G380='PROD Fltr Flagged'!G380</f>
        <v>1</v>
      </c>
      <c r="H380" t="b">
        <f>'QA Fltr Flagged'!H380='PROD Fltr Flagged'!H380</f>
        <v>1</v>
      </c>
      <c r="I380" t="b">
        <f>'QA Fltr Flagged'!I380='PROD Fltr Flagged'!I380</f>
        <v>1</v>
      </c>
      <c r="J380" t="b">
        <f>'QA Fltr Flagged'!J380='PROD Fltr Flagged'!J380</f>
        <v>1</v>
      </c>
      <c r="K380" t="b">
        <f>'QA Fltr Flagged'!K380='PROD Fltr Flagged'!K380</f>
        <v>1</v>
      </c>
      <c r="L380" t="b">
        <f>'QA Fltr Flagged'!L380='PROD Fltr Flagged'!L380</f>
        <v>1</v>
      </c>
      <c r="M380" t="b">
        <f>'QA Fltr Flagged'!M380='PROD Fltr Flagged'!M380</f>
        <v>1</v>
      </c>
      <c r="N380" t="b">
        <f>'QA Fltr Flagged'!N380='PROD Fltr Flagged'!N380</f>
        <v>1</v>
      </c>
      <c r="O380" t="b">
        <f>'QA Fltr Flagged'!O380='PROD Fltr Flagged'!O380</f>
        <v>1</v>
      </c>
      <c r="P380" t="b">
        <f>'QA Fltr Flagged'!P380='PROD Fltr Flagged'!P380</f>
        <v>1</v>
      </c>
      <c r="Q380" t="b">
        <f>'QA Fltr Flagged'!Q380='PROD Fltr Flagged'!Q380</f>
        <v>1</v>
      </c>
    </row>
    <row r="381" spans="1:17">
      <c r="A381" t="b">
        <f>'QA Fltr Flagged'!A381='PROD Fltr Flagged'!A381</f>
        <v>1</v>
      </c>
      <c r="B381" t="b">
        <f>'QA Fltr Flagged'!B381='PROD Fltr Flagged'!B381</f>
        <v>1</v>
      </c>
      <c r="C381" t="b">
        <f>'QA Fltr Flagged'!C381='PROD Fltr Flagged'!C381</f>
        <v>1</v>
      </c>
      <c r="D381" t="b">
        <f>'QA Fltr Flagged'!D381='PROD Fltr Flagged'!D381</f>
        <v>1</v>
      </c>
      <c r="E381" t="b">
        <f>'QA Fltr Flagged'!E381='PROD Fltr Flagged'!E381</f>
        <v>1</v>
      </c>
      <c r="F381" t="b">
        <f>'QA Fltr Flagged'!F381='PROD Fltr Flagged'!F381</f>
        <v>1</v>
      </c>
      <c r="G381" t="b">
        <f>'QA Fltr Flagged'!G381='PROD Fltr Flagged'!G381</f>
        <v>1</v>
      </c>
      <c r="H381" t="b">
        <f>'QA Fltr Flagged'!H381='PROD Fltr Flagged'!H381</f>
        <v>1</v>
      </c>
      <c r="I381" t="b">
        <f>'QA Fltr Flagged'!I381='PROD Fltr Flagged'!I381</f>
        <v>1</v>
      </c>
      <c r="J381" t="b">
        <f>'QA Fltr Flagged'!J381='PROD Fltr Flagged'!J381</f>
        <v>1</v>
      </c>
      <c r="K381" t="b">
        <f>'QA Fltr Flagged'!K381='PROD Fltr Flagged'!K381</f>
        <v>1</v>
      </c>
      <c r="L381" t="b">
        <f>'QA Fltr Flagged'!L381='PROD Fltr Flagged'!L381</f>
        <v>1</v>
      </c>
      <c r="M381" t="b">
        <f>'QA Fltr Flagged'!M381='PROD Fltr Flagged'!M381</f>
        <v>1</v>
      </c>
      <c r="N381" t="b">
        <f>'QA Fltr Flagged'!N381='PROD Fltr Flagged'!N381</f>
        <v>1</v>
      </c>
      <c r="O381" t="b">
        <f>'QA Fltr Flagged'!O381='PROD Fltr Flagged'!O381</f>
        <v>1</v>
      </c>
      <c r="P381" t="b">
        <f>'QA Fltr Flagged'!P381='PROD Fltr Flagged'!P381</f>
        <v>1</v>
      </c>
      <c r="Q381" t="b">
        <f>'QA Fltr Flagged'!Q381='PROD Fltr Flagged'!Q381</f>
        <v>1</v>
      </c>
    </row>
    <row r="382" spans="1:17">
      <c r="A382" t="b">
        <f>'QA Fltr Flagged'!A382='PROD Fltr Flagged'!A382</f>
        <v>1</v>
      </c>
      <c r="B382" t="b">
        <f>'QA Fltr Flagged'!B382='PROD Fltr Flagged'!B382</f>
        <v>1</v>
      </c>
      <c r="C382" t="b">
        <f>'QA Fltr Flagged'!C382='PROD Fltr Flagged'!C382</f>
        <v>1</v>
      </c>
      <c r="D382" t="b">
        <f>'QA Fltr Flagged'!D382='PROD Fltr Flagged'!D382</f>
        <v>1</v>
      </c>
      <c r="E382" t="b">
        <f>'QA Fltr Flagged'!E382='PROD Fltr Flagged'!E382</f>
        <v>1</v>
      </c>
      <c r="F382" t="b">
        <f>'QA Fltr Flagged'!F382='PROD Fltr Flagged'!F382</f>
        <v>1</v>
      </c>
      <c r="G382" t="b">
        <f>'QA Fltr Flagged'!G382='PROD Fltr Flagged'!G382</f>
        <v>1</v>
      </c>
      <c r="H382" t="b">
        <f>'QA Fltr Flagged'!H382='PROD Fltr Flagged'!H382</f>
        <v>1</v>
      </c>
      <c r="I382" t="b">
        <f>'QA Fltr Flagged'!I382='PROD Fltr Flagged'!I382</f>
        <v>1</v>
      </c>
      <c r="J382" t="b">
        <f>'QA Fltr Flagged'!J382='PROD Fltr Flagged'!J382</f>
        <v>1</v>
      </c>
      <c r="K382" t="b">
        <f>'QA Fltr Flagged'!K382='PROD Fltr Flagged'!K382</f>
        <v>1</v>
      </c>
      <c r="L382" t="b">
        <f>'QA Fltr Flagged'!L382='PROD Fltr Flagged'!L382</f>
        <v>1</v>
      </c>
      <c r="M382" t="b">
        <f>'QA Fltr Flagged'!M382='PROD Fltr Flagged'!M382</f>
        <v>1</v>
      </c>
      <c r="N382" t="b">
        <f>'QA Fltr Flagged'!N382='PROD Fltr Flagged'!N382</f>
        <v>1</v>
      </c>
      <c r="O382" t="b">
        <f>'QA Fltr Flagged'!O382='PROD Fltr Flagged'!O382</f>
        <v>1</v>
      </c>
      <c r="P382" t="b">
        <f>'QA Fltr Flagged'!P382='PROD Fltr Flagged'!P382</f>
        <v>1</v>
      </c>
      <c r="Q382" t="b">
        <f>'QA Fltr Flagged'!Q382='PROD Fltr Flagged'!Q382</f>
        <v>1</v>
      </c>
    </row>
    <row r="383" spans="1:17">
      <c r="A383" t="b">
        <f>'QA Fltr Flagged'!A383='PROD Fltr Flagged'!A383</f>
        <v>1</v>
      </c>
      <c r="B383" t="b">
        <f>'QA Fltr Flagged'!B383='PROD Fltr Flagged'!B383</f>
        <v>1</v>
      </c>
      <c r="C383" t="b">
        <f>'QA Fltr Flagged'!C383='PROD Fltr Flagged'!C383</f>
        <v>1</v>
      </c>
      <c r="D383" t="b">
        <f>'QA Fltr Flagged'!D383='PROD Fltr Flagged'!D383</f>
        <v>1</v>
      </c>
      <c r="E383" t="b">
        <f>'QA Fltr Flagged'!E383='PROD Fltr Flagged'!E383</f>
        <v>1</v>
      </c>
      <c r="F383" t="b">
        <f>'QA Fltr Flagged'!F383='PROD Fltr Flagged'!F383</f>
        <v>1</v>
      </c>
      <c r="G383" t="b">
        <f>'QA Fltr Flagged'!G383='PROD Fltr Flagged'!G383</f>
        <v>1</v>
      </c>
      <c r="H383" t="b">
        <f>'QA Fltr Flagged'!H383='PROD Fltr Flagged'!H383</f>
        <v>1</v>
      </c>
      <c r="I383" t="b">
        <f>'QA Fltr Flagged'!I383='PROD Fltr Flagged'!I383</f>
        <v>1</v>
      </c>
      <c r="J383" t="b">
        <f>'QA Fltr Flagged'!J383='PROD Fltr Flagged'!J383</f>
        <v>1</v>
      </c>
      <c r="K383" t="b">
        <f>'QA Fltr Flagged'!K383='PROD Fltr Flagged'!K383</f>
        <v>1</v>
      </c>
      <c r="L383" t="b">
        <f>'QA Fltr Flagged'!L383='PROD Fltr Flagged'!L383</f>
        <v>1</v>
      </c>
      <c r="M383" t="b">
        <f>'QA Fltr Flagged'!M383='PROD Fltr Flagged'!M383</f>
        <v>1</v>
      </c>
      <c r="N383" t="b">
        <f>'QA Fltr Flagged'!N383='PROD Fltr Flagged'!N383</f>
        <v>1</v>
      </c>
      <c r="O383" t="b">
        <f>'QA Fltr Flagged'!O383='PROD Fltr Flagged'!O383</f>
        <v>1</v>
      </c>
      <c r="P383" t="b">
        <f>'QA Fltr Flagged'!P383='PROD Fltr Flagged'!P383</f>
        <v>1</v>
      </c>
      <c r="Q383" t="b">
        <f>'QA Fltr Flagged'!Q383='PROD Fltr Flagged'!Q383</f>
        <v>1</v>
      </c>
    </row>
    <row r="384" spans="1:17">
      <c r="A384" t="b">
        <f>'QA Fltr Flagged'!A384='PROD Fltr Flagged'!A384</f>
        <v>1</v>
      </c>
      <c r="B384" t="b">
        <f>'QA Fltr Flagged'!B384='PROD Fltr Flagged'!B384</f>
        <v>1</v>
      </c>
      <c r="C384" t="b">
        <f>'QA Fltr Flagged'!C384='PROD Fltr Flagged'!C384</f>
        <v>1</v>
      </c>
      <c r="D384" t="b">
        <f>'QA Fltr Flagged'!D384='PROD Fltr Flagged'!D384</f>
        <v>1</v>
      </c>
      <c r="E384" t="b">
        <f>'QA Fltr Flagged'!E384='PROD Fltr Flagged'!E384</f>
        <v>1</v>
      </c>
      <c r="F384" t="b">
        <f>'QA Fltr Flagged'!F384='PROD Fltr Flagged'!F384</f>
        <v>1</v>
      </c>
      <c r="G384" t="b">
        <f>'QA Fltr Flagged'!G384='PROD Fltr Flagged'!G384</f>
        <v>1</v>
      </c>
      <c r="H384" t="b">
        <f>'QA Fltr Flagged'!H384='PROD Fltr Flagged'!H384</f>
        <v>1</v>
      </c>
      <c r="I384" t="b">
        <f>'QA Fltr Flagged'!I384='PROD Fltr Flagged'!I384</f>
        <v>1</v>
      </c>
      <c r="J384" t="b">
        <f>'QA Fltr Flagged'!J384='PROD Fltr Flagged'!J384</f>
        <v>1</v>
      </c>
      <c r="K384" t="b">
        <f>'QA Fltr Flagged'!K384='PROD Fltr Flagged'!K384</f>
        <v>1</v>
      </c>
      <c r="L384" t="b">
        <f>'QA Fltr Flagged'!L384='PROD Fltr Flagged'!L384</f>
        <v>1</v>
      </c>
      <c r="M384" t="b">
        <f>'QA Fltr Flagged'!M384='PROD Fltr Flagged'!M384</f>
        <v>1</v>
      </c>
      <c r="N384" t="b">
        <f>'QA Fltr Flagged'!N384='PROD Fltr Flagged'!N384</f>
        <v>1</v>
      </c>
      <c r="O384" t="b">
        <f>'QA Fltr Flagged'!O384='PROD Fltr Flagged'!O384</f>
        <v>1</v>
      </c>
      <c r="P384" t="b">
        <f>'QA Fltr Flagged'!P384='PROD Fltr Flagged'!P384</f>
        <v>1</v>
      </c>
      <c r="Q384" t="b">
        <f>'QA Fltr Flagged'!Q384='PROD Fltr Flagged'!Q384</f>
        <v>1</v>
      </c>
    </row>
    <row r="385" spans="1:17">
      <c r="A385" t="b">
        <f>'QA Fltr Flagged'!A385='PROD Fltr Flagged'!A385</f>
        <v>1</v>
      </c>
      <c r="B385" t="b">
        <f>'QA Fltr Flagged'!B385='PROD Fltr Flagged'!B385</f>
        <v>1</v>
      </c>
      <c r="C385" t="b">
        <f>'QA Fltr Flagged'!C385='PROD Fltr Flagged'!C385</f>
        <v>1</v>
      </c>
      <c r="D385" t="b">
        <f>'QA Fltr Flagged'!D385='PROD Fltr Flagged'!D385</f>
        <v>1</v>
      </c>
      <c r="E385" t="b">
        <f>'QA Fltr Flagged'!E385='PROD Fltr Flagged'!E385</f>
        <v>1</v>
      </c>
      <c r="F385" t="b">
        <f>'QA Fltr Flagged'!F385='PROD Fltr Flagged'!F385</f>
        <v>1</v>
      </c>
      <c r="G385" t="b">
        <f>'QA Fltr Flagged'!G385='PROD Fltr Flagged'!G385</f>
        <v>1</v>
      </c>
      <c r="H385" t="b">
        <f>'QA Fltr Flagged'!H385='PROD Fltr Flagged'!H385</f>
        <v>1</v>
      </c>
      <c r="I385" t="b">
        <f>'QA Fltr Flagged'!I385='PROD Fltr Flagged'!I385</f>
        <v>1</v>
      </c>
      <c r="J385" t="b">
        <f>'QA Fltr Flagged'!J385='PROD Fltr Flagged'!J385</f>
        <v>1</v>
      </c>
      <c r="K385" t="b">
        <f>'QA Fltr Flagged'!K385='PROD Fltr Flagged'!K385</f>
        <v>1</v>
      </c>
      <c r="L385" t="b">
        <f>'QA Fltr Flagged'!L385='PROD Fltr Flagged'!L385</f>
        <v>1</v>
      </c>
      <c r="M385" t="b">
        <f>'QA Fltr Flagged'!M385='PROD Fltr Flagged'!M385</f>
        <v>1</v>
      </c>
      <c r="N385" t="b">
        <f>'QA Fltr Flagged'!N385='PROD Fltr Flagged'!N385</f>
        <v>1</v>
      </c>
      <c r="O385" t="b">
        <f>'QA Fltr Flagged'!O385='PROD Fltr Flagged'!O385</f>
        <v>1</v>
      </c>
      <c r="P385" t="b">
        <f>'QA Fltr Flagged'!P385='PROD Fltr Flagged'!P385</f>
        <v>1</v>
      </c>
      <c r="Q385" t="b">
        <f>'QA Fltr Flagged'!Q385='PROD Fltr Flagged'!Q385</f>
        <v>1</v>
      </c>
    </row>
    <row r="386" spans="1:17">
      <c r="A386" t="b">
        <f>'QA Fltr Flagged'!A386='PROD Fltr Flagged'!A386</f>
        <v>1</v>
      </c>
      <c r="B386" t="b">
        <f>'QA Fltr Flagged'!B386='PROD Fltr Flagged'!B386</f>
        <v>1</v>
      </c>
      <c r="C386" t="b">
        <f>'QA Fltr Flagged'!C386='PROD Fltr Flagged'!C386</f>
        <v>1</v>
      </c>
      <c r="D386" t="b">
        <f>'QA Fltr Flagged'!D386='PROD Fltr Flagged'!D386</f>
        <v>1</v>
      </c>
      <c r="E386" t="b">
        <f>'QA Fltr Flagged'!E386='PROD Fltr Flagged'!E386</f>
        <v>1</v>
      </c>
      <c r="F386" t="b">
        <f>'QA Fltr Flagged'!F386='PROD Fltr Flagged'!F386</f>
        <v>1</v>
      </c>
      <c r="G386" t="b">
        <f>'QA Fltr Flagged'!G386='PROD Fltr Flagged'!G386</f>
        <v>1</v>
      </c>
      <c r="H386" t="b">
        <f>'QA Fltr Flagged'!H386='PROD Fltr Flagged'!H386</f>
        <v>1</v>
      </c>
      <c r="I386" t="b">
        <f>'QA Fltr Flagged'!I386='PROD Fltr Flagged'!I386</f>
        <v>1</v>
      </c>
      <c r="J386" t="b">
        <f>'QA Fltr Flagged'!J386='PROD Fltr Flagged'!J386</f>
        <v>1</v>
      </c>
      <c r="K386" t="b">
        <f>'QA Fltr Flagged'!K386='PROD Fltr Flagged'!K386</f>
        <v>1</v>
      </c>
      <c r="L386" t="b">
        <f>'QA Fltr Flagged'!L386='PROD Fltr Flagged'!L386</f>
        <v>1</v>
      </c>
      <c r="M386" t="b">
        <f>'QA Fltr Flagged'!M386='PROD Fltr Flagged'!M386</f>
        <v>1</v>
      </c>
      <c r="N386" t="b">
        <f>'QA Fltr Flagged'!N386='PROD Fltr Flagged'!N386</f>
        <v>1</v>
      </c>
      <c r="O386" t="b">
        <f>'QA Fltr Flagged'!O386='PROD Fltr Flagged'!O386</f>
        <v>1</v>
      </c>
      <c r="P386" t="b">
        <f>'QA Fltr Flagged'!P386='PROD Fltr Flagged'!P386</f>
        <v>1</v>
      </c>
      <c r="Q386" t="b">
        <f>'QA Fltr Flagged'!Q386='PROD Fltr Flagged'!Q386</f>
        <v>1</v>
      </c>
    </row>
    <row r="387" spans="1:17">
      <c r="A387" t="b">
        <f>'QA Fltr Flagged'!A387='PROD Fltr Flagged'!A387</f>
        <v>1</v>
      </c>
      <c r="B387" t="b">
        <f>'QA Fltr Flagged'!B387='PROD Fltr Flagged'!B387</f>
        <v>1</v>
      </c>
      <c r="C387" t="b">
        <f>'QA Fltr Flagged'!C387='PROD Fltr Flagged'!C387</f>
        <v>1</v>
      </c>
      <c r="D387" t="b">
        <f>'QA Fltr Flagged'!D387='PROD Fltr Flagged'!D387</f>
        <v>1</v>
      </c>
      <c r="E387" t="b">
        <f>'QA Fltr Flagged'!E387='PROD Fltr Flagged'!E387</f>
        <v>1</v>
      </c>
      <c r="F387" t="b">
        <f>'QA Fltr Flagged'!F387='PROD Fltr Flagged'!F387</f>
        <v>1</v>
      </c>
      <c r="G387" t="b">
        <f>'QA Fltr Flagged'!G387='PROD Fltr Flagged'!G387</f>
        <v>1</v>
      </c>
      <c r="H387" t="b">
        <f>'QA Fltr Flagged'!H387='PROD Fltr Flagged'!H387</f>
        <v>1</v>
      </c>
      <c r="I387" t="b">
        <f>'QA Fltr Flagged'!I387='PROD Fltr Flagged'!I387</f>
        <v>1</v>
      </c>
      <c r="J387" t="b">
        <f>'QA Fltr Flagged'!J387='PROD Fltr Flagged'!J387</f>
        <v>1</v>
      </c>
      <c r="K387" t="b">
        <f>'QA Fltr Flagged'!K387='PROD Fltr Flagged'!K387</f>
        <v>1</v>
      </c>
      <c r="L387" t="b">
        <f>'QA Fltr Flagged'!L387='PROD Fltr Flagged'!L387</f>
        <v>1</v>
      </c>
      <c r="M387" t="b">
        <f>'QA Fltr Flagged'!M387='PROD Fltr Flagged'!M387</f>
        <v>1</v>
      </c>
      <c r="N387" t="b">
        <f>'QA Fltr Flagged'!N387='PROD Fltr Flagged'!N387</f>
        <v>1</v>
      </c>
      <c r="O387" t="b">
        <f>'QA Fltr Flagged'!O387='PROD Fltr Flagged'!O387</f>
        <v>1</v>
      </c>
      <c r="P387" t="b">
        <f>'QA Fltr Flagged'!P387='PROD Fltr Flagged'!P387</f>
        <v>1</v>
      </c>
      <c r="Q387" t="b">
        <f>'QA Fltr Flagged'!Q387='PROD Fltr Flagged'!Q387</f>
        <v>1</v>
      </c>
    </row>
    <row r="388" spans="1:17">
      <c r="A388" t="b">
        <f>'QA Fltr Flagged'!A388='PROD Fltr Flagged'!A388</f>
        <v>1</v>
      </c>
      <c r="B388" t="b">
        <f>'QA Fltr Flagged'!B388='PROD Fltr Flagged'!B388</f>
        <v>1</v>
      </c>
      <c r="C388" t="b">
        <f>'QA Fltr Flagged'!C388='PROD Fltr Flagged'!C388</f>
        <v>1</v>
      </c>
      <c r="D388" t="b">
        <f>'QA Fltr Flagged'!D388='PROD Fltr Flagged'!D388</f>
        <v>1</v>
      </c>
      <c r="E388" t="b">
        <f>'QA Fltr Flagged'!E388='PROD Fltr Flagged'!E388</f>
        <v>1</v>
      </c>
      <c r="F388" t="b">
        <f>'QA Fltr Flagged'!F388='PROD Fltr Flagged'!F388</f>
        <v>1</v>
      </c>
      <c r="G388" t="b">
        <f>'QA Fltr Flagged'!G388='PROD Fltr Flagged'!G388</f>
        <v>1</v>
      </c>
      <c r="H388" t="b">
        <f>'QA Fltr Flagged'!H388='PROD Fltr Flagged'!H388</f>
        <v>1</v>
      </c>
      <c r="I388" t="b">
        <f>'QA Fltr Flagged'!I388='PROD Fltr Flagged'!I388</f>
        <v>1</v>
      </c>
      <c r="J388" t="b">
        <f>'QA Fltr Flagged'!J388='PROD Fltr Flagged'!J388</f>
        <v>1</v>
      </c>
      <c r="K388" t="b">
        <f>'QA Fltr Flagged'!K388='PROD Fltr Flagged'!K388</f>
        <v>1</v>
      </c>
      <c r="L388" t="b">
        <f>'QA Fltr Flagged'!L388='PROD Fltr Flagged'!L388</f>
        <v>1</v>
      </c>
      <c r="M388" t="b">
        <f>'QA Fltr Flagged'!M388='PROD Fltr Flagged'!M388</f>
        <v>1</v>
      </c>
      <c r="N388" t="b">
        <f>'QA Fltr Flagged'!N388='PROD Fltr Flagged'!N388</f>
        <v>1</v>
      </c>
      <c r="O388" t="b">
        <f>'QA Fltr Flagged'!O388='PROD Fltr Flagged'!O388</f>
        <v>1</v>
      </c>
      <c r="P388" t="b">
        <f>'QA Fltr Flagged'!P388='PROD Fltr Flagged'!P388</f>
        <v>1</v>
      </c>
      <c r="Q388" t="b">
        <f>'QA Fltr Flagged'!Q388='PROD Fltr Flagged'!Q388</f>
        <v>1</v>
      </c>
    </row>
    <row r="389" spans="1:17">
      <c r="A389" t="b">
        <f>'QA Fltr Flagged'!A389='PROD Fltr Flagged'!A389</f>
        <v>1</v>
      </c>
      <c r="B389" t="b">
        <f>'QA Fltr Flagged'!B389='PROD Fltr Flagged'!B389</f>
        <v>1</v>
      </c>
      <c r="C389" t="b">
        <f>'QA Fltr Flagged'!C389='PROD Fltr Flagged'!C389</f>
        <v>1</v>
      </c>
      <c r="D389" t="b">
        <f>'QA Fltr Flagged'!D389='PROD Fltr Flagged'!D389</f>
        <v>1</v>
      </c>
      <c r="E389" t="b">
        <f>'QA Fltr Flagged'!E389='PROD Fltr Flagged'!E389</f>
        <v>1</v>
      </c>
      <c r="F389" t="b">
        <f>'QA Fltr Flagged'!F389='PROD Fltr Flagged'!F389</f>
        <v>1</v>
      </c>
      <c r="G389" t="b">
        <f>'QA Fltr Flagged'!G389='PROD Fltr Flagged'!G389</f>
        <v>1</v>
      </c>
      <c r="H389" t="b">
        <f>'QA Fltr Flagged'!H389='PROD Fltr Flagged'!H389</f>
        <v>1</v>
      </c>
      <c r="I389" t="b">
        <f>'QA Fltr Flagged'!I389='PROD Fltr Flagged'!I389</f>
        <v>1</v>
      </c>
      <c r="J389" t="b">
        <f>'QA Fltr Flagged'!J389='PROD Fltr Flagged'!J389</f>
        <v>1</v>
      </c>
      <c r="K389" t="b">
        <f>'QA Fltr Flagged'!K389='PROD Fltr Flagged'!K389</f>
        <v>1</v>
      </c>
      <c r="L389" t="b">
        <f>'QA Fltr Flagged'!L389='PROD Fltr Flagged'!L389</f>
        <v>1</v>
      </c>
      <c r="M389" t="b">
        <f>'QA Fltr Flagged'!M389='PROD Fltr Flagged'!M389</f>
        <v>1</v>
      </c>
      <c r="N389" t="b">
        <f>'QA Fltr Flagged'!N389='PROD Fltr Flagged'!N389</f>
        <v>1</v>
      </c>
      <c r="O389" t="b">
        <f>'QA Fltr Flagged'!O389='PROD Fltr Flagged'!O389</f>
        <v>1</v>
      </c>
      <c r="P389" t="b">
        <f>'QA Fltr Flagged'!P389='PROD Fltr Flagged'!P389</f>
        <v>1</v>
      </c>
      <c r="Q389" t="b">
        <f>'QA Fltr Flagged'!Q389='PROD Fltr Flagged'!Q389</f>
        <v>1</v>
      </c>
    </row>
    <row r="390" spans="1:17">
      <c r="A390" t="b">
        <f>'QA Fltr Flagged'!A390='PROD Fltr Flagged'!A390</f>
        <v>1</v>
      </c>
      <c r="B390" t="b">
        <f>'QA Fltr Flagged'!B390='PROD Fltr Flagged'!B390</f>
        <v>1</v>
      </c>
      <c r="C390" t="b">
        <f>'QA Fltr Flagged'!C390='PROD Fltr Flagged'!C390</f>
        <v>1</v>
      </c>
      <c r="D390" t="b">
        <f>'QA Fltr Flagged'!D390='PROD Fltr Flagged'!D390</f>
        <v>1</v>
      </c>
      <c r="E390" t="b">
        <f>'QA Fltr Flagged'!E390='PROD Fltr Flagged'!E390</f>
        <v>1</v>
      </c>
      <c r="F390" t="b">
        <f>'QA Fltr Flagged'!F390='PROD Fltr Flagged'!F390</f>
        <v>1</v>
      </c>
      <c r="G390" t="b">
        <f>'QA Fltr Flagged'!G390='PROD Fltr Flagged'!G390</f>
        <v>1</v>
      </c>
      <c r="H390" t="b">
        <f>'QA Fltr Flagged'!H390='PROD Fltr Flagged'!H390</f>
        <v>1</v>
      </c>
      <c r="I390" t="b">
        <f>'QA Fltr Flagged'!I390='PROD Fltr Flagged'!I390</f>
        <v>1</v>
      </c>
      <c r="J390" t="b">
        <f>'QA Fltr Flagged'!J390='PROD Fltr Flagged'!J390</f>
        <v>1</v>
      </c>
      <c r="K390" t="b">
        <f>'QA Fltr Flagged'!K390='PROD Fltr Flagged'!K390</f>
        <v>1</v>
      </c>
      <c r="L390" t="b">
        <f>'QA Fltr Flagged'!L390='PROD Fltr Flagged'!L390</f>
        <v>1</v>
      </c>
      <c r="M390" t="b">
        <f>'QA Fltr Flagged'!M390='PROD Fltr Flagged'!M390</f>
        <v>1</v>
      </c>
      <c r="N390" t="b">
        <f>'QA Fltr Flagged'!N390='PROD Fltr Flagged'!N390</f>
        <v>1</v>
      </c>
      <c r="O390" t="b">
        <f>'QA Fltr Flagged'!O390='PROD Fltr Flagged'!O390</f>
        <v>1</v>
      </c>
      <c r="P390" t="b">
        <f>'QA Fltr Flagged'!P390='PROD Fltr Flagged'!P390</f>
        <v>1</v>
      </c>
      <c r="Q390" t="b">
        <f>'QA Fltr Flagged'!Q390='PROD Fltr Flagged'!Q390</f>
        <v>1</v>
      </c>
    </row>
    <row r="391" spans="1:17">
      <c r="A391" t="b">
        <f>'QA Fltr Flagged'!A391='PROD Fltr Flagged'!A391</f>
        <v>1</v>
      </c>
      <c r="B391" t="b">
        <f>'QA Fltr Flagged'!B391='PROD Fltr Flagged'!B391</f>
        <v>1</v>
      </c>
      <c r="C391" t="b">
        <f>'QA Fltr Flagged'!C391='PROD Fltr Flagged'!C391</f>
        <v>1</v>
      </c>
      <c r="D391" t="b">
        <f>'QA Fltr Flagged'!D391='PROD Fltr Flagged'!D391</f>
        <v>1</v>
      </c>
      <c r="E391" t="b">
        <f>'QA Fltr Flagged'!E391='PROD Fltr Flagged'!E391</f>
        <v>1</v>
      </c>
      <c r="F391" t="b">
        <f>'QA Fltr Flagged'!F391='PROD Fltr Flagged'!F391</f>
        <v>1</v>
      </c>
      <c r="G391" t="b">
        <f>'QA Fltr Flagged'!G391='PROD Fltr Flagged'!G391</f>
        <v>1</v>
      </c>
      <c r="H391" t="b">
        <f>'QA Fltr Flagged'!H391='PROD Fltr Flagged'!H391</f>
        <v>1</v>
      </c>
      <c r="I391" t="b">
        <f>'QA Fltr Flagged'!I391='PROD Fltr Flagged'!I391</f>
        <v>1</v>
      </c>
      <c r="J391" t="b">
        <f>'QA Fltr Flagged'!J391='PROD Fltr Flagged'!J391</f>
        <v>1</v>
      </c>
      <c r="K391" t="b">
        <f>'QA Fltr Flagged'!K391='PROD Fltr Flagged'!K391</f>
        <v>1</v>
      </c>
      <c r="L391" t="b">
        <f>'QA Fltr Flagged'!L391='PROD Fltr Flagged'!L391</f>
        <v>1</v>
      </c>
      <c r="M391" t="b">
        <f>'QA Fltr Flagged'!M391='PROD Fltr Flagged'!M391</f>
        <v>1</v>
      </c>
      <c r="N391" t="b">
        <f>'QA Fltr Flagged'!N391='PROD Fltr Flagged'!N391</f>
        <v>1</v>
      </c>
      <c r="O391" t="b">
        <f>'QA Fltr Flagged'!O391='PROD Fltr Flagged'!O391</f>
        <v>1</v>
      </c>
      <c r="P391" t="b">
        <f>'QA Fltr Flagged'!P391='PROD Fltr Flagged'!P391</f>
        <v>1</v>
      </c>
      <c r="Q391" t="b">
        <f>'QA Fltr Flagged'!Q391='PROD Fltr Flagged'!Q391</f>
        <v>1</v>
      </c>
    </row>
    <row r="392" spans="1:17">
      <c r="A392" t="b">
        <f>'QA Fltr Flagged'!A392='PROD Fltr Flagged'!A392</f>
        <v>1</v>
      </c>
      <c r="B392" t="b">
        <f>'QA Fltr Flagged'!B392='PROD Fltr Flagged'!B392</f>
        <v>1</v>
      </c>
      <c r="C392" t="b">
        <f>'QA Fltr Flagged'!C392='PROD Fltr Flagged'!C392</f>
        <v>1</v>
      </c>
      <c r="D392" t="b">
        <f>'QA Fltr Flagged'!D392='PROD Fltr Flagged'!D392</f>
        <v>1</v>
      </c>
      <c r="E392" t="b">
        <f>'QA Fltr Flagged'!E392='PROD Fltr Flagged'!E392</f>
        <v>1</v>
      </c>
      <c r="F392" t="b">
        <f>'QA Fltr Flagged'!F392='PROD Fltr Flagged'!F392</f>
        <v>1</v>
      </c>
      <c r="G392" t="b">
        <f>'QA Fltr Flagged'!G392='PROD Fltr Flagged'!G392</f>
        <v>1</v>
      </c>
      <c r="H392" t="b">
        <f>'QA Fltr Flagged'!H392='PROD Fltr Flagged'!H392</f>
        <v>1</v>
      </c>
      <c r="I392" t="b">
        <f>'QA Fltr Flagged'!I392='PROD Fltr Flagged'!I392</f>
        <v>1</v>
      </c>
      <c r="J392" t="b">
        <f>'QA Fltr Flagged'!J392='PROD Fltr Flagged'!J392</f>
        <v>1</v>
      </c>
      <c r="K392" t="b">
        <f>'QA Fltr Flagged'!K392='PROD Fltr Flagged'!K392</f>
        <v>1</v>
      </c>
      <c r="L392" t="b">
        <f>'QA Fltr Flagged'!L392='PROD Fltr Flagged'!L392</f>
        <v>1</v>
      </c>
      <c r="M392" t="b">
        <f>'QA Fltr Flagged'!M392='PROD Fltr Flagged'!M392</f>
        <v>1</v>
      </c>
      <c r="N392" t="b">
        <f>'QA Fltr Flagged'!N392='PROD Fltr Flagged'!N392</f>
        <v>1</v>
      </c>
      <c r="O392" t="b">
        <f>'QA Fltr Flagged'!O392='PROD Fltr Flagged'!O392</f>
        <v>1</v>
      </c>
      <c r="P392" t="b">
        <f>'QA Fltr Flagged'!P392='PROD Fltr Flagged'!P392</f>
        <v>1</v>
      </c>
      <c r="Q392" t="b">
        <f>'QA Fltr Flagged'!Q392='PROD Fltr Flagged'!Q392</f>
        <v>1</v>
      </c>
    </row>
    <row r="393" spans="1:17">
      <c r="A393" t="b">
        <f>'QA Fltr Flagged'!A393='PROD Fltr Flagged'!A393</f>
        <v>1</v>
      </c>
      <c r="B393" t="b">
        <f>'QA Fltr Flagged'!B393='PROD Fltr Flagged'!B393</f>
        <v>1</v>
      </c>
      <c r="C393" t="b">
        <f>'QA Fltr Flagged'!C393='PROD Fltr Flagged'!C393</f>
        <v>1</v>
      </c>
      <c r="D393" t="b">
        <f>'QA Fltr Flagged'!D393='PROD Fltr Flagged'!D393</f>
        <v>1</v>
      </c>
      <c r="E393" t="b">
        <f>'QA Fltr Flagged'!E393='PROD Fltr Flagged'!E393</f>
        <v>1</v>
      </c>
      <c r="F393" t="b">
        <f>'QA Fltr Flagged'!F393='PROD Fltr Flagged'!F393</f>
        <v>1</v>
      </c>
      <c r="G393" t="b">
        <f>'QA Fltr Flagged'!G393='PROD Fltr Flagged'!G393</f>
        <v>1</v>
      </c>
      <c r="H393" t="b">
        <f>'QA Fltr Flagged'!H393='PROD Fltr Flagged'!H393</f>
        <v>1</v>
      </c>
      <c r="I393" t="b">
        <f>'QA Fltr Flagged'!I393='PROD Fltr Flagged'!I393</f>
        <v>1</v>
      </c>
      <c r="J393" t="b">
        <f>'QA Fltr Flagged'!J393='PROD Fltr Flagged'!J393</f>
        <v>1</v>
      </c>
      <c r="K393" t="b">
        <f>'QA Fltr Flagged'!K393='PROD Fltr Flagged'!K393</f>
        <v>1</v>
      </c>
      <c r="L393" t="b">
        <f>'QA Fltr Flagged'!L393='PROD Fltr Flagged'!L393</f>
        <v>1</v>
      </c>
      <c r="M393" t="b">
        <f>'QA Fltr Flagged'!M393='PROD Fltr Flagged'!M393</f>
        <v>1</v>
      </c>
      <c r="N393" t="b">
        <f>'QA Fltr Flagged'!N393='PROD Fltr Flagged'!N393</f>
        <v>1</v>
      </c>
      <c r="O393" t="b">
        <f>'QA Fltr Flagged'!O393='PROD Fltr Flagged'!O393</f>
        <v>1</v>
      </c>
      <c r="P393" t="b">
        <f>'QA Fltr Flagged'!P393='PROD Fltr Flagged'!P393</f>
        <v>1</v>
      </c>
      <c r="Q393" t="b">
        <f>'QA Fltr Flagged'!Q393='PROD Fltr Flagged'!Q393</f>
        <v>1</v>
      </c>
    </row>
    <row r="394" spans="1:17">
      <c r="A394" t="b">
        <f>'QA Fltr Flagged'!A394='PROD Fltr Flagged'!A394</f>
        <v>1</v>
      </c>
      <c r="B394" t="b">
        <f>'QA Fltr Flagged'!B394='PROD Fltr Flagged'!B394</f>
        <v>1</v>
      </c>
      <c r="C394" t="b">
        <f>'QA Fltr Flagged'!C394='PROD Fltr Flagged'!C394</f>
        <v>1</v>
      </c>
      <c r="D394" t="b">
        <f>'QA Fltr Flagged'!D394='PROD Fltr Flagged'!D394</f>
        <v>1</v>
      </c>
      <c r="E394" t="b">
        <f>'QA Fltr Flagged'!E394='PROD Fltr Flagged'!E394</f>
        <v>1</v>
      </c>
      <c r="F394" t="b">
        <f>'QA Fltr Flagged'!F394='PROD Fltr Flagged'!F394</f>
        <v>1</v>
      </c>
      <c r="G394" t="b">
        <f>'QA Fltr Flagged'!G394='PROD Fltr Flagged'!G394</f>
        <v>1</v>
      </c>
      <c r="H394" t="b">
        <f>'QA Fltr Flagged'!H394='PROD Fltr Flagged'!H394</f>
        <v>1</v>
      </c>
      <c r="I394" t="b">
        <f>'QA Fltr Flagged'!I394='PROD Fltr Flagged'!I394</f>
        <v>1</v>
      </c>
      <c r="J394" t="b">
        <f>'QA Fltr Flagged'!J394='PROD Fltr Flagged'!J394</f>
        <v>1</v>
      </c>
      <c r="K394" t="b">
        <f>'QA Fltr Flagged'!K394='PROD Fltr Flagged'!K394</f>
        <v>1</v>
      </c>
      <c r="L394" t="b">
        <f>'QA Fltr Flagged'!L394='PROD Fltr Flagged'!L394</f>
        <v>1</v>
      </c>
      <c r="M394" t="b">
        <f>'QA Fltr Flagged'!M394='PROD Fltr Flagged'!M394</f>
        <v>1</v>
      </c>
      <c r="N394" t="b">
        <f>'QA Fltr Flagged'!N394='PROD Fltr Flagged'!N394</f>
        <v>1</v>
      </c>
      <c r="O394" t="b">
        <f>'QA Fltr Flagged'!O394='PROD Fltr Flagged'!O394</f>
        <v>1</v>
      </c>
      <c r="P394" t="b">
        <f>'QA Fltr Flagged'!P394='PROD Fltr Flagged'!P394</f>
        <v>1</v>
      </c>
      <c r="Q394" t="b">
        <f>'QA Fltr Flagged'!Q394='PROD Fltr Flagged'!Q394</f>
        <v>1</v>
      </c>
    </row>
    <row r="395" spans="1:17">
      <c r="A395" t="b">
        <f>'QA Fltr Flagged'!A395='PROD Fltr Flagged'!A395</f>
        <v>1</v>
      </c>
      <c r="B395" t="b">
        <f>'QA Fltr Flagged'!B395='PROD Fltr Flagged'!B395</f>
        <v>1</v>
      </c>
      <c r="C395" t="b">
        <f>'QA Fltr Flagged'!C395='PROD Fltr Flagged'!C395</f>
        <v>1</v>
      </c>
      <c r="D395" t="b">
        <f>'QA Fltr Flagged'!D395='PROD Fltr Flagged'!D395</f>
        <v>1</v>
      </c>
      <c r="E395" t="b">
        <f>'QA Fltr Flagged'!E395='PROD Fltr Flagged'!E395</f>
        <v>1</v>
      </c>
      <c r="F395" t="b">
        <f>'QA Fltr Flagged'!F395='PROD Fltr Flagged'!F395</f>
        <v>1</v>
      </c>
      <c r="G395" t="b">
        <f>'QA Fltr Flagged'!G395='PROD Fltr Flagged'!G395</f>
        <v>1</v>
      </c>
      <c r="H395" t="b">
        <f>'QA Fltr Flagged'!H395='PROD Fltr Flagged'!H395</f>
        <v>1</v>
      </c>
      <c r="I395" t="b">
        <f>'QA Fltr Flagged'!I395='PROD Fltr Flagged'!I395</f>
        <v>1</v>
      </c>
      <c r="J395" t="b">
        <f>'QA Fltr Flagged'!J395='PROD Fltr Flagged'!J395</f>
        <v>1</v>
      </c>
      <c r="K395" t="b">
        <f>'QA Fltr Flagged'!K395='PROD Fltr Flagged'!K395</f>
        <v>1</v>
      </c>
      <c r="L395" t="b">
        <f>'QA Fltr Flagged'!L395='PROD Fltr Flagged'!L395</f>
        <v>1</v>
      </c>
      <c r="M395" t="b">
        <f>'QA Fltr Flagged'!M395='PROD Fltr Flagged'!M395</f>
        <v>1</v>
      </c>
      <c r="N395" t="b">
        <f>'QA Fltr Flagged'!N395='PROD Fltr Flagged'!N395</f>
        <v>1</v>
      </c>
      <c r="O395" t="b">
        <f>'QA Fltr Flagged'!O395='PROD Fltr Flagged'!O395</f>
        <v>1</v>
      </c>
      <c r="P395" t="b">
        <f>'QA Fltr Flagged'!P395='PROD Fltr Flagged'!P395</f>
        <v>1</v>
      </c>
      <c r="Q395" t="b">
        <f>'QA Fltr Flagged'!Q395='PROD Fltr Flagged'!Q395</f>
        <v>1</v>
      </c>
    </row>
    <row r="396" spans="1:17">
      <c r="A396" t="b">
        <f>'QA Fltr Flagged'!A396='PROD Fltr Flagged'!A396</f>
        <v>1</v>
      </c>
      <c r="B396" t="b">
        <f>'QA Fltr Flagged'!B396='PROD Fltr Flagged'!B396</f>
        <v>1</v>
      </c>
      <c r="C396" t="b">
        <f>'QA Fltr Flagged'!C396='PROD Fltr Flagged'!C396</f>
        <v>1</v>
      </c>
      <c r="D396" t="b">
        <f>'QA Fltr Flagged'!D396='PROD Fltr Flagged'!D396</f>
        <v>1</v>
      </c>
      <c r="E396" t="b">
        <f>'QA Fltr Flagged'!E396='PROD Fltr Flagged'!E396</f>
        <v>1</v>
      </c>
      <c r="F396" t="b">
        <f>'QA Fltr Flagged'!F396='PROD Fltr Flagged'!F396</f>
        <v>1</v>
      </c>
      <c r="G396" t="b">
        <f>'QA Fltr Flagged'!G396='PROD Fltr Flagged'!G396</f>
        <v>1</v>
      </c>
      <c r="H396" t="b">
        <f>'QA Fltr Flagged'!H396='PROD Fltr Flagged'!H396</f>
        <v>1</v>
      </c>
      <c r="I396" t="b">
        <f>'QA Fltr Flagged'!I396='PROD Fltr Flagged'!I396</f>
        <v>1</v>
      </c>
      <c r="J396" t="b">
        <f>'QA Fltr Flagged'!J396='PROD Fltr Flagged'!J396</f>
        <v>1</v>
      </c>
      <c r="K396" t="b">
        <f>'QA Fltr Flagged'!K396='PROD Fltr Flagged'!K396</f>
        <v>1</v>
      </c>
      <c r="L396" t="b">
        <f>'QA Fltr Flagged'!L396='PROD Fltr Flagged'!L396</f>
        <v>1</v>
      </c>
      <c r="M396" t="b">
        <f>'QA Fltr Flagged'!M396='PROD Fltr Flagged'!M396</f>
        <v>1</v>
      </c>
      <c r="N396" t="b">
        <f>'QA Fltr Flagged'!N396='PROD Fltr Flagged'!N396</f>
        <v>1</v>
      </c>
      <c r="O396" t="b">
        <f>'QA Fltr Flagged'!O396='PROD Fltr Flagged'!O396</f>
        <v>1</v>
      </c>
      <c r="P396" t="b">
        <f>'QA Fltr Flagged'!P396='PROD Fltr Flagged'!P396</f>
        <v>1</v>
      </c>
      <c r="Q396" t="b">
        <f>'QA Fltr Flagged'!Q396='PROD Fltr Flagged'!Q396</f>
        <v>1</v>
      </c>
    </row>
    <row r="397" spans="1:17">
      <c r="A397" t="b">
        <f>'QA Fltr Flagged'!A397='PROD Fltr Flagged'!A397</f>
        <v>1</v>
      </c>
      <c r="B397" t="b">
        <f>'QA Fltr Flagged'!B397='PROD Fltr Flagged'!B397</f>
        <v>1</v>
      </c>
      <c r="C397" t="b">
        <f>'QA Fltr Flagged'!C397='PROD Fltr Flagged'!C397</f>
        <v>1</v>
      </c>
      <c r="D397" t="b">
        <f>'QA Fltr Flagged'!D397='PROD Fltr Flagged'!D397</f>
        <v>1</v>
      </c>
      <c r="E397" t="b">
        <f>'QA Fltr Flagged'!E397='PROD Fltr Flagged'!E397</f>
        <v>1</v>
      </c>
      <c r="F397" t="b">
        <f>'QA Fltr Flagged'!F397='PROD Fltr Flagged'!F397</f>
        <v>1</v>
      </c>
      <c r="G397" t="b">
        <f>'QA Fltr Flagged'!G397='PROD Fltr Flagged'!G397</f>
        <v>1</v>
      </c>
      <c r="H397" t="b">
        <f>'QA Fltr Flagged'!H397='PROD Fltr Flagged'!H397</f>
        <v>1</v>
      </c>
      <c r="I397" t="b">
        <f>'QA Fltr Flagged'!I397='PROD Fltr Flagged'!I397</f>
        <v>1</v>
      </c>
      <c r="J397" t="b">
        <f>'QA Fltr Flagged'!J397='PROD Fltr Flagged'!J397</f>
        <v>1</v>
      </c>
      <c r="K397" t="b">
        <f>'QA Fltr Flagged'!K397='PROD Fltr Flagged'!K397</f>
        <v>1</v>
      </c>
      <c r="L397" t="b">
        <f>'QA Fltr Flagged'!L397='PROD Fltr Flagged'!L397</f>
        <v>1</v>
      </c>
      <c r="M397" t="b">
        <f>'QA Fltr Flagged'!M397='PROD Fltr Flagged'!M397</f>
        <v>1</v>
      </c>
      <c r="N397" t="b">
        <f>'QA Fltr Flagged'!N397='PROD Fltr Flagged'!N397</f>
        <v>1</v>
      </c>
      <c r="O397" t="b">
        <f>'QA Fltr Flagged'!O397='PROD Fltr Flagged'!O397</f>
        <v>1</v>
      </c>
      <c r="P397" t="b">
        <f>'QA Fltr Flagged'!P397='PROD Fltr Flagged'!P397</f>
        <v>1</v>
      </c>
      <c r="Q397" t="b">
        <f>'QA Fltr Flagged'!Q397='PROD Fltr Flagged'!Q397</f>
        <v>1</v>
      </c>
    </row>
    <row r="398" spans="1:17">
      <c r="A398" t="b">
        <f>'QA Fltr Flagged'!A398='PROD Fltr Flagged'!A398</f>
        <v>1</v>
      </c>
      <c r="B398" t="b">
        <f>'QA Fltr Flagged'!B398='PROD Fltr Flagged'!B398</f>
        <v>1</v>
      </c>
      <c r="C398" t="b">
        <f>'QA Fltr Flagged'!C398='PROD Fltr Flagged'!C398</f>
        <v>1</v>
      </c>
      <c r="D398" t="b">
        <f>'QA Fltr Flagged'!D398='PROD Fltr Flagged'!D398</f>
        <v>1</v>
      </c>
      <c r="E398" t="b">
        <f>'QA Fltr Flagged'!E398='PROD Fltr Flagged'!E398</f>
        <v>1</v>
      </c>
      <c r="F398" t="b">
        <f>'QA Fltr Flagged'!F398='PROD Fltr Flagged'!F398</f>
        <v>1</v>
      </c>
      <c r="G398" t="b">
        <f>'QA Fltr Flagged'!G398='PROD Fltr Flagged'!G398</f>
        <v>1</v>
      </c>
      <c r="H398" t="b">
        <f>'QA Fltr Flagged'!H398='PROD Fltr Flagged'!H398</f>
        <v>1</v>
      </c>
      <c r="I398" t="b">
        <f>'QA Fltr Flagged'!I398='PROD Fltr Flagged'!I398</f>
        <v>1</v>
      </c>
      <c r="J398" t="b">
        <f>'QA Fltr Flagged'!J398='PROD Fltr Flagged'!J398</f>
        <v>1</v>
      </c>
      <c r="K398" t="b">
        <f>'QA Fltr Flagged'!K398='PROD Fltr Flagged'!K398</f>
        <v>1</v>
      </c>
      <c r="L398" t="b">
        <f>'QA Fltr Flagged'!L398='PROD Fltr Flagged'!L398</f>
        <v>1</v>
      </c>
      <c r="M398" t="b">
        <f>'QA Fltr Flagged'!M398='PROD Fltr Flagged'!M398</f>
        <v>1</v>
      </c>
      <c r="N398" t="b">
        <f>'QA Fltr Flagged'!N398='PROD Fltr Flagged'!N398</f>
        <v>1</v>
      </c>
      <c r="O398" t="b">
        <f>'QA Fltr Flagged'!O398='PROD Fltr Flagged'!O398</f>
        <v>1</v>
      </c>
      <c r="P398" t="b">
        <f>'QA Fltr Flagged'!P398='PROD Fltr Flagged'!P398</f>
        <v>1</v>
      </c>
      <c r="Q398" t="b">
        <f>'QA Fltr Flagged'!Q398='PROD Fltr Flagged'!Q398</f>
        <v>1</v>
      </c>
    </row>
    <row r="399" spans="1:17">
      <c r="A399" t="b">
        <f>'QA Fltr Flagged'!A399='PROD Fltr Flagged'!A399</f>
        <v>1</v>
      </c>
      <c r="B399" t="b">
        <f>'QA Fltr Flagged'!B399='PROD Fltr Flagged'!B399</f>
        <v>1</v>
      </c>
      <c r="C399" t="b">
        <f>'QA Fltr Flagged'!C399='PROD Fltr Flagged'!C399</f>
        <v>1</v>
      </c>
      <c r="D399" t="b">
        <f>'QA Fltr Flagged'!D399='PROD Fltr Flagged'!D399</f>
        <v>1</v>
      </c>
      <c r="E399" t="b">
        <f>'QA Fltr Flagged'!E399='PROD Fltr Flagged'!E399</f>
        <v>1</v>
      </c>
      <c r="F399" t="b">
        <f>'QA Fltr Flagged'!F399='PROD Fltr Flagged'!F399</f>
        <v>1</v>
      </c>
      <c r="G399" t="b">
        <f>'QA Fltr Flagged'!G399='PROD Fltr Flagged'!G399</f>
        <v>1</v>
      </c>
      <c r="H399" t="b">
        <f>'QA Fltr Flagged'!H399='PROD Fltr Flagged'!H399</f>
        <v>1</v>
      </c>
      <c r="I399" t="b">
        <f>'QA Fltr Flagged'!I399='PROD Fltr Flagged'!I399</f>
        <v>1</v>
      </c>
      <c r="J399" t="b">
        <f>'QA Fltr Flagged'!J399='PROD Fltr Flagged'!J399</f>
        <v>1</v>
      </c>
      <c r="K399" t="b">
        <f>'QA Fltr Flagged'!K399='PROD Fltr Flagged'!K399</f>
        <v>1</v>
      </c>
      <c r="L399" t="b">
        <f>'QA Fltr Flagged'!L399='PROD Fltr Flagged'!L399</f>
        <v>1</v>
      </c>
      <c r="M399" t="b">
        <f>'QA Fltr Flagged'!M399='PROD Fltr Flagged'!M399</f>
        <v>1</v>
      </c>
      <c r="N399" t="b">
        <f>'QA Fltr Flagged'!N399='PROD Fltr Flagged'!N399</f>
        <v>1</v>
      </c>
      <c r="O399" t="b">
        <f>'QA Fltr Flagged'!O399='PROD Fltr Flagged'!O399</f>
        <v>1</v>
      </c>
      <c r="P399" t="b">
        <f>'QA Fltr Flagged'!P399='PROD Fltr Flagged'!P399</f>
        <v>1</v>
      </c>
      <c r="Q399" t="b">
        <f>'QA Fltr Flagged'!Q399='PROD Fltr Flagged'!Q399</f>
        <v>1</v>
      </c>
    </row>
    <row r="400" spans="1:17">
      <c r="A400" t="b">
        <f>'QA Fltr Flagged'!A400='PROD Fltr Flagged'!A400</f>
        <v>1</v>
      </c>
      <c r="B400" t="b">
        <f>'QA Fltr Flagged'!B400='PROD Fltr Flagged'!B400</f>
        <v>1</v>
      </c>
      <c r="C400" t="b">
        <f>'QA Fltr Flagged'!C400='PROD Fltr Flagged'!C400</f>
        <v>1</v>
      </c>
      <c r="D400" t="b">
        <f>'QA Fltr Flagged'!D400='PROD Fltr Flagged'!D400</f>
        <v>1</v>
      </c>
      <c r="E400" t="b">
        <f>'QA Fltr Flagged'!E400='PROD Fltr Flagged'!E400</f>
        <v>1</v>
      </c>
      <c r="F400" t="b">
        <f>'QA Fltr Flagged'!F400='PROD Fltr Flagged'!F400</f>
        <v>1</v>
      </c>
      <c r="G400" t="b">
        <f>'QA Fltr Flagged'!G400='PROD Fltr Flagged'!G400</f>
        <v>1</v>
      </c>
      <c r="H400" t="b">
        <f>'QA Fltr Flagged'!H400='PROD Fltr Flagged'!H400</f>
        <v>1</v>
      </c>
      <c r="I400" t="b">
        <f>'QA Fltr Flagged'!I400='PROD Fltr Flagged'!I400</f>
        <v>1</v>
      </c>
      <c r="J400" t="b">
        <f>'QA Fltr Flagged'!J400='PROD Fltr Flagged'!J400</f>
        <v>1</v>
      </c>
      <c r="K400" t="b">
        <f>'QA Fltr Flagged'!K400='PROD Fltr Flagged'!K400</f>
        <v>1</v>
      </c>
      <c r="L400" t="b">
        <f>'QA Fltr Flagged'!L400='PROD Fltr Flagged'!L400</f>
        <v>1</v>
      </c>
      <c r="M400" t="b">
        <f>'QA Fltr Flagged'!M400='PROD Fltr Flagged'!M400</f>
        <v>1</v>
      </c>
      <c r="N400" t="b">
        <f>'QA Fltr Flagged'!N400='PROD Fltr Flagged'!N400</f>
        <v>1</v>
      </c>
      <c r="O400" t="b">
        <f>'QA Fltr Flagged'!O400='PROD Fltr Flagged'!O400</f>
        <v>1</v>
      </c>
      <c r="P400" t="b">
        <f>'QA Fltr Flagged'!P400='PROD Fltr Flagged'!P400</f>
        <v>1</v>
      </c>
      <c r="Q400" t="b">
        <f>'QA Fltr Flagged'!Q400='PROD Fltr Flagged'!Q400</f>
        <v>1</v>
      </c>
    </row>
    <row r="401" spans="1:17">
      <c r="A401" t="b">
        <f>'QA Fltr Flagged'!A401='PROD Fltr Flagged'!A401</f>
        <v>1</v>
      </c>
      <c r="B401" t="b">
        <f>'QA Fltr Flagged'!B401='PROD Fltr Flagged'!B401</f>
        <v>1</v>
      </c>
      <c r="C401" t="b">
        <f>'QA Fltr Flagged'!C401='PROD Fltr Flagged'!C401</f>
        <v>1</v>
      </c>
      <c r="D401" t="b">
        <f>'QA Fltr Flagged'!D401='PROD Fltr Flagged'!D401</f>
        <v>1</v>
      </c>
      <c r="E401" t="b">
        <f>'QA Fltr Flagged'!E401='PROD Fltr Flagged'!E401</f>
        <v>1</v>
      </c>
      <c r="F401" t="b">
        <f>'QA Fltr Flagged'!F401='PROD Fltr Flagged'!F401</f>
        <v>1</v>
      </c>
      <c r="G401" t="b">
        <f>'QA Fltr Flagged'!G401='PROD Fltr Flagged'!G401</f>
        <v>1</v>
      </c>
      <c r="H401" t="b">
        <f>'QA Fltr Flagged'!H401='PROD Fltr Flagged'!H401</f>
        <v>1</v>
      </c>
      <c r="I401" t="b">
        <f>'QA Fltr Flagged'!I401='PROD Fltr Flagged'!I401</f>
        <v>1</v>
      </c>
      <c r="J401" t="b">
        <f>'QA Fltr Flagged'!J401='PROD Fltr Flagged'!J401</f>
        <v>1</v>
      </c>
      <c r="K401" t="b">
        <f>'QA Fltr Flagged'!K401='PROD Fltr Flagged'!K401</f>
        <v>1</v>
      </c>
      <c r="L401" t="b">
        <f>'QA Fltr Flagged'!L401='PROD Fltr Flagged'!L401</f>
        <v>1</v>
      </c>
      <c r="M401" t="b">
        <f>'QA Fltr Flagged'!M401='PROD Fltr Flagged'!M401</f>
        <v>1</v>
      </c>
      <c r="N401" t="b">
        <f>'QA Fltr Flagged'!N401='PROD Fltr Flagged'!N401</f>
        <v>1</v>
      </c>
      <c r="O401" t="b">
        <f>'QA Fltr Flagged'!O401='PROD Fltr Flagged'!O401</f>
        <v>1</v>
      </c>
      <c r="P401" t="b">
        <f>'QA Fltr Flagged'!P401='PROD Fltr Flagged'!P401</f>
        <v>1</v>
      </c>
      <c r="Q401" t="b">
        <f>'QA Fltr Flagged'!Q401='PROD Fltr Flagged'!Q401</f>
        <v>1</v>
      </c>
    </row>
    <row r="402" spans="1:17">
      <c r="A402" t="b">
        <f>'QA Fltr Flagged'!A402='PROD Fltr Flagged'!A402</f>
        <v>1</v>
      </c>
      <c r="B402" t="b">
        <f>'QA Fltr Flagged'!B402='PROD Fltr Flagged'!B402</f>
        <v>1</v>
      </c>
      <c r="C402" t="b">
        <f>'QA Fltr Flagged'!C402='PROD Fltr Flagged'!C402</f>
        <v>1</v>
      </c>
      <c r="D402" t="b">
        <f>'QA Fltr Flagged'!D402='PROD Fltr Flagged'!D402</f>
        <v>1</v>
      </c>
      <c r="E402" t="b">
        <f>'QA Fltr Flagged'!E402='PROD Fltr Flagged'!E402</f>
        <v>1</v>
      </c>
      <c r="F402" t="b">
        <f>'QA Fltr Flagged'!F402='PROD Fltr Flagged'!F402</f>
        <v>1</v>
      </c>
      <c r="G402" t="b">
        <f>'QA Fltr Flagged'!G402='PROD Fltr Flagged'!G402</f>
        <v>1</v>
      </c>
      <c r="H402" t="b">
        <f>'QA Fltr Flagged'!H402='PROD Fltr Flagged'!H402</f>
        <v>1</v>
      </c>
      <c r="I402" t="b">
        <f>'QA Fltr Flagged'!I402='PROD Fltr Flagged'!I402</f>
        <v>1</v>
      </c>
      <c r="J402" t="b">
        <f>'QA Fltr Flagged'!J402='PROD Fltr Flagged'!J402</f>
        <v>1</v>
      </c>
      <c r="K402" t="b">
        <f>'QA Fltr Flagged'!K402='PROD Fltr Flagged'!K402</f>
        <v>1</v>
      </c>
      <c r="L402" t="b">
        <f>'QA Fltr Flagged'!L402='PROD Fltr Flagged'!L402</f>
        <v>1</v>
      </c>
      <c r="M402" t="b">
        <f>'QA Fltr Flagged'!M402='PROD Fltr Flagged'!M402</f>
        <v>1</v>
      </c>
      <c r="N402" t="b">
        <f>'QA Fltr Flagged'!N402='PROD Fltr Flagged'!N402</f>
        <v>1</v>
      </c>
      <c r="O402" t="b">
        <f>'QA Fltr Flagged'!O402='PROD Fltr Flagged'!O402</f>
        <v>1</v>
      </c>
      <c r="P402" t="b">
        <f>'QA Fltr Flagged'!P402='PROD Fltr Flagged'!P402</f>
        <v>1</v>
      </c>
      <c r="Q402" t="b">
        <f>'QA Fltr Flagged'!Q402='PROD Fltr Flagged'!Q402</f>
        <v>1</v>
      </c>
    </row>
    <row r="403" spans="1:17">
      <c r="A403" t="b">
        <f>'QA Fltr Flagged'!A403='PROD Fltr Flagged'!A403</f>
        <v>1</v>
      </c>
      <c r="B403" t="b">
        <f>'QA Fltr Flagged'!B403='PROD Fltr Flagged'!B403</f>
        <v>1</v>
      </c>
      <c r="C403" t="b">
        <f>'QA Fltr Flagged'!C403='PROD Fltr Flagged'!C403</f>
        <v>1</v>
      </c>
      <c r="D403" t="b">
        <f>'QA Fltr Flagged'!D403='PROD Fltr Flagged'!D403</f>
        <v>1</v>
      </c>
      <c r="E403" t="b">
        <f>'QA Fltr Flagged'!E403='PROD Fltr Flagged'!E403</f>
        <v>1</v>
      </c>
      <c r="F403" t="b">
        <f>'QA Fltr Flagged'!F403='PROD Fltr Flagged'!F403</f>
        <v>1</v>
      </c>
      <c r="G403" t="b">
        <f>'QA Fltr Flagged'!G403='PROD Fltr Flagged'!G403</f>
        <v>1</v>
      </c>
      <c r="H403" t="b">
        <f>'QA Fltr Flagged'!H403='PROD Fltr Flagged'!H403</f>
        <v>1</v>
      </c>
      <c r="I403" t="b">
        <f>'QA Fltr Flagged'!I403='PROD Fltr Flagged'!I403</f>
        <v>1</v>
      </c>
      <c r="J403" t="b">
        <f>'QA Fltr Flagged'!J403='PROD Fltr Flagged'!J403</f>
        <v>1</v>
      </c>
      <c r="K403" t="b">
        <f>'QA Fltr Flagged'!K403='PROD Fltr Flagged'!K403</f>
        <v>1</v>
      </c>
      <c r="L403" t="b">
        <f>'QA Fltr Flagged'!L403='PROD Fltr Flagged'!L403</f>
        <v>1</v>
      </c>
      <c r="M403" t="b">
        <f>'QA Fltr Flagged'!M403='PROD Fltr Flagged'!M403</f>
        <v>1</v>
      </c>
      <c r="N403" t="b">
        <f>'QA Fltr Flagged'!N403='PROD Fltr Flagged'!N403</f>
        <v>1</v>
      </c>
      <c r="O403" t="b">
        <f>'QA Fltr Flagged'!O403='PROD Fltr Flagged'!O403</f>
        <v>1</v>
      </c>
      <c r="P403" t="b">
        <f>'QA Fltr Flagged'!P403='PROD Fltr Flagged'!P403</f>
        <v>1</v>
      </c>
      <c r="Q403" t="b">
        <f>'QA Fltr Flagged'!Q403='PROD Fltr Flagged'!Q403</f>
        <v>1</v>
      </c>
    </row>
    <row r="404" spans="1:17">
      <c r="A404" t="b">
        <f>'QA Fltr Flagged'!A404='PROD Fltr Flagged'!A404</f>
        <v>1</v>
      </c>
      <c r="B404" t="b">
        <f>'QA Fltr Flagged'!B404='PROD Fltr Flagged'!B404</f>
        <v>1</v>
      </c>
      <c r="C404" t="b">
        <f>'QA Fltr Flagged'!C404='PROD Fltr Flagged'!C404</f>
        <v>1</v>
      </c>
      <c r="D404" t="b">
        <f>'QA Fltr Flagged'!D404='PROD Fltr Flagged'!D404</f>
        <v>1</v>
      </c>
      <c r="E404" t="b">
        <f>'QA Fltr Flagged'!E404='PROD Fltr Flagged'!E404</f>
        <v>1</v>
      </c>
      <c r="F404" t="b">
        <f>'QA Fltr Flagged'!F404='PROD Fltr Flagged'!F404</f>
        <v>1</v>
      </c>
      <c r="G404" t="b">
        <f>'QA Fltr Flagged'!G404='PROD Fltr Flagged'!G404</f>
        <v>1</v>
      </c>
      <c r="H404" t="b">
        <f>'QA Fltr Flagged'!H404='PROD Fltr Flagged'!H404</f>
        <v>1</v>
      </c>
      <c r="I404" t="b">
        <f>'QA Fltr Flagged'!I404='PROD Fltr Flagged'!I404</f>
        <v>1</v>
      </c>
      <c r="J404" t="b">
        <f>'QA Fltr Flagged'!J404='PROD Fltr Flagged'!J404</f>
        <v>1</v>
      </c>
      <c r="K404" t="b">
        <f>'QA Fltr Flagged'!K404='PROD Fltr Flagged'!K404</f>
        <v>1</v>
      </c>
      <c r="L404" t="b">
        <f>'QA Fltr Flagged'!L404='PROD Fltr Flagged'!L404</f>
        <v>1</v>
      </c>
      <c r="M404" t="b">
        <f>'QA Fltr Flagged'!M404='PROD Fltr Flagged'!M404</f>
        <v>1</v>
      </c>
      <c r="N404" t="b">
        <f>'QA Fltr Flagged'!N404='PROD Fltr Flagged'!N404</f>
        <v>1</v>
      </c>
      <c r="O404" t="b">
        <f>'QA Fltr Flagged'!O404='PROD Fltr Flagged'!O404</f>
        <v>1</v>
      </c>
      <c r="P404" t="b">
        <f>'QA Fltr Flagged'!P404='PROD Fltr Flagged'!P404</f>
        <v>1</v>
      </c>
      <c r="Q404" t="b">
        <f>'QA Fltr Flagged'!Q404='PROD Fltr Flagged'!Q404</f>
        <v>1</v>
      </c>
    </row>
    <row r="405" spans="1:17">
      <c r="A405" t="b">
        <f>'QA Fltr Flagged'!A405='PROD Fltr Flagged'!A405</f>
        <v>1</v>
      </c>
      <c r="B405" t="b">
        <f>'QA Fltr Flagged'!B405='PROD Fltr Flagged'!B405</f>
        <v>1</v>
      </c>
      <c r="C405" t="b">
        <f>'QA Fltr Flagged'!C405='PROD Fltr Flagged'!C405</f>
        <v>1</v>
      </c>
      <c r="D405" t="b">
        <f>'QA Fltr Flagged'!D405='PROD Fltr Flagged'!D405</f>
        <v>1</v>
      </c>
      <c r="E405" t="b">
        <f>'QA Fltr Flagged'!E405='PROD Fltr Flagged'!E405</f>
        <v>1</v>
      </c>
      <c r="F405" t="b">
        <f>'QA Fltr Flagged'!F405='PROD Fltr Flagged'!F405</f>
        <v>1</v>
      </c>
      <c r="G405" t="b">
        <f>'QA Fltr Flagged'!G405='PROD Fltr Flagged'!G405</f>
        <v>1</v>
      </c>
      <c r="H405" t="b">
        <f>'QA Fltr Flagged'!H405='PROD Fltr Flagged'!H405</f>
        <v>1</v>
      </c>
      <c r="I405" t="b">
        <f>'QA Fltr Flagged'!I405='PROD Fltr Flagged'!I405</f>
        <v>1</v>
      </c>
      <c r="J405" t="b">
        <f>'QA Fltr Flagged'!J405='PROD Fltr Flagged'!J405</f>
        <v>1</v>
      </c>
      <c r="K405" t="b">
        <f>'QA Fltr Flagged'!K405='PROD Fltr Flagged'!K405</f>
        <v>1</v>
      </c>
      <c r="L405" t="b">
        <f>'QA Fltr Flagged'!L405='PROD Fltr Flagged'!L405</f>
        <v>1</v>
      </c>
      <c r="M405" t="b">
        <f>'QA Fltr Flagged'!M405='PROD Fltr Flagged'!M405</f>
        <v>1</v>
      </c>
      <c r="N405" t="b">
        <f>'QA Fltr Flagged'!N405='PROD Fltr Flagged'!N405</f>
        <v>1</v>
      </c>
      <c r="O405" t="b">
        <f>'QA Fltr Flagged'!O405='PROD Fltr Flagged'!O405</f>
        <v>1</v>
      </c>
      <c r="P405" t="b">
        <f>'QA Fltr Flagged'!P405='PROD Fltr Flagged'!P405</f>
        <v>1</v>
      </c>
      <c r="Q405" t="b">
        <f>'QA Fltr Flagged'!Q405='PROD Fltr Flagged'!Q405</f>
        <v>1</v>
      </c>
    </row>
    <row r="406" spans="1:17">
      <c r="A406" t="b">
        <f>'QA Fltr Flagged'!A406='PROD Fltr Flagged'!A406</f>
        <v>1</v>
      </c>
      <c r="B406" t="b">
        <f>'QA Fltr Flagged'!B406='PROD Fltr Flagged'!B406</f>
        <v>1</v>
      </c>
      <c r="C406" t="b">
        <f>'QA Fltr Flagged'!C406='PROD Fltr Flagged'!C406</f>
        <v>1</v>
      </c>
      <c r="D406" t="b">
        <f>'QA Fltr Flagged'!D406='PROD Fltr Flagged'!D406</f>
        <v>1</v>
      </c>
      <c r="E406" t="b">
        <f>'QA Fltr Flagged'!E406='PROD Fltr Flagged'!E406</f>
        <v>1</v>
      </c>
      <c r="F406" t="b">
        <f>'QA Fltr Flagged'!F406='PROD Fltr Flagged'!F406</f>
        <v>1</v>
      </c>
      <c r="G406" t="b">
        <f>'QA Fltr Flagged'!G406='PROD Fltr Flagged'!G406</f>
        <v>1</v>
      </c>
      <c r="H406" t="b">
        <f>'QA Fltr Flagged'!H406='PROD Fltr Flagged'!H406</f>
        <v>1</v>
      </c>
      <c r="I406" t="b">
        <f>'QA Fltr Flagged'!I406='PROD Fltr Flagged'!I406</f>
        <v>1</v>
      </c>
      <c r="J406" t="b">
        <f>'QA Fltr Flagged'!J406='PROD Fltr Flagged'!J406</f>
        <v>1</v>
      </c>
      <c r="K406" t="b">
        <f>'QA Fltr Flagged'!K406='PROD Fltr Flagged'!K406</f>
        <v>1</v>
      </c>
      <c r="L406" t="b">
        <f>'QA Fltr Flagged'!L406='PROD Fltr Flagged'!L406</f>
        <v>1</v>
      </c>
      <c r="M406" t="b">
        <f>'QA Fltr Flagged'!M406='PROD Fltr Flagged'!M406</f>
        <v>1</v>
      </c>
      <c r="N406" t="b">
        <f>'QA Fltr Flagged'!N406='PROD Fltr Flagged'!N406</f>
        <v>1</v>
      </c>
      <c r="O406" t="b">
        <f>'QA Fltr Flagged'!O406='PROD Fltr Flagged'!O406</f>
        <v>1</v>
      </c>
      <c r="P406" t="b">
        <f>'QA Fltr Flagged'!P406='PROD Fltr Flagged'!P406</f>
        <v>1</v>
      </c>
      <c r="Q406" t="b">
        <f>'QA Fltr Flagged'!Q406='PROD Fltr Flagged'!Q406</f>
        <v>1</v>
      </c>
    </row>
    <row r="407" spans="1:17">
      <c r="A407" t="b">
        <f>'QA Fltr Flagged'!A407='PROD Fltr Flagged'!A407</f>
        <v>1</v>
      </c>
      <c r="B407" t="b">
        <f>'QA Fltr Flagged'!B407='PROD Fltr Flagged'!B407</f>
        <v>1</v>
      </c>
      <c r="C407" t="b">
        <f>'QA Fltr Flagged'!C407='PROD Fltr Flagged'!C407</f>
        <v>1</v>
      </c>
      <c r="D407" t="b">
        <f>'QA Fltr Flagged'!D407='PROD Fltr Flagged'!D407</f>
        <v>1</v>
      </c>
      <c r="E407" t="b">
        <f>'QA Fltr Flagged'!E407='PROD Fltr Flagged'!E407</f>
        <v>1</v>
      </c>
      <c r="F407" t="b">
        <f>'QA Fltr Flagged'!F407='PROD Fltr Flagged'!F407</f>
        <v>1</v>
      </c>
      <c r="G407" t="b">
        <f>'QA Fltr Flagged'!G407='PROD Fltr Flagged'!G407</f>
        <v>1</v>
      </c>
      <c r="H407" t="b">
        <f>'QA Fltr Flagged'!H407='PROD Fltr Flagged'!H407</f>
        <v>1</v>
      </c>
      <c r="I407" t="b">
        <f>'QA Fltr Flagged'!I407='PROD Fltr Flagged'!I407</f>
        <v>1</v>
      </c>
      <c r="J407" t="b">
        <f>'QA Fltr Flagged'!J407='PROD Fltr Flagged'!J407</f>
        <v>1</v>
      </c>
      <c r="K407" t="b">
        <f>'QA Fltr Flagged'!K407='PROD Fltr Flagged'!K407</f>
        <v>1</v>
      </c>
      <c r="L407" t="b">
        <f>'QA Fltr Flagged'!L407='PROD Fltr Flagged'!L407</f>
        <v>1</v>
      </c>
      <c r="M407" t="b">
        <f>'QA Fltr Flagged'!M407='PROD Fltr Flagged'!M407</f>
        <v>1</v>
      </c>
      <c r="N407" t="b">
        <f>'QA Fltr Flagged'!N407='PROD Fltr Flagged'!N407</f>
        <v>1</v>
      </c>
      <c r="O407" t="b">
        <f>'QA Fltr Flagged'!O407='PROD Fltr Flagged'!O407</f>
        <v>1</v>
      </c>
      <c r="P407" t="b">
        <f>'QA Fltr Flagged'!P407='PROD Fltr Flagged'!P407</f>
        <v>1</v>
      </c>
      <c r="Q407" t="b">
        <f>'QA Fltr Flagged'!Q407='PROD Fltr Flagged'!Q407</f>
        <v>1</v>
      </c>
    </row>
    <row r="408" spans="1:17">
      <c r="A408" t="b">
        <f>'QA Fltr Flagged'!A408='PROD Fltr Flagged'!A408</f>
        <v>1</v>
      </c>
      <c r="B408" t="b">
        <f>'QA Fltr Flagged'!B408='PROD Fltr Flagged'!B408</f>
        <v>1</v>
      </c>
      <c r="C408" t="b">
        <f>'QA Fltr Flagged'!C408='PROD Fltr Flagged'!C408</f>
        <v>1</v>
      </c>
      <c r="D408" t="b">
        <f>'QA Fltr Flagged'!D408='PROD Fltr Flagged'!D408</f>
        <v>1</v>
      </c>
      <c r="E408" t="b">
        <f>'QA Fltr Flagged'!E408='PROD Fltr Flagged'!E408</f>
        <v>1</v>
      </c>
      <c r="F408" t="b">
        <f>'QA Fltr Flagged'!F408='PROD Fltr Flagged'!F408</f>
        <v>1</v>
      </c>
      <c r="G408" t="b">
        <f>'QA Fltr Flagged'!G408='PROD Fltr Flagged'!G408</f>
        <v>1</v>
      </c>
      <c r="H408" t="b">
        <f>'QA Fltr Flagged'!H408='PROD Fltr Flagged'!H408</f>
        <v>1</v>
      </c>
      <c r="I408" t="b">
        <f>'QA Fltr Flagged'!I408='PROD Fltr Flagged'!I408</f>
        <v>1</v>
      </c>
      <c r="J408" t="b">
        <f>'QA Fltr Flagged'!J408='PROD Fltr Flagged'!J408</f>
        <v>1</v>
      </c>
      <c r="K408" t="b">
        <f>'QA Fltr Flagged'!K408='PROD Fltr Flagged'!K408</f>
        <v>1</v>
      </c>
      <c r="L408" t="b">
        <f>'QA Fltr Flagged'!L408='PROD Fltr Flagged'!L408</f>
        <v>1</v>
      </c>
      <c r="M408" t="b">
        <f>'QA Fltr Flagged'!M408='PROD Fltr Flagged'!M408</f>
        <v>1</v>
      </c>
      <c r="N408" t="b">
        <f>'QA Fltr Flagged'!N408='PROD Fltr Flagged'!N408</f>
        <v>1</v>
      </c>
      <c r="O408" t="b">
        <f>'QA Fltr Flagged'!O408='PROD Fltr Flagged'!O408</f>
        <v>1</v>
      </c>
      <c r="P408" t="b">
        <f>'QA Fltr Flagged'!P408='PROD Fltr Flagged'!P408</f>
        <v>1</v>
      </c>
      <c r="Q408" t="b">
        <f>'QA Fltr Flagged'!Q408='PROD Fltr Flagged'!Q408</f>
        <v>1</v>
      </c>
    </row>
    <row r="409" spans="1:17">
      <c r="A409" t="b">
        <f>'QA Fltr Flagged'!A409='PROD Fltr Flagged'!A409</f>
        <v>1</v>
      </c>
      <c r="B409" t="b">
        <f>'QA Fltr Flagged'!B409='PROD Fltr Flagged'!B409</f>
        <v>1</v>
      </c>
      <c r="C409" t="b">
        <f>'QA Fltr Flagged'!C409='PROD Fltr Flagged'!C409</f>
        <v>1</v>
      </c>
      <c r="D409" t="b">
        <f>'QA Fltr Flagged'!D409='PROD Fltr Flagged'!D409</f>
        <v>1</v>
      </c>
      <c r="E409" t="b">
        <f>'QA Fltr Flagged'!E409='PROD Fltr Flagged'!E409</f>
        <v>1</v>
      </c>
      <c r="F409" t="b">
        <f>'QA Fltr Flagged'!F409='PROD Fltr Flagged'!F409</f>
        <v>1</v>
      </c>
      <c r="G409" t="b">
        <f>'QA Fltr Flagged'!G409='PROD Fltr Flagged'!G409</f>
        <v>1</v>
      </c>
      <c r="H409" t="b">
        <f>'QA Fltr Flagged'!H409='PROD Fltr Flagged'!H409</f>
        <v>1</v>
      </c>
      <c r="I409" t="b">
        <f>'QA Fltr Flagged'!I409='PROD Fltr Flagged'!I409</f>
        <v>1</v>
      </c>
      <c r="J409" t="b">
        <f>'QA Fltr Flagged'!J409='PROD Fltr Flagged'!J409</f>
        <v>1</v>
      </c>
      <c r="K409" t="b">
        <f>'QA Fltr Flagged'!K409='PROD Fltr Flagged'!K409</f>
        <v>1</v>
      </c>
      <c r="L409" t="b">
        <f>'QA Fltr Flagged'!L409='PROD Fltr Flagged'!L409</f>
        <v>1</v>
      </c>
      <c r="M409" t="b">
        <f>'QA Fltr Flagged'!M409='PROD Fltr Flagged'!M409</f>
        <v>1</v>
      </c>
      <c r="N409" t="b">
        <f>'QA Fltr Flagged'!N409='PROD Fltr Flagged'!N409</f>
        <v>1</v>
      </c>
      <c r="O409" t="b">
        <f>'QA Fltr Flagged'!O409='PROD Fltr Flagged'!O409</f>
        <v>1</v>
      </c>
      <c r="P409" t="b">
        <f>'QA Fltr Flagged'!P409='PROD Fltr Flagged'!P409</f>
        <v>1</v>
      </c>
      <c r="Q409" t="b">
        <f>'QA Fltr Flagged'!Q409='PROD Fltr Flagged'!Q409</f>
        <v>1</v>
      </c>
    </row>
    <row r="410" spans="1:17">
      <c r="A410" t="b">
        <f>'QA Fltr Flagged'!A410='PROD Fltr Flagged'!A410</f>
        <v>1</v>
      </c>
      <c r="B410" t="b">
        <f>'QA Fltr Flagged'!B410='PROD Fltr Flagged'!B410</f>
        <v>1</v>
      </c>
      <c r="C410" t="b">
        <f>'QA Fltr Flagged'!C410='PROD Fltr Flagged'!C410</f>
        <v>1</v>
      </c>
      <c r="D410" t="b">
        <f>'QA Fltr Flagged'!D410='PROD Fltr Flagged'!D410</f>
        <v>1</v>
      </c>
      <c r="E410" t="b">
        <f>'QA Fltr Flagged'!E410='PROD Fltr Flagged'!E410</f>
        <v>1</v>
      </c>
      <c r="F410" t="b">
        <f>'QA Fltr Flagged'!F410='PROD Fltr Flagged'!F410</f>
        <v>1</v>
      </c>
      <c r="G410" t="b">
        <f>'QA Fltr Flagged'!G410='PROD Fltr Flagged'!G410</f>
        <v>1</v>
      </c>
      <c r="H410" t="b">
        <f>'QA Fltr Flagged'!H410='PROD Fltr Flagged'!H410</f>
        <v>1</v>
      </c>
      <c r="I410" t="b">
        <f>'QA Fltr Flagged'!I410='PROD Fltr Flagged'!I410</f>
        <v>1</v>
      </c>
      <c r="J410" t="b">
        <f>'QA Fltr Flagged'!J410='PROD Fltr Flagged'!J410</f>
        <v>1</v>
      </c>
      <c r="K410" t="b">
        <f>'QA Fltr Flagged'!K410='PROD Fltr Flagged'!K410</f>
        <v>1</v>
      </c>
      <c r="L410" t="b">
        <f>'QA Fltr Flagged'!L410='PROD Fltr Flagged'!L410</f>
        <v>1</v>
      </c>
      <c r="M410" t="b">
        <f>'QA Fltr Flagged'!M410='PROD Fltr Flagged'!M410</f>
        <v>1</v>
      </c>
      <c r="N410" t="b">
        <f>'QA Fltr Flagged'!N410='PROD Fltr Flagged'!N410</f>
        <v>1</v>
      </c>
      <c r="O410" t="b">
        <f>'QA Fltr Flagged'!O410='PROD Fltr Flagged'!O410</f>
        <v>1</v>
      </c>
      <c r="P410" t="b">
        <f>'QA Fltr Flagged'!P410='PROD Fltr Flagged'!P410</f>
        <v>1</v>
      </c>
      <c r="Q410" t="b">
        <f>'QA Fltr Flagged'!Q410='PROD Fltr Flagged'!Q410</f>
        <v>1</v>
      </c>
    </row>
    <row r="411" spans="1:17">
      <c r="A411" t="b">
        <f>'QA Fltr Flagged'!A411='PROD Fltr Flagged'!A411</f>
        <v>1</v>
      </c>
      <c r="B411" t="b">
        <f>'QA Fltr Flagged'!B411='PROD Fltr Flagged'!B411</f>
        <v>1</v>
      </c>
      <c r="C411" t="b">
        <f>'QA Fltr Flagged'!C411='PROD Fltr Flagged'!C411</f>
        <v>1</v>
      </c>
      <c r="D411" t="b">
        <f>'QA Fltr Flagged'!D411='PROD Fltr Flagged'!D411</f>
        <v>1</v>
      </c>
      <c r="E411" t="b">
        <f>'QA Fltr Flagged'!E411='PROD Fltr Flagged'!E411</f>
        <v>1</v>
      </c>
      <c r="F411" t="b">
        <f>'QA Fltr Flagged'!F411='PROD Fltr Flagged'!F411</f>
        <v>1</v>
      </c>
      <c r="G411" t="b">
        <f>'QA Fltr Flagged'!G411='PROD Fltr Flagged'!G411</f>
        <v>1</v>
      </c>
      <c r="H411" t="b">
        <f>'QA Fltr Flagged'!H411='PROD Fltr Flagged'!H411</f>
        <v>1</v>
      </c>
      <c r="I411" t="b">
        <f>'QA Fltr Flagged'!I411='PROD Fltr Flagged'!I411</f>
        <v>1</v>
      </c>
      <c r="J411" t="b">
        <f>'QA Fltr Flagged'!J411='PROD Fltr Flagged'!J411</f>
        <v>1</v>
      </c>
      <c r="K411" t="b">
        <f>'QA Fltr Flagged'!K411='PROD Fltr Flagged'!K411</f>
        <v>1</v>
      </c>
      <c r="L411" t="b">
        <f>'QA Fltr Flagged'!L411='PROD Fltr Flagged'!L411</f>
        <v>1</v>
      </c>
      <c r="M411" t="b">
        <f>'QA Fltr Flagged'!M411='PROD Fltr Flagged'!M411</f>
        <v>1</v>
      </c>
      <c r="N411" t="b">
        <f>'QA Fltr Flagged'!N411='PROD Fltr Flagged'!N411</f>
        <v>1</v>
      </c>
      <c r="O411" t="b">
        <f>'QA Fltr Flagged'!O411='PROD Fltr Flagged'!O411</f>
        <v>1</v>
      </c>
      <c r="P411" t="b">
        <f>'QA Fltr Flagged'!P411='PROD Fltr Flagged'!P411</f>
        <v>1</v>
      </c>
      <c r="Q411" t="b">
        <f>'QA Fltr Flagged'!Q411='PROD Fltr Flagged'!Q411</f>
        <v>1</v>
      </c>
    </row>
    <row r="412" spans="1:17">
      <c r="A412" t="b">
        <f>'QA Fltr Flagged'!A412='PROD Fltr Flagged'!A412</f>
        <v>1</v>
      </c>
      <c r="B412" t="b">
        <f>'QA Fltr Flagged'!B412='PROD Fltr Flagged'!B412</f>
        <v>1</v>
      </c>
      <c r="C412" t="b">
        <f>'QA Fltr Flagged'!C412='PROD Fltr Flagged'!C412</f>
        <v>1</v>
      </c>
      <c r="D412" t="b">
        <f>'QA Fltr Flagged'!D412='PROD Fltr Flagged'!D412</f>
        <v>1</v>
      </c>
      <c r="E412" t="b">
        <f>'QA Fltr Flagged'!E412='PROD Fltr Flagged'!E412</f>
        <v>1</v>
      </c>
      <c r="F412" t="b">
        <f>'QA Fltr Flagged'!F412='PROD Fltr Flagged'!F412</f>
        <v>1</v>
      </c>
      <c r="G412" t="b">
        <f>'QA Fltr Flagged'!G412='PROD Fltr Flagged'!G412</f>
        <v>1</v>
      </c>
      <c r="H412" t="b">
        <f>'QA Fltr Flagged'!H412='PROD Fltr Flagged'!H412</f>
        <v>1</v>
      </c>
      <c r="I412" t="b">
        <f>'QA Fltr Flagged'!I412='PROD Fltr Flagged'!I412</f>
        <v>1</v>
      </c>
      <c r="J412" t="b">
        <f>'QA Fltr Flagged'!J412='PROD Fltr Flagged'!J412</f>
        <v>1</v>
      </c>
      <c r="K412" t="b">
        <f>'QA Fltr Flagged'!K412='PROD Fltr Flagged'!K412</f>
        <v>1</v>
      </c>
      <c r="L412" t="b">
        <f>'QA Fltr Flagged'!L412='PROD Fltr Flagged'!L412</f>
        <v>1</v>
      </c>
      <c r="M412" t="b">
        <f>'QA Fltr Flagged'!M412='PROD Fltr Flagged'!M412</f>
        <v>1</v>
      </c>
      <c r="N412" t="b">
        <f>'QA Fltr Flagged'!N412='PROD Fltr Flagged'!N412</f>
        <v>1</v>
      </c>
      <c r="O412" t="b">
        <f>'QA Fltr Flagged'!O412='PROD Fltr Flagged'!O412</f>
        <v>1</v>
      </c>
      <c r="P412" t="b">
        <f>'QA Fltr Flagged'!P412='PROD Fltr Flagged'!P412</f>
        <v>1</v>
      </c>
      <c r="Q412" t="b">
        <f>'QA Fltr Flagged'!Q412='PROD Fltr Flagged'!Q412</f>
        <v>1</v>
      </c>
    </row>
    <row r="413" spans="1:17">
      <c r="A413" t="b">
        <f>'QA Fltr Flagged'!A413='PROD Fltr Flagged'!A413</f>
        <v>1</v>
      </c>
      <c r="B413" t="b">
        <f>'QA Fltr Flagged'!B413='PROD Fltr Flagged'!B413</f>
        <v>1</v>
      </c>
      <c r="C413" t="b">
        <f>'QA Fltr Flagged'!C413='PROD Fltr Flagged'!C413</f>
        <v>1</v>
      </c>
      <c r="D413" t="b">
        <f>'QA Fltr Flagged'!D413='PROD Fltr Flagged'!D413</f>
        <v>1</v>
      </c>
      <c r="E413" t="b">
        <f>'QA Fltr Flagged'!E413='PROD Fltr Flagged'!E413</f>
        <v>1</v>
      </c>
      <c r="F413" t="b">
        <f>'QA Fltr Flagged'!F413='PROD Fltr Flagged'!F413</f>
        <v>1</v>
      </c>
      <c r="G413" t="b">
        <f>'QA Fltr Flagged'!G413='PROD Fltr Flagged'!G413</f>
        <v>1</v>
      </c>
      <c r="H413" t="b">
        <f>'QA Fltr Flagged'!H413='PROD Fltr Flagged'!H413</f>
        <v>1</v>
      </c>
      <c r="I413" t="b">
        <f>'QA Fltr Flagged'!I413='PROD Fltr Flagged'!I413</f>
        <v>1</v>
      </c>
      <c r="J413" t="b">
        <f>'QA Fltr Flagged'!J413='PROD Fltr Flagged'!J413</f>
        <v>1</v>
      </c>
      <c r="K413" t="b">
        <f>'QA Fltr Flagged'!K413='PROD Fltr Flagged'!K413</f>
        <v>1</v>
      </c>
      <c r="L413" t="b">
        <f>'QA Fltr Flagged'!L413='PROD Fltr Flagged'!L413</f>
        <v>1</v>
      </c>
      <c r="M413" t="b">
        <f>'QA Fltr Flagged'!M413='PROD Fltr Flagged'!M413</f>
        <v>1</v>
      </c>
      <c r="N413" t="b">
        <f>'QA Fltr Flagged'!N413='PROD Fltr Flagged'!N413</f>
        <v>1</v>
      </c>
      <c r="O413" t="b">
        <f>'QA Fltr Flagged'!O413='PROD Fltr Flagged'!O413</f>
        <v>1</v>
      </c>
      <c r="P413" t="b">
        <f>'QA Fltr Flagged'!P413='PROD Fltr Flagged'!P413</f>
        <v>1</v>
      </c>
      <c r="Q413" t="b">
        <f>'QA Fltr Flagged'!Q413='PROD Fltr Flagged'!Q413</f>
        <v>1</v>
      </c>
    </row>
    <row r="414" spans="1:17">
      <c r="A414" t="b">
        <f>'QA Fltr Flagged'!A414='PROD Fltr Flagged'!A414</f>
        <v>1</v>
      </c>
      <c r="B414" t="b">
        <f>'QA Fltr Flagged'!B414='PROD Fltr Flagged'!B414</f>
        <v>1</v>
      </c>
      <c r="C414" t="b">
        <f>'QA Fltr Flagged'!C414='PROD Fltr Flagged'!C414</f>
        <v>1</v>
      </c>
      <c r="D414" t="b">
        <f>'QA Fltr Flagged'!D414='PROD Fltr Flagged'!D414</f>
        <v>1</v>
      </c>
      <c r="E414" t="b">
        <f>'QA Fltr Flagged'!E414='PROD Fltr Flagged'!E414</f>
        <v>1</v>
      </c>
      <c r="F414" t="b">
        <f>'QA Fltr Flagged'!F414='PROD Fltr Flagged'!F414</f>
        <v>1</v>
      </c>
      <c r="G414" t="b">
        <f>'QA Fltr Flagged'!G414='PROD Fltr Flagged'!G414</f>
        <v>1</v>
      </c>
      <c r="H414" t="b">
        <f>'QA Fltr Flagged'!H414='PROD Fltr Flagged'!H414</f>
        <v>1</v>
      </c>
      <c r="I414" t="b">
        <f>'QA Fltr Flagged'!I414='PROD Fltr Flagged'!I414</f>
        <v>1</v>
      </c>
      <c r="J414" t="b">
        <f>'QA Fltr Flagged'!J414='PROD Fltr Flagged'!J414</f>
        <v>1</v>
      </c>
      <c r="K414" t="b">
        <f>'QA Fltr Flagged'!K414='PROD Fltr Flagged'!K414</f>
        <v>1</v>
      </c>
      <c r="L414" t="b">
        <f>'QA Fltr Flagged'!L414='PROD Fltr Flagged'!L414</f>
        <v>1</v>
      </c>
      <c r="M414" t="b">
        <f>'QA Fltr Flagged'!M414='PROD Fltr Flagged'!M414</f>
        <v>1</v>
      </c>
      <c r="N414" t="b">
        <f>'QA Fltr Flagged'!N414='PROD Fltr Flagged'!N414</f>
        <v>1</v>
      </c>
      <c r="O414" t="b">
        <f>'QA Fltr Flagged'!O414='PROD Fltr Flagged'!O414</f>
        <v>1</v>
      </c>
      <c r="P414" t="b">
        <f>'QA Fltr Flagged'!P414='PROD Fltr Flagged'!P414</f>
        <v>1</v>
      </c>
      <c r="Q414" t="b">
        <f>'QA Fltr Flagged'!Q414='PROD Fltr Flagged'!Q414</f>
        <v>1</v>
      </c>
    </row>
    <row r="415" spans="1:17">
      <c r="A415" t="b">
        <f>'QA Fltr Flagged'!A415='PROD Fltr Flagged'!A415</f>
        <v>1</v>
      </c>
      <c r="B415" t="b">
        <f>'QA Fltr Flagged'!B415='PROD Fltr Flagged'!B415</f>
        <v>1</v>
      </c>
      <c r="C415" t="b">
        <f>'QA Fltr Flagged'!C415='PROD Fltr Flagged'!C415</f>
        <v>1</v>
      </c>
      <c r="D415" t="b">
        <f>'QA Fltr Flagged'!D415='PROD Fltr Flagged'!D415</f>
        <v>1</v>
      </c>
      <c r="E415" t="b">
        <f>'QA Fltr Flagged'!E415='PROD Fltr Flagged'!E415</f>
        <v>1</v>
      </c>
      <c r="F415" t="b">
        <f>'QA Fltr Flagged'!F415='PROD Fltr Flagged'!F415</f>
        <v>1</v>
      </c>
      <c r="G415" t="b">
        <f>'QA Fltr Flagged'!G415='PROD Fltr Flagged'!G415</f>
        <v>1</v>
      </c>
      <c r="H415" t="b">
        <f>'QA Fltr Flagged'!H415='PROD Fltr Flagged'!H415</f>
        <v>1</v>
      </c>
      <c r="I415" t="b">
        <f>'QA Fltr Flagged'!I415='PROD Fltr Flagged'!I415</f>
        <v>1</v>
      </c>
      <c r="J415" t="b">
        <f>'QA Fltr Flagged'!J415='PROD Fltr Flagged'!J415</f>
        <v>1</v>
      </c>
      <c r="K415" t="b">
        <f>'QA Fltr Flagged'!K415='PROD Fltr Flagged'!K415</f>
        <v>1</v>
      </c>
      <c r="L415" t="b">
        <f>'QA Fltr Flagged'!L415='PROD Fltr Flagged'!L415</f>
        <v>1</v>
      </c>
      <c r="M415" t="b">
        <f>'QA Fltr Flagged'!M415='PROD Fltr Flagged'!M415</f>
        <v>1</v>
      </c>
      <c r="N415" t="b">
        <f>'QA Fltr Flagged'!N415='PROD Fltr Flagged'!N415</f>
        <v>1</v>
      </c>
      <c r="O415" t="b">
        <f>'QA Fltr Flagged'!O415='PROD Fltr Flagged'!O415</f>
        <v>1</v>
      </c>
      <c r="P415" t="b">
        <f>'QA Fltr Flagged'!P415='PROD Fltr Flagged'!P415</f>
        <v>1</v>
      </c>
      <c r="Q415" t="b">
        <f>'QA Fltr Flagged'!Q415='PROD Fltr Flagged'!Q415</f>
        <v>1</v>
      </c>
    </row>
    <row r="416" spans="1:17">
      <c r="A416" t="b">
        <f>'QA Fltr Flagged'!A416='PROD Fltr Flagged'!A416</f>
        <v>1</v>
      </c>
      <c r="B416" t="b">
        <f>'QA Fltr Flagged'!B416='PROD Fltr Flagged'!B416</f>
        <v>1</v>
      </c>
      <c r="C416" t="b">
        <f>'QA Fltr Flagged'!C416='PROD Fltr Flagged'!C416</f>
        <v>1</v>
      </c>
      <c r="D416" t="b">
        <f>'QA Fltr Flagged'!D416='PROD Fltr Flagged'!D416</f>
        <v>1</v>
      </c>
      <c r="E416" t="b">
        <f>'QA Fltr Flagged'!E416='PROD Fltr Flagged'!E416</f>
        <v>1</v>
      </c>
      <c r="F416" t="b">
        <f>'QA Fltr Flagged'!F416='PROD Fltr Flagged'!F416</f>
        <v>1</v>
      </c>
      <c r="G416" t="b">
        <f>'QA Fltr Flagged'!G416='PROD Fltr Flagged'!G416</f>
        <v>1</v>
      </c>
      <c r="H416" t="b">
        <f>'QA Fltr Flagged'!H416='PROD Fltr Flagged'!H416</f>
        <v>1</v>
      </c>
      <c r="I416" t="b">
        <f>'QA Fltr Flagged'!I416='PROD Fltr Flagged'!I416</f>
        <v>1</v>
      </c>
      <c r="J416" t="b">
        <f>'QA Fltr Flagged'!J416='PROD Fltr Flagged'!J416</f>
        <v>1</v>
      </c>
      <c r="K416" t="b">
        <f>'QA Fltr Flagged'!K416='PROD Fltr Flagged'!K416</f>
        <v>1</v>
      </c>
      <c r="L416" t="b">
        <f>'QA Fltr Flagged'!L416='PROD Fltr Flagged'!L416</f>
        <v>1</v>
      </c>
      <c r="M416" t="b">
        <f>'QA Fltr Flagged'!M416='PROD Fltr Flagged'!M416</f>
        <v>1</v>
      </c>
      <c r="N416" t="b">
        <f>'QA Fltr Flagged'!N416='PROD Fltr Flagged'!N416</f>
        <v>1</v>
      </c>
      <c r="O416" t="b">
        <f>'QA Fltr Flagged'!O416='PROD Fltr Flagged'!O416</f>
        <v>1</v>
      </c>
      <c r="P416" t="b">
        <f>'QA Fltr Flagged'!P416='PROD Fltr Flagged'!P416</f>
        <v>1</v>
      </c>
      <c r="Q416" t="b">
        <f>'QA Fltr Flagged'!Q416='PROD Fltr Flagged'!Q416</f>
        <v>1</v>
      </c>
    </row>
    <row r="417" spans="1:17">
      <c r="A417" t="b">
        <f>'QA Fltr Flagged'!A417='PROD Fltr Flagged'!A417</f>
        <v>1</v>
      </c>
      <c r="B417" t="b">
        <f>'QA Fltr Flagged'!B417='PROD Fltr Flagged'!B417</f>
        <v>1</v>
      </c>
      <c r="C417" t="b">
        <f>'QA Fltr Flagged'!C417='PROD Fltr Flagged'!C417</f>
        <v>1</v>
      </c>
      <c r="D417" t="b">
        <f>'QA Fltr Flagged'!D417='PROD Fltr Flagged'!D417</f>
        <v>1</v>
      </c>
      <c r="E417" t="b">
        <f>'QA Fltr Flagged'!E417='PROD Fltr Flagged'!E417</f>
        <v>1</v>
      </c>
      <c r="F417" t="b">
        <f>'QA Fltr Flagged'!F417='PROD Fltr Flagged'!F417</f>
        <v>1</v>
      </c>
      <c r="G417" t="b">
        <f>'QA Fltr Flagged'!G417='PROD Fltr Flagged'!G417</f>
        <v>1</v>
      </c>
      <c r="H417" t="b">
        <f>'QA Fltr Flagged'!H417='PROD Fltr Flagged'!H417</f>
        <v>1</v>
      </c>
      <c r="I417" t="b">
        <f>'QA Fltr Flagged'!I417='PROD Fltr Flagged'!I417</f>
        <v>1</v>
      </c>
      <c r="J417" t="b">
        <f>'QA Fltr Flagged'!J417='PROD Fltr Flagged'!J417</f>
        <v>1</v>
      </c>
      <c r="K417" t="b">
        <f>'QA Fltr Flagged'!K417='PROD Fltr Flagged'!K417</f>
        <v>1</v>
      </c>
      <c r="L417" t="b">
        <f>'QA Fltr Flagged'!L417='PROD Fltr Flagged'!L417</f>
        <v>1</v>
      </c>
      <c r="M417" t="b">
        <f>'QA Fltr Flagged'!M417='PROD Fltr Flagged'!M417</f>
        <v>1</v>
      </c>
      <c r="N417" t="b">
        <f>'QA Fltr Flagged'!N417='PROD Fltr Flagged'!N417</f>
        <v>1</v>
      </c>
      <c r="O417" t="b">
        <f>'QA Fltr Flagged'!O417='PROD Fltr Flagged'!O417</f>
        <v>1</v>
      </c>
      <c r="P417" t="b">
        <f>'QA Fltr Flagged'!P417='PROD Fltr Flagged'!P417</f>
        <v>1</v>
      </c>
      <c r="Q417" t="b">
        <f>'QA Fltr Flagged'!Q417='PROD Fltr Flagged'!Q417</f>
        <v>1</v>
      </c>
    </row>
    <row r="418" spans="1:17">
      <c r="A418" t="b">
        <f>'QA Fltr Flagged'!A418='PROD Fltr Flagged'!A418</f>
        <v>1</v>
      </c>
      <c r="B418" t="b">
        <f>'QA Fltr Flagged'!B418='PROD Fltr Flagged'!B418</f>
        <v>1</v>
      </c>
      <c r="C418" t="b">
        <f>'QA Fltr Flagged'!C418='PROD Fltr Flagged'!C418</f>
        <v>1</v>
      </c>
      <c r="D418" t="b">
        <f>'QA Fltr Flagged'!D418='PROD Fltr Flagged'!D418</f>
        <v>1</v>
      </c>
      <c r="E418" t="b">
        <f>'QA Fltr Flagged'!E418='PROD Fltr Flagged'!E418</f>
        <v>1</v>
      </c>
      <c r="F418" t="b">
        <f>'QA Fltr Flagged'!F418='PROD Fltr Flagged'!F418</f>
        <v>1</v>
      </c>
      <c r="G418" t="b">
        <f>'QA Fltr Flagged'!G418='PROD Fltr Flagged'!G418</f>
        <v>1</v>
      </c>
      <c r="H418" t="b">
        <f>'QA Fltr Flagged'!H418='PROD Fltr Flagged'!H418</f>
        <v>1</v>
      </c>
      <c r="I418" t="b">
        <f>'QA Fltr Flagged'!I418='PROD Fltr Flagged'!I418</f>
        <v>1</v>
      </c>
      <c r="J418" t="b">
        <f>'QA Fltr Flagged'!J418='PROD Fltr Flagged'!J418</f>
        <v>1</v>
      </c>
      <c r="K418" t="b">
        <f>'QA Fltr Flagged'!K418='PROD Fltr Flagged'!K418</f>
        <v>1</v>
      </c>
      <c r="L418" t="b">
        <f>'QA Fltr Flagged'!L418='PROD Fltr Flagged'!L418</f>
        <v>1</v>
      </c>
      <c r="M418" t="b">
        <f>'QA Fltr Flagged'!M418='PROD Fltr Flagged'!M418</f>
        <v>1</v>
      </c>
      <c r="N418" t="b">
        <f>'QA Fltr Flagged'!N418='PROD Fltr Flagged'!N418</f>
        <v>1</v>
      </c>
      <c r="O418" t="b">
        <f>'QA Fltr Flagged'!O418='PROD Fltr Flagged'!O418</f>
        <v>1</v>
      </c>
      <c r="P418" t="b">
        <f>'QA Fltr Flagged'!P418='PROD Fltr Flagged'!P418</f>
        <v>1</v>
      </c>
      <c r="Q418" t="b">
        <f>'QA Fltr Flagged'!Q418='PROD Fltr Flagged'!Q418</f>
        <v>1</v>
      </c>
    </row>
    <row r="419" spans="1:17">
      <c r="A419" t="b">
        <f>'QA Fltr Flagged'!A419='PROD Fltr Flagged'!A419</f>
        <v>1</v>
      </c>
      <c r="B419" t="b">
        <f>'QA Fltr Flagged'!B419='PROD Fltr Flagged'!B419</f>
        <v>1</v>
      </c>
      <c r="C419" t="b">
        <f>'QA Fltr Flagged'!C419='PROD Fltr Flagged'!C419</f>
        <v>1</v>
      </c>
      <c r="D419" t="b">
        <f>'QA Fltr Flagged'!D419='PROD Fltr Flagged'!D419</f>
        <v>1</v>
      </c>
      <c r="E419" t="b">
        <f>'QA Fltr Flagged'!E419='PROD Fltr Flagged'!E419</f>
        <v>1</v>
      </c>
      <c r="F419" t="b">
        <f>'QA Fltr Flagged'!F419='PROD Fltr Flagged'!F419</f>
        <v>1</v>
      </c>
      <c r="G419" t="b">
        <f>'QA Fltr Flagged'!G419='PROD Fltr Flagged'!G419</f>
        <v>1</v>
      </c>
      <c r="H419" t="b">
        <f>'QA Fltr Flagged'!H419='PROD Fltr Flagged'!H419</f>
        <v>1</v>
      </c>
      <c r="I419" t="b">
        <f>'QA Fltr Flagged'!I419='PROD Fltr Flagged'!I419</f>
        <v>1</v>
      </c>
      <c r="J419" t="b">
        <f>'QA Fltr Flagged'!J419='PROD Fltr Flagged'!J419</f>
        <v>1</v>
      </c>
      <c r="K419" t="b">
        <f>'QA Fltr Flagged'!K419='PROD Fltr Flagged'!K419</f>
        <v>1</v>
      </c>
      <c r="L419" t="b">
        <f>'QA Fltr Flagged'!L419='PROD Fltr Flagged'!L419</f>
        <v>1</v>
      </c>
      <c r="M419" t="b">
        <f>'QA Fltr Flagged'!M419='PROD Fltr Flagged'!M419</f>
        <v>1</v>
      </c>
      <c r="N419" t="b">
        <f>'QA Fltr Flagged'!N419='PROD Fltr Flagged'!N419</f>
        <v>1</v>
      </c>
      <c r="O419" t="b">
        <f>'QA Fltr Flagged'!O419='PROD Fltr Flagged'!O419</f>
        <v>1</v>
      </c>
      <c r="P419" t="b">
        <f>'QA Fltr Flagged'!P419='PROD Fltr Flagged'!P419</f>
        <v>1</v>
      </c>
      <c r="Q419" t="b">
        <f>'QA Fltr Flagged'!Q419='PROD Fltr Flagged'!Q419</f>
        <v>1</v>
      </c>
    </row>
    <row r="420" spans="1:17">
      <c r="A420" t="b">
        <f>'QA Fltr Flagged'!A420='PROD Fltr Flagged'!A420</f>
        <v>1</v>
      </c>
      <c r="B420" t="b">
        <f>'QA Fltr Flagged'!B420='PROD Fltr Flagged'!B420</f>
        <v>1</v>
      </c>
      <c r="C420" t="b">
        <f>'QA Fltr Flagged'!C420='PROD Fltr Flagged'!C420</f>
        <v>1</v>
      </c>
      <c r="D420" t="b">
        <f>'QA Fltr Flagged'!D420='PROD Fltr Flagged'!D420</f>
        <v>1</v>
      </c>
      <c r="E420" t="b">
        <f>'QA Fltr Flagged'!E420='PROD Fltr Flagged'!E420</f>
        <v>1</v>
      </c>
      <c r="F420" t="b">
        <f>'QA Fltr Flagged'!F420='PROD Fltr Flagged'!F420</f>
        <v>1</v>
      </c>
      <c r="G420" t="b">
        <f>'QA Fltr Flagged'!G420='PROD Fltr Flagged'!G420</f>
        <v>1</v>
      </c>
      <c r="H420" t="b">
        <f>'QA Fltr Flagged'!H420='PROD Fltr Flagged'!H420</f>
        <v>1</v>
      </c>
      <c r="I420" t="b">
        <f>'QA Fltr Flagged'!I420='PROD Fltr Flagged'!I420</f>
        <v>1</v>
      </c>
      <c r="J420" t="b">
        <f>'QA Fltr Flagged'!J420='PROD Fltr Flagged'!J420</f>
        <v>1</v>
      </c>
      <c r="K420" t="b">
        <f>'QA Fltr Flagged'!K420='PROD Fltr Flagged'!K420</f>
        <v>1</v>
      </c>
      <c r="L420" t="b">
        <f>'QA Fltr Flagged'!L420='PROD Fltr Flagged'!L420</f>
        <v>1</v>
      </c>
      <c r="M420" t="b">
        <f>'QA Fltr Flagged'!M420='PROD Fltr Flagged'!M420</f>
        <v>1</v>
      </c>
      <c r="N420" t="b">
        <f>'QA Fltr Flagged'!N420='PROD Fltr Flagged'!N420</f>
        <v>1</v>
      </c>
      <c r="O420" t="b">
        <f>'QA Fltr Flagged'!O420='PROD Fltr Flagged'!O420</f>
        <v>1</v>
      </c>
      <c r="P420" t="b">
        <f>'QA Fltr Flagged'!P420='PROD Fltr Flagged'!P420</f>
        <v>1</v>
      </c>
      <c r="Q420" t="b">
        <f>'QA Fltr Flagged'!Q420='PROD Fltr Flagged'!Q420</f>
        <v>1</v>
      </c>
    </row>
    <row r="421" spans="1:17">
      <c r="A421" t="b">
        <f>'QA Fltr Flagged'!A421='PROD Fltr Flagged'!A421</f>
        <v>1</v>
      </c>
      <c r="B421" t="b">
        <f>'QA Fltr Flagged'!B421='PROD Fltr Flagged'!B421</f>
        <v>1</v>
      </c>
      <c r="C421" t="b">
        <f>'QA Fltr Flagged'!C421='PROD Fltr Flagged'!C421</f>
        <v>1</v>
      </c>
      <c r="D421" t="b">
        <f>'QA Fltr Flagged'!D421='PROD Fltr Flagged'!D421</f>
        <v>1</v>
      </c>
      <c r="E421" t="b">
        <f>'QA Fltr Flagged'!E421='PROD Fltr Flagged'!E421</f>
        <v>1</v>
      </c>
      <c r="F421" t="b">
        <f>'QA Fltr Flagged'!F421='PROD Fltr Flagged'!F421</f>
        <v>1</v>
      </c>
      <c r="G421" t="b">
        <f>'QA Fltr Flagged'!G421='PROD Fltr Flagged'!G421</f>
        <v>1</v>
      </c>
      <c r="H421" t="b">
        <f>'QA Fltr Flagged'!H421='PROD Fltr Flagged'!H421</f>
        <v>1</v>
      </c>
      <c r="I421" t="b">
        <f>'QA Fltr Flagged'!I421='PROD Fltr Flagged'!I421</f>
        <v>1</v>
      </c>
      <c r="J421" t="b">
        <f>'QA Fltr Flagged'!J421='PROD Fltr Flagged'!J421</f>
        <v>1</v>
      </c>
      <c r="K421" t="b">
        <f>'QA Fltr Flagged'!K421='PROD Fltr Flagged'!K421</f>
        <v>1</v>
      </c>
      <c r="L421" t="b">
        <f>'QA Fltr Flagged'!L421='PROD Fltr Flagged'!L421</f>
        <v>1</v>
      </c>
      <c r="M421" t="b">
        <f>'QA Fltr Flagged'!M421='PROD Fltr Flagged'!M421</f>
        <v>1</v>
      </c>
      <c r="N421" t="b">
        <f>'QA Fltr Flagged'!N421='PROD Fltr Flagged'!N421</f>
        <v>1</v>
      </c>
      <c r="O421" t="b">
        <f>'QA Fltr Flagged'!O421='PROD Fltr Flagged'!O421</f>
        <v>1</v>
      </c>
      <c r="P421" t="b">
        <f>'QA Fltr Flagged'!P421='PROD Fltr Flagged'!P421</f>
        <v>1</v>
      </c>
      <c r="Q421" t="b">
        <f>'QA Fltr Flagged'!Q421='PROD Fltr Flagged'!Q421</f>
        <v>1</v>
      </c>
    </row>
    <row r="422" spans="1:17">
      <c r="A422" t="b">
        <f>'QA Fltr Flagged'!A422='PROD Fltr Flagged'!A422</f>
        <v>1</v>
      </c>
      <c r="B422" t="b">
        <f>'QA Fltr Flagged'!B422='PROD Fltr Flagged'!B422</f>
        <v>1</v>
      </c>
      <c r="C422" t="b">
        <f>'QA Fltr Flagged'!C422='PROD Fltr Flagged'!C422</f>
        <v>1</v>
      </c>
      <c r="D422" t="b">
        <f>'QA Fltr Flagged'!D422='PROD Fltr Flagged'!D422</f>
        <v>1</v>
      </c>
      <c r="E422" t="b">
        <f>'QA Fltr Flagged'!E422='PROD Fltr Flagged'!E422</f>
        <v>1</v>
      </c>
      <c r="F422" t="b">
        <f>'QA Fltr Flagged'!F422='PROD Fltr Flagged'!F422</f>
        <v>1</v>
      </c>
      <c r="G422" t="b">
        <f>'QA Fltr Flagged'!G422='PROD Fltr Flagged'!G422</f>
        <v>1</v>
      </c>
      <c r="H422" t="b">
        <f>'QA Fltr Flagged'!H422='PROD Fltr Flagged'!H422</f>
        <v>1</v>
      </c>
      <c r="I422" t="b">
        <f>'QA Fltr Flagged'!I422='PROD Fltr Flagged'!I422</f>
        <v>1</v>
      </c>
      <c r="J422" t="b">
        <f>'QA Fltr Flagged'!J422='PROD Fltr Flagged'!J422</f>
        <v>1</v>
      </c>
      <c r="K422" t="b">
        <f>'QA Fltr Flagged'!K422='PROD Fltr Flagged'!K422</f>
        <v>1</v>
      </c>
      <c r="L422" t="b">
        <f>'QA Fltr Flagged'!L422='PROD Fltr Flagged'!L422</f>
        <v>1</v>
      </c>
      <c r="M422" t="b">
        <f>'QA Fltr Flagged'!M422='PROD Fltr Flagged'!M422</f>
        <v>1</v>
      </c>
      <c r="N422" t="b">
        <f>'QA Fltr Flagged'!N422='PROD Fltr Flagged'!N422</f>
        <v>1</v>
      </c>
      <c r="O422" t="b">
        <f>'QA Fltr Flagged'!O422='PROD Fltr Flagged'!O422</f>
        <v>1</v>
      </c>
      <c r="P422" t="b">
        <f>'QA Fltr Flagged'!P422='PROD Fltr Flagged'!P422</f>
        <v>1</v>
      </c>
      <c r="Q422" t="b">
        <f>'QA Fltr Flagged'!Q422='PROD Fltr Flagged'!Q422</f>
        <v>1</v>
      </c>
    </row>
    <row r="423" spans="1:17">
      <c r="A423" t="b">
        <f>'QA Fltr Flagged'!A423='PROD Fltr Flagged'!A423</f>
        <v>1</v>
      </c>
      <c r="B423" t="b">
        <f>'QA Fltr Flagged'!B423='PROD Fltr Flagged'!B423</f>
        <v>1</v>
      </c>
      <c r="C423" t="b">
        <f>'QA Fltr Flagged'!C423='PROD Fltr Flagged'!C423</f>
        <v>1</v>
      </c>
      <c r="D423" t="b">
        <f>'QA Fltr Flagged'!D423='PROD Fltr Flagged'!D423</f>
        <v>1</v>
      </c>
      <c r="E423" t="b">
        <f>'QA Fltr Flagged'!E423='PROD Fltr Flagged'!E423</f>
        <v>1</v>
      </c>
      <c r="F423" t="b">
        <f>'QA Fltr Flagged'!F423='PROD Fltr Flagged'!F423</f>
        <v>1</v>
      </c>
      <c r="G423" t="b">
        <f>'QA Fltr Flagged'!G423='PROD Fltr Flagged'!G423</f>
        <v>1</v>
      </c>
      <c r="H423" t="b">
        <f>'QA Fltr Flagged'!H423='PROD Fltr Flagged'!H423</f>
        <v>1</v>
      </c>
      <c r="I423" t="b">
        <f>'QA Fltr Flagged'!I423='PROD Fltr Flagged'!I423</f>
        <v>1</v>
      </c>
      <c r="J423" t="b">
        <f>'QA Fltr Flagged'!J423='PROD Fltr Flagged'!J423</f>
        <v>0</v>
      </c>
      <c r="K423" t="b">
        <f>'QA Fltr Flagged'!K423='PROD Fltr Flagged'!K423</f>
        <v>1</v>
      </c>
      <c r="L423" t="b">
        <f>'QA Fltr Flagged'!L423='PROD Fltr Flagged'!L423</f>
        <v>1</v>
      </c>
      <c r="M423" t="b">
        <f>'QA Fltr Flagged'!M423='PROD Fltr Flagged'!M423</f>
        <v>1</v>
      </c>
      <c r="N423" t="b">
        <f>'QA Fltr Flagged'!N423='PROD Fltr Flagged'!N423</f>
        <v>1</v>
      </c>
      <c r="O423" t="b">
        <f>'QA Fltr Flagged'!O423='PROD Fltr Flagged'!O423</f>
        <v>1</v>
      </c>
      <c r="P423" t="b">
        <f>'QA Fltr Flagged'!P423='PROD Fltr Flagged'!P423</f>
        <v>1</v>
      </c>
      <c r="Q423" t="b">
        <f>'QA Fltr Flagged'!Q423='PROD Fltr Flagged'!Q423</f>
        <v>1</v>
      </c>
    </row>
    <row r="424" spans="1:17">
      <c r="A424" t="b">
        <f>'QA Fltr Flagged'!A424='PROD Fltr Flagged'!A424</f>
        <v>1</v>
      </c>
      <c r="B424" t="b">
        <f>'QA Fltr Flagged'!B424='PROD Fltr Flagged'!B424</f>
        <v>1</v>
      </c>
      <c r="C424" t="b">
        <f>'QA Fltr Flagged'!C424='PROD Fltr Flagged'!C424</f>
        <v>1</v>
      </c>
      <c r="D424" t="b">
        <f>'QA Fltr Flagged'!D424='PROD Fltr Flagged'!D424</f>
        <v>1</v>
      </c>
      <c r="E424" t="b">
        <f>'QA Fltr Flagged'!E424='PROD Fltr Flagged'!E424</f>
        <v>1</v>
      </c>
      <c r="F424" t="b">
        <f>'QA Fltr Flagged'!F424='PROD Fltr Flagged'!F424</f>
        <v>1</v>
      </c>
      <c r="G424" t="b">
        <f>'QA Fltr Flagged'!G424='PROD Fltr Flagged'!G424</f>
        <v>1</v>
      </c>
      <c r="H424" t="b">
        <f>'QA Fltr Flagged'!H424='PROD Fltr Flagged'!H424</f>
        <v>1</v>
      </c>
      <c r="I424" t="b">
        <f>'QA Fltr Flagged'!I424='PROD Fltr Flagged'!I424</f>
        <v>1</v>
      </c>
      <c r="J424" t="b">
        <f>'QA Fltr Flagged'!J424='PROD Fltr Flagged'!J424</f>
        <v>1</v>
      </c>
      <c r="K424" t="b">
        <f>'QA Fltr Flagged'!K424='PROD Fltr Flagged'!K424</f>
        <v>1</v>
      </c>
      <c r="L424" t="b">
        <f>'QA Fltr Flagged'!L424='PROD Fltr Flagged'!L424</f>
        <v>1</v>
      </c>
      <c r="M424" t="b">
        <f>'QA Fltr Flagged'!M424='PROD Fltr Flagged'!M424</f>
        <v>1</v>
      </c>
      <c r="N424" t="b">
        <f>'QA Fltr Flagged'!N424='PROD Fltr Flagged'!N424</f>
        <v>1</v>
      </c>
      <c r="O424" t="b">
        <f>'QA Fltr Flagged'!O424='PROD Fltr Flagged'!O424</f>
        <v>1</v>
      </c>
      <c r="P424" t="b">
        <f>'QA Fltr Flagged'!P424='PROD Fltr Flagged'!P424</f>
        <v>1</v>
      </c>
      <c r="Q424" t="b">
        <f>'QA Fltr Flagged'!Q424='PROD Fltr Flagged'!Q424</f>
        <v>1</v>
      </c>
    </row>
    <row r="425" spans="1:17">
      <c r="A425" t="b">
        <f>'QA Fltr Flagged'!A425='PROD Fltr Flagged'!A425</f>
        <v>1</v>
      </c>
      <c r="B425" t="b">
        <f>'QA Fltr Flagged'!B425='PROD Fltr Flagged'!B425</f>
        <v>1</v>
      </c>
      <c r="C425" t="b">
        <f>'QA Fltr Flagged'!C425='PROD Fltr Flagged'!C425</f>
        <v>1</v>
      </c>
      <c r="D425" t="b">
        <f>'QA Fltr Flagged'!D425='PROD Fltr Flagged'!D425</f>
        <v>1</v>
      </c>
      <c r="E425" t="b">
        <f>'QA Fltr Flagged'!E425='PROD Fltr Flagged'!E425</f>
        <v>1</v>
      </c>
      <c r="F425" t="b">
        <f>'QA Fltr Flagged'!F425='PROD Fltr Flagged'!F425</f>
        <v>1</v>
      </c>
      <c r="G425" t="b">
        <f>'QA Fltr Flagged'!G425='PROD Fltr Flagged'!G425</f>
        <v>1</v>
      </c>
      <c r="H425" t="b">
        <f>'QA Fltr Flagged'!H425='PROD Fltr Flagged'!H425</f>
        <v>1</v>
      </c>
      <c r="I425" t="b">
        <f>'QA Fltr Flagged'!I425='PROD Fltr Flagged'!I425</f>
        <v>1</v>
      </c>
      <c r="J425" t="b">
        <f>'QA Fltr Flagged'!J425='PROD Fltr Flagged'!J425</f>
        <v>1</v>
      </c>
      <c r="K425" t="b">
        <f>'QA Fltr Flagged'!K425='PROD Fltr Flagged'!K425</f>
        <v>1</v>
      </c>
      <c r="L425" t="b">
        <f>'QA Fltr Flagged'!L425='PROD Fltr Flagged'!L425</f>
        <v>1</v>
      </c>
      <c r="M425" t="b">
        <f>'QA Fltr Flagged'!M425='PROD Fltr Flagged'!M425</f>
        <v>1</v>
      </c>
      <c r="N425" t="b">
        <f>'QA Fltr Flagged'!N425='PROD Fltr Flagged'!N425</f>
        <v>1</v>
      </c>
      <c r="O425" t="b">
        <f>'QA Fltr Flagged'!O425='PROD Fltr Flagged'!O425</f>
        <v>1</v>
      </c>
      <c r="P425" t="b">
        <f>'QA Fltr Flagged'!P425='PROD Fltr Flagged'!P425</f>
        <v>1</v>
      </c>
      <c r="Q425" t="b">
        <f>'QA Fltr Flagged'!Q425='PROD Fltr Flagged'!Q425</f>
        <v>1</v>
      </c>
    </row>
    <row r="426" spans="1:17">
      <c r="A426" t="b">
        <f>'QA Fltr Flagged'!A426='PROD Fltr Flagged'!A426</f>
        <v>1</v>
      </c>
      <c r="B426" t="b">
        <f>'QA Fltr Flagged'!B426='PROD Fltr Flagged'!B426</f>
        <v>1</v>
      </c>
      <c r="C426" t="b">
        <f>'QA Fltr Flagged'!C426='PROD Fltr Flagged'!C426</f>
        <v>1</v>
      </c>
      <c r="D426" t="b">
        <f>'QA Fltr Flagged'!D426='PROD Fltr Flagged'!D426</f>
        <v>1</v>
      </c>
      <c r="E426" t="b">
        <f>'QA Fltr Flagged'!E426='PROD Fltr Flagged'!E426</f>
        <v>1</v>
      </c>
      <c r="F426" t="b">
        <f>'QA Fltr Flagged'!F426='PROD Fltr Flagged'!F426</f>
        <v>1</v>
      </c>
      <c r="G426" t="b">
        <f>'QA Fltr Flagged'!G426='PROD Fltr Flagged'!G426</f>
        <v>1</v>
      </c>
      <c r="H426" t="b">
        <f>'QA Fltr Flagged'!H426='PROD Fltr Flagged'!H426</f>
        <v>1</v>
      </c>
      <c r="I426" t="b">
        <f>'QA Fltr Flagged'!I426='PROD Fltr Flagged'!I426</f>
        <v>1</v>
      </c>
      <c r="J426" t="b">
        <f>'QA Fltr Flagged'!J426='PROD Fltr Flagged'!J426</f>
        <v>1</v>
      </c>
      <c r="K426" t="b">
        <f>'QA Fltr Flagged'!K426='PROD Fltr Flagged'!K426</f>
        <v>1</v>
      </c>
      <c r="L426" t="b">
        <f>'QA Fltr Flagged'!L426='PROD Fltr Flagged'!L426</f>
        <v>1</v>
      </c>
      <c r="M426" t="b">
        <f>'QA Fltr Flagged'!M426='PROD Fltr Flagged'!M426</f>
        <v>1</v>
      </c>
      <c r="N426" t="b">
        <f>'QA Fltr Flagged'!N426='PROD Fltr Flagged'!N426</f>
        <v>1</v>
      </c>
      <c r="O426" t="b">
        <f>'QA Fltr Flagged'!O426='PROD Fltr Flagged'!O426</f>
        <v>1</v>
      </c>
      <c r="P426" t="b">
        <f>'QA Fltr Flagged'!P426='PROD Fltr Flagged'!P426</f>
        <v>1</v>
      </c>
      <c r="Q426" t="b">
        <f>'QA Fltr Flagged'!Q426='PROD Fltr Flagged'!Q426</f>
        <v>1</v>
      </c>
    </row>
    <row r="427" spans="1:17">
      <c r="A427" t="b">
        <f>'QA Fltr Flagged'!A427='PROD Fltr Flagged'!A427</f>
        <v>1</v>
      </c>
      <c r="B427" t="b">
        <f>'QA Fltr Flagged'!B427='PROD Fltr Flagged'!B427</f>
        <v>1</v>
      </c>
      <c r="C427" t="b">
        <f>'QA Fltr Flagged'!C427='PROD Fltr Flagged'!C427</f>
        <v>1</v>
      </c>
      <c r="D427" t="b">
        <f>'QA Fltr Flagged'!D427='PROD Fltr Flagged'!D427</f>
        <v>1</v>
      </c>
      <c r="E427" t="b">
        <f>'QA Fltr Flagged'!E427='PROD Fltr Flagged'!E427</f>
        <v>1</v>
      </c>
      <c r="F427" t="b">
        <f>'QA Fltr Flagged'!F427='PROD Fltr Flagged'!F427</f>
        <v>1</v>
      </c>
      <c r="G427" t="b">
        <f>'QA Fltr Flagged'!G427='PROD Fltr Flagged'!G427</f>
        <v>1</v>
      </c>
      <c r="H427" t="b">
        <f>'QA Fltr Flagged'!H427='PROD Fltr Flagged'!H427</f>
        <v>1</v>
      </c>
      <c r="I427" t="b">
        <f>'QA Fltr Flagged'!I427='PROD Fltr Flagged'!I427</f>
        <v>1</v>
      </c>
      <c r="J427" t="b">
        <f>'QA Fltr Flagged'!J427='PROD Fltr Flagged'!J427</f>
        <v>1</v>
      </c>
      <c r="K427" t="b">
        <f>'QA Fltr Flagged'!K427='PROD Fltr Flagged'!K427</f>
        <v>1</v>
      </c>
      <c r="L427" t="b">
        <f>'QA Fltr Flagged'!L427='PROD Fltr Flagged'!L427</f>
        <v>1</v>
      </c>
      <c r="M427" t="b">
        <f>'QA Fltr Flagged'!M427='PROD Fltr Flagged'!M427</f>
        <v>1</v>
      </c>
      <c r="N427" t="b">
        <f>'QA Fltr Flagged'!N427='PROD Fltr Flagged'!N427</f>
        <v>1</v>
      </c>
      <c r="O427" t="b">
        <f>'QA Fltr Flagged'!O427='PROD Fltr Flagged'!O427</f>
        <v>1</v>
      </c>
      <c r="P427" t="b">
        <f>'QA Fltr Flagged'!P427='PROD Fltr Flagged'!P427</f>
        <v>1</v>
      </c>
      <c r="Q427" t="b">
        <f>'QA Fltr Flagged'!Q427='PROD Fltr Flagged'!Q427</f>
        <v>1</v>
      </c>
    </row>
    <row r="428" spans="1:17">
      <c r="A428" t="b">
        <f>'QA Fltr Flagged'!A428='PROD Fltr Flagged'!A428</f>
        <v>1</v>
      </c>
      <c r="B428" t="b">
        <f>'QA Fltr Flagged'!B428='PROD Fltr Flagged'!B428</f>
        <v>1</v>
      </c>
      <c r="C428" t="b">
        <f>'QA Fltr Flagged'!C428='PROD Fltr Flagged'!C428</f>
        <v>1</v>
      </c>
      <c r="D428" t="b">
        <f>'QA Fltr Flagged'!D428='PROD Fltr Flagged'!D428</f>
        <v>1</v>
      </c>
      <c r="E428" t="b">
        <f>'QA Fltr Flagged'!E428='PROD Fltr Flagged'!E428</f>
        <v>1</v>
      </c>
      <c r="F428" t="b">
        <f>'QA Fltr Flagged'!F428='PROD Fltr Flagged'!F428</f>
        <v>1</v>
      </c>
      <c r="G428" t="b">
        <f>'QA Fltr Flagged'!G428='PROD Fltr Flagged'!G428</f>
        <v>1</v>
      </c>
      <c r="H428" t="b">
        <f>'QA Fltr Flagged'!H428='PROD Fltr Flagged'!H428</f>
        <v>1</v>
      </c>
      <c r="I428" t="b">
        <f>'QA Fltr Flagged'!I428='PROD Fltr Flagged'!I428</f>
        <v>1</v>
      </c>
      <c r="J428" t="b">
        <f>'QA Fltr Flagged'!J428='PROD Fltr Flagged'!J428</f>
        <v>1</v>
      </c>
      <c r="K428" t="b">
        <f>'QA Fltr Flagged'!K428='PROD Fltr Flagged'!K428</f>
        <v>1</v>
      </c>
      <c r="L428" t="b">
        <f>'QA Fltr Flagged'!L428='PROD Fltr Flagged'!L428</f>
        <v>1</v>
      </c>
      <c r="M428" t="b">
        <f>'QA Fltr Flagged'!M428='PROD Fltr Flagged'!M428</f>
        <v>1</v>
      </c>
      <c r="N428" t="b">
        <f>'QA Fltr Flagged'!N428='PROD Fltr Flagged'!N428</f>
        <v>1</v>
      </c>
      <c r="O428" t="b">
        <f>'QA Fltr Flagged'!O428='PROD Fltr Flagged'!O428</f>
        <v>1</v>
      </c>
      <c r="P428" t="b">
        <f>'QA Fltr Flagged'!P428='PROD Fltr Flagged'!P428</f>
        <v>1</v>
      </c>
      <c r="Q428" t="b">
        <f>'QA Fltr Flagged'!Q428='PROD Fltr Flagged'!Q428</f>
        <v>1</v>
      </c>
    </row>
    <row r="429" spans="1:17">
      <c r="A429" t="b">
        <f>'QA Fltr Flagged'!A429='PROD Fltr Flagged'!A429</f>
        <v>1</v>
      </c>
      <c r="B429" t="b">
        <f>'QA Fltr Flagged'!B429='PROD Fltr Flagged'!B429</f>
        <v>1</v>
      </c>
      <c r="C429" t="b">
        <f>'QA Fltr Flagged'!C429='PROD Fltr Flagged'!C429</f>
        <v>1</v>
      </c>
      <c r="D429" t="b">
        <f>'QA Fltr Flagged'!D429='PROD Fltr Flagged'!D429</f>
        <v>1</v>
      </c>
      <c r="E429" t="b">
        <f>'QA Fltr Flagged'!E429='PROD Fltr Flagged'!E429</f>
        <v>1</v>
      </c>
      <c r="F429" t="b">
        <f>'QA Fltr Flagged'!F429='PROD Fltr Flagged'!F429</f>
        <v>1</v>
      </c>
      <c r="G429" t="b">
        <f>'QA Fltr Flagged'!G429='PROD Fltr Flagged'!G429</f>
        <v>1</v>
      </c>
      <c r="H429" t="b">
        <f>'QA Fltr Flagged'!H429='PROD Fltr Flagged'!H429</f>
        <v>1</v>
      </c>
      <c r="I429" t="b">
        <f>'QA Fltr Flagged'!I429='PROD Fltr Flagged'!I429</f>
        <v>1</v>
      </c>
      <c r="J429" t="b">
        <f>'QA Fltr Flagged'!J429='PROD Fltr Flagged'!J429</f>
        <v>1</v>
      </c>
      <c r="K429" t="b">
        <f>'QA Fltr Flagged'!K429='PROD Fltr Flagged'!K429</f>
        <v>1</v>
      </c>
      <c r="L429" t="b">
        <f>'QA Fltr Flagged'!L429='PROD Fltr Flagged'!L429</f>
        <v>1</v>
      </c>
      <c r="M429" t="b">
        <f>'QA Fltr Flagged'!M429='PROD Fltr Flagged'!M429</f>
        <v>1</v>
      </c>
      <c r="N429" t="b">
        <f>'QA Fltr Flagged'!N429='PROD Fltr Flagged'!N429</f>
        <v>1</v>
      </c>
      <c r="O429" t="b">
        <f>'QA Fltr Flagged'!O429='PROD Fltr Flagged'!O429</f>
        <v>1</v>
      </c>
      <c r="P429" t="b">
        <f>'QA Fltr Flagged'!P429='PROD Fltr Flagged'!P429</f>
        <v>1</v>
      </c>
      <c r="Q429" t="b">
        <f>'QA Fltr Flagged'!Q429='PROD Fltr Flagged'!Q429</f>
        <v>1</v>
      </c>
    </row>
    <row r="430" spans="1:17">
      <c r="A430" t="b">
        <f>'QA Fltr Flagged'!A430='PROD Fltr Flagged'!A430</f>
        <v>1</v>
      </c>
      <c r="B430" t="b">
        <f>'QA Fltr Flagged'!B430='PROD Fltr Flagged'!B430</f>
        <v>1</v>
      </c>
      <c r="C430" t="b">
        <f>'QA Fltr Flagged'!C430='PROD Fltr Flagged'!C430</f>
        <v>1</v>
      </c>
      <c r="D430" t="b">
        <f>'QA Fltr Flagged'!D430='PROD Fltr Flagged'!D430</f>
        <v>1</v>
      </c>
      <c r="E430" t="b">
        <f>'QA Fltr Flagged'!E430='PROD Fltr Flagged'!E430</f>
        <v>1</v>
      </c>
      <c r="F430" t="b">
        <f>'QA Fltr Flagged'!F430='PROD Fltr Flagged'!F430</f>
        <v>1</v>
      </c>
      <c r="G430" t="b">
        <f>'QA Fltr Flagged'!G430='PROD Fltr Flagged'!G430</f>
        <v>1</v>
      </c>
      <c r="H430" t="b">
        <f>'QA Fltr Flagged'!H430='PROD Fltr Flagged'!H430</f>
        <v>1</v>
      </c>
      <c r="I430" t="b">
        <f>'QA Fltr Flagged'!I430='PROD Fltr Flagged'!I430</f>
        <v>1</v>
      </c>
      <c r="J430" t="b">
        <f>'QA Fltr Flagged'!J430='PROD Fltr Flagged'!J430</f>
        <v>1</v>
      </c>
      <c r="K430" t="b">
        <f>'QA Fltr Flagged'!K430='PROD Fltr Flagged'!K430</f>
        <v>1</v>
      </c>
      <c r="L430" t="b">
        <f>'QA Fltr Flagged'!L430='PROD Fltr Flagged'!L430</f>
        <v>1</v>
      </c>
      <c r="M430" t="b">
        <f>'QA Fltr Flagged'!M430='PROD Fltr Flagged'!M430</f>
        <v>1</v>
      </c>
      <c r="N430" t="b">
        <f>'QA Fltr Flagged'!N430='PROD Fltr Flagged'!N430</f>
        <v>1</v>
      </c>
      <c r="O430" t="b">
        <f>'QA Fltr Flagged'!O430='PROD Fltr Flagged'!O430</f>
        <v>1</v>
      </c>
      <c r="P430" t="b">
        <f>'QA Fltr Flagged'!P430='PROD Fltr Flagged'!P430</f>
        <v>1</v>
      </c>
      <c r="Q430" t="b">
        <f>'QA Fltr Flagged'!Q430='PROD Fltr Flagged'!Q430</f>
        <v>1</v>
      </c>
    </row>
    <row r="431" spans="1:17">
      <c r="A431" t="b">
        <f>'QA Fltr Flagged'!A431='PROD Fltr Flagged'!A431</f>
        <v>1</v>
      </c>
      <c r="B431" t="b">
        <f>'QA Fltr Flagged'!B431='PROD Fltr Flagged'!B431</f>
        <v>1</v>
      </c>
      <c r="C431" t="b">
        <f>'QA Fltr Flagged'!C431='PROD Fltr Flagged'!C431</f>
        <v>1</v>
      </c>
      <c r="D431" t="b">
        <f>'QA Fltr Flagged'!D431='PROD Fltr Flagged'!D431</f>
        <v>1</v>
      </c>
      <c r="E431" t="b">
        <f>'QA Fltr Flagged'!E431='PROD Fltr Flagged'!E431</f>
        <v>1</v>
      </c>
      <c r="F431" t="b">
        <f>'QA Fltr Flagged'!F431='PROD Fltr Flagged'!F431</f>
        <v>1</v>
      </c>
      <c r="G431" t="b">
        <f>'QA Fltr Flagged'!G431='PROD Fltr Flagged'!G431</f>
        <v>1</v>
      </c>
      <c r="H431" t="b">
        <f>'QA Fltr Flagged'!H431='PROD Fltr Flagged'!H431</f>
        <v>1</v>
      </c>
      <c r="I431" t="b">
        <f>'QA Fltr Flagged'!I431='PROD Fltr Flagged'!I431</f>
        <v>1</v>
      </c>
      <c r="J431" t="b">
        <f>'QA Fltr Flagged'!J431='PROD Fltr Flagged'!J431</f>
        <v>1</v>
      </c>
      <c r="K431" t="b">
        <f>'QA Fltr Flagged'!K431='PROD Fltr Flagged'!K431</f>
        <v>1</v>
      </c>
      <c r="L431" t="b">
        <f>'QA Fltr Flagged'!L431='PROD Fltr Flagged'!L431</f>
        <v>1</v>
      </c>
      <c r="M431" t="b">
        <f>'QA Fltr Flagged'!M431='PROD Fltr Flagged'!M431</f>
        <v>1</v>
      </c>
      <c r="N431" t="b">
        <f>'QA Fltr Flagged'!N431='PROD Fltr Flagged'!N431</f>
        <v>1</v>
      </c>
      <c r="O431" t="b">
        <f>'QA Fltr Flagged'!O431='PROD Fltr Flagged'!O431</f>
        <v>1</v>
      </c>
      <c r="P431" t="b">
        <f>'QA Fltr Flagged'!P431='PROD Fltr Flagged'!P431</f>
        <v>1</v>
      </c>
      <c r="Q431" t="b">
        <f>'QA Fltr Flagged'!Q431='PROD Fltr Flagged'!Q431</f>
        <v>1</v>
      </c>
    </row>
    <row r="432" spans="1:17">
      <c r="A432" t="b">
        <f>'QA Fltr Flagged'!A432='PROD Fltr Flagged'!A432</f>
        <v>1</v>
      </c>
      <c r="B432" t="b">
        <f>'QA Fltr Flagged'!B432='PROD Fltr Flagged'!B432</f>
        <v>1</v>
      </c>
      <c r="C432" t="b">
        <f>'QA Fltr Flagged'!C432='PROD Fltr Flagged'!C432</f>
        <v>1</v>
      </c>
      <c r="D432" t="b">
        <f>'QA Fltr Flagged'!D432='PROD Fltr Flagged'!D432</f>
        <v>1</v>
      </c>
      <c r="E432" t="b">
        <f>'QA Fltr Flagged'!E432='PROD Fltr Flagged'!E432</f>
        <v>1</v>
      </c>
      <c r="F432" t="b">
        <f>'QA Fltr Flagged'!F432='PROD Fltr Flagged'!F432</f>
        <v>1</v>
      </c>
      <c r="G432" t="b">
        <f>'QA Fltr Flagged'!G432='PROD Fltr Flagged'!G432</f>
        <v>1</v>
      </c>
      <c r="H432" t="b">
        <f>'QA Fltr Flagged'!H432='PROD Fltr Flagged'!H432</f>
        <v>1</v>
      </c>
      <c r="I432" t="b">
        <f>'QA Fltr Flagged'!I432='PROD Fltr Flagged'!I432</f>
        <v>1</v>
      </c>
      <c r="J432" t="b">
        <f>'QA Fltr Flagged'!J432='PROD Fltr Flagged'!J432</f>
        <v>1</v>
      </c>
      <c r="K432" t="b">
        <f>'QA Fltr Flagged'!K432='PROD Fltr Flagged'!K432</f>
        <v>1</v>
      </c>
      <c r="L432" t="b">
        <f>'QA Fltr Flagged'!L432='PROD Fltr Flagged'!L432</f>
        <v>1</v>
      </c>
      <c r="M432" t="b">
        <f>'QA Fltr Flagged'!M432='PROD Fltr Flagged'!M432</f>
        <v>1</v>
      </c>
      <c r="N432" t="b">
        <f>'QA Fltr Flagged'!N432='PROD Fltr Flagged'!N432</f>
        <v>1</v>
      </c>
      <c r="O432" t="b">
        <f>'QA Fltr Flagged'!O432='PROD Fltr Flagged'!O432</f>
        <v>1</v>
      </c>
      <c r="P432" t="b">
        <f>'QA Fltr Flagged'!P432='PROD Fltr Flagged'!P432</f>
        <v>1</v>
      </c>
      <c r="Q432" t="b">
        <f>'QA Fltr Flagged'!Q432='PROD Fltr Flagged'!Q432</f>
        <v>1</v>
      </c>
    </row>
    <row r="433" spans="1:17">
      <c r="A433" t="b">
        <f>'QA Fltr Flagged'!A433='PROD Fltr Flagged'!A433</f>
        <v>1</v>
      </c>
      <c r="B433" t="b">
        <f>'QA Fltr Flagged'!B433='PROD Fltr Flagged'!B433</f>
        <v>1</v>
      </c>
      <c r="C433" t="b">
        <f>'QA Fltr Flagged'!C433='PROD Fltr Flagged'!C433</f>
        <v>1</v>
      </c>
      <c r="D433" t="b">
        <f>'QA Fltr Flagged'!D433='PROD Fltr Flagged'!D433</f>
        <v>1</v>
      </c>
      <c r="E433" t="b">
        <f>'QA Fltr Flagged'!E433='PROD Fltr Flagged'!E433</f>
        <v>1</v>
      </c>
      <c r="F433" t="b">
        <f>'QA Fltr Flagged'!F433='PROD Fltr Flagged'!F433</f>
        <v>1</v>
      </c>
      <c r="G433" t="b">
        <f>'QA Fltr Flagged'!G433='PROD Fltr Flagged'!G433</f>
        <v>1</v>
      </c>
      <c r="H433" t="b">
        <f>'QA Fltr Flagged'!H433='PROD Fltr Flagged'!H433</f>
        <v>1</v>
      </c>
      <c r="I433" t="b">
        <f>'QA Fltr Flagged'!I433='PROD Fltr Flagged'!I433</f>
        <v>1</v>
      </c>
      <c r="J433" t="b">
        <f>'QA Fltr Flagged'!J433='PROD Fltr Flagged'!J433</f>
        <v>1</v>
      </c>
      <c r="K433" t="b">
        <f>'QA Fltr Flagged'!K433='PROD Fltr Flagged'!K433</f>
        <v>1</v>
      </c>
      <c r="L433" t="b">
        <f>'QA Fltr Flagged'!L433='PROD Fltr Flagged'!L433</f>
        <v>1</v>
      </c>
      <c r="M433" t="b">
        <f>'QA Fltr Flagged'!M433='PROD Fltr Flagged'!M433</f>
        <v>1</v>
      </c>
      <c r="N433" t="b">
        <f>'QA Fltr Flagged'!N433='PROD Fltr Flagged'!N433</f>
        <v>1</v>
      </c>
      <c r="O433" t="b">
        <f>'QA Fltr Flagged'!O433='PROD Fltr Flagged'!O433</f>
        <v>1</v>
      </c>
      <c r="P433" t="b">
        <f>'QA Fltr Flagged'!P433='PROD Fltr Flagged'!P433</f>
        <v>1</v>
      </c>
      <c r="Q433" t="b">
        <f>'QA Fltr Flagged'!Q433='PROD Fltr Flagged'!Q433</f>
        <v>1</v>
      </c>
    </row>
    <row r="434" spans="1:17">
      <c r="A434" t="b">
        <f>'QA Fltr Flagged'!A434='PROD Fltr Flagged'!A434</f>
        <v>1</v>
      </c>
      <c r="B434" t="b">
        <f>'QA Fltr Flagged'!B434='PROD Fltr Flagged'!B434</f>
        <v>1</v>
      </c>
      <c r="C434" t="b">
        <f>'QA Fltr Flagged'!C434='PROD Fltr Flagged'!C434</f>
        <v>1</v>
      </c>
      <c r="D434" t="b">
        <f>'QA Fltr Flagged'!D434='PROD Fltr Flagged'!D434</f>
        <v>1</v>
      </c>
      <c r="E434" t="b">
        <f>'QA Fltr Flagged'!E434='PROD Fltr Flagged'!E434</f>
        <v>1</v>
      </c>
      <c r="F434" t="b">
        <f>'QA Fltr Flagged'!F434='PROD Fltr Flagged'!F434</f>
        <v>1</v>
      </c>
      <c r="G434" t="b">
        <f>'QA Fltr Flagged'!G434='PROD Fltr Flagged'!G434</f>
        <v>1</v>
      </c>
      <c r="H434" t="b">
        <f>'QA Fltr Flagged'!H434='PROD Fltr Flagged'!H434</f>
        <v>1</v>
      </c>
      <c r="I434" t="b">
        <f>'QA Fltr Flagged'!I434='PROD Fltr Flagged'!I434</f>
        <v>1</v>
      </c>
      <c r="J434" t="b">
        <f>'QA Fltr Flagged'!J434='PROD Fltr Flagged'!J434</f>
        <v>1</v>
      </c>
      <c r="K434" t="b">
        <f>'QA Fltr Flagged'!K434='PROD Fltr Flagged'!K434</f>
        <v>1</v>
      </c>
      <c r="L434" t="b">
        <f>'QA Fltr Flagged'!L434='PROD Fltr Flagged'!L434</f>
        <v>1</v>
      </c>
      <c r="M434" t="b">
        <f>'QA Fltr Flagged'!M434='PROD Fltr Flagged'!M434</f>
        <v>1</v>
      </c>
      <c r="N434" t="b">
        <f>'QA Fltr Flagged'!N434='PROD Fltr Flagged'!N434</f>
        <v>1</v>
      </c>
      <c r="O434" t="b">
        <f>'QA Fltr Flagged'!O434='PROD Fltr Flagged'!O434</f>
        <v>1</v>
      </c>
      <c r="P434" t="b">
        <f>'QA Fltr Flagged'!P434='PROD Fltr Flagged'!P434</f>
        <v>1</v>
      </c>
      <c r="Q434" t="b">
        <f>'QA Fltr Flagged'!Q434='PROD Fltr Flagged'!Q434</f>
        <v>1</v>
      </c>
    </row>
    <row r="435" spans="1:17">
      <c r="A435" t="b">
        <f>'QA Fltr Flagged'!A435='PROD Fltr Flagged'!A435</f>
        <v>1</v>
      </c>
      <c r="B435" t="b">
        <f>'QA Fltr Flagged'!B435='PROD Fltr Flagged'!B435</f>
        <v>1</v>
      </c>
      <c r="C435" t="b">
        <f>'QA Fltr Flagged'!C435='PROD Fltr Flagged'!C435</f>
        <v>1</v>
      </c>
      <c r="D435" t="b">
        <f>'QA Fltr Flagged'!D435='PROD Fltr Flagged'!D435</f>
        <v>1</v>
      </c>
      <c r="E435" t="b">
        <f>'QA Fltr Flagged'!E435='PROD Fltr Flagged'!E435</f>
        <v>1</v>
      </c>
      <c r="F435" t="b">
        <f>'QA Fltr Flagged'!F435='PROD Fltr Flagged'!F435</f>
        <v>1</v>
      </c>
      <c r="G435" t="b">
        <f>'QA Fltr Flagged'!G435='PROD Fltr Flagged'!G435</f>
        <v>1</v>
      </c>
      <c r="H435" t="b">
        <f>'QA Fltr Flagged'!H435='PROD Fltr Flagged'!H435</f>
        <v>1</v>
      </c>
      <c r="I435" t="b">
        <f>'QA Fltr Flagged'!I435='PROD Fltr Flagged'!I435</f>
        <v>1</v>
      </c>
      <c r="J435" t="b">
        <f>'QA Fltr Flagged'!J435='PROD Fltr Flagged'!J435</f>
        <v>1</v>
      </c>
      <c r="K435" t="b">
        <f>'QA Fltr Flagged'!K435='PROD Fltr Flagged'!K435</f>
        <v>1</v>
      </c>
      <c r="L435" t="b">
        <f>'QA Fltr Flagged'!L435='PROD Fltr Flagged'!L435</f>
        <v>1</v>
      </c>
      <c r="M435" t="b">
        <f>'QA Fltr Flagged'!M435='PROD Fltr Flagged'!M435</f>
        <v>1</v>
      </c>
      <c r="N435" t="b">
        <f>'QA Fltr Flagged'!N435='PROD Fltr Flagged'!N435</f>
        <v>1</v>
      </c>
      <c r="O435" t="b">
        <f>'QA Fltr Flagged'!O435='PROD Fltr Flagged'!O435</f>
        <v>1</v>
      </c>
      <c r="P435" t="b">
        <f>'QA Fltr Flagged'!P435='PROD Fltr Flagged'!P435</f>
        <v>1</v>
      </c>
      <c r="Q435" t="b">
        <f>'QA Fltr Flagged'!Q435='PROD Fltr Flagged'!Q435</f>
        <v>1</v>
      </c>
    </row>
    <row r="436" spans="1:17">
      <c r="A436" t="b">
        <f>'QA Fltr Flagged'!A436='PROD Fltr Flagged'!A436</f>
        <v>1</v>
      </c>
      <c r="B436" t="b">
        <f>'QA Fltr Flagged'!B436='PROD Fltr Flagged'!B436</f>
        <v>1</v>
      </c>
      <c r="C436" t="b">
        <f>'QA Fltr Flagged'!C436='PROD Fltr Flagged'!C436</f>
        <v>1</v>
      </c>
      <c r="D436" t="b">
        <f>'QA Fltr Flagged'!D436='PROD Fltr Flagged'!D436</f>
        <v>1</v>
      </c>
      <c r="E436" t="b">
        <f>'QA Fltr Flagged'!E436='PROD Fltr Flagged'!E436</f>
        <v>1</v>
      </c>
      <c r="F436" t="b">
        <f>'QA Fltr Flagged'!F436='PROD Fltr Flagged'!F436</f>
        <v>1</v>
      </c>
      <c r="G436" t="b">
        <f>'QA Fltr Flagged'!G436='PROD Fltr Flagged'!G436</f>
        <v>1</v>
      </c>
      <c r="H436" t="b">
        <f>'QA Fltr Flagged'!H436='PROD Fltr Flagged'!H436</f>
        <v>1</v>
      </c>
      <c r="I436" t="b">
        <f>'QA Fltr Flagged'!I436='PROD Fltr Flagged'!I436</f>
        <v>1</v>
      </c>
      <c r="J436" t="b">
        <f>'QA Fltr Flagged'!J436='PROD Fltr Flagged'!J436</f>
        <v>1</v>
      </c>
      <c r="K436" t="b">
        <f>'QA Fltr Flagged'!K436='PROD Fltr Flagged'!K436</f>
        <v>1</v>
      </c>
      <c r="L436" t="b">
        <f>'QA Fltr Flagged'!L436='PROD Fltr Flagged'!L436</f>
        <v>1</v>
      </c>
      <c r="M436" t="b">
        <f>'QA Fltr Flagged'!M436='PROD Fltr Flagged'!M436</f>
        <v>1</v>
      </c>
      <c r="N436" t="b">
        <f>'QA Fltr Flagged'!N436='PROD Fltr Flagged'!N436</f>
        <v>1</v>
      </c>
      <c r="O436" t="b">
        <f>'QA Fltr Flagged'!O436='PROD Fltr Flagged'!O436</f>
        <v>1</v>
      </c>
      <c r="P436" t="b">
        <f>'QA Fltr Flagged'!P436='PROD Fltr Flagged'!P436</f>
        <v>1</v>
      </c>
      <c r="Q436" t="b">
        <f>'QA Fltr Flagged'!Q436='PROD Fltr Flagged'!Q436</f>
        <v>1</v>
      </c>
    </row>
    <row r="437" spans="1:17">
      <c r="A437" t="b">
        <f>'QA Fltr Flagged'!A437='PROD Fltr Flagged'!A437</f>
        <v>1</v>
      </c>
      <c r="B437" t="b">
        <f>'QA Fltr Flagged'!B437='PROD Fltr Flagged'!B437</f>
        <v>1</v>
      </c>
      <c r="C437" t="b">
        <f>'QA Fltr Flagged'!C437='PROD Fltr Flagged'!C437</f>
        <v>1</v>
      </c>
      <c r="D437" t="b">
        <f>'QA Fltr Flagged'!D437='PROD Fltr Flagged'!D437</f>
        <v>1</v>
      </c>
      <c r="E437" t="b">
        <f>'QA Fltr Flagged'!E437='PROD Fltr Flagged'!E437</f>
        <v>1</v>
      </c>
      <c r="F437" t="b">
        <f>'QA Fltr Flagged'!F437='PROD Fltr Flagged'!F437</f>
        <v>1</v>
      </c>
      <c r="G437" t="b">
        <f>'QA Fltr Flagged'!G437='PROD Fltr Flagged'!G437</f>
        <v>1</v>
      </c>
      <c r="H437" t="b">
        <f>'QA Fltr Flagged'!H437='PROD Fltr Flagged'!H437</f>
        <v>1</v>
      </c>
      <c r="I437" t="b">
        <f>'QA Fltr Flagged'!I437='PROD Fltr Flagged'!I437</f>
        <v>1</v>
      </c>
      <c r="J437" t="b">
        <f>'QA Fltr Flagged'!J437='PROD Fltr Flagged'!J437</f>
        <v>1</v>
      </c>
      <c r="K437" t="b">
        <f>'QA Fltr Flagged'!K437='PROD Fltr Flagged'!K437</f>
        <v>1</v>
      </c>
      <c r="L437" t="b">
        <f>'QA Fltr Flagged'!L437='PROD Fltr Flagged'!L437</f>
        <v>1</v>
      </c>
      <c r="M437" t="b">
        <f>'QA Fltr Flagged'!M437='PROD Fltr Flagged'!M437</f>
        <v>1</v>
      </c>
      <c r="N437" t="b">
        <f>'QA Fltr Flagged'!N437='PROD Fltr Flagged'!N437</f>
        <v>1</v>
      </c>
      <c r="O437" t="b">
        <f>'QA Fltr Flagged'!O437='PROD Fltr Flagged'!O437</f>
        <v>1</v>
      </c>
      <c r="P437" t="b">
        <f>'QA Fltr Flagged'!P437='PROD Fltr Flagged'!P437</f>
        <v>1</v>
      </c>
      <c r="Q437" t="b">
        <f>'QA Fltr Flagged'!Q437='PROD Fltr Flagged'!Q437</f>
        <v>1</v>
      </c>
    </row>
    <row r="438" spans="1:17">
      <c r="A438" t="b">
        <f>'QA Fltr Flagged'!A438='PROD Fltr Flagged'!A438</f>
        <v>1</v>
      </c>
      <c r="B438" t="b">
        <f>'QA Fltr Flagged'!B438='PROD Fltr Flagged'!B438</f>
        <v>1</v>
      </c>
      <c r="C438" t="b">
        <f>'QA Fltr Flagged'!C438='PROD Fltr Flagged'!C438</f>
        <v>1</v>
      </c>
      <c r="D438" t="b">
        <f>'QA Fltr Flagged'!D438='PROD Fltr Flagged'!D438</f>
        <v>1</v>
      </c>
      <c r="E438" t="b">
        <f>'QA Fltr Flagged'!E438='PROD Fltr Flagged'!E438</f>
        <v>1</v>
      </c>
      <c r="F438" t="b">
        <f>'QA Fltr Flagged'!F438='PROD Fltr Flagged'!F438</f>
        <v>1</v>
      </c>
      <c r="G438" t="b">
        <f>'QA Fltr Flagged'!G438='PROD Fltr Flagged'!G438</f>
        <v>1</v>
      </c>
      <c r="H438" t="b">
        <f>'QA Fltr Flagged'!H438='PROD Fltr Flagged'!H438</f>
        <v>1</v>
      </c>
      <c r="I438" t="b">
        <f>'QA Fltr Flagged'!I438='PROD Fltr Flagged'!I438</f>
        <v>1</v>
      </c>
      <c r="J438" t="b">
        <f>'QA Fltr Flagged'!J438='PROD Fltr Flagged'!J438</f>
        <v>1</v>
      </c>
      <c r="K438" t="b">
        <f>'QA Fltr Flagged'!K438='PROD Fltr Flagged'!K438</f>
        <v>1</v>
      </c>
      <c r="L438" t="b">
        <f>'QA Fltr Flagged'!L438='PROD Fltr Flagged'!L438</f>
        <v>1</v>
      </c>
      <c r="M438" t="b">
        <f>'QA Fltr Flagged'!M438='PROD Fltr Flagged'!M438</f>
        <v>1</v>
      </c>
      <c r="N438" t="b">
        <f>'QA Fltr Flagged'!N438='PROD Fltr Flagged'!N438</f>
        <v>1</v>
      </c>
      <c r="O438" t="b">
        <f>'QA Fltr Flagged'!O438='PROD Fltr Flagged'!O438</f>
        <v>1</v>
      </c>
      <c r="P438" t="b">
        <f>'QA Fltr Flagged'!P438='PROD Fltr Flagged'!P438</f>
        <v>1</v>
      </c>
      <c r="Q438" t="b">
        <f>'QA Fltr Flagged'!Q438='PROD Fltr Flagged'!Q438</f>
        <v>1</v>
      </c>
    </row>
    <row r="439" spans="1:17">
      <c r="A439" t="b">
        <f>'QA Fltr Flagged'!A439='PROD Fltr Flagged'!A439</f>
        <v>1</v>
      </c>
      <c r="B439" t="b">
        <f>'QA Fltr Flagged'!B439='PROD Fltr Flagged'!B439</f>
        <v>1</v>
      </c>
      <c r="C439" t="b">
        <f>'QA Fltr Flagged'!C439='PROD Fltr Flagged'!C439</f>
        <v>1</v>
      </c>
      <c r="D439" t="b">
        <f>'QA Fltr Flagged'!D439='PROD Fltr Flagged'!D439</f>
        <v>1</v>
      </c>
      <c r="E439" t="b">
        <f>'QA Fltr Flagged'!E439='PROD Fltr Flagged'!E439</f>
        <v>1</v>
      </c>
      <c r="F439" t="b">
        <f>'QA Fltr Flagged'!F439='PROD Fltr Flagged'!F439</f>
        <v>1</v>
      </c>
      <c r="G439" t="b">
        <f>'QA Fltr Flagged'!G439='PROD Fltr Flagged'!G439</f>
        <v>1</v>
      </c>
      <c r="H439" t="b">
        <f>'QA Fltr Flagged'!H439='PROD Fltr Flagged'!H439</f>
        <v>1</v>
      </c>
      <c r="I439" t="b">
        <f>'QA Fltr Flagged'!I439='PROD Fltr Flagged'!I439</f>
        <v>1</v>
      </c>
      <c r="J439" t="b">
        <f>'QA Fltr Flagged'!J439='PROD Fltr Flagged'!J439</f>
        <v>1</v>
      </c>
      <c r="K439" t="b">
        <f>'QA Fltr Flagged'!K439='PROD Fltr Flagged'!K439</f>
        <v>1</v>
      </c>
      <c r="L439" t="b">
        <f>'QA Fltr Flagged'!L439='PROD Fltr Flagged'!L439</f>
        <v>1</v>
      </c>
      <c r="M439" t="b">
        <f>'QA Fltr Flagged'!M439='PROD Fltr Flagged'!M439</f>
        <v>1</v>
      </c>
      <c r="N439" t="b">
        <f>'QA Fltr Flagged'!N439='PROD Fltr Flagged'!N439</f>
        <v>1</v>
      </c>
      <c r="O439" t="b">
        <f>'QA Fltr Flagged'!O439='PROD Fltr Flagged'!O439</f>
        <v>1</v>
      </c>
      <c r="P439" t="b">
        <f>'QA Fltr Flagged'!P439='PROD Fltr Flagged'!P439</f>
        <v>1</v>
      </c>
      <c r="Q439" t="b">
        <f>'QA Fltr Flagged'!Q439='PROD Fltr Flagged'!Q439</f>
        <v>1</v>
      </c>
    </row>
    <row r="440" spans="1:17">
      <c r="A440" t="b">
        <f>'QA Fltr Flagged'!A440='PROD Fltr Flagged'!A440</f>
        <v>1</v>
      </c>
      <c r="B440" t="b">
        <f>'QA Fltr Flagged'!B440='PROD Fltr Flagged'!B440</f>
        <v>1</v>
      </c>
      <c r="C440" t="b">
        <f>'QA Fltr Flagged'!C440='PROD Fltr Flagged'!C440</f>
        <v>1</v>
      </c>
      <c r="D440" t="b">
        <f>'QA Fltr Flagged'!D440='PROD Fltr Flagged'!D440</f>
        <v>1</v>
      </c>
      <c r="E440" t="b">
        <f>'QA Fltr Flagged'!E440='PROD Fltr Flagged'!E440</f>
        <v>1</v>
      </c>
      <c r="F440" t="b">
        <f>'QA Fltr Flagged'!F440='PROD Fltr Flagged'!F440</f>
        <v>1</v>
      </c>
      <c r="G440" t="b">
        <f>'QA Fltr Flagged'!G440='PROD Fltr Flagged'!G440</f>
        <v>1</v>
      </c>
      <c r="H440" t="b">
        <f>'QA Fltr Flagged'!H440='PROD Fltr Flagged'!H440</f>
        <v>1</v>
      </c>
      <c r="I440" t="b">
        <f>'QA Fltr Flagged'!I440='PROD Fltr Flagged'!I440</f>
        <v>1</v>
      </c>
      <c r="J440" t="b">
        <f>'QA Fltr Flagged'!J440='PROD Fltr Flagged'!J440</f>
        <v>1</v>
      </c>
      <c r="K440" t="b">
        <f>'QA Fltr Flagged'!K440='PROD Fltr Flagged'!K440</f>
        <v>1</v>
      </c>
      <c r="L440" t="b">
        <f>'QA Fltr Flagged'!L440='PROD Fltr Flagged'!L440</f>
        <v>1</v>
      </c>
      <c r="M440" t="b">
        <f>'QA Fltr Flagged'!M440='PROD Fltr Flagged'!M440</f>
        <v>1</v>
      </c>
      <c r="N440" t="b">
        <f>'QA Fltr Flagged'!N440='PROD Fltr Flagged'!N440</f>
        <v>1</v>
      </c>
      <c r="O440" t="b">
        <f>'QA Fltr Flagged'!O440='PROD Fltr Flagged'!O440</f>
        <v>1</v>
      </c>
      <c r="P440" t="b">
        <f>'QA Fltr Flagged'!P440='PROD Fltr Flagged'!P440</f>
        <v>1</v>
      </c>
      <c r="Q440" t="b">
        <f>'QA Fltr Flagged'!Q440='PROD Fltr Flagged'!Q440</f>
        <v>1</v>
      </c>
    </row>
    <row r="441" spans="1:17">
      <c r="A441" t="b">
        <f>'QA Fltr Flagged'!A441='PROD Fltr Flagged'!A441</f>
        <v>1</v>
      </c>
      <c r="B441" t="b">
        <f>'QA Fltr Flagged'!B441='PROD Fltr Flagged'!B441</f>
        <v>1</v>
      </c>
      <c r="C441" t="b">
        <f>'QA Fltr Flagged'!C441='PROD Fltr Flagged'!C441</f>
        <v>1</v>
      </c>
      <c r="D441" t="b">
        <f>'QA Fltr Flagged'!D441='PROD Fltr Flagged'!D441</f>
        <v>1</v>
      </c>
      <c r="E441" t="b">
        <f>'QA Fltr Flagged'!E441='PROD Fltr Flagged'!E441</f>
        <v>1</v>
      </c>
      <c r="F441" t="b">
        <f>'QA Fltr Flagged'!F441='PROD Fltr Flagged'!F441</f>
        <v>1</v>
      </c>
      <c r="G441" t="b">
        <f>'QA Fltr Flagged'!G441='PROD Fltr Flagged'!G441</f>
        <v>1</v>
      </c>
      <c r="H441" t="b">
        <f>'QA Fltr Flagged'!H441='PROD Fltr Flagged'!H441</f>
        <v>1</v>
      </c>
      <c r="I441" t="b">
        <f>'QA Fltr Flagged'!I441='PROD Fltr Flagged'!I441</f>
        <v>1</v>
      </c>
      <c r="J441" t="b">
        <f>'QA Fltr Flagged'!J441='PROD Fltr Flagged'!J441</f>
        <v>1</v>
      </c>
      <c r="K441" t="b">
        <f>'QA Fltr Flagged'!K441='PROD Fltr Flagged'!K441</f>
        <v>1</v>
      </c>
      <c r="L441" t="b">
        <f>'QA Fltr Flagged'!L441='PROD Fltr Flagged'!L441</f>
        <v>1</v>
      </c>
      <c r="M441" t="b">
        <f>'QA Fltr Flagged'!M441='PROD Fltr Flagged'!M441</f>
        <v>1</v>
      </c>
      <c r="N441" t="b">
        <f>'QA Fltr Flagged'!N441='PROD Fltr Flagged'!N441</f>
        <v>1</v>
      </c>
      <c r="O441" t="b">
        <f>'QA Fltr Flagged'!O441='PROD Fltr Flagged'!O441</f>
        <v>1</v>
      </c>
      <c r="P441" t="b">
        <f>'QA Fltr Flagged'!P441='PROD Fltr Flagged'!P441</f>
        <v>1</v>
      </c>
      <c r="Q441" t="b">
        <f>'QA Fltr Flagged'!Q441='PROD Fltr Flagged'!Q441</f>
        <v>1</v>
      </c>
    </row>
    <row r="442" spans="1:17">
      <c r="A442" t="b">
        <f>'QA Fltr Flagged'!A442='PROD Fltr Flagged'!A442</f>
        <v>1</v>
      </c>
      <c r="B442" t="b">
        <f>'QA Fltr Flagged'!B442='PROD Fltr Flagged'!B442</f>
        <v>1</v>
      </c>
      <c r="C442" t="b">
        <f>'QA Fltr Flagged'!C442='PROD Fltr Flagged'!C442</f>
        <v>1</v>
      </c>
      <c r="D442" t="b">
        <f>'QA Fltr Flagged'!D442='PROD Fltr Flagged'!D442</f>
        <v>1</v>
      </c>
      <c r="E442" t="b">
        <f>'QA Fltr Flagged'!E442='PROD Fltr Flagged'!E442</f>
        <v>1</v>
      </c>
      <c r="F442" t="b">
        <f>'QA Fltr Flagged'!F442='PROD Fltr Flagged'!F442</f>
        <v>1</v>
      </c>
      <c r="G442" t="b">
        <f>'QA Fltr Flagged'!G442='PROD Fltr Flagged'!G442</f>
        <v>1</v>
      </c>
      <c r="H442" t="b">
        <f>'QA Fltr Flagged'!H442='PROD Fltr Flagged'!H442</f>
        <v>1</v>
      </c>
      <c r="I442" t="b">
        <f>'QA Fltr Flagged'!I442='PROD Fltr Flagged'!I442</f>
        <v>1</v>
      </c>
      <c r="J442" t="b">
        <f>'QA Fltr Flagged'!J442='PROD Fltr Flagged'!J442</f>
        <v>1</v>
      </c>
      <c r="K442" t="b">
        <f>'QA Fltr Flagged'!K442='PROD Fltr Flagged'!K442</f>
        <v>1</v>
      </c>
      <c r="L442" t="b">
        <f>'QA Fltr Flagged'!L442='PROD Fltr Flagged'!L442</f>
        <v>1</v>
      </c>
      <c r="M442" t="b">
        <f>'QA Fltr Flagged'!M442='PROD Fltr Flagged'!M442</f>
        <v>1</v>
      </c>
      <c r="N442" t="b">
        <f>'QA Fltr Flagged'!N442='PROD Fltr Flagged'!N442</f>
        <v>1</v>
      </c>
      <c r="O442" t="b">
        <f>'QA Fltr Flagged'!O442='PROD Fltr Flagged'!O442</f>
        <v>1</v>
      </c>
      <c r="P442" t="b">
        <f>'QA Fltr Flagged'!P442='PROD Fltr Flagged'!P442</f>
        <v>1</v>
      </c>
      <c r="Q442" t="b">
        <f>'QA Fltr Flagged'!Q442='PROD Fltr Flagged'!Q442</f>
        <v>1</v>
      </c>
    </row>
    <row r="443" spans="1:17">
      <c r="A443" t="b">
        <f>'QA Fltr Flagged'!A443='PROD Fltr Flagged'!A443</f>
        <v>1</v>
      </c>
      <c r="B443" t="b">
        <f>'QA Fltr Flagged'!B443='PROD Fltr Flagged'!B443</f>
        <v>1</v>
      </c>
      <c r="C443" t="b">
        <f>'QA Fltr Flagged'!C443='PROD Fltr Flagged'!C443</f>
        <v>1</v>
      </c>
      <c r="D443" t="b">
        <f>'QA Fltr Flagged'!D443='PROD Fltr Flagged'!D443</f>
        <v>1</v>
      </c>
      <c r="E443" t="b">
        <f>'QA Fltr Flagged'!E443='PROD Fltr Flagged'!E443</f>
        <v>1</v>
      </c>
      <c r="F443" t="b">
        <f>'QA Fltr Flagged'!F443='PROD Fltr Flagged'!F443</f>
        <v>1</v>
      </c>
      <c r="G443" t="b">
        <f>'QA Fltr Flagged'!G443='PROD Fltr Flagged'!G443</f>
        <v>1</v>
      </c>
      <c r="H443" t="b">
        <f>'QA Fltr Flagged'!H443='PROD Fltr Flagged'!H443</f>
        <v>1</v>
      </c>
      <c r="I443" t="b">
        <f>'QA Fltr Flagged'!I443='PROD Fltr Flagged'!I443</f>
        <v>1</v>
      </c>
      <c r="J443" t="b">
        <f>'QA Fltr Flagged'!J443='PROD Fltr Flagged'!J443</f>
        <v>1</v>
      </c>
      <c r="K443" t="b">
        <f>'QA Fltr Flagged'!K443='PROD Fltr Flagged'!K443</f>
        <v>1</v>
      </c>
      <c r="L443" t="b">
        <f>'QA Fltr Flagged'!L443='PROD Fltr Flagged'!L443</f>
        <v>1</v>
      </c>
      <c r="M443" t="b">
        <f>'QA Fltr Flagged'!M443='PROD Fltr Flagged'!M443</f>
        <v>1</v>
      </c>
      <c r="N443" t="b">
        <f>'QA Fltr Flagged'!N443='PROD Fltr Flagged'!N443</f>
        <v>1</v>
      </c>
      <c r="O443" t="b">
        <f>'QA Fltr Flagged'!O443='PROD Fltr Flagged'!O443</f>
        <v>1</v>
      </c>
      <c r="P443" t="b">
        <f>'QA Fltr Flagged'!P443='PROD Fltr Flagged'!P443</f>
        <v>1</v>
      </c>
      <c r="Q443" t="b">
        <f>'QA Fltr Flagged'!Q443='PROD Fltr Flagged'!Q443</f>
        <v>1</v>
      </c>
    </row>
    <row r="444" spans="1:17">
      <c r="A444" t="b">
        <f>'QA Fltr Flagged'!A444='PROD Fltr Flagged'!A444</f>
        <v>1</v>
      </c>
      <c r="B444" t="b">
        <f>'QA Fltr Flagged'!B444='PROD Fltr Flagged'!B444</f>
        <v>1</v>
      </c>
      <c r="C444" t="b">
        <f>'QA Fltr Flagged'!C444='PROD Fltr Flagged'!C444</f>
        <v>1</v>
      </c>
      <c r="D444" t="b">
        <f>'QA Fltr Flagged'!D444='PROD Fltr Flagged'!D444</f>
        <v>1</v>
      </c>
      <c r="E444" t="b">
        <f>'QA Fltr Flagged'!E444='PROD Fltr Flagged'!E444</f>
        <v>1</v>
      </c>
      <c r="F444" t="b">
        <f>'QA Fltr Flagged'!F444='PROD Fltr Flagged'!F444</f>
        <v>1</v>
      </c>
      <c r="G444" t="b">
        <f>'QA Fltr Flagged'!G444='PROD Fltr Flagged'!G444</f>
        <v>1</v>
      </c>
      <c r="H444" t="b">
        <f>'QA Fltr Flagged'!H444='PROD Fltr Flagged'!H444</f>
        <v>1</v>
      </c>
      <c r="I444" t="b">
        <f>'QA Fltr Flagged'!I444='PROD Fltr Flagged'!I444</f>
        <v>1</v>
      </c>
      <c r="J444" t="b">
        <f>'QA Fltr Flagged'!J444='PROD Fltr Flagged'!J444</f>
        <v>1</v>
      </c>
      <c r="K444" t="b">
        <f>'QA Fltr Flagged'!K444='PROD Fltr Flagged'!K444</f>
        <v>1</v>
      </c>
      <c r="L444" t="b">
        <f>'QA Fltr Flagged'!L444='PROD Fltr Flagged'!L444</f>
        <v>1</v>
      </c>
      <c r="M444" t="b">
        <f>'QA Fltr Flagged'!M444='PROD Fltr Flagged'!M444</f>
        <v>1</v>
      </c>
      <c r="N444" t="b">
        <f>'QA Fltr Flagged'!N444='PROD Fltr Flagged'!N444</f>
        <v>1</v>
      </c>
      <c r="O444" t="b">
        <f>'QA Fltr Flagged'!O444='PROD Fltr Flagged'!O444</f>
        <v>1</v>
      </c>
      <c r="P444" t="b">
        <f>'QA Fltr Flagged'!P444='PROD Fltr Flagged'!P444</f>
        <v>1</v>
      </c>
      <c r="Q444" t="b">
        <f>'QA Fltr Flagged'!Q444='PROD Fltr Flagged'!Q444</f>
        <v>1</v>
      </c>
    </row>
    <row r="445" spans="1:17">
      <c r="A445" t="b">
        <f>'QA Fltr Flagged'!A445='PROD Fltr Flagged'!A445</f>
        <v>1</v>
      </c>
      <c r="B445" t="b">
        <f>'QA Fltr Flagged'!B445='PROD Fltr Flagged'!B445</f>
        <v>1</v>
      </c>
      <c r="C445" t="b">
        <f>'QA Fltr Flagged'!C445='PROD Fltr Flagged'!C445</f>
        <v>1</v>
      </c>
      <c r="D445" t="b">
        <f>'QA Fltr Flagged'!D445='PROD Fltr Flagged'!D445</f>
        <v>1</v>
      </c>
      <c r="E445" t="b">
        <f>'QA Fltr Flagged'!E445='PROD Fltr Flagged'!E445</f>
        <v>1</v>
      </c>
      <c r="F445" t="b">
        <f>'QA Fltr Flagged'!F445='PROD Fltr Flagged'!F445</f>
        <v>1</v>
      </c>
      <c r="G445" t="b">
        <f>'QA Fltr Flagged'!G445='PROD Fltr Flagged'!G445</f>
        <v>1</v>
      </c>
      <c r="H445" t="b">
        <f>'QA Fltr Flagged'!H445='PROD Fltr Flagged'!H445</f>
        <v>1</v>
      </c>
      <c r="I445" t="b">
        <f>'QA Fltr Flagged'!I445='PROD Fltr Flagged'!I445</f>
        <v>1</v>
      </c>
      <c r="J445" t="b">
        <f>'QA Fltr Flagged'!J445='PROD Fltr Flagged'!J445</f>
        <v>1</v>
      </c>
      <c r="K445" t="b">
        <f>'QA Fltr Flagged'!K445='PROD Fltr Flagged'!K445</f>
        <v>1</v>
      </c>
      <c r="L445" t="b">
        <f>'QA Fltr Flagged'!L445='PROD Fltr Flagged'!L445</f>
        <v>1</v>
      </c>
      <c r="M445" t="b">
        <f>'QA Fltr Flagged'!M445='PROD Fltr Flagged'!M445</f>
        <v>1</v>
      </c>
      <c r="N445" t="b">
        <f>'QA Fltr Flagged'!N445='PROD Fltr Flagged'!N445</f>
        <v>1</v>
      </c>
      <c r="O445" t="b">
        <f>'QA Fltr Flagged'!O445='PROD Fltr Flagged'!O445</f>
        <v>1</v>
      </c>
      <c r="P445" t="b">
        <f>'QA Fltr Flagged'!P445='PROD Fltr Flagged'!P445</f>
        <v>1</v>
      </c>
      <c r="Q445" t="b">
        <f>'QA Fltr Flagged'!Q445='PROD Fltr Flagged'!Q445</f>
        <v>1</v>
      </c>
    </row>
    <row r="446" spans="1:17">
      <c r="A446" t="b">
        <f>'QA Fltr Flagged'!A446='PROD Fltr Flagged'!A446</f>
        <v>1</v>
      </c>
      <c r="B446" t="b">
        <f>'QA Fltr Flagged'!B446='PROD Fltr Flagged'!B446</f>
        <v>1</v>
      </c>
      <c r="C446" t="b">
        <f>'QA Fltr Flagged'!C446='PROD Fltr Flagged'!C446</f>
        <v>1</v>
      </c>
      <c r="D446" t="b">
        <f>'QA Fltr Flagged'!D446='PROD Fltr Flagged'!D446</f>
        <v>1</v>
      </c>
      <c r="E446" t="b">
        <f>'QA Fltr Flagged'!E446='PROD Fltr Flagged'!E446</f>
        <v>1</v>
      </c>
      <c r="F446" t="b">
        <f>'QA Fltr Flagged'!F446='PROD Fltr Flagged'!F446</f>
        <v>1</v>
      </c>
      <c r="G446" t="b">
        <f>'QA Fltr Flagged'!G446='PROD Fltr Flagged'!G446</f>
        <v>1</v>
      </c>
      <c r="H446" t="b">
        <f>'QA Fltr Flagged'!H446='PROD Fltr Flagged'!H446</f>
        <v>1</v>
      </c>
      <c r="I446" t="b">
        <f>'QA Fltr Flagged'!I446='PROD Fltr Flagged'!I446</f>
        <v>1</v>
      </c>
      <c r="J446" t="b">
        <f>'QA Fltr Flagged'!J446='PROD Fltr Flagged'!J446</f>
        <v>1</v>
      </c>
      <c r="K446" t="b">
        <f>'QA Fltr Flagged'!K446='PROD Fltr Flagged'!K446</f>
        <v>1</v>
      </c>
      <c r="L446" t="b">
        <f>'QA Fltr Flagged'!L446='PROD Fltr Flagged'!L446</f>
        <v>1</v>
      </c>
      <c r="M446" t="b">
        <f>'QA Fltr Flagged'!M446='PROD Fltr Flagged'!M446</f>
        <v>1</v>
      </c>
      <c r="N446" t="b">
        <f>'QA Fltr Flagged'!N446='PROD Fltr Flagged'!N446</f>
        <v>1</v>
      </c>
      <c r="O446" t="b">
        <f>'QA Fltr Flagged'!O446='PROD Fltr Flagged'!O446</f>
        <v>1</v>
      </c>
      <c r="P446" t="b">
        <f>'QA Fltr Flagged'!P446='PROD Fltr Flagged'!P446</f>
        <v>1</v>
      </c>
      <c r="Q446" t="b">
        <f>'QA Fltr Flagged'!Q446='PROD Fltr Flagged'!Q446</f>
        <v>1</v>
      </c>
    </row>
    <row r="447" spans="1:17">
      <c r="A447" t="b">
        <f>'QA Fltr Flagged'!A447='PROD Fltr Flagged'!A447</f>
        <v>1</v>
      </c>
      <c r="B447" t="b">
        <f>'QA Fltr Flagged'!B447='PROD Fltr Flagged'!B447</f>
        <v>1</v>
      </c>
      <c r="C447" t="b">
        <f>'QA Fltr Flagged'!C447='PROD Fltr Flagged'!C447</f>
        <v>1</v>
      </c>
      <c r="D447" t="b">
        <f>'QA Fltr Flagged'!D447='PROD Fltr Flagged'!D447</f>
        <v>1</v>
      </c>
      <c r="E447" t="b">
        <f>'QA Fltr Flagged'!E447='PROD Fltr Flagged'!E447</f>
        <v>1</v>
      </c>
      <c r="F447" t="b">
        <f>'QA Fltr Flagged'!F447='PROD Fltr Flagged'!F447</f>
        <v>1</v>
      </c>
      <c r="G447" t="b">
        <f>'QA Fltr Flagged'!G447='PROD Fltr Flagged'!G447</f>
        <v>1</v>
      </c>
      <c r="H447" t="b">
        <f>'QA Fltr Flagged'!H447='PROD Fltr Flagged'!H447</f>
        <v>1</v>
      </c>
      <c r="I447" t="b">
        <f>'QA Fltr Flagged'!I447='PROD Fltr Flagged'!I447</f>
        <v>1</v>
      </c>
      <c r="J447" t="b">
        <f>'QA Fltr Flagged'!J447='PROD Fltr Flagged'!J447</f>
        <v>1</v>
      </c>
      <c r="K447" t="b">
        <f>'QA Fltr Flagged'!K447='PROD Fltr Flagged'!K447</f>
        <v>1</v>
      </c>
      <c r="L447" t="b">
        <f>'QA Fltr Flagged'!L447='PROD Fltr Flagged'!L447</f>
        <v>1</v>
      </c>
      <c r="M447" t="b">
        <f>'QA Fltr Flagged'!M447='PROD Fltr Flagged'!M447</f>
        <v>1</v>
      </c>
      <c r="N447" t="b">
        <f>'QA Fltr Flagged'!N447='PROD Fltr Flagged'!N447</f>
        <v>1</v>
      </c>
      <c r="O447" t="b">
        <f>'QA Fltr Flagged'!O447='PROD Fltr Flagged'!O447</f>
        <v>1</v>
      </c>
      <c r="P447" t="b">
        <f>'QA Fltr Flagged'!P447='PROD Fltr Flagged'!P447</f>
        <v>1</v>
      </c>
      <c r="Q447" t="b">
        <f>'QA Fltr Flagged'!Q447='PROD Fltr Flagged'!Q447</f>
        <v>1</v>
      </c>
    </row>
    <row r="448" spans="1:17">
      <c r="A448" t="b">
        <f>'QA Fltr Flagged'!A448='PROD Fltr Flagged'!A448</f>
        <v>1</v>
      </c>
      <c r="B448" t="b">
        <f>'QA Fltr Flagged'!B448='PROD Fltr Flagged'!B448</f>
        <v>1</v>
      </c>
      <c r="C448" t="b">
        <f>'QA Fltr Flagged'!C448='PROD Fltr Flagged'!C448</f>
        <v>1</v>
      </c>
      <c r="D448" t="b">
        <f>'QA Fltr Flagged'!D448='PROD Fltr Flagged'!D448</f>
        <v>1</v>
      </c>
      <c r="E448" t="b">
        <f>'QA Fltr Flagged'!E448='PROD Fltr Flagged'!E448</f>
        <v>1</v>
      </c>
      <c r="F448" t="b">
        <f>'QA Fltr Flagged'!F448='PROD Fltr Flagged'!F448</f>
        <v>1</v>
      </c>
      <c r="G448" t="b">
        <f>'QA Fltr Flagged'!G448='PROD Fltr Flagged'!G448</f>
        <v>1</v>
      </c>
      <c r="H448" t="b">
        <f>'QA Fltr Flagged'!H448='PROD Fltr Flagged'!H448</f>
        <v>1</v>
      </c>
      <c r="I448" t="b">
        <f>'QA Fltr Flagged'!I448='PROD Fltr Flagged'!I448</f>
        <v>1</v>
      </c>
      <c r="J448" t="b">
        <f>'QA Fltr Flagged'!J448='PROD Fltr Flagged'!J448</f>
        <v>1</v>
      </c>
      <c r="K448" t="b">
        <f>'QA Fltr Flagged'!K448='PROD Fltr Flagged'!K448</f>
        <v>1</v>
      </c>
      <c r="L448" t="b">
        <f>'QA Fltr Flagged'!L448='PROD Fltr Flagged'!L448</f>
        <v>1</v>
      </c>
      <c r="M448" t="b">
        <f>'QA Fltr Flagged'!M448='PROD Fltr Flagged'!M448</f>
        <v>1</v>
      </c>
      <c r="N448" t="b">
        <f>'QA Fltr Flagged'!N448='PROD Fltr Flagged'!N448</f>
        <v>1</v>
      </c>
      <c r="O448" t="b">
        <f>'QA Fltr Flagged'!O448='PROD Fltr Flagged'!O448</f>
        <v>1</v>
      </c>
      <c r="P448" t="b">
        <f>'QA Fltr Flagged'!P448='PROD Fltr Flagged'!P448</f>
        <v>1</v>
      </c>
      <c r="Q448" t="b">
        <f>'QA Fltr Flagged'!Q448='PROD Fltr Flagged'!Q448</f>
        <v>1</v>
      </c>
    </row>
    <row r="449" spans="1:17">
      <c r="A449" t="b">
        <f>'QA Fltr Flagged'!A449='PROD Fltr Flagged'!A449</f>
        <v>1</v>
      </c>
      <c r="B449" t="b">
        <f>'QA Fltr Flagged'!B449='PROD Fltr Flagged'!B449</f>
        <v>1</v>
      </c>
      <c r="C449" t="b">
        <f>'QA Fltr Flagged'!C449='PROD Fltr Flagged'!C449</f>
        <v>1</v>
      </c>
      <c r="D449" t="b">
        <f>'QA Fltr Flagged'!D449='PROD Fltr Flagged'!D449</f>
        <v>1</v>
      </c>
      <c r="E449" t="b">
        <f>'QA Fltr Flagged'!E449='PROD Fltr Flagged'!E449</f>
        <v>1</v>
      </c>
      <c r="F449" t="b">
        <f>'QA Fltr Flagged'!F449='PROD Fltr Flagged'!F449</f>
        <v>1</v>
      </c>
      <c r="G449" t="b">
        <f>'QA Fltr Flagged'!G449='PROD Fltr Flagged'!G449</f>
        <v>1</v>
      </c>
      <c r="H449" t="b">
        <f>'QA Fltr Flagged'!H449='PROD Fltr Flagged'!H449</f>
        <v>1</v>
      </c>
      <c r="I449" t="b">
        <f>'QA Fltr Flagged'!I449='PROD Fltr Flagged'!I449</f>
        <v>1</v>
      </c>
      <c r="J449" t="b">
        <f>'QA Fltr Flagged'!J449='PROD Fltr Flagged'!J449</f>
        <v>1</v>
      </c>
      <c r="K449" t="b">
        <f>'QA Fltr Flagged'!K449='PROD Fltr Flagged'!K449</f>
        <v>1</v>
      </c>
      <c r="L449" t="b">
        <f>'QA Fltr Flagged'!L449='PROD Fltr Flagged'!L449</f>
        <v>1</v>
      </c>
      <c r="M449" t="b">
        <f>'QA Fltr Flagged'!M449='PROD Fltr Flagged'!M449</f>
        <v>1</v>
      </c>
      <c r="N449" t="b">
        <f>'QA Fltr Flagged'!N449='PROD Fltr Flagged'!N449</f>
        <v>1</v>
      </c>
      <c r="O449" t="b">
        <f>'QA Fltr Flagged'!O449='PROD Fltr Flagged'!O449</f>
        <v>1</v>
      </c>
      <c r="P449" t="b">
        <f>'QA Fltr Flagged'!P449='PROD Fltr Flagged'!P449</f>
        <v>1</v>
      </c>
      <c r="Q449" t="b">
        <f>'QA Fltr Flagged'!Q449='PROD Fltr Flagged'!Q449</f>
        <v>1</v>
      </c>
    </row>
    <row r="450" spans="1:17">
      <c r="A450" t="b">
        <f>'QA Fltr Flagged'!A450='PROD Fltr Flagged'!A450</f>
        <v>1</v>
      </c>
      <c r="B450" t="b">
        <f>'QA Fltr Flagged'!B450='PROD Fltr Flagged'!B450</f>
        <v>1</v>
      </c>
      <c r="C450" t="b">
        <f>'QA Fltr Flagged'!C450='PROD Fltr Flagged'!C450</f>
        <v>1</v>
      </c>
      <c r="D450" t="b">
        <f>'QA Fltr Flagged'!D450='PROD Fltr Flagged'!D450</f>
        <v>1</v>
      </c>
      <c r="E450" t="b">
        <f>'QA Fltr Flagged'!E450='PROD Fltr Flagged'!E450</f>
        <v>1</v>
      </c>
      <c r="F450" t="b">
        <f>'QA Fltr Flagged'!F450='PROD Fltr Flagged'!F450</f>
        <v>1</v>
      </c>
      <c r="G450" t="b">
        <f>'QA Fltr Flagged'!G450='PROD Fltr Flagged'!G450</f>
        <v>1</v>
      </c>
      <c r="H450" t="b">
        <f>'QA Fltr Flagged'!H450='PROD Fltr Flagged'!H450</f>
        <v>1</v>
      </c>
      <c r="I450" t="b">
        <f>'QA Fltr Flagged'!I450='PROD Fltr Flagged'!I450</f>
        <v>1</v>
      </c>
      <c r="J450" t="b">
        <f>'QA Fltr Flagged'!J450='PROD Fltr Flagged'!J450</f>
        <v>1</v>
      </c>
      <c r="K450" t="b">
        <f>'QA Fltr Flagged'!K450='PROD Fltr Flagged'!K450</f>
        <v>1</v>
      </c>
      <c r="L450" t="b">
        <f>'QA Fltr Flagged'!L450='PROD Fltr Flagged'!L450</f>
        <v>1</v>
      </c>
      <c r="M450" t="b">
        <f>'QA Fltr Flagged'!M450='PROD Fltr Flagged'!M450</f>
        <v>1</v>
      </c>
      <c r="N450" t="b">
        <f>'QA Fltr Flagged'!N450='PROD Fltr Flagged'!N450</f>
        <v>1</v>
      </c>
      <c r="O450" t="b">
        <f>'QA Fltr Flagged'!O450='PROD Fltr Flagged'!O450</f>
        <v>1</v>
      </c>
      <c r="P450" t="b">
        <f>'QA Fltr Flagged'!P450='PROD Fltr Flagged'!P450</f>
        <v>1</v>
      </c>
      <c r="Q450" t="b">
        <f>'QA Fltr Flagged'!Q450='PROD Fltr Flagged'!Q450</f>
        <v>1</v>
      </c>
    </row>
    <row r="451" spans="1:17">
      <c r="A451" t="b">
        <f>'QA Fltr Flagged'!A451='PROD Fltr Flagged'!A451</f>
        <v>1</v>
      </c>
      <c r="B451" t="b">
        <f>'QA Fltr Flagged'!B451='PROD Fltr Flagged'!B451</f>
        <v>1</v>
      </c>
      <c r="C451" t="b">
        <f>'QA Fltr Flagged'!C451='PROD Fltr Flagged'!C451</f>
        <v>1</v>
      </c>
      <c r="D451" t="b">
        <f>'QA Fltr Flagged'!D451='PROD Fltr Flagged'!D451</f>
        <v>1</v>
      </c>
      <c r="E451" t="b">
        <f>'QA Fltr Flagged'!E451='PROD Fltr Flagged'!E451</f>
        <v>1</v>
      </c>
      <c r="F451" t="b">
        <f>'QA Fltr Flagged'!F451='PROD Fltr Flagged'!F451</f>
        <v>1</v>
      </c>
      <c r="G451" t="b">
        <f>'QA Fltr Flagged'!G451='PROD Fltr Flagged'!G451</f>
        <v>1</v>
      </c>
      <c r="H451" t="b">
        <f>'QA Fltr Flagged'!H451='PROD Fltr Flagged'!H451</f>
        <v>1</v>
      </c>
      <c r="I451" t="b">
        <f>'QA Fltr Flagged'!I451='PROD Fltr Flagged'!I451</f>
        <v>1</v>
      </c>
      <c r="J451" t="b">
        <f>'QA Fltr Flagged'!J451='PROD Fltr Flagged'!J451</f>
        <v>1</v>
      </c>
      <c r="K451" t="b">
        <f>'QA Fltr Flagged'!K451='PROD Fltr Flagged'!K451</f>
        <v>1</v>
      </c>
      <c r="L451" t="b">
        <f>'QA Fltr Flagged'!L451='PROD Fltr Flagged'!L451</f>
        <v>1</v>
      </c>
      <c r="M451" t="b">
        <f>'QA Fltr Flagged'!M451='PROD Fltr Flagged'!M451</f>
        <v>1</v>
      </c>
      <c r="N451" t="b">
        <f>'QA Fltr Flagged'!N451='PROD Fltr Flagged'!N451</f>
        <v>1</v>
      </c>
      <c r="O451" t="b">
        <f>'QA Fltr Flagged'!O451='PROD Fltr Flagged'!O451</f>
        <v>1</v>
      </c>
      <c r="P451" t="b">
        <f>'QA Fltr Flagged'!P451='PROD Fltr Flagged'!P451</f>
        <v>1</v>
      </c>
      <c r="Q451" t="b">
        <f>'QA Fltr Flagged'!Q451='PROD Fltr Flagged'!Q451</f>
        <v>1</v>
      </c>
    </row>
    <row r="452" spans="1:17">
      <c r="A452" t="b">
        <f>'QA Fltr Flagged'!A452='PROD Fltr Flagged'!A452</f>
        <v>1</v>
      </c>
      <c r="B452" t="b">
        <f>'QA Fltr Flagged'!B452='PROD Fltr Flagged'!B452</f>
        <v>1</v>
      </c>
      <c r="C452" t="b">
        <f>'QA Fltr Flagged'!C452='PROD Fltr Flagged'!C452</f>
        <v>1</v>
      </c>
      <c r="D452" t="b">
        <f>'QA Fltr Flagged'!D452='PROD Fltr Flagged'!D452</f>
        <v>1</v>
      </c>
      <c r="E452" t="b">
        <f>'QA Fltr Flagged'!E452='PROD Fltr Flagged'!E452</f>
        <v>1</v>
      </c>
      <c r="F452" t="b">
        <f>'QA Fltr Flagged'!F452='PROD Fltr Flagged'!F452</f>
        <v>1</v>
      </c>
      <c r="G452" t="b">
        <f>'QA Fltr Flagged'!G452='PROD Fltr Flagged'!G452</f>
        <v>1</v>
      </c>
      <c r="H452" t="b">
        <f>'QA Fltr Flagged'!H452='PROD Fltr Flagged'!H452</f>
        <v>1</v>
      </c>
      <c r="I452" t="b">
        <f>'QA Fltr Flagged'!I452='PROD Fltr Flagged'!I452</f>
        <v>1</v>
      </c>
      <c r="J452" t="b">
        <f>'QA Fltr Flagged'!J452='PROD Fltr Flagged'!J452</f>
        <v>1</v>
      </c>
      <c r="K452" t="b">
        <f>'QA Fltr Flagged'!K452='PROD Fltr Flagged'!K452</f>
        <v>1</v>
      </c>
      <c r="L452" t="b">
        <f>'QA Fltr Flagged'!L452='PROD Fltr Flagged'!L452</f>
        <v>1</v>
      </c>
      <c r="M452" t="b">
        <f>'QA Fltr Flagged'!M452='PROD Fltr Flagged'!M452</f>
        <v>1</v>
      </c>
      <c r="N452" t="b">
        <f>'QA Fltr Flagged'!N452='PROD Fltr Flagged'!N452</f>
        <v>1</v>
      </c>
      <c r="O452" t="b">
        <f>'QA Fltr Flagged'!O452='PROD Fltr Flagged'!O452</f>
        <v>1</v>
      </c>
      <c r="P452" t="b">
        <f>'QA Fltr Flagged'!P452='PROD Fltr Flagged'!P452</f>
        <v>1</v>
      </c>
      <c r="Q452" t="b">
        <f>'QA Fltr Flagged'!Q452='PROD Fltr Flagged'!Q452</f>
        <v>1</v>
      </c>
    </row>
    <row r="453" spans="1:17">
      <c r="A453" t="b">
        <f>'QA Fltr Flagged'!A453='PROD Fltr Flagged'!A453</f>
        <v>1</v>
      </c>
      <c r="B453" t="b">
        <f>'QA Fltr Flagged'!B453='PROD Fltr Flagged'!B453</f>
        <v>1</v>
      </c>
      <c r="C453" t="b">
        <f>'QA Fltr Flagged'!C453='PROD Fltr Flagged'!C453</f>
        <v>1</v>
      </c>
      <c r="D453" t="b">
        <f>'QA Fltr Flagged'!D453='PROD Fltr Flagged'!D453</f>
        <v>1</v>
      </c>
      <c r="E453" t="b">
        <f>'QA Fltr Flagged'!E453='PROD Fltr Flagged'!E453</f>
        <v>1</v>
      </c>
      <c r="F453" t="b">
        <f>'QA Fltr Flagged'!F453='PROD Fltr Flagged'!F453</f>
        <v>1</v>
      </c>
      <c r="G453" t="b">
        <f>'QA Fltr Flagged'!G453='PROD Fltr Flagged'!G453</f>
        <v>1</v>
      </c>
      <c r="H453" t="b">
        <f>'QA Fltr Flagged'!H453='PROD Fltr Flagged'!H453</f>
        <v>1</v>
      </c>
      <c r="I453" t="b">
        <f>'QA Fltr Flagged'!I453='PROD Fltr Flagged'!I453</f>
        <v>1</v>
      </c>
      <c r="J453" t="b">
        <f>'QA Fltr Flagged'!J453='PROD Fltr Flagged'!J453</f>
        <v>1</v>
      </c>
      <c r="K453" t="b">
        <f>'QA Fltr Flagged'!K453='PROD Fltr Flagged'!K453</f>
        <v>1</v>
      </c>
      <c r="L453" t="b">
        <f>'QA Fltr Flagged'!L453='PROD Fltr Flagged'!L453</f>
        <v>1</v>
      </c>
      <c r="M453" t="b">
        <f>'QA Fltr Flagged'!M453='PROD Fltr Flagged'!M453</f>
        <v>1</v>
      </c>
      <c r="N453" t="b">
        <f>'QA Fltr Flagged'!N453='PROD Fltr Flagged'!N453</f>
        <v>1</v>
      </c>
      <c r="O453" t="b">
        <f>'QA Fltr Flagged'!O453='PROD Fltr Flagged'!O453</f>
        <v>1</v>
      </c>
      <c r="P453" t="b">
        <f>'QA Fltr Flagged'!P453='PROD Fltr Flagged'!P453</f>
        <v>1</v>
      </c>
      <c r="Q453" t="b">
        <f>'QA Fltr Flagged'!Q453='PROD Fltr Flagged'!Q453</f>
        <v>1</v>
      </c>
    </row>
    <row r="454" spans="1:17">
      <c r="A454" t="b">
        <f>'QA Fltr Flagged'!A454='PROD Fltr Flagged'!A454</f>
        <v>1</v>
      </c>
      <c r="B454" t="b">
        <f>'QA Fltr Flagged'!B454='PROD Fltr Flagged'!B454</f>
        <v>1</v>
      </c>
      <c r="C454" t="b">
        <f>'QA Fltr Flagged'!C454='PROD Fltr Flagged'!C454</f>
        <v>1</v>
      </c>
      <c r="D454" t="b">
        <f>'QA Fltr Flagged'!D454='PROD Fltr Flagged'!D454</f>
        <v>1</v>
      </c>
      <c r="E454" t="b">
        <f>'QA Fltr Flagged'!E454='PROD Fltr Flagged'!E454</f>
        <v>1</v>
      </c>
      <c r="F454" t="b">
        <f>'QA Fltr Flagged'!F454='PROD Fltr Flagged'!F454</f>
        <v>1</v>
      </c>
      <c r="G454" t="b">
        <f>'QA Fltr Flagged'!G454='PROD Fltr Flagged'!G454</f>
        <v>1</v>
      </c>
      <c r="H454" t="b">
        <f>'QA Fltr Flagged'!H454='PROD Fltr Flagged'!H454</f>
        <v>1</v>
      </c>
      <c r="I454" t="b">
        <f>'QA Fltr Flagged'!I454='PROD Fltr Flagged'!I454</f>
        <v>1</v>
      </c>
      <c r="J454" t="b">
        <f>'QA Fltr Flagged'!J454='PROD Fltr Flagged'!J454</f>
        <v>1</v>
      </c>
      <c r="K454" t="b">
        <f>'QA Fltr Flagged'!K454='PROD Fltr Flagged'!K454</f>
        <v>1</v>
      </c>
      <c r="L454" t="b">
        <f>'QA Fltr Flagged'!L454='PROD Fltr Flagged'!L454</f>
        <v>1</v>
      </c>
      <c r="M454" t="b">
        <f>'QA Fltr Flagged'!M454='PROD Fltr Flagged'!M454</f>
        <v>1</v>
      </c>
      <c r="N454" t="b">
        <f>'QA Fltr Flagged'!N454='PROD Fltr Flagged'!N454</f>
        <v>1</v>
      </c>
      <c r="O454" t="b">
        <f>'QA Fltr Flagged'!O454='PROD Fltr Flagged'!O454</f>
        <v>1</v>
      </c>
      <c r="P454" t="b">
        <f>'QA Fltr Flagged'!P454='PROD Fltr Flagged'!P454</f>
        <v>1</v>
      </c>
      <c r="Q454" t="b">
        <f>'QA Fltr Flagged'!Q454='PROD Fltr Flagged'!Q454</f>
        <v>1</v>
      </c>
    </row>
    <row r="455" spans="1:17">
      <c r="A455" t="b">
        <f>'QA Fltr Flagged'!A455='PROD Fltr Flagged'!A455</f>
        <v>1</v>
      </c>
      <c r="B455" t="b">
        <f>'QA Fltr Flagged'!B455='PROD Fltr Flagged'!B455</f>
        <v>1</v>
      </c>
      <c r="C455" t="b">
        <f>'QA Fltr Flagged'!C455='PROD Fltr Flagged'!C455</f>
        <v>1</v>
      </c>
      <c r="D455" t="b">
        <f>'QA Fltr Flagged'!D455='PROD Fltr Flagged'!D455</f>
        <v>1</v>
      </c>
      <c r="E455" t="b">
        <f>'QA Fltr Flagged'!E455='PROD Fltr Flagged'!E455</f>
        <v>1</v>
      </c>
      <c r="F455" t="b">
        <f>'QA Fltr Flagged'!F455='PROD Fltr Flagged'!F455</f>
        <v>1</v>
      </c>
      <c r="G455" t="b">
        <f>'QA Fltr Flagged'!G455='PROD Fltr Flagged'!G455</f>
        <v>1</v>
      </c>
      <c r="H455" t="b">
        <f>'QA Fltr Flagged'!H455='PROD Fltr Flagged'!H455</f>
        <v>1</v>
      </c>
      <c r="I455" t="b">
        <f>'QA Fltr Flagged'!I455='PROD Fltr Flagged'!I455</f>
        <v>1</v>
      </c>
      <c r="J455" t="b">
        <f>'QA Fltr Flagged'!J455='PROD Fltr Flagged'!J455</f>
        <v>1</v>
      </c>
      <c r="K455" t="b">
        <f>'QA Fltr Flagged'!K455='PROD Fltr Flagged'!K455</f>
        <v>1</v>
      </c>
      <c r="L455" t="b">
        <f>'QA Fltr Flagged'!L455='PROD Fltr Flagged'!L455</f>
        <v>1</v>
      </c>
      <c r="M455" t="b">
        <f>'QA Fltr Flagged'!M455='PROD Fltr Flagged'!M455</f>
        <v>1</v>
      </c>
      <c r="N455" t="b">
        <f>'QA Fltr Flagged'!N455='PROD Fltr Flagged'!N455</f>
        <v>1</v>
      </c>
      <c r="O455" t="b">
        <f>'QA Fltr Flagged'!O455='PROD Fltr Flagged'!O455</f>
        <v>1</v>
      </c>
      <c r="P455" t="b">
        <f>'QA Fltr Flagged'!P455='PROD Fltr Flagged'!P455</f>
        <v>1</v>
      </c>
      <c r="Q455" t="b">
        <f>'QA Fltr Flagged'!Q455='PROD Fltr Flagged'!Q455</f>
        <v>1</v>
      </c>
    </row>
    <row r="456" spans="1:17">
      <c r="A456" t="b">
        <f>'QA Fltr Flagged'!A456='PROD Fltr Flagged'!A456</f>
        <v>1</v>
      </c>
      <c r="B456" t="b">
        <f>'QA Fltr Flagged'!B456='PROD Fltr Flagged'!B456</f>
        <v>1</v>
      </c>
      <c r="C456" t="b">
        <f>'QA Fltr Flagged'!C456='PROD Fltr Flagged'!C456</f>
        <v>1</v>
      </c>
      <c r="D456" t="b">
        <f>'QA Fltr Flagged'!D456='PROD Fltr Flagged'!D456</f>
        <v>1</v>
      </c>
      <c r="E456" t="b">
        <f>'QA Fltr Flagged'!E456='PROD Fltr Flagged'!E456</f>
        <v>1</v>
      </c>
      <c r="F456" t="b">
        <f>'QA Fltr Flagged'!F456='PROD Fltr Flagged'!F456</f>
        <v>1</v>
      </c>
      <c r="G456" t="b">
        <f>'QA Fltr Flagged'!G456='PROD Fltr Flagged'!G456</f>
        <v>1</v>
      </c>
      <c r="H456" t="b">
        <f>'QA Fltr Flagged'!H456='PROD Fltr Flagged'!H456</f>
        <v>1</v>
      </c>
      <c r="I456" t="b">
        <f>'QA Fltr Flagged'!I456='PROD Fltr Flagged'!I456</f>
        <v>1</v>
      </c>
      <c r="J456" t="b">
        <f>'QA Fltr Flagged'!J456='PROD Fltr Flagged'!J456</f>
        <v>1</v>
      </c>
      <c r="K456" t="b">
        <f>'QA Fltr Flagged'!K456='PROD Fltr Flagged'!K456</f>
        <v>1</v>
      </c>
      <c r="L456" t="b">
        <f>'QA Fltr Flagged'!L456='PROD Fltr Flagged'!L456</f>
        <v>1</v>
      </c>
      <c r="M456" t="b">
        <f>'QA Fltr Flagged'!M456='PROD Fltr Flagged'!M456</f>
        <v>1</v>
      </c>
      <c r="N456" t="b">
        <f>'QA Fltr Flagged'!N456='PROD Fltr Flagged'!N456</f>
        <v>1</v>
      </c>
      <c r="O456" t="b">
        <f>'QA Fltr Flagged'!O456='PROD Fltr Flagged'!O456</f>
        <v>1</v>
      </c>
      <c r="P456" t="b">
        <f>'QA Fltr Flagged'!P456='PROD Fltr Flagged'!P456</f>
        <v>1</v>
      </c>
      <c r="Q456" t="b">
        <f>'QA Fltr Flagged'!Q456='PROD Fltr Flagged'!Q456</f>
        <v>1</v>
      </c>
    </row>
    <row r="457" spans="1:17">
      <c r="A457" t="b">
        <f>'QA Fltr Flagged'!A457='PROD Fltr Flagged'!A457</f>
        <v>1</v>
      </c>
      <c r="B457" t="b">
        <f>'QA Fltr Flagged'!B457='PROD Fltr Flagged'!B457</f>
        <v>1</v>
      </c>
      <c r="C457" t="b">
        <f>'QA Fltr Flagged'!C457='PROD Fltr Flagged'!C457</f>
        <v>1</v>
      </c>
      <c r="D457" t="b">
        <f>'QA Fltr Flagged'!D457='PROD Fltr Flagged'!D457</f>
        <v>1</v>
      </c>
      <c r="E457" t="b">
        <f>'QA Fltr Flagged'!E457='PROD Fltr Flagged'!E457</f>
        <v>1</v>
      </c>
      <c r="F457" t="b">
        <f>'QA Fltr Flagged'!F457='PROD Fltr Flagged'!F457</f>
        <v>1</v>
      </c>
      <c r="G457" t="b">
        <f>'QA Fltr Flagged'!G457='PROD Fltr Flagged'!G457</f>
        <v>1</v>
      </c>
      <c r="H457" t="b">
        <f>'QA Fltr Flagged'!H457='PROD Fltr Flagged'!H457</f>
        <v>1</v>
      </c>
      <c r="I457" t="b">
        <f>'QA Fltr Flagged'!I457='PROD Fltr Flagged'!I457</f>
        <v>1</v>
      </c>
      <c r="J457" t="b">
        <f>'QA Fltr Flagged'!J457='PROD Fltr Flagged'!J457</f>
        <v>1</v>
      </c>
      <c r="K457" t="b">
        <f>'QA Fltr Flagged'!K457='PROD Fltr Flagged'!K457</f>
        <v>1</v>
      </c>
      <c r="L457" t="b">
        <f>'QA Fltr Flagged'!L457='PROD Fltr Flagged'!L457</f>
        <v>1</v>
      </c>
      <c r="M457" t="b">
        <f>'QA Fltr Flagged'!M457='PROD Fltr Flagged'!M457</f>
        <v>1</v>
      </c>
      <c r="N457" t="b">
        <f>'QA Fltr Flagged'!N457='PROD Fltr Flagged'!N457</f>
        <v>1</v>
      </c>
      <c r="O457" t="b">
        <f>'QA Fltr Flagged'!O457='PROD Fltr Flagged'!O457</f>
        <v>1</v>
      </c>
      <c r="P457" t="b">
        <f>'QA Fltr Flagged'!P457='PROD Fltr Flagged'!P457</f>
        <v>1</v>
      </c>
      <c r="Q457" t="b">
        <f>'QA Fltr Flagged'!Q457='PROD Fltr Flagged'!Q457</f>
        <v>1</v>
      </c>
    </row>
    <row r="458" spans="1:17">
      <c r="A458" t="b">
        <f>'QA Fltr Flagged'!A458='PROD Fltr Flagged'!A458</f>
        <v>1</v>
      </c>
      <c r="B458" t="b">
        <f>'QA Fltr Flagged'!B458='PROD Fltr Flagged'!B458</f>
        <v>1</v>
      </c>
      <c r="C458" t="b">
        <f>'QA Fltr Flagged'!C458='PROD Fltr Flagged'!C458</f>
        <v>1</v>
      </c>
      <c r="D458" t="b">
        <f>'QA Fltr Flagged'!D458='PROD Fltr Flagged'!D458</f>
        <v>1</v>
      </c>
      <c r="E458" t="b">
        <f>'QA Fltr Flagged'!E458='PROD Fltr Flagged'!E458</f>
        <v>1</v>
      </c>
      <c r="F458" t="b">
        <f>'QA Fltr Flagged'!F458='PROD Fltr Flagged'!F458</f>
        <v>1</v>
      </c>
      <c r="G458" t="b">
        <f>'QA Fltr Flagged'!G458='PROD Fltr Flagged'!G458</f>
        <v>1</v>
      </c>
      <c r="H458" t="b">
        <f>'QA Fltr Flagged'!H458='PROD Fltr Flagged'!H458</f>
        <v>1</v>
      </c>
      <c r="I458" t="b">
        <f>'QA Fltr Flagged'!I458='PROD Fltr Flagged'!I458</f>
        <v>1</v>
      </c>
      <c r="J458" t="b">
        <f>'QA Fltr Flagged'!J458='PROD Fltr Flagged'!J458</f>
        <v>1</v>
      </c>
      <c r="K458" t="b">
        <f>'QA Fltr Flagged'!K458='PROD Fltr Flagged'!K458</f>
        <v>1</v>
      </c>
      <c r="L458" t="b">
        <f>'QA Fltr Flagged'!L458='PROD Fltr Flagged'!L458</f>
        <v>1</v>
      </c>
      <c r="M458" t="b">
        <f>'QA Fltr Flagged'!M458='PROD Fltr Flagged'!M458</f>
        <v>1</v>
      </c>
      <c r="N458" t="b">
        <f>'QA Fltr Flagged'!N458='PROD Fltr Flagged'!N458</f>
        <v>1</v>
      </c>
      <c r="O458" t="b">
        <f>'QA Fltr Flagged'!O458='PROD Fltr Flagged'!O458</f>
        <v>1</v>
      </c>
      <c r="P458" t="b">
        <f>'QA Fltr Flagged'!P458='PROD Fltr Flagged'!P458</f>
        <v>1</v>
      </c>
      <c r="Q458" t="b">
        <f>'QA Fltr Flagged'!Q458='PROD Fltr Flagged'!Q458</f>
        <v>1</v>
      </c>
    </row>
    <row r="459" spans="1:17">
      <c r="A459" t="b">
        <f>'QA Fltr Flagged'!A459='PROD Fltr Flagged'!A459</f>
        <v>1</v>
      </c>
      <c r="B459" t="b">
        <f>'QA Fltr Flagged'!B459='PROD Fltr Flagged'!B459</f>
        <v>1</v>
      </c>
      <c r="C459" t="b">
        <f>'QA Fltr Flagged'!C459='PROD Fltr Flagged'!C459</f>
        <v>1</v>
      </c>
      <c r="D459" t="b">
        <f>'QA Fltr Flagged'!D459='PROD Fltr Flagged'!D459</f>
        <v>1</v>
      </c>
      <c r="E459" t="b">
        <f>'QA Fltr Flagged'!E459='PROD Fltr Flagged'!E459</f>
        <v>1</v>
      </c>
      <c r="F459" t="b">
        <f>'QA Fltr Flagged'!F459='PROD Fltr Flagged'!F459</f>
        <v>1</v>
      </c>
      <c r="G459" t="b">
        <f>'QA Fltr Flagged'!G459='PROD Fltr Flagged'!G459</f>
        <v>1</v>
      </c>
      <c r="H459" t="b">
        <f>'QA Fltr Flagged'!H459='PROD Fltr Flagged'!H459</f>
        <v>1</v>
      </c>
      <c r="I459" t="b">
        <f>'QA Fltr Flagged'!I459='PROD Fltr Flagged'!I459</f>
        <v>1</v>
      </c>
      <c r="J459" t="b">
        <f>'QA Fltr Flagged'!J459='PROD Fltr Flagged'!J459</f>
        <v>1</v>
      </c>
      <c r="K459" t="b">
        <f>'QA Fltr Flagged'!K459='PROD Fltr Flagged'!K459</f>
        <v>1</v>
      </c>
      <c r="L459" t="b">
        <f>'QA Fltr Flagged'!L459='PROD Fltr Flagged'!L459</f>
        <v>1</v>
      </c>
      <c r="M459" t="b">
        <f>'QA Fltr Flagged'!M459='PROD Fltr Flagged'!M459</f>
        <v>1</v>
      </c>
      <c r="N459" t="b">
        <f>'QA Fltr Flagged'!N459='PROD Fltr Flagged'!N459</f>
        <v>1</v>
      </c>
      <c r="O459" t="b">
        <f>'QA Fltr Flagged'!O459='PROD Fltr Flagged'!O459</f>
        <v>1</v>
      </c>
      <c r="P459" t="b">
        <f>'QA Fltr Flagged'!P459='PROD Fltr Flagged'!P459</f>
        <v>1</v>
      </c>
      <c r="Q459" t="b">
        <f>'QA Fltr Flagged'!Q459='PROD Fltr Flagged'!Q459</f>
        <v>1</v>
      </c>
    </row>
    <row r="460" spans="1:17">
      <c r="A460" t="b">
        <f>'QA Fltr Flagged'!A460='PROD Fltr Flagged'!A460</f>
        <v>1</v>
      </c>
      <c r="B460" t="b">
        <f>'QA Fltr Flagged'!B460='PROD Fltr Flagged'!B460</f>
        <v>1</v>
      </c>
      <c r="C460" t="b">
        <f>'QA Fltr Flagged'!C460='PROD Fltr Flagged'!C460</f>
        <v>1</v>
      </c>
      <c r="D460" t="b">
        <f>'QA Fltr Flagged'!D460='PROD Fltr Flagged'!D460</f>
        <v>1</v>
      </c>
      <c r="E460" t="b">
        <f>'QA Fltr Flagged'!E460='PROD Fltr Flagged'!E460</f>
        <v>1</v>
      </c>
      <c r="F460" t="b">
        <f>'QA Fltr Flagged'!F460='PROD Fltr Flagged'!F460</f>
        <v>1</v>
      </c>
      <c r="G460" t="b">
        <f>'QA Fltr Flagged'!G460='PROD Fltr Flagged'!G460</f>
        <v>1</v>
      </c>
      <c r="H460" t="b">
        <f>'QA Fltr Flagged'!H460='PROD Fltr Flagged'!H460</f>
        <v>1</v>
      </c>
      <c r="I460" t="b">
        <f>'QA Fltr Flagged'!I460='PROD Fltr Flagged'!I460</f>
        <v>1</v>
      </c>
      <c r="J460" t="b">
        <f>'QA Fltr Flagged'!J460='PROD Fltr Flagged'!J460</f>
        <v>1</v>
      </c>
      <c r="K460" t="b">
        <f>'QA Fltr Flagged'!K460='PROD Fltr Flagged'!K460</f>
        <v>1</v>
      </c>
      <c r="L460" t="b">
        <f>'QA Fltr Flagged'!L460='PROD Fltr Flagged'!L460</f>
        <v>1</v>
      </c>
      <c r="M460" t="b">
        <f>'QA Fltr Flagged'!M460='PROD Fltr Flagged'!M460</f>
        <v>1</v>
      </c>
      <c r="N460" t="b">
        <f>'QA Fltr Flagged'!N460='PROD Fltr Flagged'!N460</f>
        <v>1</v>
      </c>
      <c r="O460" t="b">
        <f>'QA Fltr Flagged'!O460='PROD Fltr Flagged'!O460</f>
        <v>1</v>
      </c>
      <c r="P460" t="b">
        <f>'QA Fltr Flagged'!P460='PROD Fltr Flagged'!P460</f>
        <v>1</v>
      </c>
      <c r="Q460" t="b">
        <f>'QA Fltr Flagged'!Q460='PROD Fltr Flagged'!Q460</f>
        <v>1</v>
      </c>
    </row>
    <row r="461" spans="1:17">
      <c r="A461" t="b">
        <f>'QA Fltr Flagged'!A461='PROD Fltr Flagged'!A461</f>
        <v>1</v>
      </c>
      <c r="B461" t="b">
        <f>'QA Fltr Flagged'!B461='PROD Fltr Flagged'!B461</f>
        <v>1</v>
      </c>
      <c r="C461" t="b">
        <f>'QA Fltr Flagged'!C461='PROD Fltr Flagged'!C461</f>
        <v>1</v>
      </c>
      <c r="D461" t="b">
        <f>'QA Fltr Flagged'!D461='PROD Fltr Flagged'!D461</f>
        <v>1</v>
      </c>
      <c r="E461" t="b">
        <f>'QA Fltr Flagged'!E461='PROD Fltr Flagged'!E461</f>
        <v>1</v>
      </c>
      <c r="F461" t="b">
        <f>'QA Fltr Flagged'!F461='PROD Fltr Flagged'!F461</f>
        <v>1</v>
      </c>
      <c r="G461" t="b">
        <f>'QA Fltr Flagged'!G461='PROD Fltr Flagged'!G461</f>
        <v>1</v>
      </c>
      <c r="H461" t="b">
        <f>'QA Fltr Flagged'!H461='PROD Fltr Flagged'!H461</f>
        <v>1</v>
      </c>
      <c r="I461" t="b">
        <f>'QA Fltr Flagged'!I461='PROD Fltr Flagged'!I461</f>
        <v>1</v>
      </c>
      <c r="J461" t="b">
        <f>'QA Fltr Flagged'!J461='PROD Fltr Flagged'!J461</f>
        <v>1</v>
      </c>
      <c r="K461" t="b">
        <f>'QA Fltr Flagged'!K461='PROD Fltr Flagged'!K461</f>
        <v>1</v>
      </c>
      <c r="L461" t="b">
        <f>'QA Fltr Flagged'!L461='PROD Fltr Flagged'!L461</f>
        <v>1</v>
      </c>
      <c r="M461" t="b">
        <f>'QA Fltr Flagged'!M461='PROD Fltr Flagged'!M461</f>
        <v>1</v>
      </c>
      <c r="N461" t="b">
        <f>'QA Fltr Flagged'!N461='PROD Fltr Flagged'!N461</f>
        <v>1</v>
      </c>
      <c r="O461" t="b">
        <f>'QA Fltr Flagged'!O461='PROD Fltr Flagged'!O461</f>
        <v>1</v>
      </c>
      <c r="P461" t="b">
        <f>'QA Fltr Flagged'!P461='PROD Fltr Flagged'!P461</f>
        <v>1</v>
      </c>
      <c r="Q461" t="b">
        <f>'QA Fltr Flagged'!Q461='PROD Fltr Flagged'!Q461</f>
        <v>1</v>
      </c>
    </row>
    <row r="462" spans="1:17">
      <c r="A462" t="b">
        <f>'QA Fltr Flagged'!A462='PROD Fltr Flagged'!A462</f>
        <v>1</v>
      </c>
      <c r="B462" t="b">
        <f>'QA Fltr Flagged'!B462='PROD Fltr Flagged'!B462</f>
        <v>1</v>
      </c>
      <c r="C462" t="b">
        <f>'QA Fltr Flagged'!C462='PROD Fltr Flagged'!C462</f>
        <v>1</v>
      </c>
      <c r="D462" t="b">
        <f>'QA Fltr Flagged'!D462='PROD Fltr Flagged'!D462</f>
        <v>1</v>
      </c>
      <c r="E462" t="b">
        <f>'QA Fltr Flagged'!E462='PROD Fltr Flagged'!E462</f>
        <v>1</v>
      </c>
      <c r="F462" t="b">
        <f>'QA Fltr Flagged'!F462='PROD Fltr Flagged'!F462</f>
        <v>1</v>
      </c>
      <c r="G462" t="b">
        <f>'QA Fltr Flagged'!G462='PROD Fltr Flagged'!G462</f>
        <v>1</v>
      </c>
      <c r="H462" t="b">
        <f>'QA Fltr Flagged'!H462='PROD Fltr Flagged'!H462</f>
        <v>1</v>
      </c>
      <c r="I462" t="b">
        <f>'QA Fltr Flagged'!I462='PROD Fltr Flagged'!I462</f>
        <v>1</v>
      </c>
      <c r="J462" t="b">
        <f>'QA Fltr Flagged'!J462='PROD Fltr Flagged'!J462</f>
        <v>1</v>
      </c>
      <c r="K462" t="b">
        <f>'QA Fltr Flagged'!K462='PROD Fltr Flagged'!K462</f>
        <v>1</v>
      </c>
      <c r="L462" t="b">
        <f>'QA Fltr Flagged'!L462='PROD Fltr Flagged'!L462</f>
        <v>1</v>
      </c>
      <c r="M462" t="b">
        <f>'QA Fltr Flagged'!M462='PROD Fltr Flagged'!M462</f>
        <v>1</v>
      </c>
      <c r="N462" t="b">
        <f>'QA Fltr Flagged'!N462='PROD Fltr Flagged'!N462</f>
        <v>1</v>
      </c>
      <c r="O462" t="b">
        <f>'QA Fltr Flagged'!O462='PROD Fltr Flagged'!O462</f>
        <v>1</v>
      </c>
      <c r="P462" t="b">
        <f>'QA Fltr Flagged'!P462='PROD Fltr Flagged'!P462</f>
        <v>1</v>
      </c>
      <c r="Q462" t="b">
        <f>'QA Fltr Flagged'!Q462='PROD Fltr Flagged'!Q462</f>
        <v>1</v>
      </c>
    </row>
    <row r="463" spans="1:17">
      <c r="A463" t="b">
        <f>'QA Fltr Flagged'!A463='PROD Fltr Flagged'!A463</f>
        <v>1</v>
      </c>
      <c r="B463" t="b">
        <f>'QA Fltr Flagged'!B463='PROD Fltr Flagged'!B463</f>
        <v>1</v>
      </c>
      <c r="C463" t="b">
        <f>'QA Fltr Flagged'!C463='PROD Fltr Flagged'!C463</f>
        <v>1</v>
      </c>
      <c r="D463" t="b">
        <f>'QA Fltr Flagged'!D463='PROD Fltr Flagged'!D463</f>
        <v>1</v>
      </c>
      <c r="E463" t="b">
        <f>'QA Fltr Flagged'!E463='PROD Fltr Flagged'!E463</f>
        <v>1</v>
      </c>
      <c r="F463" t="b">
        <f>'QA Fltr Flagged'!F463='PROD Fltr Flagged'!F463</f>
        <v>1</v>
      </c>
      <c r="G463" t="b">
        <f>'QA Fltr Flagged'!G463='PROD Fltr Flagged'!G463</f>
        <v>1</v>
      </c>
      <c r="H463" t="b">
        <f>'QA Fltr Flagged'!H463='PROD Fltr Flagged'!H463</f>
        <v>1</v>
      </c>
      <c r="I463" t="b">
        <f>'QA Fltr Flagged'!I463='PROD Fltr Flagged'!I463</f>
        <v>1</v>
      </c>
      <c r="J463" t="b">
        <f>'QA Fltr Flagged'!J463='PROD Fltr Flagged'!J463</f>
        <v>1</v>
      </c>
      <c r="K463" t="b">
        <f>'QA Fltr Flagged'!K463='PROD Fltr Flagged'!K463</f>
        <v>1</v>
      </c>
      <c r="L463" t="b">
        <f>'QA Fltr Flagged'!L463='PROD Fltr Flagged'!L463</f>
        <v>1</v>
      </c>
      <c r="M463" t="b">
        <f>'QA Fltr Flagged'!M463='PROD Fltr Flagged'!M463</f>
        <v>1</v>
      </c>
      <c r="N463" t="b">
        <f>'QA Fltr Flagged'!N463='PROD Fltr Flagged'!N463</f>
        <v>1</v>
      </c>
      <c r="O463" t="b">
        <f>'QA Fltr Flagged'!O463='PROD Fltr Flagged'!O463</f>
        <v>1</v>
      </c>
      <c r="P463" t="b">
        <f>'QA Fltr Flagged'!P463='PROD Fltr Flagged'!P463</f>
        <v>1</v>
      </c>
      <c r="Q463" t="b">
        <f>'QA Fltr Flagged'!Q463='PROD Fltr Flagged'!Q463</f>
        <v>1</v>
      </c>
    </row>
    <row r="464" spans="1:17">
      <c r="A464" t="b">
        <f>'QA Fltr Flagged'!A464='PROD Fltr Flagged'!A464</f>
        <v>1</v>
      </c>
      <c r="B464" t="b">
        <f>'QA Fltr Flagged'!B464='PROD Fltr Flagged'!B464</f>
        <v>1</v>
      </c>
      <c r="C464" t="b">
        <f>'QA Fltr Flagged'!C464='PROD Fltr Flagged'!C464</f>
        <v>1</v>
      </c>
      <c r="D464" t="b">
        <f>'QA Fltr Flagged'!D464='PROD Fltr Flagged'!D464</f>
        <v>1</v>
      </c>
      <c r="E464" t="b">
        <f>'QA Fltr Flagged'!E464='PROD Fltr Flagged'!E464</f>
        <v>1</v>
      </c>
      <c r="F464" t="b">
        <f>'QA Fltr Flagged'!F464='PROD Fltr Flagged'!F464</f>
        <v>1</v>
      </c>
      <c r="G464" t="b">
        <f>'QA Fltr Flagged'!G464='PROD Fltr Flagged'!G464</f>
        <v>1</v>
      </c>
      <c r="H464" t="b">
        <f>'QA Fltr Flagged'!H464='PROD Fltr Flagged'!H464</f>
        <v>1</v>
      </c>
      <c r="I464" t="b">
        <f>'QA Fltr Flagged'!I464='PROD Fltr Flagged'!I464</f>
        <v>1</v>
      </c>
      <c r="J464" t="b">
        <f>'QA Fltr Flagged'!J464='PROD Fltr Flagged'!J464</f>
        <v>1</v>
      </c>
      <c r="K464" t="b">
        <f>'QA Fltr Flagged'!K464='PROD Fltr Flagged'!K464</f>
        <v>1</v>
      </c>
      <c r="L464" t="b">
        <f>'QA Fltr Flagged'!L464='PROD Fltr Flagged'!L464</f>
        <v>1</v>
      </c>
      <c r="M464" t="b">
        <f>'QA Fltr Flagged'!M464='PROD Fltr Flagged'!M464</f>
        <v>1</v>
      </c>
      <c r="N464" t="b">
        <f>'QA Fltr Flagged'!N464='PROD Fltr Flagged'!N464</f>
        <v>1</v>
      </c>
      <c r="O464" t="b">
        <f>'QA Fltr Flagged'!O464='PROD Fltr Flagged'!O464</f>
        <v>1</v>
      </c>
      <c r="P464" t="b">
        <f>'QA Fltr Flagged'!P464='PROD Fltr Flagged'!P464</f>
        <v>1</v>
      </c>
      <c r="Q464" t="b">
        <f>'QA Fltr Flagged'!Q464='PROD Fltr Flagged'!Q464</f>
        <v>1</v>
      </c>
    </row>
    <row r="465" spans="1:17">
      <c r="A465" t="b">
        <f>'QA Fltr Flagged'!A465='PROD Fltr Flagged'!A465</f>
        <v>1</v>
      </c>
      <c r="B465" t="b">
        <f>'QA Fltr Flagged'!B465='PROD Fltr Flagged'!B465</f>
        <v>1</v>
      </c>
      <c r="C465" t="b">
        <f>'QA Fltr Flagged'!C465='PROD Fltr Flagged'!C465</f>
        <v>1</v>
      </c>
      <c r="D465" t="b">
        <f>'QA Fltr Flagged'!D465='PROD Fltr Flagged'!D465</f>
        <v>1</v>
      </c>
      <c r="E465" t="b">
        <f>'QA Fltr Flagged'!E465='PROD Fltr Flagged'!E465</f>
        <v>1</v>
      </c>
      <c r="F465" t="b">
        <f>'QA Fltr Flagged'!F465='PROD Fltr Flagged'!F465</f>
        <v>1</v>
      </c>
      <c r="G465" t="b">
        <f>'QA Fltr Flagged'!G465='PROD Fltr Flagged'!G465</f>
        <v>1</v>
      </c>
      <c r="H465" t="b">
        <f>'QA Fltr Flagged'!H465='PROD Fltr Flagged'!H465</f>
        <v>1</v>
      </c>
      <c r="I465" t="b">
        <f>'QA Fltr Flagged'!I465='PROD Fltr Flagged'!I465</f>
        <v>1</v>
      </c>
      <c r="J465" t="b">
        <f>'QA Fltr Flagged'!J465='PROD Fltr Flagged'!J465</f>
        <v>1</v>
      </c>
      <c r="K465" t="b">
        <f>'QA Fltr Flagged'!K465='PROD Fltr Flagged'!K465</f>
        <v>1</v>
      </c>
      <c r="L465" t="b">
        <f>'QA Fltr Flagged'!L465='PROD Fltr Flagged'!L465</f>
        <v>1</v>
      </c>
      <c r="M465" t="b">
        <f>'QA Fltr Flagged'!M465='PROD Fltr Flagged'!M465</f>
        <v>1</v>
      </c>
      <c r="N465" t="b">
        <f>'QA Fltr Flagged'!N465='PROD Fltr Flagged'!N465</f>
        <v>1</v>
      </c>
      <c r="O465" t="b">
        <f>'QA Fltr Flagged'!O465='PROD Fltr Flagged'!O465</f>
        <v>1</v>
      </c>
      <c r="P465" t="b">
        <f>'QA Fltr Flagged'!P465='PROD Fltr Flagged'!P465</f>
        <v>1</v>
      </c>
      <c r="Q465" t="b">
        <f>'QA Fltr Flagged'!Q465='PROD Fltr Flagged'!Q465</f>
        <v>1</v>
      </c>
    </row>
    <row r="466" spans="1:17">
      <c r="A466" t="b">
        <f>'QA Fltr Flagged'!A466='PROD Fltr Flagged'!A466</f>
        <v>1</v>
      </c>
      <c r="B466" t="b">
        <f>'QA Fltr Flagged'!B466='PROD Fltr Flagged'!B466</f>
        <v>1</v>
      </c>
      <c r="C466" t="b">
        <f>'QA Fltr Flagged'!C466='PROD Fltr Flagged'!C466</f>
        <v>1</v>
      </c>
      <c r="D466" t="b">
        <f>'QA Fltr Flagged'!D466='PROD Fltr Flagged'!D466</f>
        <v>1</v>
      </c>
      <c r="E466" t="b">
        <f>'QA Fltr Flagged'!E466='PROD Fltr Flagged'!E466</f>
        <v>1</v>
      </c>
      <c r="F466" t="b">
        <f>'QA Fltr Flagged'!F466='PROD Fltr Flagged'!F466</f>
        <v>1</v>
      </c>
      <c r="G466" t="b">
        <f>'QA Fltr Flagged'!G466='PROD Fltr Flagged'!G466</f>
        <v>1</v>
      </c>
      <c r="H466" t="b">
        <f>'QA Fltr Flagged'!H466='PROD Fltr Flagged'!H466</f>
        <v>1</v>
      </c>
      <c r="I466" t="b">
        <f>'QA Fltr Flagged'!I466='PROD Fltr Flagged'!I466</f>
        <v>1</v>
      </c>
      <c r="J466" t="b">
        <f>'QA Fltr Flagged'!J466='PROD Fltr Flagged'!J466</f>
        <v>1</v>
      </c>
      <c r="K466" t="b">
        <f>'QA Fltr Flagged'!K466='PROD Fltr Flagged'!K466</f>
        <v>1</v>
      </c>
      <c r="L466" t="b">
        <f>'QA Fltr Flagged'!L466='PROD Fltr Flagged'!L466</f>
        <v>1</v>
      </c>
      <c r="M466" t="b">
        <f>'QA Fltr Flagged'!M466='PROD Fltr Flagged'!M466</f>
        <v>1</v>
      </c>
      <c r="N466" t="b">
        <f>'QA Fltr Flagged'!N466='PROD Fltr Flagged'!N466</f>
        <v>1</v>
      </c>
      <c r="O466" t="b">
        <f>'QA Fltr Flagged'!O466='PROD Fltr Flagged'!O466</f>
        <v>1</v>
      </c>
      <c r="P466" t="b">
        <f>'QA Fltr Flagged'!P466='PROD Fltr Flagged'!P466</f>
        <v>1</v>
      </c>
      <c r="Q466" t="b">
        <f>'QA Fltr Flagged'!Q466='PROD Fltr Flagged'!Q466</f>
        <v>1</v>
      </c>
    </row>
    <row r="467" spans="1:17">
      <c r="A467" t="b">
        <f>'QA Fltr Flagged'!A467='PROD Fltr Flagged'!A467</f>
        <v>1</v>
      </c>
      <c r="B467" t="b">
        <f>'QA Fltr Flagged'!B467='PROD Fltr Flagged'!B467</f>
        <v>1</v>
      </c>
      <c r="C467" t="b">
        <f>'QA Fltr Flagged'!C467='PROD Fltr Flagged'!C467</f>
        <v>1</v>
      </c>
      <c r="D467" t="b">
        <f>'QA Fltr Flagged'!D467='PROD Fltr Flagged'!D467</f>
        <v>1</v>
      </c>
      <c r="E467" t="b">
        <f>'QA Fltr Flagged'!E467='PROD Fltr Flagged'!E467</f>
        <v>1</v>
      </c>
      <c r="F467" t="b">
        <f>'QA Fltr Flagged'!F467='PROD Fltr Flagged'!F467</f>
        <v>1</v>
      </c>
      <c r="G467" t="b">
        <f>'QA Fltr Flagged'!G467='PROD Fltr Flagged'!G467</f>
        <v>1</v>
      </c>
      <c r="H467" t="b">
        <f>'QA Fltr Flagged'!H467='PROD Fltr Flagged'!H467</f>
        <v>1</v>
      </c>
      <c r="I467" t="b">
        <f>'QA Fltr Flagged'!I467='PROD Fltr Flagged'!I467</f>
        <v>1</v>
      </c>
      <c r="J467" t="b">
        <f>'QA Fltr Flagged'!J467='PROD Fltr Flagged'!J467</f>
        <v>1</v>
      </c>
      <c r="K467" t="b">
        <f>'QA Fltr Flagged'!K467='PROD Fltr Flagged'!K467</f>
        <v>1</v>
      </c>
      <c r="L467" t="b">
        <f>'QA Fltr Flagged'!L467='PROD Fltr Flagged'!L467</f>
        <v>1</v>
      </c>
      <c r="M467" t="b">
        <f>'QA Fltr Flagged'!M467='PROD Fltr Flagged'!M467</f>
        <v>1</v>
      </c>
      <c r="N467" t="b">
        <f>'QA Fltr Flagged'!N467='PROD Fltr Flagged'!N467</f>
        <v>1</v>
      </c>
      <c r="O467" t="b">
        <f>'QA Fltr Flagged'!O467='PROD Fltr Flagged'!O467</f>
        <v>1</v>
      </c>
      <c r="P467" t="b">
        <f>'QA Fltr Flagged'!P467='PROD Fltr Flagged'!P467</f>
        <v>1</v>
      </c>
      <c r="Q467" t="b">
        <f>'QA Fltr Flagged'!Q467='PROD Fltr Flagged'!Q467</f>
        <v>1</v>
      </c>
    </row>
    <row r="468" spans="1:17">
      <c r="A468" t="b">
        <f>'QA Fltr Flagged'!A468='PROD Fltr Flagged'!A468</f>
        <v>1</v>
      </c>
      <c r="B468" t="b">
        <f>'QA Fltr Flagged'!B468='PROD Fltr Flagged'!B468</f>
        <v>1</v>
      </c>
      <c r="C468" t="b">
        <f>'QA Fltr Flagged'!C468='PROD Fltr Flagged'!C468</f>
        <v>1</v>
      </c>
      <c r="D468" t="b">
        <f>'QA Fltr Flagged'!D468='PROD Fltr Flagged'!D468</f>
        <v>1</v>
      </c>
      <c r="E468" t="b">
        <f>'QA Fltr Flagged'!E468='PROD Fltr Flagged'!E468</f>
        <v>1</v>
      </c>
      <c r="F468" t="b">
        <f>'QA Fltr Flagged'!F468='PROD Fltr Flagged'!F468</f>
        <v>1</v>
      </c>
      <c r="G468" t="b">
        <f>'QA Fltr Flagged'!G468='PROD Fltr Flagged'!G468</f>
        <v>1</v>
      </c>
      <c r="H468" t="b">
        <f>'QA Fltr Flagged'!H468='PROD Fltr Flagged'!H468</f>
        <v>1</v>
      </c>
      <c r="I468" t="b">
        <f>'QA Fltr Flagged'!I468='PROD Fltr Flagged'!I468</f>
        <v>1</v>
      </c>
      <c r="J468" t="b">
        <f>'QA Fltr Flagged'!J468='PROD Fltr Flagged'!J468</f>
        <v>1</v>
      </c>
      <c r="K468" t="b">
        <f>'QA Fltr Flagged'!K468='PROD Fltr Flagged'!K468</f>
        <v>1</v>
      </c>
      <c r="L468" t="b">
        <f>'QA Fltr Flagged'!L468='PROD Fltr Flagged'!L468</f>
        <v>1</v>
      </c>
      <c r="M468" t="b">
        <f>'QA Fltr Flagged'!M468='PROD Fltr Flagged'!M468</f>
        <v>1</v>
      </c>
      <c r="N468" t="b">
        <f>'QA Fltr Flagged'!N468='PROD Fltr Flagged'!N468</f>
        <v>1</v>
      </c>
      <c r="O468" t="b">
        <f>'QA Fltr Flagged'!O468='PROD Fltr Flagged'!O468</f>
        <v>1</v>
      </c>
      <c r="P468" t="b">
        <f>'QA Fltr Flagged'!P468='PROD Fltr Flagged'!P468</f>
        <v>1</v>
      </c>
      <c r="Q468" t="b">
        <f>'QA Fltr Flagged'!Q468='PROD Fltr Flagged'!Q468</f>
        <v>1</v>
      </c>
    </row>
    <row r="469" spans="1:17">
      <c r="A469" t="b">
        <f>'QA Fltr Flagged'!A469='PROD Fltr Flagged'!A469</f>
        <v>1</v>
      </c>
      <c r="B469" t="b">
        <f>'QA Fltr Flagged'!B469='PROD Fltr Flagged'!B469</f>
        <v>1</v>
      </c>
      <c r="C469" t="b">
        <f>'QA Fltr Flagged'!C469='PROD Fltr Flagged'!C469</f>
        <v>1</v>
      </c>
      <c r="D469" t="b">
        <f>'QA Fltr Flagged'!D469='PROD Fltr Flagged'!D469</f>
        <v>1</v>
      </c>
      <c r="E469" t="b">
        <f>'QA Fltr Flagged'!E469='PROD Fltr Flagged'!E469</f>
        <v>1</v>
      </c>
      <c r="F469" t="b">
        <f>'QA Fltr Flagged'!F469='PROD Fltr Flagged'!F469</f>
        <v>1</v>
      </c>
      <c r="G469" t="b">
        <f>'QA Fltr Flagged'!G469='PROD Fltr Flagged'!G469</f>
        <v>1</v>
      </c>
      <c r="H469" t="b">
        <f>'QA Fltr Flagged'!H469='PROD Fltr Flagged'!H469</f>
        <v>1</v>
      </c>
      <c r="I469" t="b">
        <f>'QA Fltr Flagged'!I469='PROD Fltr Flagged'!I469</f>
        <v>1</v>
      </c>
      <c r="J469" t="b">
        <f>'QA Fltr Flagged'!J469='PROD Fltr Flagged'!J469</f>
        <v>1</v>
      </c>
      <c r="K469" t="b">
        <f>'QA Fltr Flagged'!K469='PROD Fltr Flagged'!K469</f>
        <v>1</v>
      </c>
      <c r="L469" t="b">
        <f>'QA Fltr Flagged'!L469='PROD Fltr Flagged'!L469</f>
        <v>1</v>
      </c>
      <c r="M469" t="b">
        <f>'QA Fltr Flagged'!M469='PROD Fltr Flagged'!M469</f>
        <v>1</v>
      </c>
      <c r="N469" t="b">
        <f>'QA Fltr Flagged'!N469='PROD Fltr Flagged'!N469</f>
        <v>1</v>
      </c>
      <c r="O469" t="b">
        <f>'QA Fltr Flagged'!O469='PROD Fltr Flagged'!O469</f>
        <v>1</v>
      </c>
      <c r="P469" t="b">
        <f>'QA Fltr Flagged'!P469='PROD Fltr Flagged'!P469</f>
        <v>1</v>
      </c>
      <c r="Q469" t="b">
        <f>'QA Fltr Flagged'!Q469='PROD Fltr Flagged'!Q469</f>
        <v>1</v>
      </c>
    </row>
    <row r="470" spans="1:17">
      <c r="A470" t="b">
        <f>'QA Fltr Flagged'!A470='PROD Fltr Flagged'!A470</f>
        <v>1</v>
      </c>
      <c r="B470" t="b">
        <f>'QA Fltr Flagged'!B470='PROD Fltr Flagged'!B470</f>
        <v>1</v>
      </c>
      <c r="C470" t="b">
        <f>'QA Fltr Flagged'!C470='PROD Fltr Flagged'!C470</f>
        <v>1</v>
      </c>
      <c r="D470" t="b">
        <f>'QA Fltr Flagged'!D470='PROD Fltr Flagged'!D470</f>
        <v>1</v>
      </c>
      <c r="E470" t="b">
        <f>'QA Fltr Flagged'!E470='PROD Fltr Flagged'!E470</f>
        <v>1</v>
      </c>
      <c r="F470" t="b">
        <f>'QA Fltr Flagged'!F470='PROD Fltr Flagged'!F470</f>
        <v>1</v>
      </c>
      <c r="G470" t="b">
        <f>'QA Fltr Flagged'!G470='PROD Fltr Flagged'!G470</f>
        <v>1</v>
      </c>
      <c r="H470" t="b">
        <f>'QA Fltr Flagged'!H470='PROD Fltr Flagged'!H470</f>
        <v>1</v>
      </c>
      <c r="I470" t="b">
        <f>'QA Fltr Flagged'!I470='PROD Fltr Flagged'!I470</f>
        <v>1</v>
      </c>
      <c r="J470" t="b">
        <f>'QA Fltr Flagged'!J470='PROD Fltr Flagged'!J470</f>
        <v>1</v>
      </c>
      <c r="K470" t="b">
        <f>'QA Fltr Flagged'!K470='PROD Fltr Flagged'!K470</f>
        <v>1</v>
      </c>
      <c r="L470" t="b">
        <f>'QA Fltr Flagged'!L470='PROD Fltr Flagged'!L470</f>
        <v>1</v>
      </c>
      <c r="M470" t="b">
        <f>'QA Fltr Flagged'!M470='PROD Fltr Flagged'!M470</f>
        <v>1</v>
      </c>
      <c r="N470" t="b">
        <f>'QA Fltr Flagged'!N470='PROD Fltr Flagged'!N470</f>
        <v>1</v>
      </c>
      <c r="O470" t="b">
        <f>'QA Fltr Flagged'!O470='PROD Fltr Flagged'!O470</f>
        <v>1</v>
      </c>
      <c r="P470" t="b">
        <f>'QA Fltr Flagged'!P470='PROD Fltr Flagged'!P470</f>
        <v>1</v>
      </c>
      <c r="Q470" t="b">
        <f>'QA Fltr Flagged'!Q470='PROD Fltr Flagged'!Q470</f>
        <v>1</v>
      </c>
    </row>
    <row r="471" spans="1:17">
      <c r="A471" t="b">
        <f>'QA Fltr Flagged'!A471='PROD Fltr Flagged'!A471</f>
        <v>1</v>
      </c>
      <c r="B471" t="b">
        <f>'QA Fltr Flagged'!B471='PROD Fltr Flagged'!B471</f>
        <v>1</v>
      </c>
      <c r="C471" t="b">
        <f>'QA Fltr Flagged'!C471='PROD Fltr Flagged'!C471</f>
        <v>1</v>
      </c>
      <c r="D471" t="b">
        <f>'QA Fltr Flagged'!D471='PROD Fltr Flagged'!D471</f>
        <v>1</v>
      </c>
      <c r="E471" t="b">
        <f>'QA Fltr Flagged'!E471='PROD Fltr Flagged'!E471</f>
        <v>1</v>
      </c>
      <c r="F471" t="b">
        <f>'QA Fltr Flagged'!F471='PROD Fltr Flagged'!F471</f>
        <v>1</v>
      </c>
      <c r="G471" t="b">
        <f>'QA Fltr Flagged'!G471='PROD Fltr Flagged'!G471</f>
        <v>1</v>
      </c>
      <c r="H471" t="b">
        <f>'QA Fltr Flagged'!H471='PROD Fltr Flagged'!H471</f>
        <v>1</v>
      </c>
      <c r="I471" t="b">
        <f>'QA Fltr Flagged'!I471='PROD Fltr Flagged'!I471</f>
        <v>1</v>
      </c>
      <c r="J471" t="b">
        <f>'QA Fltr Flagged'!J471='PROD Fltr Flagged'!J471</f>
        <v>1</v>
      </c>
      <c r="K471" t="b">
        <f>'QA Fltr Flagged'!K471='PROD Fltr Flagged'!K471</f>
        <v>1</v>
      </c>
      <c r="L471" t="b">
        <f>'QA Fltr Flagged'!L471='PROD Fltr Flagged'!L471</f>
        <v>1</v>
      </c>
      <c r="M471" t="b">
        <f>'QA Fltr Flagged'!M471='PROD Fltr Flagged'!M471</f>
        <v>1</v>
      </c>
      <c r="N471" t="b">
        <f>'QA Fltr Flagged'!N471='PROD Fltr Flagged'!N471</f>
        <v>1</v>
      </c>
      <c r="O471" t="b">
        <f>'QA Fltr Flagged'!O471='PROD Fltr Flagged'!O471</f>
        <v>1</v>
      </c>
      <c r="P471" t="b">
        <f>'QA Fltr Flagged'!P471='PROD Fltr Flagged'!P471</f>
        <v>1</v>
      </c>
      <c r="Q471" t="b">
        <f>'QA Fltr Flagged'!Q471='PROD Fltr Flagged'!Q471</f>
        <v>1</v>
      </c>
    </row>
    <row r="472" spans="1:17">
      <c r="A472" t="b">
        <f>'QA Fltr Flagged'!A472='PROD Fltr Flagged'!A472</f>
        <v>1</v>
      </c>
      <c r="B472" t="b">
        <f>'QA Fltr Flagged'!B472='PROD Fltr Flagged'!B472</f>
        <v>1</v>
      </c>
      <c r="C472" t="b">
        <f>'QA Fltr Flagged'!C472='PROD Fltr Flagged'!C472</f>
        <v>1</v>
      </c>
      <c r="D472" t="b">
        <f>'QA Fltr Flagged'!D472='PROD Fltr Flagged'!D472</f>
        <v>1</v>
      </c>
      <c r="E472" t="b">
        <f>'QA Fltr Flagged'!E472='PROD Fltr Flagged'!E472</f>
        <v>1</v>
      </c>
      <c r="F472" t="b">
        <f>'QA Fltr Flagged'!F472='PROD Fltr Flagged'!F472</f>
        <v>1</v>
      </c>
      <c r="G472" t="b">
        <f>'QA Fltr Flagged'!G472='PROD Fltr Flagged'!G472</f>
        <v>1</v>
      </c>
      <c r="H472" t="b">
        <f>'QA Fltr Flagged'!H472='PROD Fltr Flagged'!H472</f>
        <v>1</v>
      </c>
      <c r="I472" t="b">
        <f>'QA Fltr Flagged'!I472='PROD Fltr Flagged'!I472</f>
        <v>1</v>
      </c>
      <c r="J472" t="b">
        <f>'QA Fltr Flagged'!J472='PROD Fltr Flagged'!J472</f>
        <v>1</v>
      </c>
      <c r="K472" t="b">
        <f>'QA Fltr Flagged'!K472='PROD Fltr Flagged'!K472</f>
        <v>1</v>
      </c>
      <c r="L472" t="b">
        <f>'QA Fltr Flagged'!L472='PROD Fltr Flagged'!L472</f>
        <v>1</v>
      </c>
      <c r="M472" t="b">
        <f>'QA Fltr Flagged'!M472='PROD Fltr Flagged'!M472</f>
        <v>1</v>
      </c>
      <c r="N472" t="b">
        <f>'QA Fltr Flagged'!N472='PROD Fltr Flagged'!N472</f>
        <v>1</v>
      </c>
      <c r="O472" t="b">
        <f>'QA Fltr Flagged'!O472='PROD Fltr Flagged'!O472</f>
        <v>1</v>
      </c>
      <c r="P472" t="b">
        <f>'QA Fltr Flagged'!P472='PROD Fltr Flagged'!P472</f>
        <v>1</v>
      </c>
      <c r="Q472" t="b">
        <f>'QA Fltr Flagged'!Q472='PROD Fltr Flagged'!Q472</f>
        <v>1</v>
      </c>
    </row>
    <row r="473" spans="1:17">
      <c r="A473" t="b">
        <f>'QA Fltr Flagged'!A473='PROD Fltr Flagged'!A473</f>
        <v>1</v>
      </c>
      <c r="B473" t="b">
        <f>'QA Fltr Flagged'!B473='PROD Fltr Flagged'!B473</f>
        <v>1</v>
      </c>
      <c r="C473" t="b">
        <f>'QA Fltr Flagged'!C473='PROD Fltr Flagged'!C473</f>
        <v>1</v>
      </c>
      <c r="D473" t="b">
        <f>'QA Fltr Flagged'!D473='PROD Fltr Flagged'!D473</f>
        <v>1</v>
      </c>
      <c r="E473" t="b">
        <f>'QA Fltr Flagged'!E473='PROD Fltr Flagged'!E473</f>
        <v>1</v>
      </c>
      <c r="F473" t="b">
        <f>'QA Fltr Flagged'!F473='PROD Fltr Flagged'!F473</f>
        <v>1</v>
      </c>
      <c r="G473" t="b">
        <f>'QA Fltr Flagged'!G473='PROD Fltr Flagged'!G473</f>
        <v>1</v>
      </c>
      <c r="H473" t="b">
        <f>'QA Fltr Flagged'!H473='PROD Fltr Flagged'!H473</f>
        <v>1</v>
      </c>
      <c r="I473" t="b">
        <f>'QA Fltr Flagged'!I473='PROD Fltr Flagged'!I473</f>
        <v>1</v>
      </c>
      <c r="J473" t="b">
        <f>'QA Fltr Flagged'!J473='PROD Fltr Flagged'!J473</f>
        <v>1</v>
      </c>
      <c r="K473" t="b">
        <f>'QA Fltr Flagged'!K473='PROD Fltr Flagged'!K473</f>
        <v>1</v>
      </c>
      <c r="L473" t="b">
        <f>'QA Fltr Flagged'!L473='PROD Fltr Flagged'!L473</f>
        <v>1</v>
      </c>
      <c r="M473" t="b">
        <f>'QA Fltr Flagged'!M473='PROD Fltr Flagged'!M473</f>
        <v>1</v>
      </c>
      <c r="N473" t="b">
        <f>'QA Fltr Flagged'!N473='PROD Fltr Flagged'!N473</f>
        <v>1</v>
      </c>
      <c r="O473" t="b">
        <f>'QA Fltr Flagged'!O473='PROD Fltr Flagged'!O473</f>
        <v>1</v>
      </c>
      <c r="P473" t="b">
        <f>'QA Fltr Flagged'!P473='PROD Fltr Flagged'!P473</f>
        <v>1</v>
      </c>
      <c r="Q473" t="b">
        <f>'QA Fltr Flagged'!Q473='PROD Fltr Flagged'!Q473</f>
        <v>1</v>
      </c>
    </row>
    <row r="474" spans="1:17">
      <c r="A474" t="b">
        <f>'QA Fltr Flagged'!A474='PROD Fltr Flagged'!A474</f>
        <v>1</v>
      </c>
      <c r="B474" t="b">
        <f>'QA Fltr Flagged'!B474='PROD Fltr Flagged'!B474</f>
        <v>1</v>
      </c>
      <c r="C474" t="b">
        <f>'QA Fltr Flagged'!C474='PROD Fltr Flagged'!C474</f>
        <v>1</v>
      </c>
      <c r="D474" t="b">
        <f>'QA Fltr Flagged'!D474='PROD Fltr Flagged'!D474</f>
        <v>1</v>
      </c>
      <c r="E474" t="b">
        <f>'QA Fltr Flagged'!E474='PROD Fltr Flagged'!E474</f>
        <v>1</v>
      </c>
      <c r="F474" t="b">
        <f>'QA Fltr Flagged'!F474='PROD Fltr Flagged'!F474</f>
        <v>1</v>
      </c>
      <c r="G474" t="b">
        <f>'QA Fltr Flagged'!G474='PROD Fltr Flagged'!G474</f>
        <v>1</v>
      </c>
      <c r="H474" t="b">
        <f>'QA Fltr Flagged'!H474='PROD Fltr Flagged'!H474</f>
        <v>1</v>
      </c>
      <c r="I474" t="b">
        <f>'QA Fltr Flagged'!I474='PROD Fltr Flagged'!I474</f>
        <v>1</v>
      </c>
      <c r="J474" t="b">
        <f>'QA Fltr Flagged'!J474='PROD Fltr Flagged'!J474</f>
        <v>1</v>
      </c>
      <c r="K474" t="b">
        <f>'QA Fltr Flagged'!K474='PROD Fltr Flagged'!K474</f>
        <v>1</v>
      </c>
      <c r="L474" t="b">
        <f>'QA Fltr Flagged'!L474='PROD Fltr Flagged'!L474</f>
        <v>1</v>
      </c>
      <c r="M474" t="b">
        <f>'QA Fltr Flagged'!M474='PROD Fltr Flagged'!M474</f>
        <v>1</v>
      </c>
      <c r="N474" t="b">
        <f>'QA Fltr Flagged'!N474='PROD Fltr Flagged'!N474</f>
        <v>1</v>
      </c>
      <c r="O474" t="b">
        <f>'QA Fltr Flagged'!O474='PROD Fltr Flagged'!O474</f>
        <v>1</v>
      </c>
      <c r="P474" t="b">
        <f>'QA Fltr Flagged'!P474='PROD Fltr Flagged'!P474</f>
        <v>1</v>
      </c>
      <c r="Q474" t="b">
        <f>'QA Fltr Flagged'!Q474='PROD Fltr Flagged'!Q474</f>
        <v>1</v>
      </c>
    </row>
    <row r="475" spans="1:17">
      <c r="A475" t="b">
        <f>'QA Fltr Flagged'!A475='PROD Fltr Flagged'!A475</f>
        <v>1</v>
      </c>
      <c r="B475" t="b">
        <f>'QA Fltr Flagged'!B475='PROD Fltr Flagged'!B475</f>
        <v>1</v>
      </c>
      <c r="C475" t="b">
        <f>'QA Fltr Flagged'!C475='PROD Fltr Flagged'!C475</f>
        <v>1</v>
      </c>
      <c r="D475" t="b">
        <f>'QA Fltr Flagged'!D475='PROD Fltr Flagged'!D475</f>
        <v>1</v>
      </c>
      <c r="E475" t="b">
        <f>'QA Fltr Flagged'!E475='PROD Fltr Flagged'!E475</f>
        <v>1</v>
      </c>
      <c r="F475" t="b">
        <f>'QA Fltr Flagged'!F475='PROD Fltr Flagged'!F475</f>
        <v>1</v>
      </c>
      <c r="G475" t="b">
        <f>'QA Fltr Flagged'!G475='PROD Fltr Flagged'!G475</f>
        <v>1</v>
      </c>
      <c r="H475" t="b">
        <f>'QA Fltr Flagged'!H475='PROD Fltr Flagged'!H475</f>
        <v>1</v>
      </c>
      <c r="I475" t="b">
        <f>'QA Fltr Flagged'!I475='PROD Fltr Flagged'!I475</f>
        <v>1</v>
      </c>
      <c r="J475" t="b">
        <f>'QA Fltr Flagged'!J475='PROD Fltr Flagged'!J475</f>
        <v>1</v>
      </c>
      <c r="K475" t="b">
        <f>'QA Fltr Flagged'!K475='PROD Fltr Flagged'!K475</f>
        <v>1</v>
      </c>
      <c r="L475" t="b">
        <f>'QA Fltr Flagged'!L475='PROD Fltr Flagged'!L475</f>
        <v>1</v>
      </c>
      <c r="M475" t="b">
        <f>'QA Fltr Flagged'!M475='PROD Fltr Flagged'!M475</f>
        <v>1</v>
      </c>
      <c r="N475" t="b">
        <f>'QA Fltr Flagged'!N475='PROD Fltr Flagged'!N475</f>
        <v>1</v>
      </c>
      <c r="O475" t="b">
        <f>'QA Fltr Flagged'!O475='PROD Fltr Flagged'!O475</f>
        <v>1</v>
      </c>
      <c r="P475" t="b">
        <f>'QA Fltr Flagged'!P475='PROD Fltr Flagged'!P475</f>
        <v>1</v>
      </c>
      <c r="Q475" t="b">
        <f>'QA Fltr Flagged'!Q475='PROD Fltr Flagged'!Q475</f>
        <v>1</v>
      </c>
    </row>
    <row r="476" spans="1:17">
      <c r="A476" t="b">
        <f>'QA Fltr Flagged'!A476='PROD Fltr Flagged'!A476</f>
        <v>1</v>
      </c>
      <c r="B476" t="b">
        <f>'QA Fltr Flagged'!B476='PROD Fltr Flagged'!B476</f>
        <v>1</v>
      </c>
      <c r="C476" t="b">
        <f>'QA Fltr Flagged'!C476='PROD Fltr Flagged'!C476</f>
        <v>1</v>
      </c>
      <c r="D476" t="b">
        <f>'QA Fltr Flagged'!D476='PROD Fltr Flagged'!D476</f>
        <v>1</v>
      </c>
      <c r="E476" t="b">
        <f>'QA Fltr Flagged'!E476='PROD Fltr Flagged'!E476</f>
        <v>1</v>
      </c>
      <c r="F476" t="b">
        <f>'QA Fltr Flagged'!F476='PROD Fltr Flagged'!F476</f>
        <v>1</v>
      </c>
      <c r="G476" t="b">
        <f>'QA Fltr Flagged'!G476='PROD Fltr Flagged'!G476</f>
        <v>1</v>
      </c>
      <c r="H476" t="b">
        <f>'QA Fltr Flagged'!H476='PROD Fltr Flagged'!H476</f>
        <v>1</v>
      </c>
      <c r="I476" t="b">
        <f>'QA Fltr Flagged'!I476='PROD Fltr Flagged'!I476</f>
        <v>1</v>
      </c>
      <c r="J476" t="b">
        <f>'QA Fltr Flagged'!J476='PROD Fltr Flagged'!J476</f>
        <v>1</v>
      </c>
      <c r="K476" t="b">
        <f>'QA Fltr Flagged'!K476='PROD Fltr Flagged'!K476</f>
        <v>1</v>
      </c>
      <c r="L476" t="b">
        <f>'QA Fltr Flagged'!L476='PROD Fltr Flagged'!L476</f>
        <v>1</v>
      </c>
      <c r="M476" t="b">
        <f>'QA Fltr Flagged'!M476='PROD Fltr Flagged'!M476</f>
        <v>1</v>
      </c>
      <c r="N476" t="b">
        <f>'QA Fltr Flagged'!N476='PROD Fltr Flagged'!N476</f>
        <v>1</v>
      </c>
      <c r="O476" t="b">
        <f>'QA Fltr Flagged'!O476='PROD Fltr Flagged'!O476</f>
        <v>1</v>
      </c>
      <c r="P476" t="b">
        <f>'QA Fltr Flagged'!P476='PROD Fltr Flagged'!P476</f>
        <v>1</v>
      </c>
      <c r="Q476" t="b">
        <f>'QA Fltr Flagged'!Q476='PROD Fltr Flagged'!Q476</f>
        <v>1</v>
      </c>
    </row>
    <row r="477" spans="1:17">
      <c r="A477" t="b">
        <f>'QA Fltr Flagged'!A477='PROD Fltr Flagged'!A477</f>
        <v>1</v>
      </c>
      <c r="B477" t="b">
        <f>'QA Fltr Flagged'!B477='PROD Fltr Flagged'!B477</f>
        <v>1</v>
      </c>
      <c r="C477" t="b">
        <f>'QA Fltr Flagged'!C477='PROD Fltr Flagged'!C477</f>
        <v>1</v>
      </c>
      <c r="D477" t="b">
        <f>'QA Fltr Flagged'!D477='PROD Fltr Flagged'!D477</f>
        <v>1</v>
      </c>
      <c r="E477" t="b">
        <f>'QA Fltr Flagged'!E477='PROD Fltr Flagged'!E477</f>
        <v>1</v>
      </c>
      <c r="F477" t="b">
        <f>'QA Fltr Flagged'!F477='PROD Fltr Flagged'!F477</f>
        <v>1</v>
      </c>
      <c r="G477" t="b">
        <f>'QA Fltr Flagged'!G477='PROD Fltr Flagged'!G477</f>
        <v>1</v>
      </c>
      <c r="H477" t="b">
        <f>'QA Fltr Flagged'!H477='PROD Fltr Flagged'!H477</f>
        <v>1</v>
      </c>
      <c r="I477" t="b">
        <f>'QA Fltr Flagged'!I477='PROD Fltr Flagged'!I477</f>
        <v>1</v>
      </c>
      <c r="J477" t="b">
        <f>'QA Fltr Flagged'!J477='PROD Fltr Flagged'!J477</f>
        <v>1</v>
      </c>
      <c r="K477" t="b">
        <f>'QA Fltr Flagged'!K477='PROD Fltr Flagged'!K477</f>
        <v>1</v>
      </c>
      <c r="L477" t="b">
        <f>'QA Fltr Flagged'!L477='PROD Fltr Flagged'!L477</f>
        <v>1</v>
      </c>
      <c r="M477" t="b">
        <f>'QA Fltr Flagged'!M477='PROD Fltr Flagged'!M477</f>
        <v>1</v>
      </c>
      <c r="N477" t="b">
        <f>'QA Fltr Flagged'!N477='PROD Fltr Flagged'!N477</f>
        <v>1</v>
      </c>
      <c r="O477" t="b">
        <f>'QA Fltr Flagged'!O477='PROD Fltr Flagged'!O477</f>
        <v>1</v>
      </c>
      <c r="P477" t="b">
        <f>'QA Fltr Flagged'!P477='PROD Fltr Flagged'!P477</f>
        <v>1</v>
      </c>
      <c r="Q477" t="b">
        <f>'QA Fltr Flagged'!Q477='PROD Fltr Flagged'!Q477</f>
        <v>1</v>
      </c>
    </row>
    <row r="478" spans="1:17">
      <c r="A478" t="b">
        <f>'QA Fltr Flagged'!A478='PROD Fltr Flagged'!A478</f>
        <v>1</v>
      </c>
      <c r="B478" t="b">
        <f>'QA Fltr Flagged'!B478='PROD Fltr Flagged'!B478</f>
        <v>1</v>
      </c>
      <c r="C478" t="b">
        <f>'QA Fltr Flagged'!C478='PROD Fltr Flagged'!C478</f>
        <v>1</v>
      </c>
      <c r="D478" t="b">
        <f>'QA Fltr Flagged'!D478='PROD Fltr Flagged'!D478</f>
        <v>1</v>
      </c>
      <c r="E478" t="b">
        <f>'QA Fltr Flagged'!E478='PROD Fltr Flagged'!E478</f>
        <v>1</v>
      </c>
      <c r="F478" t="b">
        <f>'QA Fltr Flagged'!F478='PROD Fltr Flagged'!F478</f>
        <v>1</v>
      </c>
      <c r="G478" t="b">
        <f>'QA Fltr Flagged'!G478='PROD Fltr Flagged'!G478</f>
        <v>1</v>
      </c>
      <c r="H478" t="b">
        <f>'QA Fltr Flagged'!H478='PROD Fltr Flagged'!H478</f>
        <v>1</v>
      </c>
      <c r="I478" t="b">
        <f>'QA Fltr Flagged'!I478='PROD Fltr Flagged'!I478</f>
        <v>1</v>
      </c>
      <c r="J478" t="b">
        <f>'QA Fltr Flagged'!J478='PROD Fltr Flagged'!J478</f>
        <v>1</v>
      </c>
      <c r="K478" t="b">
        <f>'QA Fltr Flagged'!K478='PROD Fltr Flagged'!K478</f>
        <v>1</v>
      </c>
      <c r="L478" t="b">
        <f>'QA Fltr Flagged'!L478='PROD Fltr Flagged'!L478</f>
        <v>1</v>
      </c>
      <c r="M478" t="b">
        <f>'QA Fltr Flagged'!M478='PROD Fltr Flagged'!M478</f>
        <v>1</v>
      </c>
      <c r="N478" t="b">
        <f>'QA Fltr Flagged'!N478='PROD Fltr Flagged'!N478</f>
        <v>1</v>
      </c>
      <c r="O478" t="b">
        <f>'QA Fltr Flagged'!O478='PROD Fltr Flagged'!O478</f>
        <v>1</v>
      </c>
      <c r="P478" t="b">
        <f>'QA Fltr Flagged'!P478='PROD Fltr Flagged'!P478</f>
        <v>1</v>
      </c>
      <c r="Q478" t="b">
        <f>'QA Fltr Flagged'!Q478='PROD Fltr Flagged'!Q478</f>
        <v>1</v>
      </c>
    </row>
    <row r="479" spans="1:17">
      <c r="A479" t="b">
        <f>'QA Fltr Flagged'!A479='PROD Fltr Flagged'!A479</f>
        <v>1</v>
      </c>
      <c r="B479" t="b">
        <f>'QA Fltr Flagged'!B479='PROD Fltr Flagged'!B479</f>
        <v>1</v>
      </c>
      <c r="C479" t="b">
        <f>'QA Fltr Flagged'!C479='PROD Fltr Flagged'!C479</f>
        <v>1</v>
      </c>
      <c r="D479" t="b">
        <f>'QA Fltr Flagged'!D479='PROD Fltr Flagged'!D479</f>
        <v>1</v>
      </c>
      <c r="E479" t="b">
        <f>'QA Fltr Flagged'!E479='PROD Fltr Flagged'!E479</f>
        <v>1</v>
      </c>
      <c r="F479" t="b">
        <f>'QA Fltr Flagged'!F479='PROD Fltr Flagged'!F479</f>
        <v>1</v>
      </c>
      <c r="G479" t="b">
        <f>'QA Fltr Flagged'!G479='PROD Fltr Flagged'!G479</f>
        <v>1</v>
      </c>
      <c r="H479" t="b">
        <f>'QA Fltr Flagged'!H479='PROD Fltr Flagged'!H479</f>
        <v>1</v>
      </c>
      <c r="I479" t="b">
        <f>'QA Fltr Flagged'!I479='PROD Fltr Flagged'!I479</f>
        <v>1</v>
      </c>
      <c r="J479" t="b">
        <f>'QA Fltr Flagged'!J479='PROD Fltr Flagged'!J479</f>
        <v>1</v>
      </c>
      <c r="K479" t="b">
        <f>'QA Fltr Flagged'!K479='PROD Fltr Flagged'!K479</f>
        <v>1</v>
      </c>
      <c r="L479" t="b">
        <f>'QA Fltr Flagged'!L479='PROD Fltr Flagged'!L479</f>
        <v>1</v>
      </c>
      <c r="M479" t="b">
        <f>'QA Fltr Flagged'!M479='PROD Fltr Flagged'!M479</f>
        <v>1</v>
      </c>
      <c r="N479" t="b">
        <f>'QA Fltr Flagged'!N479='PROD Fltr Flagged'!N479</f>
        <v>1</v>
      </c>
      <c r="O479" t="b">
        <f>'QA Fltr Flagged'!O479='PROD Fltr Flagged'!O479</f>
        <v>1</v>
      </c>
      <c r="P479" t="b">
        <f>'QA Fltr Flagged'!P479='PROD Fltr Flagged'!P479</f>
        <v>1</v>
      </c>
      <c r="Q479" t="b">
        <f>'QA Fltr Flagged'!Q479='PROD Fltr Flagged'!Q479</f>
        <v>1</v>
      </c>
    </row>
    <row r="480" spans="1:17">
      <c r="A480" t="b">
        <f>'QA Fltr Flagged'!A480='PROD Fltr Flagged'!A480</f>
        <v>1</v>
      </c>
      <c r="B480" t="b">
        <f>'QA Fltr Flagged'!B480='PROD Fltr Flagged'!B480</f>
        <v>1</v>
      </c>
      <c r="C480" t="b">
        <f>'QA Fltr Flagged'!C480='PROD Fltr Flagged'!C480</f>
        <v>1</v>
      </c>
      <c r="D480" t="b">
        <f>'QA Fltr Flagged'!D480='PROD Fltr Flagged'!D480</f>
        <v>1</v>
      </c>
      <c r="E480" t="b">
        <f>'QA Fltr Flagged'!E480='PROD Fltr Flagged'!E480</f>
        <v>1</v>
      </c>
      <c r="F480" t="b">
        <f>'QA Fltr Flagged'!F480='PROD Fltr Flagged'!F480</f>
        <v>1</v>
      </c>
      <c r="G480" t="b">
        <f>'QA Fltr Flagged'!G480='PROD Fltr Flagged'!G480</f>
        <v>1</v>
      </c>
      <c r="H480" t="b">
        <f>'QA Fltr Flagged'!H480='PROD Fltr Flagged'!H480</f>
        <v>1</v>
      </c>
      <c r="I480" t="b">
        <f>'QA Fltr Flagged'!I480='PROD Fltr Flagged'!I480</f>
        <v>1</v>
      </c>
      <c r="J480" t="b">
        <f>'QA Fltr Flagged'!J480='PROD Fltr Flagged'!J480</f>
        <v>1</v>
      </c>
      <c r="K480" t="b">
        <f>'QA Fltr Flagged'!K480='PROD Fltr Flagged'!K480</f>
        <v>1</v>
      </c>
      <c r="L480" t="b">
        <f>'QA Fltr Flagged'!L480='PROD Fltr Flagged'!L480</f>
        <v>1</v>
      </c>
      <c r="M480" t="b">
        <f>'QA Fltr Flagged'!M480='PROD Fltr Flagged'!M480</f>
        <v>1</v>
      </c>
      <c r="N480" t="b">
        <f>'QA Fltr Flagged'!N480='PROD Fltr Flagged'!N480</f>
        <v>1</v>
      </c>
      <c r="O480" t="b">
        <f>'QA Fltr Flagged'!O480='PROD Fltr Flagged'!O480</f>
        <v>1</v>
      </c>
      <c r="P480" t="b">
        <f>'QA Fltr Flagged'!P480='PROD Fltr Flagged'!P480</f>
        <v>1</v>
      </c>
      <c r="Q480" t="b">
        <f>'QA Fltr Flagged'!Q480='PROD Fltr Flagged'!Q480</f>
        <v>1</v>
      </c>
    </row>
    <row r="481" spans="1:17">
      <c r="A481" t="b">
        <f>'QA Fltr Flagged'!A481='PROD Fltr Flagged'!A481</f>
        <v>1</v>
      </c>
      <c r="B481" t="b">
        <f>'QA Fltr Flagged'!B481='PROD Fltr Flagged'!B481</f>
        <v>1</v>
      </c>
      <c r="C481" t="b">
        <f>'QA Fltr Flagged'!C481='PROD Fltr Flagged'!C481</f>
        <v>1</v>
      </c>
      <c r="D481" t="b">
        <f>'QA Fltr Flagged'!D481='PROD Fltr Flagged'!D481</f>
        <v>1</v>
      </c>
      <c r="E481" t="b">
        <f>'QA Fltr Flagged'!E481='PROD Fltr Flagged'!E481</f>
        <v>1</v>
      </c>
      <c r="F481" t="b">
        <f>'QA Fltr Flagged'!F481='PROD Fltr Flagged'!F481</f>
        <v>1</v>
      </c>
      <c r="G481" t="b">
        <f>'QA Fltr Flagged'!G481='PROD Fltr Flagged'!G481</f>
        <v>1</v>
      </c>
      <c r="H481" t="b">
        <f>'QA Fltr Flagged'!H481='PROD Fltr Flagged'!H481</f>
        <v>1</v>
      </c>
      <c r="I481" t="b">
        <f>'QA Fltr Flagged'!I481='PROD Fltr Flagged'!I481</f>
        <v>1</v>
      </c>
      <c r="J481" t="b">
        <f>'QA Fltr Flagged'!J481='PROD Fltr Flagged'!J481</f>
        <v>1</v>
      </c>
      <c r="K481" t="b">
        <f>'QA Fltr Flagged'!K481='PROD Fltr Flagged'!K481</f>
        <v>1</v>
      </c>
      <c r="L481" t="b">
        <f>'QA Fltr Flagged'!L481='PROD Fltr Flagged'!L481</f>
        <v>1</v>
      </c>
      <c r="M481" t="b">
        <f>'QA Fltr Flagged'!M481='PROD Fltr Flagged'!M481</f>
        <v>1</v>
      </c>
      <c r="N481" t="b">
        <f>'QA Fltr Flagged'!N481='PROD Fltr Flagged'!N481</f>
        <v>1</v>
      </c>
      <c r="O481" t="b">
        <f>'QA Fltr Flagged'!O481='PROD Fltr Flagged'!O481</f>
        <v>1</v>
      </c>
      <c r="P481" t="b">
        <f>'QA Fltr Flagged'!P481='PROD Fltr Flagged'!P481</f>
        <v>1</v>
      </c>
      <c r="Q481" t="b">
        <f>'QA Fltr Flagged'!Q481='PROD Fltr Flagged'!Q481</f>
        <v>1</v>
      </c>
    </row>
    <row r="482" spans="1:17">
      <c r="A482" t="b">
        <f>'QA Fltr Flagged'!A482='PROD Fltr Flagged'!A482</f>
        <v>1</v>
      </c>
      <c r="B482" t="b">
        <f>'QA Fltr Flagged'!B482='PROD Fltr Flagged'!B482</f>
        <v>1</v>
      </c>
      <c r="C482" t="b">
        <f>'QA Fltr Flagged'!C482='PROD Fltr Flagged'!C482</f>
        <v>1</v>
      </c>
      <c r="D482" t="b">
        <f>'QA Fltr Flagged'!D482='PROD Fltr Flagged'!D482</f>
        <v>1</v>
      </c>
      <c r="E482" t="b">
        <f>'QA Fltr Flagged'!E482='PROD Fltr Flagged'!E482</f>
        <v>1</v>
      </c>
      <c r="F482" t="b">
        <f>'QA Fltr Flagged'!F482='PROD Fltr Flagged'!F482</f>
        <v>1</v>
      </c>
      <c r="G482" t="b">
        <f>'QA Fltr Flagged'!G482='PROD Fltr Flagged'!G482</f>
        <v>1</v>
      </c>
      <c r="H482" t="b">
        <f>'QA Fltr Flagged'!H482='PROD Fltr Flagged'!H482</f>
        <v>1</v>
      </c>
      <c r="I482" t="b">
        <f>'QA Fltr Flagged'!I482='PROD Fltr Flagged'!I482</f>
        <v>1</v>
      </c>
      <c r="J482" t="b">
        <f>'QA Fltr Flagged'!J482='PROD Fltr Flagged'!J482</f>
        <v>1</v>
      </c>
      <c r="K482" t="b">
        <f>'QA Fltr Flagged'!K482='PROD Fltr Flagged'!K482</f>
        <v>1</v>
      </c>
      <c r="L482" t="b">
        <f>'QA Fltr Flagged'!L482='PROD Fltr Flagged'!L482</f>
        <v>1</v>
      </c>
      <c r="M482" t="b">
        <f>'QA Fltr Flagged'!M482='PROD Fltr Flagged'!M482</f>
        <v>1</v>
      </c>
      <c r="N482" t="b">
        <f>'QA Fltr Flagged'!N482='PROD Fltr Flagged'!N482</f>
        <v>1</v>
      </c>
      <c r="O482" t="b">
        <f>'QA Fltr Flagged'!O482='PROD Fltr Flagged'!O482</f>
        <v>1</v>
      </c>
      <c r="P482" t="b">
        <f>'QA Fltr Flagged'!P482='PROD Fltr Flagged'!P482</f>
        <v>1</v>
      </c>
      <c r="Q482" t="b">
        <f>'QA Fltr Flagged'!Q482='PROD Fltr Flagged'!Q482</f>
        <v>1</v>
      </c>
    </row>
    <row r="483" spans="1:17">
      <c r="A483" t="b">
        <f>'QA Fltr Flagged'!A483='PROD Fltr Flagged'!A483</f>
        <v>1</v>
      </c>
      <c r="B483" t="b">
        <f>'QA Fltr Flagged'!B483='PROD Fltr Flagged'!B483</f>
        <v>1</v>
      </c>
      <c r="C483" t="b">
        <f>'QA Fltr Flagged'!C483='PROD Fltr Flagged'!C483</f>
        <v>1</v>
      </c>
      <c r="D483" t="b">
        <f>'QA Fltr Flagged'!D483='PROD Fltr Flagged'!D483</f>
        <v>1</v>
      </c>
      <c r="E483" t="b">
        <f>'QA Fltr Flagged'!E483='PROD Fltr Flagged'!E483</f>
        <v>1</v>
      </c>
      <c r="F483" t="b">
        <f>'QA Fltr Flagged'!F483='PROD Fltr Flagged'!F483</f>
        <v>1</v>
      </c>
      <c r="G483" t="b">
        <f>'QA Fltr Flagged'!G483='PROD Fltr Flagged'!G483</f>
        <v>1</v>
      </c>
      <c r="H483" t="b">
        <f>'QA Fltr Flagged'!H483='PROD Fltr Flagged'!H483</f>
        <v>1</v>
      </c>
      <c r="I483" t="b">
        <f>'QA Fltr Flagged'!I483='PROD Fltr Flagged'!I483</f>
        <v>1</v>
      </c>
      <c r="J483" t="b">
        <f>'QA Fltr Flagged'!J483='PROD Fltr Flagged'!J483</f>
        <v>1</v>
      </c>
      <c r="K483" t="b">
        <f>'QA Fltr Flagged'!K483='PROD Fltr Flagged'!K483</f>
        <v>1</v>
      </c>
      <c r="L483" t="b">
        <f>'QA Fltr Flagged'!L483='PROD Fltr Flagged'!L483</f>
        <v>1</v>
      </c>
      <c r="M483" t="b">
        <f>'QA Fltr Flagged'!M483='PROD Fltr Flagged'!M483</f>
        <v>1</v>
      </c>
      <c r="N483" t="b">
        <f>'QA Fltr Flagged'!N483='PROD Fltr Flagged'!N483</f>
        <v>1</v>
      </c>
      <c r="O483" t="b">
        <f>'QA Fltr Flagged'!O483='PROD Fltr Flagged'!O483</f>
        <v>1</v>
      </c>
      <c r="P483" t="b">
        <f>'QA Fltr Flagged'!P483='PROD Fltr Flagged'!P483</f>
        <v>1</v>
      </c>
      <c r="Q483" t="b">
        <f>'QA Fltr Flagged'!Q483='PROD Fltr Flagged'!Q483</f>
        <v>1</v>
      </c>
    </row>
    <row r="484" spans="1:17">
      <c r="A484" t="b">
        <f>'QA Fltr Flagged'!A484='PROD Fltr Flagged'!A484</f>
        <v>1</v>
      </c>
      <c r="B484" t="b">
        <f>'QA Fltr Flagged'!B484='PROD Fltr Flagged'!B484</f>
        <v>1</v>
      </c>
      <c r="C484" t="b">
        <f>'QA Fltr Flagged'!C484='PROD Fltr Flagged'!C484</f>
        <v>1</v>
      </c>
      <c r="D484" t="b">
        <f>'QA Fltr Flagged'!D484='PROD Fltr Flagged'!D484</f>
        <v>1</v>
      </c>
      <c r="E484" t="b">
        <f>'QA Fltr Flagged'!E484='PROD Fltr Flagged'!E484</f>
        <v>1</v>
      </c>
      <c r="F484" t="b">
        <f>'QA Fltr Flagged'!F484='PROD Fltr Flagged'!F484</f>
        <v>1</v>
      </c>
      <c r="G484" t="b">
        <f>'QA Fltr Flagged'!G484='PROD Fltr Flagged'!G484</f>
        <v>1</v>
      </c>
      <c r="H484" t="b">
        <f>'QA Fltr Flagged'!H484='PROD Fltr Flagged'!H484</f>
        <v>1</v>
      </c>
      <c r="I484" t="b">
        <f>'QA Fltr Flagged'!I484='PROD Fltr Flagged'!I484</f>
        <v>1</v>
      </c>
      <c r="J484" t="b">
        <f>'QA Fltr Flagged'!J484='PROD Fltr Flagged'!J484</f>
        <v>1</v>
      </c>
      <c r="K484" t="b">
        <f>'QA Fltr Flagged'!K484='PROD Fltr Flagged'!K484</f>
        <v>1</v>
      </c>
      <c r="L484" t="b">
        <f>'QA Fltr Flagged'!L484='PROD Fltr Flagged'!L484</f>
        <v>1</v>
      </c>
      <c r="M484" t="b">
        <f>'QA Fltr Flagged'!M484='PROD Fltr Flagged'!M484</f>
        <v>1</v>
      </c>
      <c r="N484" t="b">
        <f>'QA Fltr Flagged'!N484='PROD Fltr Flagged'!N484</f>
        <v>1</v>
      </c>
      <c r="O484" t="b">
        <f>'QA Fltr Flagged'!O484='PROD Fltr Flagged'!O484</f>
        <v>1</v>
      </c>
      <c r="P484" t="b">
        <f>'QA Fltr Flagged'!P484='PROD Fltr Flagged'!P484</f>
        <v>1</v>
      </c>
      <c r="Q484" t="b">
        <f>'QA Fltr Flagged'!Q484='PROD Fltr Flagged'!Q484</f>
        <v>1</v>
      </c>
    </row>
    <row r="485" spans="1:17">
      <c r="A485" t="b">
        <f>'QA Fltr Flagged'!A485='PROD Fltr Flagged'!A485</f>
        <v>1</v>
      </c>
      <c r="B485" t="b">
        <f>'QA Fltr Flagged'!B485='PROD Fltr Flagged'!B485</f>
        <v>1</v>
      </c>
      <c r="C485" t="b">
        <f>'QA Fltr Flagged'!C485='PROD Fltr Flagged'!C485</f>
        <v>1</v>
      </c>
      <c r="D485" t="b">
        <f>'QA Fltr Flagged'!D485='PROD Fltr Flagged'!D485</f>
        <v>1</v>
      </c>
      <c r="E485" t="b">
        <f>'QA Fltr Flagged'!E485='PROD Fltr Flagged'!E485</f>
        <v>1</v>
      </c>
      <c r="F485" t="b">
        <f>'QA Fltr Flagged'!F485='PROD Fltr Flagged'!F485</f>
        <v>1</v>
      </c>
      <c r="G485" t="b">
        <f>'QA Fltr Flagged'!G485='PROD Fltr Flagged'!G485</f>
        <v>1</v>
      </c>
      <c r="H485" t="b">
        <f>'QA Fltr Flagged'!H485='PROD Fltr Flagged'!H485</f>
        <v>1</v>
      </c>
      <c r="I485" t="b">
        <f>'QA Fltr Flagged'!I485='PROD Fltr Flagged'!I485</f>
        <v>1</v>
      </c>
      <c r="J485" t="b">
        <f>'QA Fltr Flagged'!J485='PROD Fltr Flagged'!J485</f>
        <v>1</v>
      </c>
      <c r="K485" t="b">
        <f>'QA Fltr Flagged'!K485='PROD Fltr Flagged'!K485</f>
        <v>1</v>
      </c>
      <c r="L485" t="b">
        <f>'QA Fltr Flagged'!L485='PROD Fltr Flagged'!L485</f>
        <v>1</v>
      </c>
      <c r="M485" t="b">
        <f>'QA Fltr Flagged'!M485='PROD Fltr Flagged'!M485</f>
        <v>1</v>
      </c>
      <c r="N485" t="b">
        <f>'QA Fltr Flagged'!N485='PROD Fltr Flagged'!N485</f>
        <v>1</v>
      </c>
      <c r="O485" t="b">
        <f>'QA Fltr Flagged'!O485='PROD Fltr Flagged'!O485</f>
        <v>1</v>
      </c>
      <c r="P485" t="b">
        <f>'QA Fltr Flagged'!P485='PROD Fltr Flagged'!P485</f>
        <v>1</v>
      </c>
      <c r="Q485" t="b">
        <f>'QA Fltr Flagged'!Q485='PROD Fltr Flagged'!Q485</f>
        <v>1</v>
      </c>
    </row>
    <row r="486" spans="1:17">
      <c r="A486" t="b">
        <f>'QA Fltr Flagged'!A486='PROD Fltr Flagged'!A486</f>
        <v>1</v>
      </c>
      <c r="B486" t="b">
        <f>'QA Fltr Flagged'!B486='PROD Fltr Flagged'!B486</f>
        <v>1</v>
      </c>
      <c r="C486" t="b">
        <f>'QA Fltr Flagged'!C486='PROD Fltr Flagged'!C486</f>
        <v>1</v>
      </c>
      <c r="D486" t="b">
        <f>'QA Fltr Flagged'!D486='PROD Fltr Flagged'!D486</f>
        <v>1</v>
      </c>
      <c r="E486" t="b">
        <f>'QA Fltr Flagged'!E486='PROD Fltr Flagged'!E486</f>
        <v>1</v>
      </c>
      <c r="F486" t="b">
        <f>'QA Fltr Flagged'!F486='PROD Fltr Flagged'!F486</f>
        <v>1</v>
      </c>
      <c r="G486" t="b">
        <f>'QA Fltr Flagged'!G486='PROD Fltr Flagged'!G486</f>
        <v>1</v>
      </c>
      <c r="H486" t="b">
        <f>'QA Fltr Flagged'!H486='PROD Fltr Flagged'!H486</f>
        <v>1</v>
      </c>
      <c r="I486" t="b">
        <f>'QA Fltr Flagged'!I486='PROD Fltr Flagged'!I486</f>
        <v>1</v>
      </c>
      <c r="J486" t="b">
        <f>'QA Fltr Flagged'!J486='PROD Fltr Flagged'!J486</f>
        <v>1</v>
      </c>
      <c r="K486" t="b">
        <f>'QA Fltr Flagged'!K486='PROD Fltr Flagged'!K486</f>
        <v>1</v>
      </c>
      <c r="L486" t="b">
        <f>'QA Fltr Flagged'!L486='PROD Fltr Flagged'!L486</f>
        <v>1</v>
      </c>
      <c r="M486" t="b">
        <f>'QA Fltr Flagged'!M486='PROD Fltr Flagged'!M486</f>
        <v>1</v>
      </c>
      <c r="N486" t="b">
        <f>'QA Fltr Flagged'!N486='PROD Fltr Flagged'!N486</f>
        <v>1</v>
      </c>
      <c r="O486" t="b">
        <f>'QA Fltr Flagged'!O486='PROD Fltr Flagged'!O486</f>
        <v>1</v>
      </c>
      <c r="P486" t="b">
        <f>'QA Fltr Flagged'!P486='PROD Fltr Flagged'!P486</f>
        <v>1</v>
      </c>
      <c r="Q486" t="b">
        <f>'QA Fltr Flagged'!Q486='PROD Fltr Flagged'!Q486</f>
        <v>1</v>
      </c>
    </row>
    <row r="487" spans="1:17">
      <c r="A487" t="b">
        <f>'QA Fltr Flagged'!A487='PROD Fltr Flagged'!A487</f>
        <v>1</v>
      </c>
      <c r="B487" t="b">
        <f>'QA Fltr Flagged'!B487='PROD Fltr Flagged'!B487</f>
        <v>1</v>
      </c>
      <c r="C487" t="b">
        <f>'QA Fltr Flagged'!C487='PROD Fltr Flagged'!C487</f>
        <v>1</v>
      </c>
      <c r="D487" t="b">
        <f>'QA Fltr Flagged'!D487='PROD Fltr Flagged'!D487</f>
        <v>1</v>
      </c>
      <c r="E487" t="b">
        <f>'QA Fltr Flagged'!E487='PROD Fltr Flagged'!E487</f>
        <v>1</v>
      </c>
      <c r="F487" t="b">
        <f>'QA Fltr Flagged'!F487='PROD Fltr Flagged'!F487</f>
        <v>1</v>
      </c>
      <c r="G487" t="b">
        <f>'QA Fltr Flagged'!G487='PROD Fltr Flagged'!G487</f>
        <v>1</v>
      </c>
      <c r="H487" t="b">
        <f>'QA Fltr Flagged'!H487='PROD Fltr Flagged'!H487</f>
        <v>1</v>
      </c>
      <c r="I487" t="b">
        <f>'QA Fltr Flagged'!I487='PROD Fltr Flagged'!I487</f>
        <v>1</v>
      </c>
      <c r="J487" t="b">
        <f>'QA Fltr Flagged'!J487='PROD Fltr Flagged'!J487</f>
        <v>1</v>
      </c>
      <c r="K487" t="b">
        <f>'QA Fltr Flagged'!K487='PROD Fltr Flagged'!K487</f>
        <v>1</v>
      </c>
      <c r="L487" t="b">
        <f>'QA Fltr Flagged'!L487='PROD Fltr Flagged'!L487</f>
        <v>1</v>
      </c>
      <c r="M487" t="b">
        <f>'QA Fltr Flagged'!M487='PROD Fltr Flagged'!M487</f>
        <v>1</v>
      </c>
      <c r="N487" t="b">
        <f>'QA Fltr Flagged'!N487='PROD Fltr Flagged'!N487</f>
        <v>1</v>
      </c>
      <c r="O487" t="b">
        <f>'QA Fltr Flagged'!O487='PROD Fltr Flagged'!O487</f>
        <v>1</v>
      </c>
      <c r="P487" t="b">
        <f>'QA Fltr Flagged'!P487='PROD Fltr Flagged'!P487</f>
        <v>1</v>
      </c>
      <c r="Q487" t="b">
        <f>'QA Fltr Flagged'!Q487='PROD Fltr Flagged'!Q487</f>
        <v>1</v>
      </c>
    </row>
    <row r="488" spans="1:17">
      <c r="A488" t="b">
        <f>'QA Fltr Flagged'!A488='PROD Fltr Flagged'!A488</f>
        <v>1</v>
      </c>
      <c r="B488" t="b">
        <f>'QA Fltr Flagged'!B488='PROD Fltr Flagged'!B488</f>
        <v>1</v>
      </c>
      <c r="C488" t="b">
        <f>'QA Fltr Flagged'!C488='PROD Fltr Flagged'!C488</f>
        <v>1</v>
      </c>
      <c r="D488" t="b">
        <f>'QA Fltr Flagged'!D488='PROD Fltr Flagged'!D488</f>
        <v>1</v>
      </c>
      <c r="E488" t="b">
        <f>'QA Fltr Flagged'!E488='PROD Fltr Flagged'!E488</f>
        <v>1</v>
      </c>
      <c r="F488" t="b">
        <f>'QA Fltr Flagged'!F488='PROD Fltr Flagged'!F488</f>
        <v>1</v>
      </c>
      <c r="G488" t="b">
        <f>'QA Fltr Flagged'!G488='PROD Fltr Flagged'!G488</f>
        <v>1</v>
      </c>
      <c r="H488" t="b">
        <f>'QA Fltr Flagged'!H488='PROD Fltr Flagged'!H488</f>
        <v>1</v>
      </c>
      <c r="I488" t="b">
        <f>'QA Fltr Flagged'!I488='PROD Fltr Flagged'!I488</f>
        <v>1</v>
      </c>
      <c r="J488" t="b">
        <f>'QA Fltr Flagged'!J488='PROD Fltr Flagged'!J488</f>
        <v>1</v>
      </c>
      <c r="K488" t="b">
        <f>'QA Fltr Flagged'!K488='PROD Fltr Flagged'!K488</f>
        <v>1</v>
      </c>
      <c r="L488" t="b">
        <f>'QA Fltr Flagged'!L488='PROD Fltr Flagged'!L488</f>
        <v>1</v>
      </c>
      <c r="M488" t="b">
        <f>'QA Fltr Flagged'!M488='PROD Fltr Flagged'!M488</f>
        <v>1</v>
      </c>
      <c r="N488" t="b">
        <f>'QA Fltr Flagged'!N488='PROD Fltr Flagged'!N488</f>
        <v>1</v>
      </c>
      <c r="O488" t="b">
        <f>'QA Fltr Flagged'!O488='PROD Fltr Flagged'!O488</f>
        <v>1</v>
      </c>
      <c r="P488" t="b">
        <f>'QA Fltr Flagged'!P488='PROD Fltr Flagged'!P488</f>
        <v>1</v>
      </c>
      <c r="Q488" t="b">
        <f>'QA Fltr Flagged'!Q488='PROD Fltr Flagged'!Q488</f>
        <v>1</v>
      </c>
    </row>
    <row r="489" spans="1:17">
      <c r="A489" t="b">
        <f>'QA Fltr Flagged'!A489='PROD Fltr Flagged'!A489</f>
        <v>1</v>
      </c>
      <c r="B489" t="b">
        <f>'QA Fltr Flagged'!B489='PROD Fltr Flagged'!B489</f>
        <v>1</v>
      </c>
      <c r="C489" t="b">
        <f>'QA Fltr Flagged'!C489='PROD Fltr Flagged'!C489</f>
        <v>1</v>
      </c>
      <c r="D489" t="b">
        <f>'QA Fltr Flagged'!D489='PROD Fltr Flagged'!D489</f>
        <v>1</v>
      </c>
      <c r="E489" t="b">
        <f>'QA Fltr Flagged'!E489='PROD Fltr Flagged'!E489</f>
        <v>1</v>
      </c>
      <c r="F489" t="b">
        <f>'QA Fltr Flagged'!F489='PROD Fltr Flagged'!F489</f>
        <v>1</v>
      </c>
      <c r="G489" t="b">
        <f>'QA Fltr Flagged'!G489='PROD Fltr Flagged'!G489</f>
        <v>1</v>
      </c>
      <c r="H489" t="b">
        <f>'QA Fltr Flagged'!H489='PROD Fltr Flagged'!H489</f>
        <v>1</v>
      </c>
      <c r="I489" t="b">
        <f>'QA Fltr Flagged'!I489='PROD Fltr Flagged'!I489</f>
        <v>1</v>
      </c>
      <c r="J489" t="b">
        <f>'QA Fltr Flagged'!J489='PROD Fltr Flagged'!J489</f>
        <v>1</v>
      </c>
      <c r="K489" t="b">
        <f>'QA Fltr Flagged'!K489='PROD Fltr Flagged'!K489</f>
        <v>1</v>
      </c>
      <c r="L489" t="b">
        <f>'QA Fltr Flagged'!L489='PROD Fltr Flagged'!L489</f>
        <v>1</v>
      </c>
      <c r="M489" t="b">
        <f>'QA Fltr Flagged'!M489='PROD Fltr Flagged'!M489</f>
        <v>1</v>
      </c>
      <c r="N489" t="b">
        <f>'QA Fltr Flagged'!N489='PROD Fltr Flagged'!N489</f>
        <v>1</v>
      </c>
      <c r="O489" t="b">
        <f>'QA Fltr Flagged'!O489='PROD Fltr Flagged'!O489</f>
        <v>1</v>
      </c>
      <c r="P489" t="b">
        <f>'QA Fltr Flagged'!P489='PROD Fltr Flagged'!P489</f>
        <v>1</v>
      </c>
      <c r="Q489" t="b">
        <f>'QA Fltr Flagged'!Q489='PROD Fltr Flagged'!Q489</f>
        <v>1</v>
      </c>
    </row>
    <row r="490" spans="1:17">
      <c r="A490" t="b">
        <f>'QA Fltr Flagged'!A490='PROD Fltr Flagged'!A490</f>
        <v>1</v>
      </c>
      <c r="B490" t="b">
        <f>'QA Fltr Flagged'!B490='PROD Fltr Flagged'!B490</f>
        <v>1</v>
      </c>
      <c r="C490" t="b">
        <f>'QA Fltr Flagged'!C490='PROD Fltr Flagged'!C490</f>
        <v>1</v>
      </c>
      <c r="D490" t="b">
        <f>'QA Fltr Flagged'!D490='PROD Fltr Flagged'!D490</f>
        <v>1</v>
      </c>
      <c r="E490" t="b">
        <f>'QA Fltr Flagged'!E490='PROD Fltr Flagged'!E490</f>
        <v>1</v>
      </c>
      <c r="F490" t="b">
        <f>'QA Fltr Flagged'!F490='PROD Fltr Flagged'!F490</f>
        <v>1</v>
      </c>
      <c r="G490" t="b">
        <f>'QA Fltr Flagged'!G490='PROD Fltr Flagged'!G490</f>
        <v>1</v>
      </c>
      <c r="H490" t="b">
        <f>'QA Fltr Flagged'!H490='PROD Fltr Flagged'!H490</f>
        <v>1</v>
      </c>
      <c r="I490" t="b">
        <f>'QA Fltr Flagged'!I490='PROD Fltr Flagged'!I490</f>
        <v>1</v>
      </c>
      <c r="J490" t="b">
        <f>'QA Fltr Flagged'!J490='PROD Fltr Flagged'!J490</f>
        <v>1</v>
      </c>
      <c r="K490" t="b">
        <f>'QA Fltr Flagged'!K490='PROD Fltr Flagged'!K490</f>
        <v>1</v>
      </c>
      <c r="L490" t="b">
        <f>'QA Fltr Flagged'!L490='PROD Fltr Flagged'!L490</f>
        <v>1</v>
      </c>
      <c r="M490" t="b">
        <f>'QA Fltr Flagged'!M490='PROD Fltr Flagged'!M490</f>
        <v>1</v>
      </c>
      <c r="N490" t="b">
        <f>'QA Fltr Flagged'!N490='PROD Fltr Flagged'!N490</f>
        <v>1</v>
      </c>
      <c r="O490" t="b">
        <f>'QA Fltr Flagged'!O490='PROD Fltr Flagged'!O490</f>
        <v>1</v>
      </c>
      <c r="P490" t="b">
        <f>'QA Fltr Flagged'!P490='PROD Fltr Flagged'!P490</f>
        <v>1</v>
      </c>
      <c r="Q490" t="b">
        <f>'QA Fltr Flagged'!Q490='PROD Fltr Flagged'!Q490</f>
        <v>1</v>
      </c>
    </row>
    <row r="491" spans="1:17">
      <c r="A491" t="b">
        <f>'QA Fltr Flagged'!A491='PROD Fltr Flagged'!A491</f>
        <v>1</v>
      </c>
      <c r="B491" t="b">
        <f>'QA Fltr Flagged'!B491='PROD Fltr Flagged'!B491</f>
        <v>1</v>
      </c>
      <c r="C491" t="b">
        <f>'QA Fltr Flagged'!C491='PROD Fltr Flagged'!C491</f>
        <v>1</v>
      </c>
      <c r="D491" t="b">
        <f>'QA Fltr Flagged'!D491='PROD Fltr Flagged'!D491</f>
        <v>1</v>
      </c>
      <c r="E491" t="b">
        <f>'QA Fltr Flagged'!E491='PROD Fltr Flagged'!E491</f>
        <v>1</v>
      </c>
      <c r="F491" t="b">
        <f>'QA Fltr Flagged'!F491='PROD Fltr Flagged'!F491</f>
        <v>1</v>
      </c>
      <c r="G491" t="b">
        <f>'QA Fltr Flagged'!G491='PROD Fltr Flagged'!G491</f>
        <v>1</v>
      </c>
      <c r="H491" t="b">
        <f>'QA Fltr Flagged'!H491='PROD Fltr Flagged'!H491</f>
        <v>1</v>
      </c>
      <c r="I491" t="b">
        <f>'QA Fltr Flagged'!I491='PROD Fltr Flagged'!I491</f>
        <v>1</v>
      </c>
      <c r="J491" t="b">
        <f>'QA Fltr Flagged'!J491='PROD Fltr Flagged'!J491</f>
        <v>1</v>
      </c>
      <c r="K491" t="b">
        <f>'QA Fltr Flagged'!K491='PROD Fltr Flagged'!K491</f>
        <v>1</v>
      </c>
      <c r="L491" t="b">
        <f>'QA Fltr Flagged'!L491='PROD Fltr Flagged'!L491</f>
        <v>1</v>
      </c>
      <c r="M491" t="b">
        <f>'QA Fltr Flagged'!M491='PROD Fltr Flagged'!M491</f>
        <v>1</v>
      </c>
      <c r="N491" t="b">
        <f>'QA Fltr Flagged'!N491='PROD Fltr Flagged'!N491</f>
        <v>1</v>
      </c>
      <c r="O491" t="b">
        <f>'QA Fltr Flagged'!O491='PROD Fltr Flagged'!O491</f>
        <v>1</v>
      </c>
      <c r="P491" t="b">
        <f>'QA Fltr Flagged'!P491='PROD Fltr Flagged'!P491</f>
        <v>1</v>
      </c>
      <c r="Q491" t="b">
        <f>'QA Fltr Flagged'!Q491='PROD Fltr Flagged'!Q491</f>
        <v>1</v>
      </c>
    </row>
    <row r="492" spans="1:17">
      <c r="A492" t="b">
        <f>'QA Fltr Flagged'!A492='PROD Fltr Flagged'!A492</f>
        <v>1</v>
      </c>
      <c r="B492" t="b">
        <f>'QA Fltr Flagged'!B492='PROD Fltr Flagged'!B492</f>
        <v>1</v>
      </c>
      <c r="C492" t="b">
        <f>'QA Fltr Flagged'!C492='PROD Fltr Flagged'!C492</f>
        <v>1</v>
      </c>
      <c r="D492" t="b">
        <f>'QA Fltr Flagged'!D492='PROD Fltr Flagged'!D492</f>
        <v>1</v>
      </c>
      <c r="E492" t="b">
        <f>'QA Fltr Flagged'!E492='PROD Fltr Flagged'!E492</f>
        <v>1</v>
      </c>
      <c r="F492" t="b">
        <f>'QA Fltr Flagged'!F492='PROD Fltr Flagged'!F492</f>
        <v>1</v>
      </c>
      <c r="G492" t="b">
        <f>'QA Fltr Flagged'!G492='PROD Fltr Flagged'!G492</f>
        <v>1</v>
      </c>
      <c r="H492" t="b">
        <f>'QA Fltr Flagged'!H492='PROD Fltr Flagged'!H492</f>
        <v>1</v>
      </c>
      <c r="I492" t="b">
        <f>'QA Fltr Flagged'!I492='PROD Fltr Flagged'!I492</f>
        <v>1</v>
      </c>
      <c r="J492" t="b">
        <f>'QA Fltr Flagged'!J492='PROD Fltr Flagged'!J492</f>
        <v>1</v>
      </c>
      <c r="K492" t="b">
        <f>'QA Fltr Flagged'!K492='PROD Fltr Flagged'!K492</f>
        <v>1</v>
      </c>
      <c r="L492" t="b">
        <f>'QA Fltr Flagged'!L492='PROD Fltr Flagged'!L492</f>
        <v>1</v>
      </c>
      <c r="M492" t="b">
        <f>'QA Fltr Flagged'!M492='PROD Fltr Flagged'!M492</f>
        <v>1</v>
      </c>
      <c r="N492" t="b">
        <f>'QA Fltr Flagged'!N492='PROD Fltr Flagged'!N492</f>
        <v>1</v>
      </c>
      <c r="O492" t="b">
        <f>'QA Fltr Flagged'!O492='PROD Fltr Flagged'!O492</f>
        <v>1</v>
      </c>
      <c r="P492" t="b">
        <f>'QA Fltr Flagged'!P492='PROD Fltr Flagged'!P492</f>
        <v>1</v>
      </c>
      <c r="Q492" t="b">
        <f>'QA Fltr Flagged'!Q492='PROD Fltr Flagged'!Q492</f>
        <v>1</v>
      </c>
    </row>
    <row r="493" spans="1:17">
      <c r="A493" t="b">
        <f>'QA Fltr Flagged'!A493='PROD Fltr Flagged'!A493</f>
        <v>1</v>
      </c>
      <c r="B493" t="b">
        <f>'QA Fltr Flagged'!B493='PROD Fltr Flagged'!B493</f>
        <v>1</v>
      </c>
      <c r="C493" t="b">
        <f>'QA Fltr Flagged'!C493='PROD Fltr Flagged'!C493</f>
        <v>1</v>
      </c>
      <c r="D493" t="b">
        <f>'QA Fltr Flagged'!D493='PROD Fltr Flagged'!D493</f>
        <v>1</v>
      </c>
      <c r="E493" t="b">
        <f>'QA Fltr Flagged'!E493='PROD Fltr Flagged'!E493</f>
        <v>1</v>
      </c>
      <c r="F493" t="b">
        <f>'QA Fltr Flagged'!F493='PROD Fltr Flagged'!F493</f>
        <v>1</v>
      </c>
      <c r="G493" t="b">
        <f>'QA Fltr Flagged'!G493='PROD Fltr Flagged'!G493</f>
        <v>1</v>
      </c>
      <c r="H493" t="b">
        <f>'QA Fltr Flagged'!H493='PROD Fltr Flagged'!H493</f>
        <v>1</v>
      </c>
      <c r="I493" t="b">
        <f>'QA Fltr Flagged'!I493='PROD Fltr Flagged'!I493</f>
        <v>1</v>
      </c>
      <c r="J493" t="b">
        <f>'QA Fltr Flagged'!J493='PROD Fltr Flagged'!J493</f>
        <v>1</v>
      </c>
      <c r="K493" t="b">
        <f>'QA Fltr Flagged'!K493='PROD Fltr Flagged'!K493</f>
        <v>1</v>
      </c>
      <c r="L493" t="b">
        <f>'QA Fltr Flagged'!L493='PROD Fltr Flagged'!L493</f>
        <v>1</v>
      </c>
      <c r="M493" t="b">
        <f>'QA Fltr Flagged'!M493='PROD Fltr Flagged'!M493</f>
        <v>1</v>
      </c>
      <c r="N493" t="b">
        <f>'QA Fltr Flagged'!N493='PROD Fltr Flagged'!N493</f>
        <v>1</v>
      </c>
      <c r="O493" t="b">
        <f>'QA Fltr Flagged'!O493='PROD Fltr Flagged'!O493</f>
        <v>1</v>
      </c>
      <c r="P493" t="b">
        <f>'QA Fltr Flagged'!P493='PROD Fltr Flagged'!P493</f>
        <v>1</v>
      </c>
      <c r="Q493" t="b">
        <f>'QA Fltr Flagged'!Q493='PROD Fltr Flagged'!Q493</f>
        <v>1</v>
      </c>
    </row>
    <row r="494" spans="1:17">
      <c r="A494" t="b">
        <f>'QA Fltr Flagged'!A494='PROD Fltr Flagged'!A494</f>
        <v>1</v>
      </c>
      <c r="B494" t="b">
        <f>'QA Fltr Flagged'!B494='PROD Fltr Flagged'!B494</f>
        <v>1</v>
      </c>
      <c r="C494" t="b">
        <f>'QA Fltr Flagged'!C494='PROD Fltr Flagged'!C494</f>
        <v>1</v>
      </c>
      <c r="D494" t="b">
        <f>'QA Fltr Flagged'!D494='PROD Fltr Flagged'!D494</f>
        <v>1</v>
      </c>
      <c r="E494" t="b">
        <f>'QA Fltr Flagged'!E494='PROD Fltr Flagged'!E494</f>
        <v>1</v>
      </c>
      <c r="F494" t="b">
        <f>'QA Fltr Flagged'!F494='PROD Fltr Flagged'!F494</f>
        <v>1</v>
      </c>
      <c r="G494" t="b">
        <f>'QA Fltr Flagged'!G494='PROD Fltr Flagged'!G494</f>
        <v>1</v>
      </c>
      <c r="H494" t="b">
        <f>'QA Fltr Flagged'!H494='PROD Fltr Flagged'!H494</f>
        <v>1</v>
      </c>
      <c r="I494" t="b">
        <f>'QA Fltr Flagged'!I494='PROD Fltr Flagged'!I494</f>
        <v>1</v>
      </c>
      <c r="J494" t="b">
        <f>'QA Fltr Flagged'!J494='PROD Fltr Flagged'!J494</f>
        <v>1</v>
      </c>
      <c r="K494" t="b">
        <f>'QA Fltr Flagged'!K494='PROD Fltr Flagged'!K494</f>
        <v>1</v>
      </c>
      <c r="L494" t="b">
        <f>'QA Fltr Flagged'!L494='PROD Fltr Flagged'!L494</f>
        <v>1</v>
      </c>
      <c r="M494" t="b">
        <f>'QA Fltr Flagged'!M494='PROD Fltr Flagged'!M494</f>
        <v>1</v>
      </c>
      <c r="N494" t="b">
        <f>'QA Fltr Flagged'!N494='PROD Fltr Flagged'!N494</f>
        <v>1</v>
      </c>
      <c r="O494" t="b">
        <f>'QA Fltr Flagged'!O494='PROD Fltr Flagged'!O494</f>
        <v>1</v>
      </c>
      <c r="P494" t="b">
        <f>'QA Fltr Flagged'!P494='PROD Fltr Flagged'!P494</f>
        <v>1</v>
      </c>
      <c r="Q494" t="b">
        <f>'QA Fltr Flagged'!Q494='PROD Fltr Flagged'!Q494</f>
        <v>1</v>
      </c>
    </row>
    <row r="495" spans="1:17">
      <c r="A495" t="b">
        <f>'QA Fltr Flagged'!A495='PROD Fltr Flagged'!A495</f>
        <v>1</v>
      </c>
      <c r="B495" t="b">
        <f>'QA Fltr Flagged'!B495='PROD Fltr Flagged'!B495</f>
        <v>1</v>
      </c>
      <c r="C495" t="b">
        <f>'QA Fltr Flagged'!C495='PROD Fltr Flagged'!C495</f>
        <v>1</v>
      </c>
      <c r="D495" t="b">
        <f>'QA Fltr Flagged'!D495='PROD Fltr Flagged'!D495</f>
        <v>1</v>
      </c>
      <c r="E495" t="b">
        <f>'QA Fltr Flagged'!E495='PROD Fltr Flagged'!E495</f>
        <v>1</v>
      </c>
      <c r="F495" t="b">
        <f>'QA Fltr Flagged'!F495='PROD Fltr Flagged'!F495</f>
        <v>1</v>
      </c>
      <c r="G495" t="b">
        <f>'QA Fltr Flagged'!G495='PROD Fltr Flagged'!G495</f>
        <v>1</v>
      </c>
      <c r="H495" t="b">
        <f>'QA Fltr Flagged'!H495='PROD Fltr Flagged'!H495</f>
        <v>1</v>
      </c>
      <c r="I495" t="b">
        <f>'QA Fltr Flagged'!I495='PROD Fltr Flagged'!I495</f>
        <v>1</v>
      </c>
      <c r="J495" t="b">
        <f>'QA Fltr Flagged'!J495='PROD Fltr Flagged'!J495</f>
        <v>1</v>
      </c>
      <c r="K495" t="b">
        <f>'QA Fltr Flagged'!K495='PROD Fltr Flagged'!K495</f>
        <v>1</v>
      </c>
      <c r="L495" t="b">
        <f>'QA Fltr Flagged'!L495='PROD Fltr Flagged'!L495</f>
        <v>1</v>
      </c>
      <c r="M495" t="b">
        <f>'QA Fltr Flagged'!M495='PROD Fltr Flagged'!M495</f>
        <v>1</v>
      </c>
      <c r="N495" t="b">
        <f>'QA Fltr Flagged'!N495='PROD Fltr Flagged'!N495</f>
        <v>1</v>
      </c>
      <c r="O495" t="b">
        <f>'QA Fltr Flagged'!O495='PROD Fltr Flagged'!O495</f>
        <v>1</v>
      </c>
      <c r="P495" t="b">
        <f>'QA Fltr Flagged'!P495='PROD Fltr Flagged'!P495</f>
        <v>1</v>
      </c>
      <c r="Q495" t="b">
        <f>'QA Fltr Flagged'!Q495='PROD Fltr Flagged'!Q495</f>
        <v>1</v>
      </c>
    </row>
    <row r="496" spans="1:17">
      <c r="A496" t="b">
        <f>'QA Fltr Flagged'!A496='PROD Fltr Flagged'!A496</f>
        <v>1</v>
      </c>
      <c r="B496" t="b">
        <f>'QA Fltr Flagged'!B496='PROD Fltr Flagged'!B496</f>
        <v>1</v>
      </c>
      <c r="C496" t="b">
        <f>'QA Fltr Flagged'!C496='PROD Fltr Flagged'!C496</f>
        <v>1</v>
      </c>
      <c r="D496" t="b">
        <f>'QA Fltr Flagged'!D496='PROD Fltr Flagged'!D496</f>
        <v>1</v>
      </c>
      <c r="E496" t="b">
        <f>'QA Fltr Flagged'!E496='PROD Fltr Flagged'!E496</f>
        <v>1</v>
      </c>
      <c r="F496" t="b">
        <f>'QA Fltr Flagged'!F496='PROD Fltr Flagged'!F496</f>
        <v>1</v>
      </c>
      <c r="G496" t="b">
        <f>'QA Fltr Flagged'!G496='PROD Fltr Flagged'!G496</f>
        <v>1</v>
      </c>
      <c r="H496" t="b">
        <f>'QA Fltr Flagged'!H496='PROD Fltr Flagged'!H496</f>
        <v>1</v>
      </c>
      <c r="I496" t="b">
        <f>'QA Fltr Flagged'!I496='PROD Fltr Flagged'!I496</f>
        <v>1</v>
      </c>
      <c r="J496" t="b">
        <f>'QA Fltr Flagged'!J496='PROD Fltr Flagged'!J496</f>
        <v>1</v>
      </c>
      <c r="K496" t="b">
        <f>'QA Fltr Flagged'!K496='PROD Fltr Flagged'!K496</f>
        <v>1</v>
      </c>
      <c r="L496" t="b">
        <f>'QA Fltr Flagged'!L496='PROD Fltr Flagged'!L496</f>
        <v>1</v>
      </c>
      <c r="M496" t="b">
        <f>'QA Fltr Flagged'!M496='PROD Fltr Flagged'!M496</f>
        <v>1</v>
      </c>
      <c r="N496" t="b">
        <f>'QA Fltr Flagged'!N496='PROD Fltr Flagged'!N496</f>
        <v>1</v>
      </c>
      <c r="O496" t="b">
        <f>'QA Fltr Flagged'!O496='PROD Fltr Flagged'!O496</f>
        <v>1</v>
      </c>
      <c r="P496" t="b">
        <f>'QA Fltr Flagged'!P496='PROD Fltr Flagged'!P496</f>
        <v>1</v>
      </c>
      <c r="Q496" t="b">
        <f>'QA Fltr Flagged'!Q496='PROD Fltr Flagged'!Q496</f>
        <v>1</v>
      </c>
    </row>
    <row r="497" spans="1:17">
      <c r="A497" t="b">
        <f>'QA Fltr Flagged'!A497='PROD Fltr Flagged'!A497</f>
        <v>1</v>
      </c>
      <c r="B497" t="b">
        <f>'QA Fltr Flagged'!B497='PROD Fltr Flagged'!B497</f>
        <v>1</v>
      </c>
      <c r="C497" t="b">
        <f>'QA Fltr Flagged'!C497='PROD Fltr Flagged'!C497</f>
        <v>1</v>
      </c>
      <c r="D497" t="b">
        <f>'QA Fltr Flagged'!D497='PROD Fltr Flagged'!D497</f>
        <v>1</v>
      </c>
      <c r="E497" t="b">
        <f>'QA Fltr Flagged'!E497='PROD Fltr Flagged'!E497</f>
        <v>1</v>
      </c>
      <c r="F497" t="b">
        <f>'QA Fltr Flagged'!F497='PROD Fltr Flagged'!F497</f>
        <v>1</v>
      </c>
      <c r="G497" t="b">
        <f>'QA Fltr Flagged'!G497='PROD Fltr Flagged'!G497</f>
        <v>1</v>
      </c>
      <c r="H497" t="b">
        <f>'QA Fltr Flagged'!H497='PROD Fltr Flagged'!H497</f>
        <v>1</v>
      </c>
      <c r="I497" t="b">
        <f>'QA Fltr Flagged'!I497='PROD Fltr Flagged'!I497</f>
        <v>1</v>
      </c>
      <c r="J497" t="b">
        <f>'QA Fltr Flagged'!J497='PROD Fltr Flagged'!J497</f>
        <v>1</v>
      </c>
      <c r="K497" t="b">
        <f>'QA Fltr Flagged'!K497='PROD Fltr Flagged'!K497</f>
        <v>1</v>
      </c>
      <c r="L497" t="b">
        <f>'QA Fltr Flagged'!L497='PROD Fltr Flagged'!L497</f>
        <v>1</v>
      </c>
      <c r="M497" t="b">
        <f>'QA Fltr Flagged'!M497='PROD Fltr Flagged'!M497</f>
        <v>1</v>
      </c>
      <c r="N497" t="b">
        <f>'QA Fltr Flagged'!N497='PROD Fltr Flagged'!N497</f>
        <v>1</v>
      </c>
      <c r="O497" t="b">
        <f>'QA Fltr Flagged'!O497='PROD Fltr Flagged'!O497</f>
        <v>1</v>
      </c>
      <c r="P497" t="b">
        <f>'QA Fltr Flagged'!P497='PROD Fltr Flagged'!P497</f>
        <v>1</v>
      </c>
      <c r="Q497" t="b">
        <f>'QA Fltr Flagged'!Q497='PROD Fltr Flagged'!Q497</f>
        <v>1</v>
      </c>
    </row>
    <row r="498" spans="1:17">
      <c r="A498" t="b">
        <f>'QA Fltr Flagged'!A498='PROD Fltr Flagged'!A498</f>
        <v>1</v>
      </c>
      <c r="B498" t="b">
        <f>'QA Fltr Flagged'!B498='PROD Fltr Flagged'!B498</f>
        <v>1</v>
      </c>
      <c r="C498" t="b">
        <f>'QA Fltr Flagged'!C498='PROD Fltr Flagged'!C498</f>
        <v>1</v>
      </c>
      <c r="D498" t="b">
        <f>'QA Fltr Flagged'!D498='PROD Fltr Flagged'!D498</f>
        <v>1</v>
      </c>
      <c r="E498" t="b">
        <f>'QA Fltr Flagged'!E498='PROD Fltr Flagged'!E498</f>
        <v>1</v>
      </c>
      <c r="F498" t="b">
        <f>'QA Fltr Flagged'!F498='PROD Fltr Flagged'!F498</f>
        <v>1</v>
      </c>
      <c r="G498" t="b">
        <f>'QA Fltr Flagged'!G498='PROD Fltr Flagged'!G498</f>
        <v>1</v>
      </c>
      <c r="H498" t="b">
        <f>'QA Fltr Flagged'!H498='PROD Fltr Flagged'!H498</f>
        <v>1</v>
      </c>
      <c r="I498" t="b">
        <f>'QA Fltr Flagged'!I498='PROD Fltr Flagged'!I498</f>
        <v>1</v>
      </c>
      <c r="J498" t="b">
        <f>'QA Fltr Flagged'!J498='PROD Fltr Flagged'!J498</f>
        <v>1</v>
      </c>
      <c r="K498" t="b">
        <f>'QA Fltr Flagged'!K498='PROD Fltr Flagged'!K498</f>
        <v>1</v>
      </c>
      <c r="L498" t="b">
        <f>'QA Fltr Flagged'!L498='PROD Fltr Flagged'!L498</f>
        <v>1</v>
      </c>
      <c r="M498" t="b">
        <f>'QA Fltr Flagged'!M498='PROD Fltr Flagged'!M498</f>
        <v>1</v>
      </c>
      <c r="N498" t="b">
        <f>'QA Fltr Flagged'!N498='PROD Fltr Flagged'!N498</f>
        <v>1</v>
      </c>
      <c r="O498" t="b">
        <f>'QA Fltr Flagged'!O498='PROD Fltr Flagged'!O498</f>
        <v>1</v>
      </c>
      <c r="P498" t="b">
        <f>'QA Fltr Flagged'!P498='PROD Fltr Flagged'!P498</f>
        <v>1</v>
      </c>
      <c r="Q498" t="b">
        <f>'QA Fltr Flagged'!Q498='PROD Fltr Flagged'!Q498</f>
        <v>1</v>
      </c>
    </row>
    <row r="499" spans="1:17">
      <c r="A499" t="b">
        <f>'QA Fltr Flagged'!A499='PROD Fltr Flagged'!A499</f>
        <v>1</v>
      </c>
      <c r="B499" t="b">
        <f>'QA Fltr Flagged'!B499='PROD Fltr Flagged'!B499</f>
        <v>1</v>
      </c>
      <c r="C499" t="b">
        <f>'QA Fltr Flagged'!C499='PROD Fltr Flagged'!C499</f>
        <v>1</v>
      </c>
      <c r="D499" t="b">
        <f>'QA Fltr Flagged'!D499='PROD Fltr Flagged'!D499</f>
        <v>1</v>
      </c>
      <c r="E499" t="b">
        <f>'QA Fltr Flagged'!E499='PROD Fltr Flagged'!E499</f>
        <v>1</v>
      </c>
      <c r="F499" t="b">
        <f>'QA Fltr Flagged'!F499='PROD Fltr Flagged'!F499</f>
        <v>1</v>
      </c>
      <c r="G499" t="b">
        <f>'QA Fltr Flagged'!G499='PROD Fltr Flagged'!G499</f>
        <v>1</v>
      </c>
      <c r="H499" t="b">
        <f>'QA Fltr Flagged'!H499='PROD Fltr Flagged'!H499</f>
        <v>1</v>
      </c>
      <c r="I499" t="b">
        <f>'QA Fltr Flagged'!I499='PROD Fltr Flagged'!I499</f>
        <v>1</v>
      </c>
      <c r="J499" t="b">
        <f>'QA Fltr Flagged'!J499='PROD Fltr Flagged'!J499</f>
        <v>1</v>
      </c>
      <c r="K499" t="b">
        <f>'QA Fltr Flagged'!K499='PROD Fltr Flagged'!K499</f>
        <v>1</v>
      </c>
      <c r="L499" t="b">
        <f>'QA Fltr Flagged'!L499='PROD Fltr Flagged'!L499</f>
        <v>1</v>
      </c>
      <c r="M499" t="b">
        <f>'QA Fltr Flagged'!M499='PROD Fltr Flagged'!M499</f>
        <v>1</v>
      </c>
      <c r="N499" t="b">
        <f>'QA Fltr Flagged'!N499='PROD Fltr Flagged'!N499</f>
        <v>1</v>
      </c>
      <c r="O499" t="b">
        <f>'QA Fltr Flagged'!O499='PROD Fltr Flagged'!O499</f>
        <v>1</v>
      </c>
      <c r="P499" t="b">
        <f>'QA Fltr Flagged'!P499='PROD Fltr Flagged'!P499</f>
        <v>1</v>
      </c>
      <c r="Q499" t="b">
        <f>'QA Fltr Flagged'!Q499='PROD Fltr Flagged'!Q499</f>
        <v>1</v>
      </c>
    </row>
    <row r="500" spans="1:17">
      <c r="A500" t="b">
        <f>'QA Fltr Flagged'!A500='PROD Fltr Flagged'!A500</f>
        <v>1</v>
      </c>
      <c r="B500" t="b">
        <f>'QA Fltr Flagged'!B500='PROD Fltr Flagged'!B500</f>
        <v>1</v>
      </c>
      <c r="C500" t="b">
        <f>'QA Fltr Flagged'!C500='PROD Fltr Flagged'!C500</f>
        <v>1</v>
      </c>
      <c r="D500" t="b">
        <f>'QA Fltr Flagged'!D500='PROD Fltr Flagged'!D500</f>
        <v>1</v>
      </c>
      <c r="E500" t="b">
        <f>'QA Fltr Flagged'!E500='PROD Fltr Flagged'!E500</f>
        <v>1</v>
      </c>
      <c r="F500" t="b">
        <f>'QA Fltr Flagged'!F500='PROD Fltr Flagged'!F500</f>
        <v>1</v>
      </c>
      <c r="G500" t="b">
        <f>'QA Fltr Flagged'!G500='PROD Fltr Flagged'!G500</f>
        <v>1</v>
      </c>
      <c r="H500" t="b">
        <f>'QA Fltr Flagged'!H500='PROD Fltr Flagged'!H500</f>
        <v>1</v>
      </c>
      <c r="I500" t="b">
        <f>'QA Fltr Flagged'!I500='PROD Fltr Flagged'!I500</f>
        <v>1</v>
      </c>
      <c r="J500" t="b">
        <f>'QA Fltr Flagged'!J500='PROD Fltr Flagged'!J500</f>
        <v>1</v>
      </c>
      <c r="K500" t="b">
        <f>'QA Fltr Flagged'!K500='PROD Fltr Flagged'!K500</f>
        <v>1</v>
      </c>
      <c r="L500" t="b">
        <f>'QA Fltr Flagged'!L500='PROD Fltr Flagged'!L500</f>
        <v>1</v>
      </c>
      <c r="M500" t="b">
        <f>'QA Fltr Flagged'!M500='PROD Fltr Flagged'!M500</f>
        <v>1</v>
      </c>
      <c r="N500" t="b">
        <f>'QA Fltr Flagged'!N500='PROD Fltr Flagged'!N500</f>
        <v>1</v>
      </c>
      <c r="O500" t="b">
        <f>'QA Fltr Flagged'!O500='PROD Fltr Flagged'!O500</f>
        <v>1</v>
      </c>
      <c r="P500" t="b">
        <f>'QA Fltr Flagged'!P500='PROD Fltr Flagged'!P500</f>
        <v>1</v>
      </c>
      <c r="Q500" t="b">
        <f>'QA Fltr Flagged'!Q500='PROD Fltr Flagged'!Q500</f>
        <v>1</v>
      </c>
    </row>
    <row r="501" spans="1:17">
      <c r="A501" t="b">
        <f>'QA Fltr Flagged'!A501='PROD Fltr Flagged'!A501</f>
        <v>1</v>
      </c>
      <c r="B501" t="b">
        <f>'QA Fltr Flagged'!B501='PROD Fltr Flagged'!B501</f>
        <v>1</v>
      </c>
      <c r="C501" t="b">
        <f>'QA Fltr Flagged'!C501='PROD Fltr Flagged'!C501</f>
        <v>1</v>
      </c>
      <c r="D501" t="b">
        <f>'QA Fltr Flagged'!D501='PROD Fltr Flagged'!D501</f>
        <v>1</v>
      </c>
      <c r="E501" t="b">
        <f>'QA Fltr Flagged'!E501='PROD Fltr Flagged'!E501</f>
        <v>1</v>
      </c>
      <c r="F501" t="b">
        <f>'QA Fltr Flagged'!F501='PROD Fltr Flagged'!F501</f>
        <v>1</v>
      </c>
      <c r="G501" t="b">
        <f>'QA Fltr Flagged'!G501='PROD Fltr Flagged'!G501</f>
        <v>1</v>
      </c>
      <c r="H501" t="b">
        <f>'QA Fltr Flagged'!H501='PROD Fltr Flagged'!H501</f>
        <v>1</v>
      </c>
      <c r="I501" t="b">
        <f>'QA Fltr Flagged'!I501='PROD Fltr Flagged'!I501</f>
        <v>1</v>
      </c>
      <c r="J501" t="b">
        <f>'QA Fltr Flagged'!J501='PROD Fltr Flagged'!J501</f>
        <v>1</v>
      </c>
      <c r="K501" t="b">
        <f>'QA Fltr Flagged'!K501='PROD Fltr Flagged'!K501</f>
        <v>1</v>
      </c>
      <c r="L501" t="b">
        <f>'QA Fltr Flagged'!L501='PROD Fltr Flagged'!L501</f>
        <v>1</v>
      </c>
      <c r="M501" t="b">
        <f>'QA Fltr Flagged'!M501='PROD Fltr Flagged'!M501</f>
        <v>1</v>
      </c>
      <c r="N501" t="b">
        <f>'QA Fltr Flagged'!N501='PROD Fltr Flagged'!N501</f>
        <v>1</v>
      </c>
      <c r="O501" t="b">
        <f>'QA Fltr Flagged'!O501='PROD Fltr Flagged'!O501</f>
        <v>1</v>
      </c>
      <c r="P501" t="b">
        <f>'QA Fltr Flagged'!P501='PROD Fltr Flagged'!P501</f>
        <v>1</v>
      </c>
      <c r="Q501" t="b">
        <f>'QA Fltr Flagged'!Q501='PROD Fltr Flagged'!Q501</f>
        <v>1</v>
      </c>
    </row>
    <row r="502" spans="1:17">
      <c r="A502" t="b">
        <f>'QA Fltr Flagged'!A502='PROD Fltr Flagged'!A502</f>
        <v>1</v>
      </c>
      <c r="B502" t="b">
        <f>'QA Fltr Flagged'!B502='PROD Fltr Flagged'!B502</f>
        <v>1</v>
      </c>
      <c r="C502" t="b">
        <f>'QA Fltr Flagged'!C502='PROD Fltr Flagged'!C502</f>
        <v>1</v>
      </c>
      <c r="D502" t="b">
        <f>'QA Fltr Flagged'!D502='PROD Fltr Flagged'!D502</f>
        <v>1</v>
      </c>
      <c r="E502" t="b">
        <f>'QA Fltr Flagged'!E502='PROD Fltr Flagged'!E502</f>
        <v>1</v>
      </c>
      <c r="F502" t="b">
        <f>'QA Fltr Flagged'!F502='PROD Fltr Flagged'!F502</f>
        <v>1</v>
      </c>
      <c r="G502" t="b">
        <f>'QA Fltr Flagged'!G502='PROD Fltr Flagged'!G502</f>
        <v>1</v>
      </c>
      <c r="H502" t="b">
        <f>'QA Fltr Flagged'!H502='PROD Fltr Flagged'!H502</f>
        <v>1</v>
      </c>
      <c r="I502" t="b">
        <f>'QA Fltr Flagged'!I502='PROD Fltr Flagged'!I502</f>
        <v>1</v>
      </c>
      <c r="J502" t="b">
        <f>'QA Fltr Flagged'!J502='PROD Fltr Flagged'!J502</f>
        <v>1</v>
      </c>
      <c r="K502" t="b">
        <f>'QA Fltr Flagged'!K502='PROD Fltr Flagged'!K502</f>
        <v>1</v>
      </c>
      <c r="L502" t="b">
        <f>'QA Fltr Flagged'!L502='PROD Fltr Flagged'!L502</f>
        <v>1</v>
      </c>
      <c r="M502" t="b">
        <f>'QA Fltr Flagged'!M502='PROD Fltr Flagged'!M502</f>
        <v>1</v>
      </c>
      <c r="N502" t="b">
        <f>'QA Fltr Flagged'!N502='PROD Fltr Flagged'!N502</f>
        <v>1</v>
      </c>
      <c r="O502" t="b">
        <f>'QA Fltr Flagged'!O502='PROD Fltr Flagged'!O502</f>
        <v>1</v>
      </c>
      <c r="P502" t="b">
        <f>'QA Fltr Flagged'!P502='PROD Fltr Flagged'!P502</f>
        <v>1</v>
      </c>
      <c r="Q502" t="b">
        <f>'QA Fltr Flagged'!Q502='PROD Fltr Flagged'!Q502</f>
        <v>1</v>
      </c>
    </row>
    <row r="503" spans="1:17">
      <c r="A503" t="b">
        <f>'QA Fltr Flagged'!A503='PROD Fltr Flagged'!A503</f>
        <v>1</v>
      </c>
      <c r="B503" t="b">
        <f>'QA Fltr Flagged'!B503='PROD Fltr Flagged'!B503</f>
        <v>1</v>
      </c>
      <c r="C503" t="b">
        <f>'QA Fltr Flagged'!C503='PROD Fltr Flagged'!C503</f>
        <v>1</v>
      </c>
      <c r="D503" t="b">
        <f>'QA Fltr Flagged'!D503='PROD Fltr Flagged'!D503</f>
        <v>1</v>
      </c>
      <c r="E503" t="b">
        <f>'QA Fltr Flagged'!E503='PROD Fltr Flagged'!E503</f>
        <v>1</v>
      </c>
      <c r="F503" t="b">
        <f>'QA Fltr Flagged'!F503='PROD Fltr Flagged'!F503</f>
        <v>1</v>
      </c>
      <c r="G503" t="b">
        <f>'QA Fltr Flagged'!G503='PROD Fltr Flagged'!G503</f>
        <v>1</v>
      </c>
      <c r="H503" t="b">
        <f>'QA Fltr Flagged'!H503='PROD Fltr Flagged'!H503</f>
        <v>1</v>
      </c>
      <c r="I503" t="b">
        <f>'QA Fltr Flagged'!I503='PROD Fltr Flagged'!I503</f>
        <v>1</v>
      </c>
      <c r="J503" t="b">
        <f>'QA Fltr Flagged'!J503='PROD Fltr Flagged'!J503</f>
        <v>1</v>
      </c>
      <c r="K503" t="b">
        <f>'QA Fltr Flagged'!K503='PROD Fltr Flagged'!K503</f>
        <v>1</v>
      </c>
      <c r="L503" t="b">
        <f>'QA Fltr Flagged'!L503='PROD Fltr Flagged'!L503</f>
        <v>1</v>
      </c>
      <c r="M503" t="b">
        <f>'QA Fltr Flagged'!M503='PROD Fltr Flagged'!M503</f>
        <v>1</v>
      </c>
      <c r="N503" t="b">
        <f>'QA Fltr Flagged'!N503='PROD Fltr Flagged'!N503</f>
        <v>1</v>
      </c>
      <c r="O503" t="b">
        <f>'QA Fltr Flagged'!O503='PROD Fltr Flagged'!O503</f>
        <v>1</v>
      </c>
      <c r="P503" t="b">
        <f>'QA Fltr Flagged'!P503='PROD Fltr Flagged'!P503</f>
        <v>1</v>
      </c>
      <c r="Q503" t="b">
        <f>'QA Fltr Flagged'!Q503='PROD Fltr Flagged'!Q503</f>
        <v>1</v>
      </c>
    </row>
    <row r="504" spans="1:17">
      <c r="A504" t="b">
        <f>'QA Fltr Flagged'!A504='PROD Fltr Flagged'!A504</f>
        <v>1</v>
      </c>
      <c r="B504" t="b">
        <f>'QA Fltr Flagged'!B504='PROD Fltr Flagged'!B504</f>
        <v>1</v>
      </c>
      <c r="C504" t="b">
        <f>'QA Fltr Flagged'!C504='PROD Fltr Flagged'!C504</f>
        <v>1</v>
      </c>
      <c r="D504" t="b">
        <f>'QA Fltr Flagged'!D504='PROD Fltr Flagged'!D504</f>
        <v>1</v>
      </c>
      <c r="E504" t="b">
        <f>'QA Fltr Flagged'!E504='PROD Fltr Flagged'!E504</f>
        <v>1</v>
      </c>
      <c r="F504" t="b">
        <f>'QA Fltr Flagged'!F504='PROD Fltr Flagged'!F504</f>
        <v>1</v>
      </c>
      <c r="G504" t="b">
        <f>'QA Fltr Flagged'!G504='PROD Fltr Flagged'!G504</f>
        <v>1</v>
      </c>
      <c r="H504" t="b">
        <f>'QA Fltr Flagged'!H504='PROD Fltr Flagged'!H504</f>
        <v>1</v>
      </c>
      <c r="I504" t="b">
        <f>'QA Fltr Flagged'!I504='PROD Fltr Flagged'!I504</f>
        <v>1</v>
      </c>
      <c r="J504" t="b">
        <f>'QA Fltr Flagged'!J504='PROD Fltr Flagged'!J504</f>
        <v>1</v>
      </c>
      <c r="K504" t="b">
        <f>'QA Fltr Flagged'!K504='PROD Fltr Flagged'!K504</f>
        <v>1</v>
      </c>
      <c r="L504" t="b">
        <f>'QA Fltr Flagged'!L504='PROD Fltr Flagged'!L504</f>
        <v>1</v>
      </c>
      <c r="M504" t="b">
        <f>'QA Fltr Flagged'!M504='PROD Fltr Flagged'!M504</f>
        <v>1</v>
      </c>
      <c r="N504" t="b">
        <f>'QA Fltr Flagged'!N504='PROD Fltr Flagged'!N504</f>
        <v>1</v>
      </c>
      <c r="O504" t="b">
        <f>'QA Fltr Flagged'!O504='PROD Fltr Flagged'!O504</f>
        <v>1</v>
      </c>
      <c r="P504" t="b">
        <f>'QA Fltr Flagged'!P504='PROD Fltr Flagged'!P504</f>
        <v>1</v>
      </c>
      <c r="Q504" t="b">
        <f>'QA Fltr Flagged'!Q504='PROD Fltr Flagged'!Q504</f>
        <v>1</v>
      </c>
    </row>
    <row r="505" spans="1:17">
      <c r="A505" t="b">
        <f>'QA Fltr Flagged'!A505='PROD Fltr Flagged'!A505</f>
        <v>1</v>
      </c>
      <c r="B505" t="b">
        <f>'QA Fltr Flagged'!B505='PROD Fltr Flagged'!B505</f>
        <v>1</v>
      </c>
      <c r="C505" t="b">
        <f>'QA Fltr Flagged'!C505='PROD Fltr Flagged'!C505</f>
        <v>1</v>
      </c>
      <c r="D505" t="b">
        <f>'QA Fltr Flagged'!D505='PROD Fltr Flagged'!D505</f>
        <v>1</v>
      </c>
      <c r="E505" t="b">
        <f>'QA Fltr Flagged'!E505='PROD Fltr Flagged'!E505</f>
        <v>1</v>
      </c>
      <c r="F505" t="b">
        <f>'QA Fltr Flagged'!F505='PROD Fltr Flagged'!F505</f>
        <v>1</v>
      </c>
      <c r="G505" t="b">
        <f>'QA Fltr Flagged'!G505='PROD Fltr Flagged'!G505</f>
        <v>1</v>
      </c>
      <c r="H505" t="b">
        <f>'QA Fltr Flagged'!H505='PROD Fltr Flagged'!H505</f>
        <v>1</v>
      </c>
      <c r="I505" t="b">
        <f>'QA Fltr Flagged'!I505='PROD Fltr Flagged'!I505</f>
        <v>1</v>
      </c>
      <c r="J505" t="b">
        <f>'QA Fltr Flagged'!J505='PROD Fltr Flagged'!J505</f>
        <v>1</v>
      </c>
      <c r="K505" t="b">
        <f>'QA Fltr Flagged'!K505='PROD Fltr Flagged'!K505</f>
        <v>1</v>
      </c>
      <c r="L505" t="b">
        <f>'QA Fltr Flagged'!L505='PROD Fltr Flagged'!L505</f>
        <v>1</v>
      </c>
      <c r="M505" t="b">
        <f>'QA Fltr Flagged'!M505='PROD Fltr Flagged'!M505</f>
        <v>1</v>
      </c>
      <c r="N505" t="b">
        <f>'QA Fltr Flagged'!N505='PROD Fltr Flagged'!N505</f>
        <v>1</v>
      </c>
      <c r="O505" t="b">
        <f>'QA Fltr Flagged'!O505='PROD Fltr Flagged'!O505</f>
        <v>1</v>
      </c>
      <c r="P505" t="b">
        <f>'QA Fltr Flagged'!P505='PROD Fltr Flagged'!P505</f>
        <v>1</v>
      </c>
      <c r="Q505" t="b">
        <f>'QA Fltr Flagged'!Q505='PROD Fltr Flagged'!Q505</f>
        <v>1</v>
      </c>
    </row>
    <row r="506" spans="1:17">
      <c r="A506" t="b">
        <f>'QA Fltr Flagged'!A506='PROD Fltr Flagged'!A506</f>
        <v>1</v>
      </c>
      <c r="B506" t="b">
        <f>'QA Fltr Flagged'!B506='PROD Fltr Flagged'!B506</f>
        <v>1</v>
      </c>
      <c r="C506" t="b">
        <f>'QA Fltr Flagged'!C506='PROD Fltr Flagged'!C506</f>
        <v>1</v>
      </c>
      <c r="D506" t="b">
        <f>'QA Fltr Flagged'!D506='PROD Fltr Flagged'!D506</f>
        <v>1</v>
      </c>
      <c r="E506" t="b">
        <f>'QA Fltr Flagged'!E506='PROD Fltr Flagged'!E506</f>
        <v>1</v>
      </c>
      <c r="F506" t="b">
        <f>'QA Fltr Flagged'!F506='PROD Fltr Flagged'!F506</f>
        <v>1</v>
      </c>
      <c r="G506" t="b">
        <f>'QA Fltr Flagged'!G506='PROD Fltr Flagged'!G506</f>
        <v>1</v>
      </c>
      <c r="H506" t="b">
        <f>'QA Fltr Flagged'!H506='PROD Fltr Flagged'!H506</f>
        <v>1</v>
      </c>
      <c r="I506" t="b">
        <f>'QA Fltr Flagged'!I506='PROD Fltr Flagged'!I506</f>
        <v>1</v>
      </c>
      <c r="J506" t="b">
        <f>'QA Fltr Flagged'!J506='PROD Fltr Flagged'!J506</f>
        <v>1</v>
      </c>
      <c r="K506" t="b">
        <f>'QA Fltr Flagged'!K506='PROD Fltr Flagged'!K506</f>
        <v>1</v>
      </c>
      <c r="L506" t="b">
        <f>'QA Fltr Flagged'!L506='PROD Fltr Flagged'!L506</f>
        <v>1</v>
      </c>
      <c r="M506" t="b">
        <f>'QA Fltr Flagged'!M506='PROD Fltr Flagged'!M506</f>
        <v>1</v>
      </c>
      <c r="N506" t="b">
        <f>'QA Fltr Flagged'!N506='PROD Fltr Flagged'!N506</f>
        <v>1</v>
      </c>
      <c r="O506" t="b">
        <f>'QA Fltr Flagged'!O506='PROD Fltr Flagged'!O506</f>
        <v>1</v>
      </c>
      <c r="P506" t="b">
        <f>'QA Fltr Flagged'!P506='PROD Fltr Flagged'!P506</f>
        <v>1</v>
      </c>
      <c r="Q506" t="b">
        <f>'QA Fltr Flagged'!Q506='PROD Fltr Flagged'!Q506</f>
        <v>1</v>
      </c>
    </row>
    <row r="507" spans="1:17">
      <c r="A507" t="b">
        <f>'QA Fltr Flagged'!A507='PROD Fltr Flagged'!A507</f>
        <v>1</v>
      </c>
      <c r="B507" t="b">
        <f>'QA Fltr Flagged'!B507='PROD Fltr Flagged'!B507</f>
        <v>1</v>
      </c>
      <c r="C507" t="b">
        <f>'QA Fltr Flagged'!C507='PROD Fltr Flagged'!C507</f>
        <v>1</v>
      </c>
      <c r="D507" t="b">
        <f>'QA Fltr Flagged'!D507='PROD Fltr Flagged'!D507</f>
        <v>1</v>
      </c>
      <c r="E507" t="b">
        <f>'QA Fltr Flagged'!E507='PROD Fltr Flagged'!E507</f>
        <v>1</v>
      </c>
      <c r="F507" t="b">
        <f>'QA Fltr Flagged'!F507='PROD Fltr Flagged'!F507</f>
        <v>1</v>
      </c>
      <c r="G507" t="b">
        <f>'QA Fltr Flagged'!G507='PROD Fltr Flagged'!G507</f>
        <v>1</v>
      </c>
      <c r="H507" t="b">
        <f>'QA Fltr Flagged'!H507='PROD Fltr Flagged'!H507</f>
        <v>1</v>
      </c>
      <c r="I507" t="b">
        <f>'QA Fltr Flagged'!I507='PROD Fltr Flagged'!I507</f>
        <v>1</v>
      </c>
      <c r="J507" t="b">
        <f>'QA Fltr Flagged'!J507='PROD Fltr Flagged'!J507</f>
        <v>1</v>
      </c>
      <c r="K507" t="b">
        <f>'QA Fltr Flagged'!K507='PROD Fltr Flagged'!K507</f>
        <v>1</v>
      </c>
      <c r="L507" t="b">
        <f>'QA Fltr Flagged'!L507='PROD Fltr Flagged'!L507</f>
        <v>1</v>
      </c>
      <c r="M507" t="b">
        <f>'QA Fltr Flagged'!M507='PROD Fltr Flagged'!M507</f>
        <v>1</v>
      </c>
      <c r="N507" t="b">
        <f>'QA Fltr Flagged'!N507='PROD Fltr Flagged'!N507</f>
        <v>1</v>
      </c>
      <c r="O507" t="b">
        <f>'QA Fltr Flagged'!O507='PROD Fltr Flagged'!O507</f>
        <v>1</v>
      </c>
      <c r="P507" t="b">
        <f>'QA Fltr Flagged'!P507='PROD Fltr Flagged'!P507</f>
        <v>1</v>
      </c>
      <c r="Q507" t="b">
        <f>'QA Fltr Flagged'!Q507='PROD Fltr Flagged'!Q507</f>
        <v>1</v>
      </c>
    </row>
    <row r="508" spans="1:17">
      <c r="A508" t="b">
        <f>'QA Fltr Flagged'!A508='PROD Fltr Flagged'!A508</f>
        <v>1</v>
      </c>
      <c r="B508" t="b">
        <f>'QA Fltr Flagged'!B508='PROD Fltr Flagged'!B508</f>
        <v>1</v>
      </c>
      <c r="C508" t="b">
        <f>'QA Fltr Flagged'!C508='PROD Fltr Flagged'!C508</f>
        <v>1</v>
      </c>
      <c r="D508" t="b">
        <f>'QA Fltr Flagged'!D508='PROD Fltr Flagged'!D508</f>
        <v>1</v>
      </c>
      <c r="E508" t="b">
        <f>'QA Fltr Flagged'!E508='PROD Fltr Flagged'!E508</f>
        <v>1</v>
      </c>
      <c r="F508" t="b">
        <f>'QA Fltr Flagged'!F508='PROD Fltr Flagged'!F508</f>
        <v>1</v>
      </c>
      <c r="G508" t="b">
        <f>'QA Fltr Flagged'!G508='PROD Fltr Flagged'!G508</f>
        <v>1</v>
      </c>
      <c r="H508" t="b">
        <f>'QA Fltr Flagged'!H508='PROD Fltr Flagged'!H508</f>
        <v>1</v>
      </c>
      <c r="I508" t="b">
        <f>'QA Fltr Flagged'!I508='PROD Fltr Flagged'!I508</f>
        <v>1</v>
      </c>
      <c r="J508" t="b">
        <f>'QA Fltr Flagged'!J508='PROD Fltr Flagged'!J508</f>
        <v>1</v>
      </c>
      <c r="K508" t="b">
        <f>'QA Fltr Flagged'!K508='PROD Fltr Flagged'!K508</f>
        <v>1</v>
      </c>
      <c r="L508" t="b">
        <f>'QA Fltr Flagged'!L508='PROD Fltr Flagged'!L508</f>
        <v>1</v>
      </c>
      <c r="M508" t="b">
        <f>'QA Fltr Flagged'!M508='PROD Fltr Flagged'!M508</f>
        <v>1</v>
      </c>
      <c r="N508" t="b">
        <f>'QA Fltr Flagged'!N508='PROD Fltr Flagged'!N508</f>
        <v>1</v>
      </c>
      <c r="O508" t="b">
        <f>'QA Fltr Flagged'!O508='PROD Fltr Flagged'!O508</f>
        <v>1</v>
      </c>
      <c r="P508" t="b">
        <f>'QA Fltr Flagged'!P508='PROD Fltr Flagged'!P508</f>
        <v>1</v>
      </c>
      <c r="Q508" t="b">
        <f>'QA Fltr Flagged'!Q508='PROD Fltr Flagged'!Q508</f>
        <v>1</v>
      </c>
    </row>
    <row r="509" spans="1:17">
      <c r="A509" t="b">
        <f>'QA Fltr Flagged'!A509='PROD Fltr Flagged'!A509</f>
        <v>1</v>
      </c>
      <c r="B509" t="b">
        <f>'QA Fltr Flagged'!B509='PROD Fltr Flagged'!B509</f>
        <v>1</v>
      </c>
      <c r="C509" t="b">
        <f>'QA Fltr Flagged'!C509='PROD Fltr Flagged'!C509</f>
        <v>1</v>
      </c>
      <c r="D509" t="b">
        <f>'QA Fltr Flagged'!D509='PROD Fltr Flagged'!D509</f>
        <v>1</v>
      </c>
      <c r="E509" t="b">
        <f>'QA Fltr Flagged'!E509='PROD Fltr Flagged'!E509</f>
        <v>1</v>
      </c>
      <c r="F509" t="b">
        <f>'QA Fltr Flagged'!F509='PROD Fltr Flagged'!F509</f>
        <v>1</v>
      </c>
      <c r="G509" t="b">
        <f>'QA Fltr Flagged'!G509='PROD Fltr Flagged'!G509</f>
        <v>1</v>
      </c>
      <c r="H509" t="b">
        <f>'QA Fltr Flagged'!H509='PROD Fltr Flagged'!H509</f>
        <v>1</v>
      </c>
      <c r="I509" t="b">
        <f>'QA Fltr Flagged'!I509='PROD Fltr Flagged'!I509</f>
        <v>1</v>
      </c>
      <c r="J509" t="b">
        <f>'QA Fltr Flagged'!J509='PROD Fltr Flagged'!J509</f>
        <v>1</v>
      </c>
      <c r="K509" t="b">
        <f>'QA Fltr Flagged'!K509='PROD Fltr Flagged'!K509</f>
        <v>1</v>
      </c>
      <c r="L509" t="b">
        <f>'QA Fltr Flagged'!L509='PROD Fltr Flagged'!L509</f>
        <v>1</v>
      </c>
      <c r="M509" t="b">
        <f>'QA Fltr Flagged'!M509='PROD Fltr Flagged'!M509</f>
        <v>1</v>
      </c>
      <c r="N509" t="b">
        <f>'QA Fltr Flagged'!N509='PROD Fltr Flagged'!N509</f>
        <v>1</v>
      </c>
      <c r="O509" t="b">
        <f>'QA Fltr Flagged'!O509='PROD Fltr Flagged'!O509</f>
        <v>1</v>
      </c>
      <c r="P509" t="b">
        <f>'QA Fltr Flagged'!P509='PROD Fltr Flagged'!P509</f>
        <v>1</v>
      </c>
      <c r="Q509" t="b">
        <f>'QA Fltr Flagged'!Q509='PROD Fltr Flagged'!Q509</f>
        <v>1</v>
      </c>
    </row>
    <row r="510" spans="1:17">
      <c r="A510" t="b">
        <f>'QA Fltr Flagged'!A510='PROD Fltr Flagged'!A510</f>
        <v>1</v>
      </c>
      <c r="B510" t="b">
        <f>'QA Fltr Flagged'!B510='PROD Fltr Flagged'!B510</f>
        <v>1</v>
      </c>
      <c r="C510" t="b">
        <f>'QA Fltr Flagged'!C510='PROD Fltr Flagged'!C510</f>
        <v>1</v>
      </c>
      <c r="D510" t="b">
        <f>'QA Fltr Flagged'!D510='PROD Fltr Flagged'!D510</f>
        <v>1</v>
      </c>
      <c r="E510" t="b">
        <f>'QA Fltr Flagged'!E510='PROD Fltr Flagged'!E510</f>
        <v>1</v>
      </c>
      <c r="F510" t="b">
        <f>'QA Fltr Flagged'!F510='PROD Fltr Flagged'!F510</f>
        <v>1</v>
      </c>
      <c r="G510" t="b">
        <f>'QA Fltr Flagged'!G510='PROD Fltr Flagged'!G510</f>
        <v>1</v>
      </c>
      <c r="H510" t="b">
        <f>'QA Fltr Flagged'!H510='PROD Fltr Flagged'!H510</f>
        <v>1</v>
      </c>
      <c r="I510" t="b">
        <f>'QA Fltr Flagged'!I510='PROD Fltr Flagged'!I510</f>
        <v>1</v>
      </c>
      <c r="J510" t="b">
        <f>'QA Fltr Flagged'!J510='PROD Fltr Flagged'!J510</f>
        <v>1</v>
      </c>
      <c r="K510" t="b">
        <f>'QA Fltr Flagged'!K510='PROD Fltr Flagged'!K510</f>
        <v>1</v>
      </c>
      <c r="L510" t="b">
        <f>'QA Fltr Flagged'!L510='PROD Fltr Flagged'!L510</f>
        <v>1</v>
      </c>
      <c r="M510" t="b">
        <f>'QA Fltr Flagged'!M510='PROD Fltr Flagged'!M510</f>
        <v>1</v>
      </c>
      <c r="N510" t="b">
        <f>'QA Fltr Flagged'!N510='PROD Fltr Flagged'!N510</f>
        <v>1</v>
      </c>
      <c r="O510" t="b">
        <f>'QA Fltr Flagged'!O510='PROD Fltr Flagged'!O510</f>
        <v>1</v>
      </c>
      <c r="P510" t="b">
        <f>'QA Fltr Flagged'!P510='PROD Fltr Flagged'!P510</f>
        <v>1</v>
      </c>
      <c r="Q510" t="b">
        <f>'QA Fltr Flagged'!Q510='PROD Fltr Flagged'!Q510</f>
        <v>1</v>
      </c>
    </row>
    <row r="511" spans="1:17">
      <c r="A511" t="b">
        <f>'QA Fltr Flagged'!A511='PROD Fltr Flagged'!A511</f>
        <v>1</v>
      </c>
      <c r="B511" t="b">
        <f>'QA Fltr Flagged'!B511='PROD Fltr Flagged'!B511</f>
        <v>1</v>
      </c>
      <c r="C511" t="b">
        <f>'QA Fltr Flagged'!C511='PROD Fltr Flagged'!C511</f>
        <v>1</v>
      </c>
      <c r="D511" t="b">
        <f>'QA Fltr Flagged'!D511='PROD Fltr Flagged'!D511</f>
        <v>1</v>
      </c>
      <c r="E511" t="b">
        <f>'QA Fltr Flagged'!E511='PROD Fltr Flagged'!E511</f>
        <v>1</v>
      </c>
      <c r="F511" t="b">
        <f>'QA Fltr Flagged'!F511='PROD Fltr Flagged'!F511</f>
        <v>1</v>
      </c>
      <c r="G511" t="b">
        <f>'QA Fltr Flagged'!G511='PROD Fltr Flagged'!G511</f>
        <v>1</v>
      </c>
      <c r="H511" t="b">
        <f>'QA Fltr Flagged'!H511='PROD Fltr Flagged'!H511</f>
        <v>1</v>
      </c>
      <c r="I511" t="b">
        <f>'QA Fltr Flagged'!I511='PROD Fltr Flagged'!I511</f>
        <v>1</v>
      </c>
      <c r="J511" t="b">
        <f>'QA Fltr Flagged'!J511='PROD Fltr Flagged'!J511</f>
        <v>1</v>
      </c>
      <c r="K511" t="b">
        <f>'QA Fltr Flagged'!K511='PROD Fltr Flagged'!K511</f>
        <v>1</v>
      </c>
      <c r="L511" t="b">
        <f>'QA Fltr Flagged'!L511='PROD Fltr Flagged'!L511</f>
        <v>1</v>
      </c>
      <c r="M511" t="b">
        <f>'QA Fltr Flagged'!M511='PROD Fltr Flagged'!M511</f>
        <v>1</v>
      </c>
      <c r="N511" t="b">
        <f>'QA Fltr Flagged'!N511='PROD Fltr Flagged'!N511</f>
        <v>1</v>
      </c>
      <c r="O511" t="b">
        <f>'QA Fltr Flagged'!O511='PROD Fltr Flagged'!O511</f>
        <v>1</v>
      </c>
      <c r="P511" t="b">
        <f>'QA Fltr Flagged'!P511='PROD Fltr Flagged'!P511</f>
        <v>1</v>
      </c>
      <c r="Q511" t="b">
        <f>'QA Fltr Flagged'!Q511='PROD Fltr Flagged'!Q511</f>
        <v>1</v>
      </c>
    </row>
    <row r="512" spans="1:17">
      <c r="A512" t="b">
        <f>'QA Fltr Flagged'!A512='PROD Fltr Flagged'!A512</f>
        <v>1</v>
      </c>
      <c r="B512" t="b">
        <f>'QA Fltr Flagged'!B512='PROD Fltr Flagged'!B512</f>
        <v>1</v>
      </c>
      <c r="C512" t="b">
        <f>'QA Fltr Flagged'!C512='PROD Fltr Flagged'!C512</f>
        <v>1</v>
      </c>
      <c r="D512" t="b">
        <f>'QA Fltr Flagged'!D512='PROD Fltr Flagged'!D512</f>
        <v>1</v>
      </c>
      <c r="E512" t="b">
        <f>'QA Fltr Flagged'!E512='PROD Fltr Flagged'!E512</f>
        <v>1</v>
      </c>
      <c r="F512" t="b">
        <f>'QA Fltr Flagged'!F512='PROD Fltr Flagged'!F512</f>
        <v>1</v>
      </c>
      <c r="G512" t="b">
        <f>'QA Fltr Flagged'!G512='PROD Fltr Flagged'!G512</f>
        <v>1</v>
      </c>
      <c r="H512" t="b">
        <f>'QA Fltr Flagged'!H512='PROD Fltr Flagged'!H512</f>
        <v>1</v>
      </c>
      <c r="I512" t="b">
        <f>'QA Fltr Flagged'!I512='PROD Fltr Flagged'!I512</f>
        <v>1</v>
      </c>
      <c r="J512" t="b">
        <f>'QA Fltr Flagged'!J512='PROD Fltr Flagged'!J512</f>
        <v>1</v>
      </c>
      <c r="K512" t="b">
        <f>'QA Fltr Flagged'!K512='PROD Fltr Flagged'!K512</f>
        <v>1</v>
      </c>
      <c r="L512" t="b">
        <f>'QA Fltr Flagged'!L512='PROD Fltr Flagged'!L512</f>
        <v>1</v>
      </c>
      <c r="M512" t="b">
        <f>'QA Fltr Flagged'!M512='PROD Fltr Flagged'!M512</f>
        <v>1</v>
      </c>
      <c r="N512" t="b">
        <f>'QA Fltr Flagged'!N512='PROD Fltr Flagged'!N512</f>
        <v>1</v>
      </c>
      <c r="O512" t="b">
        <f>'QA Fltr Flagged'!O512='PROD Fltr Flagged'!O512</f>
        <v>1</v>
      </c>
      <c r="P512" t="b">
        <f>'QA Fltr Flagged'!P512='PROD Fltr Flagged'!P512</f>
        <v>1</v>
      </c>
      <c r="Q512" t="b">
        <f>'QA Fltr Flagged'!Q512='PROD Fltr Flagged'!Q512</f>
        <v>1</v>
      </c>
    </row>
    <row r="513" spans="1:17">
      <c r="A513" t="b">
        <f>'QA Fltr Flagged'!A513='PROD Fltr Flagged'!A513</f>
        <v>1</v>
      </c>
      <c r="B513" t="b">
        <f>'QA Fltr Flagged'!B513='PROD Fltr Flagged'!B513</f>
        <v>1</v>
      </c>
      <c r="C513" t="b">
        <f>'QA Fltr Flagged'!C513='PROD Fltr Flagged'!C513</f>
        <v>1</v>
      </c>
      <c r="D513" t="b">
        <f>'QA Fltr Flagged'!D513='PROD Fltr Flagged'!D513</f>
        <v>1</v>
      </c>
      <c r="E513" t="b">
        <f>'QA Fltr Flagged'!E513='PROD Fltr Flagged'!E513</f>
        <v>1</v>
      </c>
      <c r="F513" t="b">
        <f>'QA Fltr Flagged'!F513='PROD Fltr Flagged'!F513</f>
        <v>1</v>
      </c>
      <c r="G513" t="b">
        <f>'QA Fltr Flagged'!G513='PROD Fltr Flagged'!G513</f>
        <v>1</v>
      </c>
      <c r="H513" t="b">
        <f>'QA Fltr Flagged'!H513='PROD Fltr Flagged'!H513</f>
        <v>1</v>
      </c>
      <c r="I513" t="b">
        <f>'QA Fltr Flagged'!I513='PROD Fltr Flagged'!I513</f>
        <v>1</v>
      </c>
      <c r="J513" t="b">
        <f>'QA Fltr Flagged'!J513='PROD Fltr Flagged'!J513</f>
        <v>1</v>
      </c>
      <c r="K513" t="b">
        <f>'QA Fltr Flagged'!K513='PROD Fltr Flagged'!K513</f>
        <v>1</v>
      </c>
      <c r="L513" t="b">
        <f>'QA Fltr Flagged'!L513='PROD Fltr Flagged'!L513</f>
        <v>1</v>
      </c>
      <c r="M513" t="b">
        <f>'QA Fltr Flagged'!M513='PROD Fltr Flagged'!M513</f>
        <v>1</v>
      </c>
      <c r="N513" t="b">
        <f>'QA Fltr Flagged'!N513='PROD Fltr Flagged'!N513</f>
        <v>1</v>
      </c>
      <c r="O513" t="b">
        <f>'QA Fltr Flagged'!O513='PROD Fltr Flagged'!O513</f>
        <v>1</v>
      </c>
      <c r="P513" t="b">
        <f>'QA Fltr Flagged'!P513='PROD Fltr Flagged'!P513</f>
        <v>1</v>
      </c>
      <c r="Q513" t="b">
        <f>'QA Fltr Flagged'!Q513='PROD Fltr Flagged'!Q513</f>
        <v>1</v>
      </c>
    </row>
    <row r="514" spans="1:17">
      <c r="A514" t="b">
        <f>'QA Fltr Flagged'!A514='PROD Fltr Flagged'!A514</f>
        <v>1</v>
      </c>
      <c r="B514" t="b">
        <f>'QA Fltr Flagged'!B514='PROD Fltr Flagged'!B514</f>
        <v>1</v>
      </c>
      <c r="C514" t="b">
        <f>'QA Fltr Flagged'!C514='PROD Fltr Flagged'!C514</f>
        <v>1</v>
      </c>
      <c r="D514" t="b">
        <f>'QA Fltr Flagged'!D514='PROD Fltr Flagged'!D514</f>
        <v>1</v>
      </c>
      <c r="E514" t="b">
        <f>'QA Fltr Flagged'!E514='PROD Fltr Flagged'!E514</f>
        <v>1</v>
      </c>
      <c r="F514" t="b">
        <f>'QA Fltr Flagged'!F514='PROD Fltr Flagged'!F514</f>
        <v>1</v>
      </c>
      <c r="G514" t="b">
        <f>'QA Fltr Flagged'!G514='PROD Fltr Flagged'!G514</f>
        <v>1</v>
      </c>
      <c r="H514" t="b">
        <f>'QA Fltr Flagged'!H514='PROD Fltr Flagged'!H514</f>
        <v>1</v>
      </c>
      <c r="I514" t="b">
        <f>'QA Fltr Flagged'!I514='PROD Fltr Flagged'!I514</f>
        <v>1</v>
      </c>
      <c r="J514" t="b">
        <f>'QA Fltr Flagged'!J514='PROD Fltr Flagged'!J514</f>
        <v>1</v>
      </c>
      <c r="K514" t="b">
        <f>'QA Fltr Flagged'!K514='PROD Fltr Flagged'!K514</f>
        <v>1</v>
      </c>
      <c r="L514" t="b">
        <f>'QA Fltr Flagged'!L514='PROD Fltr Flagged'!L514</f>
        <v>1</v>
      </c>
      <c r="M514" t="b">
        <f>'QA Fltr Flagged'!M514='PROD Fltr Flagged'!M514</f>
        <v>1</v>
      </c>
      <c r="N514" t="b">
        <f>'QA Fltr Flagged'!N514='PROD Fltr Flagged'!N514</f>
        <v>1</v>
      </c>
      <c r="O514" t="b">
        <f>'QA Fltr Flagged'!O514='PROD Fltr Flagged'!O514</f>
        <v>1</v>
      </c>
      <c r="P514" t="b">
        <f>'QA Fltr Flagged'!P514='PROD Fltr Flagged'!P514</f>
        <v>1</v>
      </c>
      <c r="Q514" t="b">
        <f>'QA Fltr Flagged'!Q514='PROD Fltr Flagged'!Q514</f>
        <v>1</v>
      </c>
    </row>
    <row r="515" spans="1:17">
      <c r="A515" t="b">
        <f>'QA Fltr Flagged'!A515='PROD Fltr Flagged'!A515</f>
        <v>1</v>
      </c>
      <c r="B515" t="b">
        <f>'QA Fltr Flagged'!B515='PROD Fltr Flagged'!B515</f>
        <v>1</v>
      </c>
      <c r="C515" t="b">
        <f>'QA Fltr Flagged'!C515='PROD Fltr Flagged'!C515</f>
        <v>1</v>
      </c>
      <c r="D515" t="b">
        <f>'QA Fltr Flagged'!D515='PROD Fltr Flagged'!D515</f>
        <v>1</v>
      </c>
      <c r="E515" t="b">
        <f>'QA Fltr Flagged'!E515='PROD Fltr Flagged'!E515</f>
        <v>1</v>
      </c>
      <c r="F515" t="b">
        <f>'QA Fltr Flagged'!F515='PROD Fltr Flagged'!F515</f>
        <v>1</v>
      </c>
      <c r="G515" t="b">
        <f>'QA Fltr Flagged'!G515='PROD Fltr Flagged'!G515</f>
        <v>1</v>
      </c>
      <c r="H515" t="b">
        <f>'QA Fltr Flagged'!H515='PROD Fltr Flagged'!H515</f>
        <v>1</v>
      </c>
      <c r="I515" t="b">
        <f>'QA Fltr Flagged'!I515='PROD Fltr Flagged'!I515</f>
        <v>1</v>
      </c>
      <c r="J515" t="b">
        <f>'QA Fltr Flagged'!J515='PROD Fltr Flagged'!J515</f>
        <v>1</v>
      </c>
      <c r="K515" t="b">
        <f>'QA Fltr Flagged'!K515='PROD Fltr Flagged'!K515</f>
        <v>1</v>
      </c>
      <c r="L515" t="b">
        <f>'QA Fltr Flagged'!L515='PROD Fltr Flagged'!L515</f>
        <v>1</v>
      </c>
      <c r="M515" t="b">
        <f>'QA Fltr Flagged'!M515='PROD Fltr Flagged'!M515</f>
        <v>1</v>
      </c>
      <c r="N515" t="b">
        <f>'QA Fltr Flagged'!N515='PROD Fltr Flagged'!N515</f>
        <v>1</v>
      </c>
      <c r="O515" t="b">
        <f>'QA Fltr Flagged'!O515='PROD Fltr Flagged'!O515</f>
        <v>1</v>
      </c>
      <c r="P515" t="b">
        <f>'QA Fltr Flagged'!P515='PROD Fltr Flagged'!P515</f>
        <v>1</v>
      </c>
      <c r="Q515" t="b">
        <f>'QA Fltr Flagged'!Q515='PROD Fltr Flagged'!Q515</f>
        <v>1</v>
      </c>
    </row>
    <row r="516" spans="1:17">
      <c r="A516" t="b">
        <f>'QA Fltr Flagged'!A516='PROD Fltr Flagged'!A516</f>
        <v>1</v>
      </c>
      <c r="B516" t="b">
        <f>'QA Fltr Flagged'!B516='PROD Fltr Flagged'!B516</f>
        <v>1</v>
      </c>
      <c r="C516" t="b">
        <f>'QA Fltr Flagged'!C516='PROD Fltr Flagged'!C516</f>
        <v>1</v>
      </c>
      <c r="D516" t="b">
        <f>'QA Fltr Flagged'!D516='PROD Fltr Flagged'!D516</f>
        <v>1</v>
      </c>
      <c r="E516" t="b">
        <f>'QA Fltr Flagged'!E516='PROD Fltr Flagged'!E516</f>
        <v>1</v>
      </c>
      <c r="F516" t="b">
        <f>'QA Fltr Flagged'!F516='PROD Fltr Flagged'!F516</f>
        <v>1</v>
      </c>
      <c r="G516" t="b">
        <f>'QA Fltr Flagged'!G516='PROD Fltr Flagged'!G516</f>
        <v>1</v>
      </c>
      <c r="H516" t="b">
        <f>'QA Fltr Flagged'!H516='PROD Fltr Flagged'!H516</f>
        <v>1</v>
      </c>
      <c r="I516" t="b">
        <f>'QA Fltr Flagged'!I516='PROD Fltr Flagged'!I516</f>
        <v>1</v>
      </c>
      <c r="J516" t="b">
        <f>'QA Fltr Flagged'!J516='PROD Fltr Flagged'!J516</f>
        <v>1</v>
      </c>
      <c r="K516" t="b">
        <f>'QA Fltr Flagged'!K516='PROD Fltr Flagged'!K516</f>
        <v>1</v>
      </c>
      <c r="L516" t="b">
        <f>'QA Fltr Flagged'!L516='PROD Fltr Flagged'!L516</f>
        <v>1</v>
      </c>
      <c r="M516" t="b">
        <f>'QA Fltr Flagged'!M516='PROD Fltr Flagged'!M516</f>
        <v>1</v>
      </c>
      <c r="N516" t="b">
        <f>'QA Fltr Flagged'!N516='PROD Fltr Flagged'!N516</f>
        <v>1</v>
      </c>
      <c r="O516" t="b">
        <f>'QA Fltr Flagged'!O516='PROD Fltr Flagged'!O516</f>
        <v>1</v>
      </c>
      <c r="P516" t="b">
        <f>'QA Fltr Flagged'!P516='PROD Fltr Flagged'!P516</f>
        <v>1</v>
      </c>
      <c r="Q516" t="b">
        <f>'QA Fltr Flagged'!Q516='PROD Fltr Flagged'!Q516</f>
        <v>1</v>
      </c>
    </row>
    <row r="517" spans="1:17">
      <c r="A517" t="b">
        <f>'QA Fltr Flagged'!A517='PROD Fltr Flagged'!A517</f>
        <v>1</v>
      </c>
      <c r="B517" t="b">
        <f>'QA Fltr Flagged'!B517='PROD Fltr Flagged'!B517</f>
        <v>1</v>
      </c>
      <c r="C517" t="b">
        <f>'QA Fltr Flagged'!C517='PROD Fltr Flagged'!C517</f>
        <v>1</v>
      </c>
      <c r="D517" t="b">
        <f>'QA Fltr Flagged'!D517='PROD Fltr Flagged'!D517</f>
        <v>1</v>
      </c>
      <c r="E517" t="b">
        <f>'QA Fltr Flagged'!E517='PROD Fltr Flagged'!E517</f>
        <v>1</v>
      </c>
      <c r="F517" t="b">
        <f>'QA Fltr Flagged'!F517='PROD Fltr Flagged'!F517</f>
        <v>1</v>
      </c>
      <c r="G517" t="b">
        <f>'QA Fltr Flagged'!G517='PROD Fltr Flagged'!G517</f>
        <v>1</v>
      </c>
      <c r="H517" t="b">
        <f>'QA Fltr Flagged'!H517='PROD Fltr Flagged'!H517</f>
        <v>1</v>
      </c>
      <c r="I517" t="b">
        <f>'QA Fltr Flagged'!I517='PROD Fltr Flagged'!I517</f>
        <v>1</v>
      </c>
      <c r="J517" t="b">
        <f>'QA Fltr Flagged'!J517='PROD Fltr Flagged'!J517</f>
        <v>1</v>
      </c>
      <c r="K517" t="b">
        <f>'QA Fltr Flagged'!K517='PROD Fltr Flagged'!K517</f>
        <v>1</v>
      </c>
      <c r="L517" t="b">
        <f>'QA Fltr Flagged'!L517='PROD Fltr Flagged'!L517</f>
        <v>1</v>
      </c>
      <c r="M517" t="b">
        <f>'QA Fltr Flagged'!M517='PROD Fltr Flagged'!M517</f>
        <v>1</v>
      </c>
      <c r="N517" t="b">
        <f>'QA Fltr Flagged'!N517='PROD Fltr Flagged'!N517</f>
        <v>1</v>
      </c>
      <c r="O517" t="b">
        <f>'QA Fltr Flagged'!O517='PROD Fltr Flagged'!O517</f>
        <v>1</v>
      </c>
      <c r="P517" t="b">
        <f>'QA Fltr Flagged'!P517='PROD Fltr Flagged'!P517</f>
        <v>1</v>
      </c>
      <c r="Q517" t="b">
        <f>'QA Fltr Flagged'!Q517='PROD Fltr Flagged'!Q517</f>
        <v>1</v>
      </c>
    </row>
    <row r="518" spans="1:17">
      <c r="A518" t="b">
        <f>'QA Fltr Flagged'!A518='PROD Fltr Flagged'!A518</f>
        <v>1</v>
      </c>
      <c r="B518" t="b">
        <f>'QA Fltr Flagged'!B518='PROD Fltr Flagged'!B518</f>
        <v>1</v>
      </c>
      <c r="C518" t="b">
        <f>'QA Fltr Flagged'!C518='PROD Fltr Flagged'!C518</f>
        <v>1</v>
      </c>
      <c r="D518" t="b">
        <f>'QA Fltr Flagged'!D518='PROD Fltr Flagged'!D518</f>
        <v>1</v>
      </c>
      <c r="E518" t="b">
        <f>'QA Fltr Flagged'!E518='PROD Fltr Flagged'!E518</f>
        <v>1</v>
      </c>
      <c r="F518" t="b">
        <f>'QA Fltr Flagged'!F518='PROD Fltr Flagged'!F518</f>
        <v>1</v>
      </c>
      <c r="G518" t="b">
        <f>'QA Fltr Flagged'!G518='PROD Fltr Flagged'!G518</f>
        <v>1</v>
      </c>
      <c r="H518" t="b">
        <f>'QA Fltr Flagged'!H518='PROD Fltr Flagged'!H518</f>
        <v>1</v>
      </c>
      <c r="I518" t="b">
        <f>'QA Fltr Flagged'!I518='PROD Fltr Flagged'!I518</f>
        <v>1</v>
      </c>
      <c r="J518" t="b">
        <f>'QA Fltr Flagged'!J518='PROD Fltr Flagged'!J518</f>
        <v>1</v>
      </c>
      <c r="K518" t="b">
        <f>'QA Fltr Flagged'!K518='PROD Fltr Flagged'!K518</f>
        <v>1</v>
      </c>
      <c r="L518" t="b">
        <f>'QA Fltr Flagged'!L518='PROD Fltr Flagged'!L518</f>
        <v>1</v>
      </c>
      <c r="M518" t="b">
        <f>'QA Fltr Flagged'!M518='PROD Fltr Flagged'!M518</f>
        <v>1</v>
      </c>
      <c r="N518" t="b">
        <f>'QA Fltr Flagged'!N518='PROD Fltr Flagged'!N518</f>
        <v>1</v>
      </c>
      <c r="O518" t="b">
        <f>'QA Fltr Flagged'!O518='PROD Fltr Flagged'!O518</f>
        <v>1</v>
      </c>
      <c r="P518" t="b">
        <f>'QA Fltr Flagged'!P518='PROD Fltr Flagged'!P518</f>
        <v>1</v>
      </c>
      <c r="Q518" t="b">
        <f>'QA Fltr Flagged'!Q518='PROD Fltr Flagged'!Q518</f>
        <v>1</v>
      </c>
    </row>
    <row r="519" spans="1:17">
      <c r="A519" t="b">
        <f>'QA Fltr Flagged'!A519='PROD Fltr Flagged'!A519</f>
        <v>1</v>
      </c>
      <c r="B519" t="b">
        <f>'QA Fltr Flagged'!B519='PROD Fltr Flagged'!B519</f>
        <v>1</v>
      </c>
      <c r="C519" t="b">
        <f>'QA Fltr Flagged'!C519='PROD Fltr Flagged'!C519</f>
        <v>1</v>
      </c>
      <c r="D519" t="b">
        <f>'QA Fltr Flagged'!D519='PROD Fltr Flagged'!D519</f>
        <v>1</v>
      </c>
      <c r="E519" t="b">
        <f>'QA Fltr Flagged'!E519='PROD Fltr Flagged'!E519</f>
        <v>1</v>
      </c>
      <c r="F519" t="b">
        <f>'QA Fltr Flagged'!F519='PROD Fltr Flagged'!F519</f>
        <v>1</v>
      </c>
      <c r="G519" t="b">
        <f>'QA Fltr Flagged'!G519='PROD Fltr Flagged'!G519</f>
        <v>1</v>
      </c>
      <c r="H519" t="b">
        <f>'QA Fltr Flagged'!H519='PROD Fltr Flagged'!H519</f>
        <v>1</v>
      </c>
      <c r="I519" t="b">
        <f>'QA Fltr Flagged'!I519='PROD Fltr Flagged'!I519</f>
        <v>1</v>
      </c>
      <c r="J519" t="b">
        <f>'QA Fltr Flagged'!J519='PROD Fltr Flagged'!J519</f>
        <v>1</v>
      </c>
      <c r="K519" t="b">
        <f>'QA Fltr Flagged'!K519='PROD Fltr Flagged'!K519</f>
        <v>1</v>
      </c>
      <c r="L519" t="b">
        <f>'QA Fltr Flagged'!L519='PROD Fltr Flagged'!L519</f>
        <v>1</v>
      </c>
      <c r="M519" t="b">
        <f>'QA Fltr Flagged'!M519='PROD Fltr Flagged'!M519</f>
        <v>1</v>
      </c>
      <c r="N519" t="b">
        <f>'QA Fltr Flagged'!N519='PROD Fltr Flagged'!N519</f>
        <v>1</v>
      </c>
      <c r="O519" t="b">
        <f>'QA Fltr Flagged'!O519='PROD Fltr Flagged'!O519</f>
        <v>1</v>
      </c>
      <c r="P519" t="b">
        <f>'QA Fltr Flagged'!P519='PROD Fltr Flagged'!P519</f>
        <v>1</v>
      </c>
      <c r="Q519" t="b">
        <f>'QA Fltr Flagged'!Q519='PROD Fltr Flagged'!Q519</f>
        <v>1</v>
      </c>
    </row>
    <row r="520" spans="1:17">
      <c r="A520" t="b">
        <f>'QA Fltr Flagged'!A520='PROD Fltr Flagged'!A520</f>
        <v>1</v>
      </c>
      <c r="B520" t="b">
        <f>'QA Fltr Flagged'!B520='PROD Fltr Flagged'!B520</f>
        <v>1</v>
      </c>
      <c r="C520" t="b">
        <f>'QA Fltr Flagged'!C520='PROD Fltr Flagged'!C520</f>
        <v>1</v>
      </c>
      <c r="D520" t="b">
        <f>'QA Fltr Flagged'!D520='PROD Fltr Flagged'!D520</f>
        <v>1</v>
      </c>
      <c r="E520" t="b">
        <f>'QA Fltr Flagged'!E520='PROD Fltr Flagged'!E520</f>
        <v>1</v>
      </c>
      <c r="F520" t="b">
        <f>'QA Fltr Flagged'!F520='PROD Fltr Flagged'!F520</f>
        <v>1</v>
      </c>
      <c r="G520" t="b">
        <f>'QA Fltr Flagged'!G520='PROD Fltr Flagged'!G520</f>
        <v>1</v>
      </c>
      <c r="H520" t="b">
        <f>'QA Fltr Flagged'!H520='PROD Fltr Flagged'!H520</f>
        <v>1</v>
      </c>
      <c r="I520" t="b">
        <f>'QA Fltr Flagged'!I520='PROD Fltr Flagged'!I520</f>
        <v>1</v>
      </c>
      <c r="J520" t="b">
        <f>'QA Fltr Flagged'!J520='PROD Fltr Flagged'!J520</f>
        <v>1</v>
      </c>
      <c r="K520" t="b">
        <f>'QA Fltr Flagged'!K520='PROD Fltr Flagged'!K520</f>
        <v>1</v>
      </c>
      <c r="L520" t="b">
        <f>'QA Fltr Flagged'!L520='PROD Fltr Flagged'!L520</f>
        <v>1</v>
      </c>
      <c r="M520" t="b">
        <f>'QA Fltr Flagged'!M520='PROD Fltr Flagged'!M520</f>
        <v>1</v>
      </c>
      <c r="N520" t="b">
        <f>'QA Fltr Flagged'!N520='PROD Fltr Flagged'!N520</f>
        <v>1</v>
      </c>
      <c r="O520" t="b">
        <f>'QA Fltr Flagged'!O520='PROD Fltr Flagged'!O520</f>
        <v>1</v>
      </c>
      <c r="P520" t="b">
        <f>'QA Fltr Flagged'!P520='PROD Fltr Flagged'!P520</f>
        <v>1</v>
      </c>
      <c r="Q520" t="b">
        <f>'QA Fltr Flagged'!Q520='PROD Fltr Flagged'!Q520</f>
        <v>1</v>
      </c>
    </row>
    <row r="521" spans="1:17">
      <c r="A521" t="b">
        <f>'QA Fltr Flagged'!A521='PROD Fltr Flagged'!A521</f>
        <v>1</v>
      </c>
      <c r="B521" t="b">
        <f>'QA Fltr Flagged'!B521='PROD Fltr Flagged'!B521</f>
        <v>1</v>
      </c>
      <c r="C521" t="b">
        <f>'QA Fltr Flagged'!C521='PROD Fltr Flagged'!C521</f>
        <v>1</v>
      </c>
      <c r="D521" t="b">
        <f>'QA Fltr Flagged'!D521='PROD Fltr Flagged'!D521</f>
        <v>1</v>
      </c>
      <c r="E521" t="b">
        <f>'QA Fltr Flagged'!E521='PROD Fltr Flagged'!E521</f>
        <v>1</v>
      </c>
      <c r="F521" t="b">
        <f>'QA Fltr Flagged'!F521='PROD Fltr Flagged'!F521</f>
        <v>1</v>
      </c>
      <c r="G521" t="b">
        <f>'QA Fltr Flagged'!G521='PROD Fltr Flagged'!G521</f>
        <v>1</v>
      </c>
      <c r="H521" t="b">
        <f>'QA Fltr Flagged'!H521='PROD Fltr Flagged'!H521</f>
        <v>1</v>
      </c>
      <c r="I521" t="b">
        <f>'QA Fltr Flagged'!I521='PROD Fltr Flagged'!I521</f>
        <v>1</v>
      </c>
      <c r="J521" t="b">
        <f>'QA Fltr Flagged'!J521='PROD Fltr Flagged'!J521</f>
        <v>1</v>
      </c>
      <c r="K521" t="b">
        <f>'QA Fltr Flagged'!K521='PROD Fltr Flagged'!K521</f>
        <v>1</v>
      </c>
      <c r="L521" t="b">
        <f>'QA Fltr Flagged'!L521='PROD Fltr Flagged'!L521</f>
        <v>1</v>
      </c>
      <c r="M521" t="b">
        <f>'QA Fltr Flagged'!M521='PROD Fltr Flagged'!M521</f>
        <v>1</v>
      </c>
      <c r="N521" t="b">
        <f>'QA Fltr Flagged'!N521='PROD Fltr Flagged'!N521</f>
        <v>1</v>
      </c>
      <c r="O521" t="b">
        <f>'QA Fltr Flagged'!O521='PROD Fltr Flagged'!O521</f>
        <v>1</v>
      </c>
      <c r="P521" t="b">
        <f>'QA Fltr Flagged'!P521='PROD Fltr Flagged'!P521</f>
        <v>1</v>
      </c>
      <c r="Q521" t="b">
        <f>'QA Fltr Flagged'!Q521='PROD Fltr Flagged'!Q521</f>
        <v>1</v>
      </c>
    </row>
    <row r="522" spans="1:17">
      <c r="A522" t="b">
        <f>'QA Fltr Flagged'!A522='PROD Fltr Flagged'!A522</f>
        <v>1</v>
      </c>
      <c r="B522" t="b">
        <f>'QA Fltr Flagged'!B522='PROD Fltr Flagged'!B522</f>
        <v>1</v>
      </c>
      <c r="C522" t="b">
        <f>'QA Fltr Flagged'!C522='PROD Fltr Flagged'!C522</f>
        <v>1</v>
      </c>
      <c r="D522" t="b">
        <f>'QA Fltr Flagged'!D522='PROD Fltr Flagged'!D522</f>
        <v>1</v>
      </c>
      <c r="E522" t="b">
        <f>'QA Fltr Flagged'!E522='PROD Fltr Flagged'!E522</f>
        <v>1</v>
      </c>
      <c r="F522" t="b">
        <f>'QA Fltr Flagged'!F522='PROD Fltr Flagged'!F522</f>
        <v>1</v>
      </c>
      <c r="G522" t="b">
        <f>'QA Fltr Flagged'!G522='PROD Fltr Flagged'!G522</f>
        <v>1</v>
      </c>
      <c r="H522" t="b">
        <f>'QA Fltr Flagged'!H522='PROD Fltr Flagged'!H522</f>
        <v>1</v>
      </c>
      <c r="I522" t="b">
        <f>'QA Fltr Flagged'!I522='PROD Fltr Flagged'!I522</f>
        <v>1</v>
      </c>
      <c r="J522" t="b">
        <f>'QA Fltr Flagged'!J522='PROD Fltr Flagged'!J522</f>
        <v>1</v>
      </c>
      <c r="K522" t="b">
        <f>'QA Fltr Flagged'!K522='PROD Fltr Flagged'!K522</f>
        <v>1</v>
      </c>
      <c r="L522" t="b">
        <f>'QA Fltr Flagged'!L522='PROD Fltr Flagged'!L522</f>
        <v>1</v>
      </c>
      <c r="M522" t="b">
        <f>'QA Fltr Flagged'!M522='PROD Fltr Flagged'!M522</f>
        <v>1</v>
      </c>
      <c r="N522" t="b">
        <f>'QA Fltr Flagged'!N522='PROD Fltr Flagged'!N522</f>
        <v>1</v>
      </c>
      <c r="O522" t="b">
        <f>'QA Fltr Flagged'!O522='PROD Fltr Flagged'!O522</f>
        <v>1</v>
      </c>
      <c r="P522" t="b">
        <f>'QA Fltr Flagged'!P522='PROD Fltr Flagged'!P522</f>
        <v>1</v>
      </c>
      <c r="Q522" t="b">
        <f>'QA Fltr Flagged'!Q522='PROD Fltr Flagged'!Q522</f>
        <v>1</v>
      </c>
    </row>
    <row r="523" spans="1:17">
      <c r="A523" t="b">
        <f>'QA Fltr Flagged'!A523='PROD Fltr Flagged'!A523</f>
        <v>1</v>
      </c>
      <c r="B523" t="b">
        <f>'QA Fltr Flagged'!B523='PROD Fltr Flagged'!B523</f>
        <v>1</v>
      </c>
      <c r="C523" t="b">
        <f>'QA Fltr Flagged'!C523='PROD Fltr Flagged'!C523</f>
        <v>1</v>
      </c>
      <c r="D523" t="b">
        <f>'QA Fltr Flagged'!D523='PROD Fltr Flagged'!D523</f>
        <v>1</v>
      </c>
      <c r="E523" t="b">
        <f>'QA Fltr Flagged'!E523='PROD Fltr Flagged'!E523</f>
        <v>1</v>
      </c>
      <c r="F523" t="b">
        <f>'QA Fltr Flagged'!F523='PROD Fltr Flagged'!F523</f>
        <v>1</v>
      </c>
      <c r="G523" t="b">
        <f>'QA Fltr Flagged'!G523='PROD Fltr Flagged'!G523</f>
        <v>1</v>
      </c>
      <c r="H523" t="b">
        <f>'QA Fltr Flagged'!H523='PROD Fltr Flagged'!H523</f>
        <v>1</v>
      </c>
      <c r="I523" t="b">
        <f>'QA Fltr Flagged'!I523='PROD Fltr Flagged'!I523</f>
        <v>1</v>
      </c>
      <c r="J523" t="b">
        <f>'QA Fltr Flagged'!J523='PROD Fltr Flagged'!J523</f>
        <v>1</v>
      </c>
      <c r="K523" t="b">
        <f>'QA Fltr Flagged'!K523='PROD Fltr Flagged'!K523</f>
        <v>1</v>
      </c>
      <c r="L523" t="b">
        <f>'QA Fltr Flagged'!L523='PROD Fltr Flagged'!L523</f>
        <v>1</v>
      </c>
      <c r="M523" t="b">
        <f>'QA Fltr Flagged'!M523='PROD Fltr Flagged'!M523</f>
        <v>1</v>
      </c>
      <c r="N523" t="b">
        <f>'QA Fltr Flagged'!N523='PROD Fltr Flagged'!N523</f>
        <v>1</v>
      </c>
      <c r="O523" t="b">
        <f>'QA Fltr Flagged'!O523='PROD Fltr Flagged'!O523</f>
        <v>1</v>
      </c>
      <c r="P523" t="b">
        <f>'QA Fltr Flagged'!P523='PROD Fltr Flagged'!P523</f>
        <v>1</v>
      </c>
      <c r="Q523" t="b">
        <f>'QA Fltr Flagged'!Q523='PROD Fltr Flagged'!Q523</f>
        <v>1</v>
      </c>
    </row>
    <row r="524" spans="1:17">
      <c r="A524" t="b">
        <f>'QA Fltr Flagged'!A524='PROD Fltr Flagged'!A524</f>
        <v>1</v>
      </c>
      <c r="B524" t="b">
        <f>'QA Fltr Flagged'!B524='PROD Fltr Flagged'!B524</f>
        <v>1</v>
      </c>
      <c r="C524" t="b">
        <f>'QA Fltr Flagged'!C524='PROD Fltr Flagged'!C524</f>
        <v>1</v>
      </c>
      <c r="D524" t="b">
        <f>'QA Fltr Flagged'!D524='PROD Fltr Flagged'!D524</f>
        <v>1</v>
      </c>
      <c r="E524" t="b">
        <f>'QA Fltr Flagged'!E524='PROD Fltr Flagged'!E524</f>
        <v>1</v>
      </c>
      <c r="F524" t="b">
        <f>'QA Fltr Flagged'!F524='PROD Fltr Flagged'!F524</f>
        <v>1</v>
      </c>
      <c r="G524" t="b">
        <f>'QA Fltr Flagged'!G524='PROD Fltr Flagged'!G524</f>
        <v>1</v>
      </c>
      <c r="H524" t="b">
        <f>'QA Fltr Flagged'!H524='PROD Fltr Flagged'!H524</f>
        <v>1</v>
      </c>
      <c r="I524" t="b">
        <f>'QA Fltr Flagged'!I524='PROD Fltr Flagged'!I524</f>
        <v>1</v>
      </c>
      <c r="J524" t="b">
        <f>'QA Fltr Flagged'!J524='PROD Fltr Flagged'!J524</f>
        <v>1</v>
      </c>
      <c r="K524" t="b">
        <f>'QA Fltr Flagged'!K524='PROD Fltr Flagged'!K524</f>
        <v>1</v>
      </c>
      <c r="L524" t="b">
        <f>'QA Fltr Flagged'!L524='PROD Fltr Flagged'!L524</f>
        <v>1</v>
      </c>
      <c r="M524" t="b">
        <f>'QA Fltr Flagged'!M524='PROD Fltr Flagged'!M524</f>
        <v>1</v>
      </c>
      <c r="N524" t="b">
        <f>'QA Fltr Flagged'!N524='PROD Fltr Flagged'!N524</f>
        <v>1</v>
      </c>
      <c r="O524" t="b">
        <f>'QA Fltr Flagged'!O524='PROD Fltr Flagged'!O524</f>
        <v>1</v>
      </c>
      <c r="P524" t="b">
        <f>'QA Fltr Flagged'!P524='PROD Fltr Flagged'!P524</f>
        <v>1</v>
      </c>
      <c r="Q524" t="b">
        <f>'QA Fltr Flagged'!Q524='PROD Fltr Flagged'!Q524</f>
        <v>1</v>
      </c>
    </row>
    <row r="525" spans="1:17">
      <c r="A525" t="b">
        <f>'QA Fltr Flagged'!A525='PROD Fltr Flagged'!A525</f>
        <v>1</v>
      </c>
      <c r="B525" t="b">
        <f>'QA Fltr Flagged'!B525='PROD Fltr Flagged'!B525</f>
        <v>1</v>
      </c>
      <c r="C525" t="b">
        <f>'QA Fltr Flagged'!C525='PROD Fltr Flagged'!C525</f>
        <v>1</v>
      </c>
      <c r="D525" t="b">
        <f>'QA Fltr Flagged'!D525='PROD Fltr Flagged'!D525</f>
        <v>1</v>
      </c>
      <c r="E525" t="b">
        <f>'QA Fltr Flagged'!E525='PROD Fltr Flagged'!E525</f>
        <v>1</v>
      </c>
      <c r="F525" t="b">
        <f>'QA Fltr Flagged'!F525='PROD Fltr Flagged'!F525</f>
        <v>1</v>
      </c>
      <c r="G525" t="b">
        <f>'QA Fltr Flagged'!G525='PROD Fltr Flagged'!G525</f>
        <v>1</v>
      </c>
      <c r="H525" t="b">
        <f>'QA Fltr Flagged'!H525='PROD Fltr Flagged'!H525</f>
        <v>1</v>
      </c>
      <c r="I525" t="b">
        <f>'QA Fltr Flagged'!I525='PROD Fltr Flagged'!I525</f>
        <v>1</v>
      </c>
      <c r="J525" t="b">
        <f>'QA Fltr Flagged'!J525='PROD Fltr Flagged'!J525</f>
        <v>1</v>
      </c>
      <c r="K525" t="b">
        <f>'QA Fltr Flagged'!K525='PROD Fltr Flagged'!K525</f>
        <v>1</v>
      </c>
      <c r="L525" t="b">
        <f>'QA Fltr Flagged'!L525='PROD Fltr Flagged'!L525</f>
        <v>1</v>
      </c>
      <c r="M525" t="b">
        <f>'QA Fltr Flagged'!M525='PROD Fltr Flagged'!M525</f>
        <v>1</v>
      </c>
      <c r="N525" t="b">
        <f>'QA Fltr Flagged'!N525='PROD Fltr Flagged'!N525</f>
        <v>1</v>
      </c>
      <c r="O525" t="b">
        <f>'QA Fltr Flagged'!O525='PROD Fltr Flagged'!O525</f>
        <v>1</v>
      </c>
      <c r="P525" t="b">
        <f>'QA Fltr Flagged'!P525='PROD Fltr Flagged'!P525</f>
        <v>1</v>
      </c>
      <c r="Q525" t="b">
        <f>'QA Fltr Flagged'!Q525='PROD Fltr Flagged'!Q525</f>
        <v>1</v>
      </c>
    </row>
    <row r="526" spans="1:17">
      <c r="A526" t="b">
        <f>'QA Fltr Flagged'!A526='PROD Fltr Flagged'!A526</f>
        <v>1</v>
      </c>
      <c r="B526" t="b">
        <f>'QA Fltr Flagged'!B526='PROD Fltr Flagged'!B526</f>
        <v>1</v>
      </c>
      <c r="C526" t="b">
        <f>'QA Fltr Flagged'!C526='PROD Fltr Flagged'!C526</f>
        <v>1</v>
      </c>
      <c r="D526" t="b">
        <f>'QA Fltr Flagged'!D526='PROD Fltr Flagged'!D526</f>
        <v>1</v>
      </c>
      <c r="E526" t="b">
        <f>'QA Fltr Flagged'!E526='PROD Fltr Flagged'!E526</f>
        <v>1</v>
      </c>
      <c r="F526" t="b">
        <f>'QA Fltr Flagged'!F526='PROD Fltr Flagged'!F526</f>
        <v>1</v>
      </c>
      <c r="G526" t="b">
        <f>'QA Fltr Flagged'!G526='PROD Fltr Flagged'!G526</f>
        <v>1</v>
      </c>
      <c r="H526" t="b">
        <f>'QA Fltr Flagged'!H526='PROD Fltr Flagged'!H526</f>
        <v>1</v>
      </c>
      <c r="I526" t="b">
        <f>'QA Fltr Flagged'!I526='PROD Fltr Flagged'!I526</f>
        <v>1</v>
      </c>
      <c r="J526" t="b">
        <f>'QA Fltr Flagged'!J526='PROD Fltr Flagged'!J526</f>
        <v>1</v>
      </c>
      <c r="K526" t="b">
        <f>'QA Fltr Flagged'!K526='PROD Fltr Flagged'!K526</f>
        <v>1</v>
      </c>
      <c r="L526" t="b">
        <f>'QA Fltr Flagged'!L526='PROD Fltr Flagged'!L526</f>
        <v>1</v>
      </c>
      <c r="M526" t="b">
        <f>'QA Fltr Flagged'!M526='PROD Fltr Flagged'!M526</f>
        <v>1</v>
      </c>
      <c r="N526" t="b">
        <f>'QA Fltr Flagged'!N526='PROD Fltr Flagged'!N526</f>
        <v>1</v>
      </c>
      <c r="O526" t="b">
        <f>'QA Fltr Flagged'!O526='PROD Fltr Flagged'!O526</f>
        <v>1</v>
      </c>
      <c r="P526" t="b">
        <f>'QA Fltr Flagged'!P526='PROD Fltr Flagged'!P526</f>
        <v>1</v>
      </c>
      <c r="Q526" t="b">
        <f>'QA Fltr Flagged'!Q526='PROD Fltr Flagged'!Q526</f>
        <v>1</v>
      </c>
    </row>
    <row r="527" spans="1:17">
      <c r="A527" t="b">
        <f>'QA Fltr Flagged'!A527='PROD Fltr Flagged'!A527</f>
        <v>1</v>
      </c>
      <c r="B527" t="b">
        <f>'QA Fltr Flagged'!B527='PROD Fltr Flagged'!B527</f>
        <v>1</v>
      </c>
      <c r="C527" t="b">
        <f>'QA Fltr Flagged'!C527='PROD Fltr Flagged'!C527</f>
        <v>1</v>
      </c>
      <c r="D527" t="b">
        <f>'QA Fltr Flagged'!D527='PROD Fltr Flagged'!D527</f>
        <v>1</v>
      </c>
      <c r="E527" t="b">
        <f>'QA Fltr Flagged'!E527='PROD Fltr Flagged'!E527</f>
        <v>1</v>
      </c>
      <c r="F527" t="b">
        <f>'QA Fltr Flagged'!F527='PROD Fltr Flagged'!F527</f>
        <v>1</v>
      </c>
      <c r="G527" t="b">
        <f>'QA Fltr Flagged'!G527='PROD Fltr Flagged'!G527</f>
        <v>1</v>
      </c>
      <c r="H527" t="b">
        <f>'QA Fltr Flagged'!H527='PROD Fltr Flagged'!H527</f>
        <v>1</v>
      </c>
      <c r="I527" t="b">
        <f>'QA Fltr Flagged'!I527='PROD Fltr Flagged'!I527</f>
        <v>1</v>
      </c>
      <c r="J527" t="b">
        <f>'QA Fltr Flagged'!J527='PROD Fltr Flagged'!J527</f>
        <v>1</v>
      </c>
      <c r="K527" t="b">
        <f>'QA Fltr Flagged'!K527='PROD Fltr Flagged'!K527</f>
        <v>1</v>
      </c>
      <c r="L527" t="b">
        <f>'QA Fltr Flagged'!L527='PROD Fltr Flagged'!L527</f>
        <v>1</v>
      </c>
      <c r="M527" t="b">
        <f>'QA Fltr Flagged'!M527='PROD Fltr Flagged'!M527</f>
        <v>1</v>
      </c>
      <c r="N527" t="b">
        <f>'QA Fltr Flagged'!N527='PROD Fltr Flagged'!N527</f>
        <v>1</v>
      </c>
      <c r="O527" t="b">
        <f>'QA Fltr Flagged'!O527='PROD Fltr Flagged'!O527</f>
        <v>1</v>
      </c>
      <c r="P527" t="b">
        <f>'QA Fltr Flagged'!P527='PROD Fltr Flagged'!P527</f>
        <v>1</v>
      </c>
      <c r="Q527" t="b">
        <f>'QA Fltr Flagged'!Q527='PROD Fltr Flagged'!Q527</f>
        <v>1</v>
      </c>
    </row>
    <row r="528" spans="1:17">
      <c r="A528" t="b">
        <f>'QA Fltr Flagged'!A528='PROD Fltr Flagged'!A528</f>
        <v>1</v>
      </c>
      <c r="B528" t="b">
        <f>'QA Fltr Flagged'!B528='PROD Fltr Flagged'!B528</f>
        <v>1</v>
      </c>
      <c r="C528" t="b">
        <f>'QA Fltr Flagged'!C528='PROD Fltr Flagged'!C528</f>
        <v>1</v>
      </c>
      <c r="D528" t="b">
        <f>'QA Fltr Flagged'!D528='PROD Fltr Flagged'!D528</f>
        <v>1</v>
      </c>
      <c r="E528" t="b">
        <f>'QA Fltr Flagged'!E528='PROD Fltr Flagged'!E528</f>
        <v>1</v>
      </c>
      <c r="F528" t="b">
        <f>'QA Fltr Flagged'!F528='PROD Fltr Flagged'!F528</f>
        <v>1</v>
      </c>
      <c r="G528" t="b">
        <f>'QA Fltr Flagged'!G528='PROD Fltr Flagged'!G528</f>
        <v>1</v>
      </c>
      <c r="H528" t="b">
        <f>'QA Fltr Flagged'!H528='PROD Fltr Flagged'!H528</f>
        <v>1</v>
      </c>
      <c r="I528" t="b">
        <f>'QA Fltr Flagged'!I528='PROD Fltr Flagged'!I528</f>
        <v>1</v>
      </c>
      <c r="J528" t="b">
        <f>'QA Fltr Flagged'!J528='PROD Fltr Flagged'!J528</f>
        <v>1</v>
      </c>
      <c r="K528" t="b">
        <f>'QA Fltr Flagged'!K528='PROD Fltr Flagged'!K528</f>
        <v>1</v>
      </c>
      <c r="L528" t="b">
        <f>'QA Fltr Flagged'!L528='PROD Fltr Flagged'!L528</f>
        <v>1</v>
      </c>
      <c r="M528" t="b">
        <f>'QA Fltr Flagged'!M528='PROD Fltr Flagged'!M528</f>
        <v>1</v>
      </c>
      <c r="N528" t="b">
        <f>'QA Fltr Flagged'!N528='PROD Fltr Flagged'!N528</f>
        <v>1</v>
      </c>
      <c r="O528" t="b">
        <f>'QA Fltr Flagged'!O528='PROD Fltr Flagged'!O528</f>
        <v>1</v>
      </c>
      <c r="P528" t="b">
        <f>'QA Fltr Flagged'!P528='PROD Fltr Flagged'!P528</f>
        <v>1</v>
      </c>
      <c r="Q528" t="b">
        <f>'QA Fltr Flagged'!Q528='PROD Fltr Flagged'!Q528</f>
        <v>1</v>
      </c>
    </row>
    <row r="529" spans="1:17">
      <c r="A529" t="b">
        <f>'QA Fltr Flagged'!A529='PROD Fltr Flagged'!A529</f>
        <v>1</v>
      </c>
      <c r="B529" t="b">
        <f>'QA Fltr Flagged'!B529='PROD Fltr Flagged'!B529</f>
        <v>1</v>
      </c>
      <c r="C529" t="b">
        <f>'QA Fltr Flagged'!C529='PROD Fltr Flagged'!C529</f>
        <v>1</v>
      </c>
      <c r="D529" t="b">
        <f>'QA Fltr Flagged'!D529='PROD Fltr Flagged'!D529</f>
        <v>1</v>
      </c>
      <c r="E529" t="b">
        <f>'QA Fltr Flagged'!E529='PROD Fltr Flagged'!E529</f>
        <v>1</v>
      </c>
      <c r="F529" t="b">
        <f>'QA Fltr Flagged'!F529='PROD Fltr Flagged'!F529</f>
        <v>1</v>
      </c>
      <c r="G529" t="b">
        <f>'QA Fltr Flagged'!G529='PROD Fltr Flagged'!G529</f>
        <v>1</v>
      </c>
      <c r="H529" t="b">
        <f>'QA Fltr Flagged'!H529='PROD Fltr Flagged'!H529</f>
        <v>1</v>
      </c>
      <c r="I529" t="b">
        <f>'QA Fltr Flagged'!I529='PROD Fltr Flagged'!I529</f>
        <v>1</v>
      </c>
      <c r="J529" t="b">
        <f>'QA Fltr Flagged'!J529='PROD Fltr Flagged'!J529</f>
        <v>1</v>
      </c>
      <c r="K529" t="b">
        <f>'QA Fltr Flagged'!K529='PROD Fltr Flagged'!K529</f>
        <v>1</v>
      </c>
      <c r="L529" t="b">
        <f>'QA Fltr Flagged'!L529='PROD Fltr Flagged'!L529</f>
        <v>1</v>
      </c>
      <c r="M529" t="b">
        <f>'QA Fltr Flagged'!M529='PROD Fltr Flagged'!M529</f>
        <v>1</v>
      </c>
      <c r="N529" t="b">
        <f>'QA Fltr Flagged'!N529='PROD Fltr Flagged'!N529</f>
        <v>1</v>
      </c>
      <c r="O529" t="b">
        <f>'QA Fltr Flagged'!O529='PROD Fltr Flagged'!O529</f>
        <v>1</v>
      </c>
      <c r="P529" t="b">
        <f>'QA Fltr Flagged'!P529='PROD Fltr Flagged'!P529</f>
        <v>1</v>
      </c>
      <c r="Q529" t="b">
        <f>'QA Fltr Flagged'!Q529='PROD Fltr Flagged'!Q529</f>
        <v>1</v>
      </c>
    </row>
    <row r="530" spans="1:17">
      <c r="A530" t="b">
        <f>'QA Fltr Flagged'!A530='PROD Fltr Flagged'!A530</f>
        <v>1</v>
      </c>
      <c r="B530" t="b">
        <f>'QA Fltr Flagged'!B530='PROD Fltr Flagged'!B530</f>
        <v>1</v>
      </c>
      <c r="C530" t="b">
        <f>'QA Fltr Flagged'!C530='PROD Fltr Flagged'!C530</f>
        <v>1</v>
      </c>
      <c r="D530" t="b">
        <f>'QA Fltr Flagged'!D530='PROD Fltr Flagged'!D530</f>
        <v>1</v>
      </c>
      <c r="E530" t="b">
        <f>'QA Fltr Flagged'!E530='PROD Fltr Flagged'!E530</f>
        <v>1</v>
      </c>
      <c r="F530" t="b">
        <f>'QA Fltr Flagged'!F530='PROD Fltr Flagged'!F530</f>
        <v>1</v>
      </c>
      <c r="G530" t="b">
        <f>'QA Fltr Flagged'!G530='PROD Fltr Flagged'!G530</f>
        <v>1</v>
      </c>
      <c r="H530" t="b">
        <f>'QA Fltr Flagged'!H530='PROD Fltr Flagged'!H530</f>
        <v>1</v>
      </c>
      <c r="I530" t="b">
        <f>'QA Fltr Flagged'!I530='PROD Fltr Flagged'!I530</f>
        <v>1</v>
      </c>
      <c r="J530" t="b">
        <f>'QA Fltr Flagged'!J530='PROD Fltr Flagged'!J530</f>
        <v>1</v>
      </c>
      <c r="K530" t="b">
        <f>'QA Fltr Flagged'!K530='PROD Fltr Flagged'!K530</f>
        <v>1</v>
      </c>
      <c r="L530" t="b">
        <f>'QA Fltr Flagged'!L530='PROD Fltr Flagged'!L530</f>
        <v>1</v>
      </c>
      <c r="M530" t="b">
        <f>'QA Fltr Flagged'!M530='PROD Fltr Flagged'!M530</f>
        <v>1</v>
      </c>
      <c r="N530" t="b">
        <f>'QA Fltr Flagged'!N530='PROD Fltr Flagged'!N530</f>
        <v>1</v>
      </c>
      <c r="O530" t="b">
        <f>'QA Fltr Flagged'!O530='PROD Fltr Flagged'!O530</f>
        <v>1</v>
      </c>
      <c r="P530" t="b">
        <f>'QA Fltr Flagged'!P530='PROD Fltr Flagged'!P530</f>
        <v>1</v>
      </c>
      <c r="Q530" t="b">
        <f>'QA Fltr Flagged'!Q530='PROD Fltr Flagged'!Q530</f>
        <v>1</v>
      </c>
    </row>
    <row r="531" spans="1:17">
      <c r="A531" t="b">
        <f>'QA Fltr Flagged'!A531='PROD Fltr Flagged'!A531</f>
        <v>1</v>
      </c>
      <c r="B531" t="b">
        <f>'QA Fltr Flagged'!B531='PROD Fltr Flagged'!B531</f>
        <v>1</v>
      </c>
      <c r="C531" t="b">
        <f>'QA Fltr Flagged'!C531='PROD Fltr Flagged'!C531</f>
        <v>1</v>
      </c>
      <c r="D531" t="b">
        <f>'QA Fltr Flagged'!D531='PROD Fltr Flagged'!D531</f>
        <v>1</v>
      </c>
      <c r="E531" t="b">
        <f>'QA Fltr Flagged'!E531='PROD Fltr Flagged'!E531</f>
        <v>1</v>
      </c>
      <c r="F531" t="b">
        <f>'QA Fltr Flagged'!F531='PROD Fltr Flagged'!F531</f>
        <v>1</v>
      </c>
      <c r="G531" t="b">
        <f>'QA Fltr Flagged'!G531='PROD Fltr Flagged'!G531</f>
        <v>1</v>
      </c>
      <c r="H531" t="b">
        <f>'QA Fltr Flagged'!H531='PROD Fltr Flagged'!H531</f>
        <v>1</v>
      </c>
      <c r="I531" t="b">
        <f>'QA Fltr Flagged'!I531='PROD Fltr Flagged'!I531</f>
        <v>1</v>
      </c>
      <c r="J531" t="b">
        <f>'QA Fltr Flagged'!J531='PROD Fltr Flagged'!J531</f>
        <v>1</v>
      </c>
      <c r="K531" t="b">
        <f>'QA Fltr Flagged'!K531='PROD Fltr Flagged'!K531</f>
        <v>1</v>
      </c>
      <c r="L531" t="b">
        <f>'QA Fltr Flagged'!L531='PROD Fltr Flagged'!L531</f>
        <v>1</v>
      </c>
      <c r="M531" t="b">
        <f>'QA Fltr Flagged'!M531='PROD Fltr Flagged'!M531</f>
        <v>1</v>
      </c>
      <c r="N531" t="b">
        <f>'QA Fltr Flagged'!N531='PROD Fltr Flagged'!N531</f>
        <v>1</v>
      </c>
      <c r="O531" t="b">
        <f>'QA Fltr Flagged'!O531='PROD Fltr Flagged'!O531</f>
        <v>1</v>
      </c>
      <c r="P531" t="b">
        <f>'QA Fltr Flagged'!P531='PROD Fltr Flagged'!P531</f>
        <v>1</v>
      </c>
      <c r="Q531" t="b">
        <f>'QA Fltr Flagged'!Q531='PROD Fltr Flagged'!Q531</f>
        <v>1</v>
      </c>
    </row>
    <row r="532" spans="1:17">
      <c r="A532" t="b">
        <f>'QA Fltr Flagged'!A532='PROD Fltr Flagged'!A532</f>
        <v>1</v>
      </c>
      <c r="B532" t="b">
        <f>'QA Fltr Flagged'!B532='PROD Fltr Flagged'!B532</f>
        <v>1</v>
      </c>
      <c r="C532" t="b">
        <f>'QA Fltr Flagged'!C532='PROD Fltr Flagged'!C532</f>
        <v>1</v>
      </c>
      <c r="D532" t="b">
        <f>'QA Fltr Flagged'!D532='PROD Fltr Flagged'!D532</f>
        <v>1</v>
      </c>
      <c r="E532" t="b">
        <f>'QA Fltr Flagged'!E532='PROD Fltr Flagged'!E532</f>
        <v>1</v>
      </c>
      <c r="F532" t="b">
        <f>'QA Fltr Flagged'!F532='PROD Fltr Flagged'!F532</f>
        <v>1</v>
      </c>
      <c r="G532" t="b">
        <f>'QA Fltr Flagged'!G532='PROD Fltr Flagged'!G532</f>
        <v>1</v>
      </c>
      <c r="H532" t="b">
        <f>'QA Fltr Flagged'!H532='PROD Fltr Flagged'!H532</f>
        <v>1</v>
      </c>
      <c r="I532" t="b">
        <f>'QA Fltr Flagged'!I532='PROD Fltr Flagged'!I532</f>
        <v>1</v>
      </c>
      <c r="J532" t="b">
        <f>'QA Fltr Flagged'!J532='PROD Fltr Flagged'!J532</f>
        <v>1</v>
      </c>
      <c r="K532" t="b">
        <f>'QA Fltr Flagged'!K532='PROD Fltr Flagged'!K532</f>
        <v>1</v>
      </c>
      <c r="L532" t="b">
        <f>'QA Fltr Flagged'!L532='PROD Fltr Flagged'!L532</f>
        <v>1</v>
      </c>
      <c r="M532" t="b">
        <f>'QA Fltr Flagged'!M532='PROD Fltr Flagged'!M532</f>
        <v>1</v>
      </c>
      <c r="N532" t="b">
        <f>'QA Fltr Flagged'!N532='PROD Fltr Flagged'!N532</f>
        <v>1</v>
      </c>
      <c r="O532" t="b">
        <f>'QA Fltr Flagged'!O532='PROD Fltr Flagged'!O532</f>
        <v>1</v>
      </c>
      <c r="P532" t="b">
        <f>'QA Fltr Flagged'!P532='PROD Fltr Flagged'!P532</f>
        <v>1</v>
      </c>
      <c r="Q532" t="b">
        <f>'QA Fltr Flagged'!Q532='PROD Fltr Flagged'!Q532</f>
        <v>1</v>
      </c>
    </row>
    <row r="533" spans="1:17">
      <c r="A533" t="b">
        <f>'QA Fltr Flagged'!A533='PROD Fltr Flagged'!A533</f>
        <v>1</v>
      </c>
      <c r="B533" t="b">
        <f>'QA Fltr Flagged'!B533='PROD Fltr Flagged'!B533</f>
        <v>1</v>
      </c>
      <c r="C533" t="b">
        <f>'QA Fltr Flagged'!C533='PROD Fltr Flagged'!C533</f>
        <v>1</v>
      </c>
      <c r="D533" t="b">
        <f>'QA Fltr Flagged'!D533='PROD Fltr Flagged'!D533</f>
        <v>1</v>
      </c>
      <c r="E533" t="b">
        <f>'QA Fltr Flagged'!E533='PROD Fltr Flagged'!E533</f>
        <v>1</v>
      </c>
      <c r="F533" t="b">
        <f>'QA Fltr Flagged'!F533='PROD Fltr Flagged'!F533</f>
        <v>1</v>
      </c>
      <c r="G533" t="b">
        <f>'QA Fltr Flagged'!G533='PROD Fltr Flagged'!G533</f>
        <v>1</v>
      </c>
      <c r="H533" t="b">
        <f>'QA Fltr Flagged'!H533='PROD Fltr Flagged'!H533</f>
        <v>1</v>
      </c>
      <c r="I533" t="b">
        <f>'QA Fltr Flagged'!I533='PROD Fltr Flagged'!I533</f>
        <v>1</v>
      </c>
      <c r="J533" t="b">
        <f>'QA Fltr Flagged'!J533='PROD Fltr Flagged'!J533</f>
        <v>1</v>
      </c>
      <c r="K533" t="b">
        <f>'QA Fltr Flagged'!K533='PROD Fltr Flagged'!K533</f>
        <v>1</v>
      </c>
      <c r="L533" t="b">
        <f>'QA Fltr Flagged'!L533='PROD Fltr Flagged'!L533</f>
        <v>1</v>
      </c>
      <c r="M533" t="b">
        <f>'QA Fltr Flagged'!M533='PROD Fltr Flagged'!M533</f>
        <v>1</v>
      </c>
      <c r="N533" t="b">
        <f>'QA Fltr Flagged'!N533='PROD Fltr Flagged'!N533</f>
        <v>1</v>
      </c>
      <c r="O533" t="b">
        <f>'QA Fltr Flagged'!O533='PROD Fltr Flagged'!O533</f>
        <v>1</v>
      </c>
      <c r="P533" t="b">
        <f>'QA Fltr Flagged'!P533='PROD Fltr Flagged'!P533</f>
        <v>1</v>
      </c>
      <c r="Q533" t="b">
        <f>'QA Fltr Flagged'!Q533='PROD Fltr Flagged'!Q533</f>
        <v>1</v>
      </c>
    </row>
    <row r="534" spans="1:17">
      <c r="A534" t="b">
        <f>'QA Fltr Flagged'!A534='PROD Fltr Flagged'!A534</f>
        <v>1</v>
      </c>
      <c r="B534" t="b">
        <f>'QA Fltr Flagged'!B534='PROD Fltr Flagged'!B534</f>
        <v>1</v>
      </c>
      <c r="C534" t="b">
        <f>'QA Fltr Flagged'!C534='PROD Fltr Flagged'!C534</f>
        <v>1</v>
      </c>
      <c r="D534" t="b">
        <f>'QA Fltr Flagged'!D534='PROD Fltr Flagged'!D534</f>
        <v>1</v>
      </c>
      <c r="E534" t="b">
        <f>'QA Fltr Flagged'!E534='PROD Fltr Flagged'!E534</f>
        <v>1</v>
      </c>
      <c r="F534" t="b">
        <f>'QA Fltr Flagged'!F534='PROD Fltr Flagged'!F534</f>
        <v>1</v>
      </c>
      <c r="G534" t="b">
        <f>'QA Fltr Flagged'!G534='PROD Fltr Flagged'!G534</f>
        <v>1</v>
      </c>
      <c r="H534" t="b">
        <f>'QA Fltr Flagged'!H534='PROD Fltr Flagged'!H534</f>
        <v>1</v>
      </c>
      <c r="I534" t="b">
        <f>'QA Fltr Flagged'!I534='PROD Fltr Flagged'!I534</f>
        <v>1</v>
      </c>
      <c r="J534" t="b">
        <f>'QA Fltr Flagged'!J534='PROD Fltr Flagged'!J534</f>
        <v>1</v>
      </c>
      <c r="K534" t="b">
        <f>'QA Fltr Flagged'!K534='PROD Fltr Flagged'!K534</f>
        <v>1</v>
      </c>
      <c r="L534" t="b">
        <f>'QA Fltr Flagged'!L534='PROD Fltr Flagged'!L534</f>
        <v>1</v>
      </c>
      <c r="M534" t="b">
        <f>'QA Fltr Flagged'!M534='PROD Fltr Flagged'!M534</f>
        <v>1</v>
      </c>
      <c r="N534" t="b">
        <f>'QA Fltr Flagged'!N534='PROD Fltr Flagged'!N534</f>
        <v>1</v>
      </c>
      <c r="O534" t="b">
        <f>'QA Fltr Flagged'!O534='PROD Fltr Flagged'!O534</f>
        <v>1</v>
      </c>
      <c r="P534" t="b">
        <f>'QA Fltr Flagged'!P534='PROD Fltr Flagged'!P534</f>
        <v>1</v>
      </c>
      <c r="Q534" t="b">
        <f>'QA Fltr Flagged'!Q534='PROD Fltr Flagged'!Q534</f>
        <v>1</v>
      </c>
    </row>
    <row r="535" spans="1:17">
      <c r="A535" t="b">
        <f>'QA Fltr Flagged'!A535='PROD Fltr Flagged'!A535</f>
        <v>1</v>
      </c>
      <c r="B535" t="b">
        <f>'QA Fltr Flagged'!B535='PROD Fltr Flagged'!B535</f>
        <v>1</v>
      </c>
      <c r="C535" t="b">
        <f>'QA Fltr Flagged'!C535='PROD Fltr Flagged'!C535</f>
        <v>1</v>
      </c>
      <c r="D535" t="b">
        <f>'QA Fltr Flagged'!D535='PROD Fltr Flagged'!D535</f>
        <v>1</v>
      </c>
      <c r="E535" t="b">
        <f>'QA Fltr Flagged'!E535='PROD Fltr Flagged'!E535</f>
        <v>1</v>
      </c>
      <c r="F535" t="b">
        <f>'QA Fltr Flagged'!F535='PROD Fltr Flagged'!F535</f>
        <v>1</v>
      </c>
      <c r="G535" t="b">
        <f>'QA Fltr Flagged'!G535='PROD Fltr Flagged'!G535</f>
        <v>1</v>
      </c>
      <c r="H535" t="b">
        <f>'QA Fltr Flagged'!H535='PROD Fltr Flagged'!H535</f>
        <v>1</v>
      </c>
      <c r="I535" t="b">
        <f>'QA Fltr Flagged'!I535='PROD Fltr Flagged'!I535</f>
        <v>1</v>
      </c>
      <c r="J535" t="b">
        <f>'QA Fltr Flagged'!J535='PROD Fltr Flagged'!J535</f>
        <v>1</v>
      </c>
      <c r="K535" t="b">
        <f>'QA Fltr Flagged'!K535='PROD Fltr Flagged'!K535</f>
        <v>1</v>
      </c>
      <c r="L535" t="b">
        <f>'QA Fltr Flagged'!L535='PROD Fltr Flagged'!L535</f>
        <v>1</v>
      </c>
      <c r="M535" t="b">
        <f>'QA Fltr Flagged'!M535='PROD Fltr Flagged'!M535</f>
        <v>1</v>
      </c>
      <c r="N535" t="b">
        <f>'QA Fltr Flagged'!N535='PROD Fltr Flagged'!N535</f>
        <v>1</v>
      </c>
      <c r="O535" t="b">
        <f>'QA Fltr Flagged'!O535='PROD Fltr Flagged'!O535</f>
        <v>1</v>
      </c>
      <c r="P535" t="b">
        <f>'QA Fltr Flagged'!P535='PROD Fltr Flagged'!P535</f>
        <v>1</v>
      </c>
      <c r="Q535" t="b">
        <f>'QA Fltr Flagged'!Q535='PROD Fltr Flagged'!Q535</f>
        <v>1</v>
      </c>
    </row>
    <row r="536" spans="1:17">
      <c r="A536" t="b">
        <f>'QA Fltr Flagged'!A536='PROD Fltr Flagged'!A536</f>
        <v>1</v>
      </c>
      <c r="B536" t="b">
        <f>'QA Fltr Flagged'!B536='PROD Fltr Flagged'!B536</f>
        <v>1</v>
      </c>
      <c r="C536" t="b">
        <f>'QA Fltr Flagged'!C536='PROD Fltr Flagged'!C536</f>
        <v>1</v>
      </c>
      <c r="D536" t="b">
        <f>'QA Fltr Flagged'!D536='PROD Fltr Flagged'!D536</f>
        <v>1</v>
      </c>
      <c r="E536" t="b">
        <f>'QA Fltr Flagged'!E536='PROD Fltr Flagged'!E536</f>
        <v>1</v>
      </c>
      <c r="F536" t="b">
        <f>'QA Fltr Flagged'!F536='PROD Fltr Flagged'!F536</f>
        <v>1</v>
      </c>
      <c r="G536" t="b">
        <f>'QA Fltr Flagged'!G536='PROD Fltr Flagged'!G536</f>
        <v>1</v>
      </c>
      <c r="H536" t="b">
        <f>'QA Fltr Flagged'!H536='PROD Fltr Flagged'!H536</f>
        <v>1</v>
      </c>
      <c r="I536" t="b">
        <f>'QA Fltr Flagged'!I536='PROD Fltr Flagged'!I536</f>
        <v>1</v>
      </c>
      <c r="J536" t="b">
        <f>'QA Fltr Flagged'!J536='PROD Fltr Flagged'!J536</f>
        <v>1</v>
      </c>
      <c r="K536" t="b">
        <f>'QA Fltr Flagged'!K536='PROD Fltr Flagged'!K536</f>
        <v>1</v>
      </c>
      <c r="L536" t="b">
        <f>'QA Fltr Flagged'!L536='PROD Fltr Flagged'!L536</f>
        <v>1</v>
      </c>
      <c r="M536" t="b">
        <f>'QA Fltr Flagged'!M536='PROD Fltr Flagged'!M536</f>
        <v>1</v>
      </c>
      <c r="N536" t="b">
        <f>'QA Fltr Flagged'!N536='PROD Fltr Flagged'!N536</f>
        <v>1</v>
      </c>
      <c r="O536" t="b">
        <f>'QA Fltr Flagged'!O536='PROD Fltr Flagged'!O536</f>
        <v>1</v>
      </c>
      <c r="P536" t="b">
        <f>'QA Fltr Flagged'!P536='PROD Fltr Flagged'!P536</f>
        <v>1</v>
      </c>
      <c r="Q536" t="b">
        <f>'QA Fltr Flagged'!Q536='PROD Fltr Flagged'!Q536</f>
        <v>1</v>
      </c>
    </row>
    <row r="537" spans="1:17">
      <c r="A537" t="b">
        <f>'QA Fltr Flagged'!A537='PROD Fltr Flagged'!A537</f>
        <v>1</v>
      </c>
      <c r="B537" t="b">
        <f>'QA Fltr Flagged'!B537='PROD Fltr Flagged'!B537</f>
        <v>1</v>
      </c>
      <c r="C537" t="b">
        <f>'QA Fltr Flagged'!C537='PROD Fltr Flagged'!C537</f>
        <v>1</v>
      </c>
      <c r="D537" t="b">
        <f>'QA Fltr Flagged'!D537='PROD Fltr Flagged'!D537</f>
        <v>1</v>
      </c>
      <c r="E537" t="b">
        <f>'QA Fltr Flagged'!E537='PROD Fltr Flagged'!E537</f>
        <v>1</v>
      </c>
      <c r="F537" t="b">
        <f>'QA Fltr Flagged'!F537='PROD Fltr Flagged'!F537</f>
        <v>1</v>
      </c>
      <c r="G537" t="b">
        <f>'QA Fltr Flagged'!G537='PROD Fltr Flagged'!G537</f>
        <v>1</v>
      </c>
      <c r="H537" t="b">
        <f>'QA Fltr Flagged'!H537='PROD Fltr Flagged'!H537</f>
        <v>1</v>
      </c>
      <c r="I537" t="b">
        <f>'QA Fltr Flagged'!I537='PROD Fltr Flagged'!I537</f>
        <v>1</v>
      </c>
      <c r="J537" t="b">
        <f>'QA Fltr Flagged'!J537='PROD Fltr Flagged'!J537</f>
        <v>1</v>
      </c>
      <c r="K537" t="b">
        <f>'QA Fltr Flagged'!K537='PROD Fltr Flagged'!K537</f>
        <v>1</v>
      </c>
      <c r="L537" t="b">
        <f>'QA Fltr Flagged'!L537='PROD Fltr Flagged'!L537</f>
        <v>1</v>
      </c>
      <c r="M537" t="b">
        <f>'QA Fltr Flagged'!M537='PROD Fltr Flagged'!M537</f>
        <v>1</v>
      </c>
      <c r="N537" t="b">
        <f>'QA Fltr Flagged'!N537='PROD Fltr Flagged'!N537</f>
        <v>1</v>
      </c>
      <c r="O537" t="b">
        <f>'QA Fltr Flagged'!O537='PROD Fltr Flagged'!O537</f>
        <v>1</v>
      </c>
      <c r="P537" t="b">
        <f>'QA Fltr Flagged'!P537='PROD Fltr Flagged'!P537</f>
        <v>1</v>
      </c>
      <c r="Q537" t="b">
        <f>'QA Fltr Flagged'!Q537='PROD Fltr Flagged'!Q537</f>
        <v>1</v>
      </c>
    </row>
    <row r="538" spans="1:17">
      <c r="A538" t="b">
        <f>'QA Fltr Flagged'!A538='PROD Fltr Flagged'!A538</f>
        <v>1</v>
      </c>
      <c r="B538" t="b">
        <f>'QA Fltr Flagged'!B538='PROD Fltr Flagged'!B538</f>
        <v>1</v>
      </c>
      <c r="C538" t="b">
        <f>'QA Fltr Flagged'!C538='PROD Fltr Flagged'!C538</f>
        <v>1</v>
      </c>
      <c r="D538" t="b">
        <f>'QA Fltr Flagged'!D538='PROD Fltr Flagged'!D538</f>
        <v>1</v>
      </c>
      <c r="E538" t="b">
        <f>'QA Fltr Flagged'!E538='PROD Fltr Flagged'!E538</f>
        <v>1</v>
      </c>
      <c r="F538" t="b">
        <f>'QA Fltr Flagged'!F538='PROD Fltr Flagged'!F538</f>
        <v>1</v>
      </c>
      <c r="G538" t="b">
        <f>'QA Fltr Flagged'!G538='PROD Fltr Flagged'!G538</f>
        <v>1</v>
      </c>
      <c r="H538" t="b">
        <f>'QA Fltr Flagged'!H538='PROD Fltr Flagged'!H538</f>
        <v>1</v>
      </c>
      <c r="I538" t="b">
        <f>'QA Fltr Flagged'!I538='PROD Fltr Flagged'!I538</f>
        <v>1</v>
      </c>
      <c r="J538" t="b">
        <f>'QA Fltr Flagged'!J538='PROD Fltr Flagged'!J538</f>
        <v>1</v>
      </c>
      <c r="K538" t="b">
        <f>'QA Fltr Flagged'!K538='PROD Fltr Flagged'!K538</f>
        <v>1</v>
      </c>
      <c r="L538" t="b">
        <f>'QA Fltr Flagged'!L538='PROD Fltr Flagged'!L538</f>
        <v>1</v>
      </c>
      <c r="M538" t="b">
        <f>'QA Fltr Flagged'!M538='PROD Fltr Flagged'!M538</f>
        <v>1</v>
      </c>
      <c r="N538" t="b">
        <f>'QA Fltr Flagged'!N538='PROD Fltr Flagged'!N538</f>
        <v>1</v>
      </c>
      <c r="O538" t="b">
        <f>'QA Fltr Flagged'!O538='PROD Fltr Flagged'!O538</f>
        <v>1</v>
      </c>
      <c r="P538" t="b">
        <f>'QA Fltr Flagged'!P538='PROD Fltr Flagged'!P538</f>
        <v>1</v>
      </c>
      <c r="Q538" t="b">
        <f>'QA Fltr Flagged'!Q538='PROD Fltr Flagged'!Q538</f>
        <v>1</v>
      </c>
    </row>
    <row r="539" spans="1:17">
      <c r="A539" t="b">
        <f>'QA Fltr Flagged'!A539='PROD Fltr Flagged'!A539</f>
        <v>1</v>
      </c>
      <c r="B539" t="b">
        <f>'QA Fltr Flagged'!B539='PROD Fltr Flagged'!B539</f>
        <v>1</v>
      </c>
      <c r="C539" t="b">
        <f>'QA Fltr Flagged'!C539='PROD Fltr Flagged'!C539</f>
        <v>1</v>
      </c>
      <c r="D539" t="b">
        <f>'QA Fltr Flagged'!D539='PROD Fltr Flagged'!D539</f>
        <v>1</v>
      </c>
      <c r="E539" t="b">
        <f>'QA Fltr Flagged'!E539='PROD Fltr Flagged'!E539</f>
        <v>1</v>
      </c>
      <c r="F539" t="b">
        <f>'QA Fltr Flagged'!F539='PROD Fltr Flagged'!F539</f>
        <v>1</v>
      </c>
      <c r="G539" t="b">
        <f>'QA Fltr Flagged'!G539='PROD Fltr Flagged'!G539</f>
        <v>1</v>
      </c>
      <c r="H539" t="b">
        <f>'QA Fltr Flagged'!H539='PROD Fltr Flagged'!H539</f>
        <v>1</v>
      </c>
      <c r="I539" t="b">
        <f>'QA Fltr Flagged'!I539='PROD Fltr Flagged'!I539</f>
        <v>1</v>
      </c>
      <c r="J539" t="b">
        <f>'QA Fltr Flagged'!J539='PROD Fltr Flagged'!J539</f>
        <v>1</v>
      </c>
      <c r="K539" t="b">
        <f>'QA Fltr Flagged'!K539='PROD Fltr Flagged'!K539</f>
        <v>1</v>
      </c>
      <c r="L539" t="b">
        <f>'QA Fltr Flagged'!L539='PROD Fltr Flagged'!L539</f>
        <v>1</v>
      </c>
      <c r="M539" t="b">
        <f>'QA Fltr Flagged'!M539='PROD Fltr Flagged'!M539</f>
        <v>1</v>
      </c>
      <c r="N539" t="b">
        <f>'QA Fltr Flagged'!N539='PROD Fltr Flagged'!N539</f>
        <v>1</v>
      </c>
      <c r="O539" t="b">
        <f>'QA Fltr Flagged'!O539='PROD Fltr Flagged'!O539</f>
        <v>1</v>
      </c>
      <c r="P539" t="b">
        <f>'QA Fltr Flagged'!P539='PROD Fltr Flagged'!P539</f>
        <v>1</v>
      </c>
      <c r="Q539" t="b">
        <f>'QA Fltr Flagged'!Q539='PROD Fltr Flagged'!Q539</f>
        <v>1</v>
      </c>
    </row>
    <row r="540" spans="1:17">
      <c r="A540" t="b">
        <f>'QA Fltr Flagged'!A540='PROD Fltr Flagged'!A540</f>
        <v>1</v>
      </c>
      <c r="B540" t="b">
        <f>'QA Fltr Flagged'!B540='PROD Fltr Flagged'!B540</f>
        <v>1</v>
      </c>
      <c r="C540" t="b">
        <f>'QA Fltr Flagged'!C540='PROD Fltr Flagged'!C540</f>
        <v>1</v>
      </c>
      <c r="D540" t="b">
        <f>'QA Fltr Flagged'!D540='PROD Fltr Flagged'!D540</f>
        <v>1</v>
      </c>
      <c r="E540" t="b">
        <f>'QA Fltr Flagged'!E540='PROD Fltr Flagged'!E540</f>
        <v>1</v>
      </c>
      <c r="F540" t="b">
        <f>'QA Fltr Flagged'!F540='PROD Fltr Flagged'!F540</f>
        <v>1</v>
      </c>
      <c r="G540" t="b">
        <f>'QA Fltr Flagged'!G540='PROD Fltr Flagged'!G540</f>
        <v>1</v>
      </c>
      <c r="H540" t="b">
        <f>'QA Fltr Flagged'!H540='PROD Fltr Flagged'!H540</f>
        <v>1</v>
      </c>
      <c r="I540" t="b">
        <f>'QA Fltr Flagged'!I540='PROD Fltr Flagged'!I540</f>
        <v>1</v>
      </c>
      <c r="J540" t="b">
        <f>'QA Fltr Flagged'!J540='PROD Fltr Flagged'!J540</f>
        <v>1</v>
      </c>
      <c r="K540" t="b">
        <f>'QA Fltr Flagged'!K540='PROD Fltr Flagged'!K540</f>
        <v>1</v>
      </c>
      <c r="L540" t="b">
        <f>'QA Fltr Flagged'!L540='PROD Fltr Flagged'!L540</f>
        <v>1</v>
      </c>
      <c r="M540" t="b">
        <f>'QA Fltr Flagged'!M540='PROD Fltr Flagged'!M540</f>
        <v>1</v>
      </c>
      <c r="N540" t="b">
        <f>'QA Fltr Flagged'!N540='PROD Fltr Flagged'!N540</f>
        <v>1</v>
      </c>
      <c r="O540" t="b">
        <f>'QA Fltr Flagged'!O540='PROD Fltr Flagged'!O540</f>
        <v>1</v>
      </c>
      <c r="P540" t="b">
        <f>'QA Fltr Flagged'!P540='PROD Fltr Flagged'!P540</f>
        <v>1</v>
      </c>
      <c r="Q540" t="b">
        <f>'QA Fltr Flagged'!Q540='PROD Fltr Flagged'!Q540</f>
        <v>1</v>
      </c>
    </row>
    <row r="541" spans="1:17">
      <c r="A541" t="b">
        <f>'QA Fltr Flagged'!A541='PROD Fltr Flagged'!A541</f>
        <v>1</v>
      </c>
      <c r="B541" t="b">
        <f>'QA Fltr Flagged'!B541='PROD Fltr Flagged'!B541</f>
        <v>1</v>
      </c>
      <c r="C541" t="b">
        <f>'QA Fltr Flagged'!C541='PROD Fltr Flagged'!C541</f>
        <v>1</v>
      </c>
      <c r="D541" t="b">
        <f>'QA Fltr Flagged'!D541='PROD Fltr Flagged'!D541</f>
        <v>1</v>
      </c>
      <c r="E541" t="b">
        <f>'QA Fltr Flagged'!E541='PROD Fltr Flagged'!E541</f>
        <v>1</v>
      </c>
      <c r="F541" t="b">
        <f>'QA Fltr Flagged'!F541='PROD Fltr Flagged'!F541</f>
        <v>1</v>
      </c>
      <c r="G541" t="b">
        <f>'QA Fltr Flagged'!G541='PROD Fltr Flagged'!G541</f>
        <v>1</v>
      </c>
      <c r="H541" t="b">
        <f>'QA Fltr Flagged'!H541='PROD Fltr Flagged'!H541</f>
        <v>1</v>
      </c>
      <c r="I541" t="b">
        <f>'QA Fltr Flagged'!I541='PROD Fltr Flagged'!I541</f>
        <v>1</v>
      </c>
      <c r="J541" t="b">
        <f>'QA Fltr Flagged'!J541='PROD Fltr Flagged'!J541</f>
        <v>1</v>
      </c>
      <c r="K541" t="b">
        <f>'QA Fltr Flagged'!K541='PROD Fltr Flagged'!K541</f>
        <v>1</v>
      </c>
      <c r="L541" t="b">
        <f>'QA Fltr Flagged'!L541='PROD Fltr Flagged'!L541</f>
        <v>1</v>
      </c>
      <c r="M541" t="b">
        <f>'QA Fltr Flagged'!M541='PROD Fltr Flagged'!M541</f>
        <v>1</v>
      </c>
      <c r="N541" t="b">
        <f>'QA Fltr Flagged'!N541='PROD Fltr Flagged'!N541</f>
        <v>1</v>
      </c>
      <c r="O541" t="b">
        <f>'QA Fltr Flagged'!O541='PROD Fltr Flagged'!O541</f>
        <v>1</v>
      </c>
      <c r="P541" t="b">
        <f>'QA Fltr Flagged'!P541='PROD Fltr Flagged'!P541</f>
        <v>1</v>
      </c>
      <c r="Q541" t="b">
        <f>'QA Fltr Flagged'!Q541='PROD Fltr Flagged'!Q541</f>
        <v>1</v>
      </c>
    </row>
    <row r="542" spans="1:17">
      <c r="A542" t="b">
        <f>'QA Fltr Flagged'!A542='PROD Fltr Flagged'!A542</f>
        <v>1</v>
      </c>
      <c r="B542" t="b">
        <f>'QA Fltr Flagged'!B542='PROD Fltr Flagged'!B542</f>
        <v>1</v>
      </c>
      <c r="C542" t="b">
        <f>'QA Fltr Flagged'!C542='PROD Fltr Flagged'!C542</f>
        <v>1</v>
      </c>
      <c r="D542" t="b">
        <f>'QA Fltr Flagged'!D542='PROD Fltr Flagged'!D542</f>
        <v>1</v>
      </c>
      <c r="E542" t="b">
        <f>'QA Fltr Flagged'!E542='PROD Fltr Flagged'!E542</f>
        <v>1</v>
      </c>
      <c r="F542" t="b">
        <f>'QA Fltr Flagged'!F542='PROD Fltr Flagged'!F542</f>
        <v>1</v>
      </c>
      <c r="G542" t="b">
        <f>'QA Fltr Flagged'!G542='PROD Fltr Flagged'!G542</f>
        <v>1</v>
      </c>
      <c r="H542" t="b">
        <f>'QA Fltr Flagged'!H542='PROD Fltr Flagged'!H542</f>
        <v>1</v>
      </c>
      <c r="I542" t="b">
        <f>'QA Fltr Flagged'!I542='PROD Fltr Flagged'!I542</f>
        <v>1</v>
      </c>
      <c r="J542" t="b">
        <f>'QA Fltr Flagged'!J542='PROD Fltr Flagged'!J542</f>
        <v>1</v>
      </c>
      <c r="K542" t="b">
        <f>'QA Fltr Flagged'!K542='PROD Fltr Flagged'!K542</f>
        <v>1</v>
      </c>
      <c r="L542" t="b">
        <f>'QA Fltr Flagged'!L542='PROD Fltr Flagged'!L542</f>
        <v>1</v>
      </c>
      <c r="M542" t="b">
        <f>'QA Fltr Flagged'!M542='PROD Fltr Flagged'!M542</f>
        <v>1</v>
      </c>
      <c r="N542" t="b">
        <f>'QA Fltr Flagged'!N542='PROD Fltr Flagged'!N542</f>
        <v>1</v>
      </c>
      <c r="O542" t="b">
        <f>'QA Fltr Flagged'!O542='PROD Fltr Flagged'!O542</f>
        <v>1</v>
      </c>
      <c r="P542" t="b">
        <f>'QA Fltr Flagged'!P542='PROD Fltr Flagged'!P542</f>
        <v>1</v>
      </c>
      <c r="Q542" t="b">
        <f>'QA Fltr Flagged'!Q542='PROD Fltr Flagged'!Q542</f>
        <v>1</v>
      </c>
    </row>
    <row r="543" spans="1:17">
      <c r="A543" t="b">
        <f>'QA Fltr Flagged'!A543='PROD Fltr Flagged'!A543</f>
        <v>1</v>
      </c>
      <c r="B543" t="b">
        <f>'QA Fltr Flagged'!B543='PROD Fltr Flagged'!B543</f>
        <v>1</v>
      </c>
      <c r="C543" t="b">
        <f>'QA Fltr Flagged'!C543='PROD Fltr Flagged'!C543</f>
        <v>1</v>
      </c>
      <c r="D543" t="b">
        <f>'QA Fltr Flagged'!D543='PROD Fltr Flagged'!D543</f>
        <v>1</v>
      </c>
      <c r="E543" t="b">
        <f>'QA Fltr Flagged'!E543='PROD Fltr Flagged'!E543</f>
        <v>1</v>
      </c>
      <c r="F543" t="b">
        <f>'QA Fltr Flagged'!F543='PROD Fltr Flagged'!F543</f>
        <v>1</v>
      </c>
      <c r="G543" t="b">
        <f>'QA Fltr Flagged'!G543='PROD Fltr Flagged'!G543</f>
        <v>1</v>
      </c>
      <c r="H543" t="b">
        <f>'QA Fltr Flagged'!H543='PROD Fltr Flagged'!H543</f>
        <v>1</v>
      </c>
      <c r="I543" t="b">
        <f>'QA Fltr Flagged'!I543='PROD Fltr Flagged'!I543</f>
        <v>1</v>
      </c>
      <c r="J543" t="b">
        <f>'QA Fltr Flagged'!J543='PROD Fltr Flagged'!J543</f>
        <v>1</v>
      </c>
      <c r="K543" t="b">
        <f>'QA Fltr Flagged'!K543='PROD Fltr Flagged'!K543</f>
        <v>1</v>
      </c>
      <c r="L543" t="b">
        <f>'QA Fltr Flagged'!L543='PROD Fltr Flagged'!L543</f>
        <v>1</v>
      </c>
      <c r="M543" t="b">
        <f>'QA Fltr Flagged'!M543='PROD Fltr Flagged'!M543</f>
        <v>1</v>
      </c>
      <c r="N543" t="b">
        <f>'QA Fltr Flagged'!N543='PROD Fltr Flagged'!N543</f>
        <v>1</v>
      </c>
      <c r="O543" t="b">
        <f>'QA Fltr Flagged'!O543='PROD Fltr Flagged'!O543</f>
        <v>1</v>
      </c>
      <c r="P543" t="b">
        <f>'QA Fltr Flagged'!P543='PROD Fltr Flagged'!P543</f>
        <v>1</v>
      </c>
      <c r="Q543" t="b">
        <f>'QA Fltr Flagged'!Q543='PROD Fltr Flagged'!Q543</f>
        <v>1</v>
      </c>
    </row>
    <row r="544" spans="1:17">
      <c r="A544" t="b">
        <f>'QA Fltr Flagged'!A544='PROD Fltr Flagged'!A544</f>
        <v>1</v>
      </c>
      <c r="B544" t="b">
        <f>'QA Fltr Flagged'!B544='PROD Fltr Flagged'!B544</f>
        <v>1</v>
      </c>
      <c r="C544" t="b">
        <f>'QA Fltr Flagged'!C544='PROD Fltr Flagged'!C544</f>
        <v>1</v>
      </c>
      <c r="D544" t="b">
        <f>'QA Fltr Flagged'!D544='PROD Fltr Flagged'!D544</f>
        <v>1</v>
      </c>
      <c r="E544" t="b">
        <f>'QA Fltr Flagged'!E544='PROD Fltr Flagged'!E544</f>
        <v>1</v>
      </c>
      <c r="F544" t="b">
        <f>'QA Fltr Flagged'!F544='PROD Fltr Flagged'!F544</f>
        <v>1</v>
      </c>
      <c r="G544" t="b">
        <f>'QA Fltr Flagged'!G544='PROD Fltr Flagged'!G544</f>
        <v>1</v>
      </c>
      <c r="H544" t="b">
        <f>'QA Fltr Flagged'!H544='PROD Fltr Flagged'!H544</f>
        <v>1</v>
      </c>
      <c r="I544" t="b">
        <f>'QA Fltr Flagged'!I544='PROD Fltr Flagged'!I544</f>
        <v>1</v>
      </c>
      <c r="J544" t="b">
        <f>'QA Fltr Flagged'!J544='PROD Fltr Flagged'!J544</f>
        <v>1</v>
      </c>
      <c r="K544" t="b">
        <f>'QA Fltr Flagged'!K544='PROD Fltr Flagged'!K544</f>
        <v>1</v>
      </c>
      <c r="L544" t="b">
        <f>'QA Fltr Flagged'!L544='PROD Fltr Flagged'!L544</f>
        <v>1</v>
      </c>
      <c r="M544" t="b">
        <f>'QA Fltr Flagged'!M544='PROD Fltr Flagged'!M544</f>
        <v>1</v>
      </c>
      <c r="N544" t="b">
        <f>'QA Fltr Flagged'!N544='PROD Fltr Flagged'!N544</f>
        <v>1</v>
      </c>
      <c r="O544" t="b">
        <f>'QA Fltr Flagged'!O544='PROD Fltr Flagged'!O544</f>
        <v>1</v>
      </c>
      <c r="P544" t="b">
        <f>'QA Fltr Flagged'!P544='PROD Fltr Flagged'!P544</f>
        <v>1</v>
      </c>
      <c r="Q544" t="b">
        <f>'QA Fltr Flagged'!Q544='PROD Fltr Flagged'!Q544</f>
        <v>1</v>
      </c>
    </row>
    <row r="545" spans="1:17">
      <c r="A545" t="b">
        <f>'QA Fltr Flagged'!A545='PROD Fltr Flagged'!A545</f>
        <v>1</v>
      </c>
      <c r="B545" t="b">
        <f>'QA Fltr Flagged'!B545='PROD Fltr Flagged'!B545</f>
        <v>1</v>
      </c>
      <c r="C545" t="b">
        <f>'QA Fltr Flagged'!C545='PROD Fltr Flagged'!C545</f>
        <v>1</v>
      </c>
      <c r="D545" t="b">
        <f>'QA Fltr Flagged'!D545='PROD Fltr Flagged'!D545</f>
        <v>1</v>
      </c>
      <c r="E545" t="b">
        <f>'QA Fltr Flagged'!E545='PROD Fltr Flagged'!E545</f>
        <v>1</v>
      </c>
      <c r="F545" t="b">
        <f>'QA Fltr Flagged'!F545='PROD Fltr Flagged'!F545</f>
        <v>1</v>
      </c>
      <c r="G545" t="b">
        <f>'QA Fltr Flagged'!G545='PROD Fltr Flagged'!G545</f>
        <v>1</v>
      </c>
      <c r="H545" t="b">
        <f>'QA Fltr Flagged'!H545='PROD Fltr Flagged'!H545</f>
        <v>1</v>
      </c>
      <c r="I545" t="b">
        <f>'QA Fltr Flagged'!I545='PROD Fltr Flagged'!I545</f>
        <v>1</v>
      </c>
      <c r="J545" t="b">
        <f>'QA Fltr Flagged'!J545='PROD Fltr Flagged'!J545</f>
        <v>1</v>
      </c>
      <c r="K545" t="b">
        <f>'QA Fltr Flagged'!K545='PROD Fltr Flagged'!K545</f>
        <v>1</v>
      </c>
      <c r="L545" t="b">
        <f>'QA Fltr Flagged'!L545='PROD Fltr Flagged'!L545</f>
        <v>1</v>
      </c>
      <c r="M545" t="b">
        <f>'QA Fltr Flagged'!M545='PROD Fltr Flagged'!M545</f>
        <v>1</v>
      </c>
      <c r="N545" t="b">
        <f>'QA Fltr Flagged'!N545='PROD Fltr Flagged'!N545</f>
        <v>1</v>
      </c>
      <c r="O545" t="b">
        <f>'QA Fltr Flagged'!O545='PROD Fltr Flagged'!O545</f>
        <v>1</v>
      </c>
      <c r="P545" t="b">
        <f>'QA Fltr Flagged'!P545='PROD Fltr Flagged'!P545</f>
        <v>1</v>
      </c>
      <c r="Q545" t="b">
        <f>'QA Fltr Flagged'!Q545='PROD Fltr Flagged'!Q545</f>
        <v>1</v>
      </c>
    </row>
    <row r="546" spans="1:17">
      <c r="A546" t="b">
        <f>'QA Fltr Flagged'!A546='PROD Fltr Flagged'!A546</f>
        <v>1</v>
      </c>
      <c r="B546" t="b">
        <f>'QA Fltr Flagged'!B546='PROD Fltr Flagged'!B546</f>
        <v>1</v>
      </c>
      <c r="C546" t="b">
        <f>'QA Fltr Flagged'!C546='PROD Fltr Flagged'!C546</f>
        <v>1</v>
      </c>
      <c r="D546" t="b">
        <f>'QA Fltr Flagged'!D546='PROD Fltr Flagged'!D546</f>
        <v>1</v>
      </c>
      <c r="E546" t="b">
        <f>'QA Fltr Flagged'!E546='PROD Fltr Flagged'!E546</f>
        <v>1</v>
      </c>
      <c r="F546" t="b">
        <f>'QA Fltr Flagged'!F546='PROD Fltr Flagged'!F546</f>
        <v>1</v>
      </c>
      <c r="G546" t="b">
        <f>'QA Fltr Flagged'!G546='PROD Fltr Flagged'!G546</f>
        <v>1</v>
      </c>
      <c r="H546" t="b">
        <f>'QA Fltr Flagged'!H546='PROD Fltr Flagged'!H546</f>
        <v>1</v>
      </c>
      <c r="I546" t="b">
        <f>'QA Fltr Flagged'!I546='PROD Fltr Flagged'!I546</f>
        <v>1</v>
      </c>
      <c r="J546" t="b">
        <f>'QA Fltr Flagged'!J546='PROD Fltr Flagged'!J546</f>
        <v>1</v>
      </c>
      <c r="K546" t="b">
        <f>'QA Fltr Flagged'!K546='PROD Fltr Flagged'!K546</f>
        <v>1</v>
      </c>
      <c r="L546" t="b">
        <f>'QA Fltr Flagged'!L546='PROD Fltr Flagged'!L546</f>
        <v>1</v>
      </c>
      <c r="M546" t="b">
        <f>'QA Fltr Flagged'!M546='PROD Fltr Flagged'!M546</f>
        <v>1</v>
      </c>
      <c r="N546" t="b">
        <f>'QA Fltr Flagged'!N546='PROD Fltr Flagged'!N546</f>
        <v>1</v>
      </c>
      <c r="O546" t="b">
        <f>'QA Fltr Flagged'!O546='PROD Fltr Flagged'!O546</f>
        <v>1</v>
      </c>
      <c r="P546" t="b">
        <f>'QA Fltr Flagged'!P546='PROD Fltr Flagged'!P546</f>
        <v>1</v>
      </c>
      <c r="Q546" t="b">
        <f>'QA Fltr Flagged'!Q546='PROD Fltr Flagged'!Q546</f>
        <v>1</v>
      </c>
    </row>
    <row r="547" spans="1:17">
      <c r="A547" t="b">
        <f>'QA Fltr Flagged'!A547='PROD Fltr Flagged'!A547</f>
        <v>1</v>
      </c>
      <c r="B547" t="b">
        <f>'QA Fltr Flagged'!B547='PROD Fltr Flagged'!B547</f>
        <v>1</v>
      </c>
      <c r="C547" t="b">
        <f>'QA Fltr Flagged'!C547='PROD Fltr Flagged'!C547</f>
        <v>1</v>
      </c>
      <c r="D547" t="b">
        <f>'QA Fltr Flagged'!D547='PROD Fltr Flagged'!D547</f>
        <v>1</v>
      </c>
      <c r="E547" t="b">
        <f>'QA Fltr Flagged'!E547='PROD Fltr Flagged'!E547</f>
        <v>1</v>
      </c>
      <c r="F547" t="b">
        <f>'QA Fltr Flagged'!F547='PROD Fltr Flagged'!F547</f>
        <v>1</v>
      </c>
      <c r="G547" t="b">
        <f>'QA Fltr Flagged'!G547='PROD Fltr Flagged'!G547</f>
        <v>1</v>
      </c>
      <c r="H547" t="b">
        <f>'QA Fltr Flagged'!H547='PROD Fltr Flagged'!H547</f>
        <v>1</v>
      </c>
      <c r="I547" t="b">
        <f>'QA Fltr Flagged'!I547='PROD Fltr Flagged'!I547</f>
        <v>1</v>
      </c>
      <c r="J547" t="b">
        <f>'QA Fltr Flagged'!J547='PROD Fltr Flagged'!J547</f>
        <v>1</v>
      </c>
      <c r="K547" t="b">
        <f>'QA Fltr Flagged'!K547='PROD Fltr Flagged'!K547</f>
        <v>1</v>
      </c>
      <c r="L547" t="b">
        <f>'QA Fltr Flagged'!L547='PROD Fltr Flagged'!L547</f>
        <v>1</v>
      </c>
      <c r="M547" t="b">
        <f>'QA Fltr Flagged'!M547='PROD Fltr Flagged'!M547</f>
        <v>1</v>
      </c>
      <c r="N547" t="b">
        <f>'QA Fltr Flagged'!N547='PROD Fltr Flagged'!N547</f>
        <v>1</v>
      </c>
      <c r="O547" t="b">
        <f>'QA Fltr Flagged'!O547='PROD Fltr Flagged'!O547</f>
        <v>1</v>
      </c>
      <c r="P547" t="b">
        <f>'QA Fltr Flagged'!P547='PROD Fltr Flagged'!P547</f>
        <v>1</v>
      </c>
      <c r="Q547" t="b">
        <f>'QA Fltr Flagged'!Q547='PROD Fltr Flagged'!Q547</f>
        <v>1</v>
      </c>
    </row>
    <row r="548" spans="1:17">
      <c r="A548" t="b">
        <f>'QA Fltr Flagged'!A548='PROD Fltr Flagged'!A548</f>
        <v>1</v>
      </c>
      <c r="B548" t="b">
        <f>'QA Fltr Flagged'!B548='PROD Fltr Flagged'!B548</f>
        <v>1</v>
      </c>
      <c r="C548" t="b">
        <f>'QA Fltr Flagged'!C548='PROD Fltr Flagged'!C548</f>
        <v>1</v>
      </c>
      <c r="D548" t="b">
        <f>'QA Fltr Flagged'!D548='PROD Fltr Flagged'!D548</f>
        <v>1</v>
      </c>
      <c r="E548" t="b">
        <f>'QA Fltr Flagged'!E548='PROD Fltr Flagged'!E548</f>
        <v>1</v>
      </c>
      <c r="F548" t="b">
        <f>'QA Fltr Flagged'!F548='PROD Fltr Flagged'!F548</f>
        <v>1</v>
      </c>
      <c r="G548" t="b">
        <f>'QA Fltr Flagged'!G548='PROD Fltr Flagged'!G548</f>
        <v>1</v>
      </c>
      <c r="H548" t="b">
        <f>'QA Fltr Flagged'!H548='PROD Fltr Flagged'!H548</f>
        <v>1</v>
      </c>
      <c r="I548" t="b">
        <f>'QA Fltr Flagged'!I548='PROD Fltr Flagged'!I548</f>
        <v>1</v>
      </c>
      <c r="J548" t="b">
        <f>'QA Fltr Flagged'!J548='PROD Fltr Flagged'!J548</f>
        <v>1</v>
      </c>
      <c r="K548" t="b">
        <f>'QA Fltr Flagged'!K548='PROD Fltr Flagged'!K548</f>
        <v>1</v>
      </c>
      <c r="L548" t="b">
        <f>'QA Fltr Flagged'!L548='PROD Fltr Flagged'!L548</f>
        <v>1</v>
      </c>
      <c r="M548" t="b">
        <f>'QA Fltr Flagged'!M548='PROD Fltr Flagged'!M548</f>
        <v>1</v>
      </c>
      <c r="N548" t="b">
        <f>'QA Fltr Flagged'!N548='PROD Fltr Flagged'!N548</f>
        <v>1</v>
      </c>
      <c r="O548" t="b">
        <f>'QA Fltr Flagged'!O548='PROD Fltr Flagged'!O548</f>
        <v>1</v>
      </c>
      <c r="P548" t="b">
        <f>'QA Fltr Flagged'!P548='PROD Fltr Flagged'!P548</f>
        <v>1</v>
      </c>
      <c r="Q548" t="b">
        <f>'QA Fltr Flagged'!Q548='PROD Fltr Flagged'!Q548</f>
        <v>1</v>
      </c>
    </row>
    <row r="549" spans="1:17">
      <c r="A549" t="b">
        <f>'QA Fltr Flagged'!A549='PROD Fltr Flagged'!A549</f>
        <v>1</v>
      </c>
      <c r="B549" t="b">
        <f>'QA Fltr Flagged'!B549='PROD Fltr Flagged'!B549</f>
        <v>1</v>
      </c>
      <c r="C549" t="b">
        <f>'QA Fltr Flagged'!C549='PROD Fltr Flagged'!C549</f>
        <v>1</v>
      </c>
      <c r="D549" t="b">
        <f>'QA Fltr Flagged'!D549='PROD Fltr Flagged'!D549</f>
        <v>1</v>
      </c>
      <c r="E549" t="b">
        <f>'QA Fltr Flagged'!E549='PROD Fltr Flagged'!E549</f>
        <v>1</v>
      </c>
      <c r="F549" t="b">
        <f>'QA Fltr Flagged'!F549='PROD Fltr Flagged'!F549</f>
        <v>1</v>
      </c>
      <c r="G549" t="b">
        <f>'QA Fltr Flagged'!G549='PROD Fltr Flagged'!G549</f>
        <v>1</v>
      </c>
      <c r="H549" t="b">
        <f>'QA Fltr Flagged'!H549='PROD Fltr Flagged'!H549</f>
        <v>1</v>
      </c>
      <c r="I549" t="b">
        <f>'QA Fltr Flagged'!I549='PROD Fltr Flagged'!I549</f>
        <v>1</v>
      </c>
      <c r="J549" t="b">
        <f>'QA Fltr Flagged'!J549='PROD Fltr Flagged'!J549</f>
        <v>1</v>
      </c>
      <c r="K549" t="b">
        <f>'QA Fltr Flagged'!K549='PROD Fltr Flagged'!K549</f>
        <v>1</v>
      </c>
      <c r="L549" t="b">
        <f>'QA Fltr Flagged'!L549='PROD Fltr Flagged'!L549</f>
        <v>1</v>
      </c>
      <c r="M549" t="b">
        <f>'QA Fltr Flagged'!M549='PROD Fltr Flagged'!M549</f>
        <v>1</v>
      </c>
      <c r="N549" t="b">
        <f>'QA Fltr Flagged'!N549='PROD Fltr Flagged'!N549</f>
        <v>1</v>
      </c>
      <c r="O549" t="b">
        <f>'QA Fltr Flagged'!O549='PROD Fltr Flagged'!O549</f>
        <v>1</v>
      </c>
      <c r="P549" t="b">
        <f>'QA Fltr Flagged'!P549='PROD Fltr Flagged'!P549</f>
        <v>1</v>
      </c>
      <c r="Q549" t="b">
        <f>'QA Fltr Flagged'!Q549='PROD Fltr Flagged'!Q549</f>
        <v>1</v>
      </c>
    </row>
    <row r="550" spans="1:17">
      <c r="A550" t="b">
        <f>'QA Fltr Flagged'!A550='PROD Fltr Flagged'!A550</f>
        <v>1</v>
      </c>
      <c r="B550" t="b">
        <f>'QA Fltr Flagged'!B550='PROD Fltr Flagged'!B550</f>
        <v>1</v>
      </c>
      <c r="C550" t="b">
        <f>'QA Fltr Flagged'!C550='PROD Fltr Flagged'!C550</f>
        <v>1</v>
      </c>
      <c r="D550" t="b">
        <f>'QA Fltr Flagged'!D550='PROD Fltr Flagged'!D550</f>
        <v>1</v>
      </c>
      <c r="E550" t="b">
        <f>'QA Fltr Flagged'!E550='PROD Fltr Flagged'!E550</f>
        <v>1</v>
      </c>
      <c r="F550" t="b">
        <f>'QA Fltr Flagged'!F550='PROD Fltr Flagged'!F550</f>
        <v>1</v>
      </c>
      <c r="G550" t="b">
        <f>'QA Fltr Flagged'!G550='PROD Fltr Flagged'!G550</f>
        <v>1</v>
      </c>
      <c r="H550" t="b">
        <f>'QA Fltr Flagged'!H550='PROD Fltr Flagged'!H550</f>
        <v>1</v>
      </c>
      <c r="I550" t="b">
        <f>'QA Fltr Flagged'!I550='PROD Fltr Flagged'!I550</f>
        <v>1</v>
      </c>
      <c r="J550" t="b">
        <f>'QA Fltr Flagged'!J550='PROD Fltr Flagged'!J550</f>
        <v>1</v>
      </c>
      <c r="K550" t="b">
        <f>'QA Fltr Flagged'!K550='PROD Fltr Flagged'!K550</f>
        <v>1</v>
      </c>
      <c r="L550" t="b">
        <f>'QA Fltr Flagged'!L550='PROD Fltr Flagged'!L550</f>
        <v>1</v>
      </c>
      <c r="M550" t="b">
        <f>'QA Fltr Flagged'!M550='PROD Fltr Flagged'!M550</f>
        <v>1</v>
      </c>
      <c r="N550" t="b">
        <f>'QA Fltr Flagged'!N550='PROD Fltr Flagged'!N550</f>
        <v>1</v>
      </c>
      <c r="O550" t="b">
        <f>'QA Fltr Flagged'!O550='PROD Fltr Flagged'!O550</f>
        <v>1</v>
      </c>
      <c r="P550" t="b">
        <f>'QA Fltr Flagged'!P550='PROD Fltr Flagged'!P550</f>
        <v>1</v>
      </c>
      <c r="Q550" t="b">
        <f>'QA Fltr Flagged'!Q550='PROD Fltr Flagged'!Q550</f>
        <v>1</v>
      </c>
    </row>
    <row r="551" spans="1:17">
      <c r="A551" t="b">
        <f>'QA Fltr Flagged'!A551='PROD Fltr Flagged'!A551</f>
        <v>1</v>
      </c>
      <c r="B551" t="b">
        <f>'QA Fltr Flagged'!B551='PROD Fltr Flagged'!B551</f>
        <v>1</v>
      </c>
      <c r="C551" t="b">
        <f>'QA Fltr Flagged'!C551='PROD Fltr Flagged'!C551</f>
        <v>1</v>
      </c>
      <c r="D551" t="b">
        <f>'QA Fltr Flagged'!D551='PROD Fltr Flagged'!D551</f>
        <v>1</v>
      </c>
      <c r="E551" t="b">
        <f>'QA Fltr Flagged'!E551='PROD Fltr Flagged'!E551</f>
        <v>1</v>
      </c>
      <c r="F551" t="b">
        <f>'QA Fltr Flagged'!F551='PROD Fltr Flagged'!F551</f>
        <v>1</v>
      </c>
      <c r="G551" t="b">
        <f>'QA Fltr Flagged'!G551='PROD Fltr Flagged'!G551</f>
        <v>1</v>
      </c>
      <c r="H551" t="b">
        <f>'QA Fltr Flagged'!H551='PROD Fltr Flagged'!H551</f>
        <v>1</v>
      </c>
      <c r="I551" t="b">
        <f>'QA Fltr Flagged'!I551='PROD Fltr Flagged'!I551</f>
        <v>1</v>
      </c>
      <c r="J551" t="b">
        <f>'QA Fltr Flagged'!J551='PROD Fltr Flagged'!J551</f>
        <v>1</v>
      </c>
      <c r="K551" t="b">
        <f>'QA Fltr Flagged'!K551='PROD Fltr Flagged'!K551</f>
        <v>1</v>
      </c>
      <c r="L551" t="b">
        <f>'QA Fltr Flagged'!L551='PROD Fltr Flagged'!L551</f>
        <v>1</v>
      </c>
      <c r="M551" t="b">
        <f>'QA Fltr Flagged'!M551='PROD Fltr Flagged'!M551</f>
        <v>1</v>
      </c>
      <c r="N551" t="b">
        <f>'QA Fltr Flagged'!N551='PROD Fltr Flagged'!N551</f>
        <v>1</v>
      </c>
      <c r="O551" t="b">
        <f>'QA Fltr Flagged'!O551='PROD Fltr Flagged'!O551</f>
        <v>1</v>
      </c>
      <c r="P551" t="b">
        <f>'QA Fltr Flagged'!P551='PROD Fltr Flagged'!P551</f>
        <v>1</v>
      </c>
      <c r="Q551" t="b">
        <f>'QA Fltr Flagged'!Q551='PROD Fltr Flagged'!Q551</f>
        <v>1</v>
      </c>
    </row>
    <row r="552" spans="1:17">
      <c r="A552" t="b">
        <f>'QA Fltr Flagged'!A552='PROD Fltr Flagged'!A552</f>
        <v>1</v>
      </c>
      <c r="B552" t="b">
        <f>'QA Fltr Flagged'!B552='PROD Fltr Flagged'!B552</f>
        <v>1</v>
      </c>
      <c r="C552" t="b">
        <f>'QA Fltr Flagged'!C552='PROD Fltr Flagged'!C552</f>
        <v>1</v>
      </c>
      <c r="D552" t="b">
        <f>'QA Fltr Flagged'!D552='PROD Fltr Flagged'!D552</f>
        <v>1</v>
      </c>
      <c r="E552" t="b">
        <f>'QA Fltr Flagged'!E552='PROD Fltr Flagged'!E552</f>
        <v>1</v>
      </c>
      <c r="F552" t="b">
        <f>'QA Fltr Flagged'!F552='PROD Fltr Flagged'!F552</f>
        <v>1</v>
      </c>
      <c r="G552" t="b">
        <f>'QA Fltr Flagged'!G552='PROD Fltr Flagged'!G552</f>
        <v>1</v>
      </c>
      <c r="H552" t="b">
        <f>'QA Fltr Flagged'!H552='PROD Fltr Flagged'!H552</f>
        <v>1</v>
      </c>
      <c r="I552" t="b">
        <f>'QA Fltr Flagged'!I552='PROD Fltr Flagged'!I552</f>
        <v>1</v>
      </c>
      <c r="J552" t="b">
        <f>'QA Fltr Flagged'!J552='PROD Fltr Flagged'!J552</f>
        <v>1</v>
      </c>
      <c r="K552" t="b">
        <f>'QA Fltr Flagged'!K552='PROD Fltr Flagged'!K552</f>
        <v>1</v>
      </c>
      <c r="L552" t="b">
        <f>'QA Fltr Flagged'!L552='PROD Fltr Flagged'!L552</f>
        <v>1</v>
      </c>
      <c r="M552" t="b">
        <f>'QA Fltr Flagged'!M552='PROD Fltr Flagged'!M552</f>
        <v>1</v>
      </c>
      <c r="N552" t="b">
        <f>'QA Fltr Flagged'!N552='PROD Fltr Flagged'!N552</f>
        <v>1</v>
      </c>
      <c r="O552" t="b">
        <f>'QA Fltr Flagged'!O552='PROD Fltr Flagged'!O552</f>
        <v>1</v>
      </c>
      <c r="P552" t="b">
        <f>'QA Fltr Flagged'!P552='PROD Fltr Flagged'!P552</f>
        <v>1</v>
      </c>
      <c r="Q552" t="b">
        <f>'QA Fltr Flagged'!Q552='PROD Fltr Flagged'!Q552</f>
        <v>1</v>
      </c>
    </row>
    <row r="553" spans="1:17">
      <c r="A553" t="b">
        <f>'QA Fltr Flagged'!A553='PROD Fltr Flagged'!A553</f>
        <v>1</v>
      </c>
      <c r="B553" t="b">
        <f>'QA Fltr Flagged'!B553='PROD Fltr Flagged'!B553</f>
        <v>1</v>
      </c>
      <c r="C553" t="b">
        <f>'QA Fltr Flagged'!C553='PROD Fltr Flagged'!C553</f>
        <v>1</v>
      </c>
      <c r="D553" t="b">
        <f>'QA Fltr Flagged'!D553='PROD Fltr Flagged'!D553</f>
        <v>1</v>
      </c>
      <c r="E553" t="b">
        <f>'QA Fltr Flagged'!E553='PROD Fltr Flagged'!E553</f>
        <v>1</v>
      </c>
      <c r="F553" t="b">
        <f>'QA Fltr Flagged'!F553='PROD Fltr Flagged'!F553</f>
        <v>1</v>
      </c>
      <c r="G553" t="b">
        <f>'QA Fltr Flagged'!G553='PROD Fltr Flagged'!G553</f>
        <v>1</v>
      </c>
      <c r="H553" t="b">
        <f>'QA Fltr Flagged'!H553='PROD Fltr Flagged'!H553</f>
        <v>1</v>
      </c>
      <c r="I553" t="b">
        <f>'QA Fltr Flagged'!I553='PROD Fltr Flagged'!I553</f>
        <v>1</v>
      </c>
      <c r="J553" t="b">
        <f>'QA Fltr Flagged'!J553='PROD Fltr Flagged'!J553</f>
        <v>1</v>
      </c>
      <c r="K553" t="b">
        <f>'QA Fltr Flagged'!K553='PROD Fltr Flagged'!K553</f>
        <v>1</v>
      </c>
      <c r="L553" t="b">
        <f>'QA Fltr Flagged'!L553='PROD Fltr Flagged'!L553</f>
        <v>1</v>
      </c>
      <c r="M553" t="b">
        <f>'QA Fltr Flagged'!M553='PROD Fltr Flagged'!M553</f>
        <v>1</v>
      </c>
      <c r="N553" t="b">
        <f>'QA Fltr Flagged'!N553='PROD Fltr Flagged'!N553</f>
        <v>1</v>
      </c>
      <c r="O553" t="b">
        <f>'QA Fltr Flagged'!O553='PROD Fltr Flagged'!O553</f>
        <v>1</v>
      </c>
      <c r="P553" t="b">
        <f>'QA Fltr Flagged'!P553='PROD Fltr Flagged'!P553</f>
        <v>1</v>
      </c>
      <c r="Q553" t="b">
        <f>'QA Fltr Flagged'!Q553='PROD Fltr Flagged'!Q553</f>
        <v>1</v>
      </c>
    </row>
    <row r="554" spans="1:17">
      <c r="A554" t="b">
        <f>'QA Fltr Flagged'!A554='PROD Fltr Flagged'!A554</f>
        <v>1</v>
      </c>
      <c r="B554" t="b">
        <f>'QA Fltr Flagged'!B554='PROD Fltr Flagged'!B554</f>
        <v>1</v>
      </c>
      <c r="C554" t="b">
        <f>'QA Fltr Flagged'!C554='PROD Fltr Flagged'!C554</f>
        <v>1</v>
      </c>
      <c r="D554" t="b">
        <f>'QA Fltr Flagged'!D554='PROD Fltr Flagged'!D554</f>
        <v>1</v>
      </c>
      <c r="E554" t="b">
        <f>'QA Fltr Flagged'!E554='PROD Fltr Flagged'!E554</f>
        <v>1</v>
      </c>
      <c r="F554" t="b">
        <f>'QA Fltr Flagged'!F554='PROD Fltr Flagged'!F554</f>
        <v>1</v>
      </c>
      <c r="G554" t="b">
        <f>'QA Fltr Flagged'!G554='PROD Fltr Flagged'!G554</f>
        <v>1</v>
      </c>
      <c r="H554" t="b">
        <f>'QA Fltr Flagged'!H554='PROD Fltr Flagged'!H554</f>
        <v>1</v>
      </c>
      <c r="I554" t="b">
        <f>'QA Fltr Flagged'!I554='PROD Fltr Flagged'!I554</f>
        <v>1</v>
      </c>
      <c r="J554" t="b">
        <f>'QA Fltr Flagged'!J554='PROD Fltr Flagged'!J554</f>
        <v>1</v>
      </c>
      <c r="K554" t="b">
        <f>'QA Fltr Flagged'!K554='PROD Fltr Flagged'!K554</f>
        <v>1</v>
      </c>
      <c r="L554" t="b">
        <f>'QA Fltr Flagged'!L554='PROD Fltr Flagged'!L554</f>
        <v>1</v>
      </c>
      <c r="M554" t="b">
        <f>'QA Fltr Flagged'!M554='PROD Fltr Flagged'!M554</f>
        <v>1</v>
      </c>
      <c r="N554" t="b">
        <f>'QA Fltr Flagged'!N554='PROD Fltr Flagged'!N554</f>
        <v>1</v>
      </c>
      <c r="O554" t="b">
        <f>'QA Fltr Flagged'!O554='PROD Fltr Flagged'!O554</f>
        <v>1</v>
      </c>
      <c r="P554" t="b">
        <f>'QA Fltr Flagged'!P554='PROD Fltr Flagged'!P554</f>
        <v>1</v>
      </c>
      <c r="Q554" t="b">
        <f>'QA Fltr Flagged'!Q554='PROD Fltr Flagged'!Q554</f>
        <v>1</v>
      </c>
    </row>
    <row r="555" spans="1:17">
      <c r="A555" t="b">
        <f>'QA Fltr Flagged'!A555='PROD Fltr Flagged'!A555</f>
        <v>1</v>
      </c>
      <c r="B555" t="b">
        <f>'QA Fltr Flagged'!B555='PROD Fltr Flagged'!B555</f>
        <v>1</v>
      </c>
      <c r="C555" t="b">
        <f>'QA Fltr Flagged'!C555='PROD Fltr Flagged'!C555</f>
        <v>1</v>
      </c>
      <c r="D555" t="b">
        <f>'QA Fltr Flagged'!D555='PROD Fltr Flagged'!D555</f>
        <v>1</v>
      </c>
      <c r="E555" t="b">
        <f>'QA Fltr Flagged'!E555='PROD Fltr Flagged'!E555</f>
        <v>1</v>
      </c>
      <c r="F555" t="b">
        <f>'QA Fltr Flagged'!F555='PROD Fltr Flagged'!F555</f>
        <v>1</v>
      </c>
      <c r="G555" t="b">
        <f>'QA Fltr Flagged'!G555='PROD Fltr Flagged'!G555</f>
        <v>1</v>
      </c>
      <c r="H555" t="b">
        <f>'QA Fltr Flagged'!H555='PROD Fltr Flagged'!H555</f>
        <v>1</v>
      </c>
      <c r="I555" t="b">
        <f>'QA Fltr Flagged'!I555='PROD Fltr Flagged'!I555</f>
        <v>1</v>
      </c>
      <c r="J555" t="b">
        <f>'QA Fltr Flagged'!J555='PROD Fltr Flagged'!J555</f>
        <v>1</v>
      </c>
      <c r="K555" t="b">
        <f>'QA Fltr Flagged'!K555='PROD Fltr Flagged'!K555</f>
        <v>1</v>
      </c>
      <c r="L555" t="b">
        <f>'QA Fltr Flagged'!L555='PROD Fltr Flagged'!L555</f>
        <v>1</v>
      </c>
      <c r="M555" t="b">
        <f>'QA Fltr Flagged'!M555='PROD Fltr Flagged'!M555</f>
        <v>1</v>
      </c>
      <c r="N555" t="b">
        <f>'QA Fltr Flagged'!N555='PROD Fltr Flagged'!N555</f>
        <v>1</v>
      </c>
      <c r="O555" t="b">
        <f>'QA Fltr Flagged'!O555='PROD Fltr Flagged'!O555</f>
        <v>1</v>
      </c>
      <c r="P555" t="b">
        <f>'QA Fltr Flagged'!P555='PROD Fltr Flagged'!P555</f>
        <v>1</v>
      </c>
      <c r="Q555" t="b">
        <f>'QA Fltr Flagged'!Q555='PROD Fltr Flagged'!Q555</f>
        <v>1</v>
      </c>
    </row>
    <row r="556" spans="1:17">
      <c r="A556" t="b">
        <f>'QA Fltr Flagged'!A556='PROD Fltr Flagged'!A556</f>
        <v>1</v>
      </c>
      <c r="B556" t="b">
        <f>'QA Fltr Flagged'!B556='PROD Fltr Flagged'!B556</f>
        <v>1</v>
      </c>
      <c r="C556" t="b">
        <f>'QA Fltr Flagged'!C556='PROD Fltr Flagged'!C556</f>
        <v>1</v>
      </c>
      <c r="D556" t="b">
        <f>'QA Fltr Flagged'!D556='PROD Fltr Flagged'!D556</f>
        <v>1</v>
      </c>
      <c r="E556" t="b">
        <f>'QA Fltr Flagged'!E556='PROD Fltr Flagged'!E556</f>
        <v>1</v>
      </c>
      <c r="F556" t="b">
        <f>'QA Fltr Flagged'!F556='PROD Fltr Flagged'!F556</f>
        <v>1</v>
      </c>
      <c r="G556" t="b">
        <f>'QA Fltr Flagged'!G556='PROD Fltr Flagged'!G556</f>
        <v>1</v>
      </c>
      <c r="H556" t="b">
        <f>'QA Fltr Flagged'!H556='PROD Fltr Flagged'!H556</f>
        <v>1</v>
      </c>
      <c r="I556" t="b">
        <f>'QA Fltr Flagged'!I556='PROD Fltr Flagged'!I556</f>
        <v>1</v>
      </c>
      <c r="J556" t="b">
        <f>'QA Fltr Flagged'!J556='PROD Fltr Flagged'!J556</f>
        <v>1</v>
      </c>
      <c r="K556" t="b">
        <f>'QA Fltr Flagged'!K556='PROD Fltr Flagged'!K556</f>
        <v>1</v>
      </c>
      <c r="L556" t="b">
        <f>'QA Fltr Flagged'!L556='PROD Fltr Flagged'!L556</f>
        <v>1</v>
      </c>
      <c r="M556" t="b">
        <f>'QA Fltr Flagged'!M556='PROD Fltr Flagged'!M556</f>
        <v>1</v>
      </c>
      <c r="N556" t="b">
        <f>'QA Fltr Flagged'!N556='PROD Fltr Flagged'!N556</f>
        <v>1</v>
      </c>
      <c r="O556" t="b">
        <f>'QA Fltr Flagged'!O556='PROD Fltr Flagged'!O556</f>
        <v>1</v>
      </c>
      <c r="P556" t="b">
        <f>'QA Fltr Flagged'!P556='PROD Fltr Flagged'!P556</f>
        <v>1</v>
      </c>
      <c r="Q556" t="b">
        <f>'QA Fltr Flagged'!Q556='PROD Fltr Flagged'!Q556</f>
        <v>1</v>
      </c>
    </row>
    <row r="557" spans="1:17">
      <c r="A557" t="b">
        <f>'QA Fltr Flagged'!A557='PROD Fltr Flagged'!A557</f>
        <v>1</v>
      </c>
      <c r="B557" t="b">
        <f>'QA Fltr Flagged'!B557='PROD Fltr Flagged'!B557</f>
        <v>1</v>
      </c>
      <c r="C557" t="b">
        <f>'QA Fltr Flagged'!C557='PROD Fltr Flagged'!C557</f>
        <v>1</v>
      </c>
      <c r="D557" t="b">
        <f>'QA Fltr Flagged'!D557='PROD Fltr Flagged'!D557</f>
        <v>1</v>
      </c>
      <c r="E557" t="b">
        <f>'QA Fltr Flagged'!E557='PROD Fltr Flagged'!E557</f>
        <v>1</v>
      </c>
      <c r="F557" t="b">
        <f>'QA Fltr Flagged'!F557='PROD Fltr Flagged'!F557</f>
        <v>1</v>
      </c>
      <c r="G557" t="b">
        <f>'QA Fltr Flagged'!G557='PROD Fltr Flagged'!G557</f>
        <v>1</v>
      </c>
      <c r="H557" t="b">
        <f>'QA Fltr Flagged'!H557='PROD Fltr Flagged'!H557</f>
        <v>1</v>
      </c>
      <c r="I557" t="b">
        <f>'QA Fltr Flagged'!I557='PROD Fltr Flagged'!I557</f>
        <v>1</v>
      </c>
      <c r="J557" t="b">
        <f>'QA Fltr Flagged'!J557='PROD Fltr Flagged'!J557</f>
        <v>1</v>
      </c>
      <c r="K557" t="b">
        <f>'QA Fltr Flagged'!K557='PROD Fltr Flagged'!K557</f>
        <v>1</v>
      </c>
      <c r="L557" t="b">
        <f>'QA Fltr Flagged'!L557='PROD Fltr Flagged'!L557</f>
        <v>1</v>
      </c>
      <c r="M557" t="b">
        <f>'QA Fltr Flagged'!M557='PROD Fltr Flagged'!M557</f>
        <v>1</v>
      </c>
      <c r="N557" t="b">
        <f>'QA Fltr Flagged'!N557='PROD Fltr Flagged'!N557</f>
        <v>1</v>
      </c>
      <c r="O557" t="b">
        <f>'QA Fltr Flagged'!O557='PROD Fltr Flagged'!O557</f>
        <v>1</v>
      </c>
      <c r="P557" t="b">
        <f>'QA Fltr Flagged'!P557='PROD Fltr Flagged'!P557</f>
        <v>1</v>
      </c>
      <c r="Q557" t="b">
        <f>'QA Fltr Flagged'!Q557='PROD Fltr Flagged'!Q557</f>
        <v>1</v>
      </c>
    </row>
    <row r="558" spans="1:17">
      <c r="A558" t="b">
        <f>'QA Fltr Flagged'!A558='PROD Fltr Flagged'!A558</f>
        <v>1</v>
      </c>
      <c r="B558" t="b">
        <f>'QA Fltr Flagged'!B558='PROD Fltr Flagged'!B558</f>
        <v>1</v>
      </c>
      <c r="C558" t="b">
        <f>'QA Fltr Flagged'!C558='PROD Fltr Flagged'!C558</f>
        <v>1</v>
      </c>
      <c r="D558" t="b">
        <f>'QA Fltr Flagged'!D558='PROD Fltr Flagged'!D558</f>
        <v>1</v>
      </c>
      <c r="E558" t="b">
        <f>'QA Fltr Flagged'!E558='PROD Fltr Flagged'!E558</f>
        <v>1</v>
      </c>
      <c r="F558" t="b">
        <f>'QA Fltr Flagged'!F558='PROD Fltr Flagged'!F558</f>
        <v>1</v>
      </c>
      <c r="G558" t="b">
        <f>'QA Fltr Flagged'!G558='PROD Fltr Flagged'!G558</f>
        <v>1</v>
      </c>
      <c r="H558" t="b">
        <f>'QA Fltr Flagged'!H558='PROD Fltr Flagged'!H558</f>
        <v>1</v>
      </c>
      <c r="I558" t="b">
        <f>'QA Fltr Flagged'!I558='PROD Fltr Flagged'!I558</f>
        <v>1</v>
      </c>
      <c r="J558" t="b">
        <f>'QA Fltr Flagged'!J558='PROD Fltr Flagged'!J558</f>
        <v>1</v>
      </c>
      <c r="K558" t="b">
        <f>'QA Fltr Flagged'!K558='PROD Fltr Flagged'!K558</f>
        <v>1</v>
      </c>
      <c r="L558" t="b">
        <f>'QA Fltr Flagged'!L558='PROD Fltr Flagged'!L558</f>
        <v>1</v>
      </c>
      <c r="M558" t="b">
        <f>'QA Fltr Flagged'!M558='PROD Fltr Flagged'!M558</f>
        <v>1</v>
      </c>
      <c r="N558" t="b">
        <f>'QA Fltr Flagged'!N558='PROD Fltr Flagged'!N558</f>
        <v>1</v>
      </c>
      <c r="O558" t="b">
        <f>'QA Fltr Flagged'!O558='PROD Fltr Flagged'!O558</f>
        <v>1</v>
      </c>
      <c r="P558" t="b">
        <f>'QA Fltr Flagged'!P558='PROD Fltr Flagged'!P558</f>
        <v>1</v>
      </c>
      <c r="Q558" t="b">
        <f>'QA Fltr Flagged'!Q558='PROD Fltr Flagged'!Q558</f>
        <v>1</v>
      </c>
    </row>
    <row r="559" spans="1:17">
      <c r="A559" t="b">
        <f>'QA Fltr Flagged'!A559='PROD Fltr Flagged'!A559</f>
        <v>1</v>
      </c>
      <c r="B559" t="b">
        <f>'QA Fltr Flagged'!B559='PROD Fltr Flagged'!B559</f>
        <v>1</v>
      </c>
      <c r="C559" t="b">
        <f>'QA Fltr Flagged'!C559='PROD Fltr Flagged'!C559</f>
        <v>1</v>
      </c>
      <c r="D559" t="b">
        <f>'QA Fltr Flagged'!D559='PROD Fltr Flagged'!D559</f>
        <v>1</v>
      </c>
      <c r="E559" t="b">
        <f>'QA Fltr Flagged'!E559='PROD Fltr Flagged'!E559</f>
        <v>1</v>
      </c>
      <c r="F559" t="b">
        <f>'QA Fltr Flagged'!F559='PROD Fltr Flagged'!F559</f>
        <v>1</v>
      </c>
      <c r="G559" t="b">
        <f>'QA Fltr Flagged'!G559='PROD Fltr Flagged'!G559</f>
        <v>1</v>
      </c>
      <c r="H559" t="b">
        <f>'QA Fltr Flagged'!H559='PROD Fltr Flagged'!H559</f>
        <v>1</v>
      </c>
      <c r="I559" t="b">
        <f>'QA Fltr Flagged'!I559='PROD Fltr Flagged'!I559</f>
        <v>1</v>
      </c>
      <c r="J559" t="b">
        <f>'QA Fltr Flagged'!J559='PROD Fltr Flagged'!J559</f>
        <v>1</v>
      </c>
      <c r="K559" t="b">
        <f>'QA Fltr Flagged'!K559='PROD Fltr Flagged'!K559</f>
        <v>1</v>
      </c>
      <c r="L559" t="b">
        <f>'QA Fltr Flagged'!L559='PROD Fltr Flagged'!L559</f>
        <v>1</v>
      </c>
      <c r="M559" t="b">
        <f>'QA Fltr Flagged'!M559='PROD Fltr Flagged'!M559</f>
        <v>1</v>
      </c>
      <c r="N559" t="b">
        <f>'QA Fltr Flagged'!N559='PROD Fltr Flagged'!N559</f>
        <v>1</v>
      </c>
      <c r="O559" t="b">
        <f>'QA Fltr Flagged'!O559='PROD Fltr Flagged'!O559</f>
        <v>1</v>
      </c>
      <c r="P559" t="b">
        <f>'QA Fltr Flagged'!P559='PROD Fltr Flagged'!P559</f>
        <v>1</v>
      </c>
      <c r="Q559" t="b">
        <f>'QA Fltr Flagged'!Q559='PROD Fltr Flagged'!Q559</f>
        <v>1</v>
      </c>
    </row>
    <row r="560" spans="1:17">
      <c r="A560" t="b">
        <f>'QA Fltr Flagged'!A560='PROD Fltr Flagged'!A560</f>
        <v>1</v>
      </c>
      <c r="B560" t="b">
        <f>'QA Fltr Flagged'!B560='PROD Fltr Flagged'!B560</f>
        <v>1</v>
      </c>
      <c r="C560" t="b">
        <f>'QA Fltr Flagged'!C560='PROD Fltr Flagged'!C560</f>
        <v>1</v>
      </c>
      <c r="D560" t="b">
        <f>'QA Fltr Flagged'!D560='PROD Fltr Flagged'!D560</f>
        <v>1</v>
      </c>
      <c r="E560" t="b">
        <f>'QA Fltr Flagged'!E560='PROD Fltr Flagged'!E560</f>
        <v>1</v>
      </c>
      <c r="F560" t="b">
        <f>'QA Fltr Flagged'!F560='PROD Fltr Flagged'!F560</f>
        <v>1</v>
      </c>
      <c r="G560" t="b">
        <f>'QA Fltr Flagged'!G560='PROD Fltr Flagged'!G560</f>
        <v>1</v>
      </c>
      <c r="H560" t="b">
        <f>'QA Fltr Flagged'!H560='PROD Fltr Flagged'!H560</f>
        <v>1</v>
      </c>
      <c r="I560" t="b">
        <f>'QA Fltr Flagged'!I560='PROD Fltr Flagged'!I560</f>
        <v>1</v>
      </c>
      <c r="J560" t="b">
        <f>'QA Fltr Flagged'!J560='PROD Fltr Flagged'!J560</f>
        <v>1</v>
      </c>
      <c r="K560" t="b">
        <f>'QA Fltr Flagged'!K560='PROD Fltr Flagged'!K560</f>
        <v>1</v>
      </c>
      <c r="L560" t="b">
        <f>'QA Fltr Flagged'!L560='PROD Fltr Flagged'!L560</f>
        <v>1</v>
      </c>
      <c r="M560" t="b">
        <f>'QA Fltr Flagged'!M560='PROD Fltr Flagged'!M560</f>
        <v>1</v>
      </c>
      <c r="N560" t="b">
        <f>'QA Fltr Flagged'!N560='PROD Fltr Flagged'!N560</f>
        <v>1</v>
      </c>
      <c r="O560" t="b">
        <f>'QA Fltr Flagged'!O560='PROD Fltr Flagged'!O560</f>
        <v>1</v>
      </c>
      <c r="P560" t="b">
        <f>'QA Fltr Flagged'!P560='PROD Fltr Flagged'!P560</f>
        <v>1</v>
      </c>
      <c r="Q560" t="b">
        <f>'QA Fltr Flagged'!Q560='PROD Fltr Flagged'!Q560</f>
        <v>1</v>
      </c>
    </row>
    <row r="561" spans="1:17">
      <c r="A561" t="b">
        <f>'QA Fltr Flagged'!A561='PROD Fltr Flagged'!A561</f>
        <v>1</v>
      </c>
      <c r="B561" t="b">
        <f>'QA Fltr Flagged'!B561='PROD Fltr Flagged'!B561</f>
        <v>1</v>
      </c>
      <c r="C561" t="b">
        <f>'QA Fltr Flagged'!C561='PROD Fltr Flagged'!C561</f>
        <v>1</v>
      </c>
      <c r="D561" t="b">
        <f>'QA Fltr Flagged'!D561='PROD Fltr Flagged'!D561</f>
        <v>1</v>
      </c>
      <c r="E561" t="b">
        <f>'QA Fltr Flagged'!E561='PROD Fltr Flagged'!E561</f>
        <v>1</v>
      </c>
      <c r="F561" t="b">
        <f>'QA Fltr Flagged'!F561='PROD Fltr Flagged'!F561</f>
        <v>1</v>
      </c>
      <c r="G561" t="b">
        <f>'QA Fltr Flagged'!G561='PROD Fltr Flagged'!G561</f>
        <v>1</v>
      </c>
      <c r="H561" t="b">
        <f>'QA Fltr Flagged'!H561='PROD Fltr Flagged'!H561</f>
        <v>1</v>
      </c>
      <c r="I561" t="b">
        <f>'QA Fltr Flagged'!I561='PROD Fltr Flagged'!I561</f>
        <v>1</v>
      </c>
      <c r="J561" t="b">
        <f>'QA Fltr Flagged'!J561='PROD Fltr Flagged'!J561</f>
        <v>1</v>
      </c>
      <c r="K561" t="b">
        <f>'QA Fltr Flagged'!K561='PROD Fltr Flagged'!K561</f>
        <v>1</v>
      </c>
      <c r="L561" t="b">
        <f>'QA Fltr Flagged'!L561='PROD Fltr Flagged'!L561</f>
        <v>1</v>
      </c>
      <c r="M561" t="b">
        <f>'QA Fltr Flagged'!M561='PROD Fltr Flagged'!M561</f>
        <v>1</v>
      </c>
      <c r="N561" t="b">
        <f>'QA Fltr Flagged'!N561='PROD Fltr Flagged'!N561</f>
        <v>1</v>
      </c>
      <c r="O561" t="b">
        <f>'QA Fltr Flagged'!O561='PROD Fltr Flagged'!O561</f>
        <v>1</v>
      </c>
      <c r="P561" t="b">
        <f>'QA Fltr Flagged'!P561='PROD Fltr Flagged'!P561</f>
        <v>1</v>
      </c>
      <c r="Q561" t="b">
        <f>'QA Fltr Flagged'!Q561='PROD Fltr Flagged'!Q561</f>
        <v>1</v>
      </c>
    </row>
    <row r="562" spans="1:17">
      <c r="A562" t="b">
        <f>'QA Fltr Flagged'!A562='PROD Fltr Flagged'!A562</f>
        <v>1</v>
      </c>
      <c r="B562" t="b">
        <f>'QA Fltr Flagged'!B562='PROD Fltr Flagged'!B562</f>
        <v>1</v>
      </c>
      <c r="C562" t="b">
        <f>'QA Fltr Flagged'!C562='PROD Fltr Flagged'!C562</f>
        <v>1</v>
      </c>
      <c r="D562" t="b">
        <f>'QA Fltr Flagged'!D562='PROD Fltr Flagged'!D562</f>
        <v>1</v>
      </c>
      <c r="E562" t="b">
        <f>'QA Fltr Flagged'!E562='PROD Fltr Flagged'!E562</f>
        <v>1</v>
      </c>
      <c r="F562" t="b">
        <f>'QA Fltr Flagged'!F562='PROD Fltr Flagged'!F562</f>
        <v>1</v>
      </c>
      <c r="G562" t="b">
        <f>'QA Fltr Flagged'!G562='PROD Fltr Flagged'!G562</f>
        <v>1</v>
      </c>
      <c r="H562" t="b">
        <f>'QA Fltr Flagged'!H562='PROD Fltr Flagged'!H562</f>
        <v>1</v>
      </c>
      <c r="I562" t="b">
        <f>'QA Fltr Flagged'!I562='PROD Fltr Flagged'!I562</f>
        <v>1</v>
      </c>
      <c r="J562" t="b">
        <f>'QA Fltr Flagged'!J562='PROD Fltr Flagged'!J562</f>
        <v>1</v>
      </c>
      <c r="K562" t="b">
        <f>'QA Fltr Flagged'!K562='PROD Fltr Flagged'!K562</f>
        <v>1</v>
      </c>
      <c r="L562" t="b">
        <f>'QA Fltr Flagged'!L562='PROD Fltr Flagged'!L562</f>
        <v>1</v>
      </c>
      <c r="M562" t="b">
        <f>'QA Fltr Flagged'!M562='PROD Fltr Flagged'!M562</f>
        <v>1</v>
      </c>
      <c r="N562" t="b">
        <f>'QA Fltr Flagged'!N562='PROD Fltr Flagged'!N562</f>
        <v>1</v>
      </c>
      <c r="O562" t="b">
        <f>'QA Fltr Flagged'!O562='PROD Fltr Flagged'!O562</f>
        <v>1</v>
      </c>
      <c r="P562" t="b">
        <f>'QA Fltr Flagged'!P562='PROD Fltr Flagged'!P562</f>
        <v>1</v>
      </c>
      <c r="Q562" t="b">
        <f>'QA Fltr Flagged'!Q562='PROD Fltr Flagged'!Q562</f>
        <v>1</v>
      </c>
    </row>
    <row r="563" spans="1:17">
      <c r="A563" t="b">
        <f>'QA Fltr Flagged'!A563='PROD Fltr Flagged'!A563</f>
        <v>1</v>
      </c>
      <c r="B563" t="b">
        <f>'QA Fltr Flagged'!B563='PROD Fltr Flagged'!B563</f>
        <v>1</v>
      </c>
      <c r="C563" t="b">
        <f>'QA Fltr Flagged'!C563='PROD Fltr Flagged'!C563</f>
        <v>1</v>
      </c>
      <c r="D563" t="b">
        <f>'QA Fltr Flagged'!D563='PROD Fltr Flagged'!D563</f>
        <v>1</v>
      </c>
      <c r="E563" t="b">
        <f>'QA Fltr Flagged'!E563='PROD Fltr Flagged'!E563</f>
        <v>1</v>
      </c>
      <c r="F563" t="b">
        <f>'QA Fltr Flagged'!F563='PROD Fltr Flagged'!F563</f>
        <v>1</v>
      </c>
      <c r="G563" t="b">
        <f>'QA Fltr Flagged'!G563='PROD Fltr Flagged'!G563</f>
        <v>1</v>
      </c>
      <c r="H563" t="b">
        <f>'QA Fltr Flagged'!H563='PROD Fltr Flagged'!H563</f>
        <v>1</v>
      </c>
      <c r="I563" t="b">
        <f>'QA Fltr Flagged'!I563='PROD Fltr Flagged'!I563</f>
        <v>1</v>
      </c>
      <c r="J563" t="b">
        <f>'QA Fltr Flagged'!J563='PROD Fltr Flagged'!J563</f>
        <v>1</v>
      </c>
      <c r="K563" t="b">
        <f>'QA Fltr Flagged'!K563='PROD Fltr Flagged'!K563</f>
        <v>1</v>
      </c>
      <c r="L563" t="b">
        <f>'QA Fltr Flagged'!L563='PROD Fltr Flagged'!L563</f>
        <v>1</v>
      </c>
      <c r="M563" t="b">
        <f>'QA Fltr Flagged'!M563='PROD Fltr Flagged'!M563</f>
        <v>1</v>
      </c>
      <c r="N563" t="b">
        <f>'QA Fltr Flagged'!N563='PROD Fltr Flagged'!N563</f>
        <v>1</v>
      </c>
      <c r="O563" t="b">
        <f>'QA Fltr Flagged'!O563='PROD Fltr Flagged'!O563</f>
        <v>1</v>
      </c>
      <c r="P563" t="b">
        <f>'QA Fltr Flagged'!P563='PROD Fltr Flagged'!P563</f>
        <v>1</v>
      </c>
      <c r="Q563" t="b">
        <f>'QA Fltr Flagged'!Q563='PROD Fltr Flagged'!Q563</f>
        <v>1</v>
      </c>
    </row>
    <row r="564" spans="1:17">
      <c r="A564" t="b">
        <f>'QA Fltr Flagged'!A564='PROD Fltr Flagged'!A564</f>
        <v>1</v>
      </c>
      <c r="B564" t="b">
        <f>'QA Fltr Flagged'!B564='PROD Fltr Flagged'!B564</f>
        <v>1</v>
      </c>
      <c r="C564" t="b">
        <f>'QA Fltr Flagged'!C564='PROD Fltr Flagged'!C564</f>
        <v>1</v>
      </c>
      <c r="D564" t="b">
        <f>'QA Fltr Flagged'!D564='PROD Fltr Flagged'!D564</f>
        <v>1</v>
      </c>
      <c r="E564" t="b">
        <f>'QA Fltr Flagged'!E564='PROD Fltr Flagged'!E564</f>
        <v>1</v>
      </c>
      <c r="F564" t="b">
        <f>'QA Fltr Flagged'!F564='PROD Fltr Flagged'!F564</f>
        <v>1</v>
      </c>
      <c r="G564" t="b">
        <f>'QA Fltr Flagged'!G564='PROD Fltr Flagged'!G564</f>
        <v>1</v>
      </c>
      <c r="H564" t="b">
        <f>'QA Fltr Flagged'!H564='PROD Fltr Flagged'!H564</f>
        <v>1</v>
      </c>
      <c r="I564" t="b">
        <f>'QA Fltr Flagged'!I564='PROD Fltr Flagged'!I564</f>
        <v>1</v>
      </c>
      <c r="J564" t="b">
        <f>'QA Fltr Flagged'!J564='PROD Fltr Flagged'!J564</f>
        <v>1</v>
      </c>
      <c r="K564" t="b">
        <f>'QA Fltr Flagged'!K564='PROD Fltr Flagged'!K564</f>
        <v>1</v>
      </c>
      <c r="L564" t="b">
        <f>'QA Fltr Flagged'!L564='PROD Fltr Flagged'!L564</f>
        <v>1</v>
      </c>
      <c r="M564" t="b">
        <f>'QA Fltr Flagged'!M564='PROD Fltr Flagged'!M564</f>
        <v>1</v>
      </c>
      <c r="N564" t="b">
        <f>'QA Fltr Flagged'!N564='PROD Fltr Flagged'!N564</f>
        <v>1</v>
      </c>
      <c r="O564" t="b">
        <f>'QA Fltr Flagged'!O564='PROD Fltr Flagged'!O564</f>
        <v>1</v>
      </c>
      <c r="P564" t="b">
        <f>'QA Fltr Flagged'!P564='PROD Fltr Flagged'!P564</f>
        <v>1</v>
      </c>
      <c r="Q564" t="b">
        <f>'QA Fltr Flagged'!Q564='PROD Fltr Flagged'!Q564</f>
        <v>1</v>
      </c>
    </row>
    <row r="565" spans="1:17">
      <c r="A565" t="b">
        <f>'QA Fltr Flagged'!A565='PROD Fltr Flagged'!A565</f>
        <v>1</v>
      </c>
      <c r="B565" t="b">
        <f>'QA Fltr Flagged'!B565='PROD Fltr Flagged'!B565</f>
        <v>1</v>
      </c>
      <c r="C565" t="b">
        <f>'QA Fltr Flagged'!C565='PROD Fltr Flagged'!C565</f>
        <v>1</v>
      </c>
      <c r="D565" t="b">
        <f>'QA Fltr Flagged'!D565='PROD Fltr Flagged'!D565</f>
        <v>1</v>
      </c>
      <c r="E565" t="b">
        <f>'QA Fltr Flagged'!E565='PROD Fltr Flagged'!E565</f>
        <v>1</v>
      </c>
      <c r="F565" t="b">
        <f>'QA Fltr Flagged'!F565='PROD Fltr Flagged'!F565</f>
        <v>1</v>
      </c>
      <c r="G565" t="b">
        <f>'QA Fltr Flagged'!G565='PROD Fltr Flagged'!G565</f>
        <v>1</v>
      </c>
      <c r="H565" t="b">
        <f>'QA Fltr Flagged'!H565='PROD Fltr Flagged'!H565</f>
        <v>1</v>
      </c>
      <c r="I565" t="b">
        <f>'QA Fltr Flagged'!I565='PROD Fltr Flagged'!I565</f>
        <v>1</v>
      </c>
      <c r="J565" t="b">
        <f>'QA Fltr Flagged'!J565='PROD Fltr Flagged'!J565</f>
        <v>1</v>
      </c>
      <c r="K565" t="b">
        <f>'QA Fltr Flagged'!K565='PROD Fltr Flagged'!K565</f>
        <v>1</v>
      </c>
      <c r="L565" t="b">
        <f>'QA Fltr Flagged'!L565='PROD Fltr Flagged'!L565</f>
        <v>1</v>
      </c>
      <c r="M565" t="b">
        <f>'QA Fltr Flagged'!M565='PROD Fltr Flagged'!M565</f>
        <v>1</v>
      </c>
      <c r="N565" t="b">
        <f>'QA Fltr Flagged'!N565='PROD Fltr Flagged'!N565</f>
        <v>1</v>
      </c>
      <c r="O565" t="b">
        <f>'QA Fltr Flagged'!O565='PROD Fltr Flagged'!O565</f>
        <v>1</v>
      </c>
      <c r="P565" t="b">
        <f>'QA Fltr Flagged'!P565='PROD Fltr Flagged'!P565</f>
        <v>1</v>
      </c>
      <c r="Q565" t="b">
        <f>'QA Fltr Flagged'!Q565='PROD Fltr Flagged'!Q565</f>
        <v>1</v>
      </c>
    </row>
    <row r="566" spans="1:17">
      <c r="A566" t="b">
        <f>'QA Fltr Flagged'!A566='PROD Fltr Flagged'!A566</f>
        <v>1</v>
      </c>
      <c r="B566" t="b">
        <f>'QA Fltr Flagged'!B566='PROD Fltr Flagged'!B566</f>
        <v>1</v>
      </c>
      <c r="C566" t="b">
        <f>'QA Fltr Flagged'!C566='PROD Fltr Flagged'!C566</f>
        <v>1</v>
      </c>
      <c r="D566" t="b">
        <f>'QA Fltr Flagged'!D566='PROD Fltr Flagged'!D566</f>
        <v>1</v>
      </c>
      <c r="E566" t="b">
        <f>'QA Fltr Flagged'!E566='PROD Fltr Flagged'!E566</f>
        <v>1</v>
      </c>
      <c r="F566" t="b">
        <f>'QA Fltr Flagged'!F566='PROD Fltr Flagged'!F566</f>
        <v>1</v>
      </c>
      <c r="G566" t="b">
        <f>'QA Fltr Flagged'!G566='PROD Fltr Flagged'!G566</f>
        <v>1</v>
      </c>
      <c r="H566" t="b">
        <f>'QA Fltr Flagged'!H566='PROD Fltr Flagged'!H566</f>
        <v>1</v>
      </c>
      <c r="I566" t="b">
        <f>'QA Fltr Flagged'!I566='PROD Fltr Flagged'!I566</f>
        <v>1</v>
      </c>
      <c r="J566" t="b">
        <f>'QA Fltr Flagged'!J566='PROD Fltr Flagged'!J566</f>
        <v>1</v>
      </c>
      <c r="K566" t="b">
        <f>'QA Fltr Flagged'!K566='PROD Fltr Flagged'!K566</f>
        <v>1</v>
      </c>
      <c r="L566" t="b">
        <f>'QA Fltr Flagged'!L566='PROD Fltr Flagged'!L566</f>
        <v>1</v>
      </c>
      <c r="M566" t="b">
        <f>'QA Fltr Flagged'!M566='PROD Fltr Flagged'!M566</f>
        <v>1</v>
      </c>
      <c r="N566" t="b">
        <f>'QA Fltr Flagged'!N566='PROD Fltr Flagged'!N566</f>
        <v>1</v>
      </c>
      <c r="O566" t="b">
        <f>'QA Fltr Flagged'!O566='PROD Fltr Flagged'!O566</f>
        <v>1</v>
      </c>
      <c r="P566" t="b">
        <f>'QA Fltr Flagged'!P566='PROD Fltr Flagged'!P566</f>
        <v>1</v>
      </c>
      <c r="Q566" t="b">
        <f>'QA Fltr Flagged'!Q566='PROD Fltr Flagged'!Q566</f>
        <v>1</v>
      </c>
    </row>
    <row r="567" spans="1:17">
      <c r="A567" t="b">
        <f>'QA Fltr Flagged'!A567='PROD Fltr Flagged'!A567</f>
        <v>1</v>
      </c>
      <c r="B567" t="b">
        <f>'QA Fltr Flagged'!B567='PROD Fltr Flagged'!B567</f>
        <v>1</v>
      </c>
      <c r="C567" t="b">
        <f>'QA Fltr Flagged'!C567='PROD Fltr Flagged'!C567</f>
        <v>1</v>
      </c>
      <c r="D567" t="b">
        <f>'QA Fltr Flagged'!D567='PROD Fltr Flagged'!D567</f>
        <v>1</v>
      </c>
      <c r="E567" t="b">
        <f>'QA Fltr Flagged'!E567='PROD Fltr Flagged'!E567</f>
        <v>1</v>
      </c>
      <c r="F567" t="b">
        <f>'QA Fltr Flagged'!F567='PROD Fltr Flagged'!F567</f>
        <v>1</v>
      </c>
      <c r="G567" t="b">
        <f>'QA Fltr Flagged'!G567='PROD Fltr Flagged'!G567</f>
        <v>1</v>
      </c>
      <c r="H567" t="b">
        <f>'QA Fltr Flagged'!H567='PROD Fltr Flagged'!H567</f>
        <v>1</v>
      </c>
      <c r="I567" t="b">
        <f>'QA Fltr Flagged'!I567='PROD Fltr Flagged'!I567</f>
        <v>1</v>
      </c>
      <c r="J567" t="b">
        <f>'QA Fltr Flagged'!J567='PROD Fltr Flagged'!J567</f>
        <v>1</v>
      </c>
      <c r="K567" t="b">
        <f>'QA Fltr Flagged'!K567='PROD Fltr Flagged'!K567</f>
        <v>1</v>
      </c>
      <c r="L567" t="b">
        <f>'QA Fltr Flagged'!L567='PROD Fltr Flagged'!L567</f>
        <v>1</v>
      </c>
      <c r="M567" t="b">
        <f>'QA Fltr Flagged'!M567='PROD Fltr Flagged'!M567</f>
        <v>1</v>
      </c>
      <c r="N567" t="b">
        <f>'QA Fltr Flagged'!N567='PROD Fltr Flagged'!N567</f>
        <v>1</v>
      </c>
      <c r="O567" t="b">
        <f>'QA Fltr Flagged'!O567='PROD Fltr Flagged'!O567</f>
        <v>1</v>
      </c>
      <c r="P567" t="b">
        <f>'QA Fltr Flagged'!P567='PROD Fltr Flagged'!P567</f>
        <v>1</v>
      </c>
      <c r="Q567" t="b">
        <f>'QA Fltr Flagged'!Q567='PROD Fltr Flagged'!Q567</f>
        <v>1</v>
      </c>
    </row>
    <row r="568" spans="1:17">
      <c r="A568" t="b">
        <f>'QA Fltr Flagged'!A568='PROD Fltr Flagged'!A568</f>
        <v>1</v>
      </c>
      <c r="B568" t="b">
        <f>'QA Fltr Flagged'!B568='PROD Fltr Flagged'!B568</f>
        <v>1</v>
      </c>
      <c r="C568" t="b">
        <f>'QA Fltr Flagged'!C568='PROD Fltr Flagged'!C568</f>
        <v>1</v>
      </c>
      <c r="D568" t="b">
        <f>'QA Fltr Flagged'!D568='PROD Fltr Flagged'!D568</f>
        <v>1</v>
      </c>
      <c r="E568" t="b">
        <f>'QA Fltr Flagged'!E568='PROD Fltr Flagged'!E568</f>
        <v>1</v>
      </c>
      <c r="F568" t="b">
        <f>'QA Fltr Flagged'!F568='PROD Fltr Flagged'!F568</f>
        <v>1</v>
      </c>
      <c r="G568" t="b">
        <f>'QA Fltr Flagged'!G568='PROD Fltr Flagged'!G568</f>
        <v>1</v>
      </c>
      <c r="H568" t="b">
        <f>'QA Fltr Flagged'!H568='PROD Fltr Flagged'!H568</f>
        <v>1</v>
      </c>
      <c r="I568" t="b">
        <f>'QA Fltr Flagged'!I568='PROD Fltr Flagged'!I568</f>
        <v>1</v>
      </c>
      <c r="J568" t="b">
        <f>'QA Fltr Flagged'!J568='PROD Fltr Flagged'!J568</f>
        <v>1</v>
      </c>
      <c r="K568" t="b">
        <f>'QA Fltr Flagged'!K568='PROD Fltr Flagged'!K568</f>
        <v>1</v>
      </c>
      <c r="L568" t="b">
        <f>'QA Fltr Flagged'!L568='PROD Fltr Flagged'!L568</f>
        <v>1</v>
      </c>
      <c r="M568" t="b">
        <f>'QA Fltr Flagged'!M568='PROD Fltr Flagged'!M568</f>
        <v>1</v>
      </c>
      <c r="N568" t="b">
        <f>'QA Fltr Flagged'!N568='PROD Fltr Flagged'!N568</f>
        <v>1</v>
      </c>
      <c r="O568" t="b">
        <f>'QA Fltr Flagged'!O568='PROD Fltr Flagged'!O568</f>
        <v>1</v>
      </c>
      <c r="P568" t="b">
        <f>'QA Fltr Flagged'!P568='PROD Fltr Flagged'!P568</f>
        <v>1</v>
      </c>
      <c r="Q568" t="b">
        <f>'QA Fltr Flagged'!Q568='PROD Fltr Flagged'!Q568</f>
        <v>1</v>
      </c>
    </row>
    <row r="569" spans="1:17">
      <c r="A569" t="b">
        <f>'QA Fltr Flagged'!A569='PROD Fltr Flagged'!A569</f>
        <v>1</v>
      </c>
      <c r="B569" t="b">
        <f>'QA Fltr Flagged'!B569='PROD Fltr Flagged'!B569</f>
        <v>1</v>
      </c>
      <c r="C569" t="b">
        <f>'QA Fltr Flagged'!C569='PROD Fltr Flagged'!C569</f>
        <v>1</v>
      </c>
      <c r="D569" t="b">
        <f>'QA Fltr Flagged'!D569='PROD Fltr Flagged'!D569</f>
        <v>1</v>
      </c>
      <c r="E569" t="b">
        <f>'QA Fltr Flagged'!E569='PROD Fltr Flagged'!E569</f>
        <v>1</v>
      </c>
      <c r="F569" t="b">
        <f>'QA Fltr Flagged'!F569='PROD Fltr Flagged'!F569</f>
        <v>1</v>
      </c>
      <c r="G569" t="b">
        <f>'QA Fltr Flagged'!G569='PROD Fltr Flagged'!G569</f>
        <v>1</v>
      </c>
      <c r="H569" t="b">
        <f>'QA Fltr Flagged'!H569='PROD Fltr Flagged'!H569</f>
        <v>1</v>
      </c>
      <c r="I569" t="b">
        <f>'QA Fltr Flagged'!I569='PROD Fltr Flagged'!I569</f>
        <v>1</v>
      </c>
      <c r="J569" t="b">
        <f>'QA Fltr Flagged'!J569='PROD Fltr Flagged'!J569</f>
        <v>1</v>
      </c>
      <c r="K569" t="b">
        <f>'QA Fltr Flagged'!K569='PROD Fltr Flagged'!K569</f>
        <v>1</v>
      </c>
      <c r="L569" t="b">
        <f>'QA Fltr Flagged'!L569='PROD Fltr Flagged'!L569</f>
        <v>1</v>
      </c>
      <c r="M569" t="b">
        <f>'QA Fltr Flagged'!M569='PROD Fltr Flagged'!M569</f>
        <v>1</v>
      </c>
      <c r="N569" t="b">
        <f>'QA Fltr Flagged'!N569='PROD Fltr Flagged'!N569</f>
        <v>1</v>
      </c>
      <c r="O569" t="b">
        <f>'QA Fltr Flagged'!O569='PROD Fltr Flagged'!O569</f>
        <v>1</v>
      </c>
      <c r="P569" t="b">
        <f>'QA Fltr Flagged'!P569='PROD Fltr Flagged'!P569</f>
        <v>1</v>
      </c>
      <c r="Q569" t="b">
        <f>'QA Fltr Flagged'!Q569='PROD Fltr Flagged'!Q569</f>
        <v>1</v>
      </c>
    </row>
    <row r="570" spans="1:17">
      <c r="A570" t="b">
        <f>'QA Fltr Flagged'!A570='PROD Fltr Flagged'!A570</f>
        <v>1</v>
      </c>
      <c r="B570" t="b">
        <f>'QA Fltr Flagged'!B570='PROD Fltr Flagged'!B570</f>
        <v>1</v>
      </c>
      <c r="C570" t="b">
        <f>'QA Fltr Flagged'!C570='PROD Fltr Flagged'!C570</f>
        <v>1</v>
      </c>
      <c r="D570" t="b">
        <f>'QA Fltr Flagged'!D570='PROD Fltr Flagged'!D570</f>
        <v>1</v>
      </c>
      <c r="E570" t="b">
        <f>'QA Fltr Flagged'!E570='PROD Fltr Flagged'!E570</f>
        <v>1</v>
      </c>
      <c r="F570" t="b">
        <f>'QA Fltr Flagged'!F570='PROD Fltr Flagged'!F570</f>
        <v>1</v>
      </c>
      <c r="G570" t="b">
        <f>'QA Fltr Flagged'!G570='PROD Fltr Flagged'!G570</f>
        <v>1</v>
      </c>
      <c r="H570" t="b">
        <f>'QA Fltr Flagged'!H570='PROD Fltr Flagged'!H570</f>
        <v>1</v>
      </c>
      <c r="I570" t="b">
        <f>'QA Fltr Flagged'!I570='PROD Fltr Flagged'!I570</f>
        <v>1</v>
      </c>
      <c r="J570" t="b">
        <f>'QA Fltr Flagged'!J570='PROD Fltr Flagged'!J570</f>
        <v>1</v>
      </c>
      <c r="K570" t="b">
        <f>'QA Fltr Flagged'!K570='PROD Fltr Flagged'!K570</f>
        <v>1</v>
      </c>
      <c r="L570" t="b">
        <f>'QA Fltr Flagged'!L570='PROD Fltr Flagged'!L570</f>
        <v>1</v>
      </c>
      <c r="M570" t="b">
        <f>'QA Fltr Flagged'!M570='PROD Fltr Flagged'!M570</f>
        <v>1</v>
      </c>
      <c r="N570" t="b">
        <f>'QA Fltr Flagged'!N570='PROD Fltr Flagged'!N570</f>
        <v>1</v>
      </c>
      <c r="O570" t="b">
        <f>'QA Fltr Flagged'!O570='PROD Fltr Flagged'!O570</f>
        <v>1</v>
      </c>
      <c r="P570" t="b">
        <f>'QA Fltr Flagged'!P570='PROD Fltr Flagged'!P570</f>
        <v>1</v>
      </c>
      <c r="Q570" t="b">
        <f>'QA Fltr Flagged'!Q570='PROD Fltr Flagged'!Q570</f>
        <v>1</v>
      </c>
    </row>
    <row r="571" spans="1:17">
      <c r="A571" t="b">
        <f>'QA Fltr Flagged'!A571='PROD Fltr Flagged'!A571</f>
        <v>1</v>
      </c>
      <c r="B571" t="b">
        <f>'QA Fltr Flagged'!B571='PROD Fltr Flagged'!B571</f>
        <v>1</v>
      </c>
      <c r="C571" t="b">
        <f>'QA Fltr Flagged'!C571='PROD Fltr Flagged'!C571</f>
        <v>1</v>
      </c>
      <c r="D571" t="b">
        <f>'QA Fltr Flagged'!D571='PROD Fltr Flagged'!D571</f>
        <v>1</v>
      </c>
      <c r="E571" t="b">
        <f>'QA Fltr Flagged'!E571='PROD Fltr Flagged'!E571</f>
        <v>1</v>
      </c>
      <c r="F571" t="b">
        <f>'QA Fltr Flagged'!F571='PROD Fltr Flagged'!F571</f>
        <v>1</v>
      </c>
      <c r="G571" t="b">
        <f>'QA Fltr Flagged'!G571='PROD Fltr Flagged'!G571</f>
        <v>1</v>
      </c>
      <c r="H571" t="b">
        <f>'QA Fltr Flagged'!H571='PROD Fltr Flagged'!H571</f>
        <v>1</v>
      </c>
      <c r="I571" t="b">
        <f>'QA Fltr Flagged'!I571='PROD Fltr Flagged'!I571</f>
        <v>1</v>
      </c>
      <c r="J571" t="b">
        <f>'QA Fltr Flagged'!J571='PROD Fltr Flagged'!J571</f>
        <v>1</v>
      </c>
      <c r="K571" t="b">
        <f>'QA Fltr Flagged'!K571='PROD Fltr Flagged'!K571</f>
        <v>1</v>
      </c>
      <c r="L571" t="b">
        <f>'QA Fltr Flagged'!L571='PROD Fltr Flagged'!L571</f>
        <v>1</v>
      </c>
      <c r="M571" t="b">
        <f>'QA Fltr Flagged'!M571='PROD Fltr Flagged'!M571</f>
        <v>1</v>
      </c>
      <c r="N571" t="b">
        <f>'QA Fltr Flagged'!N571='PROD Fltr Flagged'!N571</f>
        <v>1</v>
      </c>
      <c r="O571" t="b">
        <f>'QA Fltr Flagged'!O571='PROD Fltr Flagged'!O571</f>
        <v>1</v>
      </c>
      <c r="P571" t="b">
        <f>'QA Fltr Flagged'!P571='PROD Fltr Flagged'!P571</f>
        <v>1</v>
      </c>
      <c r="Q571" t="b">
        <f>'QA Fltr Flagged'!Q571='PROD Fltr Flagged'!Q571</f>
        <v>1</v>
      </c>
    </row>
    <row r="572" spans="1:17">
      <c r="A572" t="b">
        <f>'QA Fltr Flagged'!A572='PROD Fltr Flagged'!A572</f>
        <v>1</v>
      </c>
      <c r="B572" t="b">
        <f>'QA Fltr Flagged'!B572='PROD Fltr Flagged'!B572</f>
        <v>1</v>
      </c>
      <c r="C572" t="b">
        <f>'QA Fltr Flagged'!C572='PROD Fltr Flagged'!C572</f>
        <v>1</v>
      </c>
      <c r="D572" t="b">
        <f>'QA Fltr Flagged'!D572='PROD Fltr Flagged'!D572</f>
        <v>1</v>
      </c>
      <c r="E572" t="b">
        <f>'QA Fltr Flagged'!E572='PROD Fltr Flagged'!E572</f>
        <v>1</v>
      </c>
      <c r="F572" t="b">
        <f>'QA Fltr Flagged'!F572='PROD Fltr Flagged'!F572</f>
        <v>1</v>
      </c>
      <c r="G572" t="b">
        <f>'QA Fltr Flagged'!G572='PROD Fltr Flagged'!G572</f>
        <v>1</v>
      </c>
      <c r="H572" t="b">
        <f>'QA Fltr Flagged'!H572='PROD Fltr Flagged'!H572</f>
        <v>1</v>
      </c>
      <c r="I572" t="b">
        <f>'QA Fltr Flagged'!I572='PROD Fltr Flagged'!I572</f>
        <v>1</v>
      </c>
      <c r="J572" t="b">
        <f>'QA Fltr Flagged'!J572='PROD Fltr Flagged'!J572</f>
        <v>1</v>
      </c>
      <c r="K572" t="b">
        <f>'QA Fltr Flagged'!K572='PROD Fltr Flagged'!K572</f>
        <v>1</v>
      </c>
      <c r="L572" t="b">
        <f>'QA Fltr Flagged'!L572='PROD Fltr Flagged'!L572</f>
        <v>1</v>
      </c>
      <c r="M572" t="b">
        <f>'QA Fltr Flagged'!M572='PROD Fltr Flagged'!M572</f>
        <v>1</v>
      </c>
      <c r="N572" t="b">
        <f>'QA Fltr Flagged'!N572='PROD Fltr Flagged'!N572</f>
        <v>1</v>
      </c>
      <c r="O572" t="b">
        <f>'QA Fltr Flagged'!O572='PROD Fltr Flagged'!O572</f>
        <v>1</v>
      </c>
      <c r="P572" t="b">
        <f>'QA Fltr Flagged'!P572='PROD Fltr Flagged'!P572</f>
        <v>1</v>
      </c>
      <c r="Q572" t="b">
        <f>'QA Fltr Flagged'!Q572='PROD Fltr Flagged'!Q572</f>
        <v>1</v>
      </c>
    </row>
    <row r="573" spans="1:17">
      <c r="A573" t="b">
        <f>'QA Fltr Flagged'!A573='PROD Fltr Flagged'!A573</f>
        <v>1</v>
      </c>
      <c r="B573" t="b">
        <f>'QA Fltr Flagged'!B573='PROD Fltr Flagged'!B573</f>
        <v>1</v>
      </c>
      <c r="C573" t="b">
        <f>'QA Fltr Flagged'!C573='PROD Fltr Flagged'!C573</f>
        <v>1</v>
      </c>
      <c r="D573" t="b">
        <f>'QA Fltr Flagged'!D573='PROD Fltr Flagged'!D573</f>
        <v>1</v>
      </c>
      <c r="E573" t="b">
        <f>'QA Fltr Flagged'!E573='PROD Fltr Flagged'!E573</f>
        <v>1</v>
      </c>
      <c r="F573" t="b">
        <f>'QA Fltr Flagged'!F573='PROD Fltr Flagged'!F573</f>
        <v>1</v>
      </c>
      <c r="G573" t="b">
        <f>'QA Fltr Flagged'!G573='PROD Fltr Flagged'!G573</f>
        <v>1</v>
      </c>
      <c r="H573" t="b">
        <f>'QA Fltr Flagged'!H573='PROD Fltr Flagged'!H573</f>
        <v>1</v>
      </c>
      <c r="I573" t="b">
        <f>'QA Fltr Flagged'!I573='PROD Fltr Flagged'!I573</f>
        <v>1</v>
      </c>
      <c r="J573" t="b">
        <f>'QA Fltr Flagged'!J573='PROD Fltr Flagged'!J573</f>
        <v>1</v>
      </c>
      <c r="K573" t="b">
        <f>'QA Fltr Flagged'!K573='PROD Fltr Flagged'!K573</f>
        <v>1</v>
      </c>
      <c r="L573" t="b">
        <f>'QA Fltr Flagged'!L573='PROD Fltr Flagged'!L573</f>
        <v>1</v>
      </c>
      <c r="M573" t="b">
        <f>'QA Fltr Flagged'!M573='PROD Fltr Flagged'!M573</f>
        <v>1</v>
      </c>
      <c r="N573" t="b">
        <f>'QA Fltr Flagged'!N573='PROD Fltr Flagged'!N573</f>
        <v>1</v>
      </c>
      <c r="O573" t="b">
        <f>'QA Fltr Flagged'!O573='PROD Fltr Flagged'!O573</f>
        <v>1</v>
      </c>
      <c r="P573" t="b">
        <f>'QA Fltr Flagged'!P573='PROD Fltr Flagged'!P573</f>
        <v>1</v>
      </c>
      <c r="Q573" t="b">
        <f>'QA Fltr Flagged'!Q573='PROD Fltr Flagged'!Q573</f>
        <v>1</v>
      </c>
    </row>
    <row r="574" spans="1:17">
      <c r="A574" t="b">
        <f>'QA Fltr Flagged'!A574='PROD Fltr Flagged'!A574</f>
        <v>1</v>
      </c>
      <c r="B574" t="b">
        <f>'QA Fltr Flagged'!B574='PROD Fltr Flagged'!B574</f>
        <v>1</v>
      </c>
      <c r="C574" t="b">
        <f>'QA Fltr Flagged'!C574='PROD Fltr Flagged'!C574</f>
        <v>1</v>
      </c>
      <c r="D574" t="b">
        <f>'QA Fltr Flagged'!D574='PROD Fltr Flagged'!D574</f>
        <v>1</v>
      </c>
      <c r="E574" t="b">
        <f>'QA Fltr Flagged'!E574='PROD Fltr Flagged'!E574</f>
        <v>1</v>
      </c>
      <c r="F574" t="b">
        <f>'QA Fltr Flagged'!F574='PROD Fltr Flagged'!F574</f>
        <v>1</v>
      </c>
      <c r="G574" t="b">
        <f>'QA Fltr Flagged'!G574='PROD Fltr Flagged'!G574</f>
        <v>1</v>
      </c>
      <c r="H574" t="b">
        <f>'QA Fltr Flagged'!H574='PROD Fltr Flagged'!H574</f>
        <v>1</v>
      </c>
      <c r="I574" t="b">
        <f>'QA Fltr Flagged'!I574='PROD Fltr Flagged'!I574</f>
        <v>1</v>
      </c>
      <c r="J574" t="b">
        <f>'QA Fltr Flagged'!J574='PROD Fltr Flagged'!J574</f>
        <v>1</v>
      </c>
      <c r="K574" t="b">
        <f>'QA Fltr Flagged'!K574='PROD Fltr Flagged'!K574</f>
        <v>1</v>
      </c>
      <c r="L574" t="b">
        <f>'QA Fltr Flagged'!L574='PROD Fltr Flagged'!L574</f>
        <v>1</v>
      </c>
      <c r="M574" t="b">
        <f>'QA Fltr Flagged'!M574='PROD Fltr Flagged'!M574</f>
        <v>1</v>
      </c>
      <c r="N574" t="b">
        <f>'QA Fltr Flagged'!N574='PROD Fltr Flagged'!N574</f>
        <v>1</v>
      </c>
      <c r="O574" t="b">
        <f>'QA Fltr Flagged'!O574='PROD Fltr Flagged'!O574</f>
        <v>1</v>
      </c>
      <c r="P574" t="b">
        <f>'QA Fltr Flagged'!P574='PROD Fltr Flagged'!P574</f>
        <v>1</v>
      </c>
      <c r="Q574" t="b">
        <f>'QA Fltr Flagged'!Q574='PROD Fltr Flagged'!Q574</f>
        <v>1</v>
      </c>
    </row>
    <row r="575" spans="1:17">
      <c r="A575" t="b">
        <f>'QA Fltr Flagged'!A575='PROD Fltr Flagged'!A575</f>
        <v>1</v>
      </c>
      <c r="B575" t="b">
        <f>'QA Fltr Flagged'!B575='PROD Fltr Flagged'!B575</f>
        <v>1</v>
      </c>
      <c r="C575" t="b">
        <f>'QA Fltr Flagged'!C575='PROD Fltr Flagged'!C575</f>
        <v>1</v>
      </c>
      <c r="D575" t="b">
        <f>'QA Fltr Flagged'!D575='PROD Fltr Flagged'!D575</f>
        <v>1</v>
      </c>
      <c r="E575" t="b">
        <f>'QA Fltr Flagged'!E575='PROD Fltr Flagged'!E575</f>
        <v>1</v>
      </c>
      <c r="F575" t="b">
        <f>'QA Fltr Flagged'!F575='PROD Fltr Flagged'!F575</f>
        <v>1</v>
      </c>
      <c r="G575" t="b">
        <f>'QA Fltr Flagged'!G575='PROD Fltr Flagged'!G575</f>
        <v>1</v>
      </c>
      <c r="H575" t="b">
        <f>'QA Fltr Flagged'!H575='PROD Fltr Flagged'!H575</f>
        <v>1</v>
      </c>
      <c r="I575" t="b">
        <f>'QA Fltr Flagged'!I575='PROD Fltr Flagged'!I575</f>
        <v>1</v>
      </c>
      <c r="J575" t="b">
        <f>'QA Fltr Flagged'!J575='PROD Fltr Flagged'!J575</f>
        <v>1</v>
      </c>
      <c r="K575" t="b">
        <f>'QA Fltr Flagged'!K575='PROD Fltr Flagged'!K575</f>
        <v>1</v>
      </c>
      <c r="L575" t="b">
        <f>'QA Fltr Flagged'!L575='PROD Fltr Flagged'!L575</f>
        <v>1</v>
      </c>
      <c r="M575" t="b">
        <f>'QA Fltr Flagged'!M575='PROD Fltr Flagged'!M575</f>
        <v>1</v>
      </c>
      <c r="N575" t="b">
        <f>'QA Fltr Flagged'!N575='PROD Fltr Flagged'!N575</f>
        <v>1</v>
      </c>
      <c r="O575" t="b">
        <f>'QA Fltr Flagged'!O575='PROD Fltr Flagged'!O575</f>
        <v>1</v>
      </c>
      <c r="P575" t="b">
        <f>'QA Fltr Flagged'!P575='PROD Fltr Flagged'!P575</f>
        <v>1</v>
      </c>
      <c r="Q575" t="b">
        <f>'QA Fltr Flagged'!Q575='PROD Fltr Flagged'!Q575</f>
        <v>1</v>
      </c>
    </row>
    <row r="576" spans="1:17">
      <c r="A576" t="b">
        <f>'QA Fltr Flagged'!A576='PROD Fltr Flagged'!A576</f>
        <v>1</v>
      </c>
      <c r="B576" t="b">
        <f>'QA Fltr Flagged'!B576='PROD Fltr Flagged'!B576</f>
        <v>1</v>
      </c>
      <c r="C576" t="b">
        <f>'QA Fltr Flagged'!C576='PROD Fltr Flagged'!C576</f>
        <v>1</v>
      </c>
      <c r="D576" t="b">
        <f>'QA Fltr Flagged'!D576='PROD Fltr Flagged'!D576</f>
        <v>1</v>
      </c>
      <c r="E576" t="b">
        <f>'QA Fltr Flagged'!E576='PROD Fltr Flagged'!E576</f>
        <v>1</v>
      </c>
      <c r="F576" t="b">
        <f>'QA Fltr Flagged'!F576='PROD Fltr Flagged'!F576</f>
        <v>1</v>
      </c>
      <c r="G576" t="b">
        <f>'QA Fltr Flagged'!G576='PROD Fltr Flagged'!G576</f>
        <v>1</v>
      </c>
      <c r="H576" t="b">
        <f>'QA Fltr Flagged'!H576='PROD Fltr Flagged'!H576</f>
        <v>1</v>
      </c>
      <c r="I576" t="b">
        <f>'QA Fltr Flagged'!I576='PROD Fltr Flagged'!I576</f>
        <v>1</v>
      </c>
      <c r="J576" t="b">
        <f>'QA Fltr Flagged'!J576='PROD Fltr Flagged'!J576</f>
        <v>1</v>
      </c>
      <c r="K576" t="b">
        <f>'QA Fltr Flagged'!K576='PROD Fltr Flagged'!K576</f>
        <v>1</v>
      </c>
      <c r="L576" t="b">
        <f>'QA Fltr Flagged'!L576='PROD Fltr Flagged'!L576</f>
        <v>1</v>
      </c>
      <c r="M576" t="b">
        <f>'QA Fltr Flagged'!M576='PROD Fltr Flagged'!M576</f>
        <v>1</v>
      </c>
      <c r="N576" t="b">
        <f>'QA Fltr Flagged'!N576='PROD Fltr Flagged'!N576</f>
        <v>1</v>
      </c>
      <c r="O576" t="b">
        <f>'QA Fltr Flagged'!O576='PROD Fltr Flagged'!O576</f>
        <v>1</v>
      </c>
      <c r="P576" t="b">
        <f>'QA Fltr Flagged'!P576='PROD Fltr Flagged'!P576</f>
        <v>1</v>
      </c>
      <c r="Q576" t="b">
        <f>'QA Fltr Flagged'!Q576='PROD Fltr Flagged'!Q576</f>
        <v>1</v>
      </c>
    </row>
    <row r="577" spans="1:17">
      <c r="A577" t="b">
        <f>'QA Fltr Flagged'!A577='PROD Fltr Flagged'!A577</f>
        <v>1</v>
      </c>
      <c r="B577" t="b">
        <f>'QA Fltr Flagged'!B577='PROD Fltr Flagged'!B577</f>
        <v>1</v>
      </c>
      <c r="C577" t="b">
        <f>'QA Fltr Flagged'!C577='PROD Fltr Flagged'!C577</f>
        <v>1</v>
      </c>
      <c r="D577" t="b">
        <f>'QA Fltr Flagged'!D577='PROD Fltr Flagged'!D577</f>
        <v>1</v>
      </c>
      <c r="E577" t="b">
        <f>'QA Fltr Flagged'!E577='PROD Fltr Flagged'!E577</f>
        <v>1</v>
      </c>
      <c r="F577" t="b">
        <f>'QA Fltr Flagged'!F577='PROD Fltr Flagged'!F577</f>
        <v>1</v>
      </c>
      <c r="G577" t="b">
        <f>'QA Fltr Flagged'!G577='PROD Fltr Flagged'!G577</f>
        <v>1</v>
      </c>
      <c r="H577" t="b">
        <f>'QA Fltr Flagged'!H577='PROD Fltr Flagged'!H577</f>
        <v>1</v>
      </c>
      <c r="I577" t="b">
        <f>'QA Fltr Flagged'!I577='PROD Fltr Flagged'!I577</f>
        <v>1</v>
      </c>
      <c r="J577" t="b">
        <f>'QA Fltr Flagged'!J577='PROD Fltr Flagged'!J577</f>
        <v>1</v>
      </c>
      <c r="K577" t="b">
        <f>'QA Fltr Flagged'!K577='PROD Fltr Flagged'!K577</f>
        <v>1</v>
      </c>
      <c r="L577" t="b">
        <f>'QA Fltr Flagged'!L577='PROD Fltr Flagged'!L577</f>
        <v>1</v>
      </c>
      <c r="M577" t="b">
        <f>'QA Fltr Flagged'!M577='PROD Fltr Flagged'!M577</f>
        <v>1</v>
      </c>
      <c r="N577" t="b">
        <f>'QA Fltr Flagged'!N577='PROD Fltr Flagged'!N577</f>
        <v>1</v>
      </c>
      <c r="O577" t="b">
        <f>'QA Fltr Flagged'!O577='PROD Fltr Flagged'!O577</f>
        <v>1</v>
      </c>
      <c r="P577" t="b">
        <f>'QA Fltr Flagged'!P577='PROD Fltr Flagged'!P577</f>
        <v>1</v>
      </c>
      <c r="Q577" t="b">
        <f>'QA Fltr Flagged'!Q577='PROD Fltr Flagged'!Q577</f>
        <v>1</v>
      </c>
    </row>
    <row r="578" spans="1:17">
      <c r="A578" t="b">
        <f>'QA Fltr Flagged'!A578='PROD Fltr Flagged'!A578</f>
        <v>1</v>
      </c>
      <c r="B578" t="b">
        <f>'QA Fltr Flagged'!B578='PROD Fltr Flagged'!B578</f>
        <v>1</v>
      </c>
      <c r="C578" t="b">
        <f>'QA Fltr Flagged'!C578='PROD Fltr Flagged'!C578</f>
        <v>1</v>
      </c>
      <c r="D578" t="b">
        <f>'QA Fltr Flagged'!D578='PROD Fltr Flagged'!D578</f>
        <v>1</v>
      </c>
      <c r="E578" t="b">
        <f>'QA Fltr Flagged'!E578='PROD Fltr Flagged'!E578</f>
        <v>1</v>
      </c>
      <c r="F578" t="b">
        <f>'QA Fltr Flagged'!F578='PROD Fltr Flagged'!F578</f>
        <v>1</v>
      </c>
      <c r="G578" t="b">
        <f>'QA Fltr Flagged'!G578='PROD Fltr Flagged'!G578</f>
        <v>1</v>
      </c>
      <c r="H578" t="b">
        <f>'QA Fltr Flagged'!H578='PROD Fltr Flagged'!H578</f>
        <v>1</v>
      </c>
      <c r="I578" t="b">
        <f>'QA Fltr Flagged'!I578='PROD Fltr Flagged'!I578</f>
        <v>1</v>
      </c>
      <c r="J578" t="b">
        <f>'QA Fltr Flagged'!J578='PROD Fltr Flagged'!J578</f>
        <v>1</v>
      </c>
      <c r="K578" t="b">
        <f>'QA Fltr Flagged'!K578='PROD Fltr Flagged'!K578</f>
        <v>1</v>
      </c>
      <c r="L578" t="b">
        <f>'QA Fltr Flagged'!L578='PROD Fltr Flagged'!L578</f>
        <v>1</v>
      </c>
      <c r="M578" t="b">
        <f>'QA Fltr Flagged'!M578='PROD Fltr Flagged'!M578</f>
        <v>1</v>
      </c>
      <c r="N578" t="b">
        <f>'QA Fltr Flagged'!N578='PROD Fltr Flagged'!N578</f>
        <v>1</v>
      </c>
      <c r="O578" t="b">
        <f>'QA Fltr Flagged'!O578='PROD Fltr Flagged'!O578</f>
        <v>1</v>
      </c>
      <c r="P578" t="b">
        <f>'QA Fltr Flagged'!P578='PROD Fltr Flagged'!P578</f>
        <v>1</v>
      </c>
      <c r="Q578" t="b">
        <f>'QA Fltr Flagged'!Q578='PROD Fltr Flagged'!Q578</f>
        <v>1</v>
      </c>
    </row>
    <row r="579" spans="1:17">
      <c r="A579" t="b">
        <f>'QA Fltr Flagged'!A579='PROD Fltr Flagged'!A579</f>
        <v>1</v>
      </c>
      <c r="B579" t="b">
        <f>'QA Fltr Flagged'!B579='PROD Fltr Flagged'!B579</f>
        <v>1</v>
      </c>
      <c r="C579" t="b">
        <f>'QA Fltr Flagged'!C579='PROD Fltr Flagged'!C579</f>
        <v>1</v>
      </c>
      <c r="D579" t="b">
        <f>'QA Fltr Flagged'!D579='PROD Fltr Flagged'!D579</f>
        <v>1</v>
      </c>
      <c r="E579" t="b">
        <f>'QA Fltr Flagged'!E579='PROD Fltr Flagged'!E579</f>
        <v>1</v>
      </c>
      <c r="F579" t="b">
        <f>'QA Fltr Flagged'!F579='PROD Fltr Flagged'!F579</f>
        <v>1</v>
      </c>
      <c r="G579" t="b">
        <f>'QA Fltr Flagged'!G579='PROD Fltr Flagged'!G579</f>
        <v>1</v>
      </c>
      <c r="H579" t="b">
        <f>'QA Fltr Flagged'!H579='PROD Fltr Flagged'!H579</f>
        <v>1</v>
      </c>
      <c r="I579" t="b">
        <f>'QA Fltr Flagged'!I579='PROD Fltr Flagged'!I579</f>
        <v>1</v>
      </c>
      <c r="J579" t="b">
        <f>'QA Fltr Flagged'!J579='PROD Fltr Flagged'!J579</f>
        <v>1</v>
      </c>
      <c r="K579" t="b">
        <f>'QA Fltr Flagged'!K579='PROD Fltr Flagged'!K579</f>
        <v>1</v>
      </c>
      <c r="L579" t="b">
        <f>'QA Fltr Flagged'!L579='PROD Fltr Flagged'!L579</f>
        <v>1</v>
      </c>
      <c r="M579" t="b">
        <f>'QA Fltr Flagged'!M579='PROD Fltr Flagged'!M579</f>
        <v>1</v>
      </c>
      <c r="N579" t="b">
        <f>'QA Fltr Flagged'!N579='PROD Fltr Flagged'!N579</f>
        <v>1</v>
      </c>
      <c r="O579" t="b">
        <f>'QA Fltr Flagged'!O579='PROD Fltr Flagged'!O579</f>
        <v>1</v>
      </c>
      <c r="P579" t="b">
        <f>'QA Fltr Flagged'!P579='PROD Fltr Flagged'!P579</f>
        <v>1</v>
      </c>
      <c r="Q579" t="b">
        <f>'QA Fltr Flagged'!Q579='PROD Fltr Flagged'!Q579</f>
        <v>1</v>
      </c>
    </row>
    <row r="580" spans="1:17">
      <c r="A580" t="b">
        <f>'QA Fltr Flagged'!A580='PROD Fltr Flagged'!A580</f>
        <v>1</v>
      </c>
      <c r="B580" t="b">
        <f>'QA Fltr Flagged'!B580='PROD Fltr Flagged'!B580</f>
        <v>1</v>
      </c>
      <c r="C580" t="b">
        <f>'QA Fltr Flagged'!C580='PROD Fltr Flagged'!C580</f>
        <v>1</v>
      </c>
      <c r="D580" t="b">
        <f>'QA Fltr Flagged'!D580='PROD Fltr Flagged'!D580</f>
        <v>1</v>
      </c>
      <c r="E580" t="b">
        <f>'QA Fltr Flagged'!E580='PROD Fltr Flagged'!E580</f>
        <v>1</v>
      </c>
      <c r="F580" t="b">
        <f>'QA Fltr Flagged'!F580='PROD Fltr Flagged'!F580</f>
        <v>1</v>
      </c>
      <c r="G580" t="b">
        <f>'QA Fltr Flagged'!G580='PROD Fltr Flagged'!G580</f>
        <v>1</v>
      </c>
      <c r="H580" t="b">
        <f>'QA Fltr Flagged'!H580='PROD Fltr Flagged'!H580</f>
        <v>1</v>
      </c>
      <c r="I580" t="b">
        <f>'QA Fltr Flagged'!I580='PROD Fltr Flagged'!I580</f>
        <v>1</v>
      </c>
      <c r="J580" t="b">
        <f>'QA Fltr Flagged'!J580='PROD Fltr Flagged'!J580</f>
        <v>1</v>
      </c>
      <c r="K580" t="b">
        <f>'QA Fltr Flagged'!K580='PROD Fltr Flagged'!K580</f>
        <v>1</v>
      </c>
      <c r="L580" t="b">
        <f>'QA Fltr Flagged'!L580='PROD Fltr Flagged'!L580</f>
        <v>1</v>
      </c>
      <c r="M580" t="b">
        <f>'QA Fltr Flagged'!M580='PROD Fltr Flagged'!M580</f>
        <v>1</v>
      </c>
      <c r="N580" t="b">
        <f>'QA Fltr Flagged'!N580='PROD Fltr Flagged'!N580</f>
        <v>1</v>
      </c>
      <c r="O580" t="b">
        <f>'QA Fltr Flagged'!O580='PROD Fltr Flagged'!O580</f>
        <v>1</v>
      </c>
      <c r="P580" t="b">
        <f>'QA Fltr Flagged'!P580='PROD Fltr Flagged'!P580</f>
        <v>1</v>
      </c>
      <c r="Q580" t="b">
        <f>'QA Fltr Flagged'!Q580='PROD Fltr Flagged'!Q580</f>
        <v>1</v>
      </c>
    </row>
    <row r="581" spans="1:17">
      <c r="A581" t="b">
        <f>'QA Fltr Flagged'!A581='PROD Fltr Flagged'!A581</f>
        <v>1</v>
      </c>
      <c r="B581" t="b">
        <f>'QA Fltr Flagged'!B581='PROD Fltr Flagged'!B581</f>
        <v>1</v>
      </c>
      <c r="C581" t="b">
        <f>'QA Fltr Flagged'!C581='PROD Fltr Flagged'!C581</f>
        <v>1</v>
      </c>
      <c r="D581" t="b">
        <f>'QA Fltr Flagged'!D581='PROD Fltr Flagged'!D581</f>
        <v>1</v>
      </c>
      <c r="E581" t="b">
        <f>'QA Fltr Flagged'!E581='PROD Fltr Flagged'!E581</f>
        <v>1</v>
      </c>
      <c r="F581" t="b">
        <f>'QA Fltr Flagged'!F581='PROD Fltr Flagged'!F581</f>
        <v>1</v>
      </c>
      <c r="G581" t="b">
        <f>'QA Fltr Flagged'!G581='PROD Fltr Flagged'!G581</f>
        <v>1</v>
      </c>
      <c r="H581" t="b">
        <f>'QA Fltr Flagged'!H581='PROD Fltr Flagged'!H581</f>
        <v>1</v>
      </c>
      <c r="I581" t="b">
        <f>'QA Fltr Flagged'!I581='PROD Fltr Flagged'!I581</f>
        <v>1</v>
      </c>
      <c r="J581" t="b">
        <f>'QA Fltr Flagged'!J581='PROD Fltr Flagged'!J581</f>
        <v>1</v>
      </c>
      <c r="K581" t="b">
        <f>'QA Fltr Flagged'!K581='PROD Fltr Flagged'!K581</f>
        <v>1</v>
      </c>
      <c r="L581" t="b">
        <f>'QA Fltr Flagged'!L581='PROD Fltr Flagged'!L581</f>
        <v>1</v>
      </c>
      <c r="M581" t="b">
        <f>'QA Fltr Flagged'!M581='PROD Fltr Flagged'!M581</f>
        <v>1</v>
      </c>
      <c r="N581" t="b">
        <f>'QA Fltr Flagged'!N581='PROD Fltr Flagged'!N581</f>
        <v>1</v>
      </c>
      <c r="O581" t="b">
        <f>'QA Fltr Flagged'!O581='PROD Fltr Flagged'!O581</f>
        <v>1</v>
      </c>
      <c r="P581" t="b">
        <f>'QA Fltr Flagged'!P581='PROD Fltr Flagged'!P581</f>
        <v>1</v>
      </c>
      <c r="Q581" t="b">
        <f>'QA Fltr Flagged'!Q581='PROD Fltr Flagged'!Q581</f>
        <v>1</v>
      </c>
    </row>
    <row r="582" spans="1:17">
      <c r="A582" t="b">
        <f>'QA Fltr Flagged'!A582='PROD Fltr Flagged'!A582</f>
        <v>1</v>
      </c>
      <c r="B582" t="b">
        <f>'QA Fltr Flagged'!B582='PROD Fltr Flagged'!B582</f>
        <v>1</v>
      </c>
      <c r="C582" t="b">
        <f>'QA Fltr Flagged'!C582='PROD Fltr Flagged'!C582</f>
        <v>1</v>
      </c>
      <c r="D582" t="b">
        <f>'QA Fltr Flagged'!D582='PROD Fltr Flagged'!D582</f>
        <v>1</v>
      </c>
      <c r="E582" t="b">
        <f>'QA Fltr Flagged'!E582='PROD Fltr Flagged'!E582</f>
        <v>1</v>
      </c>
      <c r="F582" t="b">
        <f>'QA Fltr Flagged'!F582='PROD Fltr Flagged'!F582</f>
        <v>1</v>
      </c>
      <c r="G582" t="b">
        <f>'QA Fltr Flagged'!G582='PROD Fltr Flagged'!G582</f>
        <v>1</v>
      </c>
      <c r="H582" t="b">
        <f>'QA Fltr Flagged'!H582='PROD Fltr Flagged'!H582</f>
        <v>1</v>
      </c>
      <c r="I582" t="b">
        <f>'QA Fltr Flagged'!I582='PROD Fltr Flagged'!I582</f>
        <v>1</v>
      </c>
      <c r="J582" t="b">
        <f>'QA Fltr Flagged'!J582='PROD Fltr Flagged'!J582</f>
        <v>1</v>
      </c>
      <c r="K582" t="b">
        <f>'QA Fltr Flagged'!K582='PROD Fltr Flagged'!K582</f>
        <v>1</v>
      </c>
      <c r="L582" t="b">
        <f>'QA Fltr Flagged'!L582='PROD Fltr Flagged'!L582</f>
        <v>1</v>
      </c>
      <c r="M582" t="b">
        <f>'QA Fltr Flagged'!M582='PROD Fltr Flagged'!M582</f>
        <v>1</v>
      </c>
      <c r="N582" t="b">
        <f>'QA Fltr Flagged'!N582='PROD Fltr Flagged'!N582</f>
        <v>1</v>
      </c>
      <c r="O582" t="b">
        <f>'QA Fltr Flagged'!O582='PROD Fltr Flagged'!O582</f>
        <v>1</v>
      </c>
      <c r="P582" t="b">
        <f>'QA Fltr Flagged'!P582='PROD Fltr Flagged'!P582</f>
        <v>1</v>
      </c>
      <c r="Q582" t="b">
        <f>'QA Fltr Flagged'!Q582='PROD Fltr Flagged'!Q582</f>
        <v>1</v>
      </c>
    </row>
    <row r="583" spans="1:17">
      <c r="A583" t="b">
        <f>'QA Fltr Flagged'!A583='PROD Fltr Flagged'!A583</f>
        <v>1</v>
      </c>
      <c r="B583" t="b">
        <f>'QA Fltr Flagged'!B583='PROD Fltr Flagged'!B583</f>
        <v>1</v>
      </c>
      <c r="C583" t="b">
        <f>'QA Fltr Flagged'!C583='PROD Fltr Flagged'!C583</f>
        <v>1</v>
      </c>
      <c r="D583" t="b">
        <f>'QA Fltr Flagged'!D583='PROD Fltr Flagged'!D583</f>
        <v>1</v>
      </c>
      <c r="E583" t="b">
        <f>'QA Fltr Flagged'!E583='PROD Fltr Flagged'!E583</f>
        <v>1</v>
      </c>
      <c r="F583" t="b">
        <f>'QA Fltr Flagged'!F583='PROD Fltr Flagged'!F583</f>
        <v>1</v>
      </c>
      <c r="G583" t="b">
        <f>'QA Fltr Flagged'!G583='PROD Fltr Flagged'!G583</f>
        <v>1</v>
      </c>
      <c r="H583" t="b">
        <f>'QA Fltr Flagged'!H583='PROD Fltr Flagged'!H583</f>
        <v>1</v>
      </c>
      <c r="I583" t="b">
        <f>'QA Fltr Flagged'!I583='PROD Fltr Flagged'!I583</f>
        <v>1</v>
      </c>
      <c r="J583" t="b">
        <f>'QA Fltr Flagged'!J583='PROD Fltr Flagged'!J583</f>
        <v>1</v>
      </c>
      <c r="K583" t="b">
        <f>'QA Fltr Flagged'!K583='PROD Fltr Flagged'!K583</f>
        <v>1</v>
      </c>
      <c r="L583" t="b">
        <f>'QA Fltr Flagged'!L583='PROD Fltr Flagged'!L583</f>
        <v>1</v>
      </c>
      <c r="M583" t="b">
        <f>'QA Fltr Flagged'!M583='PROD Fltr Flagged'!M583</f>
        <v>1</v>
      </c>
      <c r="N583" t="b">
        <f>'QA Fltr Flagged'!N583='PROD Fltr Flagged'!N583</f>
        <v>1</v>
      </c>
      <c r="O583" t="b">
        <f>'QA Fltr Flagged'!O583='PROD Fltr Flagged'!O583</f>
        <v>1</v>
      </c>
      <c r="P583" t="b">
        <f>'QA Fltr Flagged'!P583='PROD Fltr Flagged'!P583</f>
        <v>1</v>
      </c>
      <c r="Q583" t="b">
        <f>'QA Fltr Flagged'!Q583='PROD Fltr Flagged'!Q583</f>
        <v>1</v>
      </c>
    </row>
    <row r="584" spans="1:17">
      <c r="A584" t="b">
        <f>'QA Fltr Flagged'!A584='PROD Fltr Flagged'!A584</f>
        <v>1</v>
      </c>
      <c r="B584" t="b">
        <f>'QA Fltr Flagged'!B584='PROD Fltr Flagged'!B584</f>
        <v>1</v>
      </c>
      <c r="C584" t="b">
        <f>'QA Fltr Flagged'!C584='PROD Fltr Flagged'!C584</f>
        <v>1</v>
      </c>
      <c r="D584" t="b">
        <f>'QA Fltr Flagged'!D584='PROD Fltr Flagged'!D584</f>
        <v>1</v>
      </c>
      <c r="E584" t="b">
        <f>'QA Fltr Flagged'!E584='PROD Fltr Flagged'!E584</f>
        <v>1</v>
      </c>
      <c r="F584" t="b">
        <f>'QA Fltr Flagged'!F584='PROD Fltr Flagged'!F584</f>
        <v>1</v>
      </c>
      <c r="G584" t="b">
        <f>'QA Fltr Flagged'!G584='PROD Fltr Flagged'!G584</f>
        <v>1</v>
      </c>
      <c r="H584" t="b">
        <f>'QA Fltr Flagged'!H584='PROD Fltr Flagged'!H584</f>
        <v>1</v>
      </c>
      <c r="I584" t="b">
        <f>'QA Fltr Flagged'!I584='PROD Fltr Flagged'!I584</f>
        <v>1</v>
      </c>
      <c r="J584" t="b">
        <f>'QA Fltr Flagged'!J584='PROD Fltr Flagged'!J584</f>
        <v>1</v>
      </c>
      <c r="K584" t="b">
        <f>'QA Fltr Flagged'!K584='PROD Fltr Flagged'!K584</f>
        <v>1</v>
      </c>
      <c r="L584" t="b">
        <f>'QA Fltr Flagged'!L584='PROD Fltr Flagged'!L584</f>
        <v>1</v>
      </c>
      <c r="M584" t="b">
        <f>'QA Fltr Flagged'!M584='PROD Fltr Flagged'!M584</f>
        <v>1</v>
      </c>
      <c r="N584" t="b">
        <f>'QA Fltr Flagged'!N584='PROD Fltr Flagged'!N584</f>
        <v>1</v>
      </c>
      <c r="O584" t="b">
        <f>'QA Fltr Flagged'!O584='PROD Fltr Flagged'!O584</f>
        <v>1</v>
      </c>
      <c r="P584" t="b">
        <f>'QA Fltr Flagged'!P584='PROD Fltr Flagged'!P584</f>
        <v>1</v>
      </c>
      <c r="Q584" t="b">
        <f>'QA Fltr Flagged'!Q584='PROD Fltr Flagged'!Q584</f>
        <v>1</v>
      </c>
    </row>
    <row r="585" spans="1:17">
      <c r="A585" t="b">
        <f>'QA Fltr Flagged'!A585='PROD Fltr Flagged'!A585</f>
        <v>1</v>
      </c>
      <c r="B585" t="b">
        <f>'QA Fltr Flagged'!B585='PROD Fltr Flagged'!B585</f>
        <v>1</v>
      </c>
      <c r="C585" t="b">
        <f>'QA Fltr Flagged'!C585='PROD Fltr Flagged'!C585</f>
        <v>1</v>
      </c>
      <c r="D585" t="b">
        <f>'QA Fltr Flagged'!D585='PROD Fltr Flagged'!D585</f>
        <v>1</v>
      </c>
      <c r="E585" t="b">
        <f>'QA Fltr Flagged'!E585='PROD Fltr Flagged'!E585</f>
        <v>1</v>
      </c>
      <c r="F585" t="b">
        <f>'QA Fltr Flagged'!F585='PROD Fltr Flagged'!F585</f>
        <v>1</v>
      </c>
      <c r="G585" t="b">
        <f>'QA Fltr Flagged'!G585='PROD Fltr Flagged'!G585</f>
        <v>1</v>
      </c>
      <c r="H585" t="b">
        <f>'QA Fltr Flagged'!H585='PROD Fltr Flagged'!H585</f>
        <v>1</v>
      </c>
      <c r="I585" t="b">
        <f>'QA Fltr Flagged'!I585='PROD Fltr Flagged'!I585</f>
        <v>1</v>
      </c>
      <c r="J585" t="b">
        <f>'QA Fltr Flagged'!J585='PROD Fltr Flagged'!J585</f>
        <v>1</v>
      </c>
      <c r="K585" t="b">
        <f>'QA Fltr Flagged'!K585='PROD Fltr Flagged'!K585</f>
        <v>1</v>
      </c>
      <c r="L585" t="b">
        <f>'QA Fltr Flagged'!L585='PROD Fltr Flagged'!L585</f>
        <v>1</v>
      </c>
      <c r="M585" t="b">
        <f>'QA Fltr Flagged'!M585='PROD Fltr Flagged'!M585</f>
        <v>1</v>
      </c>
      <c r="N585" t="b">
        <f>'QA Fltr Flagged'!N585='PROD Fltr Flagged'!N585</f>
        <v>1</v>
      </c>
      <c r="O585" t="b">
        <f>'QA Fltr Flagged'!O585='PROD Fltr Flagged'!O585</f>
        <v>1</v>
      </c>
      <c r="P585" t="b">
        <f>'QA Fltr Flagged'!P585='PROD Fltr Flagged'!P585</f>
        <v>1</v>
      </c>
      <c r="Q585" t="b">
        <f>'QA Fltr Flagged'!Q585='PROD Fltr Flagged'!Q585</f>
        <v>1</v>
      </c>
    </row>
    <row r="586" spans="1:17">
      <c r="A586" t="b">
        <f>'QA Fltr Flagged'!A586='PROD Fltr Flagged'!A586</f>
        <v>1</v>
      </c>
      <c r="B586" t="b">
        <f>'QA Fltr Flagged'!B586='PROD Fltr Flagged'!B586</f>
        <v>1</v>
      </c>
      <c r="C586" t="b">
        <f>'QA Fltr Flagged'!C586='PROD Fltr Flagged'!C586</f>
        <v>1</v>
      </c>
      <c r="D586" t="b">
        <f>'QA Fltr Flagged'!D586='PROD Fltr Flagged'!D586</f>
        <v>1</v>
      </c>
      <c r="E586" t="b">
        <f>'QA Fltr Flagged'!E586='PROD Fltr Flagged'!E586</f>
        <v>1</v>
      </c>
      <c r="F586" t="b">
        <f>'QA Fltr Flagged'!F586='PROD Fltr Flagged'!F586</f>
        <v>1</v>
      </c>
      <c r="G586" t="b">
        <f>'QA Fltr Flagged'!G586='PROD Fltr Flagged'!G586</f>
        <v>1</v>
      </c>
      <c r="H586" t="b">
        <f>'QA Fltr Flagged'!H586='PROD Fltr Flagged'!H586</f>
        <v>1</v>
      </c>
      <c r="I586" t="b">
        <f>'QA Fltr Flagged'!I586='PROD Fltr Flagged'!I586</f>
        <v>1</v>
      </c>
      <c r="J586" t="b">
        <f>'QA Fltr Flagged'!J586='PROD Fltr Flagged'!J586</f>
        <v>1</v>
      </c>
      <c r="K586" t="b">
        <f>'QA Fltr Flagged'!K586='PROD Fltr Flagged'!K586</f>
        <v>1</v>
      </c>
      <c r="L586" t="b">
        <f>'QA Fltr Flagged'!L586='PROD Fltr Flagged'!L586</f>
        <v>1</v>
      </c>
      <c r="M586" t="b">
        <f>'QA Fltr Flagged'!M586='PROD Fltr Flagged'!M586</f>
        <v>1</v>
      </c>
      <c r="N586" t="b">
        <f>'QA Fltr Flagged'!N586='PROD Fltr Flagged'!N586</f>
        <v>1</v>
      </c>
      <c r="O586" t="b">
        <f>'QA Fltr Flagged'!O586='PROD Fltr Flagged'!O586</f>
        <v>1</v>
      </c>
      <c r="P586" t="b">
        <f>'QA Fltr Flagged'!P586='PROD Fltr Flagged'!P586</f>
        <v>1</v>
      </c>
      <c r="Q586" t="b">
        <f>'QA Fltr Flagged'!Q586='PROD Fltr Flagged'!Q586</f>
        <v>1</v>
      </c>
    </row>
    <row r="587" spans="1:17">
      <c r="A587" t="b">
        <f>'QA Fltr Flagged'!A587='PROD Fltr Flagged'!A587</f>
        <v>1</v>
      </c>
      <c r="B587" t="b">
        <f>'QA Fltr Flagged'!B587='PROD Fltr Flagged'!B587</f>
        <v>1</v>
      </c>
      <c r="C587" t="b">
        <f>'QA Fltr Flagged'!C587='PROD Fltr Flagged'!C587</f>
        <v>1</v>
      </c>
      <c r="D587" t="b">
        <f>'QA Fltr Flagged'!D587='PROD Fltr Flagged'!D587</f>
        <v>1</v>
      </c>
      <c r="E587" t="b">
        <f>'QA Fltr Flagged'!E587='PROD Fltr Flagged'!E587</f>
        <v>1</v>
      </c>
      <c r="F587" t="b">
        <f>'QA Fltr Flagged'!F587='PROD Fltr Flagged'!F587</f>
        <v>1</v>
      </c>
      <c r="G587" t="b">
        <f>'QA Fltr Flagged'!G587='PROD Fltr Flagged'!G587</f>
        <v>1</v>
      </c>
      <c r="H587" t="b">
        <f>'QA Fltr Flagged'!H587='PROD Fltr Flagged'!H587</f>
        <v>1</v>
      </c>
      <c r="I587" t="b">
        <f>'QA Fltr Flagged'!I587='PROD Fltr Flagged'!I587</f>
        <v>1</v>
      </c>
      <c r="J587" t="b">
        <f>'QA Fltr Flagged'!J587='PROD Fltr Flagged'!J587</f>
        <v>1</v>
      </c>
      <c r="K587" t="b">
        <f>'QA Fltr Flagged'!K587='PROD Fltr Flagged'!K587</f>
        <v>1</v>
      </c>
      <c r="L587" t="b">
        <f>'QA Fltr Flagged'!L587='PROD Fltr Flagged'!L587</f>
        <v>1</v>
      </c>
      <c r="M587" t="b">
        <f>'QA Fltr Flagged'!M587='PROD Fltr Flagged'!M587</f>
        <v>1</v>
      </c>
      <c r="N587" t="b">
        <f>'QA Fltr Flagged'!N587='PROD Fltr Flagged'!N587</f>
        <v>1</v>
      </c>
      <c r="O587" t="b">
        <f>'QA Fltr Flagged'!O587='PROD Fltr Flagged'!O587</f>
        <v>1</v>
      </c>
      <c r="P587" t="b">
        <f>'QA Fltr Flagged'!P587='PROD Fltr Flagged'!P587</f>
        <v>1</v>
      </c>
      <c r="Q587" t="b">
        <f>'QA Fltr Flagged'!Q587='PROD Fltr Flagged'!Q587</f>
        <v>1</v>
      </c>
    </row>
    <row r="588" spans="1:17">
      <c r="A588" t="b">
        <f>'QA Fltr Flagged'!A588='PROD Fltr Flagged'!A588</f>
        <v>1</v>
      </c>
      <c r="B588" t="b">
        <f>'QA Fltr Flagged'!B588='PROD Fltr Flagged'!B588</f>
        <v>1</v>
      </c>
      <c r="C588" t="b">
        <f>'QA Fltr Flagged'!C588='PROD Fltr Flagged'!C588</f>
        <v>1</v>
      </c>
      <c r="D588" t="b">
        <f>'QA Fltr Flagged'!D588='PROD Fltr Flagged'!D588</f>
        <v>1</v>
      </c>
      <c r="E588" t="b">
        <f>'QA Fltr Flagged'!E588='PROD Fltr Flagged'!E588</f>
        <v>1</v>
      </c>
      <c r="F588" t="b">
        <f>'QA Fltr Flagged'!F588='PROD Fltr Flagged'!F588</f>
        <v>1</v>
      </c>
      <c r="G588" t="b">
        <f>'QA Fltr Flagged'!G588='PROD Fltr Flagged'!G588</f>
        <v>1</v>
      </c>
      <c r="H588" t="b">
        <f>'QA Fltr Flagged'!H588='PROD Fltr Flagged'!H588</f>
        <v>1</v>
      </c>
      <c r="I588" t="b">
        <f>'QA Fltr Flagged'!I588='PROD Fltr Flagged'!I588</f>
        <v>1</v>
      </c>
      <c r="J588" t="b">
        <f>'QA Fltr Flagged'!J588='PROD Fltr Flagged'!J588</f>
        <v>1</v>
      </c>
      <c r="K588" t="b">
        <f>'QA Fltr Flagged'!K588='PROD Fltr Flagged'!K588</f>
        <v>1</v>
      </c>
      <c r="L588" t="b">
        <f>'QA Fltr Flagged'!L588='PROD Fltr Flagged'!L588</f>
        <v>1</v>
      </c>
      <c r="M588" t="b">
        <f>'QA Fltr Flagged'!M588='PROD Fltr Flagged'!M588</f>
        <v>1</v>
      </c>
      <c r="N588" t="b">
        <f>'QA Fltr Flagged'!N588='PROD Fltr Flagged'!N588</f>
        <v>1</v>
      </c>
      <c r="O588" t="b">
        <f>'QA Fltr Flagged'!O588='PROD Fltr Flagged'!O588</f>
        <v>1</v>
      </c>
      <c r="P588" t="b">
        <f>'QA Fltr Flagged'!P588='PROD Fltr Flagged'!P588</f>
        <v>1</v>
      </c>
      <c r="Q588" t="b">
        <f>'QA Fltr Flagged'!Q588='PROD Fltr Flagged'!Q588</f>
        <v>1</v>
      </c>
    </row>
    <row r="589" spans="1:17">
      <c r="A589" t="b">
        <f>'QA Fltr Flagged'!A589='PROD Fltr Flagged'!A589</f>
        <v>1</v>
      </c>
      <c r="B589" t="b">
        <f>'QA Fltr Flagged'!B589='PROD Fltr Flagged'!B589</f>
        <v>1</v>
      </c>
      <c r="C589" t="b">
        <f>'QA Fltr Flagged'!C589='PROD Fltr Flagged'!C589</f>
        <v>1</v>
      </c>
      <c r="D589" t="b">
        <f>'QA Fltr Flagged'!D589='PROD Fltr Flagged'!D589</f>
        <v>1</v>
      </c>
      <c r="E589" t="b">
        <f>'QA Fltr Flagged'!E589='PROD Fltr Flagged'!E589</f>
        <v>1</v>
      </c>
      <c r="F589" t="b">
        <f>'QA Fltr Flagged'!F589='PROD Fltr Flagged'!F589</f>
        <v>1</v>
      </c>
      <c r="G589" t="b">
        <f>'QA Fltr Flagged'!G589='PROD Fltr Flagged'!G589</f>
        <v>1</v>
      </c>
      <c r="H589" t="b">
        <f>'QA Fltr Flagged'!H589='PROD Fltr Flagged'!H589</f>
        <v>1</v>
      </c>
      <c r="I589" t="b">
        <f>'QA Fltr Flagged'!I589='PROD Fltr Flagged'!I589</f>
        <v>1</v>
      </c>
      <c r="J589" t="b">
        <f>'QA Fltr Flagged'!J589='PROD Fltr Flagged'!J589</f>
        <v>1</v>
      </c>
      <c r="K589" t="b">
        <f>'QA Fltr Flagged'!K589='PROD Fltr Flagged'!K589</f>
        <v>1</v>
      </c>
      <c r="L589" t="b">
        <f>'QA Fltr Flagged'!L589='PROD Fltr Flagged'!L589</f>
        <v>1</v>
      </c>
      <c r="M589" t="b">
        <f>'QA Fltr Flagged'!M589='PROD Fltr Flagged'!M589</f>
        <v>1</v>
      </c>
      <c r="N589" t="b">
        <f>'QA Fltr Flagged'!N589='PROD Fltr Flagged'!N589</f>
        <v>1</v>
      </c>
      <c r="O589" t="b">
        <f>'QA Fltr Flagged'!O589='PROD Fltr Flagged'!O589</f>
        <v>1</v>
      </c>
      <c r="P589" t="b">
        <f>'QA Fltr Flagged'!P589='PROD Fltr Flagged'!P589</f>
        <v>1</v>
      </c>
      <c r="Q589" t="b">
        <f>'QA Fltr Flagged'!Q589='PROD Fltr Flagged'!Q589</f>
        <v>1</v>
      </c>
    </row>
    <row r="590" spans="1:17">
      <c r="A590" t="b">
        <f>'QA Fltr Flagged'!A590='PROD Fltr Flagged'!A590</f>
        <v>1</v>
      </c>
      <c r="B590" t="b">
        <f>'QA Fltr Flagged'!B590='PROD Fltr Flagged'!B590</f>
        <v>1</v>
      </c>
      <c r="C590" t="b">
        <f>'QA Fltr Flagged'!C590='PROD Fltr Flagged'!C590</f>
        <v>1</v>
      </c>
      <c r="D590" t="b">
        <f>'QA Fltr Flagged'!D590='PROD Fltr Flagged'!D590</f>
        <v>1</v>
      </c>
      <c r="E590" t="b">
        <f>'QA Fltr Flagged'!E590='PROD Fltr Flagged'!E590</f>
        <v>1</v>
      </c>
      <c r="F590" t="b">
        <f>'QA Fltr Flagged'!F590='PROD Fltr Flagged'!F590</f>
        <v>1</v>
      </c>
      <c r="G590" t="b">
        <f>'QA Fltr Flagged'!G590='PROD Fltr Flagged'!G590</f>
        <v>1</v>
      </c>
      <c r="H590" t="b">
        <f>'QA Fltr Flagged'!H590='PROD Fltr Flagged'!H590</f>
        <v>1</v>
      </c>
      <c r="I590" t="b">
        <f>'QA Fltr Flagged'!I590='PROD Fltr Flagged'!I590</f>
        <v>1</v>
      </c>
      <c r="J590" t="b">
        <f>'QA Fltr Flagged'!J590='PROD Fltr Flagged'!J590</f>
        <v>1</v>
      </c>
      <c r="K590" t="b">
        <f>'QA Fltr Flagged'!K590='PROD Fltr Flagged'!K590</f>
        <v>1</v>
      </c>
      <c r="L590" t="b">
        <f>'QA Fltr Flagged'!L590='PROD Fltr Flagged'!L590</f>
        <v>1</v>
      </c>
      <c r="M590" t="b">
        <f>'QA Fltr Flagged'!M590='PROD Fltr Flagged'!M590</f>
        <v>1</v>
      </c>
      <c r="N590" t="b">
        <f>'QA Fltr Flagged'!N590='PROD Fltr Flagged'!N590</f>
        <v>1</v>
      </c>
      <c r="O590" t="b">
        <f>'QA Fltr Flagged'!O590='PROD Fltr Flagged'!O590</f>
        <v>1</v>
      </c>
      <c r="P590" t="b">
        <f>'QA Fltr Flagged'!P590='PROD Fltr Flagged'!P590</f>
        <v>1</v>
      </c>
      <c r="Q590" t="b">
        <f>'QA Fltr Flagged'!Q590='PROD Fltr Flagged'!Q590</f>
        <v>1</v>
      </c>
    </row>
    <row r="591" spans="1:17">
      <c r="A591" t="b">
        <f>'QA Fltr Flagged'!A591='PROD Fltr Flagged'!A591</f>
        <v>1</v>
      </c>
      <c r="B591" t="b">
        <f>'QA Fltr Flagged'!B591='PROD Fltr Flagged'!B591</f>
        <v>1</v>
      </c>
      <c r="C591" t="b">
        <f>'QA Fltr Flagged'!C591='PROD Fltr Flagged'!C591</f>
        <v>1</v>
      </c>
      <c r="D591" t="b">
        <f>'QA Fltr Flagged'!D591='PROD Fltr Flagged'!D591</f>
        <v>1</v>
      </c>
      <c r="E591" t="b">
        <f>'QA Fltr Flagged'!E591='PROD Fltr Flagged'!E591</f>
        <v>1</v>
      </c>
      <c r="F591" t="b">
        <f>'QA Fltr Flagged'!F591='PROD Fltr Flagged'!F591</f>
        <v>1</v>
      </c>
      <c r="G591" t="b">
        <f>'QA Fltr Flagged'!G591='PROD Fltr Flagged'!G591</f>
        <v>1</v>
      </c>
      <c r="H591" t="b">
        <f>'QA Fltr Flagged'!H591='PROD Fltr Flagged'!H591</f>
        <v>1</v>
      </c>
      <c r="I591" t="b">
        <f>'QA Fltr Flagged'!I591='PROD Fltr Flagged'!I591</f>
        <v>1</v>
      </c>
      <c r="J591" t="b">
        <f>'QA Fltr Flagged'!J591='PROD Fltr Flagged'!J591</f>
        <v>1</v>
      </c>
      <c r="K591" t="b">
        <f>'QA Fltr Flagged'!K591='PROD Fltr Flagged'!K591</f>
        <v>1</v>
      </c>
      <c r="L591" t="b">
        <f>'QA Fltr Flagged'!L591='PROD Fltr Flagged'!L591</f>
        <v>1</v>
      </c>
      <c r="M591" t="b">
        <f>'QA Fltr Flagged'!M591='PROD Fltr Flagged'!M591</f>
        <v>1</v>
      </c>
      <c r="N591" t="b">
        <f>'QA Fltr Flagged'!N591='PROD Fltr Flagged'!N591</f>
        <v>1</v>
      </c>
      <c r="O591" t="b">
        <f>'QA Fltr Flagged'!O591='PROD Fltr Flagged'!O591</f>
        <v>1</v>
      </c>
      <c r="P591" t="b">
        <f>'QA Fltr Flagged'!P591='PROD Fltr Flagged'!P591</f>
        <v>1</v>
      </c>
      <c r="Q591" t="b">
        <f>'QA Fltr Flagged'!Q591='PROD Fltr Flagged'!Q591</f>
        <v>1</v>
      </c>
    </row>
    <row r="592" spans="1:17">
      <c r="A592" t="b">
        <f>'QA Fltr Flagged'!A592='PROD Fltr Flagged'!A592</f>
        <v>1</v>
      </c>
      <c r="B592" t="b">
        <f>'QA Fltr Flagged'!B592='PROD Fltr Flagged'!B592</f>
        <v>1</v>
      </c>
      <c r="C592" t="b">
        <f>'QA Fltr Flagged'!C592='PROD Fltr Flagged'!C592</f>
        <v>1</v>
      </c>
      <c r="D592" t="b">
        <f>'QA Fltr Flagged'!D592='PROD Fltr Flagged'!D592</f>
        <v>1</v>
      </c>
      <c r="E592" t="b">
        <f>'QA Fltr Flagged'!E592='PROD Fltr Flagged'!E592</f>
        <v>1</v>
      </c>
      <c r="F592" t="b">
        <f>'QA Fltr Flagged'!F592='PROD Fltr Flagged'!F592</f>
        <v>1</v>
      </c>
      <c r="G592" t="b">
        <f>'QA Fltr Flagged'!G592='PROD Fltr Flagged'!G592</f>
        <v>1</v>
      </c>
      <c r="H592" t="b">
        <f>'QA Fltr Flagged'!H592='PROD Fltr Flagged'!H592</f>
        <v>1</v>
      </c>
      <c r="I592" t="b">
        <f>'QA Fltr Flagged'!I592='PROD Fltr Flagged'!I592</f>
        <v>1</v>
      </c>
      <c r="J592" t="b">
        <f>'QA Fltr Flagged'!J592='PROD Fltr Flagged'!J592</f>
        <v>1</v>
      </c>
      <c r="K592" t="b">
        <f>'QA Fltr Flagged'!K592='PROD Fltr Flagged'!K592</f>
        <v>1</v>
      </c>
      <c r="L592" t="b">
        <f>'QA Fltr Flagged'!L592='PROD Fltr Flagged'!L592</f>
        <v>1</v>
      </c>
      <c r="M592" t="b">
        <f>'QA Fltr Flagged'!M592='PROD Fltr Flagged'!M592</f>
        <v>1</v>
      </c>
      <c r="N592" t="b">
        <f>'QA Fltr Flagged'!N592='PROD Fltr Flagged'!N592</f>
        <v>1</v>
      </c>
      <c r="O592" t="b">
        <f>'QA Fltr Flagged'!O592='PROD Fltr Flagged'!O592</f>
        <v>1</v>
      </c>
      <c r="P592" t="b">
        <f>'QA Fltr Flagged'!P592='PROD Fltr Flagged'!P592</f>
        <v>1</v>
      </c>
      <c r="Q592" t="b">
        <f>'QA Fltr Flagged'!Q592='PROD Fltr Flagged'!Q592</f>
        <v>1</v>
      </c>
    </row>
    <row r="593" spans="1:17">
      <c r="A593" t="b">
        <f>'QA Fltr Flagged'!A593='PROD Fltr Flagged'!A593</f>
        <v>1</v>
      </c>
      <c r="B593" t="b">
        <f>'QA Fltr Flagged'!B593='PROD Fltr Flagged'!B593</f>
        <v>1</v>
      </c>
      <c r="C593" t="b">
        <f>'QA Fltr Flagged'!C593='PROD Fltr Flagged'!C593</f>
        <v>1</v>
      </c>
      <c r="D593" t="b">
        <f>'QA Fltr Flagged'!D593='PROD Fltr Flagged'!D593</f>
        <v>1</v>
      </c>
      <c r="E593" t="b">
        <f>'QA Fltr Flagged'!E593='PROD Fltr Flagged'!E593</f>
        <v>1</v>
      </c>
      <c r="F593" t="b">
        <f>'QA Fltr Flagged'!F593='PROD Fltr Flagged'!F593</f>
        <v>1</v>
      </c>
      <c r="G593" t="b">
        <f>'QA Fltr Flagged'!G593='PROD Fltr Flagged'!G593</f>
        <v>1</v>
      </c>
      <c r="H593" t="b">
        <f>'QA Fltr Flagged'!H593='PROD Fltr Flagged'!H593</f>
        <v>1</v>
      </c>
      <c r="I593" t="b">
        <f>'QA Fltr Flagged'!I593='PROD Fltr Flagged'!I593</f>
        <v>1</v>
      </c>
      <c r="J593" t="b">
        <f>'QA Fltr Flagged'!J593='PROD Fltr Flagged'!J593</f>
        <v>1</v>
      </c>
      <c r="K593" t="b">
        <f>'QA Fltr Flagged'!K593='PROD Fltr Flagged'!K593</f>
        <v>1</v>
      </c>
      <c r="L593" t="b">
        <f>'QA Fltr Flagged'!L593='PROD Fltr Flagged'!L593</f>
        <v>1</v>
      </c>
      <c r="M593" t="b">
        <f>'QA Fltr Flagged'!M593='PROD Fltr Flagged'!M593</f>
        <v>1</v>
      </c>
      <c r="N593" t="b">
        <f>'QA Fltr Flagged'!N593='PROD Fltr Flagged'!N593</f>
        <v>1</v>
      </c>
      <c r="O593" t="b">
        <f>'QA Fltr Flagged'!O593='PROD Fltr Flagged'!O593</f>
        <v>1</v>
      </c>
      <c r="P593" t="b">
        <f>'QA Fltr Flagged'!P593='PROD Fltr Flagged'!P593</f>
        <v>1</v>
      </c>
      <c r="Q593" t="b">
        <f>'QA Fltr Flagged'!Q593='PROD Fltr Flagged'!Q593</f>
        <v>1</v>
      </c>
    </row>
    <row r="594" spans="1:17">
      <c r="A594" t="b">
        <f>'QA Fltr Flagged'!A594='PROD Fltr Flagged'!A594</f>
        <v>1</v>
      </c>
      <c r="B594" t="b">
        <f>'QA Fltr Flagged'!B594='PROD Fltr Flagged'!B594</f>
        <v>1</v>
      </c>
      <c r="C594" t="b">
        <f>'QA Fltr Flagged'!C594='PROD Fltr Flagged'!C594</f>
        <v>1</v>
      </c>
      <c r="D594" t="b">
        <f>'QA Fltr Flagged'!D594='PROD Fltr Flagged'!D594</f>
        <v>1</v>
      </c>
      <c r="E594" t="b">
        <f>'QA Fltr Flagged'!E594='PROD Fltr Flagged'!E594</f>
        <v>1</v>
      </c>
      <c r="F594" t="b">
        <f>'QA Fltr Flagged'!F594='PROD Fltr Flagged'!F594</f>
        <v>1</v>
      </c>
      <c r="G594" t="b">
        <f>'QA Fltr Flagged'!G594='PROD Fltr Flagged'!G594</f>
        <v>1</v>
      </c>
      <c r="H594" t="b">
        <f>'QA Fltr Flagged'!H594='PROD Fltr Flagged'!H594</f>
        <v>1</v>
      </c>
      <c r="I594" t="b">
        <f>'QA Fltr Flagged'!I594='PROD Fltr Flagged'!I594</f>
        <v>1</v>
      </c>
      <c r="J594" t="b">
        <f>'QA Fltr Flagged'!J594='PROD Fltr Flagged'!J594</f>
        <v>1</v>
      </c>
      <c r="K594" t="b">
        <f>'QA Fltr Flagged'!K594='PROD Fltr Flagged'!K594</f>
        <v>1</v>
      </c>
      <c r="L594" t="b">
        <f>'QA Fltr Flagged'!L594='PROD Fltr Flagged'!L594</f>
        <v>1</v>
      </c>
      <c r="M594" t="b">
        <f>'QA Fltr Flagged'!M594='PROD Fltr Flagged'!M594</f>
        <v>1</v>
      </c>
      <c r="N594" t="b">
        <f>'QA Fltr Flagged'!N594='PROD Fltr Flagged'!N594</f>
        <v>1</v>
      </c>
      <c r="O594" t="b">
        <f>'QA Fltr Flagged'!O594='PROD Fltr Flagged'!O594</f>
        <v>1</v>
      </c>
      <c r="P594" t="b">
        <f>'QA Fltr Flagged'!P594='PROD Fltr Flagged'!P594</f>
        <v>1</v>
      </c>
      <c r="Q594" t="b">
        <f>'QA Fltr Flagged'!Q594='PROD Fltr Flagged'!Q594</f>
        <v>1</v>
      </c>
    </row>
    <row r="595" spans="1:17">
      <c r="A595" t="b">
        <f>'QA Fltr Flagged'!A595='PROD Fltr Flagged'!A595</f>
        <v>1</v>
      </c>
      <c r="B595" t="b">
        <f>'QA Fltr Flagged'!B595='PROD Fltr Flagged'!B595</f>
        <v>1</v>
      </c>
      <c r="C595" t="b">
        <f>'QA Fltr Flagged'!C595='PROD Fltr Flagged'!C595</f>
        <v>1</v>
      </c>
      <c r="D595" t="b">
        <f>'QA Fltr Flagged'!D595='PROD Fltr Flagged'!D595</f>
        <v>1</v>
      </c>
      <c r="E595" t="b">
        <f>'QA Fltr Flagged'!E595='PROD Fltr Flagged'!E595</f>
        <v>1</v>
      </c>
      <c r="F595" t="b">
        <f>'QA Fltr Flagged'!F595='PROD Fltr Flagged'!F595</f>
        <v>1</v>
      </c>
      <c r="G595" t="b">
        <f>'QA Fltr Flagged'!G595='PROD Fltr Flagged'!G595</f>
        <v>1</v>
      </c>
      <c r="H595" t="b">
        <f>'QA Fltr Flagged'!H595='PROD Fltr Flagged'!H595</f>
        <v>1</v>
      </c>
      <c r="I595" t="b">
        <f>'QA Fltr Flagged'!I595='PROD Fltr Flagged'!I595</f>
        <v>1</v>
      </c>
      <c r="J595" t="b">
        <f>'QA Fltr Flagged'!J595='PROD Fltr Flagged'!J595</f>
        <v>1</v>
      </c>
      <c r="K595" t="b">
        <f>'QA Fltr Flagged'!K595='PROD Fltr Flagged'!K595</f>
        <v>1</v>
      </c>
      <c r="L595" t="b">
        <f>'QA Fltr Flagged'!L595='PROD Fltr Flagged'!L595</f>
        <v>1</v>
      </c>
      <c r="M595" t="b">
        <f>'QA Fltr Flagged'!M595='PROD Fltr Flagged'!M595</f>
        <v>1</v>
      </c>
      <c r="N595" t="b">
        <f>'QA Fltr Flagged'!N595='PROD Fltr Flagged'!N595</f>
        <v>1</v>
      </c>
      <c r="O595" t="b">
        <f>'QA Fltr Flagged'!O595='PROD Fltr Flagged'!O595</f>
        <v>1</v>
      </c>
      <c r="P595" t="b">
        <f>'QA Fltr Flagged'!P595='PROD Fltr Flagged'!P595</f>
        <v>1</v>
      </c>
      <c r="Q595" t="b">
        <f>'QA Fltr Flagged'!Q595='PROD Fltr Flagged'!Q595</f>
        <v>1</v>
      </c>
    </row>
    <row r="596" spans="1:17">
      <c r="A596" t="b">
        <f>'QA Fltr Flagged'!A596='PROD Fltr Flagged'!A596</f>
        <v>1</v>
      </c>
      <c r="B596" t="b">
        <f>'QA Fltr Flagged'!B596='PROD Fltr Flagged'!B596</f>
        <v>1</v>
      </c>
      <c r="C596" t="b">
        <f>'QA Fltr Flagged'!C596='PROD Fltr Flagged'!C596</f>
        <v>1</v>
      </c>
      <c r="D596" t="b">
        <f>'QA Fltr Flagged'!D596='PROD Fltr Flagged'!D596</f>
        <v>1</v>
      </c>
      <c r="E596" t="b">
        <f>'QA Fltr Flagged'!E596='PROD Fltr Flagged'!E596</f>
        <v>1</v>
      </c>
      <c r="F596" t="b">
        <f>'QA Fltr Flagged'!F596='PROD Fltr Flagged'!F596</f>
        <v>1</v>
      </c>
      <c r="G596" t="b">
        <f>'QA Fltr Flagged'!G596='PROD Fltr Flagged'!G596</f>
        <v>1</v>
      </c>
      <c r="H596" t="b">
        <f>'QA Fltr Flagged'!H596='PROD Fltr Flagged'!H596</f>
        <v>1</v>
      </c>
      <c r="I596" t="b">
        <f>'QA Fltr Flagged'!I596='PROD Fltr Flagged'!I596</f>
        <v>1</v>
      </c>
      <c r="J596" t="b">
        <f>'QA Fltr Flagged'!J596='PROD Fltr Flagged'!J596</f>
        <v>1</v>
      </c>
      <c r="K596" t="b">
        <f>'QA Fltr Flagged'!K596='PROD Fltr Flagged'!K596</f>
        <v>1</v>
      </c>
      <c r="L596" t="b">
        <f>'QA Fltr Flagged'!L596='PROD Fltr Flagged'!L596</f>
        <v>1</v>
      </c>
      <c r="M596" t="b">
        <f>'QA Fltr Flagged'!M596='PROD Fltr Flagged'!M596</f>
        <v>1</v>
      </c>
      <c r="N596" t="b">
        <f>'QA Fltr Flagged'!N596='PROD Fltr Flagged'!N596</f>
        <v>1</v>
      </c>
      <c r="O596" t="b">
        <f>'QA Fltr Flagged'!O596='PROD Fltr Flagged'!O596</f>
        <v>1</v>
      </c>
      <c r="P596" t="b">
        <f>'QA Fltr Flagged'!P596='PROD Fltr Flagged'!P596</f>
        <v>1</v>
      </c>
      <c r="Q596" t="b">
        <f>'QA Fltr Flagged'!Q596='PROD Fltr Flagged'!Q596</f>
        <v>1</v>
      </c>
    </row>
    <row r="597" spans="1:17">
      <c r="A597" t="b">
        <f>'QA Fltr Flagged'!A597='PROD Fltr Flagged'!A597</f>
        <v>1</v>
      </c>
      <c r="B597" t="b">
        <f>'QA Fltr Flagged'!B597='PROD Fltr Flagged'!B597</f>
        <v>1</v>
      </c>
      <c r="C597" t="b">
        <f>'QA Fltr Flagged'!C597='PROD Fltr Flagged'!C597</f>
        <v>1</v>
      </c>
      <c r="D597" t="b">
        <f>'QA Fltr Flagged'!D597='PROD Fltr Flagged'!D597</f>
        <v>1</v>
      </c>
      <c r="E597" t="b">
        <f>'QA Fltr Flagged'!E597='PROD Fltr Flagged'!E597</f>
        <v>1</v>
      </c>
      <c r="F597" t="b">
        <f>'QA Fltr Flagged'!F597='PROD Fltr Flagged'!F597</f>
        <v>1</v>
      </c>
      <c r="G597" t="b">
        <f>'QA Fltr Flagged'!G597='PROD Fltr Flagged'!G597</f>
        <v>1</v>
      </c>
      <c r="H597" t="b">
        <f>'QA Fltr Flagged'!H597='PROD Fltr Flagged'!H597</f>
        <v>1</v>
      </c>
      <c r="I597" t="b">
        <f>'QA Fltr Flagged'!I597='PROD Fltr Flagged'!I597</f>
        <v>1</v>
      </c>
      <c r="J597" t="b">
        <f>'QA Fltr Flagged'!J597='PROD Fltr Flagged'!J597</f>
        <v>1</v>
      </c>
      <c r="K597" t="b">
        <f>'QA Fltr Flagged'!K597='PROD Fltr Flagged'!K597</f>
        <v>1</v>
      </c>
      <c r="L597" t="b">
        <f>'QA Fltr Flagged'!L597='PROD Fltr Flagged'!L597</f>
        <v>1</v>
      </c>
      <c r="M597" t="b">
        <f>'QA Fltr Flagged'!M597='PROD Fltr Flagged'!M597</f>
        <v>1</v>
      </c>
      <c r="N597" t="b">
        <f>'QA Fltr Flagged'!N597='PROD Fltr Flagged'!N597</f>
        <v>1</v>
      </c>
      <c r="O597" t="b">
        <f>'QA Fltr Flagged'!O597='PROD Fltr Flagged'!O597</f>
        <v>1</v>
      </c>
      <c r="P597" t="b">
        <f>'QA Fltr Flagged'!P597='PROD Fltr Flagged'!P597</f>
        <v>1</v>
      </c>
      <c r="Q597" t="b">
        <f>'QA Fltr Flagged'!Q597='PROD Fltr Flagged'!Q597</f>
        <v>1</v>
      </c>
    </row>
    <row r="598" spans="1:17">
      <c r="A598" t="b">
        <f>'QA Fltr Flagged'!A598='PROD Fltr Flagged'!A598</f>
        <v>1</v>
      </c>
      <c r="B598" t="b">
        <f>'QA Fltr Flagged'!B598='PROD Fltr Flagged'!B598</f>
        <v>1</v>
      </c>
      <c r="C598" t="b">
        <f>'QA Fltr Flagged'!C598='PROD Fltr Flagged'!C598</f>
        <v>1</v>
      </c>
      <c r="D598" t="b">
        <f>'QA Fltr Flagged'!D598='PROD Fltr Flagged'!D598</f>
        <v>1</v>
      </c>
      <c r="E598" t="b">
        <f>'QA Fltr Flagged'!E598='PROD Fltr Flagged'!E598</f>
        <v>1</v>
      </c>
      <c r="F598" t="b">
        <f>'QA Fltr Flagged'!F598='PROD Fltr Flagged'!F598</f>
        <v>1</v>
      </c>
      <c r="G598" t="b">
        <f>'QA Fltr Flagged'!G598='PROD Fltr Flagged'!G598</f>
        <v>1</v>
      </c>
      <c r="H598" t="b">
        <f>'QA Fltr Flagged'!H598='PROD Fltr Flagged'!H598</f>
        <v>1</v>
      </c>
      <c r="I598" t="b">
        <f>'QA Fltr Flagged'!I598='PROD Fltr Flagged'!I598</f>
        <v>1</v>
      </c>
      <c r="J598" t="b">
        <f>'QA Fltr Flagged'!J598='PROD Fltr Flagged'!J598</f>
        <v>1</v>
      </c>
      <c r="K598" t="b">
        <f>'QA Fltr Flagged'!K598='PROD Fltr Flagged'!K598</f>
        <v>1</v>
      </c>
      <c r="L598" t="b">
        <f>'QA Fltr Flagged'!L598='PROD Fltr Flagged'!L598</f>
        <v>1</v>
      </c>
      <c r="M598" t="b">
        <f>'QA Fltr Flagged'!M598='PROD Fltr Flagged'!M598</f>
        <v>1</v>
      </c>
      <c r="N598" t="b">
        <f>'QA Fltr Flagged'!N598='PROD Fltr Flagged'!N598</f>
        <v>1</v>
      </c>
      <c r="O598" t="b">
        <f>'QA Fltr Flagged'!O598='PROD Fltr Flagged'!O598</f>
        <v>1</v>
      </c>
      <c r="P598" t="b">
        <f>'QA Fltr Flagged'!P598='PROD Fltr Flagged'!P598</f>
        <v>1</v>
      </c>
      <c r="Q598" t="b">
        <f>'QA Fltr Flagged'!Q598='PROD Fltr Flagged'!Q598</f>
        <v>1</v>
      </c>
    </row>
    <row r="599" spans="1:17">
      <c r="A599" t="b">
        <f>'QA Fltr Flagged'!A599='PROD Fltr Flagged'!A599</f>
        <v>1</v>
      </c>
      <c r="B599" t="b">
        <f>'QA Fltr Flagged'!B599='PROD Fltr Flagged'!B599</f>
        <v>1</v>
      </c>
      <c r="C599" t="b">
        <f>'QA Fltr Flagged'!C599='PROD Fltr Flagged'!C599</f>
        <v>1</v>
      </c>
      <c r="D599" t="b">
        <f>'QA Fltr Flagged'!D599='PROD Fltr Flagged'!D599</f>
        <v>1</v>
      </c>
      <c r="E599" t="b">
        <f>'QA Fltr Flagged'!E599='PROD Fltr Flagged'!E599</f>
        <v>1</v>
      </c>
      <c r="F599" t="b">
        <f>'QA Fltr Flagged'!F599='PROD Fltr Flagged'!F599</f>
        <v>1</v>
      </c>
      <c r="G599" t="b">
        <f>'QA Fltr Flagged'!G599='PROD Fltr Flagged'!G599</f>
        <v>1</v>
      </c>
      <c r="H599" t="b">
        <f>'QA Fltr Flagged'!H599='PROD Fltr Flagged'!H599</f>
        <v>1</v>
      </c>
      <c r="I599" t="b">
        <f>'QA Fltr Flagged'!I599='PROD Fltr Flagged'!I599</f>
        <v>1</v>
      </c>
      <c r="J599" t="b">
        <f>'QA Fltr Flagged'!J599='PROD Fltr Flagged'!J599</f>
        <v>1</v>
      </c>
      <c r="K599" t="b">
        <f>'QA Fltr Flagged'!K599='PROD Fltr Flagged'!K599</f>
        <v>1</v>
      </c>
      <c r="L599" t="b">
        <f>'QA Fltr Flagged'!L599='PROD Fltr Flagged'!L599</f>
        <v>1</v>
      </c>
      <c r="M599" t="b">
        <f>'QA Fltr Flagged'!M599='PROD Fltr Flagged'!M599</f>
        <v>1</v>
      </c>
      <c r="N599" t="b">
        <f>'QA Fltr Flagged'!N599='PROD Fltr Flagged'!N599</f>
        <v>1</v>
      </c>
      <c r="O599" t="b">
        <f>'QA Fltr Flagged'!O599='PROD Fltr Flagged'!O599</f>
        <v>1</v>
      </c>
      <c r="P599" t="b">
        <f>'QA Fltr Flagged'!P599='PROD Fltr Flagged'!P599</f>
        <v>1</v>
      </c>
      <c r="Q599" t="b">
        <f>'QA Fltr Flagged'!Q599='PROD Fltr Flagged'!Q599</f>
        <v>1</v>
      </c>
    </row>
    <row r="600" spans="1:17">
      <c r="A600" t="b">
        <f>'QA Fltr Flagged'!A600='PROD Fltr Flagged'!A600</f>
        <v>1</v>
      </c>
      <c r="B600" t="b">
        <f>'QA Fltr Flagged'!B600='PROD Fltr Flagged'!B600</f>
        <v>1</v>
      </c>
      <c r="C600" t="b">
        <f>'QA Fltr Flagged'!C600='PROD Fltr Flagged'!C600</f>
        <v>1</v>
      </c>
      <c r="D600" t="b">
        <f>'QA Fltr Flagged'!D600='PROD Fltr Flagged'!D600</f>
        <v>1</v>
      </c>
      <c r="E600" t="b">
        <f>'QA Fltr Flagged'!E600='PROD Fltr Flagged'!E600</f>
        <v>1</v>
      </c>
      <c r="F600" t="b">
        <f>'QA Fltr Flagged'!F600='PROD Fltr Flagged'!F600</f>
        <v>1</v>
      </c>
      <c r="G600" t="b">
        <f>'QA Fltr Flagged'!G600='PROD Fltr Flagged'!G600</f>
        <v>1</v>
      </c>
      <c r="H600" t="b">
        <f>'QA Fltr Flagged'!H600='PROD Fltr Flagged'!H600</f>
        <v>1</v>
      </c>
      <c r="I600" t="b">
        <f>'QA Fltr Flagged'!I600='PROD Fltr Flagged'!I600</f>
        <v>1</v>
      </c>
      <c r="J600" t="b">
        <f>'QA Fltr Flagged'!J600='PROD Fltr Flagged'!J600</f>
        <v>1</v>
      </c>
      <c r="K600" t="b">
        <f>'QA Fltr Flagged'!K600='PROD Fltr Flagged'!K600</f>
        <v>1</v>
      </c>
      <c r="L600" t="b">
        <f>'QA Fltr Flagged'!L600='PROD Fltr Flagged'!L600</f>
        <v>1</v>
      </c>
      <c r="M600" t="b">
        <f>'QA Fltr Flagged'!M600='PROD Fltr Flagged'!M600</f>
        <v>1</v>
      </c>
      <c r="N600" t="b">
        <f>'QA Fltr Flagged'!N600='PROD Fltr Flagged'!N600</f>
        <v>1</v>
      </c>
      <c r="O600" t="b">
        <f>'QA Fltr Flagged'!O600='PROD Fltr Flagged'!O600</f>
        <v>1</v>
      </c>
      <c r="P600" t="b">
        <f>'QA Fltr Flagged'!P600='PROD Fltr Flagged'!P600</f>
        <v>1</v>
      </c>
      <c r="Q600" t="b">
        <f>'QA Fltr Flagged'!Q600='PROD Fltr Flagged'!Q600</f>
        <v>1</v>
      </c>
    </row>
    <row r="601" spans="1:17">
      <c r="A601" t="b">
        <f>'QA Fltr Flagged'!A601='PROD Fltr Flagged'!A601</f>
        <v>1</v>
      </c>
      <c r="B601" t="b">
        <f>'QA Fltr Flagged'!B601='PROD Fltr Flagged'!B601</f>
        <v>1</v>
      </c>
      <c r="C601" t="b">
        <f>'QA Fltr Flagged'!C601='PROD Fltr Flagged'!C601</f>
        <v>1</v>
      </c>
      <c r="D601" t="b">
        <f>'QA Fltr Flagged'!D601='PROD Fltr Flagged'!D601</f>
        <v>1</v>
      </c>
      <c r="E601" t="b">
        <f>'QA Fltr Flagged'!E601='PROD Fltr Flagged'!E601</f>
        <v>1</v>
      </c>
      <c r="F601" t="b">
        <f>'QA Fltr Flagged'!F601='PROD Fltr Flagged'!F601</f>
        <v>1</v>
      </c>
      <c r="G601" t="b">
        <f>'QA Fltr Flagged'!G601='PROD Fltr Flagged'!G601</f>
        <v>1</v>
      </c>
      <c r="H601" t="b">
        <f>'QA Fltr Flagged'!H601='PROD Fltr Flagged'!H601</f>
        <v>1</v>
      </c>
      <c r="I601" t="b">
        <f>'QA Fltr Flagged'!I601='PROD Fltr Flagged'!I601</f>
        <v>1</v>
      </c>
      <c r="J601" t="b">
        <f>'QA Fltr Flagged'!J601='PROD Fltr Flagged'!J601</f>
        <v>1</v>
      </c>
      <c r="K601" t="b">
        <f>'QA Fltr Flagged'!K601='PROD Fltr Flagged'!K601</f>
        <v>1</v>
      </c>
      <c r="L601" t="b">
        <f>'QA Fltr Flagged'!L601='PROD Fltr Flagged'!L601</f>
        <v>1</v>
      </c>
      <c r="M601" t="b">
        <f>'QA Fltr Flagged'!M601='PROD Fltr Flagged'!M601</f>
        <v>1</v>
      </c>
      <c r="N601" t="b">
        <f>'QA Fltr Flagged'!N601='PROD Fltr Flagged'!N601</f>
        <v>1</v>
      </c>
      <c r="O601" t="b">
        <f>'QA Fltr Flagged'!O601='PROD Fltr Flagged'!O601</f>
        <v>1</v>
      </c>
      <c r="P601" t="b">
        <f>'QA Fltr Flagged'!P601='PROD Fltr Flagged'!P601</f>
        <v>1</v>
      </c>
      <c r="Q601" t="b">
        <f>'QA Fltr Flagged'!Q601='PROD Fltr Flagged'!Q601</f>
        <v>1</v>
      </c>
    </row>
    <row r="602" spans="1:17">
      <c r="A602" t="b">
        <f>'QA Fltr Flagged'!A602='PROD Fltr Flagged'!A602</f>
        <v>1</v>
      </c>
      <c r="B602" t="b">
        <f>'QA Fltr Flagged'!B602='PROD Fltr Flagged'!B602</f>
        <v>1</v>
      </c>
      <c r="C602" t="b">
        <f>'QA Fltr Flagged'!C602='PROD Fltr Flagged'!C602</f>
        <v>1</v>
      </c>
      <c r="D602" t="b">
        <f>'QA Fltr Flagged'!D602='PROD Fltr Flagged'!D602</f>
        <v>1</v>
      </c>
      <c r="E602" t="b">
        <f>'QA Fltr Flagged'!E602='PROD Fltr Flagged'!E602</f>
        <v>1</v>
      </c>
      <c r="F602" t="b">
        <f>'QA Fltr Flagged'!F602='PROD Fltr Flagged'!F602</f>
        <v>1</v>
      </c>
      <c r="G602" t="b">
        <f>'QA Fltr Flagged'!G602='PROD Fltr Flagged'!G602</f>
        <v>1</v>
      </c>
      <c r="H602" t="b">
        <f>'QA Fltr Flagged'!H602='PROD Fltr Flagged'!H602</f>
        <v>1</v>
      </c>
      <c r="I602" t="b">
        <f>'QA Fltr Flagged'!I602='PROD Fltr Flagged'!I602</f>
        <v>1</v>
      </c>
      <c r="J602" t="b">
        <f>'QA Fltr Flagged'!J602='PROD Fltr Flagged'!J602</f>
        <v>1</v>
      </c>
      <c r="K602" t="b">
        <f>'QA Fltr Flagged'!K602='PROD Fltr Flagged'!K602</f>
        <v>1</v>
      </c>
      <c r="L602" t="b">
        <f>'QA Fltr Flagged'!L602='PROD Fltr Flagged'!L602</f>
        <v>1</v>
      </c>
      <c r="M602" t="b">
        <f>'QA Fltr Flagged'!M602='PROD Fltr Flagged'!M602</f>
        <v>1</v>
      </c>
      <c r="N602" t="b">
        <f>'QA Fltr Flagged'!N602='PROD Fltr Flagged'!N602</f>
        <v>1</v>
      </c>
      <c r="O602" t="b">
        <f>'QA Fltr Flagged'!O602='PROD Fltr Flagged'!O602</f>
        <v>1</v>
      </c>
      <c r="P602" t="b">
        <f>'QA Fltr Flagged'!P602='PROD Fltr Flagged'!P602</f>
        <v>1</v>
      </c>
      <c r="Q602" t="b">
        <f>'QA Fltr Flagged'!Q602='PROD Fltr Flagged'!Q602</f>
        <v>1</v>
      </c>
    </row>
    <row r="603" spans="1:17">
      <c r="A603" t="b">
        <f>'QA Fltr Flagged'!A603='PROD Fltr Flagged'!A603</f>
        <v>1</v>
      </c>
      <c r="B603" t="b">
        <f>'QA Fltr Flagged'!B603='PROD Fltr Flagged'!B603</f>
        <v>1</v>
      </c>
      <c r="C603" t="b">
        <f>'QA Fltr Flagged'!C603='PROD Fltr Flagged'!C603</f>
        <v>1</v>
      </c>
      <c r="D603" t="b">
        <f>'QA Fltr Flagged'!D603='PROD Fltr Flagged'!D603</f>
        <v>1</v>
      </c>
      <c r="E603" t="b">
        <f>'QA Fltr Flagged'!E603='PROD Fltr Flagged'!E603</f>
        <v>1</v>
      </c>
      <c r="F603" t="b">
        <f>'QA Fltr Flagged'!F603='PROD Fltr Flagged'!F603</f>
        <v>1</v>
      </c>
      <c r="G603" t="b">
        <f>'QA Fltr Flagged'!G603='PROD Fltr Flagged'!G603</f>
        <v>1</v>
      </c>
      <c r="H603" t="b">
        <f>'QA Fltr Flagged'!H603='PROD Fltr Flagged'!H603</f>
        <v>1</v>
      </c>
      <c r="I603" t="b">
        <f>'QA Fltr Flagged'!I603='PROD Fltr Flagged'!I603</f>
        <v>1</v>
      </c>
      <c r="J603" t="b">
        <f>'QA Fltr Flagged'!J603='PROD Fltr Flagged'!J603</f>
        <v>1</v>
      </c>
      <c r="K603" t="b">
        <f>'QA Fltr Flagged'!K603='PROD Fltr Flagged'!K603</f>
        <v>1</v>
      </c>
      <c r="L603" t="b">
        <f>'QA Fltr Flagged'!L603='PROD Fltr Flagged'!L603</f>
        <v>1</v>
      </c>
      <c r="M603" t="b">
        <f>'QA Fltr Flagged'!M603='PROD Fltr Flagged'!M603</f>
        <v>1</v>
      </c>
      <c r="N603" t="b">
        <f>'QA Fltr Flagged'!N603='PROD Fltr Flagged'!N603</f>
        <v>1</v>
      </c>
      <c r="O603" t="b">
        <f>'QA Fltr Flagged'!O603='PROD Fltr Flagged'!O603</f>
        <v>1</v>
      </c>
      <c r="P603" t="b">
        <f>'QA Fltr Flagged'!P603='PROD Fltr Flagged'!P603</f>
        <v>1</v>
      </c>
      <c r="Q603" t="b">
        <f>'QA Fltr Flagged'!Q603='PROD Fltr Flagged'!Q603</f>
        <v>1</v>
      </c>
    </row>
    <row r="604" spans="1:17">
      <c r="A604" t="b">
        <f>'QA Fltr Flagged'!A604='PROD Fltr Flagged'!A604</f>
        <v>1</v>
      </c>
      <c r="B604" t="b">
        <f>'QA Fltr Flagged'!B604='PROD Fltr Flagged'!B604</f>
        <v>1</v>
      </c>
      <c r="C604" t="b">
        <f>'QA Fltr Flagged'!C604='PROD Fltr Flagged'!C604</f>
        <v>1</v>
      </c>
      <c r="D604" t="b">
        <f>'QA Fltr Flagged'!D604='PROD Fltr Flagged'!D604</f>
        <v>1</v>
      </c>
      <c r="E604" t="b">
        <f>'QA Fltr Flagged'!E604='PROD Fltr Flagged'!E604</f>
        <v>1</v>
      </c>
      <c r="F604" t="b">
        <f>'QA Fltr Flagged'!F604='PROD Fltr Flagged'!F604</f>
        <v>1</v>
      </c>
      <c r="G604" t="b">
        <f>'QA Fltr Flagged'!G604='PROD Fltr Flagged'!G604</f>
        <v>1</v>
      </c>
      <c r="H604" t="b">
        <f>'QA Fltr Flagged'!H604='PROD Fltr Flagged'!H604</f>
        <v>1</v>
      </c>
      <c r="I604" t="b">
        <f>'QA Fltr Flagged'!I604='PROD Fltr Flagged'!I604</f>
        <v>1</v>
      </c>
      <c r="J604" t="b">
        <f>'QA Fltr Flagged'!J604='PROD Fltr Flagged'!J604</f>
        <v>1</v>
      </c>
      <c r="K604" t="b">
        <f>'QA Fltr Flagged'!K604='PROD Fltr Flagged'!K604</f>
        <v>1</v>
      </c>
      <c r="L604" t="b">
        <f>'QA Fltr Flagged'!L604='PROD Fltr Flagged'!L604</f>
        <v>1</v>
      </c>
      <c r="M604" t="b">
        <f>'QA Fltr Flagged'!M604='PROD Fltr Flagged'!M604</f>
        <v>1</v>
      </c>
      <c r="N604" t="b">
        <f>'QA Fltr Flagged'!N604='PROD Fltr Flagged'!N604</f>
        <v>1</v>
      </c>
      <c r="O604" t="b">
        <f>'QA Fltr Flagged'!O604='PROD Fltr Flagged'!O604</f>
        <v>1</v>
      </c>
      <c r="P604" t="b">
        <f>'QA Fltr Flagged'!P604='PROD Fltr Flagged'!P604</f>
        <v>1</v>
      </c>
      <c r="Q604" t="b">
        <f>'QA Fltr Flagged'!Q604='PROD Fltr Flagged'!Q604</f>
        <v>1</v>
      </c>
    </row>
    <row r="605" spans="1:17">
      <c r="A605" t="b">
        <f>'QA Fltr Flagged'!A605='PROD Fltr Flagged'!A605</f>
        <v>1</v>
      </c>
      <c r="B605" t="b">
        <f>'QA Fltr Flagged'!B605='PROD Fltr Flagged'!B605</f>
        <v>1</v>
      </c>
      <c r="C605" t="b">
        <f>'QA Fltr Flagged'!C605='PROD Fltr Flagged'!C605</f>
        <v>1</v>
      </c>
      <c r="D605" t="b">
        <f>'QA Fltr Flagged'!D605='PROD Fltr Flagged'!D605</f>
        <v>1</v>
      </c>
      <c r="E605" t="b">
        <f>'QA Fltr Flagged'!E605='PROD Fltr Flagged'!E605</f>
        <v>1</v>
      </c>
      <c r="F605" t="b">
        <f>'QA Fltr Flagged'!F605='PROD Fltr Flagged'!F605</f>
        <v>1</v>
      </c>
      <c r="G605" t="b">
        <f>'QA Fltr Flagged'!G605='PROD Fltr Flagged'!G605</f>
        <v>1</v>
      </c>
      <c r="H605" t="b">
        <f>'QA Fltr Flagged'!H605='PROD Fltr Flagged'!H605</f>
        <v>1</v>
      </c>
      <c r="I605" t="b">
        <f>'QA Fltr Flagged'!I605='PROD Fltr Flagged'!I605</f>
        <v>1</v>
      </c>
      <c r="J605" t="b">
        <f>'QA Fltr Flagged'!J605='PROD Fltr Flagged'!J605</f>
        <v>1</v>
      </c>
      <c r="K605" t="b">
        <f>'QA Fltr Flagged'!K605='PROD Fltr Flagged'!K605</f>
        <v>1</v>
      </c>
      <c r="L605" t="b">
        <f>'QA Fltr Flagged'!L605='PROD Fltr Flagged'!L605</f>
        <v>1</v>
      </c>
      <c r="M605" t="b">
        <f>'QA Fltr Flagged'!M605='PROD Fltr Flagged'!M605</f>
        <v>1</v>
      </c>
      <c r="N605" t="b">
        <f>'QA Fltr Flagged'!N605='PROD Fltr Flagged'!N605</f>
        <v>1</v>
      </c>
      <c r="O605" t="b">
        <f>'QA Fltr Flagged'!O605='PROD Fltr Flagged'!O605</f>
        <v>1</v>
      </c>
      <c r="P605" t="b">
        <f>'QA Fltr Flagged'!P605='PROD Fltr Flagged'!P605</f>
        <v>1</v>
      </c>
      <c r="Q605" t="b">
        <f>'QA Fltr Flagged'!Q605='PROD Fltr Flagged'!Q605</f>
        <v>1</v>
      </c>
    </row>
    <row r="606" spans="1:17">
      <c r="A606" t="b">
        <f>'QA Fltr Flagged'!A606='PROD Fltr Flagged'!A606</f>
        <v>1</v>
      </c>
      <c r="B606" t="b">
        <f>'QA Fltr Flagged'!B606='PROD Fltr Flagged'!B606</f>
        <v>1</v>
      </c>
      <c r="C606" t="b">
        <f>'QA Fltr Flagged'!C606='PROD Fltr Flagged'!C606</f>
        <v>1</v>
      </c>
      <c r="D606" t="b">
        <f>'QA Fltr Flagged'!D606='PROD Fltr Flagged'!D606</f>
        <v>1</v>
      </c>
      <c r="E606" t="b">
        <f>'QA Fltr Flagged'!E606='PROD Fltr Flagged'!E606</f>
        <v>1</v>
      </c>
      <c r="F606" t="b">
        <f>'QA Fltr Flagged'!F606='PROD Fltr Flagged'!F606</f>
        <v>1</v>
      </c>
      <c r="G606" t="b">
        <f>'QA Fltr Flagged'!G606='PROD Fltr Flagged'!G606</f>
        <v>1</v>
      </c>
      <c r="H606" t="b">
        <f>'QA Fltr Flagged'!H606='PROD Fltr Flagged'!H606</f>
        <v>1</v>
      </c>
      <c r="I606" t="b">
        <f>'QA Fltr Flagged'!I606='PROD Fltr Flagged'!I606</f>
        <v>1</v>
      </c>
      <c r="J606" t="b">
        <f>'QA Fltr Flagged'!J606='PROD Fltr Flagged'!J606</f>
        <v>1</v>
      </c>
      <c r="K606" t="b">
        <f>'QA Fltr Flagged'!K606='PROD Fltr Flagged'!K606</f>
        <v>1</v>
      </c>
      <c r="L606" t="b">
        <f>'QA Fltr Flagged'!L606='PROD Fltr Flagged'!L606</f>
        <v>1</v>
      </c>
      <c r="M606" t="b">
        <f>'QA Fltr Flagged'!M606='PROD Fltr Flagged'!M606</f>
        <v>1</v>
      </c>
      <c r="N606" t="b">
        <f>'QA Fltr Flagged'!N606='PROD Fltr Flagged'!N606</f>
        <v>1</v>
      </c>
      <c r="O606" t="b">
        <f>'QA Fltr Flagged'!O606='PROD Fltr Flagged'!O606</f>
        <v>1</v>
      </c>
      <c r="P606" t="b">
        <f>'QA Fltr Flagged'!P606='PROD Fltr Flagged'!P606</f>
        <v>1</v>
      </c>
      <c r="Q606" t="b">
        <f>'QA Fltr Flagged'!Q606='PROD Fltr Flagged'!Q606</f>
        <v>1</v>
      </c>
    </row>
    <row r="607" spans="1:17">
      <c r="A607" t="b">
        <f>'QA Fltr Flagged'!A607='PROD Fltr Flagged'!A607</f>
        <v>1</v>
      </c>
      <c r="B607" t="b">
        <f>'QA Fltr Flagged'!B607='PROD Fltr Flagged'!B607</f>
        <v>1</v>
      </c>
      <c r="C607" t="b">
        <f>'QA Fltr Flagged'!C607='PROD Fltr Flagged'!C607</f>
        <v>1</v>
      </c>
      <c r="D607" t="b">
        <f>'QA Fltr Flagged'!D607='PROD Fltr Flagged'!D607</f>
        <v>1</v>
      </c>
      <c r="E607" t="b">
        <f>'QA Fltr Flagged'!E607='PROD Fltr Flagged'!E607</f>
        <v>1</v>
      </c>
      <c r="F607" t="b">
        <f>'QA Fltr Flagged'!F607='PROD Fltr Flagged'!F607</f>
        <v>1</v>
      </c>
      <c r="G607" t="b">
        <f>'QA Fltr Flagged'!G607='PROD Fltr Flagged'!G607</f>
        <v>1</v>
      </c>
      <c r="H607" t="b">
        <f>'QA Fltr Flagged'!H607='PROD Fltr Flagged'!H607</f>
        <v>1</v>
      </c>
      <c r="I607" t="b">
        <f>'QA Fltr Flagged'!I607='PROD Fltr Flagged'!I607</f>
        <v>1</v>
      </c>
      <c r="J607" t="b">
        <f>'QA Fltr Flagged'!J607='PROD Fltr Flagged'!J607</f>
        <v>1</v>
      </c>
      <c r="K607" t="b">
        <f>'QA Fltr Flagged'!K607='PROD Fltr Flagged'!K607</f>
        <v>1</v>
      </c>
      <c r="L607" t="b">
        <f>'QA Fltr Flagged'!L607='PROD Fltr Flagged'!L607</f>
        <v>1</v>
      </c>
      <c r="M607" t="b">
        <f>'QA Fltr Flagged'!M607='PROD Fltr Flagged'!M607</f>
        <v>1</v>
      </c>
      <c r="N607" t="b">
        <f>'QA Fltr Flagged'!N607='PROD Fltr Flagged'!N607</f>
        <v>1</v>
      </c>
      <c r="O607" t="b">
        <f>'QA Fltr Flagged'!O607='PROD Fltr Flagged'!O607</f>
        <v>1</v>
      </c>
      <c r="P607" t="b">
        <f>'QA Fltr Flagged'!P607='PROD Fltr Flagged'!P607</f>
        <v>1</v>
      </c>
      <c r="Q607" t="b">
        <f>'QA Fltr Flagged'!Q607='PROD Fltr Flagged'!Q607</f>
        <v>1</v>
      </c>
    </row>
    <row r="608" spans="1:17">
      <c r="A608" t="b">
        <f>'QA Fltr Flagged'!A608='PROD Fltr Flagged'!A608</f>
        <v>1</v>
      </c>
      <c r="B608" t="b">
        <f>'QA Fltr Flagged'!B608='PROD Fltr Flagged'!B608</f>
        <v>1</v>
      </c>
      <c r="C608" t="b">
        <f>'QA Fltr Flagged'!C608='PROD Fltr Flagged'!C608</f>
        <v>1</v>
      </c>
      <c r="D608" t="b">
        <f>'QA Fltr Flagged'!D608='PROD Fltr Flagged'!D608</f>
        <v>1</v>
      </c>
      <c r="E608" t="b">
        <f>'QA Fltr Flagged'!E608='PROD Fltr Flagged'!E608</f>
        <v>1</v>
      </c>
      <c r="F608" t="b">
        <f>'QA Fltr Flagged'!F608='PROD Fltr Flagged'!F608</f>
        <v>1</v>
      </c>
      <c r="G608" t="b">
        <f>'QA Fltr Flagged'!G608='PROD Fltr Flagged'!G608</f>
        <v>1</v>
      </c>
      <c r="H608" t="b">
        <f>'QA Fltr Flagged'!H608='PROD Fltr Flagged'!H608</f>
        <v>1</v>
      </c>
      <c r="I608" t="b">
        <f>'QA Fltr Flagged'!I608='PROD Fltr Flagged'!I608</f>
        <v>1</v>
      </c>
      <c r="J608" t="b">
        <f>'QA Fltr Flagged'!J608='PROD Fltr Flagged'!J608</f>
        <v>1</v>
      </c>
      <c r="K608" t="b">
        <f>'QA Fltr Flagged'!K608='PROD Fltr Flagged'!K608</f>
        <v>1</v>
      </c>
      <c r="L608" t="b">
        <f>'QA Fltr Flagged'!L608='PROD Fltr Flagged'!L608</f>
        <v>1</v>
      </c>
      <c r="M608" t="b">
        <f>'QA Fltr Flagged'!M608='PROD Fltr Flagged'!M608</f>
        <v>1</v>
      </c>
      <c r="N608" t="b">
        <f>'QA Fltr Flagged'!N608='PROD Fltr Flagged'!N608</f>
        <v>1</v>
      </c>
      <c r="O608" t="b">
        <f>'QA Fltr Flagged'!O608='PROD Fltr Flagged'!O608</f>
        <v>1</v>
      </c>
      <c r="P608" t="b">
        <f>'QA Fltr Flagged'!P608='PROD Fltr Flagged'!P608</f>
        <v>1</v>
      </c>
      <c r="Q608" t="b">
        <f>'QA Fltr Flagged'!Q608='PROD Fltr Flagged'!Q608</f>
        <v>1</v>
      </c>
    </row>
    <row r="609" spans="1:17">
      <c r="A609" t="b">
        <f>'QA Fltr Flagged'!A609='PROD Fltr Flagged'!A609</f>
        <v>1</v>
      </c>
      <c r="B609" t="b">
        <f>'QA Fltr Flagged'!B609='PROD Fltr Flagged'!B609</f>
        <v>1</v>
      </c>
      <c r="C609" t="b">
        <f>'QA Fltr Flagged'!C609='PROD Fltr Flagged'!C609</f>
        <v>1</v>
      </c>
      <c r="D609" t="b">
        <f>'QA Fltr Flagged'!D609='PROD Fltr Flagged'!D609</f>
        <v>1</v>
      </c>
      <c r="E609" t="b">
        <f>'QA Fltr Flagged'!E609='PROD Fltr Flagged'!E609</f>
        <v>1</v>
      </c>
      <c r="F609" t="b">
        <f>'QA Fltr Flagged'!F609='PROD Fltr Flagged'!F609</f>
        <v>1</v>
      </c>
      <c r="G609" t="b">
        <f>'QA Fltr Flagged'!G609='PROD Fltr Flagged'!G609</f>
        <v>1</v>
      </c>
      <c r="H609" t="b">
        <f>'QA Fltr Flagged'!H609='PROD Fltr Flagged'!H609</f>
        <v>1</v>
      </c>
      <c r="I609" t="b">
        <f>'QA Fltr Flagged'!I609='PROD Fltr Flagged'!I609</f>
        <v>1</v>
      </c>
      <c r="J609" t="b">
        <f>'QA Fltr Flagged'!J609='PROD Fltr Flagged'!J609</f>
        <v>1</v>
      </c>
      <c r="K609" t="b">
        <f>'QA Fltr Flagged'!K609='PROD Fltr Flagged'!K609</f>
        <v>1</v>
      </c>
      <c r="L609" t="b">
        <f>'QA Fltr Flagged'!L609='PROD Fltr Flagged'!L609</f>
        <v>1</v>
      </c>
      <c r="M609" t="b">
        <f>'QA Fltr Flagged'!M609='PROD Fltr Flagged'!M609</f>
        <v>1</v>
      </c>
      <c r="N609" t="b">
        <f>'QA Fltr Flagged'!N609='PROD Fltr Flagged'!N609</f>
        <v>1</v>
      </c>
      <c r="O609" t="b">
        <f>'QA Fltr Flagged'!O609='PROD Fltr Flagged'!O609</f>
        <v>1</v>
      </c>
      <c r="P609" t="b">
        <f>'QA Fltr Flagged'!P609='PROD Fltr Flagged'!P609</f>
        <v>1</v>
      </c>
      <c r="Q609" t="b">
        <f>'QA Fltr Flagged'!Q609='PROD Fltr Flagged'!Q609</f>
        <v>1</v>
      </c>
    </row>
    <row r="610" spans="1:17">
      <c r="A610" t="b">
        <f>'QA Fltr Flagged'!A610='PROD Fltr Flagged'!A610</f>
        <v>1</v>
      </c>
      <c r="B610" t="b">
        <f>'QA Fltr Flagged'!B610='PROD Fltr Flagged'!B610</f>
        <v>1</v>
      </c>
      <c r="C610" t="b">
        <f>'QA Fltr Flagged'!C610='PROD Fltr Flagged'!C610</f>
        <v>1</v>
      </c>
      <c r="D610" t="b">
        <f>'QA Fltr Flagged'!D610='PROD Fltr Flagged'!D610</f>
        <v>1</v>
      </c>
      <c r="E610" t="b">
        <f>'QA Fltr Flagged'!E610='PROD Fltr Flagged'!E610</f>
        <v>1</v>
      </c>
      <c r="F610" t="b">
        <f>'QA Fltr Flagged'!F610='PROD Fltr Flagged'!F610</f>
        <v>1</v>
      </c>
      <c r="G610" t="b">
        <f>'QA Fltr Flagged'!G610='PROD Fltr Flagged'!G610</f>
        <v>1</v>
      </c>
      <c r="H610" t="b">
        <f>'QA Fltr Flagged'!H610='PROD Fltr Flagged'!H610</f>
        <v>1</v>
      </c>
      <c r="I610" t="b">
        <f>'QA Fltr Flagged'!I610='PROD Fltr Flagged'!I610</f>
        <v>1</v>
      </c>
      <c r="J610" t="b">
        <f>'QA Fltr Flagged'!J610='PROD Fltr Flagged'!J610</f>
        <v>1</v>
      </c>
      <c r="K610" t="b">
        <f>'QA Fltr Flagged'!K610='PROD Fltr Flagged'!K610</f>
        <v>1</v>
      </c>
      <c r="L610" t="b">
        <f>'QA Fltr Flagged'!L610='PROD Fltr Flagged'!L610</f>
        <v>1</v>
      </c>
      <c r="M610" t="b">
        <f>'QA Fltr Flagged'!M610='PROD Fltr Flagged'!M610</f>
        <v>1</v>
      </c>
      <c r="N610" t="b">
        <f>'QA Fltr Flagged'!N610='PROD Fltr Flagged'!N610</f>
        <v>1</v>
      </c>
      <c r="O610" t="b">
        <f>'QA Fltr Flagged'!O610='PROD Fltr Flagged'!O610</f>
        <v>1</v>
      </c>
      <c r="P610" t="b">
        <f>'QA Fltr Flagged'!P610='PROD Fltr Flagged'!P610</f>
        <v>1</v>
      </c>
      <c r="Q610" t="b">
        <f>'QA Fltr Flagged'!Q610='PROD Fltr Flagged'!Q610</f>
        <v>1</v>
      </c>
    </row>
    <row r="611" spans="1:17">
      <c r="A611" t="b">
        <f>'QA Fltr Flagged'!A611='PROD Fltr Flagged'!A611</f>
        <v>1</v>
      </c>
      <c r="B611" t="b">
        <f>'QA Fltr Flagged'!B611='PROD Fltr Flagged'!B611</f>
        <v>1</v>
      </c>
      <c r="C611" t="b">
        <f>'QA Fltr Flagged'!C611='PROD Fltr Flagged'!C611</f>
        <v>1</v>
      </c>
      <c r="D611" t="b">
        <f>'QA Fltr Flagged'!D611='PROD Fltr Flagged'!D611</f>
        <v>1</v>
      </c>
      <c r="E611" t="b">
        <f>'QA Fltr Flagged'!E611='PROD Fltr Flagged'!E611</f>
        <v>1</v>
      </c>
      <c r="F611" t="b">
        <f>'QA Fltr Flagged'!F611='PROD Fltr Flagged'!F611</f>
        <v>1</v>
      </c>
      <c r="G611" t="b">
        <f>'QA Fltr Flagged'!G611='PROD Fltr Flagged'!G611</f>
        <v>1</v>
      </c>
      <c r="H611" t="b">
        <f>'QA Fltr Flagged'!H611='PROD Fltr Flagged'!H611</f>
        <v>1</v>
      </c>
      <c r="I611" t="b">
        <f>'QA Fltr Flagged'!I611='PROD Fltr Flagged'!I611</f>
        <v>1</v>
      </c>
      <c r="J611" t="b">
        <f>'QA Fltr Flagged'!J611='PROD Fltr Flagged'!J611</f>
        <v>1</v>
      </c>
      <c r="K611" t="b">
        <f>'QA Fltr Flagged'!K611='PROD Fltr Flagged'!K611</f>
        <v>1</v>
      </c>
      <c r="L611" t="b">
        <f>'QA Fltr Flagged'!L611='PROD Fltr Flagged'!L611</f>
        <v>1</v>
      </c>
      <c r="M611" t="b">
        <f>'QA Fltr Flagged'!M611='PROD Fltr Flagged'!M611</f>
        <v>1</v>
      </c>
      <c r="N611" t="b">
        <f>'QA Fltr Flagged'!N611='PROD Fltr Flagged'!N611</f>
        <v>1</v>
      </c>
      <c r="O611" t="b">
        <f>'QA Fltr Flagged'!O611='PROD Fltr Flagged'!O611</f>
        <v>1</v>
      </c>
      <c r="P611" t="b">
        <f>'QA Fltr Flagged'!P611='PROD Fltr Flagged'!P611</f>
        <v>1</v>
      </c>
      <c r="Q611" t="b">
        <f>'QA Fltr Flagged'!Q611='PROD Fltr Flagged'!Q611</f>
        <v>1</v>
      </c>
    </row>
    <row r="612" spans="1:17">
      <c r="A612" t="b">
        <f>'QA Fltr Flagged'!A612='PROD Fltr Flagged'!A612</f>
        <v>1</v>
      </c>
      <c r="B612" t="b">
        <f>'QA Fltr Flagged'!B612='PROD Fltr Flagged'!B612</f>
        <v>1</v>
      </c>
      <c r="C612" t="b">
        <f>'QA Fltr Flagged'!C612='PROD Fltr Flagged'!C612</f>
        <v>1</v>
      </c>
      <c r="D612" t="b">
        <f>'QA Fltr Flagged'!D612='PROD Fltr Flagged'!D612</f>
        <v>1</v>
      </c>
      <c r="E612" t="b">
        <f>'QA Fltr Flagged'!E612='PROD Fltr Flagged'!E612</f>
        <v>1</v>
      </c>
      <c r="F612" t="b">
        <f>'QA Fltr Flagged'!F612='PROD Fltr Flagged'!F612</f>
        <v>1</v>
      </c>
      <c r="G612" t="b">
        <f>'QA Fltr Flagged'!G612='PROD Fltr Flagged'!G612</f>
        <v>1</v>
      </c>
      <c r="H612" t="b">
        <f>'QA Fltr Flagged'!H612='PROD Fltr Flagged'!H612</f>
        <v>1</v>
      </c>
      <c r="I612" t="b">
        <f>'QA Fltr Flagged'!I612='PROD Fltr Flagged'!I612</f>
        <v>1</v>
      </c>
      <c r="J612" t="b">
        <f>'QA Fltr Flagged'!J612='PROD Fltr Flagged'!J612</f>
        <v>1</v>
      </c>
      <c r="K612" t="b">
        <f>'QA Fltr Flagged'!K612='PROD Fltr Flagged'!K612</f>
        <v>1</v>
      </c>
      <c r="L612" t="b">
        <f>'QA Fltr Flagged'!L612='PROD Fltr Flagged'!L612</f>
        <v>1</v>
      </c>
      <c r="M612" t="b">
        <f>'QA Fltr Flagged'!M612='PROD Fltr Flagged'!M612</f>
        <v>1</v>
      </c>
      <c r="N612" t="b">
        <f>'QA Fltr Flagged'!N612='PROD Fltr Flagged'!N612</f>
        <v>1</v>
      </c>
      <c r="O612" t="b">
        <f>'QA Fltr Flagged'!O612='PROD Fltr Flagged'!O612</f>
        <v>1</v>
      </c>
      <c r="P612" t="b">
        <f>'QA Fltr Flagged'!P612='PROD Fltr Flagged'!P612</f>
        <v>1</v>
      </c>
      <c r="Q612" t="b">
        <f>'QA Fltr Flagged'!Q612='PROD Fltr Flagged'!Q612</f>
        <v>1</v>
      </c>
    </row>
    <row r="613" spans="1:17">
      <c r="A613" t="b">
        <f>'QA Fltr Flagged'!A613='PROD Fltr Flagged'!A613</f>
        <v>1</v>
      </c>
      <c r="B613" t="b">
        <f>'QA Fltr Flagged'!B613='PROD Fltr Flagged'!B613</f>
        <v>1</v>
      </c>
      <c r="C613" t="b">
        <f>'QA Fltr Flagged'!C613='PROD Fltr Flagged'!C613</f>
        <v>1</v>
      </c>
      <c r="D613" t="b">
        <f>'QA Fltr Flagged'!D613='PROD Fltr Flagged'!D613</f>
        <v>1</v>
      </c>
      <c r="E613" t="b">
        <f>'QA Fltr Flagged'!E613='PROD Fltr Flagged'!E613</f>
        <v>1</v>
      </c>
      <c r="F613" t="b">
        <f>'QA Fltr Flagged'!F613='PROD Fltr Flagged'!F613</f>
        <v>1</v>
      </c>
      <c r="G613" t="b">
        <f>'QA Fltr Flagged'!G613='PROD Fltr Flagged'!G613</f>
        <v>1</v>
      </c>
      <c r="H613" t="b">
        <f>'QA Fltr Flagged'!H613='PROD Fltr Flagged'!H613</f>
        <v>1</v>
      </c>
      <c r="I613" t="b">
        <f>'QA Fltr Flagged'!I613='PROD Fltr Flagged'!I613</f>
        <v>1</v>
      </c>
      <c r="J613" t="b">
        <f>'QA Fltr Flagged'!J613='PROD Fltr Flagged'!J613</f>
        <v>1</v>
      </c>
      <c r="K613" t="b">
        <f>'QA Fltr Flagged'!K613='PROD Fltr Flagged'!K613</f>
        <v>1</v>
      </c>
      <c r="L613" t="b">
        <f>'QA Fltr Flagged'!L613='PROD Fltr Flagged'!L613</f>
        <v>1</v>
      </c>
      <c r="M613" t="b">
        <f>'QA Fltr Flagged'!M613='PROD Fltr Flagged'!M613</f>
        <v>1</v>
      </c>
      <c r="N613" t="b">
        <f>'QA Fltr Flagged'!N613='PROD Fltr Flagged'!N613</f>
        <v>1</v>
      </c>
      <c r="O613" t="b">
        <f>'QA Fltr Flagged'!O613='PROD Fltr Flagged'!O613</f>
        <v>1</v>
      </c>
      <c r="P613" t="b">
        <f>'QA Fltr Flagged'!P613='PROD Fltr Flagged'!P613</f>
        <v>1</v>
      </c>
      <c r="Q613" t="b">
        <f>'QA Fltr Flagged'!Q613='PROD Fltr Flagged'!Q613</f>
        <v>1</v>
      </c>
    </row>
    <row r="614" spans="1:17">
      <c r="A614" t="b">
        <f>'QA Fltr Flagged'!A614='PROD Fltr Flagged'!A614</f>
        <v>1</v>
      </c>
      <c r="B614" t="b">
        <f>'QA Fltr Flagged'!B614='PROD Fltr Flagged'!B614</f>
        <v>1</v>
      </c>
      <c r="C614" t="b">
        <f>'QA Fltr Flagged'!C614='PROD Fltr Flagged'!C614</f>
        <v>1</v>
      </c>
      <c r="D614" t="b">
        <f>'QA Fltr Flagged'!D614='PROD Fltr Flagged'!D614</f>
        <v>1</v>
      </c>
      <c r="E614" t="b">
        <f>'QA Fltr Flagged'!E614='PROD Fltr Flagged'!E614</f>
        <v>1</v>
      </c>
      <c r="F614" t="b">
        <f>'QA Fltr Flagged'!F614='PROD Fltr Flagged'!F614</f>
        <v>1</v>
      </c>
      <c r="G614" t="b">
        <f>'QA Fltr Flagged'!G614='PROD Fltr Flagged'!G614</f>
        <v>1</v>
      </c>
      <c r="H614" t="b">
        <f>'QA Fltr Flagged'!H614='PROD Fltr Flagged'!H614</f>
        <v>1</v>
      </c>
      <c r="I614" t="b">
        <f>'QA Fltr Flagged'!I614='PROD Fltr Flagged'!I614</f>
        <v>1</v>
      </c>
      <c r="J614" t="b">
        <f>'QA Fltr Flagged'!J614='PROD Fltr Flagged'!J614</f>
        <v>1</v>
      </c>
      <c r="K614" t="b">
        <f>'QA Fltr Flagged'!K614='PROD Fltr Flagged'!K614</f>
        <v>1</v>
      </c>
      <c r="L614" t="b">
        <f>'QA Fltr Flagged'!L614='PROD Fltr Flagged'!L614</f>
        <v>1</v>
      </c>
      <c r="M614" t="b">
        <f>'QA Fltr Flagged'!M614='PROD Fltr Flagged'!M614</f>
        <v>1</v>
      </c>
      <c r="N614" t="b">
        <f>'QA Fltr Flagged'!N614='PROD Fltr Flagged'!N614</f>
        <v>1</v>
      </c>
      <c r="O614" t="b">
        <f>'QA Fltr Flagged'!O614='PROD Fltr Flagged'!O614</f>
        <v>1</v>
      </c>
      <c r="P614" t="b">
        <f>'QA Fltr Flagged'!P614='PROD Fltr Flagged'!P614</f>
        <v>1</v>
      </c>
      <c r="Q614" t="b">
        <f>'QA Fltr Flagged'!Q614='PROD Fltr Flagged'!Q614</f>
        <v>1</v>
      </c>
    </row>
    <row r="615" spans="1:17">
      <c r="A615" t="b">
        <f>'QA Fltr Flagged'!A615='PROD Fltr Flagged'!A615</f>
        <v>1</v>
      </c>
      <c r="B615" t="b">
        <f>'QA Fltr Flagged'!B615='PROD Fltr Flagged'!B615</f>
        <v>1</v>
      </c>
      <c r="C615" t="b">
        <f>'QA Fltr Flagged'!C615='PROD Fltr Flagged'!C615</f>
        <v>1</v>
      </c>
      <c r="D615" t="b">
        <f>'QA Fltr Flagged'!D615='PROD Fltr Flagged'!D615</f>
        <v>1</v>
      </c>
      <c r="E615" t="b">
        <f>'QA Fltr Flagged'!E615='PROD Fltr Flagged'!E615</f>
        <v>1</v>
      </c>
      <c r="F615" t="b">
        <f>'QA Fltr Flagged'!F615='PROD Fltr Flagged'!F615</f>
        <v>1</v>
      </c>
      <c r="G615" t="b">
        <f>'QA Fltr Flagged'!G615='PROD Fltr Flagged'!G615</f>
        <v>1</v>
      </c>
      <c r="H615" t="b">
        <f>'QA Fltr Flagged'!H615='PROD Fltr Flagged'!H615</f>
        <v>1</v>
      </c>
      <c r="I615" t="b">
        <f>'QA Fltr Flagged'!I615='PROD Fltr Flagged'!I615</f>
        <v>1</v>
      </c>
      <c r="J615" t="b">
        <f>'QA Fltr Flagged'!J615='PROD Fltr Flagged'!J615</f>
        <v>1</v>
      </c>
      <c r="K615" t="b">
        <f>'QA Fltr Flagged'!K615='PROD Fltr Flagged'!K615</f>
        <v>1</v>
      </c>
      <c r="L615" t="b">
        <f>'QA Fltr Flagged'!L615='PROD Fltr Flagged'!L615</f>
        <v>1</v>
      </c>
      <c r="M615" t="b">
        <f>'QA Fltr Flagged'!M615='PROD Fltr Flagged'!M615</f>
        <v>1</v>
      </c>
      <c r="N615" t="b">
        <f>'QA Fltr Flagged'!N615='PROD Fltr Flagged'!N615</f>
        <v>1</v>
      </c>
      <c r="O615" t="b">
        <f>'QA Fltr Flagged'!O615='PROD Fltr Flagged'!O615</f>
        <v>1</v>
      </c>
      <c r="P615" t="b">
        <f>'QA Fltr Flagged'!P615='PROD Fltr Flagged'!P615</f>
        <v>1</v>
      </c>
      <c r="Q615" t="b">
        <f>'QA Fltr Flagged'!Q615='PROD Fltr Flagged'!Q615</f>
        <v>1</v>
      </c>
    </row>
    <row r="616" spans="1:17">
      <c r="A616" t="b">
        <f>'QA Fltr Flagged'!A616='PROD Fltr Flagged'!A616</f>
        <v>1</v>
      </c>
      <c r="B616" t="b">
        <f>'QA Fltr Flagged'!B616='PROD Fltr Flagged'!B616</f>
        <v>1</v>
      </c>
      <c r="C616" t="b">
        <f>'QA Fltr Flagged'!C616='PROD Fltr Flagged'!C616</f>
        <v>1</v>
      </c>
      <c r="D616" t="b">
        <f>'QA Fltr Flagged'!D616='PROD Fltr Flagged'!D616</f>
        <v>1</v>
      </c>
      <c r="E616" t="b">
        <f>'QA Fltr Flagged'!E616='PROD Fltr Flagged'!E616</f>
        <v>1</v>
      </c>
      <c r="F616" t="b">
        <f>'QA Fltr Flagged'!F616='PROD Fltr Flagged'!F616</f>
        <v>1</v>
      </c>
      <c r="G616" t="b">
        <f>'QA Fltr Flagged'!G616='PROD Fltr Flagged'!G616</f>
        <v>1</v>
      </c>
      <c r="H616" t="b">
        <f>'QA Fltr Flagged'!H616='PROD Fltr Flagged'!H616</f>
        <v>1</v>
      </c>
      <c r="I616" t="b">
        <f>'QA Fltr Flagged'!I616='PROD Fltr Flagged'!I616</f>
        <v>1</v>
      </c>
      <c r="J616" t="b">
        <f>'QA Fltr Flagged'!J616='PROD Fltr Flagged'!J616</f>
        <v>1</v>
      </c>
      <c r="K616" t="b">
        <f>'QA Fltr Flagged'!K616='PROD Fltr Flagged'!K616</f>
        <v>1</v>
      </c>
      <c r="L616" t="b">
        <f>'QA Fltr Flagged'!L616='PROD Fltr Flagged'!L616</f>
        <v>1</v>
      </c>
      <c r="M616" t="b">
        <f>'QA Fltr Flagged'!M616='PROD Fltr Flagged'!M616</f>
        <v>1</v>
      </c>
      <c r="N616" t="b">
        <f>'QA Fltr Flagged'!N616='PROD Fltr Flagged'!N616</f>
        <v>1</v>
      </c>
      <c r="O616" t="b">
        <f>'QA Fltr Flagged'!O616='PROD Fltr Flagged'!O616</f>
        <v>1</v>
      </c>
      <c r="P616" t="b">
        <f>'QA Fltr Flagged'!P616='PROD Fltr Flagged'!P616</f>
        <v>1</v>
      </c>
      <c r="Q616" t="b">
        <f>'QA Fltr Flagged'!Q616='PROD Fltr Flagged'!Q616</f>
        <v>1</v>
      </c>
    </row>
    <row r="617" spans="1:17">
      <c r="A617" t="b">
        <f>'QA Fltr Flagged'!A617='PROD Fltr Flagged'!A617</f>
        <v>1</v>
      </c>
      <c r="B617" t="b">
        <f>'QA Fltr Flagged'!B617='PROD Fltr Flagged'!B617</f>
        <v>1</v>
      </c>
      <c r="C617" t="b">
        <f>'QA Fltr Flagged'!C617='PROD Fltr Flagged'!C617</f>
        <v>1</v>
      </c>
      <c r="D617" t="b">
        <f>'QA Fltr Flagged'!D617='PROD Fltr Flagged'!D617</f>
        <v>1</v>
      </c>
      <c r="E617" t="b">
        <f>'QA Fltr Flagged'!E617='PROD Fltr Flagged'!E617</f>
        <v>1</v>
      </c>
      <c r="F617" t="b">
        <f>'QA Fltr Flagged'!F617='PROD Fltr Flagged'!F617</f>
        <v>1</v>
      </c>
      <c r="G617" t="b">
        <f>'QA Fltr Flagged'!G617='PROD Fltr Flagged'!G617</f>
        <v>1</v>
      </c>
      <c r="H617" t="b">
        <f>'QA Fltr Flagged'!H617='PROD Fltr Flagged'!H617</f>
        <v>1</v>
      </c>
      <c r="I617" t="b">
        <f>'QA Fltr Flagged'!I617='PROD Fltr Flagged'!I617</f>
        <v>1</v>
      </c>
      <c r="J617" t="b">
        <f>'QA Fltr Flagged'!J617='PROD Fltr Flagged'!J617</f>
        <v>1</v>
      </c>
      <c r="K617" t="b">
        <f>'QA Fltr Flagged'!K617='PROD Fltr Flagged'!K617</f>
        <v>1</v>
      </c>
      <c r="L617" t="b">
        <f>'QA Fltr Flagged'!L617='PROD Fltr Flagged'!L617</f>
        <v>1</v>
      </c>
      <c r="M617" t="b">
        <f>'QA Fltr Flagged'!M617='PROD Fltr Flagged'!M617</f>
        <v>1</v>
      </c>
      <c r="N617" t="b">
        <f>'QA Fltr Flagged'!N617='PROD Fltr Flagged'!N617</f>
        <v>1</v>
      </c>
      <c r="O617" t="b">
        <f>'QA Fltr Flagged'!O617='PROD Fltr Flagged'!O617</f>
        <v>1</v>
      </c>
      <c r="P617" t="b">
        <f>'QA Fltr Flagged'!P617='PROD Fltr Flagged'!P617</f>
        <v>1</v>
      </c>
      <c r="Q617" t="b">
        <f>'QA Fltr Flagged'!Q617='PROD Fltr Flagged'!Q617</f>
        <v>1</v>
      </c>
    </row>
    <row r="618" spans="1:17">
      <c r="A618" t="b">
        <f>'QA Fltr Flagged'!A618='PROD Fltr Flagged'!A618</f>
        <v>1</v>
      </c>
      <c r="B618" t="b">
        <f>'QA Fltr Flagged'!B618='PROD Fltr Flagged'!B618</f>
        <v>1</v>
      </c>
      <c r="C618" t="b">
        <f>'QA Fltr Flagged'!C618='PROD Fltr Flagged'!C618</f>
        <v>1</v>
      </c>
      <c r="D618" t="b">
        <f>'QA Fltr Flagged'!D618='PROD Fltr Flagged'!D618</f>
        <v>1</v>
      </c>
      <c r="E618" t="b">
        <f>'QA Fltr Flagged'!E618='PROD Fltr Flagged'!E618</f>
        <v>1</v>
      </c>
      <c r="F618" t="b">
        <f>'QA Fltr Flagged'!F618='PROD Fltr Flagged'!F618</f>
        <v>1</v>
      </c>
      <c r="G618" t="b">
        <f>'QA Fltr Flagged'!G618='PROD Fltr Flagged'!G618</f>
        <v>1</v>
      </c>
      <c r="H618" t="b">
        <f>'QA Fltr Flagged'!H618='PROD Fltr Flagged'!H618</f>
        <v>1</v>
      </c>
      <c r="I618" t="b">
        <f>'QA Fltr Flagged'!I618='PROD Fltr Flagged'!I618</f>
        <v>1</v>
      </c>
      <c r="J618" t="b">
        <f>'QA Fltr Flagged'!J618='PROD Fltr Flagged'!J618</f>
        <v>1</v>
      </c>
      <c r="K618" t="b">
        <f>'QA Fltr Flagged'!K618='PROD Fltr Flagged'!K618</f>
        <v>1</v>
      </c>
      <c r="L618" t="b">
        <f>'QA Fltr Flagged'!L618='PROD Fltr Flagged'!L618</f>
        <v>1</v>
      </c>
      <c r="M618" t="b">
        <f>'QA Fltr Flagged'!M618='PROD Fltr Flagged'!M618</f>
        <v>1</v>
      </c>
      <c r="N618" t="b">
        <f>'QA Fltr Flagged'!N618='PROD Fltr Flagged'!N618</f>
        <v>1</v>
      </c>
      <c r="O618" t="b">
        <f>'QA Fltr Flagged'!O618='PROD Fltr Flagged'!O618</f>
        <v>1</v>
      </c>
      <c r="P618" t="b">
        <f>'QA Fltr Flagged'!P618='PROD Fltr Flagged'!P618</f>
        <v>1</v>
      </c>
      <c r="Q618" t="b">
        <f>'QA Fltr Flagged'!Q618='PROD Fltr Flagged'!Q618</f>
        <v>1</v>
      </c>
    </row>
    <row r="619" spans="1:17">
      <c r="A619" t="b">
        <f>'QA Fltr Flagged'!A619='PROD Fltr Flagged'!A619</f>
        <v>1</v>
      </c>
      <c r="B619" t="b">
        <f>'QA Fltr Flagged'!B619='PROD Fltr Flagged'!B619</f>
        <v>1</v>
      </c>
      <c r="C619" t="b">
        <f>'QA Fltr Flagged'!C619='PROD Fltr Flagged'!C619</f>
        <v>1</v>
      </c>
      <c r="D619" t="b">
        <f>'QA Fltr Flagged'!D619='PROD Fltr Flagged'!D619</f>
        <v>1</v>
      </c>
      <c r="E619" t="b">
        <f>'QA Fltr Flagged'!E619='PROD Fltr Flagged'!E619</f>
        <v>1</v>
      </c>
      <c r="F619" t="b">
        <f>'QA Fltr Flagged'!F619='PROD Fltr Flagged'!F619</f>
        <v>1</v>
      </c>
      <c r="G619" t="b">
        <f>'QA Fltr Flagged'!G619='PROD Fltr Flagged'!G619</f>
        <v>1</v>
      </c>
      <c r="H619" t="b">
        <f>'QA Fltr Flagged'!H619='PROD Fltr Flagged'!H619</f>
        <v>1</v>
      </c>
      <c r="I619" t="b">
        <f>'QA Fltr Flagged'!I619='PROD Fltr Flagged'!I619</f>
        <v>1</v>
      </c>
      <c r="J619" t="b">
        <f>'QA Fltr Flagged'!J619='PROD Fltr Flagged'!J619</f>
        <v>1</v>
      </c>
      <c r="K619" t="b">
        <f>'QA Fltr Flagged'!K619='PROD Fltr Flagged'!K619</f>
        <v>1</v>
      </c>
      <c r="L619" t="b">
        <f>'QA Fltr Flagged'!L619='PROD Fltr Flagged'!L619</f>
        <v>1</v>
      </c>
      <c r="M619" t="b">
        <f>'QA Fltr Flagged'!M619='PROD Fltr Flagged'!M619</f>
        <v>1</v>
      </c>
      <c r="N619" t="b">
        <f>'QA Fltr Flagged'!N619='PROD Fltr Flagged'!N619</f>
        <v>1</v>
      </c>
      <c r="O619" t="b">
        <f>'QA Fltr Flagged'!O619='PROD Fltr Flagged'!O619</f>
        <v>1</v>
      </c>
      <c r="P619" t="b">
        <f>'QA Fltr Flagged'!P619='PROD Fltr Flagged'!P619</f>
        <v>1</v>
      </c>
      <c r="Q619" t="b">
        <f>'QA Fltr Flagged'!Q619='PROD Fltr Flagged'!Q619</f>
        <v>1</v>
      </c>
    </row>
    <row r="620" spans="1:17">
      <c r="A620" t="b">
        <f>'QA Fltr Flagged'!A620='PROD Fltr Flagged'!A620</f>
        <v>1</v>
      </c>
      <c r="B620" t="b">
        <f>'QA Fltr Flagged'!B620='PROD Fltr Flagged'!B620</f>
        <v>1</v>
      </c>
      <c r="C620" t="b">
        <f>'QA Fltr Flagged'!C620='PROD Fltr Flagged'!C620</f>
        <v>1</v>
      </c>
      <c r="D620" t="b">
        <f>'QA Fltr Flagged'!D620='PROD Fltr Flagged'!D620</f>
        <v>1</v>
      </c>
      <c r="E620" t="b">
        <f>'QA Fltr Flagged'!E620='PROD Fltr Flagged'!E620</f>
        <v>1</v>
      </c>
      <c r="F620" t="b">
        <f>'QA Fltr Flagged'!F620='PROD Fltr Flagged'!F620</f>
        <v>1</v>
      </c>
      <c r="G620" t="b">
        <f>'QA Fltr Flagged'!G620='PROD Fltr Flagged'!G620</f>
        <v>1</v>
      </c>
      <c r="H620" t="b">
        <f>'QA Fltr Flagged'!H620='PROD Fltr Flagged'!H620</f>
        <v>1</v>
      </c>
      <c r="I620" t="b">
        <f>'QA Fltr Flagged'!I620='PROD Fltr Flagged'!I620</f>
        <v>1</v>
      </c>
      <c r="J620" t="b">
        <f>'QA Fltr Flagged'!J620='PROD Fltr Flagged'!J620</f>
        <v>1</v>
      </c>
      <c r="K620" t="b">
        <f>'QA Fltr Flagged'!K620='PROD Fltr Flagged'!K620</f>
        <v>1</v>
      </c>
      <c r="L620" t="b">
        <f>'QA Fltr Flagged'!L620='PROD Fltr Flagged'!L620</f>
        <v>1</v>
      </c>
      <c r="M620" t="b">
        <f>'QA Fltr Flagged'!M620='PROD Fltr Flagged'!M620</f>
        <v>1</v>
      </c>
      <c r="N620" t="b">
        <f>'QA Fltr Flagged'!N620='PROD Fltr Flagged'!N620</f>
        <v>1</v>
      </c>
      <c r="O620" t="b">
        <f>'QA Fltr Flagged'!O620='PROD Fltr Flagged'!O620</f>
        <v>1</v>
      </c>
      <c r="P620" t="b">
        <f>'QA Fltr Flagged'!P620='PROD Fltr Flagged'!P620</f>
        <v>1</v>
      </c>
      <c r="Q620" t="b">
        <f>'QA Fltr Flagged'!Q620='PROD Fltr Flagged'!Q620</f>
        <v>1</v>
      </c>
    </row>
    <row r="621" spans="1:17">
      <c r="A621" t="b">
        <f>'QA Fltr Flagged'!A621='PROD Fltr Flagged'!A621</f>
        <v>1</v>
      </c>
      <c r="B621" t="b">
        <f>'QA Fltr Flagged'!B621='PROD Fltr Flagged'!B621</f>
        <v>1</v>
      </c>
      <c r="C621" t="b">
        <f>'QA Fltr Flagged'!C621='PROD Fltr Flagged'!C621</f>
        <v>1</v>
      </c>
      <c r="D621" t="b">
        <f>'QA Fltr Flagged'!D621='PROD Fltr Flagged'!D621</f>
        <v>1</v>
      </c>
      <c r="E621" t="b">
        <f>'QA Fltr Flagged'!E621='PROD Fltr Flagged'!E621</f>
        <v>1</v>
      </c>
      <c r="F621" t="b">
        <f>'QA Fltr Flagged'!F621='PROD Fltr Flagged'!F621</f>
        <v>1</v>
      </c>
      <c r="G621" t="b">
        <f>'QA Fltr Flagged'!G621='PROD Fltr Flagged'!G621</f>
        <v>1</v>
      </c>
      <c r="H621" t="b">
        <f>'QA Fltr Flagged'!H621='PROD Fltr Flagged'!H621</f>
        <v>1</v>
      </c>
      <c r="I621" t="b">
        <f>'QA Fltr Flagged'!I621='PROD Fltr Flagged'!I621</f>
        <v>1</v>
      </c>
      <c r="J621" t="b">
        <f>'QA Fltr Flagged'!J621='PROD Fltr Flagged'!J621</f>
        <v>1</v>
      </c>
      <c r="K621" t="b">
        <f>'QA Fltr Flagged'!K621='PROD Fltr Flagged'!K621</f>
        <v>1</v>
      </c>
      <c r="L621" t="b">
        <f>'QA Fltr Flagged'!L621='PROD Fltr Flagged'!L621</f>
        <v>1</v>
      </c>
      <c r="M621" t="b">
        <f>'QA Fltr Flagged'!M621='PROD Fltr Flagged'!M621</f>
        <v>1</v>
      </c>
      <c r="N621" t="b">
        <f>'QA Fltr Flagged'!N621='PROD Fltr Flagged'!N621</f>
        <v>1</v>
      </c>
      <c r="O621" t="b">
        <f>'QA Fltr Flagged'!O621='PROD Fltr Flagged'!O621</f>
        <v>1</v>
      </c>
      <c r="P621" t="b">
        <f>'QA Fltr Flagged'!P621='PROD Fltr Flagged'!P621</f>
        <v>1</v>
      </c>
      <c r="Q621" t="b">
        <f>'QA Fltr Flagged'!Q621='PROD Fltr Flagged'!Q621</f>
        <v>1</v>
      </c>
    </row>
    <row r="622" spans="1:17">
      <c r="A622" t="b">
        <f>'QA Fltr Flagged'!A622='PROD Fltr Flagged'!A622</f>
        <v>1</v>
      </c>
      <c r="B622" t="b">
        <f>'QA Fltr Flagged'!B622='PROD Fltr Flagged'!B622</f>
        <v>1</v>
      </c>
      <c r="C622" t="b">
        <f>'QA Fltr Flagged'!C622='PROD Fltr Flagged'!C622</f>
        <v>1</v>
      </c>
      <c r="D622" t="b">
        <f>'QA Fltr Flagged'!D622='PROD Fltr Flagged'!D622</f>
        <v>1</v>
      </c>
      <c r="E622" t="b">
        <f>'QA Fltr Flagged'!E622='PROD Fltr Flagged'!E622</f>
        <v>1</v>
      </c>
      <c r="F622" t="b">
        <f>'QA Fltr Flagged'!F622='PROD Fltr Flagged'!F622</f>
        <v>1</v>
      </c>
      <c r="G622" t="b">
        <f>'QA Fltr Flagged'!G622='PROD Fltr Flagged'!G622</f>
        <v>1</v>
      </c>
      <c r="H622" t="b">
        <f>'QA Fltr Flagged'!H622='PROD Fltr Flagged'!H622</f>
        <v>1</v>
      </c>
      <c r="I622" t="b">
        <f>'QA Fltr Flagged'!I622='PROD Fltr Flagged'!I622</f>
        <v>1</v>
      </c>
      <c r="J622" t="b">
        <f>'QA Fltr Flagged'!J622='PROD Fltr Flagged'!J622</f>
        <v>1</v>
      </c>
      <c r="K622" t="b">
        <f>'QA Fltr Flagged'!K622='PROD Fltr Flagged'!K622</f>
        <v>1</v>
      </c>
      <c r="L622" t="b">
        <f>'QA Fltr Flagged'!L622='PROD Fltr Flagged'!L622</f>
        <v>1</v>
      </c>
      <c r="M622" t="b">
        <f>'QA Fltr Flagged'!M622='PROD Fltr Flagged'!M622</f>
        <v>1</v>
      </c>
      <c r="N622" t="b">
        <f>'QA Fltr Flagged'!N622='PROD Fltr Flagged'!N622</f>
        <v>1</v>
      </c>
      <c r="O622" t="b">
        <f>'QA Fltr Flagged'!O622='PROD Fltr Flagged'!O622</f>
        <v>1</v>
      </c>
      <c r="P622" t="b">
        <f>'QA Fltr Flagged'!P622='PROD Fltr Flagged'!P622</f>
        <v>1</v>
      </c>
      <c r="Q622" t="b">
        <f>'QA Fltr Flagged'!Q622='PROD Fltr Flagged'!Q622</f>
        <v>1</v>
      </c>
    </row>
    <row r="623" spans="1:17">
      <c r="A623" t="b">
        <f>'QA Fltr Flagged'!A623='PROD Fltr Flagged'!A623</f>
        <v>1</v>
      </c>
      <c r="B623" t="b">
        <f>'QA Fltr Flagged'!B623='PROD Fltr Flagged'!B623</f>
        <v>1</v>
      </c>
      <c r="C623" t="b">
        <f>'QA Fltr Flagged'!C623='PROD Fltr Flagged'!C623</f>
        <v>1</v>
      </c>
      <c r="D623" t="b">
        <f>'QA Fltr Flagged'!D623='PROD Fltr Flagged'!D623</f>
        <v>1</v>
      </c>
      <c r="E623" t="b">
        <f>'QA Fltr Flagged'!E623='PROD Fltr Flagged'!E623</f>
        <v>1</v>
      </c>
      <c r="F623" t="b">
        <f>'QA Fltr Flagged'!F623='PROD Fltr Flagged'!F623</f>
        <v>1</v>
      </c>
      <c r="G623" t="b">
        <f>'QA Fltr Flagged'!G623='PROD Fltr Flagged'!G623</f>
        <v>1</v>
      </c>
      <c r="H623" t="b">
        <f>'QA Fltr Flagged'!H623='PROD Fltr Flagged'!H623</f>
        <v>1</v>
      </c>
      <c r="I623" t="b">
        <f>'QA Fltr Flagged'!I623='PROD Fltr Flagged'!I623</f>
        <v>1</v>
      </c>
      <c r="J623" t="b">
        <f>'QA Fltr Flagged'!J623='PROD Fltr Flagged'!J623</f>
        <v>1</v>
      </c>
      <c r="K623" t="b">
        <f>'QA Fltr Flagged'!K623='PROD Fltr Flagged'!K623</f>
        <v>1</v>
      </c>
      <c r="L623" t="b">
        <f>'QA Fltr Flagged'!L623='PROD Fltr Flagged'!L623</f>
        <v>1</v>
      </c>
      <c r="M623" t="b">
        <f>'QA Fltr Flagged'!M623='PROD Fltr Flagged'!M623</f>
        <v>1</v>
      </c>
      <c r="N623" t="b">
        <f>'QA Fltr Flagged'!N623='PROD Fltr Flagged'!N623</f>
        <v>1</v>
      </c>
      <c r="O623" t="b">
        <f>'QA Fltr Flagged'!O623='PROD Fltr Flagged'!O623</f>
        <v>1</v>
      </c>
      <c r="P623" t="b">
        <f>'QA Fltr Flagged'!P623='PROD Fltr Flagged'!P623</f>
        <v>1</v>
      </c>
      <c r="Q623" t="b">
        <f>'QA Fltr Flagged'!Q623='PROD Fltr Flagged'!Q623</f>
        <v>1</v>
      </c>
    </row>
    <row r="624" spans="1:17">
      <c r="A624" t="b">
        <f>'QA Fltr Flagged'!A624='PROD Fltr Flagged'!A624</f>
        <v>1</v>
      </c>
      <c r="B624" t="b">
        <f>'QA Fltr Flagged'!B624='PROD Fltr Flagged'!B624</f>
        <v>1</v>
      </c>
      <c r="C624" t="b">
        <f>'QA Fltr Flagged'!C624='PROD Fltr Flagged'!C624</f>
        <v>1</v>
      </c>
      <c r="D624" t="b">
        <f>'QA Fltr Flagged'!D624='PROD Fltr Flagged'!D624</f>
        <v>1</v>
      </c>
      <c r="E624" t="b">
        <f>'QA Fltr Flagged'!E624='PROD Fltr Flagged'!E624</f>
        <v>1</v>
      </c>
      <c r="F624" t="b">
        <f>'QA Fltr Flagged'!F624='PROD Fltr Flagged'!F624</f>
        <v>1</v>
      </c>
      <c r="G624" t="b">
        <f>'QA Fltr Flagged'!G624='PROD Fltr Flagged'!G624</f>
        <v>1</v>
      </c>
      <c r="H624" t="b">
        <f>'QA Fltr Flagged'!H624='PROD Fltr Flagged'!H624</f>
        <v>1</v>
      </c>
      <c r="I624" t="b">
        <f>'QA Fltr Flagged'!I624='PROD Fltr Flagged'!I624</f>
        <v>1</v>
      </c>
      <c r="J624" t="b">
        <f>'QA Fltr Flagged'!J624='PROD Fltr Flagged'!J624</f>
        <v>1</v>
      </c>
      <c r="K624" t="b">
        <f>'QA Fltr Flagged'!K624='PROD Fltr Flagged'!K624</f>
        <v>1</v>
      </c>
      <c r="L624" t="b">
        <f>'QA Fltr Flagged'!L624='PROD Fltr Flagged'!L624</f>
        <v>1</v>
      </c>
      <c r="M624" t="b">
        <f>'QA Fltr Flagged'!M624='PROD Fltr Flagged'!M624</f>
        <v>1</v>
      </c>
      <c r="N624" t="b">
        <f>'QA Fltr Flagged'!N624='PROD Fltr Flagged'!N624</f>
        <v>1</v>
      </c>
      <c r="O624" t="b">
        <f>'QA Fltr Flagged'!O624='PROD Fltr Flagged'!O624</f>
        <v>1</v>
      </c>
      <c r="P624" t="b">
        <f>'QA Fltr Flagged'!P624='PROD Fltr Flagged'!P624</f>
        <v>1</v>
      </c>
      <c r="Q624" t="b">
        <f>'QA Fltr Flagged'!Q624='PROD Fltr Flagged'!Q624</f>
        <v>1</v>
      </c>
    </row>
    <row r="625" spans="1:17">
      <c r="A625" t="b">
        <f>'QA Fltr Flagged'!A625='PROD Fltr Flagged'!A625</f>
        <v>1</v>
      </c>
      <c r="B625" t="b">
        <f>'QA Fltr Flagged'!B625='PROD Fltr Flagged'!B625</f>
        <v>1</v>
      </c>
      <c r="C625" t="b">
        <f>'QA Fltr Flagged'!C625='PROD Fltr Flagged'!C625</f>
        <v>1</v>
      </c>
      <c r="D625" t="b">
        <f>'QA Fltr Flagged'!D625='PROD Fltr Flagged'!D625</f>
        <v>1</v>
      </c>
      <c r="E625" t="b">
        <f>'QA Fltr Flagged'!E625='PROD Fltr Flagged'!E625</f>
        <v>1</v>
      </c>
      <c r="F625" t="b">
        <f>'QA Fltr Flagged'!F625='PROD Fltr Flagged'!F625</f>
        <v>1</v>
      </c>
      <c r="G625" t="b">
        <f>'QA Fltr Flagged'!G625='PROD Fltr Flagged'!G625</f>
        <v>1</v>
      </c>
      <c r="H625" t="b">
        <f>'QA Fltr Flagged'!H625='PROD Fltr Flagged'!H625</f>
        <v>1</v>
      </c>
      <c r="I625" t="b">
        <f>'QA Fltr Flagged'!I625='PROD Fltr Flagged'!I625</f>
        <v>1</v>
      </c>
      <c r="J625" t="b">
        <f>'QA Fltr Flagged'!J625='PROD Fltr Flagged'!J625</f>
        <v>1</v>
      </c>
      <c r="K625" t="b">
        <f>'QA Fltr Flagged'!K625='PROD Fltr Flagged'!K625</f>
        <v>1</v>
      </c>
      <c r="L625" t="b">
        <f>'QA Fltr Flagged'!L625='PROD Fltr Flagged'!L625</f>
        <v>1</v>
      </c>
      <c r="M625" t="b">
        <f>'QA Fltr Flagged'!M625='PROD Fltr Flagged'!M625</f>
        <v>1</v>
      </c>
      <c r="N625" t="b">
        <f>'QA Fltr Flagged'!N625='PROD Fltr Flagged'!N625</f>
        <v>1</v>
      </c>
      <c r="O625" t="b">
        <f>'QA Fltr Flagged'!O625='PROD Fltr Flagged'!O625</f>
        <v>1</v>
      </c>
      <c r="P625" t="b">
        <f>'QA Fltr Flagged'!P625='PROD Fltr Flagged'!P625</f>
        <v>1</v>
      </c>
      <c r="Q625" t="b">
        <f>'QA Fltr Flagged'!Q625='PROD Fltr Flagged'!Q625</f>
        <v>1</v>
      </c>
    </row>
    <row r="626" spans="1:17">
      <c r="A626" t="b">
        <f>'QA Fltr Flagged'!A626='PROD Fltr Flagged'!A626</f>
        <v>1</v>
      </c>
      <c r="B626" t="b">
        <f>'QA Fltr Flagged'!B626='PROD Fltr Flagged'!B626</f>
        <v>1</v>
      </c>
      <c r="C626" t="b">
        <f>'QA Fltr Flagged'!C626='PROD Fltr Flagged'!C626</f>
        <v>1</v>
      </c>
      <c r="D626" t="b">
        <f>'QA Fltr Flagged'!D626='PROD Fltr Flagged'!D626</f>
        <v>1</v>
      </c>
      <c r="E626" t="b">
        <f>'QA Fltr Flagged'!E626='PROD Fltr Flagged'!E626</f>
        <v>1</v>
      </c>
      <c r="F626" t="b">
        <f>'QA Fltr Flagged'!F626='PROD Fltr Flagged'!F626</f>
        <v>1</v>
      </c>
      <c r="G626" t="b">
        <f>'QA Fltr Flagged'!G626='PROD Fltr Flagged'!G626</f>
        <v>1</v>
      </c>
      <c r="H626" t="b">
        <f>'QA Fltr Flagged'!H626='PROD Fltr Flagged'!H626</f>
        <v>1</v>
      </c>
      <c r="I626" t="b">
        <f>'QA Fltr Flagged'!I626='PROD Fltr Flagged'!I626</f>
        <v>1</v>
      </c>
      <c r="J626" t="b">
        <f>'QA Fltr Flagged'!J626='PROD Fltr Flagged'!J626</f>
        <v>1</v>
      </c>
      <c r="K626" t="b">
        <f>'QA Fltr Flagged'!K626='PROD Fltr Flagged'!K626</f>
        <v>1</v>
      </c>
      <c r="L626" t="b">
        <f>'QA Fltr Flagged'!L626='PROD Fltr Flagged'!L626</f>
        <v>1</v>
      </c>
      <c r="M626" t="b">
        <f>'QA Fltr Flagged'!M626='PROD Fltr Flagged'!M626</f>
        <v>1</v>
      </c>
      <c r="N626" t="b">
        <f>'QA Fltr Flagged'!N626='PROD Fltr Flagged'!N626</f>
        <v>1</v>
      </c>
      <c r="O626" t="b">
        <f>'QA Fltr Flagged'!O626='PROD Fltr Flagged'!O626</f>
        <v>1</v>
      </c>
      <c r="P626" t="b">
        <f>'QA Fltr Flagged'!P626='PROD Fltr Flagged'!P626</f>
        <v>1</v>
      </c>
      <c r="Q626" t="b">
        <f>'QA Fltr Flagged'!Q626='PROD Fltr Flagged'!Q626</f>
        <v>1</v>
      </c>
    </row>
    <row r="627" spans="1:17">
      <c r="A627" t="b">
        <f>'QA Fltr Flagged'!A627='PROD Fltr Flagged'!A627</f>
        <v>1</v>
      </c>
      <c r="B627" t="b">
        <f>'QA Fltr Flagged'!B627='PROD Fltr Flagged'!B627</f>
        <v>1</v>
      </c>
      <c r="C627" t="b">
        <f>'QA Fltr Flagged'!C627='PROD Fltr Flagged'!C627</f>
        <v>1</v>
      </c>
      <c r="D627" t="b">
        <f>'QA Fltr Flagged'!D627='PROD Fltr Flagged'!D627</f>
        <v>1</v>
      </c>
      <c r="E627" t="b">
        <f>'QA Fltr Flagged'!E627='PROD Fltr Flagged'!E627</f>
        <v>1</v>
      </c>
      <c r="F627" t="b">
        <f>'QA Fltr Flagged'!F627='PROD Fltr Flagged'!F627</f>
        <v>1</v>
      </c>
      <c r="G627" t="b">
        <f>'QA Fltr Flagged'!G627='PROD Fltr Flagged'!G627</f>
        <v>1</v>
      </c>
      <c r="H627" t="b">
        <f>'QA Fltr Flagged'!H627='PROD Fltr Flagged'!H627</f>
        <v>1</v>
      </c>
      <c r="I627" t="b">
        <f>'QA Fltr Flagged'!I627='PROD Fltr Flagged'!I627</f>
        <v>1</v>
      </c>
      <c r="J627" t="b">
        <f>'QA Fltr Flagged'!J627='PROD Fltr Flagged'!J627</f>
        <v>1</v>
      </c>
      <c r="K627" t="b">
        <f>'QA Fltr Flagged'!K627='PROD Fltr Flagged'!K627</f>
        <v>1</v>
      </c>
      <c r="L627" t="b">
        <f>'QA Fltr Flagged'!L627='PROD Fltr Flagged'!L627</f>
        <v>1</v>
      </c>
      <c r="M627" t="b">
        <f>'QA Fltr Flagged'!M627='PROD Fltr Flagged'!M627</f>
        <v>1</v>
      </c>
      <c r="N627" t="b">
        <f>'QA Fltr Flagged'!N627='PROD Fltr Flagged'!N627</f>
        <v>1</v>
      </c>
      <c r="O627" t="b">
        <f>'QA Fltr Flagged'!O627='PROD Fltr Flagged'!O627</f>
        <v>1</v>
      </c>
      <c r="P627" t="b">
        <f>'QA Fltr Flagged'!P627='PROD Fltr Flagged'!P627</f>
        <v>1</v>
      </c>
      <c r="Q627" t="b">
        <f>'QA Fltr Flagged'!Q627='PROD Fltr Flagged'!Q627</f>
        <v>1</v>
      </c>
    </row>
    <row r="628" spans="1:17">
      <c r="A628" t="b">
        <f>'QA Fltr Flagged'!A628='PROD Fltr Flagged'!A628</f>
        <v>1</v>
      </c>
      <c r="B628" t="b">
        <f>'QA Fltr Flagged'!B628='PROD Fltr Flagged'!B628</f>
        <v>1</v>
      </c>
      <c r="C628" t="b">
        <f>'QA Fltr Flagged'!C628='PROD Fltr Flagged'!C628</f>
        <v>1</v>
      </c>
      <c r="D628" t="b">
        <f>'QA Fltr Flagged'!D628='PROD Fltr Flagged'!D628</f>
        <v>1</v>
      </c>
      <c r="E628" t="b">
        <f>'QA Fltr Flagged'!E628='PROD Fltr Flagged'!E628</f>
        <v>1</v>
      </c>
      <c r="F628" t="b">
        <f>'QA Fltr Flagged'!F628='PROD Fltr Flagged'!F628</f>
        <v>1</v>
      </c>
      <c r="G628" t="b">
        <f>'QA Fltr Flagged'!G628='PROD Fltr Flagged'!G628</f>
        <v>1</v>
      </c>
      <c r="H628" t="b">
        <f>'QA Fltr Flagged'!H628='PROD Fltr Flagged'!H628</f>
        <v>1</v>
      </c>
      <c r="I628" t="b">
        <f>'QA Fltr Flagged'!I628='PROD Fltr Flagged'!I628</f>
        <v>1</v>
      </c>
      <c r="J628" t="b">
        <f>'QA Fltr Flagged'!J628='PROD Fltr Flagged'!J628</f>
        <v>1</v>
      </c>
      <c r="K628" t="b">
        <f>'QA Fltr Flagged'!K628='PROD Fltr Flagged'!K628</f>
        <v>1</v>
      </c>
      <c r="L628" t="b">
        <f>'QA Fltr Flagged'!L628='PROD Fltr Flagged'!L628</f>
        <v>1</v>
      </c>
      <c r="M628" t="b">
        <f>'QA Fltr Flagged'!M628='PROD Fltr Flagged'!M628</f>
        <v>1</v>
      </c>
      <c r="N628" t="b">
        <f>'QA Fltr Flagged'!N628='PROD Fltr Flagged'!N628</f>
        <v>1</v>
      </c>
      <c r="O628" t="b">
        <f>'QA Fltr Flagged'!O628='PROD Fltr Flagged'!O628</f>
        <v>1</v>
      </c>
      <c r="P628" t="b">
        <f>'QA Fltr Flagged'!P628='PROD Fltr Flagged'!P628</f>
        <v>1</v>
      </c>
      <c r="Q628" t="b">
        <f>'QA Fltr Flagged'!Q628='PROD Fltr Flagged'!Q628</f>
        <v>1</v>
      </c>
    </row>
    <row r="629" spans="1:17">
      <c r="A629" t="b">
        <f>'QA Fltr Flagged'!A629='PROD Fltr Flagged'!A629</f>
        <v>1</v>
      </c>
      <c r="B629" t="b">
        <f>'QA Fltr Flagged'!B629='PROD Fltr Flagged'!B629</f>
        <v>1</v>
      </c>
      <c r="C629" t="b">
        <f>'QA Fltr Flagged'!C629='PROD Fltr Flagged'!C629</f>
        <v>1</v>
      </c>
      <c r="D629" t="b">
        <f>'QA Fltr Flagged'!D629='PROD Fltr Flagged'!D629</f>
        <v>1</v>
      </c>
      <c r="E629" t="b">
        <f>'QA Fltr Flagged'!E629='PROD Fltr Flagged'!E629</f>
        <v>1</v>
      </c>
      <c r="F629" t="b">
        <f>'QA Fltr Flagged'!F629='PROD Fltr Flagged'!F629</f>
        <v>1</v>
      </c>
      <c r="G629" t="b">
        <f>'QA Fltr Flagged'!G629='PROD Fltr Flagged'!G629</f>
        <v>1</v>
      </c>
      <c r="H629" t="b">
        <f>'QA Fltr Flagged'!H629='PROD Fltr Flagged'!H629</f>
        <v>1</v>
      </c>
      <c r="I629" t="b">
        <f>'QA Fltr Flagged'!I629='PROD Fltr Flagged'!I629</f>
        <v>1</v>
      </c>
      <c r="J629" t="b">
        <f>'QA Fltr Flagged'!J629='PROD Fltr Flagged'!J629</f>
        <v>1</v>
      </c>
      <c r="K629" t="b">
        <f>'QA Fltr Flagged'!K629='PROD Fltr Flagged'!K629</f>
        <v>1</v>
      </c>
      <c r="L629" t="b">
        <f>'QA Fltr Flagged'!L629='PROD Fltr Flagged'!L629</f>
        <v>1</v>
      </c>
      <c r="M629" t="b">
        <f>'QA Fltr Flagged'!M629='PROD Fltr Flagged'!M629</f>
        <v>1</v>
      </c>
      <c r="N629" t="b">
        <f>'QA Fltr Flagged'!N629='PROD Fltr Flagged'!N629</f>
        <v>1</v>
      </c>
      <c r="O629" t="b">
        <f>'QA Fltr Flagged'!O629='PROD Fltr Flagged'!O629</f>
        <v>1</v>
      </c>
      <c r="P629" t="b">
        <f>'QA Fltr Flagged'!P629='PROD Fltr Flagged'!P629</f>
        <v>1</v>
      </c>
      <c r="Q629" t="b">
        <f>'QA Fltr Flagged'!Q629='PROD Fltr Flagged'!Q629</f>
        <v>1</v>
      </c>
    </row>
    <row r="630" spans="1:17">
      <c r="A630" t="b">
        <f>'QA Fltr Flagged'!A630='PROD Fltr Flagged'!A630</f>
        <v>1</v>
      </c>
      <c r="B630" t="b">
        <f>'QA Fltr Flagged'!B630='PROD Fltr Flagged'!B630</f>
        <v>1</v>
      </c>
      <c r="C630" t="b">
        <f>'QA Fltr Flagged'!C630='PROD Fltr Flagged'!C630</f>
        <v>1</v>
      </c>
      <c r="D630" t="b">
        <f>'QA Fltr Flagged'!D630='PROD Fltr Flagged'!D630</f>
        <v>1</v>
      </c>
      <c r="E630" t="b">
        <f>'QA Fltr Flagged'!E630='PROD Fltr Flagged'!E630</f>
        <v>1</v>
      </c>
      <c r="F630" t="b">
        <f>'QA Fltr Flagged'!F630='PROD Fltr Flagged'!F630</f>
        <v>1</v>
      </c>
      <c r="G630" t="b">
        <f>'QA Fltr Flagged'!G630='PROD Fltr Flagged'!G630</f>
        <v>1</v>
      </c>
      <c r="H630" t="b">
        <f>'QA Fltr Flagged'!H630='PROD Fltr Flagged'!H630</f>
        <v>1</v>
      </c>
      <c r="I630" t="b">
        <f>'QA Fltr Flagged'!I630='PROD Fltr Flagged'!I630</f>
        <v>1</v>
      </c>
      <c r="J630" t="b">
        <f>'QA Fltr Flagged'!J630='PROD Fltr Flagged'!J630</f>
        <v>1</v>
      </c>
      <c r="K630" t="b">
        <f>'QA Fltr Flagged'!K630='PROD Fltr Flagged'!K630</f>
        <v>1</v>
      </c>
      <c r="L630" t="b">
        <f>'QA Fltr Flagged'!L630='PROD Fltr Flagged'!L630</f>
        <v>1</v>
      </c>
      <c r="M630" t="b">
        <f>'QA Fltr Flagged'!M630='PROD Fltr Flagged'!M630</f>
        <v>1</v>
      </c>
      <c r="N630" t="b">
        <f>'QA Fltr Flagged'!N630='PROD Fltr Flagged'!N630</f>
        <v>1</v>
      </c>
      <c r="O630" t="b">
        <f>'QA Fltr Flagged'!O630='PROD Fltr Flagged'!O630</f>
        <v>1</v>
      </c>
      <c r="P630" t="b">
        <f>'QA Fltr Flagged'!P630='PROD Fltr Flagged'!P630</f>
        <v>1</v>
      </c>
      <c r="Q630" t="b">
        <f>'QA Fltr Flagged'!Q630='PROD Fltr Flagged'!Q630</f>
        <v>1</v>
      </c>
    </row>
    <row r="631" spans="1:17">
      <c r="A631" t="b">
        <f>'QA Fltr Flagged'!A631='PROD Fltr Flagged'!A631</f>
        <v>1</v>
      </c>
      <c r="B631" t="b">
        <f>'QA Fltr Flagged'!B631='PROD Fltr Flagged'!B631</f>
        <v>1</v>
      </c>
      <c r="C631" t="b">
        <f>'QA Fltr Flagged'!C631='PROD Fltr Flagged'!C631</f>
        <v>1</v>
      </c>
      <c r="D631" t="b">
        <f>'QA Fltr Flagged'!D631='PROD Fltr Flagged'!D631</f>
        <v>1</v>
      </c>
      <c r="E631" t="b">
        <f>'QA Fltr Flagged'!E631='PROD Fltr Flagged'!E631</f>
        <v>1</v>
      </c>
      <c r="F631" t="b">
        <f>'QA Fltr Flagged'!F631='PROD Fltr Flagged'!F631</f>
        <v>1</v>
      </c>
      <c r="G631" t="b">
        <f>'QA Fltr Flagged'!G631='PROD Fltr Flagged'!G631</f>
        <v>1</v>
      </c>
      <c r="H631" t="b">
        <f>'QA Fltr Flagged'!H631='PROD Fltr Flagged'!H631</f>
        <v>1</v>
      </c>
      <c r="I631" t="b">
        <f>'QA Fltr Flagged'!I631='PROD Fltr Flagged'!I631</f>
        <v>1</v>
      </c>
      <c r="J631" t="b">
        <f>'QA Fltr Flagged'!J631='PROD Fltr Flagged'!J631</f>
        <v>1</v>
      </c>
      <c r="K631" t="b">
        <f>'QA Fltr Flagged'!K631='PROD Fltr Flagged'!K631</f>
        <v>1</v>
      </c>
      <c r="L631" t="b">
        <f>'QA Fltr Flagged'!L631='PROD Fltr Flagged'!L631</f>
        <v>1</v>
      </c>
      <c r="M631" t="b">
        <f>'QA Fltr Flagged'!M631='PROD Fltr Flagged'!M631</f>
        <v>1</v>
      </c>
      <c r="N631" t="b">
        <f>'QA Fltr Flagged'!N631='PROD Fltr Flagged'!N631</f>
        <v>1</v>
      </c>
      <c r="O631" t="b">
        <f>'QA Fltr Flagged'!O631='PROD Fltr Flagged'!O631</f>
        <v>1</v>
      </c>
      <c r="P631" t="b">
        <f>'QA Fltr Flagged'!P631='PROD Fltr Flagged'!P631</f>
        <v>1</v>
      </c>
      <c r="Q631" t="b">
        <f>'QA Fltr Flagged'!Q631='PROD Fltr Flagged'!Q631</f>
        <v>1</v>
      </c>
    </row>
    <row r="632" spans="1:17">
      <c r="A632" t="b">
        <f>'QA Fltr Flagged'!A632='PROD Fltr Flagged'!A632</f>
        <v>1</v>
      </c>
      <c r="B632" t="b">
        <f>'QA Fltr Flagged'!B632='PROD Fltr Flagged'!B632</f>
        <v>1</v>
      </c>
      <c r="C632" t="b">
        <f>'QA Fltr Flagged'!C632='PROD Fltr Flagged'!C632</f>
        <v>1</v>
      </c>
      <c r="D632" t="b">
        <f>'QA Fltr Flagged'!D632='PROD Fltr Flagged'!D632</f>
        <v>1</v>
      </c>
      <c r="E632" t="b">
        <f>'QA Fltr Flagged'!E632='PROD Fltr Flagged'!E632</f>
        <v>1</v>
      </c>
      <c r="F632" t="b">
        <f>'QA Fltr Flagged'!F632='PROD Fltr Flagged'!F632</f>
        <v>1</v>
      </c>
      <c r="G632" t="b">
        <f>'QA Fltr Flagged'!G632='PROD Fltr Flagged'!G632</f>
        <v>1</v>
      </c>
      <c r="H632" t="b">
        <f>'QA Fltr Flagged'!H632='PROD Fltr Flagged'!H632</f>
        <v>1</v>
      </c>
      <c r="I632" t="b">
        <f>'QA Fltr Flagged'!I632='PROD Fltr Flagged'!I632</f>
        <v>1</v>
      </c>
      <c r="J632" t="b">
        <f>'QA Fltr Flagged'!J632='PROD Fltr Flagged'!J632</f>
        <v>1</v>
      </c>
      <c r="K632" t="b">
        <f>'QA Fltr Flagged'!K632='PROD Fltr Flagged'!K632</f>
        <v>1</v>
      </c>
      <c r="L632" t="b">
        <f>'QA Fltr Flagged'!L632='PROD Fltr Flagged'!L632</f>
        <v>1</v>
      </c>
      <c r="M632" t="b">
        <f>'QA Fltr Flagged'!M632='PROD Fltr Flagged'!M632</f>
        <v>1</v>
      </c>
      <c r="N632" t="b">
        <f>'QA Fltr Flagged'!N632='PROD Fltr Flagged'!N632</f>
        <v>1</v>
      </c>
      <c r="O632" t="b">
        <f>'QA Fltr Flagged'!O632='PROD Fltr Flagged'!O632</f>
        <v>1</v>
      </c>
      <c r="P632" t="b">
        <f>'QA Fltr Flagged'!P632='PROD Fltr Flagged'!P632</f>
        <v>1</v>
      </c>
      <c r="Q632" t="b">
        <f>'QA Fltr Flagged'!Q632='PROD Fltr Flagged'!Q632</f>
        <v>1</v>
      </c>
    </row>
    <row r="633" spans="1:17">
      <c r="A633" t="b">
        <f>'QA Fltr Flagged'!A633='PROD Fltr Flagged'!A633</f>
        <v>1</v>
      </c>
      <c r="B633" t="b">
        <f>'QA Fltr Flagged'!B633='PROD Fltr Flagged'!B633</f>
        <v>1</v>
      </c>
      <c r="C633" t="b">
        <f>'QA Fltr Flagged'!C633='PROD Fltr Flagged'!C633</f>
        <v>1</v>
      </c>
      <c r="D633" t="b">
        <f>'QA Fltr Flagged'!D633='PROD Fltr Flagged'!D633</f>
        <v>1</v>
      </c>
      <c r="E633" t="b">
        <f>'QA Fltr Flagged'!E633='PROD Fltr Flagged'!E633</f>
        <v>1</v>
      </c>
      <c r="F633" t="b">
        <f>'QA Fltr Flagged'!F633='PROD Fltr Flagged'!F633</f>
        <v>1</v>
      </c>
      <c r="G633" t="b">
        <f>'QA Fltr Flagged'!G633='PROD Fltr Flagged'!G633</f>
        <v>1</v>
      </c>
      <c r="H633" t="b">
        <f>'QA Fltr Flagged'!H633='PROD Fltr Flagged'!H633</f>
        <v>1</v>
      </c>
      <c r="I633" t="b">
        <f>'QA Fltr Flagged'!I633='PROD Fltr Flagged'!I633</f>
        <v>1</v>
      </c>
      <c r="J633" t="b">
        <f>'QA Fltr Flagged'!J633='PROD Fltr Flagged'!J633</f>
        <v>1</v>
      </c>
      <c r="K633" t="b">
        <f>'QA Fltr Flagged'!K633='PROD Fltr Flagged'!K633</f>
        <v>1</v>
      </c>
      <c r="L633" t="b">
        <f>'QA Fltr Flagged'!L633='PROD Fltr Flagged'!L633</f>
        <v>1</v>
      </c>
      <c r="M633" t="b">
        <f>'QA Fltr Flagged'!M633='PROD Fltr Flagged'!M633</f>
        <v>1</v>
      </c>
      <c r="N633" t="b">
        <f>'QA Fltr Flagged'!N633='PROD Fltr Flagged'!N633</f>
        <v>1</v>
      </c>
      <c r="O633" t="b">
        <f>'QA Fltr Flagged'!O633='PROD Fltr Flagged'!O633</f>
        <v>1</v>
      </c>
      <c r="P633" t="b">
        <f>'QA Fltr Flagged'!P633='PROD Fltr Flagged'!P633</f>
        <v>1</v>
      </c>
      <c r="Q633" t="b">
        <f>'QA Fltr Flagged'!Q633='PROD Fltr Flagged'!Q633</f>
        <v>1</v>
      </c>
    </row>
    <row r="634" spans="1:17">
      <c r="A634" t="b">
        <f>'QA Fltr Flagged'!A634='PROD Fltr Flagged'!A634</f>
        <v>1</v>
      </c>
      <c r="B634" t="b">
        <f>'QA Fltr Flagged'!B634='PROD Fltr Flagged'!B634</f>
        <v>1</v>
      </c>
      <c r="C634" t="b">
        <f>'QA Fltr Flagged'!C634='PROD Fltr Flagged'!C634</f>
        <v>1</v>
      </c>
      <c r="D634" t="b">
        <f>'QA Fltr Flagged'!D634='PROD Fltr Flagged'!D634</f>
        <v>1</v>
      </c>
      <c r="E634" t="b">
        <f>'QA Fltr Flagged'!E634='PROD Fltr Flagged'!E634</f>
        <v>1</v>
      </c>
      <c r="F634" t="b">
        <f>'QA Fltr Flagged'!F634='PROD Fltr Flagged'!F634</f>
        <v>1</v>
      </c>
      <c r="G634" t="b">
        <f>'QA Fltr Flagged'!G634='PROD Fltr Flagged'!G634</f>
        <v>1</v>
      </c>
      <c r="H634" t="b">
        <f>'QA Fltr Flagged'!H634='PROD Fltr Flagged'!H634</f>
        <v>1</v>
      </c>
      <c r="I634" t="b">
        <f>'QA Fltr Flagged'!I634='PROD Fltr Flagged'!I634</f>
        <v>1</v>
      </c>
      <c r="J634" t="b">
        <f>'QA Fltr Flagged'!J634='PROD Fltr Flagged'!J634</f>
        <v>1</v>
      </c>
      <c r="K634" t="b">
        <f>'QA Fltr Flagged'!K634='PROD Fltr Flagged'!K634</f>
        <v>1</v>
      </c>
      <c r="L634" t="b">
        <f>'QA Fltr Flagged'!L634='PROD Fltr Flagged'!L634</f>
        <v>1</v>
      </c>
      <c r="M634" t="b">
        <f>'QA Fltr Flagged'!M634='PROD Fltr Flagged'!M634</f>
        <v>1</v>
      </c>
      <c r="N634" t="b">
        <f>'QA Fltr Flagged'!N634='PROD Fltr Flagged'!N634</f>
        <v>1</v>
      </c>
      <c r="O634" t="b">
        <f>'QA Fltr Flagged'!O634='PROD Fltr Flagged'!O634</f>
        <v>1</v>
      </c>
      <c r="P634" t="b">
        <f>'QA Fltr Flagged'!P634='PROD Fltr Flagged'!P634</f>
        <v>1</v>
      </c>
      <c r="Q634" t="b">
        <f>'QA Fltr Flagged'!Q634='PROD Fltr Flagged'!Q634</f>
        <v>1</v>
      </c>
    </row>
    <row r="635" spans="1:17">
      <c r="A635" t="b">
        <f>'QA Fltr Flagged'!A635='PROD Fltr Flagged'!A635</f>
        <v>1</v>
      </c>
      <c r="B635" t="b">
        <f>'QA Fltr Flagged'!B635='PROD Fltr Flagged'!B635</f>
        <v>1</v>
      </c>
      <c r="C635" t="b">
        <f>'QA Fltr Flagged'!C635='PROD Fltr Flagged'!C635</f>
        <v>1</v>
      </c>
      <c r="D635" t="b">
        <f>'QA Fltr Flagged'!D635='PROD Fltr Flagged'!D635</f>
        <v>1</v>
      </c>
      <c r="E635" t="b">
        <f>'QA Fltr Flagged'!E635='PROD Fltr Flagged'!E635</f>
        <v>1</v>
      </c>
      <c r="F635" t="b">
        <f>'QA Fltr Flagged'!F635='PROD Fltr Flagged'!F635</f>
        <v>1</v>
      </c>
      <c r="G635" t="b">
        <f>'QA Fltr Flagged'!G635='PROD Fltr Flagged'!G635</f>
        <v>1</v>
      </c>
      <c r="H635" t="b">
        <f>'QA Fltr Flagged'!H635='PROD Fltr Flagged'!H635</f>
        <v>1</v>
      </c>
      <c r="I635" t="b">
        <f>'QA Fltr Flagged'!I635='PROD Fltr Flagged'!I635</f>
        <v>1</v>
      </c>
      <c r="J635" t="b">
        <f>'QA Fltr Flagged'!J635='PROD Fltr Flagged'!J635</f>
        <v>1</v>
      </c>
      <c r="K635" t="b">
        <f>'QA Fltr Flagged'!K635='PROD Fltr Flagged'!K635</f>
        <v>1</v>
      </c>
      <c r="L635" t="b">
        <f>'QA Fltr Flagged'!L635='PROD Fltr Flagged'!L635</f>
        <v>1</v>
      </c>
      <c r="M635" t="b">
        <f>'QA Fltr Flagged'!M635='PROD Fltr Flagged'!M635</f>
        <v>1</v>
      </c>
      <c r="N635" t="b">
        <f>'QA Fltr Flagged'!N635='PROD Fltr Flagged'!N635</f>
        <v>1</v>
      </c>
      <c r="O635" t="b">
        <f>'QA Fltr Flagged'!O635='PROD Fltr Flagged'!O635</f>
        <v>1</v>
      </c>
      <c r="P635" t="b">
        <f>'QA Fltr Flagged'!P635='PROD Fltr Flagged'!P635</f>
        <v>1</v>
      </c>
      <c r="Q635" t="b">
        <f>'QA Fltr Flagged'!Q635='PROD Fltr Flagged'!Q635</f>
        <v>1</v>
      </c>
    </row>
    <row r="636" spans="1:17">
      <c r="A636" t="b">
        <f>'QA Fltr Flagged'!A636='PROD Fltr Flagged'!A636</f>
        <v>1</v>
      </c>
      <c r="B636" t="b">
        <f>'QA Fltr Flagged'!B636='PROD Fltr Flagged'!B636</f>
        <v>1</v>
      </c>
      <c r="C636" t="b">
        <f>'QA Fltr Flagged'!C636='PROD Fltr Flagged'!C636</f>
        <v>1</v>
      </c>
      <c r="D636" t="b">
        <f>'QA Fltr Flagged'!D636='PROD Fltr Flagged'!D636</f>
        <v>1</v>
      </c>
      <c r="E636" t="b">
        <f>'QA Fltr Flagged'!E636='PROD Fltr Flagged'!E636</f>
        <v>1</v>
      </c>
      <c r="F636" t="b">
        <f>'QA Fltr Flagged'!F636='PROD Fltr Flagged'!F636</f>
        <v>1</v>
      </c>
      <c r="G636" t="b">
        <f>'QA Fltr Flagged'!G636='PROD Fltr Flagged'!G636</f>
        <v>1</v>
      </c>
      <c r="H636" t="b">
        <f>'QA Fltr Flagged'!H636='PROD Fltr Flagged'!H636</f>
        <v>1</v>
      </c>
      <c r="I636" t="b">
        <f>'QA Fltr Flagged'!I636='PROD Fltr Flagged'!I636</f>
        <v>1</v>
      </c>
      <c r="J636" t="b">
        <f>'QA Fltr Flagged'!J636='PROD Fltr Flagged'!J636</f>
        <v>1</v>
      </c>
      <c r="K636" t="b">
        <f>'QA Fltr Flagged'!K636='PROD Fltr Flagged'!K636</f>
        <v>1</v>
      </c>
      <c r="L636" t="b">
        <f>'QA Fltr Flagged'!L636='PROD Fltr Flagged'!L636</f>
        <v>1</v>
      </c>
      <c r="M636" t="b">
        <f>'QA Fltr Flagged'!M636='PROD Fltr Flagged'!M636</f>
        <v>1</v>
      </c>
      <c r="N636" t="b">
        <f>'QA Fltr Flagged'!N636='PROD Fltr Flagged'!N636</f>
        <v>1</v>
      </c>
      <c r="O636" t="b">
        <f>'QA Fltr Flagged'!O636='PROD Fltr Flagged'!O636</f>
        <v>1</v>
      </c>
      <c r="P636" t="b">
        <f>'QA Fltr Flagged'!P636='PROD Fltr Flagged'!P636</f>
        <v>1</v>
      </c>
      <c r="Q636" t="b">
        <f>'QA Fltr Flagged'!Q636='PROD Fltr Flagged'!Q636</f>
        <v>1</v>
      </c>
    </row>
    <row r="637" spans="1:17">
      <c r="A637" t="b">
        <f>'QA Fltr Flagged'!A637='PROD Fltr Flagged'!A637</f>
        <v>1</v>
      </c>
      <c r="B637" t="b">
        <f>'QA Fltr Flagged'!B637='PROD Fltr Flagged'!B637</f>
        <v>1</v>
      </c>
      <c r="C637" t="b">
        <f>'QA Fltr Flagged'!C637='PROD Fltr Flagged'!C637</f>
        <v>1</v>
      </c>
      <c r="D637" t="b">
        <f>'QA Fltr Flagged'!D637='PROD Fltr Flagged'!D637</f>
        <v>1</v>
      </c>
      <c r="E637" t="b">
        <f>'QA Fltr Flagged'!E637='PROD Fltr Flagged'!E637</f>
        <v>1</v>
      </c>
      <c r="F637" t="b">
        <f>'QA Fltr Flagged'!F637='PROD Fltr Flagged'!F637</f>
        <v>1</v>
      </c>
      <c r="G637" t="b">
        <f>'QA Fltr Flagged'!G637='PROD Fltr Flagged'!G637</f>
        <v>1</v>
      </c>
      <c r="H637" t="b">
        <f>'QA Fltr Flagged'!H637='PROD Fltr Flagged'!H637</f>
        <v>1</v>
      </c>
      <c r="I637" t="b">
        <f>'QA Fltr Flagged'!I637='PROD Fltr Flagged'!I637</f>
        <v>1</v>
      </c>
      <c r="J637" t="b">
        <f>'QA Fltr Flagged'!J637='PROD Fltr Flagged'!J637</f>
        <v>1</v>
      </c>
      <c r="K637" t="b">
        <f>'QA Fltr Flagged'!K637='PROD Fltr Flagged'!K637</f>
        <v>1</v>
      </c>
      <c r="L637" t="b">
        <f>'QA Fltr Flagged'!L637='PROD Fltr Flagged'!L637</f>
        <v>1</v>
      </c>
      <c r="M637" t="b">
        <f>'QA Fltr Flagged'!M637='PROD Fltr Flagged'!M637</f>
        <v>1</v>
      </c>
      <c r="N637" t="b">
        <f>'QA Fltr Flagged'!N637='PROD Fltr Flagged'!N637</f>
        <v>1</v>
      </c>
      <c r="O637" t="b">
        <f>'QA Fltr Flagged'!O637='PROD Fltr Flagged'!O637</f>
        <v>1</v>
      </c>
      <c r="P637" t="b">
        <f>'QA Fltr Flagged'!P637='PROD Fltr Flagged'!P637</f>
        <v>1</v>
      </c>
      <c r="Q637" t="b">
        <f>'QA Fltr Flagged'!Q637='PROD Fltr Flagged'!Q637</f>
        <v>1</v>
      </c>
    </row>
    <row r="638" spans="1:17">
      <c r="A638" t="b">
        <f>'QA Fltr Flagged'!A638='PROD Fltr Flagged'!A638</f>
        <v>1</v>
      </c>
      <c r="B638" t="b">
        <f>'QA Fltr Flagged'!B638='PROD Fltr Flagged'!B638</f>
        <v>1</v>
      </c>
      <c r="C638" t="b">
        <f>'QA Fltr Flagged'!C638='PROD Fltr Flagged'!C638</f>
        <v>1</v>
      </c>
      <c r="D638" t="b">
        <f>'QA Fltr Flagged'!D638='PROD Fltr Flagged'!D638</f>
        <v>1</v>
      </c>
      <c r="E638" t="b">
        <f>'QA Fltr Flagged'!E638='PROD Fltr Flagged'!E638</f>
        <v>1</v>
      </c>
      <c r="F638" t="b">
        <f>'QA Fltr Flagged'!F638='PROD Fltr Flagged'!F638</f>
        <v>1</v>
      </c>
      <c r="G638" t="b">
        <f>'QA Fltr Flagged'!G638='PROD Fltr Flagged'!G638</f>
        <v>1</v>
      </c>
      <c r="H638" t="b">
        <f>'QA Fltr Flagged'!H638='PROD Fltr Flagged'!H638</f>
        <v>1</v>
      </c>
      <c r="I638" t="b">
        <f>'QA Fltr Flagged'!I638='PROD Fltr Flagged'!I638</f>
        <v>1</v>
      </c>
      <c r="J638" t="b">
        <f>'QA Fltr Flagged'!J638='PROD Fltr Flagged'!J638</f>
        <v>1</v>
      </c>
      <c r="K638" t="b">
        <f>'QA Fltr Flagged'!K638='PROD Fltr Flagged'!K638</f>
        <v>1</v>
      </c>
      <c r="L638" t="b">
        <f>'QA Fltr Flagged'!L638='PROD Fltr Flagged'!L638</f>
        <v>1</v>
      </c>
      <c r="M638" t="b">
        <f>'QA Fltr Flagged'!M638='PROD Fltr Flagged'!M638</f>
        <v>1</v>
      </c>
      <c r="N638" t="b">
        <f>'QA Fltr Flagged'!N638='PROD Fltr Flagged'!N638</f>
        <v>1</v>
      </c>
      <c r="O638" t="b">
        <f>'QA Fltr Flagged'!O638='PROD Fltr Flagged'!O638</f>
        <v>1</v>
      </c>
      <c r="P638" t="b">
        <f>'QA Fltr Flagged'!P638='PROD Fltr Flagged'!P638</f>
        <v>1</v>
      </c>
      <c r="Q638" t="b">
        <f>'QA Fltr Flagged'!Q638='PROD Fltr Flagged'!Q638</f>
        <v>1</v>
      </c>
    </row>
    <row r="639" spans="1:17">
      <c r="A639" t="b">
        <f>'QA Fltr Flagged'!A639='PROD Fltr Flagged'!A639</f>
        <v>1</v>
      </c>
      <c r="B639" t="b">
        <f>'QA Fltr Flagged'!B639='PROD Fltr Flagged'!B639</f>
        <v>1</v>
      </c>
      <c r="C639" t="b">
        <f>'QA Fltr Flagged'!C639='PROD Fltr Flagged'!C639</f>
        <v>1</v>
      </c>
      <c r="D639" t="b">
        <f>'QA Fltr Flagged'!D639='PROD Fltr Flagged'!D639</f>
        <v>1</v>
      </c>
      <c r="E639" t="b">
        <f>'QA Fltr Flagged'!E639='PROD Fltr Flagged'!E639</f>
        <v>1</v>
      </c>
      <c r="F639" t="b">
        <f>'QA Fltr Flagged'!F639='PROD Fltr Flagged'!F639</f>
        <v>1</v>
      </c>
      <c r="G639" t="b">
        <f>'QA Fltr Flagged'!G639='PROD Fltr Flagged'!G639</f>
        <v>1</v>
      </c>
      <c r="H639" t="b">
        <f>'QA Fltr Flagged'!H639='PROD Fltr Flagged'!H639</f>
        <v>1</v>
      </c>
      <c r="I639" t="b">
        <f>'QA Fltr Flagged'!I639='PROD Fltr Flagged'!I639</f>
        <v>1</v>
      </c>
      <c r="J639" t="b">
        <f>'QA Fltr Flagged'!J639='PROD Fltr Flagged'!J639</f>
        <v>1</v>
      </c>
      <c r="K639" t="b">
        <f>'QA Fltr Flagged'!K639='PROD Fltr Flagged'!K639</f>
        <v>1</v>
      </c>
      <c r="L639" t="b">
        <f>'QA Fltr Flagged'!L639='PROD Fltr Flagged'!L639</f>
        <v>1</v>
      </c>
      <c r="M639" t="b">
        <f>'QA Fltr Flagged'!M639='PROD Fltr Flagged'!M639</f>
        <v>1</v>
      </c>
      <c r="N639" t="b">
        <f>'QA Fltr Flagged'!N639='PROD Fltr Flagged'!N639</f>
        <v>1</v>
      </c>
      <c r="O639" t="b">
        <f>'QA Fltr Flagged'!O639='PROD Fltr Flagged'!O639</f>
        <v>1</v>
      </c>
      <c r="P639" t="b">
        <f>'QA Fltr Flagged'!P639='PROD Fltr Flagged'!P639</f>
        <v>1</v>
      </c>
      <c r="Q639" t="b">
        <f>'QA Fltr Flagged'!Q639='PROD Fltr Flagged'!Q639</f>
        <v>1</v>
      </c>
    </row>
    <row r="640" spans="1:17">
      <c r="A640" t="b">
        <f>'QA Fltr Flagged'!A640='PROD Fltr Flagged'!A640</f>
        <v>1</v>
      </c>
      <c r="B640" t="b">
        <f>'QA Fltr Flagged'!B640='PROD Fltr Flagged'!B640</f>
        <v>1</v>
      </c>
      <c r="C640" t="b">
        <f>'QA Fltr Flagged'!C640='PROD Fltr Flagged'!C640</f>
        <v>1</v>
      </c>
      <c r="D640" t="b">
        <f>'QA Fltr Flagged'!D640='PROD Fltr Flagged'!D640</f>
        <v>1</v>
      </c>
      <c r="E640" t="b">
        <f>'QA Fltr Flagged'!E640='PROD Fltr Flagged'!E640</f>
        <v>1</v>
      </c>
      <c r="F640" t="b">
        <f>'QA Fltr Flagged'!F640='PROD Fltr Flagged'!F640</f>
        <v>1</v>
      </c>
      <c r="G640" t="b">
        <f>'QA Fltr Flagged'!G640='PROD Fltr Flagged'!G640</f>
        <v>1</v>
      </c>
      <c r="H640" t="b">
        <f>'QA Fltr Flagged'!H640='PROD Fltr Flagged'!H640</f>
        <v>1</v>
      </c>
      <c r="I640" t="b">
        <f>'QA Fltr Flagged'!I640='PROD Fltr Flagged'!I640</f>
        <v>1</v>
      </c>
      <c r="J640" t="b">
        <f>'QA Fltr Flagged'!J640='PROD Fltr Flagged'!J640</f>
        <v>1</v>
      </c>
      <c r="K640" t="b">
        <f>'QA Fltr Flagged'!K640='PROD Fltr Flagged'!K640</f>
        <v>1</v>
      </c>
      <c r="L640" t="b">
        <f>'QA Fltr Flagged'!L640='PROD Fltr Flagged'!L640</f>
        <v>1</v>
      </c>
      <c r="M640" t="b">
        <f>'QA Fltr Flagged'!M640='PROD Fltr Flagged'!M640</f>
        <v>1</v>
      </c>
      <c r="N640" t="b">
        <f>'QA Fltr Flagged'!N640='PROD Fltr Flagged'!N640</f>
        <v>1</v>
      </c>
      <c r="O640" t="b">
        <f>'QA Fltr Flagged'!O640='PROD Fltr Flagged'!O640</f>
        <v>1</v>
      </c>
      <c r="P640" t="b">
        <f>'QA Fltr Flagged'!P640='PROD Fltr Flagged'!P640</f>
        <v>1</v>
      </c>
      <c r="Q640" t="b">
        <f>'QA Fltr Flagged'!Q640='PROD Fltr Flagged'!Q640</f>
        <v>1</v>
      </c>
    </row>
    <row r="641" spans="1:17">
      <c r="A641" t="b">
        <f>'QA Fltr Flagged'!A641='PROD Fltr Flagged'!A641</f>
        <v>1</v>
      </c>
      <c r="B641" t="b">
        <f>'QA Fltr Flagged'!B641='PROD Fltr Flagged'!B641</f>
        <v>1</v>
      </c>
      <c r="C641" t="b">
        <f>'QA Fltr Flagged'!C641='PROD Fltr Flagged'!C641</f>
        <v>1</v>
      </c>
      <c r="D641" t="b">
        <f>'QA Fltr Flagged'!D641='PROD Fltr Flagged'!D641</f>
        <v>1</v>
      </c>
      <c r="E641" t="b">
        <f>'QA Fltr Flagged'!E641='PROD Fltr Flagged'!E641</f>
        <v>1</v>
      </c>
      <c r="F641" t="b">
        <f>'QA Fltr Flagged'!F641='PROD Fltr Flagged'!F641</f>
        <v>1</v>
      </c>
      <c r="G641" t="b">
        <f>'QA Fltr Flagged'!G641='PROD Fltr Flagged'!G641</f>
        <v>1</v>
      </c>
      <c r="H641" t="b">
        <f>'QA Fltr Flagged'!H641='PROD Fltr Flagged'!H641</f>
        <v>1</v>
      </c>
      <c r="I641" t="b">
        <f>'QA Fltr Flagged'!I641='PROD Fltr Flagged'!I641</f>
        <v>1</v>
      </c>
      <c r="J641" t="b">
        <f>'QA Fltr Flagged'!J641='PROD Fltr Flagged'!J641</f>
        <v>1</v>
      </c>
      <c r="K641" t="b">
        <f>'QA Fltr Flagged'!K641='PROD Fltr Flagged'!K641</f>
        <v>1</v>
      </c>
      <c r="L641" t="b">
        <f>'QA Fltr Flagged'!L641='PROD Fltr Flagged'!L641</f>
        <v>1</v>
      </c>
      <c r="M641" t="b">
        <f>'QA Fltr Flagged'!M641='PROD Fltr Flagged'!M641</f>
        <v>1</v>
      </c>
      <c r="N641" t="b">
        <f>'QA Fltr Flagged'!N641='PROD Fltr Flagged'!N641</f>
        <v>1</v>
      </c>
      <c r="O641" t="b">
        <f>'QA Fltr Flagged'!O641='PROD Fltr Flagged'!O641</f>
        <v>1</v>
      </c>
      <c r="P641" t="b">
        <f>'QA Fltr Flagged'!P641='PROD Fltr Flagged'!P641</f>
        <v>1</v>
      </c>
      <c r="Q641" t="b">
        <f>'QA Fltr Flagged'!Q641='PROD Fltr Flagged'!Q641</f>
        <v>1</v>
      </c>
    </row>
    <row r="642" spans="1:17">
      <c r="A642" t="b">
        <f>'QA Fltr Flagged'!A642='PROD Fltr Flagged'!A642</f>
        <v>1</v>
      </c>
      <c r="B642" t="b">
        <f>'QA Fltr Flagged'!B642='PROD Fltr Flagged'!B642</f>
        <v>1</v>
      </c>
      <c r="C642" t="b">
        <f>'QA Fltr Flagged'!C642='PROD Fltr Flagged'!C642</f>
        <v>1</v>
      </c>
      <c r="D642" t="b">
        <f>'QA Fltr Flagged'!D642='PROD Fltr Flagged'!D642</f>
        <v>1</v>
      </c>
      <c r="E642" t="b">
        <f>'QA Fltr Flagged'!E642='PROD Fltr Flagged'!E642</f>
        <v>1</v>
      </c>
      <c r="F642" t="b">
        <f>'QA Fltr Flagged'!F642='PROD Fltr Flagged'!F642</f>
        <v>1</v>
      </c>
      <c r="G642" t="b">
        <f>'QA Fltr Flagged'!G642='PROD Fltr Flagged'!G642</f>
        <v>1</v>
      </c>
      <c r="H642" t="b">
        <f>'QA Fltr Flagged'!H642='PROD Fltr Flagged'!H642</f>
        <v>1</v>
      </c>
      <c r="I642" t="b">
        <f>'QA Fltr Flagged'!I642='PROD Fltr Flagged'!I642</f>
        <v>1</v>
      </c>
      <c r="J642" t="b">
        <f>'QA Fltr Flagged'!J642='PROD Fltr Flagged'!J642</f>
        <v>1</v>
      </c>
      <c r="K642" t="b">
        <f>'QA Fltr Flagged'!K642='PROD Fltr Flagged'!K642</f>
        <v>1</v>
      </c>
      <c r="L642" t="b">
        <f>'QA Fltr Flagged'!L642='PROD Fltr Flagged'!L642</f>
        <v>1</v>
      </c>
      <c r="M642" t="b">
        <f>'QA Fltr Flagged'!M642='PROD Fltr Flagged'!M642</f>
        <v>1</v>
      </c>
      <c r="N642" t="b">
        <f>'QA Fltr Flagged'!N642='PROD Fltr Flagged'!N642</f>
        <v>1</v>
      </c>
      <c r="O642" t="b">
        <f>'QA Fltr Flagged'!O642='PROD Fltr Flagged'!O642</f>
        <v>1</v>
      </c>
      <c r="P642" t="b">
        <f>'QA Fltr Flagged'!P642='PROD Fltr Flagged'!P642</f>
        <v>1</v>
      </c>
      <c r="Q642" t="b">
        <f>'QA Fltr Flagged'!Q642='PROD Fltr Flagged'!Q642</f>
        <v>1</v>
      </c>
    </row>
    <row r="643" spans="1:17">
      <c r="A643" t="b">
        <f>'QA Fltr Flagged'!A643='PROD Fltr Flagged'!A643</f>
        <v>1</v>
      </c>
      <c r="B643" t="b">
        <f>'QA Fltr Flagged'!B643='PROD Fltr Flagged'!B643</f>
        <v>1</v>
      </c>
      <c r="C643" t="b">
        <f>'QA Fltr Flagged'!C643='PROD Fltr Flagged'!C643</f>
        <v>1</v>
      </c>
      <c r="D643" t="b">
        <f>'QA Fltr Flagged'!D643='PROD Fltr Flagged'!D643</f>
        <v>1</v>
      </c>
      <c r="E643" t="b">
        <f>'QA Fltr Flagged'!E643='PROD Fltr Flagged'!E643</f>
        <v>1</v>
      </c>
      <c r="F643" t="b">
        <f>'QA Fltr Flagged'!F643='PROD Fltr Flagged'!F643</f>
        <v>1</v>
      </c>
      <c r="G643" t="b">
        <f>'QA Fltr Flagged'!G643='PROD Fltr Flagged'!G643</f>
        <v>1</v>
      </c>
      <c r="H643" t="b">
        <f>'QA Fltr Flagged'!H643='PROD Fltr Flagged'!H643</f>
        <v>1</v>
      </c>
      <c r="I643" t="b">
        <f>'QA Fltr Flagged'!I643='PROD Fltr Flagged'!I643</f>
        <v>1</v>
      </c>
      <c r="J643" t="b">
        <f>'QA Fltr Flagged'!J643='PROD Fltr Flagged'!J643</f>
        <v>1</v>
      </c>
      <c r="K643" t="b">
        <f>'QA Fltr Flagged'!K643='PROD Fltr Flagged'!K643</f>
        <v>1</v>
      </c>
      <c r="L643" t="b">
        <f>'QA Fltr Flagged'!L643='PROD Fltr Flagged'!L643</f>
        <v>1</v>
      </c>
      <c r="M643" t="b">
        <f>'QA Fltr Flagged'!M643='PROD Fltr Flagged'!M643</f>
        <v>1</v>
      </c>
      <c r="N643" t="b">
        <f>'QA Fltr Flagged'!N643='PROD Fltr Flagged'!N643</f>
        <v>1</v>
      </c>
      <c r="O643" t="b">
        <f>'QA Fltr Flagged'!O643='PROD Fltr Flagged'!O643</f>
        <v>1</v>
      </c>
      <c r="P643" t="b">
        <f>'QA Fltr Flagged'!P643='PROD Fltr Flagged'!P643</f>
        <v>1</v>
      </c>
      <c r="Q643" t="b">
        <f>'QA Fltr Flagged'!Q643='PROD Fltr Flagged'!Q643</f>
        <v>1</v>
      </c>
    </row>
    <row r="644" spans="1:17">
      <c r="A644" t="b">
        <f>'QA Fltr Flagged'!A644='PROD Fltr Flagged'!A644</f>
        <v>1</v>
      </c>
      <c r="B644" t="b">
        <f>'QA Fltr Flagged'!B644='PROD Fltr Flagged'!B644</f>
        <v>1</v>
      </c>
      <c r="C644" t="b">
        <f>'QA Fltr Flagged'!C644='PROD Fltr Flagged'!C644</f>
        <v>1</v>
      </c>
      <c r="D644" t="b">
        <f>'QA Fltr Flagged'!D644='PROD Fltr Flagged'!D644</f>
        <v>1</v>
      </c>
      <c r="E644" t="b">
        <f>'QA Fltr Flagged'!E644='PROD Fltr Flagged'!E644</f>
        <v>1</v>
      </c>
      <c r="F644" t="b">
        <f>'QA Fltr Flagged'!F644='PROD Fltr Flagged'!F644</f>
        <v>1</v>
      </c>
      <c r="G644" t="b">
        <f>'QA Fltr Flagged'!G644='PROD Fltr Flagged'!G644</f>
        <v>1</v>
      </c>
      <c r="H644" t="b">
        <f>'QA Fltr Flagged'!H644='PROD Fltr Flagged'!H644</f>
        <v>1</v>
      </c>
      <c r="I644" t="b">
        <f>'QA Fltr Flagged'!I644='PROD Fltr Flagged'!I644</f>
        <v>1</v>
      </c>
      <c r="J644" t="b">
        <f>'QA Fltr Flagged'!J644='PROD Fltr Flagged'!J644</f>
        <v>1</v>
      </c>
      <c r="K644" t="b">
        <f>'QA Fltr Flagged'!K644='PROD Fltr Flagged'!K644</f>
        <v>1</v>
      </c>
      <c r="L644" t="b">
        <f>'QA Fltr Flagged'!L644='PROD Fltr Flagged'!L644</f>
        <v>1</v>
      </c>
      <c r="M644" t="b">
        <f>'QA Fltr Flagged'!M644='PROD Fltr Flagged'!M644</f>
        <v>1</v>
      </c>
      <c r="N644" t="b">
        <f>'QA Fltr Flagged'!N644='PROD Fltr Flagged'!N644</f>
        <v>1</v>
      </c>
      <c r="O644" t="b">
        <f>'QA Fltr Flagged'!O644='PROD Fltr Flagged'!O644</f>
        <v>1</v>
      </c>
      <c r="P644" t="b">
        <f>'QA Fltr Flagged'!P644='PROD Fltr Flagged'!P644</f>
        <v>1</v>
      </c>
      <c r="Q644" t="b">
        <f>'QA Fltr Flagged'!Q644='PROD Fltr Flagged'!Q644</f>
        <v>1</v>
      </c>
    </row>
    <row r="645" spans="1:17">
      <c r="A645" t="b">
        <f>'QA Fltr Flagged'!A645='PROD Fltr Flagged'!A645</f>
        <v>1</v>
      </c>
      <c r="B645" t="b">
        <f>'QA Fltr Flagged'!B645='PROD Fltr Flagged'!B645</f>
        <v>1</v>
      </c>
      <c r="C645" t="b">
        <f>'QA Fltr Flagged'!C645='PROD Fltr Flagged'!C645</f>
        <v>1</v>
      </c>
      <c r="D645" t="b">
        <f>'QA Fltr Flagged'!D645='PROD Fltr Flagged'!D645</f>
        <v>1</v>
      </c>
      <c r="E645" t="b">
        <f>'QA Fltr Flagged'!E645='PROD Fltr Flagged'!E645</f>
        <v>1</v>
      </c>
      <c r="F645" t="b">
        <f>'QA Fltr Flagged'!F645='PROD Fltr Flagged'!F645</f>
        <v>1</v>
      </c>
      <c r="G645" t="b">
        <f>'QA Fltr Flagged'!G645='PROD Fltr Flagged'!G645</f>
        <v>1</v>
      </c>
      <c r="H645" t="b">
        <f>'QA Fltr Flagged'!H645='PROD Fltr Flagged'!H645</f>
        <v>1</v>
      </c>
      <c r="I645" t="b">
        <f>'QA Fltr Flagged'!I645='PROD Fltr Flagged'!I645</f>
        <v>1</v>
      </c>
      <c r="J645" t="b">
        <f>'QA Fltr Flagged'!J645='PROD Fltr Flagged'!J645</f>
        <v>1</v>
      </c>
      <c r="K645" t="b">
        <f>'QA Fltr Flagged'!K645='PROD Fltr Flagged'!K645</f>
        <v>1</v>
      </c>
      <c r="L645" t="b">
        <f>'QA Fltr Flagged'!L645='PROD Fltr Flagged'!L645</f>
        <v>1</v>
      </c>
      <c r="M645" t="b">
        <f>'QA Fltr Flagged'!M645='PROD Fltr Flagged'!M645</f>
        <v>1</v>
      </c>
      <c r="N645" t="b">
        <f>'QA Fltr Flagged'!N645='PROD Fltr Flagged'!N645</f>
        <v>1</v>
      </c>
      <c r="O645" t="b">
        <f>'QA Fltr Flagged'!O645='PROD Fltr Flagged'!O645</f>
        <v>1</v>
      </c>
      <c r="P645" t="b">
        <f>'QA Fltr Flagged'!P645='PROD Fltr Flagged'!P645</f>
        <v>1</v>
      </c>
      <c r="Q645" t="b">
        <f>'QA Fltr Flagged'!Q645='PROD Fltr Flagged'!Q645</f>
        <v>1</v>
      </c>
    </row>
    <row r="646" spans="1:17">
      <c r="A646" t="b">
        <f>'QA Fltr Flagged'!A646='PROD Fltr Flagged'!A646</f>
        <v>1</v>
      </c>
      <c r="B646" t="b">
        <f>'QA Fltr Flagged'!B646='PROD Fltr Flagged'!B646</f>
        <v>1</v>
      </c>
      <c r="C646" t="b">
        <f>'QA Fltr Flagged'!C646='PROD Fltr Flagged'!C646</f>
        <v>1</v>
      </c>
      <c r="D646" t="b">
        <f>'QA Fltr Flagged'!D646='PROD Fltr Flagged'!D646</f>
        <v>1</v>
      </c>
      <c r="E646" t="b">
        <f>'QA Fltr Flagged'!E646='PROD Fltr Flagged'!E646</f>
        <v>1</v>
      </c>
      <c r="F646" t="b">
        <f>'QA Fltr Flagged'!F646='PROD Fltr Flagged'!F646</f>
        <v>1</v>
      </c>
      <c r="G646" t="b">
        <f>'QA Fltr Flagged'!G646='PROD Fltr Flagged'!G646</f>
        <v>1</v>
      </c>
      <c r="H646" t="b">
        <f>'QA Fltr Flagged'!H646='PROD Fltr Flagged'!H646</f>
        <v>1</v>
      </c>
      <c r="I646" t="b">
        <f>'QA Fltr Flagged'!I646='PROD Fltr Flagged'!I646</f>
        <v>1</v>
      </c>
      <c r="J646" t="b">
        <f>'QA Fltr Flagged'!J646='PROD Fltr Flagged'!J646</f>
        <v>1</v>
      </c>
      <c r="K646" t="b">
        <f>'QA Fltr Flagged'!K646='PROD Fltr Flagged'!K646</f>
        <v>1</v>
      </c>
      <c r="L646" t="b">
        <f>'QA Fltr Flagged'!L646='PROD Fltr Flagged'!L646</f>
        <v>1</v>
      </c>
      <c r="M646" t="b">
        <f>'QA Fltr Flagged'!M646='PROD Fltr Flagged'!M646</f>
        <v>1</v>
      </c>
      <c r="N646" t="b">
        <f>'QA Fltr Flagged'!N646='PROD Fltr Flagged'!N646</f>
        <v>1</v>
      </c>
      <c r="O646" t="b">
        <f>'QA Fltr Flagged'!O646='PROD Fltr Flagged'!O646</f>
        <v>1</v>
      </c>
      <c r="P646" t="b">
        <f>'QA Fltr Flagged'!P646='PROD Fltr Flagged'!P646</f>
        <v>1</v>
      </c>
      <c r="Q646" t="b">
        <f>'QA Fltr Flagged'!Q646='PROD Fltr Flagged'!Q646</f>
        <v>1</v>
      </c>
    </row>
    <row r="647" spans="1:17">
      <c r="A647" t="b">
        <f>'QA Fltr Flagged'!A647='PROD Fltr Flagged'!A647</f>
        <v>1</v>
      </c>
      <c r="B647" t="b">
        <f>'QA Fltr Flagged'!B647='PROD Fltr Flagged'!B647</f>
        <v>1</v>
      </c>
      <c r="C647" t="b">
        <f>'QA Fltr Flagged'!C647='PROD Fltr Flagged'!C647</f>
        <v>1</v>
      </c>
      <c r="D647" t="b">
        <f>'QA Fltr Flagged'!D647='PROD Fltr Flagged'!D647</f>
        <v>1</v>
      </c>
      <c r="E647" t="b">
        <f>'QA Fltr Flagged'!E647='PROD Fltr Flagged'!E647</f>
        <v>1</v>
      </c>
      <c r="F647" t="b">
        <f>'QA Fltr Flagged'!F647='PROD Fltr Flagged'!F647</f>
        <v>1</v>
      </c>
      <c r="G647" t="b">
        <f>'QA Fltr Flagged'!G647='PROD Fltr Flagged'!G647</f>
        <v>1</v>
      </c>
      <c r="H647" t="b">
        <f>'QA Fltr Flagged'!H647='PROD Fltr Flagged'!H647</f>
        <v>1</v>
      </c>
      <c r="I647" t="b">
        <f>'QA Fltr Flagged'!I647='PROD Fltr Flagged'!I647</f>
        <v>1</v>
      </c>
      <c r="J647" t="b">
        <f>'QA Fltr Flagged'!J647='PROD Fltr Flagged'!J647</f>
        <v>1</v>
      </c>
      <c r="K647" t="b">
        <f>'QA Fltr Flagged'!K647='PROD Fltr Flagged'!K647</f>
        <v>1</v>
      </c>
      <c r="L647" t="b">
        <f>'QA Fltr Flagged'!L647='PROD Fltr Flagged'!L647</f>
        <v>1</v>
      </c>
      <c r="M647" t="b">
        <f>'QA Fltr Flagged'!M647='PROD Fltr Flagged'!M647</f>
        <v>1</v>
      </c>
      <c r="N647" t="b">
        <f>'QA Fltr Flagged'!N647='PROD Fltr Flagged'!N647</f>
        <v>1</v>
      </c>
      <c r="O647" t="b">
        <f>'QA Fltr Flagged'!O647='PROD Fltr Flagged'!O647</f>
        <v>1</v>
      </c>
      <c r="P647" t="b">
        <f>'QA Fltr Flagged'!P647='PROD Fltr Flagged'!P647</f>
        <v>1</v>
      </c>
      <c r="Q647" t="b">
        <f>'QA Fltr Flagged'!Q647='PROD Fltr Flagged'!Q647</f>
        <v>1</v>
      </c>
    </row>
    <row r="648" spans="1:17">
      <c r="A648" t="b">
        <f>'QA Fltr Flagged'!A648='PROD Fltr Flagged'!A648</f>
        <v>1</v>
      </c>
      <c r="B648" t="b">
        <f>'QA Fltr Flagged'!B648='PROD Fltr Flagged'!B648</f>
        <v>1</v>
      </c>
      <c r="C648" t="b">
        <f>'QA Fltr Flagged'!C648='PROD Fltr Flagged'!C648</f>
        <v>1</v>
      </c>
      <c r="D648" t="b">
        <f>'QA Fltr Flagged'!D648='PROD Fltr Flagged'!D648</f>
        <v>1</v>
      </c>
      <c r="E648" t="b">
        <f>'QA Fltr Flagged'!E648='PROD Fltr Flagged'!E648</f>
        <v>1</v>
      </c>
      <c r="F648" t="b">
        <f>'QA Fltr Flagged'!F648='PROD Fltr Flagged'!F648</f>
        <v>1</v>
      </c>
      <c r="G648" t="b">
        <f>'QA Fltr Flagged'!G648='PROD Fltr Flagged'!G648</f>
        <v>1</v>
      </c>
      <c r="H648" t="b">
        <f>'QA Fltr Flagged'!H648='PROD Fltr Flagged'!H648</f>
        <v>1</v>
      </c>
      <c r="I648" t="b">
        <f>'QA Fltr Flagged'!I648='PROD Fltr Flagged'!I648</f>
        <v>1</v>
      </c>
      <c r="J648" t="b">
        <f>'QA Fltr Flagged'!J648='PROD Fltr Flagged'!J648</f>
        <v>1</v>
      </c>
      <c r="K648" t="b">
        <f>'QA Fltr Flagged'!K648='PROD Fltr Flagged'!K648</f>
        <v>1</v>
      </c>
      <c r="L648" t="b">
        <f>'QA Fltr Flagged'!L648='PROD Fltr Flagged'!L648</f>
        <v>1</v>
      </c>
      <c r="M648" t="b">
        <f>'QA Fltr Flagged'!M648='PROD Fltr Flagged'!M648</f>
        <v>1</v>
      </c>
      <c r="N648" t="b">
        <f>'QA Fltr Flagged'!N648='PROD Fltr Flagged'!N648</f>
        <v>1</v>
      </c>
      <c r="O648" t="b">
        <f>'QA Fltr Flagged'!O648='PROD Fltr Flagged'!O648</f>
        <v>1</v>
      </c>
      <c r="P648" t="b">
        <f>'QA Fltr Flagged'!P648='PROD Fltr Flagged'!P648</f>
        <v>1</v>
      </c>
      <c r="Q648" t="b">
        <f>'QA Fltr Flagged'!Q648='PROD Fltr Flagged'!Q648</f>
        <v>1</v>
      </c>
    </row>
    <row r="649" spans="1:17">
      <c r="A649" t="b">
        <f>'QA Fltr Flagged'!A649='PROD Fltr Flagged'!A649</f>
        <v>1</v>
      </c>
      <c r="B649" t="b">
        <f>'QA Fltr Flagged'!B649='PROD Fltr Flagged'!B649</f>
        <v>1</v>
      </c>
      <c r="C649" t="b">
        <f>'QA Fltr Flagged'!C649='PROD Fltr Flagged'!C649</f>
        <v>1</v>
      </c>
      <c r="D649" t="b">
        <f>'QA Fltr Flagged'!D649='PROD Fltr Flagged'!D649</f>
        <v>1</v>
      </c>
      <c r="E649" t="b">
        <f>'QA Fltr Flagged'!E649='PROD Fltr Flagged'!E649</f>
        <v>1</v>
      </c>
      <c r="F649" t="b">
        <f>'QA Fltr Flagged'!F649='PROD Fltr Flagged'!F649</f>
        <v>1</v>
      </c>
      <c r="G649" t="b">
        <f>'QA Fltr Flagged'!G649='PROD Fltr Flagged'!G649</f>
        <v>1</v>
      </c>
      <c r="H649" t="b">
        <f>'QA Fltr Flagged'!H649='PROD Fltr Flagged'!H649</f>
        <v>1</v>
      </c>
      <c r="I649" t="b">
        <f>'QA Fltr Flagged'!I649='PROD Fltr Flagged'!I649</f>
        <v>1</v>
      </c>
      <c r="J649" t="b">
        <f>'QA Fltr Flagged'!J649='PROD Fltr Flagged'!J649</f>
        <v>1</v>
      </c>
      <c r="K649" t="b">
        <f>'QA Fltr Flagged'!K649='PROD Fltr Flagged'!K649</f>
        <v>1</v>
      </c>
      <c r="L649" t="b">
        <f>'QA Fltr Flagged'!L649='PROD Fltr Flagged'!L649</f>
        <v>1</v>
      </c>
      <c r="M649" t="b">
        <f>'QA Fltr Flagged'!M649='PROD Fltr Flagged'!M649</f>
        <v>1</v>
      </c>
      <c r="N649" t="b">
        <f>'QA Fltr Flagged'!N649='PROD Fltr Flagged'!N649</f>
        <v>1</v>
      </c>
      <c r="O649" t="b">
        <f>'QA Fltr Flagged'!O649='PROD Fltr Flagged'!O649</f>
        <v>1</v>
      </c>
      <c r="P649" t="b">
        <f>'QA Fltr Flagged'!P649='PROD Fltr Flagged'!P649</f>
        <v>1</v>
      </c>
      <c r="Q649" t="b">
        <f>'QA Fltr Flagged'!Q649='PROD Fltr Flagged'!Q649</f>
        <v>1</v>
      </c>
    </row>
    <row r="650" spans="1:17">
      <c r="A650" t="b">
        <f>'QA Fltr Flagged'!A650='PROD Fltr Flagged'!A650</f>
        <v>1</v>
      </c>
      <c r="B650" t="b">
        <f>'QA Fltr Flagged'!B650='PROD Fltr Flagged'!B650</f>
        <v>1</v>
      </c>
      <c r="C650" t="b">
        <f>'QA Fltr Flagged'!C650='PROD Fltr Flagged'!C650</f>
        <v>1</v>
      </c>
      <c r="D650" t="b">
        <f>'QA Fltr Flagged'!D650='PROD Fltr Flagged'!D650</f>
        <v>1</v>
      </c>
      <c r="E650" t="b">
        <f>'QA Fltr Flagged'!E650='PROD Fltr Flagged'!E650</f>
        <v>1</v>
      </c>
      <c r="F650" t="b">
        <f>'QA Fltr Flagged'!F650='PROD Fltr Flagged'!F650</f>
        <v>1</v>
      </c>
      <c r="G650" t="b">
        <f>'QA Fltr Flagged'!G650='PROD Fltr Flagged'!G650</f>
        <v>1</v>
      </c>
      <c r="H650" t="b">
        <f>'QA Fltr Flagged'!H650='PROD Fltr Flagged'!H650</f>
        <v>1</v>
      </c>
      <c r="I650" t="b">
        <f>'QA Fltr Flagged'!I650='PROD Fltr Flagged'!I650</f>
        <v>1</v>
      </c>
      <c r="J650" t="b">
        <f>'QA Fltr Flagged'!J650='PROD Fltr Flagged'!J650</f>
        <v>1</v>
      </c>
      <c r="K650" t="b">
        <f>'QA Fltr Flagged'!K650='PROD Fltr Flagged'!K650</f>
        <v>1</v>
      </c>
      <c r="L650" t="b">
        <f>'QA Fltr Flagged'!L650='PROD Fltr Flagged'!L650</f>
        <v>1</v>
      </c>
      <c r="M650" t="b">
        <f>'QA Fltr Flagged'!M650='PROD Fltr Flagged'!M650</f>
        <v>1</v>
      </c>
      <c r="N650" t="b">
        <f>'QA Fltr Flagged'!N650='PROD Fltr Flagged'!N650</f>
        <v>1</v>
      </c>
      <c r="O650" t="b">
        <f>'QA Fltr Flagged'!O650='PROD Fltr Flagged'!O650</f>
        <v>1</v>
      </c>
      <c r="P650" t="b">
        <f>'QA Fltr Flagged'!P650='PROD Fltr Flagged'!P650</f>
        <v>1</v>
      </c>
      <c r="Q650" t="b">
        <f>'QA Fltr Flagged'!Q650='PROD Fltr Flagged'!Q650</f>
        <v>1</v>
      </c>
    </row>
    <row r="651" spans="1:17">
      <c r="A651" t="b">
        <f>'QA Fltr Flagged'!A651='PROD Fltr Flagged'!A651</f>
        <v>1</v>
      </c>
      <c r="B651" t="b">
        <f>'QA Fltr Flagged'!B651='PROD Fltr Flagged'!B651</f>
        <v>1</v>
      </c>
      <c r="C651" t="b">
        <f>'QA Fltr Flagged'!C651='PROD Fltr Flagged'!C651</f>
        <v>1</v>
      </c>
      <c r="D651" t="b">
        <f>'QA Fltr Flagged'!D651='PROD Fltr Flagged'!D651</f>
        <v>1</v>
      </c>
      <c r="E651" t="b">
        <f>'QA Fltr Flagged'!E651='PROD Fltr Flagged'!E651</f>
        <v>1</v>
      </c>
      <c r="F651" t="b">
        <f>'QA Fltr Flagged'!F651='PROD Fltr Flagged'!F651</f>
        <v>1</v>
      </c>
      <c r="G651" t="b">
        <f>'QA Fltr Flagged'!G651='PROD Fltr Flagged'!G651</f>
        <v>1</v>
      </c>
      <c r="H651" t="b">
        <f>'QA Fltr Flagged'!H651='PROD Fltr Flagged'!H651</f>
        <v>1</v>
      </c>
      <c r="I651" t="b">
        <f>'QA Fltr Flagged'!I651='PROD Fltr Flagged'!I651</f>
        <v>1</v>
      </c>
      <c r="J651" t="b">
        <f>'QA Fltr Flagged'!J651='PROD Fltr Flagged'!J651</f>
        <v>1</v>
      </c>
      <c r="K651" t="b">
        <f>'QA Fltr Flagged'!K651='PROD Fltr Flagged'!K651</f>
        <v>1</v>
      </c>
      <c r="L651" t="b">
        <f>'QA Fltr Flagged'!L651='PROD Fltr Flagged'!L651</f>
        <v>1</v>
      </c>
      <c r="M651" t="b">
        <f>'QA Fltr Flagged'!M651='PROD Fltr Flagged'!M651</f>
        <v>1</v>
      </c>
      <c r="N651" t="b">
        <f>'QA Fltr Flagged'!N651='PROD Fltr Flagged'!N651</f>
        <v>1</v>
      </c>
      <c r="O651" t="b">
        <f>'QA Fltr Flagged'!O651='PROD Fltr Flagged'!O651</f>
        <v>1</v>
      </c>
      <c r="P651" t="b">
        <f>'QA Fltr Flagged'!P651='PROD Fltr Flagged'!P651</f>
        <v>1</v>
      </c>
      <c r="Q651" t="b">
        <f>'QA Fltr Flagged'!Q651='PROD Fltr Flagged'!Q651</f>
        <v>1</v>
      </c>
    </row>
    <row r="652" spans="1:17">
      <c r="A652" t="b">
        <f>'QA Fltr Flagged'!A652='PROD Fltr Flagged'!A652</f>
        <v>1</v>
      </c>
      <c r="B652" t="b">
        <f>'QA Fltr Flagged'!B652='PROD Fltr Flagged'!B652</f>
        <v>1</v>
      </c>
      <c r="C652" t="b">
        <f>'QA Fltr Flagged'!C652='PROD Fltr Flagged'!C652</f>
        <v>1</v>
      </c>
      <c r="D652" t="b">
        <f>'QA Fltr Flagged'!D652='PROD Fltr Flagged'!D652</f>
        <v>1</v>
      </c>
      <c r="E652" t="b">
        <f>'QA Fltr Flagged'!E652='PROD Fltr Flagged'!E652</f>
        <v>1</v>
      </c>
      <c r="F652" t="b">
        <f>'QA Fltr Flagged'!F652='PROD Fltr Flagged'!F652</f>
        <v>1</v>
      </c>
      <c r="G652" t="b">
        <f>'QA Fltr Flagged'!G652='PROD Fltr Flagged'!G652</f>
        <v>1</v>
      </c>
      <c r="H652" t="b">
        <f>'QA Fltr Flagged'!H652='PROD Fltr Flagged'!H652</f>
        <v>1</v>
      </c>
      <c r="I652" t="b">
        <f>'QA Fltr Flagged'!I652='PROD Fltr Flagged'!I652</f>
        <v>1</v>
      </c>
      <c r="J652" t="b">
        <f>'QA Fltr Flagged'!J652='PROD Fltr Flagged'!J652</f>
        <v>1</v>
      </c>
      <c r="K652" t="b">
        <f>'QA Fltr Flagged'!K652='PROD Fltr Flagged'!K652</f>
        <v>1</v>
      </c>
      <c r="L652" t="b">
        <f>'QA Fltr Flagged'!L652='PROD Fltr Flagged'!L652</f>
        <v>1</v>
      </c>
      <c r="M652" t="b">
        <f>'QA Fltr Flagged'!M652='PROD Fltr Flagged'!M652</f>
        <v>1</v>
      </c>
      <c r="N652" t="b">
        <f>'QA Fltr Flagged'!N652='PROD Fltr Flagged'!N652</f>
        <v>1</v>
      </c>
      <c r="O652" t="b">
        <f>'QA Fltr Flagged'!O652='PROD Fltr Flagged'!O652</f>
        <v>1</v>
      </c>
      <c r="P652" t="b">
        <f>'QA Fltr Flagged'!P652='PROD Fltr Flagged'!P652</f>
        <v>1</v>
      </c>
      <c r="Q652" t="b">
        <f>'QA Fltr Flagged'!Q652='PROD Fltr Flagged'!Q652</f>
        <v>1</v>
      </c>
    </row>
    <row r="653" spans="1:17">
      <c r="A653" t="b">
        <f>'QA Fltr Flagged'!A653='PROD Fltr Flagged'!A653</f>
        <v>1</v>
      </c>
      <c r="B653" t="b">
        <f>'QA Fltr Flagged'!B653='PROD Fltr Flagged'!B653</f>
        <v>1</v>
      </c>
      <c r="C653" t="b">
        <f>'QA Fltr Flagged'!C653='PROD Fltr Flagged'!C653</f>
        <v>1</v>
      </c>
      <c r="D653" t="b">
        <f>'QA Fltr Flagged'!D653='PROD Fltr Flagged'!D653</f>
        <v>1</v>
      </c>
      <c r="E653" t="b">
        <f>'QA Fltr Flagged'!E653='PROD Fltr Flagged'!E653</f>
        <v>1</v>
      </c>
      <c r="F653" t="b">
        <f>'QA Fltr Flagged'!F653='PROD Fltr Flagged'!F653</f>
        <v>1</v>
      </c>
      <c r="G653" t="b">
        <f>'QA Fltr Flagged'!G653='PROD Fltr Flagged'!G653</f>
        <v>1</v>
      </c>
      <c r="H653" t="b">
        <f>'QA Fltr Flagged'!H653='PROD Fltr Flagged'!H653</f>
        <v>1</v>
      </c>
      <c r="I653" t="b">
        <f>'QA Fltr Flagged'!I653='PROD Fltr Flagged'!I653</f>
        <v>1</v>
      </c>
      <c r="J653" t="b">
        <f>'QA Fltr Flagged'!J653='PROD Fltr Flagged'!J653</f>
        <v>1</v>
      </c>
      <c r="K653" t="b">
        <f>'QA Fltr Flagged'!K653='PROD Fltr Flagged'!K653</f>
        <v>1</v>
      </c>
      <c r="L653" t="b">
        <f>'QA Fltr Flagged'!L653='PROD Fltr Flagged'!L653</f>
        <v>1</v>
      </c>
      <c r="M653" t="b">
        <f>'QA Fltr Flagged'!M653='PROD Fltr Flagged'!M653</f>
        <v>1</v>
      </c>
      <c r="N653" t="b">
        <f>'QA Fltr Flagged'!N653='PROD Fltr Flagged'!N653</f>
        <v>1</v>
      </c>
      <c r="O653" t="b">
        <f>'QA Fltr Flagged'!O653='PROD Fltr Flagged'!O653</f>
        <v>1</v>
      </c>
      <c r="P653" t="b">
        <f>'QA Fltr Flagged'!P653='PROD Fltr Flagged'!P653</f>
        <v>1</v>
      </c>
      <c r="Q653" t="b">
        <f>'QA Fltr Flagged'!Q653='PROD Fltr Flagged'!Q653</f>
        <v>1</v>
      </c>
    </row>
    <row r="654" spans="1:17">
      <c r="A654" t="b">
        <f>'QA Fltr Flagged'!A654='PROD Fltr Flagged'!A654</f>
        <v>1</v>
      </c>
      <c r="B654" t="b">
        <f>'QA Fltr Flagged'!B654='PROD Fltr Flagged'!B654</f>
        <v>1</v>
      </c>
      <c r="C654" t="b">
        <f>'QA Fltr Flagged'!C654='PROD Fltr Flagged'!C654</f>
        <v>1</v>
      </c>
      <c r="D654" t="b">
        <f>'QA Fltr Flagged'!D654='PROD Fltr Flagged'!D654</f>
        <v>1</v>
      </c>
      <c r="E654" t="b">
        <f>'QA Fltr Flagged'!E654='PROD Fltr Flagged'!E654</f>
        <v>1</v>
      </c>
      <c r="F654" t="b">
        <f>'QA Fltr Flagged'!F654='PROD Fltr Flagged'!F654</f>
        <v>1</v>
      </c>
      <c r="G654" t="b">
        <f>'QA Fltr Flagged'!G654='PROD Fltr Flagged'!G654</f>
        <v>1</v>
      </c>
      <c r="H654" t="b">
        <f>'QA Fltr Flagged'!H654='PROD Fltr Flagged'!H654</f>
        <v>1</v>
      </c>
      <c r="I654" t="b">
        <f>'QA Fltr Flagged'!I654='PROD Fltr Flagged'!I654</f>
        <v>1</v>
      </c>
      <c r="J654" t="b">
        <f>'QA Fltr Flagged'!J654='PROD Fltr Flagged'!J654</f>
        <v>1</v>
      </c>
      <c r="K654" t="b">
        <f>'QA Fltr Flagged'!K654='PROD Fltr Flagged'!K654</f>
        <v>1</v>
      </c>
      <c r="L654" t="b">
        <f>'QA Fltr Flagged'!L654='PROD Fltr Flagged'!L654</f>
        <v>1</v>
      </c>
      <c r="M654" t="b">
        <f>'QA Fltr Flagged'!M654='PROD Fltr Flagged'!M654</f>
        <v>1</v>
      </c>
      <c r="N654" t="b">
        <f>'QA Fltr Flagged'!N654='PROD Fltr Flagged'!N654</f>
        <v>1</v>
      </c>
      <c r="O654" t="b">
        <f>'QA Fltr Flagged'!O654='PROD Fltr Flagged'!O654</f>
        <v>1</v>
      </c>
      <c r="P654" t="b">
        <f>'QA Fltr Flagged'!P654='PROD Fltr Flagged'!P654</f>
        <v>1</v>
      </c>
      <c r="Q654" t="b">
        <f>'QA Fltr Flagged'!Q654='PROD Fltr Flagged'!Q654</f>
        <v>1</v>
      </c>
    </row>
    <row r="655" spans="1:17">
      <c r="A655" t="b">
        <f>'QA Fltr Flagged'!A655='PROD Fltr Flagged'!A655</f>
        <v>1</v>
      </c>
      <c r="B655" t="b">
        <f>'QA Fltr Flagged'!B655='PROD Fltr Flagged'!B655</f>
        <v>1</v>
      </c>
      <c r="C655" t="b">
        <f>'QA Fltr Flagged'!C655='PROD Fltr Flagged'!C655</f>
        <v>1</v>
      </c>
      <c r="D655" t="b">
        <f>'QA Fltr Flagged'!D655='PROD Fltr Flagged'!D655</f>
        <v>1</v>
      </c>
      <c r="E655" t="b">
        <f>'QA Fltr Flagged'!E655='PROD Fltr Flagged'!E655</f>
        <v>1</v>
      </c>
      <c r="F655" t="b">
        <f>'QA Fltr Flagged'!F655='PROD Fltr Flagged'!F655</f>
        <v>1</v>
      </c>
      <c r="G655" t="b">
        <f>'QA Fltr Flagged'!G655='PROD Fltr Flagged'!G655</f>
        <v>1</v>
      </c>
      <c r="H655" t="b">
        <f>'QA Fltr Flagged'!H655='PROD Fltr Flagged'!H655</f>
        <v>1</v>
      </c>
      <c r="I655" t="b">
        <f>'QA Fltr Flagged'!I655='PROD Fltr Flagged'!I655</f>
        <v>1</v>
      </c>
      <c r="J655" t="b">
        <f>'QA Fltr Flagged'!J655='PROD Fltr Flagged'!J655</f>
        <v>1</v>
      </c>
      <c r="K655" t="b">
        <f>'QA Fltr Flagged'!K655='PROD Fltr Flagged'!K655</f>
        <v>1</v>
      </c>
      <c r="L655" t="b">
        <f>'QA Fltr Flagged'!L655='PROD Fltr Flagged'!L655</f>
        <v>1</v>
      </c>
      <c r="M655" t="b">
        <f>'QA Fltr Flagged'!M655='PROD Fltr Flagged'!M655</f>
        <v>1</v>
      </c>
      <c r="N655" t="b">
        <f>'QA Fltr Flagged'!N655='PROD Fltr Flagged'!N655</f>
        <v>1</v>
      </c>
      <c r="O655" t="b">
        <f>'QA Fltr Flagged'!O655='PROD Fltr Flagged'!O655</f>
        <v>1</v>
      </c>
      <c r="P655" t="b">
        <f>'QA Fltr Flagged'!P655='PROD Fltr Flagged'!P655</f>
        <v>1</v>
      </c>
      <c r="Q655" t="b">
        <f>'QA Fltr Flagged'!Q655='PROD Fltr Flagged'!Q655</f>
        <v>1</v>
      </c>
    </row>
    <row r="656" spans="1:17">
      <c r="A656" t="b">
        <f>'QA Fltr Flagged'!A656='PROD Fltr Flagged'!A656</f>
        <v>1</v>
      </c>
      <c r="B656" t="b">
        <f>'QA Fltr Flagged'!B656='PROD Fltr Flagged'!B656</f>
        <v>1</v>
      </c>
      <c r="C656" t="b">
        <f>'QA Fltr Flagged'!C656='PROD Fltr Flagged'!C656</f>
        <v>1</v>
      </c>
      <c r="D656" t="b">
        <f>'QA Fltr Flagged'!D656='PROD Fltr Flagged'!D656</f>
        <v>1</v>
      </c>
      <c r="E656" t="b">
        <f>'QA Fltr Flagged'!E656='PROD Fltr Flagged'!E656</f>
        <v>1</v>
      </c>
      <c r="F656" t="b">
        <f>'QA Fltr Flagged'!F656='PROD Fltr Flagged'!F656</f>
        <v>1</v>
      </c>
      <c r="G656" t="b">
        <f>'QA Fltr Flagged'!G656='PROD Fltr Flagged'!G656</f>
        <v>1</v>
      </c>
      <c r="H656" t="b">
        <f>'QA Fltr Flagged'!H656='PROD Fltr Flagged'!H656</f>
        <v>1</v>
      </c>
      <c r="I656" t="b">
        <f>'QA Fltr Flagged'!I656='PROD Fltr Flagged'!I656</f>
        <v>1</v>
      </c>
      <c r="J656" t="b">
        <f>'QA Fltr Flagged'!J656='PROD Fltr Flagged'!J656</f>
        <v>1</v>
      </c>
      <c r="K656" t="b">
        <f>'QA Fltr Flagged'!K656='PROD Fltr Flagged'!K656</f>
        <v>1</v>
      </c>
      <c r="L656" t="b">
        <f>'QA Fltr Flagged'!L656='PROD Fltr Flagged'!L656</f>
        <v>1</v>
      </c>
      <c r="M656" t="b">
        <f>'QA Fltr Flagged'!M656='PROD Fltr Flagged'!M656</f>
        <v>1</v>
      </c>
      <c r="N656" t="b">
        <f>'QA Fltr Flagged'!N656='PROD Fltr Flagged'!N656</f>
        <v>1</v>
      </c>
      <c r="O656" t="b">
        <f>'QA Fltr Flagged'!O656='PROD Fltr Flagged'!O656</f>
        <v>1</v>
      </c>
      <c r="P656" t="b">
        <f>'QA Fltr Flagged'!P656='PROD Fltr Flagged'!P656</f>
        <v>1</v>
      </c>
      <c r="Q656" t="b">
        <f>'QA Fltr Flagged'!Q656='PROD Fltr Flagged'!Q656</f>
        <v>1</v>
      </c>
    </row>
    <row r="657" spans="1:17">
      <c r="A657" t="b">
        <f>'QA Fltr Flagged'!A657='PROD Fltr Flagged'!A657</f>
        <v>1</v>
      </c>
      <c r="B657" t="b">
        <f>'QA Fltr Flagged'!B657='PROD Fltr Flagged'!B657</f>
        <v>1</v>
      </c>
      <c r="C657" t="b">
        <f>'QA Fltr Flagged'!C657='PROD Fltr Flagged'!C657</f>
        <v>1</v>
      </c>
      <c r="D657" t="b">
        <f>'QA Fltr Flagged'!D657='PROD Fltr Flagged'!D657</f>
        <v>1</v>
      </c>
      <c r="E657" t="b">
        <f>'QA Fltr Flagged'!E657='PROD Fltr Flagged'!E657</f>
        <v>1</v>
      </c>
      <c r="F657" t="b">
        <f>'QA Fltr Flagged'!F657='PROD Fltr Flagged'!F657</f>
        <v>1</v>
      </c>
      <c r="G657" t="b">
        <f>'QA Fltr Flagged'!G657='PROD Fltr Flagged'!G657</f>
        <v>1</v>
      </c>
      <c r="H657" t="b">
        <f>'QA Fltr Flagged'!H657='PROD Fltr Flagged'!H657</f>
        <v>1</v>
      </c>
      <c r="I657" t="b">
        <f>'QA Fltr Flagged'!I657='PROD Fltr Flagged'!I657</f>
        <v>1</v>
      </c>
      <c r="J657" t="b">
        <f>'QA Fltr Flagged'!J657='PROD Fltr Flagged'!J657</f>
        <v>1</v>
      </c>
      <c r="K657" t="b">
        <f>'QA Fltr Flagged'!K657='PROD Fltr Flagged'!K657</f>
        <v>1</v>
      </c>
      <c r="L657" t="b">
        <f>'QA Fltr Flagged'!L657='PROD Fltr Flagged'!L657</f>
        <v>1</v>
      </c>
      <c r="M657" t="b">
        <f>'QA Fltr Flagged'!M657='PROD Fltr Flagged'!M657</f>
        <v>1</v>
      </c>
      <c r="N657" t="b">
        <f>'QA Fltr Flagged'!N657='PROD Fltr Flagged'!N657</f>
        <v>1</v>
      </c>
      <c r="O657" t="b">
        <f>'QA Fltr Flagged'!O657='PROD Fltr Flagged'!O657</f>
        <v>1</v>
      </c>
      <c r="P657" t="b">
        <f>'QA Fltr Flagged'!P657='PROD Fltr Flagged'!P657</f>
        <v>1</v>
      </c>
      <c r="Q657" t="b">
        <f>'QA Fltr Flagged'!Q657='PROD Fltr Flagged'!Q657</f>
        <v>1</v>
      </c>
    </row>
    <row r="658" spans="1:17">
      <c r="A658" t="b">
        <f>'QA Fltr Flagged'!A658='PROD Fltr Flagged'!A658</f>
        <v>1</v>
      </c>
      <c r="B658" t="b">
        <f>'QA Fltr Flagged'!B658='PROD Fltr Flagged'!B658</f>
        <v>1</v>
      </c>
      <c r="C658" t="b">
        <f>'QA Fltr Flagged'!C658='PROD Fltr Flagged'!C658</f>
        <v>1</v>
      </c>
      <c r="D658" t="b">
        <f>'QA Fltr Flagged'!D658='PROD Fltr Flagged'!D658</f>
        <v>1</v>
      </c>
      <c r="E658" t="b">
        <f>'QA Fltr Flagged'!E658='PROD Fltr Flagged'!E658</f>
        <v>1</v>
      </c>
      <c r="F658" t="b">
        <f>'QA Fltr Flagged'!F658='PROD Fltr Flagged'!F658</f>
        <v>1</v>
      </c>
      <c r="G658" t="b">
        <f>'QA Fltr Flagged'!G658='PROD Fltr Flagged'!G658</f>
        <v>1</v>
      </c>
      <c r="H658" t="b">
        <f>'QA Fltr Flagged'!H658='PROD Fltr Flagged'!H658</f>
        <v>1</v>
      </c>
      <c r="I658" t="b">
        <f>'QA Fltr Flagged'!I658='PROD Fltr Flagged'!I658</f>
        <v>1</v>
      </c>
      <c r="J658" t="b">
        <f>'QA Fltr Flagged'!J658='PROD Fltr Flagged'!J658</f>
        <v>1</v>
      </c>
      <c r="K658" t="b">
        <f>'QA Fltr Flagged'!K658='PROD Fltr Flagged'!K658</f>
        <v>1</v>
      </c>
      <c r="L658" t="b">
        <f>'QA Fltr Flagged'!L658='PROD Fltr Flagged'!L658</f>
        <v>1</v>
      </c>
      <c r="M658" t="b">
        <f>'QA Fltr Flagged'!M658='PROD Fltr Flagged'!M658</f>
        <v>1</v>
      </c>
      <c r="N658" t="b">
        <f>'QA Fltr Flagged'!N658='PROD Fltr Flagged'!N658</f>
        <v>1</v>
      </c>
      <c r="O658" t="b">
        <f>'QA Fltr Flagged'!O658='PROD Fltr Flagged'!O658</f>
        <v>1</v>
      </c>
      <c r="P658" t="b">
        <f>'QA Fltr Flagged'!P658='PROD Fltr Flagged'!P658</f>
        <v>1</v>
      </c>
      <c r="Q658" t="b">
        <f>'QA Fltr Flagged'!Q658='PROD Fltr Flagged'!Q658</f>
        <v>1</v>
      </c>
    </row>
    <row r="659" spans="1:17">
      <c r="A659" t="b">
        <f>'QA Fltr Flagged'!A659='PROD Fltr Flagged'!A659</f>
        <v>1</v>
      </c>
      <c r="B659" t="b">
        <f>'QA Fltr Flagged'!B659='PROD Fltr Flagged'!B659</f>
        <v>1</v>
      </c>
      <c r="C659" t="b">
        <f>'QA Fltr Flagged'!C659='PROD Fltr Flagged'!C659</f>
        <v>1</v>
      </c>
      <c r="D659" t="b">
        <f>'QA Fltr Flagged'!D659='PROD Fltr Flagged'!D659</f>
        <v>1</v>
      </c>
      <c r="E659" t="b">
        <f>'QA Fltr Flagged'!E659='PROD Fltr Flagged'!E659</f>
        <v>1</v>
      </c>
      <c r="F659" t="b">
        <f>'QA Fltr Flagged'!F659='PROD Fltr Flagged'!F659</f>
        <v>1</v>
      </c>
      <c r="G659" t="b">
        <f>'QA Fltr Flagged'!G659='PROD Fltr Flagged'!G659</f>
        <v>1</v>
      </c>
      <c r="H659" t="b">
        <f>'QA Fltr Flagged'!H659='PROD Fltr Flagged'!H659</f>
        <v>1</v>
      </c>
      <c r="I659" t="b">
        <f>'QA Fltr Flagged'!I659='PROD Fltr Flagged'!I659</f>
        <v>1</v>
      </c>
      <c r="J659" t="b">
        <f>'QA Fltr Flagged'!J659='PROD Fltr Flagged'!J659</f>
        <v>1</v>
      </c>
      <c r="K659" t="b">
        <f>'QA Fltr Flagged'!K659='PROD Fltr Flagged'!K659</f>
        <v>1</v>
      </c>
      <c r="L659" t="b">
        <f>'QA Fltr Flagged'!L659='PROD Fltr Flagged'!L659</f>
        <v>1</v>
      </c>
      <c r="M659" t="b">
        <f>'QA Fltr Flagged'!M659='PROD Fltr Flagged'!M659</f>
        <v>1</v>
      </c>
      <c r="N659" t="b">
        <f>'QA Fltr Flagged'!N659='PROD Fltr Flagged'!N659</f>
        <v>1</v>
      </c>
      <c r="O659" t="b">
        <f>'QA Fltr Flagged'!O659='PROD Fltr Flagged'!O659</f>
        <v>1</v>
      </c>
      <c r="P659" t="b">
        <f>'QA Fltr Flagged'!P659='PROD Fltr Flagged'!P659</f>
        <v>1</v>
      </c>
      <c r="Q659" t="b">
        <f>'QA Fltr Flagged'!Q659='PROD Fltr Flagged'!Q659</f>
        <v>1</v>
      </c>
    </row>
    <row r="660" spans="1:17">
      <c r="A660" t="b">
        <f>'QA Fltr Flagged'!A660='PROD Fltr Flagged'!A660</f>
        <v>1</v>
      </c>
      <c r="B660" t="b">
        <f>'QA Fltr Flagged'!B660='PROD Fltr Flagged'!B660</f>
        <v>1</v>
      </c>
      <c r="C660" t="b">
        <f>'QA Fltr Flagged'!C660='PROD Fltr Flagged'!C660</f>
        <v>1</v>
      </c>
      <c r="D660" t="b">
        <f>'QA Fltr Flagged'!D660='PROD Fltr Flagged'!D660</f>
        <v>1</v>
      </c>
      <c r="E660" t="b">
        <f>'QA Fltr Flagged'!E660='PROD Fltr Flagged'!E660</f>
        <v>1</v>
      </c>
      <c r="F660" t="b">
        <f>'QA Fltr Flagged'!F660='PROD Fltr Flagged'!F660</f>
        <v>1</v>
      </c>
      <c r="G660" t="b">
        <f>'QA Fltr Flagged'!G660='PROD Fltr Flagged'!G660</f>
        <v>1</v>
      </c>
      <c r="H660" t="b">
        <f>'QA Fltr Flagged'!H660='PROD Fltr Flagged'!H660</f>
        <v>1</v>
      </c>
      <c r="I660" t="b">
        <f>'QA Fltr Flagged'!I660='PROD Fltr Flagged'!I660</f>
        <v>1</v>
      </c>
      <c r="J660" t="b">
        <f>'QA Fltr Flagged'!J660='PROD Fltr Flagged'!J660</f>
        <v>1</v>
      </c>
      <c r="K660" t="b">
        <f>'QA Fltr Flagged'!K660='PROD Fltr Flagged'!K660</f>
        <v>1</v>
      </c>
      <c r="L660" t="b">
        <f>'QA Fltr Flagged'!L660='PROD Fltr Flagged'!L660</f>
        <v>1</v>
      </c>
      <c r="M660" t="b">
        <f>'QA Fltr Flagged'!M660='PROD Fltr Flagged'!M660</f>
        <v>1</v>
      </c>
      <c r="N660" t="b">
        <f>'QA Fltr Flagged'!N660='PROD Fltr Flagged'!N660</f>
        <v>1</v>
      </c>
      <c r="O660" t="b">
        <f>'QA Fltr Flagged'!O660='PROD Fltr Flagged'!O660</f>
        <v>1</v>
      </c>
      <c r="P660" t="b">
        <f>'QA Fltr Flagged'!P660='PROD Fltr Flagged'!P660</f>
        <v>1</v>
      </c>
      <c r="Q660" t="b">
        <f>'QA Fltr Flagged'!Q660='PROD Fltr Flagged'!Q660</f>
        <v>1</v>
      </c>
    </row>
    <row r="661" spans="1:17">
      <c r="A661" t="b">
        <f>'QA Fltr Flagged'!A661='PROD Fltr Flagged'!A661</f>
        <v>1</v>
      </c>
      <c r="B661" t="b">
        <f>'QA Fltr Flagged'!B661='PROD Fltr Flagged'!B661</f>
        <v>1</v>
      </c>
      <c r="C661" t="b">
        <f>'QA Fltr Flagged'!C661='PROD Fltr Flagged'!C661</f>
        <v>1</v>
      </c>
      <c r="D661" t="b">
        <f>'QA Fltr Flagged'!D661='PROD Fltr Flagged'!D661</f>
        <v>1</v>
      </c>
      <c r="E661" t="b">
        <f>'QA Fltr Flagged'!E661='PROD Fltr Flagged'!E661</f>
        <v>1</v>
      </c>
      <c r="F661" t="b">
        <f>'QA Fltr Flagged'!F661='PROD Fltr Flagged'!F661</f>
        <v>1</v>
      </c>
      <c r="G661" t="b">
        <f>'QA Fltr Flagged'!G661='PROD Fltr Flagged'!G661</f>
        <v>1</v>
      </c>
      <c r="H661" t="b">
        <f>'QA Fltr Flagged'!H661='PROD Fltr Flagged'!H661</f>
        <v>1</v>
      </c>
      <c r="I661" t="b">
        <f>'QA Fltr Flagged'!I661='PROD Fltr Flagged'!I661</f>
        <v>1</v>
      </c>
      <c r="J661" t="b">
        <f>'QA Fltr Flagged'!J661='PROD Fltr Flagged'!J661</f>
        <v>1</v>
      </c>
      <c r="K661" t="b">
        <f>'QA Fltr Flagged'!K661='PROD Fltr Flagged'!K661</f>
        <v>1</v>
      </c>
      <c r="L661" t="b">
        <f>'QA Fltr Flagged'!L661='PROD Fltr Flagged'!L661</f>
        <v>1</v>
      </c>
      <c r="M661" t="b">
        <f>'QA Fltr Flagged'!M661='PROD Fltr Flagged'!M661</f>
        <v>1</v>
      </c>
      <c r="N661" t="b">
        <f>'QA Fltr Flagged'!N661='PROD Fltr Flagged'!N661</f>
        <v>1</v>
      </c>
      <c r="O661" t="b">
        <f>'QA Fltr Flagged'!O661='PROD Fltr Flagged'!O661</f>
        <v>1</v>
      </c>
      <c r="P661" t="b">
        <f>'QA Fltr Flagged'!P661='PROD Fltr Flagged'!P661</f>
        <v>1</v>
      </c>
      <c r="Q661" t="b">
        <f>'QA Fltr Flagged'!Q661='PROD Fltr Flagged'!Q661</f>
        <v>1</v>
      </c>
    </row>
    <row r="662" spans="1:17">
      <c r="A662" t="b">
        <f>'QA Fltr Flagged'!A662='PROD Fltr Flagged'!A662</f>
        <v>1</v>
      </c>
      <c r="B662" t="b">
        <f>'QA Fltr Flagged'!B662='PROD Fltr Flagged'!B662</f>
        <v>1</v>
      </c>
      <c r="C662" t="b">
        <f>'QA Fltr Flagged'!C662='PROD Fltr Flagged'!C662</f>
        <v>1</v>
      </c>
      <c r="D662" t="b">
        <f>'QA Fltr Flagged'!D662='PROD Fltr Flagged'!D662</f>
        <v>1</v>
      </c>
      <c r="E662" t="b">
        <f>'QA Fltr Flagged'!E662='PROD Fltr Flagged'!E662</f>
        <v>1</v>
      </c>
      <c r="F662" t="b">
        <f>'QA Fltr Flagged'!F662='PROD Fltr Flagged'!F662</f>
        <v>1</v>
      </c>
      <c r="G662" t="b">
        <f>'QA Fltr Flagged'!G662='PROD Fltr Flagged'!G662</f>
        <v>1</v>
      </c>
      <c r="H662" t="b">
        <f>'QA Fltr Flagged'!H662='PROD Fltr Flagged'!H662</f>
        <v>1</v>
      </c>
      <c r="I662" t="b">
        <f>'QA Fltr Flagged'!I662='PROD Fltr Flagged'!I662</f>
        <v>1</v>
      </c>
      <c r="J662" t="b">
        <f>'QA Fltr Flagged'!J662='PROD Fltr Flagged'!J662</f>
        <v>1</v>
      </c>
      <c r="K662" t="b">
        <f>'QA Fltr Flagged'!K662='PROD Fltr Flagged'!K662</f>
        <v>1</v>
      </c>
      <c r="L662" t="b">
        <f>'QA Fltr Flagged'!L662='PROD Fltr Flagged'!L662</f>
        <v>1</v>
      </c>
      <c r="M662" t="b">
        <f>'QA Fltr Flagged'!M662='PROD Fltr Flagged'!M662</f>
        <v>1</v>
      </c>
      <c r="N662" t="b">
        <f>'QA Fltr Flagged'!N662='PROD Fltr Flagged'!N662</f>
        <v>1</v>
      </c>
      <c r="O662" t="b">
        <f>'QA Fltr Flagged'!O662='PROD Fltr Flagged'!O662</f>
        <v>1</v>
      </c>
      <c r="P662" t="b">
        <f>'QA Fltr Flagged'!P662='PROD Fltr Flagged'!P662</f>
        <v>1</v>
      </c>
      <c r="Q662" t="b">
        <f>'QA Fltr Flagged'!Q662='PROD Fltr Flagged'!Q662</f>
        <v>1</v>
      </c>
    </row>
    <row r="663" spans="1:17">
      <c r="A663" t="b">
        <f>'QA Fltr Flagged'!A663='PROD Fltr Flagged'!A663</f>
        <v>1</v>
      </c>
      <c r="B663" t="b">
        <f>'QA Fltr Flagged'!B663='PROD Fltr Flagged'!B663</f>
        <v>1</v>
      </c>
      <c r="C663" t="b">
        <f>'QA Fltr Flagged'!C663='PROD Fltr Flagged'!C663</f>
        <v>1</v>
      </c>
      <c r="D663" t="b">
        <f>'QA Fltr Flagged'!D663='PROD Fltr Flagged'!D663</f>
        <v>1</v>
      </c>
      <c r="E663" t="b">
        <f>'QA Fltr Flagged'!E663='PROD Fltr Flagged'!E663</f>
        <v>1</v>
      </c>
      <c r="F663" t="b">
        <f>'QA Fltr Flagged'!F663='PROD Fltr Flagged'!F663</f>
        <v>1</v>
      </c>
      <c r="G663" t="b">
        <f>'QA Fltr Flagged'!G663='PROD Fltr Flagged'!G663</f>
        <v>1</v>
      </c>
      <c r="H663" t="b">
        <f>'QA Fltr Flagged'!H663='PROD Fltr Flagged'!H663</f>
        <v>1</v>
      </c>
      <c r="I663" t="b">
        <f>'QA Fltr Flagged'!I663='PROD Fltr Flagged'!I663</f>
        <v>1</v>
      </c>
      <c r="J663" t="b">
        <f>'QA Fltr Flagged'!J663='PROD Fltr Flagged'!J663</f>
        <v>1</v>
      </c>
      <c r="K663" t="b">
        <f>'QA Fltr Flagged'!K663='PROD Fltr Flagged'!K663</f>
        <v>1</v>
      </c>
      <c r="L663" t="b">
        <f>'QA Fltr Flagged'!L663='PROD Fltr Flagged'!L663</f>
        <v>1</v>
      </c>
      <c r="M663" t="b">
        <f>'QA Fltr Flagged'!M663='PROD Fltr Flagged'!M663</f>
        <v>1</v>
      </c>
      <c r="N663" t="b">
        <f>'QA Fltr Flagged'!N663='PROD Fltr Flagged'!N663</f>
        <v>1</v>
      </c>
      <c r="O663" t="b">
        <f>'QA Fltr Flagged'!O663='PROD Fltr Flagged'!O663</f>
        <v>1</v>
      </c>
      <c r="P663" t="b">
        <f>'QA Fltr Flagged'!P663='PROD Fltr Flagged'!P663</f>
        <v>1</v>
      </c>
      <c r="Q663" t="b">
        <f>'QA Fltr Flagged'!Q663='PROD Fltr Flagged'!Q663</f>
        <v>1</v>
      </c>
    </row>
    <row r="664" spans="1:17">
      <c r="A664" t="b">
        <f>'QA Fltr Flagged'!A664='PROD Fltr Flagged'!A664</f>
        <v>1</v>
      </c>
      <c r="B664" t="b">
        <f>'QA Fltr Flagged'!B664='PROD Fltr Flagged'!B664</f>
        <v>1</v>
      </c>
      <c r="C664" t="b">
        <f>'QA Fltr Flagged'!C664='PROD Fltr Flagged'!C664</f>
        <v>1</v>
      </c>
      <c r="D664" t="b">
        <f>'QA Fltr Flagged'!D664='PROD Fltr Flagged'!D664</f>
        <v>1</v>
      </c>
      <c r="E664" t="b">
        <f>'QA Fltr Flagged'!E664='PROD Fltr Flagged'!E664</f>
        <v>1</v>
      </c>
      <c r="F664" t="b">
        <f>'QA Fltr Flagged'!F664='PROD Fltr Flagged'!F664</f>
        <v>1</v>
      </c>
      <c r="G664" t="b">
        <f>'QA Fltr Flagged'!G664='PROD Fltr Flagged'!G664</f>
        <v>1</v>
      </c>
      <c r="H664" t="b">
        <f>'QA Fltr Flagged'!H664='PROD Fltr Flagged'!H664</f>
        <v>1</v>
      </c>
      <c r="I664" t="b">
        <f>'QA Fltr Flagged'!I664='PROD Fltr Flagged'!I664</f>
        <v>1</v>
      </c>
      <c r="J664" t="b">
        <f>'QA Fltr Flagged'!J664='PROD Fltr Flagged'!J664</f>
        <v>1</v>
      </c>
      <c r="K664" t="b">
        <f>'QA Fltr Flagged'!K664='PROD Fltr Flagged'!K664</f>
        <v>1</v>
      </c>
      <c r="L664" t="b">
        <f>'QA Fltr Flagged'!L664='PROD Fltr Flagged'!L664</f>
        <v>1</v>
      </c>
      <c r="M664" t="b">
        <f>'QA Fltr Flagged'!M664='PROD Fltr Flagged'!M664</f>
        <v>1</v>
      </c>
      <c r="N664" t="b">
        <f>'QA Fltr Flagged'!N664='PROD Fltr Flagged'!N664</f>
        <v>1</v>
      </c>
      <c r="O664" t="b">
        <f>'QA Fltr Flagged'!O664='PROD Fltr Flagged'!O664</f>
        <v>1</v>
      </c>
      <c r="P664" t="b">
        <f>'QA Fltr Flagged'!P664='PROD Fltr Flagged'!P664</f>
        <v>1</v>
      </c>
      <c r="Q664" t="b">
        <f>'QA Fltr Flagged'!Q664='PROD Fltr Flagged'!Q664</f>
        <v>1</v>
      </c>
    </row>
    <row r="665" spans="1:17">
      <c r="A665" t="b">
        <f>'QA Fltr Flagged'!A665='PROD Fltr Flagged'!A665</f>
        <v>1</v>
      </c>
      <c r="B665" t="b">
        <f>'QA Fltr Flagged'!B665='PROD Fltr Flagged'!B665</f>
        <v>1</v>
      </c>
      <c r="C665" t="b">
        <f>'QA Fltr Flagged'!C665='PROD Fltr Flagged'!C665</f>
        <v>1</v>
      </c>
      <c r="D665" t="b">
        <f>'QA Fltr Flagged'!D665='PROD Fltr Flagged'!D665</f>
        <v>1</v>
      </c>
      <c r="E665" t="b">
        <f>'QA Fltr Flagged'!E665='PROD Fltr Flagged'!E665</f>
        <v>1</v>
      </c>
      <c r="F665" t="b">
        <f>'QA Fltr Flagged'!F665='PROD Fltr Flagged'!F665</f>
        <v>1</v>
      </c>
      <c r="G665" t="b">
        <f>'QA Fltr Flagged'!G665='PROD Fltr Flagged'!G665</f>
        <v>1</v>
      </c>
      <c r="H665" t="b">
        <f>'QA Fltr Flagged'!H665='PROD Fltr Flagged'!H665</f>
        <v>1</v>
      </c>
      <c r="I665" t="b">
        <f>'QA Fltr Flagged'!I665='PROD Fltr Flagged'!I665</f>
        <v>1</v>
      </c>
      <c r="J665" t="b">
        <f>'QA Fltr Flagged'!J665='PROD Fltr Flagged'!J665</f>
        <v>1</v>
      </c>
      <c r="K665" t="b">
        <f>'QA Fltr Flagged'!K665='PROD Fltr Flagged'!K665</f>
        <v>1</v>
      </c>
      <c r="L665" t="b">
        <f>'QA Fltr Flagged'!L665='PROD Fltr Flagged'!L665</f>
        <v>1</v>
      </c>
      <c r="M665" t="b">
        <f>'QA Fltr Flagged'!M665='PROD Fltr Flagged'!M665</f>
        <v>1</v>
      </c>
      <c r="N665" t="b">
        <f>'QA Fltr Flagged'!N665='PROD Fltr Flagged'!N665</f>
        <v>1</v>
      </c>
      <c r="O665" t="b">
        <f>'QA Fltr Flagged'!O665='PROD Fltr Flagged'!O665</f>
        <v>1</v>
      </c>
      <c r="P665" t="b">
        <f>'QA Fltr Flagged'!P665='PROD Fltr Flagged'!P665</f>
        <v>1</v>
      </c>
      <c r="Q665" t="b">
        <f>'QA Fltr Flagged'!Q665='PROD Fltr Flagged'!Q665</f>
        <v>1</v>
      </c>
    </row>
    <row r="666" spans="1:17">
      <c r="A666" t="b">
        <f>'QA Fltr Flagged'!A666='PROD Fltr Flagged'!A666</f>
        <v>1</v>
      </c>
      <c r="B666" t="b">
        <f>'QA Fltr Flagged'!B666='PROD Fltr Flagged'!B666</f>
        <v>1</v>
      </c>
      <c r="C666" t="b">
        <f>'QA Fltr Flagged'!C666='PROD Fltr Flagged'!C666</f>
        <v>1</v>
      </c>
      <c r="D666" t="b">
        <f>'QA Fltr Flagged'!D666='PROD Fltr Flagged'!D666</f>
        <v>1</v>
      </c>
      <c r="E666" t="b">
        <f>'QA Fltr Flagged'!E666='PROD Fltr Flagged'!E666</f>
        <v>1</v>
      </c>
      <c r="F666" t="b">
        <f>'QA Fltr Flagged'!F666='PROD Fltr Flagged'!F666</f>
        <v>1</v>
      </c>
      <c r="G666" t="b">
        <f>'QA Fltr Flagged'!G666='PROD Fltr Flagged'!G666</f>
        <v>1</v>
      </c>
      <c r="H666" t="b">
        <f>'QA Fltr Flagged'!H666='PROD Fltr Flagged'!H666</f>
        <v>1</v>
      </c>
      <c r="I666" t="b">
        <f>'QA Fltr Flagged'!I666='PROD Fltr Flagged'!I666</f>
        <v>1</v>
      </c>
      <c r="J666" t="b">
        <f>'QA Fltr Flagged'!J666='PROD Fltr Flagged'!J666</f>
        <v>1</v>
      </c>
      <c r="K666" t="b">
        <f>'QA Fltr Flagged'!K666='PROD Fltr Flagged'!K666</f>
        <v>1</v>
      </c>
      <c r="L666" t="b">
        <f>'QA Fltr Flagged'!L666='PROD Fltr Flagged'!L666</f>
        <v>1</v>
      </c>
      <c r="M666" t="b">
        <f>'QA Fltr Flagged'!M666='PROD Fltr Flagged'!M666</f>
        <v>1</v>
      </c>
      <c r="N666" t="b">
        <f>'QA Fltr Flagged'!N666='PROD Fltr Flagged'!N666</f>
        <v>1</v>
      </c>
      <c r="O666" t="b">
        <f>'QA Fltr Flagged'!O666='PROD Fltr Flagged'!O666</f>
        <v>1</v>
      </c>
      <c r="P666" t="b">
        <f>'QA Fltr Flagged'!P666='PROD Fltr Flagged'!P666</f>
        <v>1</v>
      </c>
      <c r="Q666" t="b">
        <f>'QA Fltr Flagged'!Q666='PROD Fltr Flagged'!Q666</f>
        <v>1</v>
      </c>
    </row>
    <row r="667" spans="1:17">
      <c r="A667" t="b">
        <f>'QA Fltr Flagged'!A667='PROD Fltr Flagged'!A667</f>
        <v>1</v>
      </c>
      <c r="B667" t="b">
        <f>'QA Fltr Flagged'!B667='PROD Fltr Flagged'!B667</f>
        <v>1</v>
      </c>
      <c r="C667" t="b">
        <f>'QA Fltr Flagged'!C667='PROD Fltr Flagged'!C667</f>
        <v>1</v>
      </c>
      <c r="D667" t="b">
        <f>'QA Fltr Flagged'!D667='PROD Fltr Flagged'!D667</f>
        <v>1</v>
      </c>
      <c r="E667" t="b">
        <f>'QA Fltr Flagged'!E667='PROD Fltr Flagged'!E667</f>
        <v>1</v>
      </c>
      <c r="F667" t="b">
        <f>'QA Fltr Flagged'!F667='PROD Fltr Flagged'!F667</f>
        <v>1</v>
      </c>
      <c r="G667" t="b">
        <f>'QA Fltr Flagged'!G667='PROD Fltr Flagged'!G667</f>
        <v>1</v>
      </c>
      <c r="H667" t="b">
        <f>'QA Fltr Flagged'!H667='PROD Fltr Flagged'!H667</f>
        <v>1</v>
      </c>
      <c r="I667" t="b">
        <f>'QA Fltr Flagged'!I667='PROD Fltr Flagged'!I667</f>
        <v>1</v>
      </c>
      <c r="J667" t="b">
        <f>'QA Fltr Flagged'!J667='PROD Fltr Flagged'!J667</f>
        <v>1</v>
      </c>
      <c r="K667" t="b">
        <f>'QA Fltr Flagged'!K667='PROD Fltr Flagged'!K667</f>
        <v>1</v>
      </c>
      <c r="L667" t="b">
        <f>'QA Fltr Flagged'!L667='PROD Fltr Flagged'!L667</f>
        <v>1</v>
      </c>
      <c r="M667" t="b">
        <f>'QA Fltr Flagged'!M667='PROD Fltr Flagged'!M667</f>
        <v>1</v>
      </c>
      <c r="N667" t="b">
        <f>'QA Fltr Flagged'!N667='PROD Fltr Flagged'!N667</f>
        <v>1</v>
      </c>
      <c r="O667" t="b">
        <f>'QA Fltr Flagged'!O667='PROD Fltr Flagged'!O667</f>
        <v>1</v>
      </c>
      <c r="P667" t="b">
        <f>'QA Fltr Flagged'!P667='PROD Fltr Flagged'!P667</f>
        <v>1</v>
      </c>
      <c r="Q667" t="b">
        <f>'QA Fltr Flagged'!Q667='PROD Fltr Flagged'!Q667</f>
        <v>1</v>
      </c>
    </row>
    <row r="668" spans="1:17">
      <c r="A668" t="b">
        <f>'QA Fltr Flagged'!A668='PROD Fltr Flagged'!A668</f>
        <v>1</v>
      </c>
      <c r="B668" t="b">
        <f>'QA Fltr Flagged'!B668='PROD Fltr Flagged'!B668</f>
        <v>1</v>
      </c>
      <c r="C668" t="b">
        <f>'QA Fltr Flagged'!C668='PROD Fltr Flagged'!C668</f>
        <v>1</v>
      </c>
      <c r="D668" t="b">
        <f>'QA Fltr Flagged'!D668='PROD Fltr Flagged'!D668</f>
        <v>1</v>
      </c>
      <c r="E668" t="b">
        <f>'QA Fltr Flagged'!E668='PROD Fltr Flagged'!E668</f>
        <v>1</v>
      </c>
      <c r="F668" t="b">
        <f>'QA Fltr Flagged'!F668='PROD Fltr Flagged'!F668</f>
        <v>1</v>
      </c>
      <c r="G668" t="b">
        <f>'QA Fltr Flagged'!G668='PROD Fltr Flagged'!G668</f>
        <v>1</v>
      </c>
      <c r="H668" t="b">
        <f>'QA Fltr Flagged'!H668='PROD Fltr Flagged'!H668</f>
        <v>1</v>
      </c>
      <c r="I668" t="b">
        <f>'QA Fltr Flagged'!I668='PROD Fltr Flagged'!I668</f>
        <v>1</v>
      </c>
      <c r="J668" t="b">
        <f>'QA Fltr Flagged'!J668='PROD Fltr Flagged'!J668</f>
        <v>1</v>
      </c>
      <c r="K668" t="b">
        <f>'QA Fltr Flagged'!K668='PROD Fltr Flagged'!K668</f>
        <v>1</v>
      </c>
      <c r="L668" t="b">
        <f>'QA Fltr Flagged'!L668='PROD Fltr Flagged'!L668</f>
        <v>1</v>
      </c>
      <c r="M668" t="b">
        <f>'QA Fltr Flagged'!M668='PROD Fltr Flagged'!M668</f>
        <v>1</v>
      </c>
      <c r="N668" t="b">
        <f>'QA Fltr Flagged'!N668='PROD Fltr Flagged'!N668</f>
        <v>1</v>
      </c>
      <c r="O668" t="b">
        <f>'QA Fltr Flagged'!O668='PROD Fltr Flagged'!O668</f>
        <v>1</v>
      </c>
      <c r="P668" t="b">
        <f>'QA Fltr Flagged'!P668='PROD Fltr Flagged'!P668</f>
        <v>1</v>
      </c>
      <c r="Q668" t="b">
        <f>'QA Fltr Flagged'!Q668='PROD Fltr Flagged'!Q668</f>
        <v>1</v>
      </c>
    </row>
    <row r="669" spans="1:17">
      <c r="A669" t="b">
        <f>'QA Fltr Flagged'!A669='PROD Fltr Flagged'!A669</f>
        <v>1</v>
      </c>
      <c r="B669" t="b">
        <f>'QA Fltr Flagged'!B669='PROD Fltr Flagged'!B669</f>
        <v>1</v>
      </c>
      <c r="C669" t="b">
        <f>'QA Fltr Flagged'!C669='PROD Fltr Flagged'!C669</f>
        <v>1</v>
      </c>
      <c r="D669" t="b">
        <f>'QA Fltr Flagged'!D669='PROD Fltr Flagged'!D669</f>
        <v>1</v>
      </c>
      <c r="E669" t="b">
        <f>'QA Fltr Flagged'!E669='PROD Fltr Flagged'!E669</f>
        <v>1</v>
      </c>
      <c r="F669" t="b">
        <f>'QA Fltr Flagged'!F669='PROD Fltr Flagged'!F669</f>
        <v>1</v>
      </c>
      <c r="G669" t="b">
        <f>'QA Fltr Flagged'!G669='PROD Fltr Flagged'!G669</f>
        <v>1</v>
      </c>
      <c r="H669" t="b">
        <f>'QA Fltr Flagged'!H669='PROD Fltr Flagged'!H669</f>
        <v>1</v>
      </c>
      <c r="I669" t="b">
        <f>'QA Fltr Flagged'!I669='PROD Fltr Flagged'!I669</f>
        <v>1</v>
      </c>
      <c r="J669" t="b">
        <f>'QA Fltr Flagged'!J669='PROD Fltr Flagged'!J669</f>
        <v>1</v>
      </c>
      <c r="K669" t="b">
        <f>'QA Fltr Flagged'!K669='PROD Fltr Flagged'!K669</f>
        <v>1</v>
      </c>
      <c r="L669" t="b">
        <f>'QA Fltr Flagged'!L669='PROD Fltr Flagged'!L669</f>
        <v>1</v>
      </c>
      <c r="M669" t="b">
        <f>'QA Fltr Flagged'!M669='PROD Fltr Flagged'!M669</f>
        <v>1</v>
      </c>
      <c r="N669" t="b">
        <f>'QA Fltr Flagged'!N669='PROD Fltr Flagged'!N669</f>
        <v>1</v>
      </c>
      <c r="O669" t="b">
        <f>'QA Fltr Flagged'!O669='PROD Fltr Flagged'!O669</f>
        <v>1</v>
      </c>
      <c r="P669" t="b">
        <f>'QA Fltr Flagged'!P669='PROD Fltr Flagged'!P669</f>
        <v>1</v>
      </c>
      <c r="Q669" t="b">
        <f>'QA Fltr Flagged'!Q669='PROD Fltr Flagged'!Q669</f>
        <v>1</v>
      </c>
    </row>
    <row r="670" spans="1:17">
      <c r="A670" t="b">
        <f>'QA Fltr Flagged'!A670='PROD Fltr Flagged'!A670</f>
        <v>1</v>
      </c>
      <c r="B670" t="b">
        <f>'QA Fltr Flagged'!B670='PROD Fltr Flagged'!B670</f>
        <v>1</v>
      </c>
      <c r="C670" t="b">
        <f>'QA Fltr Flagged'!C670='PROD Fltr Flagged'!C670</f>
        <v>1</v>
      </c>
      <c r="D670" t="b">
        <f>'QA Fltr Flagged'!D670='PROD Fltr Flagged'!D670</f>
        <v>1</v>
      </c>
      <c r="E670" t="b">
        <f>'QA Fltr Flagged'!E670='PROD Fltr Flagged'!E670</f>
        <v>1</v>
      </c>
      <c r="F670" t="b">
        <f>'QA Fltr Flagged'!F670='PROD Fltr Flagged'!F670</f>
        <v>1</v>
      </c>
      <c r="G670" t="b">
        <f>'QA Fltr Flagged'!G670='PROD Fltr Flagged'!G670</f>
        <v>1</v>
      </c>
      <c r="H670" t="b">
        <f>'QA Fltr Flagged'!H670='PROD Fltr Flagged'!H670</f>
        <v>1</v>
      </c>
      <c r="I670" t="b">
        <f>'QA Fltr Flagged'!I670='PROD Fltr Flagged'!I670</f>
        <v>1</v>
      </c>
      <c r="J670" t="b">
        <f>'QA Fltr Flagged'!J670='PROD Fltr Flagged'!J670</f>
        <v>1</v>
      </c>
      <c r="K670" t="b">
        <f>'QA Fltr Flagged'!K670='PROD Fltr Flagged'!K670</f>
        <v>1</v>
      </c>
      <c r="L670" t="b">
        <f>'QA Fltr Flagged'!L670='PROD Fltr Flagged'!L670</f>
        <v>1</v>
      </c>
      <c r="M670" t="b">
        <f>'QA Fltr Flagged'!M670='PROD Fltr Flagged'!M670</f>
        <v>1</v>
      </c>
      <c r="N670" t="b">
        <f>'QA Fltr Flagged'!N670='PROD Fltr Flagged'!N670</f>
        <v>1</v>
      </c>
      <c r="O670" t="b">
        <f>'QA Fltr Flagged'!O670='PROD Fltr Flagged'!O670</f>
        <v>1</v>
      </c>
      <c r="P670" t="b">
        <f>'QA Fltr Flagged'!P670='PROD Fltr Flagged'!P670</f>
        <v>1</v>
      </c>
      <c r="Q670" t="b">
        <f>'QA Fltr Flagged'!Q670='PROD Fltr Flagged'!Q670</f>
        <v>1</v>
      </c>
    </row>
    <row r="671" spans="1:17">
      <c r="A671" t="b">
        <f>'QA Fltr Flagged'!A671='PROD Fltr Flagged'!A671</f>
        <v>1</v>
      </c>
      <c r="B671" t="b">
        <f>'QA Fltr Flagged'!B671='PROD Fltr Flagged'!B671</f>
        <v>1</v>
      </c>
      <c r="C671" t="b">
        <f>'QA Fltr Flagged'!C671='PROD Fltr Flagged'!C671</f>
        <v>1</v>
      </c>
      <c r="D671" t="b">
        <f>'QA Fltr Flagged'!D671='PROD Fltr Flagged'!D671</f>
        <v>1</v>
      </c>
      <c r="E671" t="b">
        <f>'QA Fltr Flagged'!E671='PROD Fltr Flagged'!E671</f>
        <v>1</v>
      </c>
      <c r="F671" t="b">
        <f>'QA Fltr Flagged'!F671='PROD Fltr Flagged'!F671</f>
        <v>1</v>
      </c>
      <c r="G671" t="b">
        <f>'QA Fltr Flagged'!G671='PROD Fltr Flagged'!G671</f>
        <v>1</v>
      </c>
      <c r="H671" t="b">
        <f>'QA Fltr Flagged'!H671='PROD Fltr Flagged'!H671</f>
        <v>1</v>
      </c>
      <c r="I671" t="b">
        <f>'QA Fltr Flagged'!I671='PROD Fltr Flagged'!I671</f>
        <v>1</v>
      </c>
      <c r="J671" t="b">
        <f>'QA Fltr Flagged'!J671='PROD Fltr Flagged'!J671</f>
        <v>1</v>
      </c>
      <c r="K671" t="b">
        <f>'QA Fltr Flagged'!K671='PROD Fltr Flagged'!K671</f>
        <v>1</v>
      </c>
      <c r="L671" t="b">
        <f>'QA Fltr Flagged'!L671='PROD Fltr Flagged'!L671</f>
        <v>1</v>
      </c>
      <c r="M671" t="b">
        <f>'QA Fltr Flagged'!M671='PROD Fltr Flagged'!M671</f>
        <v>1</v>
      </c>
      <c r="N671" t="b">
        <f>'QA Fltr Flagged'!N671='PROD Fltr Flagged'!N671</f>
        <v>1</v>
      </c>
      <c r="O671" t="b">
        <f>'QA Fltr Flagged'!O671='PROD Fltr Flagged'!O671</f>
        <v>1</v>
      </c>
      <c r="P671" t="b">
        <f>'QA Fltr Flagged'!P671='PROD Fltr Flagged'!P671</f>
        <v>1</v>
      </c>
      <c r="Q671" t="b">
        <f>'QA Fltr Flagged'!Q671='PROD Fltr Flagged'!Q671</f>
        <v>1</v>
      </c>
    </row>
    <row r="672" spans="1:17">
      <c r="A672" t="b">
        <f>'QA Fltr Flagged'!A672='PROD Fltr Flagged'!A672</f>
        <v>1</v>
      </c>
      <c r="B672" t="b">
        <f>'QA Fltr Flagged'!B672='PROD Fltr Flagged'!B672</f>
        <v>1</v>
      </c>
      <c r="C672" t="b">
        <f>'QA Fltr Flagged'!C672='PROD Fltr Flagged'!C672</f>
        <v>1</v>
      </c>
      <c r="D672" t="b">
        <f>'QA Fltr Flagged'!D672='PROD Fltr Flagged'!D672</f>
        <v>1</v>
      </c>
      <c r="E672" t="b">
        <f>'QA Fltr Flagged'!E672='PROD Fltr Flagged'!E672</f>
        <v>1</v>
      </c>
      <c r="F672" t="b">
        <f>'QA Fltr Flagged'!F672='PROD Fltr Flagged'!F672</f>
        <v>1</v>
      </c>
      <c r="G672" t="b">
        <f>'QA Fltr Flagged'!G672='PROD Fltr Flagged'!G672</f>
        <v>1</v>
      </c>
      <c r="H672" t="b">
        <f>'QA Fltr Flagged'!H672='PROD Fltr Flagged'!H672</f>
        <v>1</v>
      </c>
      <c r="I672" t="b">
        <f>'QA Fltr Flagged'!I672='PROD Fltr Flagged'!I672</f>
        <v>1</v>
      </c>
      <c r="J672" t="b">
        <f>'QA Fltr Flagged'!J672='PROD Fltr Flagged'!J672</f>
        <v>1</v>
      </c>
      <c r="K672" t="b">
        <f>'QA Fltr Flagged'!K672='PROD Fltr Flagged'!K672</f>
        <v>1</v>
      </c>
      <c r="L672" t="b">
        <f>'QA Fltr Flagged'!L672='PROD Fltr Flagged'!L672</f>
        <v>1</v>
      </c>
      <c r="M672" t="b">
        <f>'QA Fltr Flagged'!M672='PROD Fltr Flagged'!M672</f>
        <v>1</v>
      </c>
      <c r="N672" t="b">
        <f>'QA Fltr Flagged'!N672='PROD Fltr Flagged'!N672</f>
        <v>1</v>
      </c>
      <c r="O672" t="b">
        <f>'QA Fltr Flagged'!O672='PROD Fltr Flagged'!O672</f>
        <v>1</v>
      </c>
      <c r="P672" t="b">
        <f>'QA Fltr Flagged'!P672='PROD Fltr Flagged'!P672</f>
        <v>1</v>
      </c>
      <c r="Q672" t="b">
        <f>'QA Fltr Flagged'!Q672='PROD Fltr Flagged'!Q672</f>
        <v>1</v>
      </c>
    </row>
    <row r="673" spans="1:17">
      <c r="A673" t="b">
        <f>'QA Fltr Flagged'!A673='PROD Fltr Flagged'!A673</f>
        <v>1</v>
      </c>
      <c r="B673" t="b">
        <f>'QA Fltr Flagged'!B673='PROD Fltr Flagged'!B673</f>
        <v>1</v>
      </c>
      <c r="C673" t="b">
        <f>'QA Fltr Flagged'!C673='PROD Fltr Flagged'!C673</f>
        <v>1</v>
      </c>
      <c r="D673" t="b">
        <f>'QA Fltr Flagged'!D673='PROD Fltr Flagged'!D673</f>
        <v>1</v>
      </c>
      <c r="E673" t="b">
        <f>'QA Fltr Flagged'!E673='PROD Fltr Flagged'!E673</f>
        <v>1</v>
      </c>
      <c r="F673" t="b">
        <f>'QA Fltr Flagged'!F673='PROD Fltr Flagged'!F673</f>
        <v>1</v>
      </c>
      <c r="G673" t="b">
        <f>'QA Fltr Flagged'!G673='PROD Fltr Flagged'!G673</f>
        <v>1</v>
      </c>
      <c r="H673" t="b">
        <f>'QA Fltr Flagged'!H673='PROD Fltr Flagged'!H673</f>
        <v>1</v>
      </c>
      <c r="I673" t="b">
        <f>'QA Fltr Flagged'!I673='PROD Fltr Flagged'!I673</f>
        <v>1</v>
      </c>
      <c r="J673" t="b">
        <f>'QA Fltr Flagged'!J673='PROD Fltr Flagged'!J673</f>
        <v>1</v>
      </c>
      <c r="K673" t="b">
        <f>'QA Fltr Flagged'!K673='PROD Fltr Flagged'!K673</f>
        <v>1</v>
      </c>
      <c r="L673" t="b">
        <f>'QA Fltr Flagged'!L673='PROD Fltr Flagged'!L673</f>
        <v>1</v>
      </c>
      <c r="M673" t="b">
        <f>'QA Fltr Flagged'!M673='PROD Fltr Flagged'!M673</f>
        <v>1</v>
      </c>
      <c r="N673" t="b">
        <f>'QA Fltr Flagged'!N673='PROD Fltr Flagged'!N673</f>
        <v>1</v>
      </c>
      <c r="O673" t="b">
        <f>'QA Fltr Flagged'!O673='PROD Fltr Flagged'!O673</f>
        <v>1</v>
      </c>
      <c r="P673" t="b">
        <f>'QA Fltr Flagged'!P673='PROD Fltr Flagged'!P673</f>
        <v>1</v>
      </c>
      <c r="Q673" t="b">
        <f>'QA Fltr Flagged'!Q673='PROD Fltr Flagged'!Q673</f>
        <v>1</v>
      </c>
    </row>
    <row r="674" spans="1:17">
      <c r="A674" t="b">
        <f>'QA Fltr Flagged'!A674='PROD Fltr Flagged'!A674</f>
        <v>1</v>
      </c>
      <c r="B674" t="b">
        <f>'QA Fltr Flagged'!B674='PROD Fltr Flagged'!B674</f>
        <v>1</v>
      </c>
      <c r="C674" t="b">
        <f>'QA Fltr Flagged'!C674='PROD Fltr Flagged'!C674</f>
        <v>1</v>
      </c>
      <c r="D674" t="b">
        <f>'QA Fltr Flagged'!D674='PROD Fltr Flagged'!D674</f>
        <v>1</v>
      </c>
      <c r="E674" t="b">
        <f>'QA Fltr Flagged'!E674='PROD Fltr Flagged'!E674</f>
        <v>1</v>
      </c>
      <c r="F674" t="b">
        <f>'QA Fltr Flagged'!F674='PROD Fltr Flagged'!F674</f>
        <v>1</v>
      </c>
      <c r="G674" t="b">
        <f>'QA Fltr Flagged'!G674='PROD Fltr Flagged'!G674</f>
        <v>1</v>
      </c>
      <c r="H674" t="b">
        <f>'QA Fltr Flagged'!H674='PROD Fltr Flagged'!H674</f>
        <v>1</v>
      </c>
      <c r="I674" t="b">
        <f>'QA Fltr Flagged'!I674='PROD Fltr Flagged'!I674</f>
        <v>1</v>
      </c>
      <c r="J674" t="b">
        <f>'QA Fltr Flagged'!J674='PROD Fltr Flagged'!J674</f>
        <v>1</v>
      </c>
      <c r="K674" t="b">
        <f>'QA Fltr Flagged'!K674='PROD Fltr Flagged'!K674</f>
        <v>1</v>
      </c>
      <c r="L674" t="b">
        <f>'QA Fltr Flagged'!L674='PROD Fltr Flagged'!L674</f>
        <v>1</v>
      </c>
      <c r="M674" t="b">
        <f>'QA Fltr Flagged'!M674='PROD Fltr Flagged'!M674</f>
        <v>1</v>
      </c>
      <c r="N674" t="b">
        <f>'QA Fltr Flagged'!N674='PROD Fltr Flagged'!N674</f>
        <v>1</v>
      </c>
      <c r="O674" t="b">
        <f>'QA Fltr Flagged'!O674='PROD Fltr Flagged'!O674</f>
        <v>1</v>
      </c>
      <c r="P674" t="b">
        <f>'QA Fltr Flagged'!P674='PROD Fltr Flagged'!P674</f>
        <v>1</v>
      </c>
      <c r="Q674" t="b">
        <f>'QA Fltr Flagged'!Q674='PROD Fltr Flagged'!Q674</f>
        <v>1</v>
      </c>
    </row>
    <row r="675" spans="1:17">
      <c r="A675" t="b">
        <f>'QA Fltr Flagged'!A675='PROD Fltr Flagged'!A675</f>
        <v>1</v>
      </c>
      <c r="B675" t="b">
        <f>'QA Fltr Flagged'!B675='PROD Fltr Flagged'!B675</f>
        <v>1</v>
      </c>
      <c r="C675" t="b">
        <f>'QA Fltr Flagged'!C675='PROD Fltr Flagged'!C675</f>
        <v>1</v>
      </c>
      <c r="D675" t="b">
        <f>'QA Fltr Flagged'!D675='PROD Fltr Flagged'!D675</f>
        <v>1</v>
      </c>
      <c r="E675" t="b">
        <f>'QA Fltr Flagged'!E675='PROD Fltr Flagged'!E675</f>
        <v>1</v>
      </c>
      <c r="F675" t="b">
        <f>'QA Fltr Flagged'!F675='PROD Fltr Flagged'!F675</f>
        <v>1</v>
      </c>
      <c r="G675" t="b">
        <f>'QA Fltr Flagged'!G675='PROD Fltr Flagged'!G675</f>
        <v>1</v>
      </c>
      <c r="H675" t="b">
        <f>'QA Fltr Flagged'!H675='PROD Fltr Flagged'!H675</f>
        <v>1</v>
      </c>
      <c r="I675" t="b">
        <f>'QA Fltr Flagged'!I675='PROD Fltr Flagged'!I675</f>
        <v>1</v>
      </c>
      <c r="J675" t="b">
        <f>'QA Fltr Flagged'!J675='PROD Fltr Flagged'!J675</f>
        <v>1</v>
      </c>
      <c r="K675" t="b">
        <f>'QA Fltr Flagged'!K675='PROD Fltr Flagged'!K675</f>
        <v>1</v>
      </c>
      <c r="L675" t="b">
        <f>'QA Fltr Flagged'!L675='PROD Fltr Flagged'!L675</f>
        <v>1</v>
      </c>
      <c r="M675" t="b">
        <f>'QA Fltr Flagged'!M675='PROD Fltr Flagged'!M675</f>
        <v>1</v>
      </c>
      <c r="N675" t="b">
        <f>'QA Fltr Flagged'!N675='PROD Fltr Flagged'!N675</f>
        <v>1</v>
      </c>
      <c r="O675" t="b">
        <f>'QA Fltr Flagged'!O675='PROD Fltr Flagged'!O675</f>
        <v>1</v>
      </c>
      <c r="P675" t="b">
        <f>'QA Fltr Flagged'!P675='PROD Fltr Flagged'!P675</f>
        <v>1</v>
      </c>
      <c r="Q675" t="b">
        <f>'QA Fltr Flagged'!Q675='PROD Fltr Flagged'!Q675</f>
        <v>1</v>
      </c>
    </row>
    <row r="676" spans="1:17">
      <c r="A676" t="b">
        <f>'QA Fltr Flagged'!A676='PROD Fltr Flagged'!A676</f>
        <v>1</v>
      </c>
      <c r="B676" t="b">
        <f>'QA Fltr Flagged'!B676='PROD Fltr Flagged'!B676</f>
        <v>1</v>
      </c>
      <c r="C676" t="b">
        <f>'QA Fltr Flagged'!C676='PROD Fltr Flagged'!C676</f>
        <v>1</v>
      </c>
      <c r="D676" t="b">
        <f>'QA Fltr Flagged'!D676='PROD Fltr Flagged'!D676</f>
        <v>1</v>
      </c>
      <c r="E676" t="b">
        <f>'QA Fltr Flagged'!E676='PROD Fltr Flagged'!E676</f>
        <v>1</v>
      </c>
      <c r="F676" t="b">
        <f>'QA Fltr Flagged'!F676='PROD Fltr Flagged'!F676</f>
        <v>1</v>
      </c>
      <c r="G676" t="b">
        <f>'QA Fltr Flagged'!G676='PROD Fltr Flagged'!G676</f>
        <v>1</v>
      </c>
      <c r="H676" t="b">
        <f>'QA Fltr Flagged'!H676='PROD Fltr Flagged'!H676</f>
        <v>1</v>
      </c>
      <c r="I676" t="b">
        <f>'QA Fltr Flagged'!I676='PROD Fltr Flagged'!I676</f>
        <v>1</v>
      </c>
      <c r="J676" t="b">
        <f>'QA Fltr Flagged'!J676='PROD Fltr Flagged'!J676</f>
        <v>1</v>
      </c>
      <c r="K676" t="b">
        <f>'QA Fltr Flagged'!K676='PROD Fltr Flagged'!K676</f>
        <v>1</v>
      </c>
      <c r="L676" t="b">
        <f>'QA Fltr Flagged'!L676='PROD Fltr Flagged'!L676</f>
        <v>1</v>
      </c>
      <c r="M676" t="b">
        <f>'QA Fltr Flagged'!M676='PROD Fltr Flagged'!M676</f>
        <v>1</v>
      </c>
      <c r="N676" t="b">
        <f>'QA Fltr Flagged'!N676='PROD Fltr Flagged'!N676</f>
        <v>1</v>
      </c>
      <c r="O676" t="b">
        <f>'QA Fltr Flagged'!O676='PROD Fltr Flagged'!O676</f>
        <v>1</v>
      </c>
      <c r="P676" t="b">
        <f>'QA Fltr Flagged'!P676='PROD Fltr Flagged'!P676</f>
        <v>1</v>
      </c>
      <c r="Q676" t="b">
        <f>'QA Fltr Flagged'!Q676='PROD Fltr Flagged'!Q676</f>
        <v>1</v>
      </c>
    </row>
    <row r="677" spans="1:17">
      <c r="A677" t="b">
        <f>'QA Fltr Flagged'!A677='PROD Fltr Flagged'!A677</f>
        <v>1</v>
      </c>
      <c r="B677" t="b">
        <f>'QA Fltr Flagged'!B677='PROD Fltr Flagged'!B677</f>
        <v>1</v>
      </c>
      <c r="C677" t="b">
        <f>'QA Fltr Flagged'!C677='PROD Fltr Flagged'!C677</f>
        <v>1</v>
      </c>
      <c r="D677" t="b">
        <f>'QA Fltr Flagged'!D677='PROD Fltr Flagged'!D677</f>
        <v>1</v>
      </c>
      <c r="E677" t="b">
        <f>'QA Fltr Flagged'!E677='PROD Fltr Flagged'!E677</f>
        <v>1</v>
      </c>
      <c r="F677" t="b">
        <f>'QA Fltr Flagged'!F677='PROD Fltr Flagged'!F677</f>
        <v>1</v>
      </c>
      <c r="G677" t="b">
        <f>'QA Fltr Flagged'!G677='PROD Fltr Flagged'!G677</f>
        <v>1</v>
      </c>
      <c r="H677" t="b">
        <f>'QA Fltr Flagged'!H677='PROD Fltr Flagged'!H677</f>
        <v>1</v>
      </c>
      <c r="I677" t="b">
        <f>'QA Fltr Flagged'!I677='PROD Fltr Flagged'!I677</f>
        <v>1</v>
      </c>
      <c r="J677" t="b">
        <f>'QA Fltr Flagged'!J677='PROD Fltr Flagged'!J677</f>
        <v>1</v>
      </c>
      <c r="K677" t="b">
        <f>'QA Fltr Flagged'!K677='PROD Fltr Flagged'!K677</f>
        <v>1</v>
      </c>
      <c r="L677" t="b">
        <f>'QA Fltr Flagged'!L677='PROD Fltr Flagged'!L677</f>
        <v>1</v>
      </c>
      <c r="M677" t="b">
        <f>'QA Fltr Flagged'!M677='PROD Fltr Flagged'!M677</f>
        <v>1</v>
      </c>
      <c r="N677" t="b">
        <f>'QA Fltr Flagged'!N677='PROD Fltr Flagged'!N677</f>
        <v>1</v>
      </c>
      <c r="O677" t="b">
        <f>'QA Fltr Flagged'!O677='PROD Fltr Flagged'!O677</f>
        <v>1</v>
      </c>
      <c r="P677" t="b">
        <f>'QA Fltr Flagged'!P677='PROD Fltr Flagged'!P677</f>
        <v>1</v>
      </c>
      <c r="Q677" t="b">
        <f>'QA Fltr Flagged'!Q677='PROD Fltr Flagged'!Q677</f>
        <v>1</v>
      </c>
    </row>
    <row r="678" spans="1:17">
      <c r="A678" t="b">
        <f>'QA Fltr Flagged'!A678='PROD Fltr Flagged'!A678</f>
        <v>1</v>
      </c>
      <c r="B678" t="b">
        <f>'QA Fltr Flagged'!B678='PROD Fltr Flagged'!B678</f>
        <v>1</v>
      </c>
      <c r="C678" t="b">
        <f>'QA Fltr Flagged'!C678='PROD Fltr Flagged'!C678</f>
        <v>1</v>
      </c>
      <c r="D678" t="b">
        <f>'QA Fltr Flagged'!D678='PROD Fltr Flagged'!D678</f>
        <v>1</v>
      </c>
      <c r="E678" t="b">
        <f>'QA Fltr Flagged'!E678='PROD Fltr Flagged'!E678</f>
        <v>1</v>
      </c>
      <c r="F678" t="b">
        <f>'QA Fltr Flagged'!F678='PROD Fltr Flagged'!F678</f>
        <v>1</v>
      </c>
      <c r="G678" t="b">
        <f>'QA Fltr Flagged'!G678='PROD Fltr Flagged'!G678</f>
        <v>1</v>
      </c>
      <c r="H678" t="b">
        <f>'QA Fltr Flagged'!H678='PROD Fltr Flagged'!H678</f>
        <v>1</v>
      </c>
      <c r="I678" t="b">
        <f>'QA Fltr Flagged'!I678='PROD Fltr Flagged'!I678</f>
        <v>1</v>
      </c>
      <c r="J678" t="b">
        <f>'QA Fltr Flagged'!J678='PROD Fltr Flagged'!J678</f>
        <v>1</v>
      </c>
      <c r="K678" t="b">
        <f>'QA Fltr Flagged'!K678='PROD Fltr Flagged'!K678</f>
        <v>1</v>
      </c>
      <c r="L678" t="b">
        <f>'QA Fltr Flagged'!L678='PROD Fltr Flagged'!L678</f>
        <v>1</v>
      </c>
      <c r="M678" t="b">
        <f>'QA Fltr Flagged'!M678='PROD Fltr Flagged'!M678</f>
        <v>1</v>
      </c>
      <c r="N678" t="b">
        <f>'QA Fltr Flagged'!N678='PROD Fltr Flagged'!N678</f>
        <v>1</v>
      </c>
      <c r="O678" t="b">
        <f>'QA Fltr Flagged'!O678='PROD Fltr Flagged'!O678</f>
        <v>1</v>
      </c>
      <c r="P678" t="b">
        <f>'QA Fltr Flagged'!P678='PROD Fltr Flagged'!P678</f>
        <v>1</v>
      </c>
      <c r="Q678" t="b">
        <f>'QA Fltr Flagged'!Q678='PROD Fltr Flagged'!Q678</f>
        <v>1</v>
      </c>
    </row>
    <row r="679" spans="1:17">
      <c r="A679" t="b">
        <f>'QA Fltr Flagged'!A679='PROD Fltr Flagged'!A679</f>
        <v>1</v>
      </c>
      <c r="B679" t="b">
        <f>'QA Fltr Flagged'!B679='PROD Fltr Flagged'!B679</f>
        <v>1</v>
      </c>
      <c r="C679" t="b">
        <f>'QA Fltr Flagged'!C679='PROD Fltr Flagged'!C679</f>
        <v>1</v>
      </c>
      <c r="D679" t="b">
        <f>'QA Fltr Flagged'!D679='PROD Fltr Flagged'!D679</f>
        <v>1</v>
      </c>
      <c r="E679" t="b">
        <f>'QA Fltr Flagged'!E679='PROD Fltr Flagged'!E679</f>
        <v>1</v>
      </c>
      <c r="F679" t="b">
        <f>'QA Fltr Flagged'!F679='PROD Fltr Flagged'!F679</f>
        <v>1</v>
      </c>
      <c r="G679" t="b">
        <f>'QA Fltr Flagged'!G679='PROD Fltr Flagged'!G679</f>
        <v>1</v>
      </c>
      <c r="H679" t="b">
        <f>'QA Fltr Flagged'!H679='PROD Fltr Flagged'!H679</f>
        <v>1</v>
      </c>
      <c r="I679" t="b">
        <f>'QA Fltr Flagged'!I679='PROD Fltr Flagged'!I679</f>
        <v>1</v>
      </c>
      <c r="J679" t="b">
        <f>'QA Fltr Flagged'!J679='PROD Fltr Flagged'!J679</f>
        <v>1</v>
      </c>
      <c r="K679" t="b">
        <f>'QA Fltr Flagged'!K679='PROD Fltr Flagged'!K679</f>
        <v>1</v>
      </c>
      <c r="L679" t="b">
        <f>'QA Fltr Flagged'!L679='PROD Fltr Flagged'!L679</f>
        <v>1</v>
      </c>
      <c r="M679" t="b">
        <f>'QA Fltr Flagged'!M679='PROD Fltr Flagged'!M679</f>
        <v>1</v>
      </c>
      <c r="N679" t="b">
        <f>'QA Fltr Flagged'!N679='PROD Fltr Flagged'!N679</f>
        <v>1</v>
      </c>
      <c r="O679" t="b">
        <f>'QA Fltr Flagged'!O679='PROD Fltr Flagged'!O679</f>
        <v>1</v>
      </c>
      <c r="P679" t="b">
        <f>'QA Fltr Flagged'!P679='PROD Fltr Flagged'!P679</f>
        <v>1</v>
      </c>
      <c r="Q679" t="b">
        <f>'QA Fltr Flagged'!Q679='PROD Fltr Flagged'!Q679</f>
        <v>1</v>
      </c>
    </row>
    <row r="680" spans="1:17">
      <c r="A680" t="b">
        <f>'QA Fltr Flagged'!A680='PROD Fltr Flagged'!A680</f>
        <v>1</v>
      </c>
      <c r="B680" t="b">
        <f>'QA Fltr Flagged'!B680='PROD Fltr Flagged'!B680</f>
        <v>1</v>
      </c>
      <c r="C680" t="b">
        <f>'QA Fltr Flagged'!C680='PROD Fltr Flagged'!C680</f>
        <v>1</v>
      </c>
      <c r="D680" t="b">
        <f>'QA Fltr Flagged'!D680='PROD Fltr Flagged'!D680</f>
        <v>1</v>
      </c>
      <c r="E680" t="b">
        <f>'QA Fltr Flagged'!E680='PROD Fltr Flagged'!E680</f>
        <v>1</v>
      </c>
      <c r="F680" t="b">
        <f>'QA Fltr Flagged'!F680='PROD Fltr Flagged'!F680</f>
        <v>1</v>
      </c>
      <c r="G680" t="b">
        <f>'QA Fltr Flagged'!G680='PROD Fltr Flagged'!G680</f>
        <v>1</v>
      </c>
      <c r="H680" t="b">
        <f>'QA Fltr Flagged'!H680='PROD Fltr Flagged'!H680</f>
        <v>1</v>
      </c>
      <c r="I680" t="b">
        <f>'QA Fltr Flagged'!I680='PROD Fltr Flagged'!I680</f>
        <v>1</v>
      </c>
      <c r="J680" t="b">
        <f>'QA Fltr Flagged'!J680='PROD Fltr Flagged'!J680</f>
        <v>1</v>
      </c>
      <c r="K680" t="b">
        <f>'QA Fltr Flagged'!K680='PROD Fltr Flagged'!K680</f>
        <v>1</v>
      </c>
      <c r="L680" t="b">
        <f>'QA Fltr Flagged'!L680='PROD Fltr Flagged'!L680</f>
        <v>1</v>
      </c>
      <c r="M680" t="b">
        <f>'QA Fltr Flagged'!M680='PROD Fltr Flagged'!M680</f>
        <v>1</v>
      </c>
      <c r="N680" t="b">
        <f>'QA Fltr Flagged'!N680='PROD Fltr Flagged'!N680</f>
        <v>1</v>
      </c>
      <c r="O680" t="b">
        <f>'QA Fltr Flagged'!O680='PROD Fltr Flagged'!O680</f>
        <v>1</v>
      </c>
      <c r="P680" t="b">
        <f>'QA Fltr Flagged'!P680='PROD Fltr Flagged'!P680</f>
        <v>1</v>
      </c>
      <c r="Q680" t="b">
        <f>'QA Fltr Flagged'!Q680='PROD Fltr Flagged'!Q680</f>
        <v>1</v>
      </c>
    </row>
    <row r="681" spans="1:17">
      <c r="A681" t="b">
        <f>'QA Fltr Flagged'!A681='PROD Fltr Flagged'!A681</f>
        <v>1</v>
      </c>
      <c r="B681" t="b">
        <f>'QA Fltr Flagged'!B681='PROD Fltr Flagged'!B681</f>
        <v>1</v>
      </c>
      <c r="C681" t="b">
        <f>'QA Fltr Flagged'!C681='PROD Fltr Flagged'!C681</f>
        <v>1</v>
      </c>
      <c r="D681" t="b">
        <f>'QA Fltr Flagged'!D681='PROD Fltr Flagged'!D681</f>
        <v>1</v>
      </c>
      <c r="E681" t="b">
        <f>'QA Fltr Flagged'!E681='PROD Fltr Flagged'!E681</f>
        <v>1</v>
      </c>
      <c r="F681" t="b">
        <f>'QA Fltr Flagged'!F681='PROD Fltr Flagged'!F681</f>
        <v>1</v>
      </c>
      <c r="G681" t="b">
        <f>'QA Fltr Flagged'!G681='PROD Fltr Flagged'!G681</f>
        <v>1</v>
      </c>
      <c r="H681" t="b">
        <f>'QA Fltr Flagged'!H681='PROD Fltr Flagged'!H681</f>
        <v>1</v>
      </c>
      <c r="I681" t="b">
        <f>'QA Fltr Flagged'!I681='PROD Fltr Flagged'!I681</f>
        <v>1</v>
      </c>
      <c r="J681" t="b">
        <f>'QA Fltr Flagged'!J681='PROD Fltr Flagged'!J681</f>
        <v>1</v>
      </c>
      <c r="K681" t="b">
        <f>'QA Fltr Flagged'!K681='PROD Fltr Flagged'!K681</f>
        <v>1</v>
      </c>
      <c r="L681" t="b">
        <f>'QA Fltr Flagged'!L681='PROD Fltr Flagged'!L681</f>
        <v>1</v>
      </c>
      <c r="M681" t="b">
        <f>'QA Fltr Flagged'!M681='PROD Fltr Flagged'!M681</f>
        <v>1</v>
      </c>
      <c r="N681" t="b">
        <f>'QA Fltr Flagged'!N681='PROD Fltr Flagged'!N681</f>
        <v>1</v>
      </c>
      <c r="O681" t="b">
        <f>'QA Fltr Flagged'!O681='PROD Fltr Flagged'!O681</f>
        <v>1</v>
      </c>
      <c r="P681" t="b">
        <f>'QA Fltr Flagged'!P681='PROD Fltr Flagged'!P681</f>
        <v>1</v>
      </c>
      <c r="Q681" t="b">
        <f>'QA Fltr Flagged'!Q681='PROD Fltr Flagged'!Q681</f>
        <v>1</v>
      </c>
    </row>
    <row r="682" spans="1:17">
      <c r="A682" t="b">
        <f>'QA Fltr Flagged'!A682='PROD Fltr Flagged'!A682</f>
        <v>1</v>
      </c>
      <c r="B682" t="b">
        <f>'QA Fltr Flagged'!B682='PROD Fltr Flagged'!B682</f>
        <v>1</v>
      </c>
      <c r="C682" t="b">
        <f>'QA Fltr Flagged'!C682='PROD Fltr Flagged'!C682</f>
        <v>1</v>
      </c>
      <c r="D682" t="b">
        <f>'QA Fltr Flagged'!D682='PROD Fltr Flagged'!D682</f>
        <v>1</v>
      </c>
      <c r="E682" t="b">
        <f>'QA Fltr Flagged'!E682='PROD Fltr Flagged'!E682</f>
        <v>1</v>
      </c>
      <c r="F682" t="b">
        <f>'QA Fltr Flagged'!F682='PROD Fltr Flagged'!F682</f>
        <v>1</v>
      </c>
      <c r="G682" t="b">
        <f>'QA Fltr Flagged'!G682='PROD Fltr Flagged'!G682</f>
        <v>1</v>
      </c>
      <c r="H682" t="b">
        <f>'QA Fltr Flagged'!H682='PROD Fltr Flagged'!H682</f>
        <v>1</v>
      </c>
      <c r="I682" t="b">
        <f>'QA Fltr Flagged'!I682='PROD Fltr Flagged'!I682</f>
        <v>1</v>
      </c>
      <c r="J682" t="b">
        <f>'QA Fltr Flagged'!J682='PROD Fltr Flagged'!J682</f>
        <v>1</v>
      </c>
      <c r="K682" t="b">
        <f>'QA Fltr Flagged'!K682='PROD Fltr Flagged'!K682</f>
        <v>1</v>
      </c>
      <c r="L682" t="b">
        <f>'QA Fltr Flagged'!L682='PROD Fltr Flagged'!L682</f>
        <v>1</v>
      </c>
      <c r="M682" t="b">
        <f>'QA Fltr Flagged'!M682='PROD Fltr Flagged'!M682</f>
        <v>1</v>
      </c>
      <c r="N682" t="b">
        <f>'QA Fltr Flagged'!N682='PROD Fltr Flagged'!N682</f>
        <v>1</v>
      </c>
      <c r="O682" t="b">
        <f>'QA Fltr Flagged'!O682='PROD Fltr Flagged'!O682</f>
        <v>1</v>
      </c>
      <c r="P682" t="b">
        <f>'QA Fltr Flagged'!P682='PROD Fltr Flagged'!P682</f>
        <v>1</v>
      </c>
      <c r="Q682" t="b">
        <f>'QA Fltr Flagged'!Q682='PROD Fltr Flagged'!Q682</f>
        <v>1</v>
      </c>
    </row>
    <row r="683" spans="1:17">
      <c r="A683" t="b">
        <f>'QA Fltr Flagged'!A683='PROD Fltr Flagged'!A683</f>
        <v>1</v>
      </c>
      <c r="B683" t="b">
        <f>'QA Fltr Flagged'!B683='PROD Fltr Flagged'!B683</f>
        <v>1</v>
      </c>
      <c r="C683" t="b">
        <f>'QA Fltr Flagged'!C683='PROD Fltr Flagged'!C683</f>
        <v>1</v>
      </c>
      <c r="D683" t="b">
        <f>'QA Fltr Flagged'!D683='PROD Fltr Flagged'!D683</f>
        <v>1</v>
      </c>
      <c r="E683" t="b">
        <f>'QA Fltr Flagged'!E683='PROD Fltr Flagged'!E683</f>
        <v>1</v>
      </c>
      <c r="F683" t="b">
        <f>'QA Fltr Flagged'!F683='PROD Fltr Flagged'!F683</f>
        <v>1</v>
      </c>
      <c r="G683" t="b">
        <f>'QA Fltr Flagged'!G683='PROD Fltr Flagged'!G683</f>
        <v>1</v>
      </c>
      <c r="H683" t="b">
        <f>'QA Fltr Flagged'!H683='PROD Fltr Flagged'!H683</f>
        <v>1</v>
      </c>
      <c r="I683" t="b">
        <f>'QA Fltr Flagged'!I683='PROD Fltr Flagged'!I683</f>
        <v>1</v>
      </c>
      <c r="J683" t="b">
        <f>'QA Fltr Flagged'!J683='PROD Fltr Flagged'!J683</f>
        <v>1</v>
      </c>
      <c r="K683" t="b">
        <f>'QA Fltr Flagged'!K683='PROD Fltr Flagged'!K683</f>
        <v>1</v>
      </c>
      <c r="L683" t="b">
        <f>'QA Fltr Flagged'!L683='PROD Fltr Flagged'!L683</f>
        <v>1</v>
      </c>
      <c r="M683" t="b">
        <f>'QA Fltr Flagged'!M683='PROD Fltr Flagged'!M683</f>
        <v>1</v>
      </c>
      <c r="N683" t="b">
        <f>'QA Fltr Flagged'!N683='PROD Fltr Flagged'!N683</f>
        <v>1</v>
      </c>
      <c r="O683" t="b">
        <f>'QA Fltr Flagged'!O683='PROD Fltr Flagged'!O683</f>
        <v>1</v>
      </c>
      <c r="P683" t="b">
        <f>'QA Fltr Flagged'!P683='PROD Fltr Flagged'!P683</f>
        <v>1</v>
      </c>
      <c r="Q683" t="b">
        <f>'QA Fltr Flagged'!Q683='PROD Fltr Flagged'!Q683</f>
        <v>1</v>
      </c>
    </row>
    <row r="684" spans="1:17">
      <c r="A684" t="b">
        <f>'QA Fltr Flagged'!A684='PROD Fltr Flagged'!A684</f>
        <v>1</v>
      </c>
      <c r="B684" t="b">
        <f>'QA Fltr Flagged'!B684='PROD Fltr Flagged'!B684</f>
        <v>1</v>
      </c>
      <c r="C684" t="b">
        <f>'QA Fltr Flagged'!C684='PROD Fltr Flagged'!C684</f>
        <v>1</v>
      </c>
      <c r="D684" t="b">
        <f>'QA Fltr Flagged'!D684='PROD Fltr Flagged'!D684</f>
        <v>1</v>
      </c>
      <c r="E684" t="b">
        <f>'QA Fltr Flagged'!E684='PROD Fltr Flagged'!E684</f>
        <v>1</v>
      </c>
      <c r="F684" t="b">
        <f>'QA Fltr Flagged'!F684='PROD Fltr Flagged'!F684</f>
        <v>1</v>
      </c>
      <c r="G684" t="b">
        <f>'QA Fltr Flagged'!G684='PROD Fltr Flagged'!G684</f>
        <v>1</v>
      </c>
      <c r="H684" t="b">
        <f>'QA Fltr Flagged'!H684='PROD Fltr Flagged'!H684</f>
        <v>1</v>
      </c>
      <c r="I684" t="b">
        <f>'QA Fltr Flagged'!I684='PROD Fltr Flagged'!I684</f>
        <v>1</v>
      </c>
      <c r="J684" t="b">
        <f>'QA Fltr Flagged'!J684='PROD Fltr Flagged'!J684</f>
        <v>1</v>
      </c>
      <c r="K684" t="b">
        <f>'QA Fltr Flagged'!K684='PROD Fltr Flagged'!K684</f>
        <v>1</v>
      </c>
      <c r="L684" t="b">
        <f>'QA Fltr Flagged'!L684='PROD Fltr Flagged'!L684</f>
        <v>1</v>
      </c>
      <c r="M684" t="b">
        <f>'QA Fltr Flagged'!M684='PROD Fltr Flagged'!M684</f>
        <v>1</v>
      </c>
      <c r="N684" t="b">
        <f>'QA Fltr Flagged'!N684='PROD Fltr Flagged'!N684</f>
        <v>1</v>
      </c>
      <c r="O684" t="b">
        <f>'QA Fltr Flagged'!O684='PROD Fltr Flagged'!O684</f>
        <v>1</v>
      </c>
      <c r="P684" t="b">
        <f>'QA Fltr Flagged'!P684='PROD Fltr Flagged'!P684</f>
        <v>1</v>
      </c>
      <c r="Q684" t="b">
        <f>'QA Fltr Flagged'!Q684='PROD Fltr Flagged'!Q684</f>
        <v>1</v>
      </c>
    </row>
    <row r="685" spans="1:17">
      <c r="A685" t="b">
        <f>'QA Fltr Flagged'!A685='PROD Fltr Flagged'!A685</f>
        <v>1</v>
      </c>
      <c r="B685" t="b">
        <f>'QA Fltr Flagged'!B685='PROD Fltr Flagged'!B685</f>
        <v>1</v>
      </c>
      <c r="C685" t="b">
        <f>'QA Fltr Flagged'!C685='PROD Fltr Flagged'!C685</f>
        <v>1</v>
      </c>
      <c r="D685" t="b">
        <f>'QA Fltr Flagged'!D685='PROD Fltr Flagged'!D685</f>
        <v>1</v>
      </c>
      <c r="E685" t="b">
        <f>'QA Fltr Flagged'!E685='PROD Fltr Flagged'!E685</f>
        <v>1</v>
      </c>
      <c r="F685" t="b">
        <f>'QA Fltr Flagged'!F685='PROD Fltr Flagged'!F685</f>
        <v>1</v>
      </c>
      <c r="G685" t="b">
        <f>'QA Fltr Flagged'!G685='PROD Fltr Flagged'!G685</f>
        <v>1</v>
      </c>
      <c r="H685" t="b">
        <f>'QA Fltr Flagged'!H685='PROD Fltr Flagged'!H685</f>
        <v>1</v>
      </c>
      <c r="I685" t="b">
        <f>'QA Fltr Flagged'!I685='PROD Fltr Flagged'!I685</f>
        <v>1</v>
      </c>
      <c r="J685" t="b">
        <f>'QA Fltr Flagged'!J685='PROD Fltr Flagged'!J685</f>
        <v>1</v>
      </c>
      <c r="K685" t="b">
        <f>'QA Fltr Flagged'!K685='PROD Fltr Flagged'!K685</f>
        <v>1</v>
      </c>
      <c r="L685" t="b">
        <f>'QA Fltr Flagged'!L685='PROD Fltr Flagged'!L685</f>
        <v>1</v>
      </c>
      <c r="M685" t="b">
        <f>'QA Fltr Flagged'!M685='PROD Fltr Flagged'!M685</f>
        <v>1</v>
      </c>
      <c r="N685" t="b">
        <f>'QA Fltr Flagged'!N685='PROD Fltr Flagged'!N685</f>
        <v>1</v>
      </c>
      <c r="O685" t="b">
        <f>'QA Fltr Flagged'!O685='PROD Fltr Flagged'!O685</f>
        <v>1</v>
      </c>
      <c r="P685" t="b">
        <f>'QA Fltr Flagged'!P685='PROD Fltr Flagged'!P685</f>
        <v>1</v>
      </c>
      <c r="Q685" t="b">
        <f>'QA Fltr Flagged'!Q685='PROD Fltr Flagged'!Q685</f>
        <v>1</v>
      </c>
    </row>
    <row r="686" spans="1:17">
      <c r="A686" t="b">
        <f>'QA Fltr Flagged'!A686='PROD Fltr Flagged'!A686</f>
        <v>1</v>
      </c>
      <c r="B686" t="b">
        <f>'QA Fltr Flagged'!B686='PROD Fltr Flagged'!B686</f>
        <v>1</v>
      </c>
      <c r="C686" t="b">
        <f>'QA Fltr Flagged'!C686='PROD Fltr Flagged'!C686</f>
        <v>1</v>
      </c>
      <c r="D686" t="b">
        <f>'QA Fltr Flagged'!D686='PROD Fltr Flagged'!D686</f>
        <v>1</v>
      </c>
      <c r="E686" t="b">
        <f>'QA Fltr Flagged'!E686='PROD Fltr Flagged'!E686</f>
        <v>1</v>
      </c>
      <c r="F686" t="b">
        <f>'QA Fltr Flagged'!F686='PROD Fltr Flagged'!F686</f>
        <v>1</v>
      </c>
      <c r="G686" t="b">
        <f>'QA Fltr Flagged'!G686='PROD Fltr Flagged'!G686</f>
        <v>1</v>
      </c>
      <c r="H686" t="b">
        <f>'QA Fltr Flagged'!H686='PROD Fltr Flagged'!H686</f>
        <v>1</v>
      </c>
      <c r="I686" t="b">
        <f>'QA Fltr Flagged'!I686='PROD Fltr Flagged'!I686</f>
        <v>1</v>
      </c>
      <c r="J686" t="b">
        <f>'QA Fltr Flagged'!J686='PROD Fltr Flagged'!J686</f>
        <v>1</v>
      </c>
      <c r="K686" t="b">
        <f>'QA Fltr Flagged'!K686='PROD Fltr Flagged'!K686</f>
        <v>1</v>
      </c>
      <c r="L686" t="b">
        <f>'QA Fltr Flagged'!L686='PROD Fltr Flagged'!L686</f>
        <v>1</v>
      </c>
      <c r="M686" t="b">
        <f>'QA Fltr Flagged'!M686='PROD Fltr Flagged'!M686</f>
        <v>1</v>
      </c>
      <c r="N686" t="b">
        <f>'QA Fltr Flagged'!N686='PROD Fltr Flagged'!N686</f>
        <v>1</v>
      </c>
      <c r="O686" t="b">
        <f>'QA Fltr Flagged'!O686='PROD Fltr Flagged'!O686</f>
        <v>1</v>
      </c>
      <c r="P686" t="b">
        <f>'QA Fltr Flagged'!P686='PROD Fltr Flagged'!P686</f>
        <v>1</v>
      </c>
      <c r="Q686" t="b">
        <f>'QA Fltr Flagged'!Q686='PROD Fltr Flagged'!Q686</f>
        <v>1</v>
      </c>
    </row>
    <row r="687" spans="1:17">
      <c r="A687" t="b">
        <f>'QA Fltr Flagged'!A687='PROD Fltr Flagged'!A687</f>
        <v>1</v>
      </c>
      <c r="B687" t="b">
        <f>'QA Fltr Flagged'!B687='PROD Fltr Flagged'!B687</f>
        <v>1</v>
      </c>
      <c r="C687" t="b">
        <f>'QA Fltr Flagged'!C687='PROD Fltr Flagged'!C687</f>
        <v>1</v>
      </c>
      <c r="D687" t="b">
        <f>'QA Fltr Flagged'!D687='PROD Fltr Flagged'!D687</f>
        <v>1</v>
      </c>
      <c r="E687" t="b">
        <f>'QA Fltr Flagged'!E687='PROD Fltr Flagged'!E687</f>
        <v>1</v>
      </c>
      <c r="F687" t="b">
        <f>'QA Fltr Flagged'!F687='PROD Fltr Flagged'!F687</f>
        <v>1</v>
      </c>
      <c r="G687" t="b">
        <f>'QA Fltr Flagged'!G687='PROD Fltr Flagged'!G687</f>
        <v>1</v>
      </c>
      <c r="H687" t="b">
        <f>'QA Fltr Flagged'!H687='PROD Fltr Flagged'!H687</f>
        <v>1</v>
      </c>
      <c r="I687" t="b">
        <f>'QA Fltr Flagged'!I687='PROD Fltr Flagged'!I687</f>
        <v>1</v>
      </c>
      <c r="J687" t="b">
        <f>'QA Fltr Flagged'!J687='PROD Fltr Flagged'!J687</f>
        <v>1</v>
      </c>
      <c r="K687" t="b">
        <f>'QA Fltr Flagged'!K687='PROD Fltr Flagged'!K687</f>
        <v>1</v>
      </c>
      <c r="L687" t="b">
        <f>'QA Fltr Flagged'!L687='PROD Fltr Flagged'!L687</f>
        <v>1</v>
      </c>
      <c r="M687" t="b">
        <f>'QA Fltr Flagged'!M687='PROD Fltr Flagged'!M687</f>
        <v>1</v>
      </c>
      <c r="N687" t="b">
        <f>'QA Fltr Flagged'!N687='PROD Fltr Flagged'!N687</f>
        <v>1</v>
      </c>
      <c r="O687" t="b">
        <f>'QA Fltr Flagged'!O687='PROD Fltr Flagged'!O687</f>
        <v>1</v>
      </c>
      <c r="P687" t="b">
        <f>'QA Fltr Flagged'!P687='PROD Fltr Flagged'!P687</f>
        <v>1</v>
      </c>
      <c r="Q687" t="b">
        <f>'QA Fltr Flagged'!Q687='PROD Fltr Flagged'!Q687</f>
        <v>1</v>
      </c>
    </row>
    <row r="688" spans="1:17">
      <c r="A688" t="b">
        <f>'QA Fltr Flagged'!A688='PROD Fltr Flagged'!A688</f>
        <v>1</v>
      </c>
      <c r="B688" t="b">
        <f>'QA Fltr Flagged'!B688='PROD Fltr Flagged'!B688</f>
        <v>1</v>
      </c>
      <c r="C688" t="b">
        <f>'QA Fltr Flagged'!C688='PROD Fltr Flagged'!C688</f>
        <v>1</v>
      </c>
      <c r="D688" t="b">
        <f>'QA Fltr Flagged'!D688='PROD Fltr Flagged'!D688</f>
        <v>1</v>
      </c>
      <c r="E688" t="b">
        <f>'QA Fltr Flagged'!E688='PROD Fltr Flagged'!E688</f>
        <v>1</v>
      </c>
      <c r="F688" t="b">
        <f>'QA Fltr Flagged'!F688='PROD Fltr Flagged'!F688</f>
        <v>1</v>
      </c>
      <c r="G688" t="b">
        <f>'QA Fltr Flagged'!G688='PROD Fltr Flagged'!G688</f>
        <v>1</v>
      </c>
      <c r="H688" t="b">
        <f>'QA Fltr Flagged'!H688='PROD Fltr Flagged'!H688</f>
        <v>1</v>
      </c>
      <c r="I688" t="b">
        <f>'QA Fltr Flagged'!I688='PROD Fltr Flagged'!I688</f>
        <v>1</v>
      </c>
      <c r="J688" t="b">
        <f>'QA Fltr Flagged'!J688='PROD Fltr Flagged'!J688</f>
        <v>1</v>
      </c>
      <c r="K688" t="b">
        <f>'QA Fltr Flagged'!K688='PROD Fltr Flagged'!K688</f>
        <v>1</v>
      </c>
      <c r="L688" t="b">
        <f>'QA Fltr Flagged'!L688='PROD Fltr Flagged'!L688</f>
        <v>1</v>
      </c>
      <c r="M688" t="b">
        <f>'QA Fltr Flagged'!M688='PROD Fltr Flagged'!M688</f>
        <v>1</v>
      </c>
      <c r="N688" t="b">
        <f>'QA Fltr Flagged'!N688='PROD Fltr Flagged'!N688</f>
        <v>1</v>
      </c>
      <c r="O688" t="b">
        <f>'QA Fltr Flagged'!O688='PROD Fltr Flagged'!O688</f>
        <v>1</v>
      </c>
      <c r="P688" t="b">
        <f>'QA Fltr Flagged'!P688='PROD Fltr Flagged'!P688</f>
        <v>1</v>
      </c>
      <c r="Q688" t="b">
        <f>'QA Fltr Flagged'!Q688='PROD Fltr Flagged'!Q688</f>
        <v>1</v>
      </c>
    </row>
    <row r="689" spans="1:17">
      <c r="A689" t="b">
        <f>'QA Fltr Flagged'!A689='PROD Fltr Flagged'!A689</f>
        <v>1</v>
      </c>
      <c r="B689" t="b">
        <f>'QA Fltr Flagged'!B689='PROD Fltr Flagged'!B689</f>
        <v>1</v>
      </c>
      <c r="C689" t="b">
        <f>'QA Fltr Flagged'!C689='PROD Fltr Flagged'!C689</f>
        <v>1</v>
      </c>
      <c r="D689" t="b">
        <f>'QA Fltr Flagged'!D689='PROD Fltr Flagged'!D689</f>
        <v>1</v>
      </c>
      <c r="E689" t="b">
        <f>'QA Fltr Flagged'!E689='PROD Fltr Flagged'!E689</f>
        <v>1</v>
      </c>
      <c r="F689" t="b">
        <f>'QA Fltr Flagged'!F689='PROD Fltr Flagged'!F689</f>
        <v>1</v>
      </c>
      <c r="G689" t="b">
        <f>'QA Fltr Flagged'!G689='PROD Fltr Flagged'!G689</f>
        <v>1</v>
      </c>
      <c r="H689" t="b">
        <f>'QA Fltr Flagged'!H689='PROD Fltr Flagged'!H689</f>
        <v>1</v>
      </c>
      <c r="I689" t="b">
        <f>'QA Fltr Flagged'!I689='PROD Fltr Flagged'!I689</f>
        <v>1</v>
      </c>
      <c r="J689" t="b">
        <f>'QA Fltr Flagged'!J689='PROD Fltr Flagged'!J689</f>
        <v>1</v>
      </c>
      <c r="K689" t="b">
        <f>'QA Fltr Flagged'!K689='PROD Fltr Flagged'!K689</f>
        <v>1</v>
      </c>
      <c r="L689" t="b">
        <f>'QA Fltr Flagged'!L689='PROD Fltr Flagged'!L689</f>
        <v>1</v>
      </c>
      <c r="M689" t="b">
        <f>'QA Fltr Flagged'!M689='PROD Fltr Flagged'!M689</f>
        <v>1</v>
      </c>
      <c r="N689" t="b">
        <f>'QA Fltr Flagged'!N689='PROD Fltr Flagged'!N689</f>
        <v>1</v>
      </c>
      <c r="O689" t="b">
        <f>'QA Fltr Flagged'!O689='PROD Fltr Flagged'!O689</f>
        <v>1</v>
      </c>
      <c r="P689" t="b">
        <f>'QA Fltr Flagged'!P689='PROD Fltr Flagged'!P689</f>
        <v>1</v>
      </c>
      <c r="Q689" t="b">
        <f>'QA Fltr Flagged'!Q689='PROD Fltr Flagged'!Q689</f>
        <v>1</v>
      </c>
    </row>
    <row r="690" spans="1:17">
      <c r="A690" t="b">
        <f>'QA Fltr Flagged'!A690='PROD Fltr Flagged'!A690</f>
        <v>1</v>
      </c>
      <c r="B690" t="b">
        <f>'QA Fltr Flagged'!B690='PROD Fltr Flagged'!B690</f>
        <v>1</v>
      </c>
      <c r="C690" t="b">
        <f>'QA Fltr Flagged'!C690='PROD Fltr Flagged'!C690</f>
        <v>1</v>
      </c>
      <c r="D690" t="b">
        <f>'QA Fltr Flagged'!D690='PROD Fltr Flagged'!D690</f>
        <v>1</v>
      </c>
      <c r="E690" t="b">
        <f>'QA Fltr Flagged'!E690='PROD Fltr Flagged'!E690</f>
        <v>1</v>
      </c>
      <c r="F690" t="b">
        <f>'QA Fltr Flagged'!F690='PROD Fltr Flagged'!F690</f>
        <v>1</v>
      </c>
      <c r="G690" t="b">
        <f>'QA Fltr Flagged'!G690='PROD Fltr Flagged'!G690</f>
        <v>1</v>
      </c>
      <c r="H690" t="b">
        <f>'QA Fltr Flagged'!H690='PROD Fltr Flagged'!H690</f>
        <v>1</v>
      </c>
      <c r="I690" t="b">
        <f>'QA Fltr Flagged'!I690='PROD Fltr Flagged'!I690</f>
        <v>1</v>
      </c>
      <c r="J690" t="b">
        <f>'QA Fltr Flagged'!J690='PROD Fltr Flagged'!J690</f>
        <v>1</v>
      </c>
      <c r="K690" t="b">
        <f>'QA Fltr Flagged'!K690='PROD Fltr Flagged'!K690</f>
        <v>1</v>
      </c>
      <c r="L690" t="b">
        <f>'QA Fltr Flagged'!L690='PROD Fltr Flagged'!L690</f>
        <v>1</v>
      </c>
      <c r="M690" t="b">
        <f>'QA Fltr Flagged'!M690='PROD Fltr Flagged'!M690</f>
        <v>1</v>
      </c>
      <c r="N690" t="b">
        <f>'QA Fltr Flagged'!N690='PROD Fltr Flagged'!N690</f>
        <v>1</v>
      </c>
      <c r="O690" t="b">
        <f>'QA Fltr Flagged'!O690='PROD Fltr Flagged'!O690</f>
        <v>1</v>
      </c>
      <c r="P690" t="b">
        <f>'QA Fltr Flagged'!P690='PROD Fltr Flagged'!P690</f>
        <v>1</v>
      </c>
      <c r="Q690" t="b">
        <f>'QA Fltr Flagged'!Q690='PROD Fltr Flagged'!Q690</f>
        <v>1</v>
      </c>
    </row>
    <row r="691" spans="1:17">
      <c r="A691" t="b">
        <f>'QA Fltr Flagged'!A691='PROD Fltr Flagged'!A691</f>
        <v>1</v>
      </c>
      <c r="B691" t="b">
        <f>'QA Fltr Flagged'!B691='PROD Fltr Flagged'!B691</f>
        <v>1</v>
      </c>
      <c r="C691" t="b">
        <f>'QA Fltr Flagged'!C691='PROD Fltr Flagged'!C691</f>
        <v>1</v>
      </c>
      <c r="D691" t="b">
        <f>'QA Fltr Flagged'!D691='PROD Fltr Flagged'!D691</f>
        <v>1</v>
      </c>
      <c r="E691" t="b">
        <f>'QA Fltr Flagged'!E691='PROD Fltr Flagged'!E691</f>
        <v>1</v>
      </c>
      <c r="F691" t="b">
        <f>'QA Fltr Flagged'!F691='PROD Fltr Flagged'!F691</f>
        <v>1</v>
      </c>
      <c r="G691" t="b">
        <f>'QA Fltr Flagged'!G691='PROD Fltr Flagged'!G691</f>
        <v>1</v>
      </c>
      <c r="H691" t="b">
        <f>'QA Fltr Flagged'!H691='PROD Fltr Flagged'!H691</f>
        <v>1</v>
      </c>
      <c r="I691" t="b">
        <f>'QA Fltr Flagged'!I691='PROD Fltr Flagged'!I691</f>
        <v>1</v>
      </c>
      <c r="J691" t="b">
        <f>'QA Fltr Flagged'!J691='PROD Fltr Flagged'!J691</f>
        <v>1</v>
      </c>
      <c r="K691" t="b">
        <f>'QA Fltr Flagged'!K691='PROD Fltr Flagged'!K691</f>
        <v>1</v>
      </c>
      <c r="L691" t="b">
        <f>'QA Fltr Flagged'!L691='PROD Fltr Flagged'!L691</f>
        <v>1</v>
      </c>
      <c r="M691" t="b">
        <f>'QA Fltr Flagged'!M691='PROD Fltr Flagged'!M691</f>
        <v>1</v>
      </c>
      <c r="N691" t="b">
        <f>'QA Fltr Flagged'!N691='PROD Fltr Flagged'!N691</f>
        <v>1</v>
      </c>
      <c r="O691" t="b">
        <f>'QA Fltr Flagged'!O691='PROD Fltr Flagged'!O691</f>
        <v>1</v>
      </c>
      <c r="P691" t="b">
        <f>'QA Fltr Flagged'!P691='PROD Fltr Flagged'!P691</f>
        <v>1</v>
      </c>
      <c r="Q691" t="b">
        <f>'QA Fltr Flagged'!Q691='PROD Fltr Flagged'!Q691</f>
        <v>1</v>
      </c>
    </row>
    <row r="692" spans="1:17">
      <c r="A692" t="b">
        <f>'QA Fltr Flagged'!A692='PROD Fltr Flagged'!A692</f>
        <v>1</v>
      </c>
      <c r="B692" t="b">
        <f>'QA Fltr Flagged'!B692='PROD Fltr Flagged'!B692</f>
        <v>1</v>
      </c>
      <c r="C692" t="b">
        <f>'QA Fltr Flagged'!C692='PROD Fltr Flagged'!C692</f>
        <v>1</v>
      </c>
      <c r="D692" t="b">
        <f>'QA Fltr Flagged'!D692='PROD Fltr Flagged'!D692</f>
        <v>1</v>
      </c>
      <c r="E692" t="b">
        <f>'QA Fltr Flagged'!E692='PROD Fltr Flagged'!E692</f>
        <v>1</v>
      </c>
      <c r="F692" t="b">
        <f>'QA Fltr Flagged'!F692='PROD Fltr Flagged'!F692</f>
        <v>1</v>
      </c>
      <c r="G692" t="b">
        <f>'QA Fltr Flagged'!G692='PROD Fltr Flagged'!G692</f>
        <v>1</v>
      </c>
      <c r="H692" t="b">
        <f>'QA Fltr Flagged'!H692='PROD Fltr Flagged'!H692</f>
        <v>1</v>
      </c>
      <c r="I692" t="b">
        <f>'QA Fltr Flagged'!I692='PROD Fltr Flagged'!I692</f>
        <v>1</v>
      </c>
      <c r="J692" t="b">
        <f>'QA Fltr Flagged'!J692='PROD Fltr Flagged'!J692</f>
        <v>1</v>
      </c>
      <c r="K692" t="b">
        <f>'QA Fltr Flagged'!K692='PROD Fltr Flagged'!K692</f>
        <v>1</v>
      </c>
      <c r="L692" t="b">
        <f>'QA Fltr Flagged'!L692='PROD Fltr Flagged'!L692</f>
        <v>1</v>
      </c>
      <c r="M692" t="b">
        <f>'QA Fltr Flagged'!M692='PROD Fltr Flagged'!M692</f>
        <v>1</v>
      </c>
      <c r="N692" t="b">
        <f>'QA Fltr Flagged'!N692='PROD Fltr Flagged'!N692</f>
        <v>1</v>
      </c>
      <c r="O692" t="b">
        <f>'QA Fltr Flagged'!O692='PROD Fltr Flagged'!O692</f>
        <v>1</v>
      </c>
      <c r="P692" t="b">
        <f>'QA Fltr Flagged'!P692='PROD Fltr Flagged'!P692</f>
        <v>1</v>
      </c>
      <c r="Q692" t="b">
        <f>'QA Fltr Flagged'!Q692='PROD Fltr Flagged'!Q692</f>
        <v>1</v>
      </c>
    </row>
    <row r="693" spans="1:17">
      <c r="A693" t="b">
        <f>'QA Fltr Flagged'!A693='PROD Fltr Flagged'!A693</f>
        <v>1</v>
      </c>
      <c r="B693" t="b">
        <f>'QA Fltr Flagged'!B693='PROD Fltr Flagged'!B693</f>
        <v>1</v>
      </c>
      <c r="C693" t="b">
        <f>'QA Fltr Flagged'!C693='PROD Fltr Flagged'!C693</f>
        <v>1</v>
      </c>
      <c r="D693" t="b">
        <f>'QA Fltr Flagged'!D693='PROD Fltr Flagged'!D693</f>
        <v>1</v>
      </c>
      <c r="E693" t="b">
        <f>'QA Fltr Flagged'!E693='PROD Fltr Flagged'!E693</f>
        <v>1</v>
      </c>
      <c r="F693" t="b">
        <f>'QA Fltr Flagged'!F693='PROD Fltr Flagged'!F693</f>
        <v>1</v>
      </c>
      <c r="G693" t="b">
        <f>'QA Fltr Flagged'!G693='PROD Fltr Flagged'!G693</f>
        <v>1</v>
      </c>
      <c r="H693" t="b">
        <f>'QA Fltr Flagged'!H693='PROD Fltr Flagged'!H693</f>
        <v>1</v>
      </c>
      <c r="I693" t="b">
        <f>'QA Fltr Flagged'!I693='PROD Fltr Flagged'!I693</f>
        <v>1</v>
      </c>
      <c r="J693" t="b">
        <f>'QA Fltr Flagged'!J693='PROD Fltr Flagged'!J693</f>
        <v>1</v>
      </c>
      <c r="K693" t="b">
        <f>'QA Fltr Flagged'!K693='PROD Fltr Flagged'!K693</f>
        <v>1</v>
      </c>
      <c r="L693" t="b">
        <f>'QA Fltr Flagged'!L693='PROD Fltr Flagged'!L693</f>
        <v>1</v>
      </c>
      <c r="M693" t="b">
        <f>'QA Fltr Flagged'!M693='PROD Fltr Flagged'!M693</f>
        <v>1</v>
      </c>
      <c r="N693" t="b">
        <f>'QA Fltr Flagged'!N693='PROD Fltr Flagged'!N693</f>
        <v>1</v>
      </c>
      <c r="O693" t="b">
        <f>'QA Fltr Flagged'!O693='PROD Fltr Flagged'!O693</f>
        <v>1</v>
      </c>
      <c r="P693" t="b">
        <f>'QA Fltr Flagged'!P693='PROD Fltr Flagged'!P693</f>
        <v>1</v>
      </c>
      <c r="Q693" t="b">
        <f>'QA Fltr Flagged'!Q693='PROD Fltr Flagged'!Q693</f>
        <v>1</v>
      </c>
    </row>
    <row r="694" spans="1:17">
      <c r="A694" t="b">
        <f>'QA Fltr Flagged'!A694='PROD Fltr Flagged'!A694</f>
        <v>1</v>
      </c>
      <c r="B694" t="b">
        <f>'QA Fltr Flagged'!B694='PROD Fltr Flagged'!B694</f>
        <v>1</v>
      </c>
      <c r="C694" t="b">
        <f>'QA Fltr Flagged'!C694='PROD Fltr Flagged'!C694</f>
        <v>1</v>
      </c>
      <c r="D694" t="b">
        <f>'QA Fltr Flagged'!D694='PROD Fltr Flagged'!D694</f>
        <v>1</v>
      </c>
      <c r="E694" t="b">
        <f>'QA Fltr Flagged'!E694='PROD Fltr Flagged'!E694</f>
        <v>1</v>
      </c>
      <c r="F694" t="b">
        <f>'QA Fltr Flagged'!F694='PROD Fltr Flagged'!F694</f>
        <v>1</v>
      </c>
      <c r="G694" t="b">
        <f>'QA Fltr Flagged'!G694='PROD Fltr Flagged'!G694</f>
        <v>1</v>
      </c>
      <c r="H694" t="b">
        <f>'QA Fltr Flagged'!H694='PROD Fltr Flagged'!H694</f>
        <v>1</v>
      </c>
      <c r="I694" t="b">
        <f>'QA Fltr Flagged'!I694='PROD Fltr Flagged'!I694</f>
        <v>1</v>
      </c>
      <c r="J694" t="b">
        <f>'QA Fltr Flagged'!J694='PROD Fltr Flagged'!J694</f>
        <v>1</v>
      </c>
      <c r="K694" t="b">
        <f>'QA Fltr Flagged'!K694='PROD Fltr Flagged'!K694</f>
        <v>1</v>
      </c>
      <c r="L694" t="b">
        <f>'QA Fltr Flagged'!L694='PROD Fltr Flagged'!L694</f>
        <v>1</v>
      </c>
      <c r="M694" t="b">
        <f>'QA Fltr Flagged'!M694='PROD Fltr Flagged'!M694</f>
        <v>1</v>
      </c>
      <c r="N694" t="b">
        <f>'QA Fltr Flagged'!N694='PROD Fltr Flagged'!N694</f>
        <v>1</v>
      </c>
      <c r="O694" t="b">
        <f>'QA Fltr Flagged'!O694='PROD Fltr Flagged'!O694</f>
        <v>1</v>
      </c>
      <c r="P694" t="b">
        <f>'QA Fltr Flagged'!P694='PROD Fltr Flagged'!P694</f>
        <v>1</v>
      </c>
      <c r="Q694" t="b">
        <f>'QA Fltr Flagged'!Q694='PROD Fltr Flagged'!Q694</f>
        <v>1</v>
      </c>
    </row>
    <row r="695" spans="1:17">
      <c r="A695" t="b">
        <f>'QA Fltr Flagged'!A695='PROD Fltr Flagged'!A695</f>
        <v>1</v>
      </c>
      <c r="B695" t="b">
        <f>'QA Fltr Flagged'!B695='PROD Fltr Flagged'!B695</f>
        <v>1</v>
      </c>
      <c r="C695" t="b">
        <f>'QA Fltr Flagged'!C695='PROD Fltr Flagged'!C695</f>
        <v>1</v>
      </c>
      <c r="D695" t="b">
        <f>'QA Fltr Flagged'!D695='PROD Fltr Flagged'!D695</f>
        <v>1</v>
      </c>
      <c r="E695" t="b">
        <f>'QA Fltr Flagged'!E695='PROD Fltr Flagged'!E695</f>
        <v>1</v>
      </c>
      <c r="F695" t="b">
        <f>'QA Fltr Flagged'!F695='PROD Fltr Flagged'!F695</f>
        <v>1</v>
      </c>
      <c r="G695" t="b">
        <f>'QA Fltr Flagged'!G695='PROD Fltr Flagged'!G695</f>
        <v>1</v>
      </c>
      <c r="H695" t="b">
        <f>'QA Fltr Flagged'!H695='PROD Fltr Flagged'!H695</f>
        <v>1</v>
      </c>
      <c r="I695" t="b">
        <f>'QA Fltr Flagged'!I695='PROD Fltr Flagged'!I695</f>
        <v>1</v>
      </c>
      <c r="J695" t="b">
        <f>'QA Fltr Flagged'!J695='PROD Fltr Flagged'!J695</f>
        <v>1</v>
      </c>
      <c r="K695" t="b">
        <f>'QA Fltr Flagged'!K695='PROD Fltr Flagged'!K695</f>
        <v>1</v>
      </c>
      <c r="L695" t="b">
        <f>'QA Fltr Flagged'!L695='PROD Fltr Flagged'!L695</f>
        <v>1</v>
      </c>
      <c r="M695" t="b">
        <f>'QA Fltr Flagged'!M695='PROD Fltr Flagged'!M695</f>
        <v>1</v>
      </c>
      <c r="N695" t="b">
        <f>'QA Fltr Flagged'!N695='PROD Fltr Flagged'!N695</f>
        <v>1</v>
      </c>
      <c r="O695" t="b">
        <f>'QA Fltr Flagged'!O695='PROD Fltr Flagged'!O695</f>
        <v>1</v>
      </c>
      <c r="P695" t="b">
        <f>'QA Fltr Flagged'!P695='PROD Fltr Flagged'!P695</f>
        <v>1</v>
      </c>
      <c r="Q695" t="b">
        <f>'QA Fltr Flagged'!Q695='PROD Fltr Flagged'!Q695</f>
        <v>1</v>
      </c>
    </row>
    <row r="696" spans="1:17">
      <c r="A696" t="b">
        <f>'QA Fltr Flagged'!A696='PROD Fltr Flagged'!A696</f>
        <v>1</v>
      </c>
      <c r="B696" t="b">
        <f>'QA Fltr Flagged'!B696='PROD Fltr Flagged'!B696</f>
        <v>1</v>
      </c>
      <c r="C696" t="b">
        <f>'QA Fltr Flagged'!C696='PROD Fltr Flagged'!C696</f>
        <v>1</v>
      </c>
      <c r="D696" t="b">
        <f>'QA Fltr Flagged'!D696='PROD Fltr Flagged'!D696</f>
        <v>1</v>
      </c>
      <c r="E696" t="b">
        <f>'QA Fltr Flagged'!E696='PROD Fltr Flagged'!E696</f>
        <v>1</v>
      </c>
      <c r="F696" t="b">
        <f>'QA Fltr Flagged'!F696='PROD Fltr Flagged'!F696</f>
        <v>1</v>
      </c>
      <c r="G696" t="b">
        <f>'QA Fltr Flagged'!G696='PROD Fltr Flagged'!G696</f>
        <v>1</v>
      </c>
      <c r="H696" t="b">
        <f>'QA Fltr Flagged'!H696='PROD Fltr Flagged'!H696</f>
        <v>1</v>
      </c>
      <c r="I696" t="b">
        <f>'QA Fltr Flagged'!I696='PROD Fltr Flagged'!I696</f>
        <v>1</v>
      </c>
      <c r="J696" t="b">
        <f>'QA Fltr Flagged'!J696='PROD Fltr Flagged'!J696</f>
        <v>1</v>
      </c>
      <c r="K696" t="b">
        <f>'QA Fltr Flagged'!K696='PROD Fltr Flagged'!K696</f>
        <v>1</v>
      </c>
      <c r="L696" t="b">
        <f>'QA Fltr Flagged'!L696='PROD Fltr Flagged'!L696</f>
        <v>1</v>
      </c>
      <c r="M696" t="b">
        <f>'QA Fltr Flagged'!M696='PROD Fltr Flagged'!M696</f>
        <v>1</v>
      </c>
      <c r="N696" t="b">
        <f>'QA Fltr Flagged'!N696='PROD Fltr Flagged'!N696</f>
        <v>1</v>
      </c>
      <c r="O696" t="b">
        <f>'QA Fltr Flagged'!O696='PROD Fltr Flagged'!O696</f>
        <v>1</v>
      </c>
      <c r="P696" t="b">
        <f>'QA Fltr Flagged'!P696='PROD Fltr Flagged'!P696</f>
        <v>1</v>
      </c>
      <c r="Q696" t="b">
        <f>'QA Fltr Flagged'!Q696='PROD Fltr Flagged'!Q696</f>
        <v>1</v>
      </c>
    </row>
    <row r="697" spans="1:17">
      <c r="A697" t="b">
        <f>'QA Fltr Flagged'!A697='PROD Fltr Flagged'!A697</f>
        <v>1</v>
      </c>
      <c r="B697" t="b">
        <f>'QA Fltr Flagged'!B697='PROD Fltr Flagged'!B697</f>
        <v>1</v>
      </c>
      <c r="C697" t="b">
        <f>'QA Fltr Flagged'!C697='PROD Fltr Flagged'!C697</f>
        <v>1</v>
      </c>
      <c r="D697" t="b">
        <f>'QA Fltr Flagged'!D697='PROD Fltr Flagged'!D697</f>
        <v>1</v>
      </c>
      <c r="E697" t="b">
        <f>'QA Fltr Flagged'!E697='PROD Fltr Flagged'!E697</f>
        <v>1</v>
      </c>
      <c r="F697" t="b">
        <f>'QA Fltr Flagged'!F697='PROD Fltr Flagged'!F697</f>
        <v>1</v>
      </c>
      <c r="G697" t="b">
        <f>'QA Fltr Flagged'!G697='PROD Fltr Flagged'!G697</f>
        <v>1</v>
      </c>
      <c r="H697" t="b">
        <f>'QA Fltr Flagged'!H697='PROD Fltr Flagged'!H697</f>
        <v>1</v>
      </c>
      <c r="I697" t="b">
        <f>'QA Fltr Flagged'!I697='PROD Fltr Flagged'!I697</f>
        <v>1</v>
      </c>
      <c r="J697" t="b">
        <f>'QA Fltr Flagged'!J697='PROD Fltr Flagged'!J697</f>
        <v>1</v>
      </c>
      <c r="K697" t="b">
        <f>'QA Fltr Flagged'!K697='PROD Fltr Flagged'!K697</f>
        <v>1</v>
      </c>
      <c r="L697" t="b">
        <f>'QA Fltr Flagged'!L697='PROD Fltr Flagged'!L697</f>
        <v>1</v>
      </c>
      <c r="M697" t="b">
        <f>'QA Fltr Flagged'!M697='PROD Fltr Flagged'!M697</f>
        <v>1</v>
      </c>
      <c r="N697" t="b">
        <f>'QA Fltr Flagged'!N697='PROD Fltr Flagged'!N697</f>
        <v>1</v>
      </c>
      <c r="O697" t="b">
        <f>'QA Fltr Flagged'!O697='PROD Fltr Flagged'!O697</f>
        <v>1</v>
      </c>
      <c r="P697" t="b">
        <f>'QA Fltr Flagged'!P697='PROD Fltr Flagged'!P697</f>
        <v>1</v>
      </c>
      <c r="Q697" t="b">
        <f>'QA Fltr Flagged'!Q697='PROD Fltr Flagged'!Q697</f>
        <v>1</v>
      </c>
    </row>
    <row r="698" spans="1:17">
      <c r="A698" t="b">
        <f>'QA Fltr Flagged'!A698='PROD Fltr Flagged'!A698</f>
        <v>1</v>
      </c>
      <c r="B698" t="b">
        <f>'QA Fltr Flagged'!B698='PROD Fltr Flagged'!B698</f>
        <v>1</v>
      </c>
      <c r="C698" t="b">
        <f>'QA Fltr Flagged'!C698='PROD Fltr Flagged'!C698</f>
        <v>1</v>
      </c>
      <c r="D698" t="b">
        <f>'QA Fltr Flagged'!D698='PROD Fltr Flagged'!D698</f>
        <v>1</v>
      </c>
      <c r="E698" t="b">
        <f>'QA Fltr Flagged'!E698='PROD Fltr Flagged'!E698</f>
        <v>1</v>
      </c>
      <c r="F698" t="b">
        <f>'QA Fltr Flagged'!F698='PROD Fltr Flagged'!F698</f>
        <v>1</v>
      </c>
      <c r="G698" t="b">
        <f>'QA Fltr Flagged'!G698='PROD Fltr Flagged'!G698</f>
        <v>1</v>
      </c>
      <c r="H698" t="b">
        <f>'QA Fltr Flagged'!H698='PROD Fltr Flagged'!H698</f>
        <v>1</v>
      </c>
      <c r="I698" t="b">
        <f>'QA Fltr Flagged'!I698='PROD Fltr Flagged'!I698</f>
        <v>1</v>
      </c>
      <c r="J698" t="b">
        <f>'QA Fltr Flagged'!J698='PROD Fltr Flagged'!J698</f>
        <v>1</v>
      </c>
      <c r="K698" t="b">
        <f>'QA Fltr Flagged'!K698='PROD Fltr Flagged'!K698</f>
        <v>1</v>
      </c>
      <c r="L698" t="b">
        <f>'QA Fltr Flagged'!L698='PROD Fltr Flagged'!L698</f>
        <v>1</v>
      </c>
      <c r="M698" t="b">
        <f>'QA Fltr Flagged'!M698='PROD Fltr Flagged'!M698</f>
        <v>1</v>
      </c>
      <c r="N698" t="b">
        <f>'QA Fltr Flagged'!N698='PROD Fltr Flagged'!N698</f>
        <v>1</v>
      </c>
      <c r="O698" t="b">
        <f>'QA Fltr Flagged'!O698='PROD Fltr Flagged'!O698</f>
        <v>1</v>
      </c>
      <c r="P698" t="b">
        <f>'QA Fltr Flagged'!P698='PROD Fltr Flagged'!P698</f>
        <v>1</v>
      </c>
      <c r="Q698" t="b">
        <f>'QA Fltr Flagged'!Q698='PROD Fltr Flagged'!Q698</f>
        <v>1</v>
      </c>
    </row>
    <row r="699" spans="1:17">
      <c r="A699" t="b">
        <f>'QA Fltr Flagged'!A699='PROD Fltr Flagged'!A699</f>
        <v>1</v>
      </c>
      <c r="B699" t="b">
        <f>'QA Fltr Flagged'!B699='PROD Fltr Flagged'!B699</f>
        <v>1</v>
      </c>
      <c r="C699" t="b">
        <f>'QA Fltr Flagged'!C699='PROD Fltr Flagged'!C699</f>
        <v>1</v>
      </c>
      <c r="D699" t="b">
        <f>'QA Fltr Flagged'!D699='PROD Fltr Flagged'!D699</f>
        <v>1</v>
      </c>
      <c r="E699" t="b">
        <f>'QA Fltr Flagged'!E699='PROD Fltr Flagged'!E699</f>
        <v>1</v>
      </c>
      <c r="F699" t="b">
        <f>'QA Fltr Flagged'!F699='PROD Fltr Flagged'!F699</f>
        <v>1</v>
      </c>
      <c r="G699" t="b">
        <f>'QA Fltr Flagged'!G699='PROD Fltr Flagged'!G699</f>
        <v>1</v>
      </c>
      <c r="H699" t="b">
        <f>'QA Fltr Flagged'!H699='PROD Fltr Flagged'!H699</f>
        <v>1</v>
      </c>
      <c r="I699" t="b">
        <f>'QA Fltr Flagged'!I699='PROD Fltr Flagged'!I699</f>
        <v>1</v>
      </c>
      <c r="J699" t="b">
        <f>'QA Fltr Flagged'!J699='PROD Fltr Flagged'!J699</f>
        <v>1</v>
      </c>
      <c r="K699" t="b">
        <f>'QA Fltr Flagged'!K699='PROD Fltr Flagged'!K699</f>
        <v>1</v>
      </c>
      <c r="L699" t="b">
        <f>'QA Fltr Flagged'!L699='PROD Fltr Flagged'!L699</f>
        <v>1</v>
      </c>
      <c r="M699" t="b">
        <f>'QA Fltr Flagged'!M699='PROD Fltr Flagged'!M699</f>
        <v>1</v>
      </c>
      <c r="N699" t="b">
        <f>'QA Fltr Flagged'!N699='PROD Fltr Flagged'!N699</f>
        <v>1</v>
      </c>
      <c r="O699" t="b">
        <f>'QA Fltr Flagged'!O699='PROD Fltr Flagged'!O699</f>
        <v>1</v>
      </c>
      <c r="P699" t="b">
        <f>'QA Fltr Flagged'!P699='PROD Fltr Flagged'!P699</f>
        <v>1</v>
      </c>
      <c r="Q699" t="b">
        <f>'QA Fltr Flagged'!Q699='PROD Fltr Flagged'!Q699</f>
        <v>1</v>
      </c>
    </row>
    <row r="700" spans="1:17">
      <c r="A700" t="b">
        <f>'QA Fltr Flagged'!A700='PROD Fltr Flagged'!A700</f>
        <v>1</v>
      </c>
      <c r="B700" t="b">
        <f>'QA Fltr Flagged'!B700='PROD Fltr Flagged'!B700</f>
        <v>1</v>
      </c>
      <c r="C700" t="b">
        <f>'QA Fltr Flagged'!C700='PROD Fltr Flagged'!C700</f>
        <v>1</v>
      </c>
      <c r="D700" t="b">
        <f>'QA Fltr Flagged'!D700='PROD Fltr Flagged'!D700</f>
        <v>1</v>
      </c>
      <c r="E700" t="b">
        <f>'QA Fltr Flagged'!E700='PROD Fltr Flagged'!E700</f>
        <v>1</v>
      </c>
      <c r="F700" t="b">
        <f>'QA Fltr Flagged'!F700='PROD Fltr Flagged'!F700</f>
        <v>1</v>
      </c>
      <c r="G700" t="b">
        <f>'QA Fltr Flagged'!G700='PROD Fltr Flagged'!G700</f>
        <v>1</v>
      </c>
      <c r="H700" t="b">
        <f>'QA Fltr Flagged'!H700='PROD Fltr Flagged'!H700</f>
        <v>1</v>
      </c>
      <c r="I700" t="b">
        <f>'QA Fltr Flagged'!I700='PROD Fltr Flagged'!I700</f>
        <v>1</v>
      </c>
      <c r="J700" t="b">
        <f>'QA Fltr Flagged'!J700='PROD Fltr Flagged'!J700</f>
        <v>1</v>
      </c>
      <c r="K700" t="b">
        <f>'QA Fltr Flagged'!K700='PROD Fltr Flagged'!K700</f>
        <v>1</v>
      </c>
      <c r="L700" t="b">
        <f>'QA Fltr Flagged'!L700='PROD Fltr Flagged'!L700</f>
        <v>1</v>
      </c>
      <c r="M700" t="b">
        <f>'QA Fltr Flagged'!M700='PROD Fltr Flagged'!M700</f>
        <v>1</v>
      </c>
      <c r="N700" t="b">
        <f>'QA Fltr Flagged'!N700='PROD Fltr Flagged'!N700</f>
        <v>1</v>
      </c>
      <c r="O700" t="b">
        <f>'QA Fltr Flagged'!O700='PROD Fltr Flagged'!O700</f>
        <v>1</v>
      </c>
      <c r="P700" t="b">
        <f>'QA Fltr Flagged'!P700='PROD Fltr Flagged'!P700</f>
        <v>1</v>
      </c>
      <c r="Q700" t="b">
        <f>'QA Fltr Flagged'!Q700='PROD Fltr Flagged'!Q700</f>
        <v>1</v>
      </c>
    </row>
    <row r="701" spans="1:17">
      <c r="A701" t="b">
        <f>'QA Fltr Flagged'!A701='PROD Fltr Flagged'!A701</f>
        <v>1</v>
      </c>
      <c r="B701" t="b">
        <f>'QA Fltr Flagged'!B701='PROD Fltr Flagged'!B701</f>
        <v>1</v>
      </c>
      <c r="C701" t="b">
        <f>'QA Fltr Flagged'!C701='PROD Fltr Flagged'!C701</f>
        <v>1</v>
      </c>
      <c r="D701" t="b">
        <f>'QA Fltr Flagged'!D701='PROD Fltr Flagged'!D701</f>
        <v>1</v>
      </c>
      <c r="E701" t="b">
        <f>'QA Fltr Flagged'!E701='PROD Fltr Flagged'!E701</f>
        <v>1</v>
      </c>
      <c r="F701" t="b">
        <f>'QA Fltr Flagged'!F701='PROD Fltr Flagged'!F701</f>
        <v>1</v>
      </c>
      <c r="G701" t="b">
        <f>'QA Fltr Flagged'!G701='PROD Fltr Flagged'!G701</f>
        <v>1</v>
      </c>
      <c r="H701" t="b">
        <f>'QA Fltr Flagged'!H701='PROD Fltr Flagged'!H701</f>
        <v>1</v>
      </c>
      <c r="I701" t="b">
        <f>'QA Fltr Flagged'!I701='PROD Fltr Flagged'!I701</f>
        <v>1</v>
      </c>
      <c r="J701" t="b">
        <f>'QA Fltr Flagged'!J701='PROD Fltr Flagged'!J701</f>
        <v>1</v>
      </c>
      <c r="K701" t="b">
        <f>'QA Fltr Flagged'!K701='PROD Fltr Flagged'!K701</f>
        <v>1</v>
      </c>
      <c r="L701" t="b">
        <f>'QA Fltr Flagged'!L701='PROD Fltr Flagged'!L701</f>
        <v>1</v>
      </c>
      <c r="M701" t="b">
        <f>'QA Fltr Flagged'!M701='PROD Fltr Flagged'!M701</f>
        <v>1</v>
      </c>
      <c r="N701" t="b">
        <f>'QA Fltr Flagged'!N701='PROD Fltr Flagged'!N701</f>
        <v>1</v>
      </c>
      <c r="O701" t="b">
        <f>'QA Fltr Flagged'!O701='PROD Fltr Flagged'!O701</f>
        <v>1</v>
      </c>
      <c r="P701" t="b">
        <f>'QA Fltr Flagged'!P701='PROD Fltr Flagged'!P701</f>
        <v>1</v>
      </c>
      <c r="Q701" t="b">
        <f>'QA Fltr Flagged'!Q701='PROD Fltr Flagged'!Q701</f>
        <v>1</v>
      </c>
    </row>
    <row r="702" spans="1:17">
      <c r="A702" t="b">
        <f>'QA Fltr Flagged'!A702='PROD Fltr Flagged'!A702</f>
        <v>1</v>
      </c>
      <c r="B702" t="b">
        <f>'QA Fltr Flagged'!B702='PROD Fltr Flagged'!B702</f>
        <v>1</v>
      </c>
      <c r="C702" t="b">
        <f>'QA Fltr Flagged'!C702='PROD Fltr Flagged'!C702</f>
        <v>1</v>
      </c>
      <c r="D702" t="b">
        <f>'QA Fltr Flagged'!D702='PROD Fltr Flagged'!D702</f>
        <v>1</v>
      </c>
      <c r="E702" t="b">
        <f>'QA Fltr Flagged'!E702='PROD Fltr Flagged'!E702</f>
        <v>1</v>
      </c>
      <c r="F702" t="b">
        <f>'QA Fltr Flagged'!F702='PROD Fltr Flagged'!F702</f>
        <v>1</v>
      </c>
      <c r="G702" t="b">
        <f>'QA Fltr Flagged'!G702='PROD Fltr Flagged'!G702</f>
        <v>1</v>
      </c>
      <c r="H702" t="b">
        <f>'QA Fltr Flagged'!H702='PROD Fltr Flagged'!H702</f>
        <v>1</v>
      </c>
      <c r="I702" t="b">
        <f>'QA Fltr Flagged'!I702='PROD Fltr Flagged'!I702</f>
        <v>1</v>
      </c>
      <c r="J702" t="b">
        <f>'QA Fltr Flagged'!J702='PROD Fltr Flagged'!J702</f>
        <v>1</v>
      </c>
      <c r="K702" t="b">
        <f>'QA Fltr Flagged'!K702='PROD Fltr Flagged'!K702</f>
        <v>1</v>
      </c>
      <c r="L702" t="b">
        <f>'QA Fltr Flagged'!L702='PROD Fltr Flagged'!L702</f>
        <v>1</v>
      </c>
      <c r="M702" t="b">
        <f>'QA Fltr Flagged'!M702='PROD Fltr Flagged'!M702</f>
        <v>1</v>
      </c>
      <c r="N702" t="b">
        <f>'QA Fltr Flagged'!N702='PROD Fltr Flagged'!N702</f>
        <v>1</v>
      </c>
      <c r="O702" t="b">
        <f>'QA Fltr Flagged'!O702='PROD Fltr Flagged'!O702</f>
        <v>1</v>
      </c>
      <c r="P702" t="b">
        <f>'QA Fltr Flagged'!P702='PROD Fltr Flagged'!P702</f>
        <v>1</v>
      </c>
      <c r="Q702" t="b">
        <f>'QA Fltr Flagged'!Q702='PROD Fltr Flagged'!Q702</f>
        <v>1</v>
      </c>
    </row>
    <row r="703" spans="1:17">
      <c r="A703" t="b">
        <f>'QA Fltr Flagged'!A703='PROD Fltr Flagged'!A703</f>
        <v>1</v>
      </c>
      <c r="B703" t="b">
        <f>'QA Fltr Flagged'!B703='PROD Fltr Flagged'!B703</f>
        <v>1</v>
      </c>
      <c r="C703" t="b">
        <f>'QA Fltr Flagged'!C703='PROD Fltr Flagged'!C703</f>
        <v>1</v>
      </c>
      <c r="D703" t="b">
        <f>'QA Fltr Flagged'!D703='PROD Fltr Flagged'!D703</f>
        <v>1</v>
      </c>
      <c r="E703" t="b">
        <f>'QA Fltr Flagged'!E703='PROD Fltr Flagged'!E703</f>
        <v>1</v>
      </c>
      <c r="F703" t="b">
        <f>'QA Fltr Flagged'!F703='PROD Fltr Flagged'!F703</f>
        <v>1</v>
      </c>
      <c r="G703" t="b">
        <f>'QA Fltr Flagged'!G703='PROD Fltr Flagged'!G703</f>
        <v>1</v>
      </c>
      <c r="H703" t="b">
        <f>'QA Fltr Flagged'!H703='PROD Fltr Flagged'!H703</f>
        <v>1</v>
      </c>
      <c r="I703" t="b">
        <f>'QA Fltr Flagged'!I703='PROD Fltr Flagged'!I703</f>
        <v>1</v>
      </c>
      <c r="J703" t="b">
        <f>'QA Fltr Flagged'!J703='PROD Fltr Flagged'!J703</f>
        <v>1</v>
      </c>
      <c r="K703" t="b">
        <f>'QA Fltr Flagged'!K703='PROD Fltr Flagged'!K703</f>
        <v>1</v>
      </c>
      <c r="L703" t="b">
        <f>'QA Fltr Flagged'!L703='PROD Fltr Flagged'!L703</f>
        <v>1</v>
      </c>
      <c r="M703" t="b">
        <f>'QA Fltr Flagged'!M703='PROD Fltr Flagged'!M703</f>
        <v>1</v>
      </c>
      <c r="N703" t="b">
        <f>'QA Fltr Flagged'!N703='PROD Fltr Flagged'!N703</f>
        <v>1</v>
      </c>
      <c r="O703" t="b">
        <f>'QA Fltr Flagged'!O703='PROD Fltr Flagged'!O703</f>
        <v>1</v>
      </c>
      <c r="P703" t="b">
        <f>'QA Fltr Flagged'!P703='PROD Fltr Flagged'!P703</f>
        <v>1</v>
      </c>
      <c r="Q703" t="b">
        <f>'QA Fltr Flagged'!Q703='PROD Fltr Flagged'!Q703</f>
        <v>1</v>
      </c>
    </row>
    <row r="704" spans="1:17">
      <c r="A704" t="b">
        <f>'QA Fltr Flagged'!A704='PROD Fltr Flagged'!A704</f>
        <v>1</v>
      </c>
      <c r="B704" t="b">
        <f>'QA Fltr Flagged'!B704='PROD Fltr Flagged'!B704</f>
        <v>1</v>
      </c>
      <c r="C704" t="b">
        <f>'QA Fltr Flagged'!C704='PROD Fltr Flagged'!C704</f>
        <v>1</v>
      </c>
      <c r="D704" t="b">
        <f>'QA Fltr Flagged'!D704='PROD Fltr Flagged'!D704</f>
        <v>1</v>
      </c>
      <c r="E704" t="b">
        <f>'QA Fltr Flagged'!E704='PROD Fltr Flagged'!E704</f>
        <v>1</v>
      </c>
      <c r="F704" t="b">
        <f>'QA Fltr Flagged'!F704='PROD Fltr Flagged'!F704</f>
        <v>1</v>
      </c>
      <c r="G704" t="b">
        <f>'QA Fltr Flagged'!G704='PROD Fltr Flagged'!G704</f>
        <v>1</v>
      </c>
      <c r="H704" t="b">
        <f>'QA Fltr Flagged'!H704='PROD Fltr Flagged'!H704</f>
        <v>1</v>
      </c>
      <c r="I704" t="b">
        <f>'QA Fltr Flagged'!I704='PROD Fltr Flagged'!I704</f>
        <v>1</v>
      </c>
      <c r="J704" t="b">
        <f>'QA Fltr Flagged'!J704='PROD Fltr Flagged'!J704</f>
        <v>1</v>
      </c>
      <c r="K704" t="b">
        <f>'QA Fltr Flagged'!K704='PROD Fltr Flagged'!K704</f>
        <v>1</v>
      </c>
      <c r="L704" t="b">
        <f>'QA Fltr Flagged'!L704='PROD Fltr Flagged'!L704</f>
        <v>1</v>
      </c>
      <c r="M704" t="b">
        <f>'QA Fltr Flagged'!M704='PROD Fltr Flagged'!M704</f>
        <v>1</v>
      </c>
      <c r="N704" t="b">
        <f>'QA Fltr Flagged'!N704='PROD Fltr Flagged'!N704</f>
        <v>1</v>
      </c>
      <c r="O704" t="b">
        <f>'QA Fltr Flagged'!O704='PROD Fltr Flagged'!O704</f>
        <v>1</v>
      </c>
      <c r="P704" t="b">
        <f>'QA Fltr Flagged'!P704='PROD Fltr Flagged'!P704</f>
        <v>1</v>
      </c>
      <c r="Q704" t="b">
        <f>'QA Fltr Flagged'!Q704='PROD Fltr Flagged'!Q704</f>
        <v>1</v>
      </c>
    </row>
    <row r="705" spans="1:17">
      <c r="A705" t="b">
        <f>'QA Fltr Flagged'!A705='PROD Fltr Flagged'!A705</f>
        <v>1</v>
      </c>
      <c r="B705" t="b">
        <f>'QA Fltr Flagged'!B705='PROD Fltr Flagged'!B705</f>
        <v>1</v>
      </c>
      <c r="C705" t="b">
        <f>'QA Fltr Flagged'!C705='PROD Fltr Flagged'!C705</f>
        <v>1</v>
      </c>
      <c r="D705" t="b">
        <f>'QA Fltr Flagged'!D705='PROD Fltr Flagged'!D705</f>
        <v>1</v>
      </c>
      <c r="E705" t="b">
        <f>'QA Fltr Flagged'!E705='PROD Fltr Flagged'!E705</f>
        <v>1</v>
      </c>
      <c r="F705" t="b">
        <f>'QA Fltr Flagged'!F705='PROD Fltr Flagged'!F705</f>
        <v>1</v>
      </c>
      <c r="G705" t="b">
        <f>'QA Fltr Flagged'!G705='PROD Fltr Flagged'!G705</f>
        <v>1</v>
      </c>
      <c r="H705" t="b">
        <f>'QA Fltr Flagged'!H705='PROD Fltr Flagged'!H705</f>
        <v>1</v>
      </c>
      <c r="I705" t="b">
        <f>'QA Fltr Flagged'!I705='PROD Fltr Flagged'!I705</f>
        <v>1</v>
      </c>
      <c r="J705" t="b">
        <f>'QA Fltr Flagged'!J705='PROD Fltr Flagged'!J705</f>
        <v>1</v>
      </c>
      <c r="K705" t="b">
        <f>'QA Fltr Flagged'!K705='PROD Fltr Flagged'!K705</f>
        <v>1</v>
      </c>
      <c r="L705" t="b">
        <f>'QA Fltr Flagged'!L705='PROD Fltr Flagged'!L705</f>
        <v>1</v>
      </c>
      <c r="M705" t="b">
        <f>'QA Fltr Flagged'!M705='PROD Fltr Flagged'!M705</f>
        <v>1</v>
      </c>
      <c r="N705" t="b">
        <f>'QA Fltr Flagged'!N705='PROD Fltr Flagged'!N705</f>
        <v>1</v>
      </c>
      <c r="O705" t="b">
        <f>'QA Fltr Flagged'!O705='PROD Fltr Flagged'!O705</f>
        <v>1</v>
      </c>
      <c r="P705" t="b">
        <f>'QA Fltr Flagged'!P705='PROD Fltr Flagged'!P705</f>
        <v>1</v>
      </c>
      <c r="Q705" t="b">
        <f>'QA Fltr Flagged'!Q705='PROD Fltr Flagged'!Q705</f>
        <v>1</v>
      </c>
    </row>
    <row r="706" spans="1:17">
      <c r="A706" t="b">
        <f>'QA Fltr Flagged'!A706='PROD Fltr Flagged'!A706</f>
        <v>1</v>
      </c>
      <c r="B706" t="b">
        <f>'QA Fltr Flagged'!B706='PROD Fltr Flagged'!B706</f>
        <v>1</v>
      </c>
      <c r="C706" t="b">
        <f>'QA Fltr Flagged'!C706='PROD Fltr Flagged'!C706</f>
        <v>1</v>
      </c>
      <c r="D706" t="b">
        <f>'QA Fltr Flagged'!D706='PROD Fltr Flagged'!D706</f>
        <v>1</v>
      </c>
      <c r="E706" t="b">
        <f>'QA Fltr Flagged'!E706='PROD Fltr Flagged'!E706</f>
        <v>1</v>
      </c>
      <c r="F706" t="b">
        <f>'QA Fltr Flagged'!F706='PROD Fltr Flagged'!F706</f>
        <v>1</v>
      </c>
      <c r="G706" t="b">
        <f>'QA Fltr Flagged'!G706='PROD Fltr Flagged'!G706</f>
        <v>1</v>
      </c>
      <c r="H706" t="b">
        <f>'QA Fltr Flagged'!H706='PROD Fltr Flagged'!H706</f>
        <v>1</v>
      </c>
      <c r="I706" t="b">
        <f>'QA Fltr Flagged'!I706='PROD Fltr Flagged'!I706</f>
        <v>1</v>
      </c>
      <c r="J706" t="b">
        <f>'QA Fltr Flagged'!J706='PROD Fltr Flagged'!J706</f>
        <v>1</v>
      </c>
      <c r="K706" t="b">
        <f>'QA Fltr Flagged'!K706='PROD Fltr Flagged'!K706</f>
        <v>1</v>
      </c>
      <c r="L706" t="b">
        <f>'QA Fltr Flagged'!L706='PROD Fltr Flagged'!L706</f>
        <v>1</v>
      </c>
      <c r="M706" t="b">
        <f>'QA Fltr Flagged'!M706='PROD Fltr Flagged'!M706</f>
        <v>1</v>
      </c>
      <c r="N706" t="b">
        <f>'QA Fltr Flagged'!N706='PROD Fltr Flagged'!N706</f>
        <v>1</v>
      </c>
      <c r="O706" t="b">
        <f>'QA Fltr Flagged'!O706='PROD Fltr Flagged'!O706</f>
        <v>1</v>
      </c>
      <c r="P706" t="b">
        <f>'QA Fltr Flagged'!P706='PROD Fltr Flagged'!P706</f>
        <v>1</v>
      </c>
      <c r="Q706" t="b">
        <f>'QA Fltr Flagged'!Q706='PROD Fltr Flagged'!Q706</f>
        <v>1</v>
      </c>
    </row>
    <row r="707" spans="1:17">
      <c r="A707" t="b">
        <f>'QA Fltr Flagged'!A707='PROD Fltr Flagged'!A707</f>
        <v>1</v>
      </c>
      <c r="B707" t="b">
        <f>'QA Fltr Flagged'!B707='PROD Fltr Flagged'!B707</f>
        <v>1</v>
      </c>
      <c r="C707" t="b">
        <f>'QA Fltr Flagged'!C707='PROD Fltr Flagged'!C707</f>
        <v>1</v>
      </c>
      <c r="D707" t="b">
        <f>'QA Fltr Flagged'!D707='PROD Fltr Flagged'!D707</f>
        <v>1</v>
      </c>
      <c r="E707" t="b">
        <f>'QA Fltr Flagged'!E707='PROD Fltr Flagged'!E707</f>
        <v>1</v>
      </c>
      <c r="F707" t="b">
        <f>'QA Fltr Flagged'!F707='PROD Fltr Flagged'!F707</f>
        <v>1</v>
      </c>
      <c r="G707" t="b">
        <f>'QA Fltr Flagged'!G707='PROD Fltr Flagged'!G707</f>
        <v>1</v>
      </c>
      <c r="H707" t="b">
        <f>'QA Fltr Flagged'!H707='PROD Fltr Flagged'!H707</f>
        <v>1</v>
      </c>
      <c r="I707" t="b">
        <f>'QA Fltr Flagged'!I707='PROD Fltr Flagged'!I707</f>
        <v>1</v>
      </c>
      <c r="J707" t="b">
        <f>'QA Fltr Flagged'!J707='PROD Fltr Flagged'!J707</f>
        <v>1</v>
      </c>
      <c r="K707" t="b">
        <f>'QA Fltr Flagged'!K707='PROD Fltr Flagged'!K707</f>
        <v>1</v>
      </c>
      <c r="L707" t="b">
        <f>'QA Fltr Flagged'!L707='PROD Fltr Flagged'!L707</f>
        <v>1</v>
      </c>
      <c r="M707" t="b">
        <f>'QA Fltr Flagged'!M707='PROD Fltr Flagged'!M707</f>
        <v>1</v>
      </c>
      <c r="N707" t="b">
        <f>'QA Fltr Flagged'!N707='PROD Fltr Flagged'!N707</f>
        <v>1</v>
      </c>
      <c r="O707" t="b">
        <f>'QA Fltr Flagged'!O707='PROD Fltr Flagged'!O707</f>
        <v>1</v>
      </c>
      <c r="P707" t="b">
        <f>'QA Fltr Flagged'!P707='PROD Fltr Flagged'!P707</f>
        <v>1</v>
      </c>
      <c r="Q707" t="b">
        <f>'QA Fltr Flagged'!Q707='PROD Fltr Flagged'!Q707</f>
        <v>1</v>
      </c>
    </row>
    <row r="708" spans="1:17">
      <c r="A708" t="b">
        <f>'QA Fltr Flagged'!A708='PROD Fltr Flagged'!A708</f>
        <v>1</v>
      </c>
      <c r="B708" t="b">
        <f>'QA Fltr Flagged'!B708='PROD Fltr Flagged'!B708</f>
        <v>1</v>
      </c>
      <c r="C708" t="b">
        <f>'QA Fltr Flagged'!C708='PROD Fltr Flagged'!C708</f>
        <v>1</v>
      </c>
      <c r="D708" t="b">
        <f>'QA Fltr Flagged'!D708='PROD Fltr Flagged'!D708</f>
        <v>1</v>
      </c>
      <c r="E708" t="b">
        <f>'QA Fltr Flagged'!E708='PROD Fltr Flagged'!E708</f>
        <v>1</v>
      </c>
      <c r="F708" t="b">
        <f>'QA Fltr Flagged'!F708='PROD Fltr Flagged'!F708</f>
        <v>1</v>
      </c>
      <c r="G708" t="b">
        <f>'QA Fltr Flagged'!G708='PROD Fltr Flagged'!G708</f>
        <v>1</v>
      </c>
      <c r="H708" t="b">
        <f>'QA Fltr Flagged'!H708='PROD Fltr Flagged'!H708</f>
        <v>1</v>
      </c>
      <c r="I708" t="b">
        <f>'QA Fltr Flagged'!I708='PROD Fltr Flagged'!I708</f>
        <v>1</v>
      </c>
      <c r="J708" t="b">
        <f>'QA Fltr Flagged'!J708='PROD Fltr Flagged'!J708</f>
        <v>1</v>
      </c>
      <c r="K708" t="b">
        <f>'QA Fltr Flagged'!K708='PROD Fltr Flagged'!K708</f>
        <v>1</v>
      </c>
      <c r="L708" t="b">
        <f>'QA Fltr Flagged'!L708='PROD Fltr Flagged'!L708</f>
        <v>1</v>
      </c>
      <c r="M708" t="b">
        <f>'QA Fltr Flagged'!M708='PROD Fltr Flagged'!M708</f>
        <v>1</v>
      </c>
      <c r="N708" t="b">
        <f>'QA Fltr Flagged'!N708='PROD Fltr Flagged'!N708</f>
        <v>1</v>
      </c>
      <c r="O708" t="b">
        <f>'QA Fltr Flagged'!O708='PROD Fltr Flagged'!O708</f>
        <v>1</v>
      </c>
      <c r="P708" t="b">
        <f>'QA Fltr Flagged'!P708='PROD Fltr Flagged'!P708</f>
        <v>1</v>
      </c>
      <c r="Q708" t="b">
        <f>'QA Fltr Flagged'!Q708='PROD Fltr Flagged'!Q708</f>
        <v>1</v>
      </c>
    </row>
    <row r="709" spans="1:17">
      <c r="A709" t="b">
        <f>'QA Fltr Flagged'!A709='PROD Fltr Flagged'!A709</f>
        <v>1</v>
      </c>
      <c r="B709" t="b">
        <f>'QA Fltr Flagged'!B709='PROD Fltr Flagged'!B709</f>
        <v>1</v>
      </c>
      <c r="C709" t="b">
        <f>'QA Fltr Flagged'!C709='PROD Fltr Flagged'!C709</f>
        <v>1</v>
      </c>
      <c r="D709" t="b">
        <f>'QA Fltr Flagged'!D709='PROD Fltr Flagged'!D709</f>
        <v>1</v>
      </c>
      <c r="E709" t="b">
        <f>'QA Fltr Flagged'!E709='PROD Fltr Flagged'!E709</f>
        <v>1</v>
      </c>
      <c r="F709" t="b">
        <f>'QA Fltr Flagged'!F709='PROD Fltr Flagged'!F709</f>
        <v>1</v>
      </c>
      <c r="G709" t="b">
        <f>'QA Fltr Flagged'!G709='PROD Fltr Flagged'!G709</f>
        <v>1</v>
      </c>
      <c r="H709" t="b">
        <f>'QA Fltr Flagged'!H709='PROD Fltr Flagged'!H709</f>
        <v>1</v>
      </c>
      <c r="I709" t="b">
        <f>'QA Fltr Flagged'!I709='PROD Fltr Flagged'!I709</f>
        <v>1</v>
      </c>
      <c r="J709" t="b">
        <f>'QA Fltr Flagged'!J709='PROD Fltr Flagged'!J709</f>
        <v>1</v>
      </c>
      <c r="K709" t="b">
        <f>'QA Fltr Flagged'!K709='PROD Fltr Flagged'!K709</f>
        <v>1</v>
      </c>
      <c r="L709" t="b">
        <f>'QA Fltr Flagged'!L709='PROD Fltr Flagged'!L709</f>
        <v>1</v>
      </c>
      <c r="M709" t="b">
        <f>'QA Fltr Flagged'!M709='PROD Fltr Flagged'!M709</f>
        <v>1</v>
      </c>
      <c r="N709" t="b">
        <f>'QA Fltr Flagged'!N709='PROD Fltr Flagged'!N709</f>
        <v>1</v>
      </c>
      <c r="O709" t="b">
        <f>'QA Fltr Flagged'!O709='PROD Fltr Flagged'!O709</f>
        <v>1</v>
      </c>
      <c r="P709" t="b">
        <f>'QA Fltr Flagged'!P709='PROD Fltr Flagged'!P709</f>
        <v>1</v>
      </c>
      <c r="Q709" t="b">
        <f>'QA Fltr Flagged'!Q709='PROD Fltr Flagged'!Q709</f>
        <v>1</v>
      </c>
    </row>
    <row r="710" spans="1:17">
      <c r="A710" t="b">
        <f>'QA Fltr Flagged'!A710='PROD Fltr Flagged'!A710</f>
        <v>1</v>
      </c>
      <c r="B710" t="b">
        <f>'QA Fltr Flagged'!B710='PROD Fltr Flagged'!B710</f>
        <v>1</v>
      </c>
      <c r="C710" t="b">
        <f>'QA Fltr Flagged'!C710='PROD Fltr Flagged'!C710</f>
        <v>1</v>
      </c>
      <c r="D710" t="b">
        <f>'QA Fltr Flagged'!D710='PROD Fltr Flagged'!D710</f>
        <v>1</v>
      </c>
      <c r="E710" t="b">
        <f>'QA Fltr Flagged'!E710='PROD Fltr Flagged'!E710</f>
        <v>1</v>
      </c>
      <c r="F710" t="b">
        <f>'QA Fltr Flagged'!F710='PROD Fltr Flagged'!F710</f>
        <v>1</v>
      </c>
      <c r="G710" t="b">
        <f>'QA Fltr Flagged'!G710='PROD Fltr Flagged'!G710</f>
        <v>1</v>
      </c>
      <c r="H710" t="b">
        <f>'QA Fltr Flagged'!H710='PROD Fltr Flagged'!H710</f>
        <v>1</v>
      </c>
      <c r="I710" t="b">
        <f>'QA Fltr Flagged'!I710='PROD Fltr Flagged'!I710</f>
        <v>1</v>
      </c>
      <c r="J710" t="b">
        <f>'QA Fltr Flagged'!J710='PROD Fltr Flagged'!J710</f>
        <v>1</v>
      </c>
      <c r="K710" t="b">
        <f>'QA Fltr Flagged'!K710='PROD Fltr Flagged'!K710</f>
        <v>1</v>
      </c>
      <c r="L710" t="b">
        <f>'QA Fltr Flagged'!L710='PROD Fltr Flagged'!L710</f>
        <v>1</v>
      </c>
      <c r="M710" t="b">
        <f>'QA Fltr Flagged'!M710='PROD Fltr Flagged'!M710</f>
        <v>1</v>
      </c>
      <c r="N710" t="b">
        <f>'QA Fltr Flagged'!N710='PROD Fltr Flagged'!N710</f>
        <v>1</v>
      </c>
      <c r="O710" t="b">
        <f>'QA Fltr Flagged'!O710='PROD Fltr Flagged'!O710</f>
        <v>1</v>
      </c>
      <c r="P710" t="b">
        <f>'QA Fltr Flagged'!P710='PROD Fltr Flagged'!P710</f>
        <v>1</v>
      </c>
      <c r="Q710" t="b">
        <f>'QA Fltr Flagged'!Q710='PROD Fltr Flagged'!Q710</f>
        <v>1</v>
      </c>
    </row>
    <row r="711" spans="1:17">
      <c r="A711" t="b">
        <f>'QA Fltr Flagged'!A711='PROD Fltr Flagged'!A711</f>
        <v>1</v>
      </c>
      <c r="B711" t="b">
        <f>'QA Fltr Flagged'!B711='PROD Fltr Flagged'!B711</f>
        <v>1</v>
      </c>
      <c r="C711" t="b">
        <f>'QA Fltr Flagged'!C711='PROD Fltr Flagged'!C711</f>
        <v>1</v>
      </c>
      <c r="D711" t="b">
        <f>'QA Fltr Flagged'!D711='PROD Fltr Flagged'!D711</f>
        <v>1</v>
      </c>
      <c r="E711" t="b">
        <f>'QA Fltr Flagged'!E711='PROD Fltr Flagged'!E711</f>
        <v>1</v>
      </c>
      <c r="F711" t="b">
        <f>'QA Fltr Flagged'!F711='PROD Fltr Flagged'!F711</f>
        <v>1</v>
      </c>
      <c r="G711" t="b">
        <f>'QA Fltr Flagged'!G711='PROD Fltr Flagged'!G711</f>
        <v>1</v>
      </c>
      <c r="H711" t="b">
        <f>'QA Fltr Flagged'!H711='PROD Fltr Flagged'!H711</f>
        <v>1</v>
      </c>
      <c r="I711" t="b">
        <f>'QA Fltr Flagged'!I711='PROD Fltr Flagged'!I711</f>
        <v>1</v>
      </c>
      <c r="J711" t="b">
        <f>'QA Fltr Flagged'!J711='PROD Fltr Flagged'!J711</f>
        <v>1</v>
      </c>
      <c r="K711" t="b">
        <f>'QA Fltr Flagged'!K711='PROD Fltr Flagged'!K711</f>
        <v>1</v>
      </c>
      <c r="L711" t="b">
        <f>'QA Fltr Flagged'!L711='PROD Fltr Flagged'!L711</f>
        <v>1</v>
      </c>
      <c r="M711" t="b">
        <f>'QA Fltr Flagged'!M711='PROD Fltr Flagged'!M711</f>
        <v>1</v>
      </c>
      <c r="N711" t="b">
        <f>'QA Fltr Flagged'!N711='PROD Fltr Flagged'!N711</f>
        <v>1</v>
      </c>
      <c r="O711" t="b">
        <f>'QA Fltr Flagged'!O711='PROD Fltr Flagged'!O711</f>
        <v>1</v>
      </c>
      <c r="P711" t="b">
        <f>'QA Fltr Flagged'!P711='PROD Fltr Flagged'!P711</f>
        <v>1</v>
      </c>
      <c r="Q711" t="b">
        <f>'QA Fltr Flagged'!Q711='PROD Fltr Flagged'!Q711</f>
        <v>1</v>
      </c>
    </row>
    <row r="712" spans="1:17">
      <c r="A712" t="b">
        <f>'QA Fltr Flagged'!A712='PROD Fltr Flagged'!A712</f>
        <v>1</v>
      </c>
      <c r="B712" t="b">
        <f>'QA Fltr Flagged'!B712='PROD Fltr Flagged'!B712</f>
        <v>1</v>
      </c>
      <c r="C712" t="b">
        <f>'QA Fltr Flagged'!C712='PROD Fltr Flagged'!C712</f>
        <v>1</v>
      </c>
      <c r="D712" t="b">
        <f>'QA Fltr Flagged'!D712='PROD Fltr Flagged'!D712</f>
        <v>1</v>
      </c>
      <c r="E712" t="b">
        <f>'QA Fltr Flagged'!E712='PROD Fltr Flagged'!E712</f>
        <v>1</v>
      </c>
      <c r="F712" t="b">
        <f>'QA Fltr Flagged'!F712='PROD Fltr Flagged'!F712</f>
        <v>1</v>
      </c>
      <c r="G712" t="b">
        <f>'QA Fltr Flagged'!G712='PROD Fltr Flagged'!G712</f>
        <v>1</v>
      </c>
      <c r="H712" t="b">
        <f>'QA Fltr Flagged'!H712='PROD Fltr Flagged'!H712</f>
        <v>1</v>
      </c>
      <c r="I712" t="b">
        <f>'QA Fltr Flagged'!I712='PROD Fltr Flagged'!I712</f>
        <v>1</v>
      </c>
      <c r="J712" t="b">
        <f>'QA Fltr Flagged'!J712='PROD Fltr Flagged'!J712</f>
        <v>1</v>
      </c>
      <c r="K712" t="b">
        <f>'QA Fltr Flagged'!K712='PROD Fltr Flagged'!K712</f>
        <v>1</v>
      </c>
      <c r="L712" t="b">
        <f>'QA Fltr Flagged'!L712='PROD Fltr Flagged'!L712</f>
        <v>1</v>
      </c>
      <c r="M712" t="b">
        <f>'QA Fltr Flagged'!M712='PROD Fltr Flagged'!M712</f>
        <v>1</v>
      </c>
      <c r="N712" t="b">
        <f>'QA Fltr Flagged'!N712='PROD Fltr Flagged'!N712</f>
        <v>1</v>
      </c>
      <c r="O712" t="b">
        <f>'QA Fltr Flagged'!O712='PROD Fltr Flagged'!O712</f>
        <v>1</v>
      </c>
      <c r="P712" t="b">
        <f>'QA Fltr Flagged'!P712='PROD Fltr Flagged'!P712</f>
        <v>1</v>
      </c>
      <c r="Q712" t="b">
        <f>'QA Fltr Flagged'!Q712='PROD Fltr Flagged'!Q712</f>
        <v>1</v>
      </c>
    </row>
    <row r="713" spans="1:17">
      <c r="A713" t="b">
        <f>'QA Fltr Flagged'!A713='PROD Fltr Flagged'!A713</f>
        <v>1</v>
      </c>
      <c r="B713" t="b">
        <f>'QA Fltr Flagged'!B713='PROD Fltr Flagged'!B713</f>
        <v>1</v>
      </c>
      <c r="C713" t="b">
        <f>'QA Fltr Flagged'!C713='PROD Fltr Flagged'!C713</f>
        <v>1</v>
      </c>
      <c r="D713" t="b">
        <f>'QA Fltr Flagged'!D713='PROD Fltr Flagged'!D713</f>
        <v>1</v>
      </c>
      <c r="E713" t="b">
        <f>'QA Fltr Flagged'!E713='PROD Fltr Flagged'!E713</f>
        <v>1</v>
      </c>
      <c r="F713" t="b">
        <f>'QA Fltr Flagged'!F713='PROD Fltr Flagged'!F713</f>
        <v>1</v>
      </c>
      <c r="G713" t="b">
        <f>'QA Fltr Flagged'!G713='PROD Fltr Flagged'!G713</f>
        <v>1</v>
      </c>
      <c r="H713" t="b">
        <f>'QA Fltr Flagged'!H713='PROD Fltr Flagged'!H713</f>
        <v>1</v>
      </c>
      <c r="I713" t="b">
        <f>'QA Fltr Flagged'!I713='PROD Fltr Flagged'!I713</f>
        <v>1</v>
      </c>
      <c r="J713" t="b">
        <f>'QA Fltr Flagged'!J713='PROD Fltr Flagged'!J713</f>
        <v>1</v>
      </c>
      <c r="K713" t="b">
        <f>'QA Fltr Flagged'!K713='PROD Fltr Flagged'!K713</f>
        <v>1</v>
      </c>
      <c r="L713" t="b">
        <f>'QA Fltr Flagged'!L713='PROD Fltr Flagged'!L713</f>
        <v>1</v>
      </c>
      <c r="M713" t="b">
        <f>'QA Fltr Flagged'!M713='PROD Fltr Flagged'!M713</f>
        <v>1</v>
      </c>
      <c r="N713" t="b">
        <f>'QA Fltr Flagged'!N713='PROD Fltr Flagged'!N713</f>
        <v>1</v>
      </c>
      <c r="O713" t="b">
        <f>'QA Fltr Flagged'!O713='PROD Fltr Flagged'!O713</f>
        <v>1</v>
      </c>
      <c r="P713" t="b">
        <f>'QA Fltr Flagged'!P713='PROD Fltr Flagged'!P713</f>
        <v>1</v>
      </c>
      <c r="Q713" t="b">
        <f>'QA Fltr Flagged'!Q713='PROD Fltr Flagged'!Q713</f>
        <v>1</v>
      </c>
    </row>
    <row r="714" spans="1:17">
      <c r="A714" t="b">
        <f>'QA Fltr Flagged'!A714='PROD Fltr Flagged'!A714</f>
        <v>1</v>
      </c>
      <c r="B714" t="b">
        <f>'QA Fltr Flagged'!B714='PROD Fltr Flagged'!B714</f>
        <v>1</v>
      </c>
      <c r="C714" t="b">
        <f>'QA Fltr Flagged'!C714='PROD Fltr Flagged'!C714</f>
        <v>1</v>
      </c>
      <c r="D714" t="b">
        <f>'QA Fltr Flagged'!D714='PROD Fltr Flagged'!D714</f>
        <v>1</v>
      </c>
      <c r="E714" t="b">
        <f>'QA Fltr Flagged'!E714='PROD Fltr Flagged'!E714</f>
        <v>1</v>
      </c>
      <c r="F714" t="b">
        <f>'QA Fltr Flagged'!F714='PROD Fltr Flagged'!F714</f>
        <v>1</v>
      </c>
      <c r="G714" t="b">
        <f>'QA Fltr Flagged'!G714='PROD Fltr Flagged'!G714</f>
        <v>1</v>
      </c>
      <c r="H714" t="b">
        <f>'QA Fltr Flagged'!H714='PROD Fltr Flagged'!H714</f>
        <v>1</v>
      </c>
      <c r="I714" t="b">
        <f>'QA Fltr Flagged'!I714='PROD Fltr Flagged'!I714</f>
        <v>1</v>
      </c>
      <c r="J714" t="b">
        <f>'QA Fltr Flagged'!J714='PROD Fltr Flagged'!J714</f>
        <v>1</v>
      </c>
      <c r="K714" t="b">
        <f>'QA Fltr Flagged'!K714='PROD Fltr Flagged'!K714</f>
        <v>1</v>
      </c>
      <c r="L714" t="b">
        <f>'QA Fltr Flagged'!L714='PROD Fltr Flagged'!L714</f>
        <v>1</v>
      </c>
      <c r="M714" t="b">
        <f>'QA Fltr Flagged'!M714='PROD Fltr Flagged'!M714</f>
        <v>1</v>
      </c>
      <c r="N714" t="b">
        <f>'QA Fltr Flagged'!N714='PROD Fltr Flagged'!N714</f>
        <v>1</v>
      </c>
      <c r="O714" t="b">
        <f>'QA Fltr Flagged'!O714='PROD Fltr Flagged'!O714</f>
        <v>1</v>
      </c>
      <c r="P714" t="b">
        <f>'QA Fltr Flagged'!P714='PROD Fltr Flagged'!P714</f>
        <v>1</v>
      </c>
      <c r="Q714" t="b">
        <f>'QA Fltr Flagged'!Q714='PROD Fltr Flagged'!Q714</f>
        <v>1</v>
      </c>
    </row>
    <row r="715" spans="1:17">
      <c r="A715" t="b">
        <f>'QA Fltr Flagged'!A715='PROD Fltr Flagged'!A715</f>
        <v>1</v>
      </c>
      <c r="B715" t="b">
        <f>'QA Fltr Flagged'!B715='PROD Fltr Flagged'!B715</f>
        <v>1</v>
      </c>
      <c r="C715" t="b">
        <f>'QA Fltr Flagged'!C715='PROD Fltr Flagged'!C715</f>
        <v>1</v>
      </c>
      <c r="D715" t="b">
        <f>'QA Fltr Flagged'!D715='PROD Fltr Flagged'!D715</f>
        <v>1</v>
      </c>
      <c r="E715" t="b">
        <f>'QA Fltr Flagged'!E715='PROD Fltr Flagged'!E715</f>
        <v>1</v>
      </c>
      <c r="F715" t="b">
        <f>'QA Fltr Flagged'!F715='PROD Fltr Flagged'!F715</f>
        <v>1</v>
      </c>
      <c r="G715" t="b">
        <f>'QA Fltr Flagged'!G715='PROD Fltr Flagged'!G715</f>
        <v>1</v>
      </c>
      <c r="H715" t="b">
        <f>'QA Fltr Flagged'!H715='PROD Fltr Flagged'!H715</f>
        <v>1</v>
      </c>
      <c r="I715" t="b">
        <f>'QA Fltr Flagged'!I715='PROD Fltr Flagged'!I715</f>
        <v>1</v>
      </c>
      <c r="J715" t="b">
        <f>'QA Fltr Flagged'!J715='PROD Fltr Flagged'!J715</f>
        <v>1</v>
      </c>
      <c r="K715" t="b">
        <f>'QA Fltr Flagged'!K715='PROD Fltr Flagged'!K715</f>
        <v>1</v>
      </c>
      <c r="L715" t="b">
        <f>'QA Fltr Flagged'!L715='PROD Fltr Flagged'!L715</f>
        <v>1</v>
      </c>
      <c r="M715" t="b">
        <f>'QA Fltr Flagged'!M715='PROD Fltr Flagged'!M715</f>
        <v>1</v>
      </c>
      <c r="N715" t="b">
        <f>'QA Fltr Flagged'!N715='PROD Fltr Flagged'!N715</f>
        <v>1</v>
      </c>
      <c r="O715" t="b">
        <f>'QA Fltr Flagged'!O715='PROD Fltr Flagged'!O715</f>
        <v>1</v>
      </c>
      <c r="P715" t="b">
        <f>'QA Fltr Flagged'!P715='PROD Fltr Flagged'!P715</f>
        <v>1</v>
      </c>
      <c r="Q715" t="b">
        <f>'QA Fltr Flagged'!Q715='PROD Fltr Flagged'!Q715</f>
        <v>1</v>
      </c>
    </row>
    <row r="716" spans="1:17">
      <c r="A716" t="b">
        <f>'QA Fltr Flagged'!A716='PROD Fltr Flagged'!A716</f>
        <v>1</v>
      </c>
      <c r="B716" t="b">
        <f>'QA Fltr Flagged'!B716='PROD Fltr Flagged'!B716</f>
        <v>1</v>
      </c>
      <c r="C716" t="b">
        <f>'QA Fltr Flagged'!C716='PROD Fltr Flagged'!C716</f>
        <v>1</v>
      </c>
      <c r="D716" t="b">
        <f>'QA Fltr Flagged'!D716='PROD Fltr Flagged'!D716</f>
        <v>1</v>
      </c>
      <c r="E716" t="b">
        <f>'QA Fltr Flagged'!E716='PROD Fltr Flagged'!E716</f>
        <v>1</v>
      </c>
      <c r="F716" t="b">
        <f>'QA Fltr Flagged'!F716='PROD Fltr Flagged'!F716</f>
        <v>1</v>
      </c>
      <c r="G716" t="b">
        <f>'QA Fltr Flagged'!G716='PROD Fltr Flagged'!G716</f>
        <v>1</v>
      </c>
      <c r="H716" t="b">
        <f>'QA Fltr Flagged'!H716='PROD Fltr Flagged'!H716</f>
        <v>1</v>
      </c>
      <c r="I716" t="b">
        <f>'QA Fltr Flagged'!I716='PROD Fltr Flagged'!I716</f>
        <v>1</v>
      </c>
      <c r="J716" t="b">
        <f>'QA Fltr Flagged'!J716='PROD Fltr Flagged'!J716</f>
        <v>1</v>
      </c>
      <c r="K716" t="b">
        <f>'QA Fltr Flagged'!K716='PROD Fltr Flagged'!K716</f>
        <v>1</v>
      </c>
      <c r="L716" t="b">
        <f>'QA Fltr Flagged'!L716='PROD Fltr Flagged'!L716</f>
        <v>1</v>
      </c>
      <c r="M716" t="b">
        <f>'QA Fltr Flagged'!M716='PROD Fltr Flagged'!M716</f>
        <v>1</v>
      </c>
      <c r="N716" t="b">
        <f>'QA Fltr Flagged'!N716='PROD Fltr Flagged'!N716</f>
        <v>1</v>
      </c>
      <c r="O716" t="b">
        <f>'QA Fltr Flagged'!O716='PROD Fltr Flagged'!O716</f>
        <v>1</v>
      </c>
      <c r="P716" t="b">
        <f>'QA Fltr Flagged'!P716='PROD Fltr Flagged'!P716</f>
        <v>1</v>
      </c>
      <c r="Q716" t="b">
        <f>'QA Fltr Flagged'!Q716='PROD Fltr Flagged'!Q716</f>
        <v>1</v>
      </c>
    </row>
    <row r="717" spans="1:17">
      <c r="A717" t="b">
        <f>'QA Fltr Flagged'!A717='PROD Fltr Flagged'!A717</f>
        <v>1</v>
      </c>
      <c r="B717" t="b">
        <f>'QA Fltr Flagged'!B717='PROD Fltr Flagged'!B717</f>
        <v>1</v>
      </c>
      <c r="C717" t="b">
        <f>'QA Fltr Flagged'!C717='PROD Fltr Flagged'!C717</f>
        <v>1</v>
      </c>
      <c r="D717" t="b">
        <f>'QA Fltr Flagged'!D717='PROD Fltr Flagged'!D717</f>
        <v>1</v>
      </c>
      <c r="E717" t="b">
        <f>'QA Fltr Flagged'!E717='PROD Fltr Flagged'!E717</f>
        <v>1</v>
      </c>
      <c r="F717" t="b">
        <f>'QA Fltr Flagged'!F717='PROD Fltr Flagged'!F717</f>
        <v>1</v>
      </c>
      <c r="G717" t="b">
        <f>'QA Fltr Flagged'!G717='PROD Fltr Flagged'!G717</f>
        <v>1</v>
      </c>
      <c r="H717" t="b">
        <f>'QA Fltr Flagged'!H717='PROD Fltr Flagged'!H717</f>
        <v>1</v>
      </c>
      <c r="I717" t="b">
        <f>'QA Fltr Flagged'!I717='PROD Fltr Flagged'!I717</f>
        <v>1</v>
      </c>
      <c r="J717" t="b">
        <f>'QA Fltr Flagged'!J717='PROD Fltr Flagged'!J717</f>
        <v>1</v>
      </c>
      <c r="K717" t="b">
        <f>'QA Fltr Flagged'!K717='PROD Fltr Flagged'!K717</f>
        <v>1</v>
      </c>
      <c r="L717" t="b">
        <f>'QA Fltr Flagged'!L717='PROD Fltr Flagged'!L717</f>
        <v>1</v>
      </c>
      <c r="M717" t="b">
        <f>'QA Fltr Flagged'!M717='PROD Fltr Flagged'!M717</f>
        <v>1</v>
      </c>
      <c r="N717" t="b">
        <f>'QA Fltr Flagged'!N717='PROD Fltr Flagged'!N717</f>
        <v>1</v>
      </c>
      <c r="O717" t="b">
        <f>'QA Fltr Flagged'!O717='PROD Fltr Flagged'!O717</f>
        <v>1</v>
      </c>
      <c r="P717" t="b">
        <f>'QA Fltr Flagged'!P717='PROD Fltr Flagged'!P717</f>
        <v>1</v>
      </c>
      <c r="Q717" t="b">
        <f>'QA Fltr Flagged'!Q717='PROD Fltr Flagged'!Q717</f>
        <v>1</v>
      </c>
    </row>
    <row r="718" spans="1:17">
      <c r="A718" t="b">
        <f>'QA Fltr Flagged'!A718='PROD Fltr Flagged'!A718</f>
        <v>1</v>
      </c>
      <c r="B718" t="b">
        <f>'QA Fltr Flagged'!B718='PROD Fltr Flagged'!B718</f>
        <v>1</v>
      </c>
      <c r="C718" t="b">
        <f>'QA Fltr Flagged'!C718='PROD Fltr Flagged'!C718</f>
        <v>1</v>
      </c>
      <c r="D718" t="b">
        <f>'QA Fltr Flagged'!D718='PROD Fltr Flagged'!D718</f>
        <v>1</v>
      </c>
      <c r="E718" t="b">
        <f>'QA Fltr Flagged'!E718='PROD Fltr Flagged'!E718</f>
        <v>1</v>
      </c>
      <c r="F718" t="b">
        <f>'QA Fltr Flagged'!F718='PROD Fltr Flagged'!F718</f>
        <v>1</v>
      </c>
      <c r="G718" t="b">
        <f>'QA Fltr Flagged'!G718='PROD Fltr Flagged'!G718</f>
        <v>1</v>
      </c>
      <c r="H718" t="b">
        <f>'QA Fltr Flagged'!H718='PROD Fltr Flagged'!H718</f>
        <v>1</v>
      </c>
      <c r="I718" t="b">
        <f>'QA Fltr Flagged'!I718='PROD Fltr Flagged'!I718</f>
        <v>1</v>
      </c>
      <c r="J718" t="b">
        <f>'QA Fltr Flagged'!J718='PROD Fltr Flagged'!J718</f>
        <v>1</v>
      </c>
      <c r="K718" t="b">
        <f>'QA Fltr Flagged'!K718='PROD Fltr Flagged'!K718</f>
        <v>1</v>
      </c>
      <c r="L718" t="b">
        <f>'QA Fltr Flagged'!L718='PROD Fltr Flagged'!L718</f>
        <v>1</v>
      </c>
      <c r="M718" t="b">
        <f>'QA Fltr Flagged'!M718='PROD Fltr Flagged'!M718</f>
        <v>1</v>
      </c>
      <c r="N718" t="b">
        <f>'QA Fltr Flagged'!N718='PROD Fltr Flagged'!N718</f>
        <v>1</v>
      </c>
      <c r="O718" t="b">
        <f>'QA Fltr Flagged'!O718='PROD Fltr Flagged'!O718</f>
        <v>1</v>
      </c>
      <c r="P718" t="b">
        <f>'QA Fltr Flagged'!P718='PROD Fltr Flagged'!P718</f>
        <v>1</v>
      </c>
      <c r="Q718" t="b">
        <f>'QA Fltr Flagged'!Q718='PROD Fltr Flagged'!Q718</f>
        <v>1</v>
      </c>
    </row>
    <row r="719" spans="1:17">
      <c r="A719" t="b">
        <f>'QA Fltr Flagged'!A719='PROD Fltr Flagged'!A719</f>
        <v>1</v>
      </c>
      <c r="B719" t="b">
        <f>'QA Fltr Flagged'!B719='PROD Fltr Flagged'!B719</f>
        <v>1</v>
      </c>
      <c r="C719" t="b">
        <f>'QA Fltr Flagged'!C719='PROD Fltr Flagged'!C719</f>
        <v>1</v>
      </c>
      <c r="D719" t="b">
        <f>'QA Fltr Flagged'!D719='PROD Fltr Flagged'!D719</f>
        <v>1</v>
      </c>
      <c r="E719" t="b">
        <f>'QA Fltr Flagged'!E719='PROD Fltr Flagged'!E719</f>
        <v>1</v>
      </c>
      <c r="F719" t="b">
        <f>'QA Fltr Flagged'!F719='PROD Fltr Flagged'!F719</f>
        <v>1</v>
      </c>
      <c r="G719" t="b">
        <f>'QA Fltr Flagged'!G719='PROD Fltr Flagged'!G719</f>
        <v>1</v>
      </c>
      <c r="H719" t="b">
        <f>'QA Fltr Flagged'!H719='PROD Fltr Flagged'!H719</f>
        <v>1</v>
      </c>
      <c r="I719" t="b">
        <f>'QA Fltr Flagged'!I719='PROD Fltr Flagged'!I719</f>
        <v>1</v>
      </c>
      <c r="J719" t="b">
        <f>'QA Fltr Flagged'!J719='PROD Fltr Flagged'!J719</f>
        <v>1</v>
      </c>
      <c r="K719" t="b">
        <f>'QA Fltr Flagged'!K719='PROD Fltr Flagged'!K719</f>
        <v>1</v>
      </c>
      <c r="L719" t="b">
        <f>'QA Fltr Flagged'!L719='PROD Fltr Flagged'!L719</f>
        <v>1</v>
      </c>
      <c r="M719" t="b">
        <f>'QA Fltr Flagged'!M719='PROD Fltr Flagged'!M719</f>
        <v>1</v>
      </c>
      <c r="N719" t="b">
        <f>'QA Fltr Flagged'!N719='PROD Fltr Flagged'!N719</f>
        <v>1</v>
      </c>
      <c r="O719" t="b">
        <f>'QA Fltr Flagged'!O719='PROD Fltr Flagged'!O719</f>
        <v>1</v>
      </c>
      <c r="P719" t="b">
        <f>'QA Fltr Flagged'!P719='PROD Fltr Flagged'!P719</f>
        <v>1</v>
      </c>
      <c r="Q719" t="b">
        <f>'QA Fltr Flagged'!Q719='PROD Fltr Flagged'!Q719</f>
        <v>1</v>
      </c>
    </row>
    <row r="720" spans="1:17">
      <c r="A720" t="b">
        <f>'QA Fltr Flagged'!A720='PROD Fltr Flagged'!A720</f>
        <v>1</v>
      </c>
      <c r="B720" t="b">
        <f>'QA Fltr Flagged'!B720='PROD Fltr Flagged'!B720</f>
        <v>1</v>
      </c>
      <c r="C720" t="b">
        <f>'QA Fltr Flagged'!C720='PROD Fltr Flagged'!C720</f>
        <v>1</v>
      </c>
      <c r="D720" t="b">
        <f>'QA Fltr Flagged'!D720='PROD Fltr Flagged'!D720</f>
        <v>1</v>
      </c>
      <c r="E720" t="b">
        <f>'QA Fltr Flagged'!E720='PROD Fltr Flagged'!E720</f>
        <v>1</v>
      </c>
      <c r="F720" t="b">
        <f>'QA Fltr Flagged'!F720='PROD Fltr Flagged'!F720</f>
        <v>1</v>
      </c>
      <c r="G720" t="b">
        <f>'QA Fltr Flagged'!G720='PROD Fltr Flagged'!G720</f>
        <v>1</v>
      </c>
      <c r="H720" t="b">
        <f>'QA Fltr Flagged'!H720='PROD Fltr Flagged'!H720</f>
        <v>1</v>
      </c>
      <c r="I720" t="b">
        <f>'QA Fltr Flagged'!I720='PROD Fltr Flagged'!I720</f>
        <v>1</v>
      </c>
      <c r="J720" t="b">
        <f>'QA Fltr Flagged'!J720='PROD Fltr Flagged'!J720</f>
        <v>1</v>
      </c>
      <c r="K720" t="b">
        <f>'QA Fltr Flagged'!K720='PROD Fltr Flagged'!K720</f>
        <v>1</v>
      </c>
      <c r="L720" t="b">
        <f>'QA Fltr Flagged'!L720='PROD Fltr Flagged'!L720</f>
        <v>1</v>
      </c>
      <c r="M720" t="b">
        <f>'QA Fltr Flagged'!M720='PROD Fltr Flagged'!M720</f>
        <v>1</v>
      </c>
      <c r="N720" t="b">
        <f>'QA Fltr Flagged'!N720='PROD Fltr Flagged'!N720</f>
        <v>1</v>
      </c>
      <c r="O720" t="b">
        <f>'QA Fltr Flagged'!O720='PROD Fltr Flagged'!O720</f>
        <v>1</v>
      </c>
      <c r="P720" t="b">
        <f>'QA Fltr Flagged'!P720='PROD Fltr Flagged'!P720</f>
        <v>1</v>
      </c>
      <c r="Q720" t="b">
        <f>'QA Fltr Flagged'!Q720='PROD Fltr Flagged'!Q720</f>
        <v>1</v>
      </c>
    </row>
    <row r="721" spans="1:17">
      <c r="A721" t="b">
        <f>'QA Fltr Flagged'!A721='PROD Fltr Flagged'!A721</f>
        <v>1</v>
      </c>
      <c r="B721" t="b">
        <f>'QA Fltr Flagged'!B721='PROD Fltr Flagged'!B721</f>
        <v>1</v>
      </c>
      <c r="C721" t="b">
        <f>'QA Fltr Flagged'!C721='PROD Fltr Flagged'!C721</f>
        <v>1</v>
      </c>
      <c r="D721" t="b">
        <f>'QA Fltr Flagged'!D721='PROD Fltr Flagged'!D721</f>
        <v>1</v>
      </c>
      <c r="E721" t="b">
        <f>'QA Fltr Flagged'!E721='PROD Fltr Flagged'!E721</f>
        <v>1</v>
      </c>
      <c r="F721" t="b">
        <f>'QA Fltr Flagged'!F721='PROD Fltr Flagged'!F721</f>
        <v>1</v>
      </c>
      <c r="G721" t="b">
        <f>'QA Fltr Flagged'!G721='PROD Fltr Flagged'!G721</f>
        <v>1</v>
      </c>
      <c r="H721" t="b">
        <f>'QA Fltr Flagged'!H721='PROD Fltr Flagged'!H721</f>
        <v>1</v>
      </c>
      <c r="I721" t="b">
        <f>'QA Fltr Flagged'!I721='PROD Fltr Flagged'!I721</f>
        <v>1</v>
      </c>
      <c r="J721" t="b">
        <f>'QA Fltr Flagged'!J721='PROD Fltr Flagged'!J721</f>
        <v>1</v>
      </c>
      <c r="K721" t="b">
        <f>'QA Fltr Flagged'!K721='PROD Fltr Flagged'!K721</f>
        <v>1</v>
      </c>
      <c r="L721" t="b">
        <f>'QA Fltr Flagged'!L721='PROD Fltr Flagged'!L721</f>
        <v>1</v>
      </c>
      <c r="M721" t="b">
        <f>'QA Fltr Flagged'!M721='PROD Fltr Flagged'!M721</f>
        <v>1</v>
      </c>
      <c r="N721" t="b">
        <f>'QA Fltr Flagged'!N721='PROD Fltr Flagged'!N721</f>
        <v>1</v>
      </c>
      <c r="O721" t="b">
        <f>'QA Fltr Flagged'!O721='PROD Fltr Flagged'!O721</f>
        <v>1</v>
      </c>
      <c r="P721" t="b">
        <f>'QA Fltr Flagged'!P721='PROD Fltr Flagged'!P721</f>
        <v>1</v>
      </c>
      <c r="Q721" t="b">
        <f>'QA Fltr Flagged'!Q721='PROD Fltr Flagged'!Q721</f>
        <v>1</v>
      </c>
    </row>
    <row r="722" spans="1:17">
      <c r="A722" t="b">
        <f>'QA Fltr Flagged'!A722='PROD Fltr Flagged'!A722</f>
        <v>1</v>
      </c>
      <c r="B722" t="b">
        <f>'QA Fltr Flagged'!B722='PROD Fltr Flagged'!B722</f>
        <v>1</v>
      </c>
      <c r="C722" t="b">
        <f>'QA Fltr Flagged'!C722='PROD Fltr Flagged'!C722</f>
        <v>1</v>
      </c>
      <c r="D722" t="b">
        <f>'QA Fltr Flagged'!D722='PROD Fltr Flagged'!D722</f>
        <v>1</v>
      </c>
      <c r="E722" t="b">
        <f>'QA Fltr Flagged'!E722='PROD Fltr Flagged'!E722</f>
        <v>1</v>
      </c>
      <c r="F722" t="b">
        <f>'QA Fltr Flagged'!F722='PROD Fltr Flagged'!F722</f>
        <v>1</v>
      </c>
      <c r="G722" t="b">
        <f>'QA Fltr Flagged'!G722='PROD Fltr Flagged'!G722</f>
        <v>1</v>
      </c>
      <c r="H722" t="b">
        <f>'QA Fltr Flagged'!H722='PROD Fltr Flagged'!H722</f>
        <v>1</v>
      </c>
      <c r="I722" t="b">
        <f>'QA Fltr Flagged'!I722='PROD Fltr Flagged'!I722</f>
        <v>1</v>
      </c>
      <c r="J722" t="b">
        <f>'QA Fltr Flagged'!J722='PROD Fltr Flagged'!J722</f>
        <v>1</v>
      </c>
      <c r="K722" t="b">
        <f>'QA Fltr Flagged'!K722='PROD Fltr Flagged'!K722</f>
        <v>1</v>
      </c>
      <c r="L722" t="b">
        <f>'QA Fltr Flagged'!L722='PROD Fltr Flagged'!L722</f>
        <v>1</v>
      </c>
      <c r="M722" t="b">
        <f>'QA Fltr Flagged'!M722='PROD Fltr Flagged'!M722</f>
        <v>1</v>
      </c>
      <c r="N722" t="b">
        <f>'QA Fltr Flagged'!N722='PROD Fltr Flagged'!N722</f>
        <v>1</v>
      </c>
      <c r="O722" t="b">
        <f>'QA Fltr Flagged'!O722='PROD Fltr Flagged'!O722</f>
        <v>1</v>
      </c>
      <c r="P722" t="b">
        <f>'QA Fltr Flagged'!P722='PROD Fltr Flagged'!P722</f>
        <v>1</v>
      </c>
      <c r="Q722" t="b">
        <f>'QA Fltr Flagged'!Q722='PROD Fltr Flagged'!Q722</f>
        <v>1</v>
      </c>
    </row>
    <row r="723" spans="1:17">
      <c r="A723" t="b">
        <f>'QA Fltr Flagged'!A723='PROD Fltr Flagged'!A723</f>
        <v>1</v>
      </c>
      <c r="B723" t="b">
        <f>'QA Fltr Flagged'!B723='PROD Fltr Flagged'!B723</f>
        <v>1</v>
      </c>
      <c r="C723" t="b">
        <f>'QA Fltr Flagged'!C723='PROD Fltr Flagged'!C723</f>
        <v>1</v>
      </c>
      <c r="D723" t="b">
        <f>'QA Fltr Flagged'!D723='PROD Fltr Flagged'!D723</f>
        <v>1</v>
      </c>
      <c r="E723" t="b">
        <f>'QA Fltr Flagged'!E723='PROD Fltr Flagged'!E723</f>
        <v>1</v>
      </c>
      <c r="F723" t="b">
        <f>'QA Fltr Flagged'!F723='PROD Fltr Flagged'!F723</f>
        <v>1</v>
      </c>
      <c r="G723" t="b">
        <f>'QA Fltr Flagged'!G723='PROD Fltr Flagged'!G723</f>
        <v>1</v>
      </c>
      <c r="H723" t="b">
        <f>'QA Fltr Flagged'!H723='PROD Fltr Flagged'!H723</f>
        <v>1</v>
      </c>
      <c r="I723" t="b">
        <f>'QA Fltr Flagged'!I723='PROD Fltr Flagged'!I723</f>
        <v>1</v>
      </c>
      <c r="J723" t="b">
        <f>'QA Fltr Flagged'!J723='PROD Fltr Flagged'!J723</f>
        <v>1</v>
      </c>
      <c r="K723" t="b">
        <f>'QA Fltr Flagged'!K723='PROD Fltr Flagged'!K723</f>
        <v>1</v>
      </c>
      <c r="L723" t="b">
        <f>'QA Fltr Flagged'!L723='PROD Fltr Flagged'!L723</f>
        <v>1</v>
      </c>
      <c r="M723" t="b">
        <f>'QA Fltr Flagged'!M723='PROD Fltr Flagged'!M723</f>
        <v>1</v>
      </c>
      <c r="N723" t="b">
        <f>'QA Fltr Flagged'!N723='PROD Fltr Flagged'!N723</f>
        <v>1</v>
      </c>
      <c r="O723" t="b">
        <f>'QA Fltr Flagged'!O723='PROD Fltr Flagged'!O723</f>
        <v>1</v>
      </c>
      <c r="P723" t="b">
        <f>'QA Fltr Flagged'!P723='PROD Fltr Flagged'!P723</f>
        <v>1</v>
      </c>
      <c r="Q723" t="b">
        <f>'QA Fltr Flagged'!Q723='PROD Fltr Flagged'!Q723</f>
        <v>1</v>
      </c>
    </row>
    <row r="724" spans="1:17">
      <c r="A724" t="b">
        <f>'QA Fltr Flagged'!A724='PROD Fltr Flagged'!A724</f>
        <v>1</v>
      </c>
      <c r="B724" t="b">
        <f>'QA Fltr Flagged'!B724='PROD Fltr Flagged'!B724</f>
        <v>1</v>
      </c>
      <c r="C724" t="b">
        <f>'QA Fltr Flagged'!C724='PROD Fltr Flagged'!C724</f>
        <v>1</v>
      </c>
      <c r="D724" t="b">
        <f>'QA Fltr Flagged'!D724='PROD Fltr Flagged'!D724</f>
        <v>1</v>
      </c>
      <c r="E724" t="b">
        <f>'QA Fltr Flagged'!E724='PROD Fltr Flagged'!E724</f>
        <v>1</v>
      </c>
      <c r="F724" t="b">
        <f>'QA Fltr Flagged'!F724='PROD Fltr Flagged'!F724</f>
        <v>1</v>
      </c>
      <c r="G724" t="b">
        <f>'QA Fltr Flagged'!G724='PROD Fltr Flagged'!G724</f>
        <v>1</v>
      </c>
      <c r="H724" t="b">
        <f>'QA Fltr Flagged'!H724='PROD Fltr Flagged'!H724</f>
        <v>1</v>
      </c>
      <c r="I724" t="b">
        <f>'QA Fltr Flagged'!I724='PROD Fltr Flagged'!I724</f>
        <v>1</v>
      </c>
      <c r="J724" t="b">
        <f>'QA Fltr Flagged'!J724='PROD Fltr Flagged'!J724</f>
        <v>1</v>
      </c>
      <c r="K724" t="b">
        <f>'QA Fltr Flagged'!K724='PROD Fltr Flagged'!K724</f>
        <v>1</v>
      </c>
      <c r="L724" t="b">
        <f>'QA Fltr Flagged'!L724='PROD Fltr Flagged'!L724</f>
        <v>1</v>
      </c>
      <c r="M724" t="b">
        <f>'QA Fltr Flagged'!M724='PROD Fltr Flagged'!M724</f>
        <v>1</v>
      </c>
      <c r="N724" t="b">
        <f>'QA Fltr Flagged'!N724='PROD Fltr Flagged'!N724</f>
        <v>1</v>
      </c>
      <c r="O724" t="b">
        <f>'QA Fltr Flagged'!O724='PROD Fltr Flagged'!O724</f>
        <v>1</v>
      </c>
      <c r="P724" t="b">
        <f>'QA Fltr Flagged'!P724='PROD Fltr Flagged'!P724</f>
        <v>1</v>
      </c>
      <c r="Q724" t="b">
        <f>'QA Fltr Flagged'!Q724='PROD Fltr Flagged'!Q724</f>
        <v>1</v>
      </c>
    </row>
    <row r="725" spans="1:17">
      <c r="A725" t="b">
        <f>'QA Fltr Flagged'!A725='PROD Fltr Flagged'!A725</f>
        <v>1</v>
      </c>
      <c r="B725" t="b">
        <f>'QA Fltr Flagged'!B725='PROD Fltr Flagged'!B725</f>
        <v>1</v>
      </c>
      <c r="C725" t="b">
        <f>'QA Fltr Flagged'!C725='PROD Fltr Flagged'!C725</f>
        <v>1</v>
      </c>
      <c r="D725" t="b">
        <f>'QA Fltr Flagged'!D725='PROD Fltr Flagged'!D725</f>
        <v>1</v>
      </c>
      <c r="E725" t="b">
        <f>'QA Fltr Flagged'!E725='PROD Fltr Flagged'!E725</f>
        <v>1</v>
      </c>
      <c r="F725" t="b">
        <f>'QA Fltr Flagged'!F725='PROD Fltr Flagged'!F725</f>
        <v>1</v>
      </c>
      <c r="G725" t="b">
        <f>'QA Fltr Flagged'!G725='PROD Fltr Flagged'!G725</f>
        <v>1</v>
      </c>
      <c r="H725" t="b">
        <f>'QA Fltr Flagged'!H725='PROD Fltr Flagged'!H725</f>
        <v>1</v>
      </c>
      <c r="I725" t="b">
        <f>'QA Fltr Flagged'!I725='PROD Fltr Flagged'!I725</f>
        <v>1</v>
      </c>
      <c r="J725" t="b">
        <f>'QA Fltr Flagged'!J725='PROD Fltr Flagged'!J725</f>
        <v>1</v>
      </c>
      <c r="K725" t="b">
        <f>'QA Fltr Flagged'!K725='PROD Fltr Flagged'!K725</f>
        <v>1</v>
      </c>
      <c r="L725" t="b">
        <f>'QA Fltr Flagged'!L725='PROD Fltr Flagged'!L725</f>
        <v>1</v>
      </c>
      <c r="M725" t="b">
        <f>'QA Fltr Flagged'!M725='PROD Fltr Flagged'!M725</f>
        <v>1</v>
      </c>
      <c r="N725" t="b">
        <f>'QA Fltr Flagged'!N725='PROD Fltr Flagged'!N725</f>
        <v>1</v>
      </c>
      <c r="O725" t="b">
        <f>'QA Fltr Flagged'!O725='PROD Fltr Flagged'!O725</f>
        <v>1</v>
      </c>
      <c r="P725" t="b">
        <f>'QA Fltr Flagged'!P725='PROD Fltr Flagged'!P725</f>
        <v>1</v>
      </c>
      <c r="Q725" t="b">
        <f>'QA Fltr Flagged'!Q725='PROD Fltr Flagged'!Q725</f>
        <v>1</v>
      </c>
    </row>
    <row r="726" spans="1:17">
      <c r="A726" t="b">
        <f>'QA Fltr Flagged'!A726='PROD Fltr Flagged'!A726</f>
        <v>1</v>
      </c>
      <c r="B726" t="b">
        <f>'QA Fltr Flagged'!B726='PROD Fltr Flagged'!B726</f>
        <v>1</v>
      </c>
      <c r="C726" t="b">
        <f>'QA Fltr Flagged'!C726='PROD Fltr Flagged'!C726</f>
        <v>1</v>
      </c>
      <c r="D726" t="b">
        <f>'QA Fltr Flagged'!D726='PROD Fltr Flagged'!D726</f>
        <v>1</v>
      </c>
      <c r="E726" t="b">
        <f>'QA Fltr Flagged'!E726='PROD Fltr Flagged'!E726</f>
        <v>1</v>
      </c>
      <c r="F726" t="b">
        <f>'QA Fltr Flagged'!F726='PROD Fltr Flagged'!F726</f>
        <v>1</v>
      </c>
      <c r="G726" t="b">
        <f>'QA Fltr Flagged'!G726='PROD Fltr Flagged'!G726</f>
        <v>1</v>
      </c>
      <c r="H726" t="b">
        <f>'QA Fltr Flagged'!H726='PROD Fltr Flagged'!H726</f>
        <v>1</v>
      </c>
      <c r="I726" t="b">
        <f>'QA Fltr Flagged'!I726='PROD Fltr Flagged'!I726</f>
        <v>1</v>
      </c>
      <c r="J726" t="b">
        <f>'QA Fltr Flagged'!J726='PROD Fltr Flagged'!J726</f>
        <v>1</v>
      </c>
      <c r="K726" t="b">
        <f>'QA Fltr Flagged'!K726='PROD Fltr Flagged'!K726</f>
        <v>1</v>
      </c>
      <c r="L726" t="b">
        <f>'QA Fltr Flagged'!L726='PROD Fltr Flagged'!L726</f>
        <v>1</v>
      </c>
      <c r="M726" t="b">
        <f>'QA Fltr Flagged'!M726='PROD Fltr Flagged'!M726</f>
        <v>1</v>
      </c>
      <c r="N726" t="b">
        <f>'QA Fltr Flagged'!N726='PROD Fltr Flagged'!N726</f>
        <v>1</v>
      </c>
      <c r="O726" t="b">
        <f>'QA Fltr Flagged'!O726='PROD Fltr Flagged'!O726</f>
        <v>1</v>
      </c>
      <c r="P726" t="b">
        <f>'QA Fltr Flagged'!P726='PROD Fltr Flagged'!P726</f>
        <v>1</v>
      </c>
      <c r="Q726" t="b">
        <f>'QA Fltr Flagged'!Q726='PROD Fltr Flagged'!Q726</f>
        <v>1</v>
      </c>
    </row>
    <row r="727" spans="1:17">
      <c r="A727" t="b">
        <f>'QA Fltr Flagged'!A727='PROD Fltr Flagged'!A727</f>
        <v>1</v>
      </c>
      <c r="B727" t="b">
        <f>'QA Fltr Flagged'!B727='PROD Fltr Flagged'!B727</f>
        <v>1</v>
      </c>
      <c r="C727" t="b">
        <f>'QA Fltr Flagged'!C727='PROD Fltr Flagged'!C727</f>
        <v>1</v>
      </c>
      <c r="D727" t="b">
        <f>'QA Fltr Flagged'!D727='PROD Fltr Flagged'!D727</f>
        <v>1</v>
      </c>
      <c r="E727" t="b">
        <f>'QA Fltr Flagged'!E727='PROD Fltr Flagged'!E727</f>
        <v>1</v>
      </c>
      <c r="F727" t="b">
        <f>'QA Fltr Flagged'!F727='PROD Fltr Flagged'!F727</f>
        <v>1</v>
      </c>
      <c r="G727" t="b">
        <f>'QA Fltr Flagged'!G727='PROD Fltr Flagged'!G727</f>
        <v>1</v>
      </c>
      <c r="H727" t="b">
        <f>'QA Fltr Flagged'!H727='PROD Fltr Flagged'!H727</f>
        <v>1</v>
      </c>
      <c r="I727" t="b">
        <f>'QA Fltr Flagged'!I727='PROD Fltr Flagged'!I727</f>
        <v>1</v>
      </c>
      <c r="J727" t="b">
        <f>'QA Fltr Flagged'!J727='PROD Fltr Flagged'!J727</f>
        <v>1</v>
      </c>
      <c r="K727" t="b">
        <f>'QA Fltr Flagged'!K727='PROD Fltr Flagged'!K727</f>
        <v>1</v>
      </c>
      <c r="L727" t="b">
        <f>'QA Fltr Flagged'!L727='PROD Fltr Flagged'!L727</f>
        <v>1</v>
      </c>
      <c r="M727" t="b">
        <f>'QA Fltr Flagged'!M727='PROD Fltr Flagged'!M727</f>
        <v>1</v>
      </c>
      <c r="N727" t="b">
        <f>'QA Fltr Flagged'!N727='PROD Fltr Flagged'!N727</f>
        <v>1</v>
      </c>
      <c r="O727" t="b">
        <f>'QA Fltr Flagged'!O727='PROD Fltr Flagged'!O727</f>
        <v>1</v>
      </c>
      <c r="P727" t="b">
        <f>'QA Fltr Flagged'!P727='PROD Fltr Flagged'!P727</f>
        <v>1</v>
      </c>
      <c r="Q727" t="b">
        <f>'QA Fltr Flagged'!Q727='PROD Fltr Flagged'!Q727</f>
        <v>1</v>
      </c>
    </row>
    <row r="728" spans="1:17">
      <c r="A728" t="b">
        <f>'QA Fltr Flagged'!A728='PROD Fltr Flagged'!A728</f>
        <v>1</v>
      </c>
      <c r="B728" t="b">
        <f>'QA Fltr Flagged'!B728='PROD Fltr Flagged'!B728</f>
        <v>1</v>
      </c>
      <c r="C728" t="b">
        <f>'QA Fltr Flagged'!C728='PROD Fltr Flagged'!C728</f>
        <v>1</v>
      </c>
      <c r="D728" t="b">
        <f>'QA Fltr Flagged'!D728='PROD Fltr Flagged'!D728</f>
        <v>1</v>
      </c>
      <c r="E728" t="b">
        <f>'QA Fltr Flagged'!E728='PROD Fltr Flagged'!E728</f>
        <v>1</v>
      </c>
      <c r="F728" t="b">
        <f>'QA Fltr Flagged'!F728='PROD Fltr Flagged'!F728</f>
        <v>1</v>
      </c>
      <c r="G728" t="b">
        <f>'QA Fltr Flagged'!G728='PROD Fltr Flagged'!G728</f>
        <v>1</v>
      </c>
      <c r="H728" t="b">
        <f>'QA Fltr Flagged'!H728='PROD Fltr Flagged'!H728</f>
        <v>1</v>
      </c>
      <c r="I728" t="b">
        <f>'QA Fltr Flagged'!I728='PROD Fltr Flagged'!I728</f>
        <v>1</v>
      </c>
      <c r="J728" t="b">
        <f>'QA Fltr Flagged'!J728='PROD Fltr Flagged'!J728</f>
        <v>1</v>
      </c>
      <c r="K728" t="b">
        <f>'QA Fltr Flagged'!K728='PROD Fltr Flagged'!K728</f>
        <v>1</v>
      </c>
      <c r="L728" t="b">
        <f>'QA Fltr Flagged'!L728='PROD Fltr Flagged'!L728</f>
        <v>1</v>
      </c>
      <c r="M728" t="b">
        <f>'QA Fltr Flagged'!M728='PROD Fltr Flagged'!M728</f>
        <v>1</v>
      </c>
      <c r="N728" t="b">
        <f>'QA Fltr Flagged'!N728='PROD Fltr Flagged'!N728</f>
        <v>1</v>
      </c>
      <c r="O728" t="b">
        <f>'QA Fltr Flagged'!O728='PROD Fltr Flagged'!O728</f>
        <v>1</v>
      </c>
      <c r="P728" t="b">
        <f>'QA Fltr Flagged'!P728='PROD Fltr Flagged'!P728</f>
        <v>1</v>
      </c>
      <c r="Q728" t="b">
        <f>'QA Fltr Flagged'!Q728='PROD Fltr Flagged'!Q728</f>
        <v>1</v>
      </c>
    </row>
    <row r="729" spans="1:17">
      <c r="A729" t="b">
        <f>'QA Fltr Flagged'!A729='PROD Fltr Flagged'!A729</f>
        <v>1</v>
      </c>
      <c r="B729" t="b">
        <f>'QA Fltr Flagged'!B729='PROD Fltr Flagged'!B729</f>
        <v>1</v>
      </c>
      <c r="C729" t="b">
        <f>'QA Fltr Flagged'!C729='PROD Fltr Flagged'!C729</f>
        <v>1</v>
      </c>
      <c r="D729" t="b">
        <f>'QA Fltr Flagged'!D729='PROD Fltr Flagged'!D729</f>
        <v>1</v>
      </c>
      <c r="E729" t="b">
        <f>'QA Fltr Flagged'!E729='PROD Fltr Flagged'!E729</f>
        <v>1</v>
      </c>
      <c r="F729" t="b">
        <f>'QA Fltr Flagged'!F729='PROD Fltr Flagged'!F729</f>
        <v>1</v>
      </c>
      <c r="G729" t="b">
        <f>'QA Fltr Flagged'!G729='PROD Fltr Flagged'!G729</f>
        <v>1</v>
      </c>
      <c r="H729" t="b">
        <f>'QA Fltr Flagged'!H729='PROD Fltr Flagged'!H729</f>
        <v>1</v>
      </c>
      <c r="I729" t="b">
        <f>'QA Fltr Flagged'!I729='PROD Fltr Flagged'!I729</f>
        <v>1</v>
      </c>
      <c r="J729" t="b">
        <f>'QA Fltr Flagged'!J729='PROD Fltr Flagged'!J729</f>
        <v>1</v>
      </c>
      <c r="K729" t="b">
        <f>'QA Fltr Flagged'!K729='PROD Fltr Flagged'!K729</f>
        <v>1</v>
      </c>
      <c r="L729" t="b">
        <f>'QA Fltr Flagged'!L729='PROD Fltr Flagged'!L729</f>
        <v>1</v>
      </c>
      <c r="M729" t="b">
        <f>'QA Fltr Flagged'!M729='PROD Fltr Flagged'!M729</f>
        <v>1</v>
      </c>
      <c r="N729" t="b">
        <f>'QA Fltr Flagged'!N729='PROD Fltr Flagged'!N729</f>
        <v>1</v>
      </c>
      <c r="O729" t="b">
        <f>'QA Fltr Flagged'!O729='PROD Fltr Flagged'!O729</f>
        <v>1</v>
      </c>
      <c r="P729" t="b">
        <f>'QA Fltr Flagged'!P729='PROD Fltr Flagged'!P729</f>
        <v>1</v>
      </c>
      <c r="Q729" t="b">
        <f>'QA Fltr Flagged'!Q729='PROD Fltr Flagged'!Q729</f>
        <v>1</v>
      </c>
    </row>
    <row r="730" spans="1:17">
      <c r="A730" t="b">
        <f>'QA Fltr Flagged'!A730='PROD Fltr Flagged'!A730</f>
        <v>1</v>
      </c>
      <c r="B730" t="b">
        <f>'QA Fltr Flagged'!B730='PROD Fltr Flagged'!B730</f>
        <v>1</v>
      </c>
      <c r="C730" t="b">
        <f>'QA Fltr Flagged'!C730='PROD Fltr Flagged'!C730</f>
        <v>1</v>
      </c>
      <c r="D730" t="b">
        <f>'QA Fltr Flagged'!D730='PROD Fltr Flagged'!D730</f>
        <v>1</v>
      </c>
      <c r="E730" t="b">
        <f>'QA Fltr Flagged'!E730='PROD Fltr Flagged'!E730</f>
        <v>1</v>
      </c>
      <c r="F730" t="b">
        <f>'QA Fltr Flagged'!F730='PROD Fltr Flagged'!F730</f>
        <v>1</v>
      </c>
      <c r="G730" t="b">
        <f>'QA Fltr Flagged'!G730='PROD Fltr Flagged'!G730</f>
        <v>1</v>
      </c>
      <c r="H730" t="b">
        <f>'QA Fltr Flagged'!H730='PROD Fltr Flagged'!H730</f>
        <v>1</v>
      </c>
      <c r="I730" t="b">
        <f>'QA Fltr Flagged'!I730='PROD Fltr Flagged'!I730</f>
        <v>1</v>
      </c>
      <c r="J730" t="b">
        <f>'QA Fltr Flagged'!J730='PROD Fltr Flagged'!J730</f>
        <v>1</v>
      </c>
      <c r="K730" t="b">
        <f>'QA Fltr Flagged'!K730='PROD Fltr Flagged'!K730</f>
        <v>1</v>
      </c>
      <c r="L730" t="b">
        <f>'QA Fltr Flagged'!L730='PROD Fltr Flagged'!L730</f>
        <v>1</v>
      </c>
      <c r="M730" t="b">
        <f>'QA Fltr Flagged'!M730='PROD Fltr Flagged'!M730</f>
        <v>1</v>
      </c>
      <c r="N730" t="b">
        <f>'QA Fltr Flagged'!N730='PROD Fltr Flagged'!N730</f>
        <v>1</v>
      </c>
      <c r="O730" t="b">
        <f>'QA Fltr Flagged'!O730='PROD Fltr Flagged'!O730</f>
        <v>1</v>
      </c>
      <c r="P730" t="b">
        <f>'QA Fltr Flagged'!P730='PROD Fltr Flagged'!P730</f>
        <v>1</v>
      </c>
      <c r="Q730" t="b">
        <f>'QA Fltr Flagged'!Q730='PROD Fltr Flagged'!Q730</f>
        <v>1</v>
      </c>
    </row>
    <row r="731" spans="1:17">
      <c r="A731" t="b">
        <f>'QA Fltr Flagged'!A731='PROD Fltr Flagged'!A731</f>
        <v>1</v>
      </c>
      <c r="B731" t="b">
        <f>'QA Fltr Flagged'!B731='PROD Fltr Flagged'!B731</f>
        <v>1</v>
      </c>
      <c r="C731" t="b">
        <f>'QA Fltr Flagged'!C731='PROD Fltr Flagged'!C731</f>
        <v>1</v>
      </c>
      <c r="D731" t="b">
        <f>'QA Fltr Flagged'!D731='PROD Fltr Flagged'!D731</f>
        <v>1</v>
      </c>
      <c r="E731" t="b">
        <f>'QA Fltr Flagged'!E731='PROD Fltr Flagged'!E731</f>
        <v>1</v>
      </c>
      <c r="F731" t="b">
        <f>'QA Fltr Flagged'!F731='PROD Fltr Flagged'!F731</f>
        <v>1</v>
      </c>
      <c r="G731" t="b">
        <f>'QA Fltr Flagged'!G731='PROD Fltr Flagged'!G731</f>
        <v>1</v>
      </c>
      <c r="H731" t="b">
        <f>'QA Fltr Flagged'!H731='PROD Fltr Flagged'!H731</f>
        <v>1</v>
      </c>
      <c r="I731" t="b">
        <f>'QA Fltr Flagged'!I731='PROD Fltr Flagged'!I731</f>
        <v>1</v>
      </c>
      <c r="J731" t="b">
        <f>'QA Fltr Flagged'!J731='PROD Fltr Flagged'!J731</f>
        <v>1</v>
      </c>
      <c r="K731" t="b">
        <f>'QA Fltr Flagged'!K731='PROD Fltr Flagged'!K731</f>
        <v>1</v>
      </c>
      <c r="L731" t="b">
        <f>'QA Fltr Flagged'!L731='PROD Fltr Flagged'!L731</f>
        <v>1</v>
      </c>
      <c r="M731" t="b">
        <f>'QA Fltr Flagged'!M731='PROD Fltr Flagged'!M731</f>
        <v>1</v>
      </c>
      <c r="N731" t="b">
        <f>'QA Fltr Flagged'!N731='PROD Fltr Flagged'!N731</f>
        <v>1</v>
      </c>
      <c r="O731" t="b">
        <f>'QA Fltr Flagged'!O731='PROD Fltr Flagged'!O731</f>
        <v>1</v>
      </c>
      <c r="P731" t="b">
        <f>'QA Fltr Flagged'!P731='PROD Fltr Flagged'!P731</f>
        <v>1</v>
      </c>
      <c r="Q731" t="b">
        <f>'QA Fltr Flagged'!Q731='PROD Fltr Flagged'!Q731</f>
        <v>1</v>
      </c>
    </row>
    <row r="732" spans="1:17">
      <c r="A732" t="b">
        <f>'QA Fltr Flagged'!A732='PROD Fltr Flagged'!A732</f>
        <v>1</v>
      </c>
      <c r="B732" t="b">
        <f>'QA Fltr Flagged'!B732='PROD Fltr Flagged'!B732</f>
        <v>1</v>
      </c>
      <c r="C732" t="b">
        <f>'QA Fltr Flagged'!C732='PROD Fltr Flagged'!C732</f>
        <v>1</v>
      </c>
      <c r="D732" t="b">
        <f>'QA Fltr Flagged'!D732='PROD Fltr Flagged'!D732</f>
        <v>1</v>
      </c>
      <c r="E732" t="b">
        <f>'QA Fltr Flagged'!E732='PROD Fltr Flagged'!E732</f>
        <v>1</v>
      </c>
      <c r="F732" t="b">
        <f>'QA Fltr Flagged'!F732='PROD Fltr Flagged'!F732</f>
        <v>1</v>
      </c>
      <c r="G732" t="b">
        <f>'QA Fltr Flagged'!G732='PROD Fltr Flagged'!G732</f>
        <v>1</v>
      </c>
      <c r="H732" t="b">
        <f>'QA Fltr Flagged'!H732='PROD Fltr Flagged'!H732</f>
        <v>1</v>
      </c>
      <c r="I732" t="b">
        <f>'QA Fltr Flagged'!I732='PROD Fltr Flagged'!I732</f>
        <v>1</v>
      </c>
      <c r="J732" t="b">
        <f>'QA Fltr Flagged'!J732='PROD Fltr Flagged'!J732</f>
        <v>1</v>
      </c>
      <c r="K732" t="b">
        <f>'QA Fltr Flagged'!K732='PROD Fltr Flagged'!K732</f>
        <v>1</v>
      </c>
      <c r="L732" t="b">
        <f>'QA Fltr Flagged'!L732='PROD Fltr Flagged'!L732</f>
        <v>1</v>
      </c>
      <c r="M732" t="b">
        <f>'QA Fltr Flagged'!M732='PROD Fltr Flagged'!M732</f>
        <v>1</v>
      </c>
      <c r="N732" t="b">
        <f>'QA Fltr Flagged'!N732='PROD Fltr Flagged'!N732</f>
        <v>1</v>
      </c>
      <c r="O732" t="b">
        <f>'QA Fltr Flagged'!O732='PROD Fltr Flagged'!O732</f>
        <v>1</v>
      </c>
      <c r="P732" t="b">
        <f>'QA Fltr Flagged'!P732='PROD Fltr Flagged'!P732</f>
        <v>1</v>
      </c>
      <c r="Q732" t="b">
        <f>'QA Fltr Flagged'!Q732='PROD Fltr Flagged'!Q732</f>
        <v>1</v>
      </c>
    </row>
    <row r="733" spans="1:17">
      <c r="A733" t="b">
        <f>'QA Fltr Flagged'!A733='PROD Fltr Flagged'!A733</f>
        <v>1</v>
      </c>
      <c r="B733" t="b">
        <f>'QA Fltr Flagged'!B733='PROD Fltr Flagged'!B733</f>
        <v>1</v>
      </c>
      <c r="C733" t="b">
        <f>'QA Fltr Flagged'!C733='PROD Fltr Flagged'!C733</f>
        <v>1</v>
      </c>
      <c r="D733" t="b">
        <f>'QA Fltr Flagged'!D733='PROD Fltr Flagged'!D733</f>
        <v>1</v>
      </c>
      <c r="E733" t="b">
        <f>'QA Fltr Flagged'!E733='PROD Fltr Flagged'!E733</f>
        <v>1</v>
      </c>
      <c r="F733" t="b">
        <f>'QA Fltr Flagged'!F733='PROD Fltr Flagged'!F733</f>
        <v>1</v>
      </c>
      <c r="G733" t="b">
        <f>'QA Fltr Flagged'!G733='PROD Fltr Flagged'!G733</f>
        <v>1</v>
      </c>
      <c r="H733" t="b">
        <f>'QA Fltr Flagged'!H733='PROD Fltr Flagged'!H733</f>
        <v>1</v>
      </c>
      <c r="I733" t="b">
        <f>'QA Fltr Flagged'!I733='PROD Fltr Flagged'!I733</f>
        <v>1</v>
      </c>
      <c r="J733" t="b">
        <f>'QA Fltr Flagged'!J733='PROD Fltr Flagged'!J733</f>
        <v>1</v>
      </c>
      <c r="K733" t="b">
        <f>'QA Fltr Flagged'!K733='PROD Fltr Flagged'!K733</f>
        <v>1</v>
      </c>
      <c r="L733" t="b">
        <f>'QA Fltr Flagged'!L733='PROD Fltr Flagged'!L733</f>
        <v>1</v>
      </c>
      <c r="M733" t="b">
        <f>'QA Fltr Flagged'!M733='PROD Fltr Flagged'!M733</f>
        <v>1</v>
      </c>
      <c r="N733" t="b">
        <f>'QA Fltr Flagged'!N733='PROD Fltr Flagged'!N733</f>
        <v>1</v>
      </c>
      <c r="O733" t="b">
        <f>'QA Fltr Flagged'!O733='PROD Fltr Flagged'!O733</f>
        <v>1</v>
      </c>
      <c r="P733" t="b">
        <f>'QA Fltr Flagged'!P733='PROD Fltr Flagged'!P733</f>
        <v>1</v>
      </c>
      <c r="Q733" t="b">
        <f>'QA Fltr Flagged'!Q733='PROD Fltr Flagged'!Q733</f>
        <v>1</v>
      </c>
    </row>
    <row r="734" spans="1:17">
      <c r="A734" t="b">
        <f>'QA Fltr Flagged'!A734='PROD Fltr Flagged'!A734</f>
        <v>1</v>
      </c>
      <c r="B734" t="b">
        <f>'QA Fltr Flagged'!B734='PROD Fltr Flagged'!B734</f>
        <v>1</v>
      </c>
      <c r="C734" t="b">
        <f>'QA Fltr Flagged'!C734='PROD Fltr Flagged'!C734</f>
        <v>1</v>
      </c>
      <c r="D734" t="b">
        <f>'QA Fltr Flagged'!D734='PROD Fltr Flagged'!D734</f>
        <v>1</v>
      </c>
      <c r="E734" t="b">
        <f>'QA Fltr Flagged'!E734='PROD Fltr Flagged'!E734</f>
        <v>1</v>
      </c>
      <c r="F734" t="b">
        <f>'QA Fltr Flagged'!F734='PROD Fltr Flagged'!F734</f>
        <v>1</v>
      </c>
      <c r="G734" t="b">
        <f>'QA Fltr Flagged'!G734='PROD Fltr Flagged'!G734</f>
        <v>1</v>
      </c>
      <c r="H734" t="b">
        <f>'QA Fltr Flagged'!H734='PROD Fltr Flagged'!H734</f>
        <v>1</v>
      </c>
      <c r="I734" t="b">
        <f>'QA Fltr Flagged'!I734='PROD Fltr Flagged'!I734</f>
        <v>1</v>
      </c>
      <c r="J734" t="b">
        <f>'QA Fltr Flagged'!J734='PROD Fltr Flagged'!J734</f>
        <v>1</v>
      </c>
      <c r="K734" t="b">
        <f>'QA Fltr Flagged'!K734='PROD Fltr Flagged'!K734</f>
        <v>1</v>
      </c>
      <c r="L734" t="b">
        <f>'QA Fltr Flagged'!L734='PROD Fltr Flagged'!L734</f>
        <v>1</v>
      </c>
      <c r="M734" t="b">
        <f>'QA Fltr Flagged'!M734='PROD Fltr Flagged'!M734</f>
        <v>1</v>
      </c>
      <c r="N734" t="b">
        <f>'QA Fltr Flagged'!N734='PROD Fltr Flagged'!N734</f>
        <v>1</v>
      </c>
      <c r="O734" t="b">
        <f>'QA Fltr Flagged'!O734='PROD Fltr Flagged'!O734</f>
        <v>1</v>
      </c>
      <c r="P734" t="b">
        <f>'QA Fltr Flagged'!P734='PROD Fltr Flagged'!P734</f>
        <v>1</v>
      </c>
      <c r="Q734" t="b">
        <f>'QA Fltr Flagged'!Q734='PROD Fltr Flagged'!Q734</f>
        <v>1</v>
      </c>
    </row>
    <row r="735" spans="1:17">
      <c r="A735" t="b">
        <f>'QA Fltr Flagged'!A735='PROD Fltr Flagged'!A735</f>
        <v>1</v>
      </c>
      <c r="B735" t="b">
        <f>'QA Fltr Flagged'!B735='PROD Fltr Flagged'!B735</f>
        <v>1</v>
      </c>
      <c r="C735" t="b">
        <f>'QA Fltr Flagged'!C735='PROD Fltr Flagged'!C735</f>
        <v>1</v>
      </c>
      <c r="D735" t="b">
        <f>'QA Fltr Flagged'!D735='PROD Fltr Flagged'!D735</f>
        <v>1</v>
      </c>
      <c r="E735" t="b">
        <f>'QA Fltr Flagged'!E735='PROD Fltr Flagged'!E735</f>
        <v>1</v>
      </c>
      <c r="F735" t="b">
        <f>'QA Fltr Flagged'!F735='PROD Fltr Flagged'!F735</f>
        <v>1</v>
      </c>
      <c r="G735" t="b">
        <f>'QA Fltr Flagged'!G735='PROD Fltr Flagged'!G735</f>
        <v>1</v>
      </c>
      <c r="H735" t="b">
        <f>'QA Fltr Flagged'!H735='PROD Fltr Flagged'!H735</f>
        <v>1</v>
      </c>
      <c r="I735" t="b">
        <f>'QA Fltr Flagged'!I735='PROD Fltr Flagged'!I735</f>
        <v>1</v>
      </c>
      <c r="J735" t="b">
        <f>'QA Fltr Flagged'!J735='PROD Fltr Flagged'!J735</f>
        <v>1</v>
      </c>
      <c r="K735" t="b">
        <f>'QA Fltr Flagged'!K735='PROD Fltr Flagged'!K735</f>
        <v>1</v>
      </c>
      <c r="L735" t="b">
        <f>'QA Fltr Flagged'!L735='PROD Fltr Flagged'!L735</f>
        <v>1</v>
      </c>
      <c r="M735" t="b">
        <f>'QA Fltr Flagged'!M735='PROD Fltr Flagged'!M735</f>
        <v>1</v>
      </c>
      <c r="N735" t="b">
        <f>'QA Fltr Flagged'!N735='PROD Fltr Flagged'!N735</f>
        <v>1</v>
      </c>
      <c r="O735" t="b">
        <f>'QA Fltr Flagged'!O735='PROD Fltr Flagged'!O735</f>
        <v>1</v>
      </c>
      <c r="P735" t="b">
        <f>'QA Fltr Flagged'!P735='PROD Fltr Flagged'!P735</f>
        <v>1</v>
      </c>
      <c r="Q735" t="b">
        <f>'QA Fltr Flagged'!Q735='PROD Fltr Flagged'!Q735</f>
        <v>1</v>
      </c>
    </row>
    <row r="736" spans="1:17">
      <c r="A736" t="b">
        <f>'QA Fltr Flagged'!A736='PROD Fltr Flagged'!A736</f>
        <v>1</v>
      </c>
      <c r="B736" t="b">
        <f>'QA Fltr Flagged'!B736='PROD Fltr Flagged'!B736</f>
        <v>1</v>
      </c>
      <c r="C736" t="b">
        <f>'QA Fltr Flagged'!C736='PROD Fltr Flagged'!C736</f>
        <v>1</v>
      </c>
      <c r="D736" t="b">
        <f>'QA Fltr Flagged'!D736='PROD Fltr Flagged'!D736</f>
        <v>1</v>
      </c>
      <c r="E736" t="b">
        <f>'QA Fltr Flagged'!E736='PROD Fltr Flagged'!E736</f>
        <v>1</v>
      </c>
      <c r="F736" t="b">
        <f>'QA Fltr Flagged'!F736='PROD Fltr Flagged'!F736</f>
        <v>1</v>
      </c>
      <c r="G736" t="b">
        <f>'QA Fltr Flagged'!G736='PROD Fltr Flagged'!G736</f>
        <v>1</v>
      </c>
      <c r="H736" t="b">
        <f>'QA Fltr Flagged'!H736='PROD Fltr Flagged'!H736</f>
        <v>1</v>
      </c>
      <c r="I736" t="b">
        <f>'QA Fltr Flagged'!I736='PROD Fltr Flagged'!I736</f>
        <v>1</v>
      </c>
      <c r="J736" t="b">
        <f>'QA Fltr Flagged'!J736='PROD Fltr Flagged'!J736</f>
        <v>1</v>
      </c>
      <c r="K736" t="b">
        <f>'QA Fltr Flagged'!K736='PROD Fltr Flagged'!K736</f>
        <v>1</v>
      </c>
      <c r="L736" t="b">
        <f>'QA Fltr Flagged'!L736='PROD Fltr Flagged'!L736</f>
        <v>1</v>
      </c>
      <c r="M736" t="b">
        <f>'QA Fltr Flagged'!M736='PROD Fltr Flagged'!M736</f>
        <v>1</v>
      </c>
      <c r="N736" t="b">
        <f>'QA Fltr Flagged'!N736='PROD Fltr Flagged'!N736</f>
        <v>1</v>
      </c>
      <c r="O736" t="b">
        <f>'QA Fltr Flagged'!O736='PROD Fltr Flagged'!O736</f>
        <v>1</v>
      </c>
      <c r="P736" t="b">
        <f>'QA Fltr Flagged'!P736='PROD Fltr Flagged'!P736</f>
        <v>1</v>
      </c>
      <c r="Q736" t="b">
        <f>'QA Fltr Flagged'!Q736='PROD Fltr Flagged'!Q736</f>
        <v>1</v>
      </c>
    </row>
    <row r="737" spans="1:17">
      <c r="A737" t="b">
        <f>'QA Fltr Flagged'!A737='PROD Fltr Flagged'!A737</f>
        <v>1</v>
      </c>
      <c r="B737" t="b">
        <f>'QA Fltr Flagged'!B737='PROD Fltr Flagged'!B737</f>
        <v>1</v>
      </c>
      <c r="C737" t="b">
        <f>'QA Fltr Flagged'!C737='PROD Fltr Flagged'!C737</f>
        <v>1</v>
      </c>
      <c r="D737" t="b">
        <f>'QA Fltr Flagged'!D737='PROD Fltr Flagged'!D737</f>
        <v>1</v>
      </c>
      <c r="E737" t="b">
        <f>'QA Fltr Flagged'!E737='PROD Fltr Flagged'!E737</f>
        <v>1</v>
      </c>
      <c r="F737" t="b">
        <f>'QA Fltr Flagged'!F737='PROD Fltr Flagged'!F737</f>
        <v>1</v>
      </c>
      <c r="G737" t="b">
        <f>'QA Fltr Flagged'!G737='PROD Fltr Flagged'!G737</f>
        <v>1</v>
      </c>
      <c r="H737" t="b">
        <f>'QA Fltr Flagged'!H737='PROD Fltr Flagged'!H737</f>
        <v>1</v>
      </c>
      <c r="I737" t="b">
        <f>'QA Fltr Flagged'!I737='PROD Fltr Flagged'!I737</f>
        <v>1</v>
      </c>
      <c r="J737" t="b">
        <f>'QA Fltr Flagged'!J737='PROD Fltr Flagged'!J737</f>
        <v>1</v>
      </c>
      <c r="K737" t="b">
        <f>'QA Fltr Flagged'!K737='PROD Fltr Flagged'!K737</f>
        <v>1</v>
      </c>
      <c r="L737" t="b">
        <f>'QA Fltr Flagged'!L737='PROD Fltr Flagged'!L737</f>
        <v>1</v>
      </c>
      <c r="M737" t="b">
        <f>'QA Fltr Flagged'!M737='PROD Fltr Flagged'!M737</f>
        <v>1</v>
      </c>
      <c r="N737" t="b">
        <f>'QA Fltr Flagged'!N737='PROD Fltr Flagged'!N737</f>
        <v>1</v>
      </c>
      <c r="O737" t="b">
        <f>'QA Fltr Flagged'!O737='PROD Fltr Flagged'!O737</f>
        <v>1</v>
      </c>
      <c r="P737" t="b">
        <f>'QA Fltr Flagged'!P737='PROD Fltr Flagged'!P737</f>
        <v>1</v>
      </c>
      <c r="Q737" t="b">
        <f>'QA Fltr Flagged'!Q737='PROD Fltr Flagged'!Q737</f>
        <v>1</v>
      </c>
    </row>
    <row r="738" spans="1:17">
      <c r="A738" t="b">
        <f>'QA Fltr Flagged'!A738='PROD Fltr Flagged'!A738</f>
        <v>1</v>
      </c>
      <c r="B738" t="b">
        <f>'QA Fltr Flagged'!B738='PROD Fltr Flagged'!B738</f>
        <v>1</v>
      </c>
      <c r="C738" t="b">
        <f>'QA Fltr Flagged'!C738='PROD Fltr Flagged'!C738</f>
        <v>1</v>
      </c>
      <c r="D738" t="b">
        <f>'QA Fltr Flagged'!D738='PROD Fltr Flagged'!D738</f>
        <v>1</v>
      </c>
      <c r="E738" t="b">
        <f>'QA Fltr Flagged'!E738='PROD Fltr Flagged'!E738</f>
        <v>1</v>
      </c>
      <c r="F738" t="b">
        <f>'QA Fltr Flagged'!F738='PROD Fltr Flagged'!F738</f>
        <v>1</v>
      </c>
      <c r="G738" t="b">
        <f>'QA Fltr Flagged'!G738='PROD Fltr Flagged'!G738</f>
        <v>1</v>
      </c>
      <c r="H738" t="b">
        <f>'QA Fltr Flagged'!H738='PROD Fltr Flagged'!H738</f>
        <v>1</v>
      </c>
      <c r="I738" t="b">
        <f>'QA Fltr Flagged'!I738='PROD Fltr Flagged'!I738</f>
        <v>1</v>
      </c>
      <c r="J738" t="b">
        <f>'QA Fltr Flagged'!J738='PROD Fltr Flagged'!J738</f>
        <v>1</v>
      </c>
      <c r="K738" t="b">
        <f>'QA Fltr Flagged'!K738='PROD Fltr Flagged'!K738</f>
        <v>1</v>
      </c>
      <c r="L738" t="b">
        <f>'QA Fltr Flagged'!L738='PROD Fltr Flagged'!L738</f>
        <v>1</v>
      </c>
      <c r="M738" t="b">
        <f>'QA Fltr Flagged'!M738='PROD Fltr Flagged'!M738</f>
        <v>1</v>
      </c>
      <c r="N738" t="b">
        <f>'QA Fltr Flagged'!N738='PROD Fltr Flagged'!N738</f>
        <v>1</v>
      </c>
      <c r="O738" t="b">
        <f>'QA Fltr Flagged'!O738='PROD Fltr Flagged'!O738</f>
        <v>1</v>
      </c>
      <c r="P738" t="b">
        <f>'QA Fltr Flagged'!P738='PROD Fltr Flagged'!P738</f>
        <v>1</v>
      </c>
      <c r="Q738" t="b">
        <f>'QA Fltr Flagged'!Q738='PROD Fltr Flagged'!Q738</f>
        <v>1</v>
      </c>
    </row>
    <row r="739" spans="1:17">
      <c r="A739" t="b">
        <f>'QA Fltr Flagged'!A739='PROD Fltr Flagged'!A739</f>
        <v>1</v>
      </c>
      <c r="B739" t="b">
        <f>'QA Fltr Flagged'!B739='PROD Fltr Flagged'!B739</f>
        <v>1</v>
      </c>
      <c r="C739" t="b">
        <f>'QA Fltr Flagged'!C739='PROD Fltr Flagged'!C739</f>
        <v>1</v>
      </c>
      <c r="D739" t="b">
        <f>'QA Fltr Flagged'!D739='PROD Fltr Flagged'!D739</f>
        <v>1</v>
      </c>
      <c r="E739" t="b">
        <f>'QA Fltr Flagged'!E739='PROD Fltr Flagged'!E739</f>
        <v>1</v>
      </c>
      <c r="F739" t="b">
        <f>'QA Fltr Flagged'!F739='PROD Fltr Flagged'!F739</f>
        <v>1</v>
      </c>
      <c r="G739" t="b">
        <f>'QA Fltr Flagged'!G739='PROD Fltr Flagged'!G739</f>
        <v>1</v>
      </c>
      <c r="H739" t="b">
        <f>'QA Fltr Flagged'!H739='PROD Fltr Flagged'!H739</f>
        <v>1</v>
      </c>
      <c r="I739" t="b">
        <f>'QA Fltr Flagged'!I739='PROD Fltr Flagged'!I739</f>
        <v>1</v>
      </c>
      <c r="J739" t="b">
        <f>'QA Fltr Flagged'!J739='PROD Fltr Flagged'!J739</f>
        <v>1</v>
      </c>
      <c r="K739" t="b">
        <f>'QA Fltr Flagged'!K739='PROD Fltr Flagged'!K739</f>
        <v>1</v>
      </c>
      <c r="L739" t="b">
        <f>'QA Fltr Flagged'!L739='PROD Fltr Flagged'!L739</f>
        <v>1</v>
      </c>
      <c r="M739" t="b">
        <f>'QA Fltr Flagged'!M739='PROD Fltr Flagged'!M739</f>
        <v>1</v>
      </c>
      <c r="N739" t="b">
        <f>'QA Fltr Flagged'!N739='PROD Fltr Flagged'!N739</f>
        <v>1</v>
      </c>
      <c r="O739" t="b">
        <f>'QA Fltr Flagged'!O739='PROD Fltr Flagged'!O739</f>
        <v>1</v>
      </c>
      <c r="P739" t="b">
        <f>'QA Fltr Flagged'!P739='PROD Fltr Flagged'!P739</f>
        <v>1</v>
      </c>
      <c r="Q739" t="b">
        <f>'QA Fltr Flagged'!Q739='PROD Fltr Flagged'!Q739</f>
        <v>1</v>
      </c>
    </row>
    <row r="740" spans="1:17">
      <c r="A740" t="b">
        <f>'QA Fltr Flagged'!A740='PROD Fltr Flagged'!A740</f>
        <v>1</v>
      </c>
      <c r="B740" t="b">
        <f>'QA Fltr Flagged'!B740='PROD Fltr Flagged'!B740</f>
        <v>1</v>
      </c>
      <c r="C740" t="b">
        <f>'QA Fltr Flagged'!C740='PROD Fltr Flagged'!C740</f>
        <v>1</v>
      </c>
      <c r="D740" t="b">
        <f>'QA Fltr Flagged'!D740='PROD Fltr Flagged'!D740</f>
        <v>1</v>
      </c>
      <c r="E740" t="b">
        <f>'QA Fltr Flagged'!E740='PROD Fltr Flagged'!E740</f>
        <v>1</v>
      </c>
      <c r="F740" t="b">
        <f>'QA Fltr Flagged'!F740='PROD Fltr Flagged'!F740</f>
        <v>1</v>
      </c>
      <c r="G740" t="b">
        <f>'QA Fltr Flagged'!G740='PROD Fltr Flagged'!G740</f>
        <v>1</v>
      </c>
      <c r="H740" t="b">
        <f>'QA Fltr Flagged'!H740='PROD Fltr Flagged'!H740</f>
        <v>1</v>
      </c>
      <c r="I740" t="b">
        <f>'QA Fltr Flagged'!I740='PROD Fltr Flagged'!I740</f>
        <v>1</v>
      </c>
      <c r="J740" t="b">
        <f>'QA Fltr Flagged'!J740='PROD Fltr Flagged'!J740</f>
        <v>1</v>
      </c>
      <c r="K740" t="b">
        <f>'QA Fltr Flagged'!K740='PROD Fltr Flagged'!K740</f>
        <v>1</v>
      </c>
      <c r="L740" t="b">
        <f>'QA Fltr Flagged'!L740='PROD Fltr Flagged'!L740</f>
        <v>1</v>
      </c>
      <c r="M740" t="b">
        <f>'QA Fltr Flagged'!M740='PROD Fltr Flagged'!M740</f>
        <v>1</v>
      </c>
      <c r="N740" t="b">
        <f>'QA Fltr Flagged'!N740='PROD Fltr Flagged'!N740</f>
        <v>1</v>
      </c>
      <c r="O740" t="b">
        <f>'QA Fltr Flagged'!O740='PROD Fltr Flagged'!O740</f>
        <v>1</v>
      </c>
      <c r="P740" t="b">
        <f>'QA Fltr Flagged'!P740='PROD Fltr Flagged'!P740</f>
        <v>1</v>
      </c>
      <c r="Q740" t="b">
        <f>'QA Fltr Flagged'!Q740='PROD Fltr Flagged'!Q740</f>
        <v>1</v>
      </c>
    </row>
    <row r="741" spans="1:17">
      <c r="A741" t="b">
        <f>'QA Fltr Flagged'!A741='PROD Fltr Flagged'!A741</f>
        <v>1</v>
      </c>
      <c r="B741" t="b">
        <f>'QA Fltr Flagged'!B741='PROD Fltr Flagged'!B741</f>
        <v>1</v>
      </c>
      <c r="C741" t="b">
        <f>'QA Fltr Flagged'!C741='PROD Fltr Flagged'!C741</f>
        <v>1</v>
      </c>
      <c r="D741" t="b">
        <f>'QA Fltr Flagged'!D741='PROD Fltr Flagged'!D741</f>
        <v>1</v>
      </c>
      <c r="E741" t="b">
        <f>'QA Fltr Flagged'!E741='PROD Fltr Flagged'!E741</f>
        <v>1</v>
      </c>
      <c r="F741" t="b">
        <f>'QA Fltr Flagged'!F741='PROD Fltr Flagged'!F741</f>
        <v>1</v>
      </c>
      <c r="G741" t="b">
        <f>'QA Fltr Flagged'!G741='PROD Fltr Flagged'!G741</f>
        <v>1</v>
      </c>
      <c r="H741" t="b">
        <f>'QA Fltr Flagged'!H741='PROD Fltr Flagged'!H741</f>
        <v>1</v>
      </c>
      <c r="I741" t="b">
        <f>'QA Fltr Flagged'!I741='PROD Fltr Flagged'!I741</f>
        <v>1</v>
      </c>
      <c r="J741" t="b">
        <f>'QA Fltr Flagged'!J741='PROD Fltr Flagged'!J741</f>
        <v>1</v>
      </c>
      <c r="K741" t="b">
        <f>'QA Fltr Flagged'!K741='PROD Fltr Flagged'!K741</f>
        <v>1</v>
      </c>
      <c r="L741" t="b">
        <f>'QA Fltr Flagged'!L741='PROD Fltr Flagged'!L741</f>
        <v>1</v>
      </c>
      <c r="M741" t="b">
        <f>'QA Fltr Flagged'!M741='PROD Fltr Flagged'!M741</f>
        <v>1</v>
      </c>
      <c r="N741" t="b">
        <f>'QA Fltr Flagged'!N741='PROD Fltr Flagged'!N741</f>
        <v>1</v>
      </c>
      <c r="O741" t="b">
        <f>'QA Fltr Flagged'!O741='PROD Fltr Flagged'!O741</f>
        <v>1</v>
      </c>
      <c r="P741" t="b">
        <f>'QA Fltr Flagged'!P741='PROD Fltr Flagged'!P741</f>
        <v>1</v>
      </c>
      <c r="Q741" t="b">
        <f>'QA Fltr Flagged'!Q741='PROD Fltr Flagged'!Q741</f>
        <v>1</v>
      </c>
    </row>
    <row r="742" spans="1:17">
      <c r="A742" t="b">
        <f>'QA Fltr Flagged'!A742='PROD Fltr Flagged'!A742</f>
        <v>1</v>
      </c>
      <c r="B742" t="b">
        <f>'QA Fltr Flagged'!B742='PROD Fltr Flagged'!B742</f>
        <v>1</v>
      </c>
      <c r="C742" t="b">
        <f>'QA Fltr Flagged'!C742='PROD Fltr Flagged'!C742</f>
        <v>1</v>
      </c>
      <c r="D742" t="b">
        <f>'QA Fltr Flagged'!D742='PROD Fltr Flagged'!D742</f>
        <v>1</v>
      </c>
      <c r="E742" t="b">
        <f>'QA Fltr Flagged'!E742='PROD Fltr Flagged'!E742</f>
        <v>1</v>
      </c>
      <c r="F742" t="b">
        <f>'QA Fltr Flagged'!F742='PROD Fltr Flagged'!F742</f>
        <v>1</v>
      </c>
      <c r="G742" t="b">
        <f>'QA Fltr Flagged'!G742='PROD Fltr Flagged'!G742</f>
        <v>1</v>
      </c>
      <c r="H742" t="b">
        <f>'QA Fltr Flagged'!H742='PROD Fltr Flagged'!H742</f>
        <v>1</v>
      </c>
      <c r="I742" t="b">
        <f>'QA Fltr Flagged'!I742='PROD Fltr Flagged'!I742</f>
        <v>1</v>
      </c>
      <c r="J742" t="b">
        <f>'QA Fltr Flagged'!J742='PROD Fltr Flagged'!J742</f>
        <v>1</v>
      </c>
      <c r="K742" t="b">
        <f>'QA Fltr Flagged'!K742='PROD Fltr Flagged'!K742</f>
        <v>1</v>
      </c>
      <c r="L742" t="b">
        <f>'QA Fltr Flagged'!L742='PROD Fltr Flagged'!L742</f>
        <v>1</v>
      </c>
      <c r="M742" t="b">
        <f>'QA Fltr Flagged'!M742='PROD Fltr Flagged'!M742</f>
        <v>1</v>
      </c>
      <c r="N742" t="b">
        <f>'QA Fltr Flagged'!N742='PROD Fltr Flagged'!N742</f>
        <v>1</v>
      </c>
      <c r="O742" t="b">
        <f>'QA Fltr Flagged'!O742='PROD Fltr Flagged'!O742</f>
        <v>1</v>
      </c>
      <c r="P742" t="b">
        <f>'QA Fltr Flagged'!P742='PROD Fltr Flagged'!P742</f>
        <v>1</v>
      </c>
      <c r="Q742" t="b">
        <f>'QA Fltr Flagged'!Q742='PROD Fltr Flagged'!Q742</f>
        <v>1</v>
      </c>
    </row>
    <row r="743" spans="1:17">
      <c r="A743" t="b">
        <f>'QA Fltr Flagged'!A743='PROD Fltr Flagged'!A743</f>
        <v>1</v>
      </c>
      <c r="B743" t="b">
        <f>'QA Fltr Flagged'!B743='PROD Fltr Flagged'!B743</f>
        <v>1</v>
      </c>
      <c r="C743" t="b">
        <f>'QA Fltr Flagged'!C743='PROD Fltr Flagged'!C743</f>
        <v>1</v>
      </c>
      <c r="D743" t="b">
        <f>'QA Fltr Flagged'!D743='PROD Fltr Flagged'!D743</f>
        <v>1</v>
      </c>
      <c r="E743" t="b">
        <f>'QA Fltr Flagged'!E743='PROD Fltr Flagged'!E743</f>
        <v>1</v>
      </c>
      <c r="F743" t="b">
        <f>'QA Fltr Flagged'!F743='PROD Fltr Flagged'!F743</f>
        <v>1</v>
      </c>
      <c r="G743" t="b">
        <f>'QA Fltr Flagged'!G743='PROD Fltr Flagged'!G743</f>
        <v>1</v>
      </c>
      <c r="H743" t="b">
        <f>'QA Fltr Flagged'!H743='PROD Fltr Flagged'!H743</f>
        <v>1</v>
      </c>
      <c r="I743" t="b">
        <f>'QA Fltr Flagged'!I743='PROD Fltr Flagged'!I743</f>
        <v>1</v>
      </c>
      <c r="J743" t="b">
        <f>'QA Fltr Flagged'!J743='PROD Fltr Flagged'!J743</f>
        <v>1</v>
      </c>
      <c r="K743" t="b">
        <f>'QA Fltr Flagged'!K743='PROD Fltr Flagged'!K743</f>
        <v>1</v>
      </c>
      <c r="L743" t="b">
        <f>'QA Fltr Flagged'!L743='PROD Fltr Flagged'!L743</f>
        <v>1</v>
      </c>
      <c r="M743" t="b">
        <f>'QA Fltr Flagged'!M743='PROD Fltr Flagged'!M743</f>
        <v>1</v>
      </c>
      <c r="N743" t="b">
        <f>'QA Fltr Flagged'!N743='PROD Fltr Flagged'!N743</f>
        <v>1</v>
      </c>
      <c r="O743" t="b">
        <f>'QA Fltr Flagged'!O743='PROD Fltr Flagged'!O743</f>
        <v>1</v>
      </c>
      <c r="P743" t="b">
        <f>'QA Fltr Flagged'!P743='PROD Fltr Flagged'!P743</f>
        <v>1</v>
      </c>
      <c r="Q743" t="b">
        <f>'QA Fltr Flagged'!Q743='PROD Fltr Flagged'!Q743</f>
        <v>1</v>
      </c>
    </row>
    <row r="744" spans="1:17">
      <c r="A744" t="b">
        <f>'QA Fltr Flagged'!A744='PROD Fltr Flagged'!A744</f>
        <v>1</v>
      </c>
      <c r="B744" t="b">
        <f>'QA Fltr Flagged'!B744='PROD Fltr Flagged'!B744</f>
        <v>1</v>
      </c>
      <c r="C744" t="b">
        <f>'QA Fltr Flagged'!C744='PROD Fltr Flagged'!C744</f>
        <v>1</v>
      </c>
      <c r="D744" t="b">
        <f>'QA Fltr Flagged'!D744='PROD Fltr Flagged'!D744</f>
        <v>1</v>
      </c>
      <c r="E744" t="b">
        <f>'QA Fltr Flagged'!E744='PROD Fltr Flagged'!E744</f>
        <v>1</v>
      </c>
      <c r="F744" t="b">
        <f>'QA Fltr Flagged'!F744='PROD Fltr Flagged'!F744</f>
        <v>1</v>
      </c>
      <c r="G744" t="b">
        <f>'QA Fltr Flagged'!G744='PROD Fltr Flagged'!G744</f>
        <v>1</v>
      </c>
      <c r="H744" t="b">
        <f>'QA Fltr Flagged'!H744='PROD Fltr Flagged'!H744</f>
        <v>1</v>
      </c>
      <c r="I744" t="b">
        <f>'QA Fltr Flagged'!I744='PROD Fltr Flagged'!I744</f>
        <v>1</v>
      </c>
      <c r="J744" t="b">
        <f>'QA Fltr Flagged'!J744='PROD Fltr Flagged'!J744</f>
        <v>1</v>
      </c>
      <c r="K744" t="b">
        <f>'QA Fltr Flagged'!K744='PROD Fltr Flagged'!K744</f>
        <v>1</v>
      </c>
      <c r="L744" t="b">
        <f>'QA Fltr Flagged'!L744='PROD Fltr Flagged'!L744</f>
        <v>1</v>
      </c>
      <c r="M744" t="b">
        <f>'QA Fltr Flagged'!M744='PROD Fltr Flagged'!M744</f>
        <v>1</v>
      </c>
      <c r="N744" t="b">
        <f>'QA Fltr Flagged'!N744='PROD Fltr Flagged'!N744</f>
        <v>1</v>
      </c>
      <c r="O744" t="b">
        <f>'QA Fltr Flagged'!O744='PROD Fltr Flagged'!O744</f>
        <v>1</v>
      </c>
      <c r="P744" t="b">
        <f>'QA Fltr Flagged'!P744='PROD Fltr Flagged'!P744</f>
        <v>1</v>
      </c>
      <c r="Q744" t="b">
        <f>'QA Fltr Flagged'!Q744='PROD Fltr Flagged'!Q744</f>
        <v>1</v>
      </c>
    </row>
    <row r="745" spans="1:17">
      <c r="A745" t="b">
        <f>'QA Fltr Flagged'!A745='PROD Fltr Flagged'!A745</f>
        <v>1</v>
      </c>
      <c r="B745" t="b">
        <f>'QA Fltr Flagged'!B745='PROD Fltr Flagged'!B745</f>
        <v>1</v>
      </c>
      <c r="C745" t="b">
        <f>'QA Fltr Flagged'!C745='PROD Fltr Flagged'!C745</f>
        <v>1</v>
      </c>
      <c r="D745" t="b">
        <f>'QA Fltr Flagged'!D745='PROD Fltr Flagged'!D745</f>
        <v>1</v>
      </c>
      <c r="E745" t="b">
        <f>'QA Fltr Flagged'!E745='PROD Fltr Flagged'!E745</f>
        <v>1</v>
      </c>
      <c r="F745" t="b">
        <f>'QA Fltr Flagged'!F745='PROD Fltr Flagged'!F745</f>
        <v>1</v>
      </c>
      <c r="G745" t="b">
        <f>'QA Fltr Flagged'!G745='PROD Fltr Flagged'!G745</f>
        <v>1</v>
      </c>
      <c r="H745" t="b">
        <f>'QA Fltr Flagged'!H745='PROD Fltr Flagged'!H745</f>
        <v>1</v>
      </c>
      <c r="I745" t="b">
        <f>'QA Fltr Flagged'!I745='PROD Fltr Flagged'!I745</f>
        <v>1</v>
      </c>
      <c r="J745" t="b">
        <f>'QA Fltr Flagged'!J745='PROD Fltr Flagged'!J745</f>
        <v>1</v>
      </c>
      <c r="K745" t="b">
        <f>'QA Fltr Flagged'!K745='PROD Fltr Flagged'!K745</f>
        <v>1</v>
      </c>
      <c r="L745" t="b">
        <f>'QA Fltr Flagged'!L745='PROD Fltr Flagged'!L745</f>
        <v>1</v>
      </c>
      <c r="M745" t="b">
        <f>'QA Fltr Flagged'!M745='PROD Fltr Flagged'!M745</f>
        <v>1</v>
      </c>
      <c r="N745" t="b">
        <f>'QA Fltr Flagged'!N745='PROD Fltr Flagged'!N745</f>
        <v>1</v>
      </c>
      <c r="O745" t="b">
        <f>'QA Fltr Flagged'!O745='PROD Fltr Flagged'!O745</f>
        <v>1</v>
      </c>
      <c r="P745" t="b">
        <f>'QA Fltr Flagged'!P745='PROD Fltr Flagged'!P745</f>
        <v>1</v>
      </c>
      <c r="Q745" t="b">
        <f>'QA Fltr Flagged'!Q745='PROD Fltr Flagged'!Q745</f>
        <v>1</v>
      </c>
    </row>
    <row r="746" spans="1:17">
      <c r="A746" t="b">
        <f>'QA Fltr Flagged'!A746='PROD Fltr Flagged'!A746</f>
        <v>1</v>
      </c>
      <c r="B746" t="b">
        <f>'QA Fltr Flagged'!B746='PROD Fltr Flagged'!B746</f>
        <v>1</v>
      </c>
      <c r="C746" t="b">
        <f>'QA Fltr Flagged'!C746='PROD Fltr Flagged'!C746</f>
        <v>1</v>
      </c>
      <c r="D746" t="b">
        <f>'QA Fltr Flagged'!D746='PROD Fltr Flagged'!D746</f>
        <v>1</v>
      </c>
      <c r="E746" t="b">
        <f>'QA Fltr Flagged'!E746='PROD Fltr Flagged'!E746</f>
        <v>1</v>
      </c>
      <c r="F746" t="b">
        <f>'QA Fltr Flagged'!F746='PROD Fltr Flagged'!F746</f>
        <v>1</v>
      </c>
      <c r="G746" t="b">
        <f>'QA Fltr Flagged'!G746='PROD Fltr Flagged'!G746</f>
        <v>1</v>
      </c>
      <c r="H746" t="b">
        <f>'QA Fltr Flagged'!H746='PROD Fltr Flagged'!H746</f>
        <v>1</v>
      </c>
      <c r="I746" t="b">
        <f>'QA Fltr Flagged'!I746='PROD Fltr Flagged'!I746</f>
        <v>1</v>
      </c>
      <c r="J746" t="b">
        <f>'QA Fltr Flagged'!J746='PROD Fltr Flagged'!J746</f>
        <v>1</v>
      </c>
      <c r="K746" t="b">
        <f>'QA Fltr Flagged'!K746='PROD Fltr Flagged'!K746</f>
        <v>1</v>
      </c>
      <c r="L746" t="b">
        <f>'QA Fltr Flagged'!L746='PROD Fltr Flagged'!L746</f>
        <v>1</v>
      </c>
      <c r="M746" t="b">
        <f>'QA Fltr Flagged'!M746='PROD Fltr Flagged'!M746</f>
        <v>1</v>
      </c>
      <c r="N746" t="b">
        <f>'QA Fltr Flagged'!N746='PROD Fltr Flagged'!N746</f>
        <v>1</v>
      </c>
      <c r="O746" t="b">
        <f>'QA Fltr Flagged'!O746='PROD Fltr Flagged'!O746</f>
        <v>1</v>
      </c>
      <c r="P746" t="b">
        <f>'QA Fltr Flagged'!P746='PROD Fltr Flagged'!P746</f>
        <v>1</v>
      </c>
      <c r="Q746" t="b">
        <f>'QA Fltr Flagged'!Q746='PROD Fltr Flagged'!Q746</f>
        <v>1</v>
      </c>
    </row>
    <row r="747" spans="1:17">
      <c r="A747" t="b">
        <f>'QA Fltr Flagged'!A747='PROD Fltr Flagged'!A747</f>
        <v>1</v>
      </c>
      <c r="B747" t="b">
        <f>'QA Fltr Flagged'!B747='PROD Fltr Flagged'!B747</f>
        <v>1</v>
      </c>
      <c r="C747" t="b">
        <f>'QA Fltr Flagged'!C747='PROD Fltr Flagged'!C747</f>
        <v>1</v>
      </c>
      <c r="D747" t="b">
        <f>'QA Fltr Flagged'!D747='PROD Fltr Flagged'!D747</f>
        <v>1</v>
      </c>
      <c r="E747" t="b">
        <f>'QA Fltr Flagged'!E747='PROD Fltr Flagged'!E747</f>
        <v>1</v>
      </c>
      <c r="F747" t="b">
        <f>'QA Fltr Flagged'!F747='PROD Fltr Flagged'!F747</f>
        <v>1</v>
      </c>
      <c r="G747" t="b">
        <f>'QA Fltr Flagged'!G747='PROD Fltr Flagged'!G747</f>
        <v>1</v>
      </c>
      <c r="H747" t="b">
        <f>'QA Fltr Flagged'!H747='PROD Fltr Flagged'!H747</f>
        <v>1</v>
      </c>
      <c r="I747" t="b">
        <f>'QA Fltr Flagged'!I747='PROD Fltr Flagged'!I747</f>
        <v>1</v>
      </c>
      <c r="J747" t="b">
        <f>'QA Fltr Flagged'!J747='PROD Fltr Flagged'!J747</f>
        <v>1</v>
      </c>
      <c r="K747" t="b">
        <f>'QA Fltr Flagged'!K747='PROD Fltr Flagged'!K747</f>
        <v>1</v>
      </c>
      <c r="L747" t="b">
        <f>'QA Fltr Flagged'!L747='PROD Fltr Flagged'!L747</f>
        <v>1</v>
      </c>
      <c r="M747" t="b">
        <f>'QA Fltr Flagged'!M747='PROD Fltr Flagged'!M747</f>
        <v>1</v>
      </c>
      <c r="N747" t="b">
        <f>'QA Fltr Flagged'!N747='PROD Fltr Flagged'!N747</f>
        <v>1</v>
      </c>
      <c r="O747" t="b">
        <f>'QA Fltr Flagged'!O747='PROD Fltr Flagged'!O747</f>
        <v>1</v>
      </c>
      <c r="P747" t="b">
        <f>'QA Fltr Flagged'!P747='PROD Fltr Flagged'!P747</f>
        <v>1</v>
      </c>
      <c r="Q747" t="b">
        <f>'QA Fltr Flagged'!Q747='PROD Fltr Flagged'!Q747</f>
        <v>1</v>
      </c>
    </row>
    <row r="748" spans="1:17">
      <c r="A748" t="b">
        <f>'QA Fltr Flagged'!A748='PROD Fltr Flagged'!A748</f>
        <v>1</v>
      </c>
      <c r="B748" t="b">
        <f>'QA Fltr Flagged'!B748='PROD Fltr Flagged'!B748</f>
        <v>1</v>
      </c>
      <c r="C748" t="b">
        <f>'QA Fltr Flagged'!C748='PROD Fltr Flagged'!C748</f>
        <v>1</v>
      </c>
      <c r="D748" t="b">
        <f>'QA Fltr Flagged'!D748='PROD Fltr Flagged'!D748</f>
        <v>1</v>
      </c>
      <c r="E748" t="b">
        <f>'QA Fltr Flagged'!E748='PROD Fltr Flagged'!E748</f>
        <v>1</v>
      </c>
      <c r="F748" t="b">
        <f>'QA Fltr Flagged'!F748='PROD Fltr Flagged'!F748</f>
        <v>1</v>
      </c>
      <c r="G748" t="b">
        <f>'QA Fltr Flagged'!G748='PROD Fltr Flagged'!G748</f>
        <v>1</v>
      </c>
      <c r="H748" t="b">
        <f>'QA Fltr Flagged'!H748='PROD Fltr Flagged'!H748</f>
        <v>1</v>
      </c>
      <c r="I748" t="b">
        <f>'QA Fltr Flagged'!I748='PROD Fltr Flagged'!I748</f>
        <v>1</v>
      </c>
      <c r="J748" t="b">
        <f>'QA Fltr Flagged'!J748='PROD Fltr Flagged'!J748</f>
        <v>1</v>
      </c>
      <c r="K748" t="b">
        <f>'QA Fltr Flagged'!K748='PROD Fltr Flagged'!K748</f>
        <v>1</v>
      </c>
      <c r="L748" t="b">
        <f>'QA Fltr Flagged'!L748='PROD Fltr Flagged'!L748</f>
        <v>1</v>
      </c>
      <c r="M748" t="b">
        <f>'QA Fltr Flagged'!M748='PROD Fltr Flagged'!M748</f>
        <v>1</v>
      </c>
      <c r="N748" t="b">
        <f>'QA Fltr Flagged'!N748='PROD Fltr Flagged'!N748</f>
        <v>1</v>
      </c>
      <c r="O748" t="b">
        <f>'QA Fltr Flagged'!O748='PROD Fltr Flagged'!O748</f>
        <v>1</v>
      </c>
      <c r="P748" t="b">
        <f>'QA Fltr Flagged'!P748='PROD Fltr Flagged'!P748</f>
        <v>1</v>
      </c>
      <c r="Q748" t="b">
        <f>'QA Fltr Flagged'!Q748='PROD Fltr Flagged'!Q748</f>
        <v>1</v>
      </c>
    </row>
    <row r="749" spans="1:17">
      <c r="A749" t="b">
        <f>'QA Fltr Flagged'!A749='PROD Fltr Flagged'!A749</f>
        <v>1</v>
      </c>
      <c r="B749" t="b">
        <f>'QA Fltr Flagged'!B749='PROD Fltr Flagged'!B749</f>
        <v>1</v>
      </c>
      <c r="C749" t="b">
        <f>'QA Fltr Flagged'!C749='PROD Fltr Flagged'!C749</f>
        <v>1</v>
      </c>
      <c r="D749" t="b">
        <f>'QA Fltr Flagged'!D749='PROD Fltr Flagged'!D749</f>
        <v>1</v>
      </c>
      <c r="E749" t="b">
        <f>'QA Fltr Flagged'!E749='PROD Fltr Flagged'!E749</f>
        <v>1</v>
      </c>
      <c r="F749" t="b">
        <f>'QA Fltr Flagged'!F749='PROD Fltr Flagged'!F749</f>
        <v>1</v>
      </c>
      <c r="G749" t="b">
        <f>'QA Fltr Flagged'!G749='PROD Fltr Flagged'!G749</f>
        <v>1</v>
      </c>
      <c r="H749" t="b">
        <f>'QA Fltr Flagged'!H749='PROD Fltr Flagged'!H749</f>
        <v>1</v>
      </c>
      <c r="I749" t="b">
        <f>'QA Fltr Flagged'!I749='PROD Fltr Flagged'!I749</f>
        <v>1</v>
      </c>
      <c r="J749" t="b">
        <f>'QA Fltr Flagged'!J749='PROD Fltr Flagged'!J749</f>
        <v>1</v>
      </c>
      <c r="K749" t="b">
        <f>'QA Fltr Flagged'!K749='PROD Fltr Flagged'!K749</f>
        <v>1</v>
      </c>
      <c r="L749" t="b">
        <f>'QA Fltr Flagged'!L749='PROD Fltr Flagged'!L749</f>
        <v>1</v>
      </c>
      <c r="M749" t="b">
        <f>'QA Fltr Flagged'!M749='PROD Fltr Flagged'!M749</f>
        <v>1</v>
      </c>
      <c r="N749" t="b">
        <f>'QA Fltr Flagged'!N749='PROD Fltr Flagged'!N749</f>
        <v>1</v>
      </c>
      <c r="O749" t="b">
        <f>'QA Fltr Flagged'!O749='PROD Fltr Flagged'!O749</f>
        <v>1</v>
      </c>
      <c r="P749" t="b">
        <f>'QA Fltr Flagged'!P749='PROD Fltr Flagged'!P749</f>
        <v>1</v>
      </c>
      <c r="Q749" t="b">
        <f>'QA Fltr Flagged'!Q749='PROD Fltr Flagged'!Q749</f>
        <v>1</v>
      </c>
    </row>
    <row r="750" spans="1:17">
      <c r="A750" t="b">
        <f>'QA Fltr Flagged'!A750='PROD Fltr Flagged'!A750</f>
        <v>1</v>
      </c>
      <c r="B750" t="b">
        <f>'QA Fltr Flagged'!B750='PROD Fltr Flagged'!B750</f>
        <v>1</v>
      </c>
      <c r="C750" t="b">
        <f>'QA Fltr Flagged'!C750='PROD Fltr Flagged'!C750</f>
        <v>1</v>
      </c>
      <c r="D750" t="b">
        <f>'QA Fltr Flagged'!D750='PROD Fltr Flagged'!D750</f>
        <v>1</v>
      </c>
      <c r="E750" t="b">
        <f>'QA Fltr Flagged'!E750='PROD Fltr Flagged'!E750</f>
        <v>1</v>
      </c>
      <c r="F750" t="b">
        <f>'QA Fltr Flagged'!F750='PROD Fltr Flagged'!F750</f>
        <v>1</v>
      </c>
      <c r="G750" t="b">
        <f>'QA Fltr Flagged'!G750='PROD Fltr Flagged'!G750</f>
        <v>1</v>
      </c>
      <c r="H750" t="b">
        <f>'QA Fltr Flagged'!H750='PROD Fltr Flagged'!H750</f>
        <v>1</v>
      </c>
      <c r="I750" t="b">
        <f>'QA Fltr Flagged'!I750='PROD Fltr Flagged'!I750</f>
        <v>1</v>
      </c>
      <c r="J750" t="b">
        <f>'QA Fltr Flagged'!J750='PROD Fltr Flagged'!J750</f>
        <v>1</v>
      </c>
      <c r="K750" t="b">
        <f>'QA Fltr Flagged'!K750='PROD Fltr Flagged'!K750</f>
        <v>1</v>
      </c>
      <c r="L750" t="b">
        <f>'QA Fltr Flagged'!L750='PROD Fltr Flagged'!L750</f>
        <v>1</v>
      </c>
      <c r="M750" t="b">
        <f>'QA Fltr Flagged'!M750='PROD Fltr Flagged'!M750</f>
        <v>1</v>
      </c>
      <c r="N750" t="b">
        <f>'QA Fltr Flagged'!N750='PROD Fltr Flagged'!N750</f>
        <v>1</v>
      </c>
      <c r="O750" t="b">
        <f>'QA Fltr Flagged'!O750='PROD Fltr Flagged'!O750</f>
        <v>1</v>
      </c>
      <c r="P750" t="b">
        <f>'QA Fltr Flagged'!P750='PROD Fltr Flagged'!P750</f>
        <v>1</v>
      </c>
      <c r="Q750" t="b">
        <f>'QA Fltr Flagged'!Q750='PROD Fltr Flagged'!Q750</f>
        <v>1</v>
      </c>
    </row>
    <row r="751" spans="1:17">
      <c r="A751" t="b">
        <f>'QA Fltr Flagged'!A751='PROD Fltr Flagged'!A751</f>
        <v>1</v>
      </c>
      <c r="B751" t="b">
        <f>'QA Fltr Flagged'!B751='PROD Fltr Flagged'!B751</f>
        <v>1</v>
      </c>
      <c r="C751" t="b">
        <f>'QA Fltr Flagged'!C751='PROD Fltr Flagged'!C751</f>
        <v>1</v>
      </c>
      <c r="D751" t="b">
        <f>'QA Fltr Flagged'!D751='PROD Fltr Flagged'!D751</f>
        <v>1</v>
      </c>
      <c r="E751" t="b">
        <f>'QA Fltr Flagged'!E751='PROD Fltr Flagged'!E751</f>
        <v>1</v>
      </c>
      <c r="F751" t="b">
        <f>'QA Fltr Flagged'!F751='PROD Fltr Flagged'!F751</f>
        <v>1</v>
      </c>
      <c r="G751" t="b">
        <f>'QA Fltr Flagged'!G751='PROD Fltr Flagged'!G751</f>
        <v>1</v>
      </c>
      <c r="H751" t="b">
        <f>'QA Fltr Flagged'!H751='PROD Fltr Flagged'!H751</f>
        <v>1</v>
      </c>
      <c r="I751" t="b">
        <f>'QA Fltr Flagged'!I751='PROD Fltr Flagged'!I751</f>
        <v>1</v>
      </c>
      <c r="J751" t="b">
        <f>'QA Fltr Flagged'!J751='PROD Fltr Flagged'!J751</f>
        <v>1</v>
      </c>
      <c r="K751" t="b">
        <f>'QA Fltr Flagged'!K751='PROD Fltr Flagged'!K751</f>
        <v>1</v>
      </c>
      <c r="L751" t="b">
        <f>'QA Fltr Flagged'!L751='PROD Fltr Flagged'!L751</f>
        <v>1</v>
      </c>
      <c r="M751" t="b">
        <f>'QA Fltr Flagged'!M751='PROD Fltr Flagged'!M751</f>
        <v>1</v>
      </c>
      <c r="N751" t="b">
        <f>'QA Fltr Flagged'!N751='PROD Fltr Flagged'!N751</f>
        <v>1</v>
      </c>
      <c r="O751" t="b">
        <f>'QA Fltr Flagged'!O751='PROD Fltr Flagged'!O751</f>
        <v>1</v>
      </c>
      <c r="P751" t="b">
        <f>'QA Fltr Flagged'!P751='PROD Fltr Flagged'!P751</f>
        <v>1</v>
      </c>
      <c r="Q751" t="b">
        <f>'QA Fltr Flagged'!Q751='PROD Fltr Flagged'!Q751</f>
        <v>1</v>
      </c>
    </row>
    <row r="752" spans="1:17">
      <c r="A752" t="b">
        <f>'QA Fltr Flagged'!A752='PROD Fltr Flagged'!A752</f>
        <v>1</v>
      </c>
      <c r="B752" t="b">
        <f>'QA Fltr Flagged'!B752='PROD Fltr Flagged'!B752</f>
        <v>1</v>
      </c>
      <c r="C752" t="b">
        <f>'QA Fltr Flagged'!C752='PROD Fltr Flagged'!C752</f>
        <v>1</v>
      </c>
      <c r="D752" t="b">
        <f>'QA Fltr Flagged'!D752='PROD Fltr Flagged'!D752</f>
        <v>1</v>
      </c>
      <c r="E752" t="b">
        <f>'QA Fltr Flagged'!E752='PROD Fltr Flagged'!E752</f>
        <v>1</v>
      </c>
      <c r="F752" t="b">
        <f>'QA Fltr Flagged'!F752='PROD Fltr Flagged'!F752</f>
        <v>1</v>
      </c>
      <c r="G752" t="b">
        <f>'QA Fltr Flagged'!G752='PROD Fltr Flagged'!G752</f>
        <v>1</v>
      </c>
      <c r="H752" t="b">
        <f>'QA Fltr Flagged'!H752='PROD Fltr Flagged'!H752</f>
        <v>1</v>
      </c>
      <c r="I752" t="b">
        <f>'QA Fltr Flagged'!I752='PROD Fltr Flagged'!I752</f>
        <v>1</v>
      </c>
      <c r="J752" t="b">
        <f>'QA Fltr Flagged'!J752='PROD Fltr Flagged'!J752</f>
        <v>1</v>
      </c>
      <c r="K752" t="b">
        <f>'QA Fltr Flagged'!K752='PROD Fltr Flagged'!K752</f>
        <v>1</v>
      </c>
      <c r="L752" t="b">
        <f>'QA Fltr Flagged'!L752='PROD Fltr Flagged'!L752</f>
        <v>1</v>
      </c>
      <c r="M752" t="b">
        <f>'QA Fltr Flagged'!M752='PROD Fltr Flagged'!M752</f>
        <v>1</v>
      </c>
      <c r="N752" t="b">
        <f>'QA Fltr Flagged'!N752='PROD Fltr Flagged'!N752</f>
        <v>1</v>
      </c>
      <c r="O752" t="b">
        <f>'QA Fltr Flagged'!O752='PROD Fltr Flagged'!O752</f>
        <v>1</v>
      </c>
      <c r="P752" t="b">
        <f>'QA Fltr Flagged'!P752='PROD Fltr Flagged'!P752</f>
        <v>1</v>
      </c>
      <c r="Q752" t="b">
        <f>'QA Fltr Flagged'!Q752='PROD Fltr Flagged'!Q752</f>
        <v>1</v>
      </c>
    </row>
    <row r="753" spans="1:17">
      <c r="A753" t="b">
        <f>'QA Fltr Flagged'!A753='PROD Fltr Flagged'!A753</f>
        <v>1</v>
      </c>
      <c r="B753" t="b">
        <f>'QA Fltr Flagged'!B753='PROD Fltr Flagged'!B753</f>
        <v>1</v>
      </c>
      <c r="C753" t="b">
        <f>'QA Fltr Flagged'!C753='PROD Fltr Flagged'!C753</f>
        <v>1</v>
      </c>
      <c r="D753" t="b">
        <f>'QA Fltr Flagged'!D753='PROD Fltr Flagged'!D753</f>
        <v>1</v>
      </c>
      <c r="E753" t="b">
        <f>'QA Fltr Flagged'!E753='PROD Fltr Flagged'!E753</f>
        <v>1</v>
      </c>
      <c r="F753" t="b">
        <f>'QA Fltr Flagged'!F753='PROD Fltr Flagged'!F753</f>
        <v>1</v>
      </c>
      <c r="G753" t="b">
        <f>'QA Fltr Flagged'!G753='PROD Fltr Flagged'!G753</f>
        <v>1</v>
      </c>
      <c r="H753" t="b">
        <f>'QA Fltr Flagged'!H753='PROD Fltr Flagged'!H753</f>
        <v>1</v>
      </c>
      <c r="I753" t="b">
        <f>'QA Fltr Flagged'!I753='PROD Fltr Flagged'!I753</f>
        <v>1</v>
      </c>
      <c r="J753" t="b">
        <f>'QA Fltr Flagged'!J753='PROD Fltr Flagged'!J753</f>
        <v>1</v>
      </c>
      <c r="K753" t="b">
        <f>'QA Fltr Flagged'!K753='PROD Fltr Flagged'!K753</f>
        <v>1</v>
      </c>
      <c r="L753" t="b">
        <f>'QA Fltr Flagged'!L753='PROD Fltr Flagged'!L753</f>
        <v>1</v>
      </c>
      <c r="M753" t="b">
        <f>'QA Fltr Flagged'!M753='PROD Fltr Flagged'!M753</f>
        <v>1</v>
      </c>
      <c r="N753" t="b">
        <f>'QA Fltr Flagged'!N753='PROD Fltr Flagged'!N753</f>
        <v>1</v>
      </c>
      <c r="O753" t="b">
        <f>'QA Fltr Flagged'!O753='PROD Fltr Flagged'!O753</f>
        <v>1</v>
      </c>
      <c r="P753" t="b">
        <f>'QA Fltr Flagged'!P753='PROD Fltr Flagged'!P753</f>
        <v>1</v>
      </c>
      <c r="Q753" t="b">
        <f>'QA Fltr Flagged'!Q753='PROD Fltr Flagged'!Q753</f>
        <v>1</v>
      </c>
    </row>
    <row r="754" spans="1:17">
      <c r="A754" t="b">
        <f>'QA Fltr Flagged'!A754='PROD Fltr Flagged'!A754</f>
        <v>1</v>
      </c>
      <c r="B754" t="b">
        <f>'QA Fltr Flagged'!B754='PROD Fltr Flagged'!B754</f>
        <v>1</v>
      </c>
      <c r="C754" t="b">
        <f>'QA Fltr Flagged'!C754='PROD Fltr Flagged'!C754</f>
        <v>1</v>
      </c>
      <c r="D754" t="b">
        <f>'QA Fltr Flagged'!D754='PROD Fltr Flagged'!D754</f>
        <v>1</v>
      </c>
      <c r="E754" t="b">
        <f>'QA Fltr Flagged'!E754='PROD Fltr Flagged'!E754</f>
        <v>1</v>
      </c>
      <c r="F754" t="b">
        <f>'QA Fltr Flagged'!F754='PROD Fltr Flagged'!F754</f>
        <v>1</v>
      </c>
      <c r="G754" t="b">
        <f>'QA Fltr Flagged'!G754='PROD Fltr Flagged'!G754</f>
        <v>1</v>
      </c>
      <c r="H754" t="b">
        <f>'QA Fltr Flagged'!H754='PROD Fltr Flagged'!H754</f>
        <v>1</v>
      </c>
      <c r="I754" t="b">
        <f>'QA Fltr Flagged'!I754='PROD Fltr Flagged'!I754</f>
        <v>1</v>
      </c>
      <c r="J754" t="b">
        <f>'QA Fltr Flagged'!J754='PROD Fltr Flagged'!J754</f>
        <v>1</v>
      </c>
      <c r="K754" t="b">
        <f>'QA Fltr Flagged'!K754='PROD Fltr Flagged'!K754</f>
        <v>1</v>
      </c>
      <c r="L754" t="b">
        <f>'QA Fltr Flagged'!L754='PROD Fltr Flagged'!L754</f>
        <v>1</v>
      </c>
      <c r="M754" t="b">
        <f>'QA Fltr Flagged'!M754='PROD Fltr Flagged'!M754</f>
        <v>1</v>
      </c>
      <c r="N754" t="b">
        <f>'QA Fltr Flagged'!N754='PROD Fltr Flagged'!N754</f>
        <v>1</v>
      </c>
      <c r="O754" t="b">
        <f>'QA Fltr Flagged'!O754='PROD Fltr Flagged'!O754</f>
        <v>1</v>
      </c>
      <c r="P754" t="b">
        <f>'QA Fltr Flagged'!P754='PROD Fltr Flagged'!P754</f>
        <v>1</v>
      </c>
      <c r="Q754" t="b">
        <f>'QA Fltr Flagged'!Q754='PROD Fltr Flagged'!Q754</f>
        <v>1</v>
      </c>
    </row>
    <row r="755" spans="1:17">
      <c r="A755" t="b">
        <f>'QA Fltr Flagged'!A755='PROD Fltr Flagged'!A755</f>
        <v>1</v>
      </c>
      <c r="B755" t="b">
        <f>'QA Fltr Flagged'!B755='PROD Fltr Flagged'!B755</f>
        <v>1</v>
      </c>
      <c r="C755" t="b">
        <f>'QA Fltr Flagged'!C755='PROD Fltr Flagged'!C755</f>
        <v>1</v>
      </c>
      <c r="D755" t="b">
        <f>'QA Fltr Flagged'!D755='PROD Fltr Flagged'!D755</f>
        <v>1</v>
      </c>
      <c r="E755" t="b">
        <f>'QA Fltr Flagged'!E755='PROD Fltr Flagged'!E755</f>
        <v>1</v>
      </c>
      <c r="F755" t="b">
        <f>'QA Fltr Flagged'!F755='PROD Fltr Flagged'!F755</f>
        <v>1</v>
      </c>
      <c r="G755" t="b">
        <f>'QA Fltr Flagged'!G755='PROD Fltr Flagged'!G755</f>
        <v>1</v>
      </c>
      <c r="H755" t="b">
        <f>'QA Fltr Flagged'!H755='PROD Fltr Flagged'!H755</f>
        <v>1</v>
      </c>
      <c r="I755" t="b">
        <f>'QA Fltr Flagged'!I755='PROD Fltr Flagged'!I755</f>
        <v>1</v>
      </c>
      <c r="J755" t="b">
        <f>'QA Fltr Flagged'!J755='PROD Fltr Flagged'!J755</f>
        <v>1</v>
      </c>
      <c r="K755" t="b">
        <f>'QA Fltr Flagged'!K755='PROD Fltr Flagged'!K755</f>
        <v>1</v>
      </c>
      <c r="L755" t="b">
        <f>'QA Fltr Flagged'!L755='PROD Fltr Flagged'!L755</f>
        <v>1</v>
      </c>
      <c r="M755" t="b">
        <f>'QA Fltr Flagged'!M755='PROD Fltr Flagged'!M755</f>
        <v>1</v>
      </c>
      <c r="N755" t="b">
        <f>'QA Fltr Flagged'!N755='PROD Fltr Flagged'!N755</f>
        <v>1</v>
      </c>
      <c r="O755" t="b">
        <f>'QA Fltr Flagged'!O755='PROD Fltr Flagged'!O755</f>
        <v>1</v>
      </c>
      <c r="P755" t="b">
        <f>'QA Fltr Flagged'!P755='PROD Fltr Flagged'!P755</f>
        <v>1</v>
      </c>
      <c r="Q755" t="b">
        <f>'QA Fltr Flagged'!Q755='PROD Fltr Flagged'!Q755</f>
        <v>1</v>
      </c>
    </row>
    <row r="756" spans="1:17">
      <c r="A756" t="b">
        <f>'QA Fltr Flagged'!A756='PROD Fltr Flagged'!A756</f>
        <v>1</v>
      </c>
      <c r="B756" t="b">
        <f>'QA Fltr Flagged'!B756='PROD Fltr Flagged'!B756</f>
        <v>1</v>
      </c>
      <c r="C756" t="b">
        <f>'QA Fltr Flagged'!C756='PROD Fltr Flagged'!C756</f>
        <v>1</v>
      </c>
      <c r="D756" t="b">
        <f>'QA Fltr Flagged'!D756='PROD Fltr Flagged'!D756</f>
        <v>1</v>
      </c>
      <c r="E756" t="b">
        <f>'QA Fltr Flagged'!E756='PROD Fltr Flagged'!E756</f>
        <v>1</v>
      </c>
      <c r="F756" t="b">
        <f>'QA Fltr Flagged'!F756='PROD Fltr Flagged'!F756</f>
        <v>1</v>
      </c>
      <c r="G756" t="b">
        <f>'QA Fltr Flagged'!G756='PROD Fltr Flagged'!G756</f>
        <v>1</v>
      </c>
      <c r="H756" t="b">
        <f>'QA Fltr Flagged'!H756='PROD Fltr Flagged'!H756</f>
        <v>1</v>
      </c>
      <c r="I756" t="b">
        <f>'QA Fltr Flagged'!I756='PROD Fltr Flagged'!I756</f>
        <v>1</v>
      </c>
      <c r="J756" t="b">
        <f>'QA Fltr Flagged'!J756='PROD Fltr Flagged'!J756</f>
        <v>1</v>
      </c>
      <c r="K756" t="b">
        <f>'QA Fltr Flagged'!K756='PROD Fltr Flagged'!K756</f>
        <v>1</v>
      </c>
      <c r="L756" t="b">
        <f>'QA Fltr Flagged'!L756='PROD Fltr Flagged'!L756</f>
        <v>1</v>
      </c>
      <c r="M756" t="b">
        <f>'QA Fltr Flagged'!M756='PROD Fltr Flagged'!M756</f>
        <v>1</v>
      </c>
      <c r="N756" t="b">
        <f>'QA Fltr Flagged'!N756='PROD Fltr Flagged'!N756</f>
        <v>1</v>
      </c>
      <c r="O756" t="b">
        <f>'QA Fltr Flagged'!O756='PROD Fltr Flagged'!O756</f>
        <v>1</v>
      </c>
      <c r="P756" t="b">
        <f>'QA Fltr Flagged'!P756='PROD Fltr Flagged'!P756</f>
        <v>1</v>
      </c>
      <c r="Q756" t="b">
        <f>'QA Fltr Flagged'!Q756='PROD Fltr Flagged'!Q756</f>
        <v>1</v>
      </c>
    </row>
    <row r="757" spans="1:17">
      <c r="A757" t="b">
        <f>'QA Fltr Flagged'!A757='PROD Fltr Flagged'!A757</f>
        <v>1</v>
      </c>
      <c r="B757" t="b">
        <f>'QA Fltr Flagged'!B757='PROD Fltr Flagged'!B757</f>
        <v>1</v>
      </c>
      <c r="C757" t="b">
        <f>'QA Fltr Flagged'!C757='PROD Fltr Flagged'!C757</f>
        <v>1</v>
      </c>
      <c r="D757" t="b">
        <f>'QA Fltr Flagged'!D757='PROD Fltr Flagged'!D757</f>
        <v>1</v>
      </c>
      <c r="E757" t="b">
        <f>'QA Fltr Flagged'!E757='PROD Fltr Flagged'!E757</f>
        <v>1</v>
      </c>
      <c r="F757" t="b">
        <f>'QA Fltr Flagged'!F757='PROD Fltr Flagged'!F757</f>
        <v>1</v>
      </c>
      <c r="G757" t="b">
        <f>'QA Fltr Flagged'!G757='PROD Fltr Flagged'!G757</f>
        <v>1</v>
      </c>
      <c r="H757" t="b">
        <f>'QA Fltr Flagged'!H757='PROD Fltr Flagged'!H757</f>
        <v>1</v>
      </c>
      <c r="I757" t="b">
        <f>'QA Fltr Flagged'!I757='PROD Fltr Flagged'!I757</f>
        <v>1</v>
      </c>
      <c r="J757" t="b">
        <f>'QA Fltr Flagged'!J757='PROD Fltr Flagged'!J757</f>
        <v>1</v>
      </c>
      <c r="K757" t="b">
        <f>'QA Fltr Flagged'!K757='PROD Fltr Flagged'!K757</f>
        <v>1</v>
      </c>
      <c r="L757" t="b">
        <f>'QA Fltr Flagged'!L757='PROD Fltr Flagged'!L757</f>
        <v>1</v>
      </c>
      <c r="M757" t="b">
        <f>'QA Fltr Flagged'!M757='PROD Fltr Flagged'!M757</f>
        <v>1</v>
      </c>
      <c r="N757" t="b">
        <f>'QA Fltr Flagged'!N757='PROD Fltr Flagged'!N757</f>
        <v>1</v>
      </c>
      <c r="O757" t="b">
        <f>'QA Fltr Flagged'!O757='PROD Fltr Flagged'!O757</f>
        <v>1</v>
      </c>
      <c r="P757" t="b">
        <f>'QA Fltr Flagged'!P757='PROD Fltr Flagged'!P757</f>
        <v>1</v>
      </c>
      <c r="Q757" t="b">
        <f>'QA Fltr Flagged'!Q757='PROD Fltr Flagged'!Q757</f>
        <v>1</v>
      </c>
    </row>
    <row r="758" spans="1:17">
      <c r="A758" t="b">
        <f>'QA Fltr Flagged'!A758='PROD Fltr Flagged'!A758</f>
        <v>1</v>
      </c>
      <c r="B758" t="b">
        <f>'QA Fltr Flagged'!B758='PROD Fltr Flagged'!B758</f>
        <v>1</v>
      </c>
      <c r="C758" t="b">
        <f>'QA Fltr Flagged'!C758='PROD Fltr Flagged'!C758</f>
        <v>1</v>
      </c>
      <c r="D758" t="b">
        <f>'QA Fltr Flagged'!D758='PROD Fltr Flagged'!D758</f>
        <v>1</v>
      </c>
      <c r="E758" t="b">
        <f>'QA Fltr Flagged'!E758='PROD Fltr Flagged'!E758</f>
        <v>1</v>
      </c>
      <c r="F758" t="b">
        <f>'QA Fltr Flagged'!F758='PROD Fltr Flagged'!F758</f>
        <v>1</v>
      </c>
      <c r="G758" t="b">
        <f>'QA Fltr Flagged'!G758='PROD Fltr Flagged'!G758</f>
        <v>1</v>
      </c>
      <c r="H758" t="b">
        <f>'QA Fltr Flagged'!H758='PROD Fltr Flagged'!H758</f>
        <v>1</v>
      </c>
      <c r="I758" t="b">
        <f>'QA Fltr Flagged'!I758='PROD Fltr Flagged'!I758</f>
        <v>1</v>
      </c>
      <c r="J758" t="b">
        <f>'QA Fltr Flagged'!J758='PROD Fltr Flagged'!J758</f>
        <v>1</v>
      </c>
      <c r="K758" t="b">
        <f>'QA Fltr Flagged'!K758='PROD Fltr Flagged'!K758</f>
        <v>1</v>
      </c>
      <c r="L758" t="b">
        <f>'QA Fltr Flagged'!L758='PROD Fltr Flagged'!L758</f>
        <v>1</v>
      </c>
      <c r="M758" t="b">
        <f>'QA Fltr Flagged'!M758='PROD Fltr Flagged'!M758</f>
        <v>1</v>
      </c>
      <c r="N758" t="b">
        <f>'QA Fltr Flagged'!N758='PROD Fltr Flagged'!N758</f>
        <v>1</v>
      </c>
      <c r="O758" t="b">
        <f>'QA Fltr Flagged'!O758='PROD Fltr Flagged'!O758</f>
        <v>1</v>
      </c>
      <c r="P758" t="b">
        <f>'QA Fltr Flagged'!P758='PROD Fltr Flagged'!P758</f>
        <v>1</v>
      </c>
      <c r="Q758" t="b">
        <f>'QA Fltr Flagged'!Q758='PROD Fltr Flagged'!Q758</f>
        <v>1</v>
      </c>
    </row>
    <row r="759" spans="1:17">
      <c r="A759" t="b">
        <f>'QA Fltr Flagged'!A759='PROD Fltr Flagged'!A759</f>
        <v>1</v>
      </c>
      <c r="B759" t="b">
        <f>'QA Fltr Flagged'!B759='PROD Fltr Flagged'!B759</f>
        <v>1</v>
      </c>
      <c r="C759" t="b">
        <f>'QA Fltr Flagged'!C759='PROD Fltr Flagged'!C759</f>
        <v>1</v>
      </c>
      <c r="D759" t="b">
        <f>'QA Fltr Flagged'!D759='PROD Fltr Flagged'!D759</f>
        <v>1</v>
      </c>
      <c r="E759" t="b">
        <f>'QA Fltr Flagged'!E759='PROD Fltr Flagged'!E759</f>
        <v>1</v>
      </c>
      <c r="F759" t="b">
        <f>'QA Fltr Flagged'!F759='PROD Fltr Flagged'!F759</f>
        <v>1</v>
      </c>
      <c r="G759" t="b">
        <f>'QA Fltr Flagged'!G759='PROD Fltr Flagged'!G759</f>
        <v>1</v>
      </c>
      <c r="H759" t="b">
        <f>'QA Fltr Flagged'!H759='PROD Fltr Flagged'!H759</f>
        <v>1</v>
      </c>
      <c r="I759" t="b">
        <f>'QA Fltr Flagged'!I759='PROD Fltr Flagged'!I759</f>
        <v>1</v>
      </c>
      <c r="J759" t="b">
        <f>'QA Fltr Flagged'!J759='PROD Fltr Flagged'!J759</f>
        <v>1</v>
      </c>
      <c r="K759" t="b">
        <f>'QA Fltr Flagged'!K759='PROD Fltr Flagged'!K759</f>
        <v>1</v>
      </c>
      <c r="L759" t="b">
        <f>'QA Fltr Flagged'!L759='PROD Fltr Flagged'!L759</f>
        <v>1</v>
      </c>
      <c r="M759" t="b">
        <f>'QA Fltr Flagged'!M759='PROD Fltr Flagged'!M759</f>
        <v>1</v>
      </c>
      <c r="N759" t="b">
        <f>'QA Fltr Flagged'!N759='PROD Fltr Flagged'!N759</f>
        <v>1</v>
      </c>
      <c r="O759" t="b">
        <f>'QA Fltr Flagged'!O759='PROD Fltr Flagged'!O759</f>
        <v>1</v>
      </c>
      <c r="P759" t="b">
        <f>'QA Fltr Flagged'!P759='PROD Fltr Flagged'!P759</f>
        <v>1</v>
      </c>
      <c r="Q759" t="b">
        <f>'QA Fltr Flagged'!Q759='PROD Fltr Flagged'!Q759</f>
        <v>1</v>
      </c>
    </row>
    <row r="760" spans="1:17">
      <c r="A760" t="b">
        <f>'QA Fltr Flagged'!A760='PROD Fltr Flagged'!A760</f>
        <v>1</v>
      </c>
      <c r="B760" t="b">
        <f>'QA Fltr Flagged'!B760='PROD Fltr Flagged'!B760</f>
        <v>1</v>
      </c>
      <c r="C760" t="b">
        <f>'QA Fltr Flagged'!C760='PROD Fltr Flagged'!C760</f>
        <v>1</v>
      </c>
      <c r="D760" t="b">
        <f>'QA Fltr Flagged'!D760='PROD Fltr Flagged'!D760</f>
        <v>1</v>
      </c>
      <c r="E760" t="b">
        <f>'QA Fltr Flagged'!E760='PROD Fltr Flagged'!E760</f>
        <v>1</v>
      </c>
      <c r="F760" t="b">
        <f>'QA Fltr Flagged'!F760='PROD Fltr Flagged'!F760</f>
        <v>1</v>
      </c>
      <c r="G760" t="b">
        <f>'QA Fltr Flagged'!G760='PROD Fltr Flagged'!G760</f>
        <v>1</v>
      </c>
      <c r="H760" t="b">
        <f>'QA Fltr Flagged'!H760='PROD Fltr Flagged'!H760</f>
        <v>1</v>
      </c>
      <c r="I760" t="b">
        <f>'QA Fltr Flagged'!I760='PROD Fltr Flagged'!I760</f>
        <v>1</v>
      </c>
      <c r="J760" t="b">
        <f>'QA Fltr Flagged'!J760='PROD Fltr Flagged'!J760</f>
        <v>1</v>
      </c>
      <c r="K760" t="b">
        <f>'QA Fltr Flagged'!K760='PROD Fltr Flagged'!K760</f>
        <v>1</v>
      </c>
      <c r="L760" t="b">
        <f>'QA Fltr Flagged'!L760='PROD Fltr Flagged'!L760</f>
        <v>1</v>
      </c>
      <c r="M760" t="b">
        <f>'QA Fltr Flagged'!M760='PROD Fltr Flagged'!M760</f>
        <v>1</v>
      </c>
      <c r="N760" t="b">
        <f>'QA Fltr Flagged'!N760='PROD Fltr Flagged'!N760</f>
        <v>1</v>
      </c>
      <c r="O760" t="b">
        <f>'QA Fltr Flagged'!O760='PROD Fltr Flagged'!O760</f>
        <v>1</v>
      </c>
      <c r="P760" t="b">
        <f>'QA Fltr Flagged'!P760='PROD Fltr Flagged'!P760</f>
        <v>1</v>
      </c>
      <c r="Q760" t="b">
        <f>'QA Fltr Flagged'!Q760='PROD Fltr Flagged'!Q760</f>
        <v>1</v>
      </c>
    </row>
    <row r="761" spans="1:17">
      <c r="A761" t="b">
        <f>'QA Fltr Flagged'!A761='PROD Fltr Flagged'!A761</f>
        <v>1</v>
      </c>
      <c r="B761" t="b">
        <f>'QA Fltr Flagged'!B761='PROD Fltr Flagged'!B761</f>
        <v>1</v>
      </c>
      <c r="C761" t="b">
        <f>'QA Fltr Flagged'!C761='PROD Fltr Flagged'!C761</f>
        <v>1</v>
      </c>
      <c r="D761" t="b">
        <f>'QA Fltr Flagged'!D761='PROD Fltr Flagged'!D761</f>
        <v>1</v>
      </c>
      <c r="E761" t="b">
        <f>'QA Fltr Flagged'!E761='PROD Fltr Flagged'!E761</f>
        <v>1</v>
      </c>
      <c r="F761" t="b">
        <f>'QA Fltr Flagged'!F761='PROD Fltr Flagged'!F761</f>
        <v>1</v>
      </c>
      <c r="G761" t="b">
        <f>'QA Fltr Flagged'!G761='PROD Fltr Flagged'!G761</f>
        <v>1</v>
      </c>
      <c r="H761" t="b">
        <f>'QA Fltr Flagged'!H761='PROD Fltr Flagged'!H761</f>
        <v>1</v>
      </c>
      <c r="I761" t="b">
        <f>'QA Fltr Flagged'!I761='PROD Fltr Flagged'!I761</f>
        <v>1</v>
      </c>
      <c r="J761" t="b">
        <f>'QA Fltr Flagged'!J761='PROD Fltr Flagged'!J761</f>
        <v>1</v>
      </c>
      <c r="K761" t="b">
        <f>'QA Fltr Flagged'!K761='PROD Fltr Flagged'!K761</f>
        <v>1</v>
      </c>
      <c r="L761" t="b">
        <f>'QA Fltr Flagged'!L761='PROD Fltr Flagged'!L761</f>
        <v>1</v>
      </c>
      <c r="M761" t="b">
        <f>'QA Fltr Flagged'!M761='PROD Fltr Flagged'!M761</f>
        <v>1</v>
      </c>
      <c r="N761" t="b">
        <f>'QA Fltr Flagged'!N761='PROD Fltr Flagged'!N761</f>
        <v>1</v>
      </c>
      <c r="O761" t="b">
        <f>'QA Fltr Flagged'!O761='PROD Fltr Flagged'!O761</f>
        <v>1</v>
      </c>
      <c r="P761" t="b">
        <f>'QA Fltr Flagged'!P761='PROD Fltr Flagged'!P761</f>
        <v>1</v>
      </c>
      <c r="Q761" t="b">
        <f>'QA Fltr Flagged'!Q761='PROD Fltr Flagged'!Q761</f>
        <v>1</v>
      </c>
    </row>
    <row r="762" spans="1:17">
      <c r="A762" t="b">
        <f>'QA Fltr Flagged'!A762='PROD Fltr Flagged'!A762</f>
        <v>1</v>
      </c>
      <c r="B762" t="b">
        <f>'QA Fltr Flagged'!B762='PROD Fltr Flagged'!B762</f>
        <v>1</v>
      </c>
      <c r="C762" t="b">
        <f>'QA Fltr Flagged'!C762='PROD Fltr Flagged'!C762</f>
        <v>1</v>
      </c>
      <c r="D762" t="b">
        <f>'QA Fltr Flagged'!D762='PROD Fltr Flagged'!D762</f>
        <v>1</v>
      </c>
      <c r="E762" t="b">
        <f>'QA Fltr Flagged'!E762='PROD Fltr Flagged'!E762</f>
        <v>1</v>
      </c>
      <c r="F762" t="b">
        <f>'QA Fltr Flagged'!F762='PROD Fltr Flagged'!F762</f>
        <v>1</v>
      </c>
      <c r="G762" t="b">
        <f>'QA Fltr Flagged'!G762='PROD Fltr Flagged'!G762</f>
        <v>1</v>
      </c>
      <c r="H762" t="b">
        <f>'QA Fltr Flagged'!H762='PROD Fltr Flagged'!H762</f>
        <v>1</v>
      </c>
      <c r="I762" t="b">
        <f>'QA Fltr Flagged'!I762='PROD Fltr Flagged'!I762</f>
        <v>1</v>
      </c>
      <c r="J762" t="b">
        <f>'QA Fltr Flagged'!J762='PROD Fltr Flagged'!J762</f>
        <v>1</v>
      </c>
      <c r="K762" t="b">
        <f>'QA Fltr Flagged'!K762='PROD Fltr Flagged'!K762</f>
        <v>1</v>
      </c>
      <c r="L762" t="b">
        <f>'QA Fltr Flagged'!L762='PROD Fltr Flagged'!L762</f>
        <v>1</v>
      </c>
      <c r="M762" t="b">
        <f>'QA Fltr Flagged'!M762='PROD Fltr Flagged'!M762</f>
        <v>1</v>
      </c>
      <c r="N762" t="b">
        <f>'QA Fltr Flagged'!N762='PROD Fltr Flagged'!N762</f>
        <v>1</v>
      </c>
      <c r="O762" t="b">
        <f>'QA Fltr Flagged'!O762='PROD Fltr Flagged'!O762</f>
        <v>1</v>
      </c>
      <c r="P762" t="b">
        <f>'QA Fltr Flagged'!P762='PROD Fltr Flagged'!P762</f>
        <v>1</v>
      </c>
      <c r="Q762" t="b">
        <f>'QA Fltr Flagged'!Q762='PROD Fltr Flagged'!Q762</f>
        <v>1</v>
      </c>
    </row>
    <row r="763" spans="1:17">
      <c r="A763" t="b">
        <f>'QA Fltr Flagged'!A763='PROD Fltr Flagged'!A763</f>
        <v>1</v>
      </c>
      <c r="B763" t="b">
        <f>'QA Fltr Flagged'!B763='PROD Fltr Flagged'!B763</f>
        <v>1</v>
      </c>
      <c r="C763" t="b">
        <f>'QA Fltr Flagged'!C763='PROD Fltr Flagged'!C763</f>
        <v>1</v>
      </c>
      <c r="D763" t="b">
        <f>'QA Fltr Flagged'!D763='PROD Fltr Flagged'!D763</f>
        <v>1</v>
      </c>
      <c r="E763" t="b">
        <f>'QA Fltr Flagged'!E763='PROD Fltr Flagged'!E763</f>
        <v>1</v>
      </c>
      <c r="F763" t="b">
        <f>'QA Fltr Flagged'!F763='PROD Fltr Flagged'!F763</f>
        <v>1</v>
      </c>
      <c r="G763" t="b">
        <f>'QA Fltr Flagged'!G763='PROD Fltr Flagged'!G763</f>
        <v>1</v>
      </c>
      <c r="H763" t="b">
        <f>'QA Fltr Flagged'!H763='PROD Fltr Flagged'!H763</f>
        <v>1</v>
      </c>
      <c r="I763" t="b">
        <f>'QA Fltr Flagged'!I763='PROD Fltr Flagged'!I763</f>
        <v>1</v>
      </c>
      <c r="J763" t="b">
        <f>'QA Fltr Flagged'!J763='PROD Fltr Flagged'!J763</f>
        <v>1</v>
      </c>
      <c r="K763" t="b">
        <f>'QA Fltr Flagged'!K763='PROD Fltr Flagged'!K763</f>
        <v>1</v>
      </c>
      <c r="L763" t="b">
        <f>'QA Fltr Flagged'!L763='PROD Fltr Flagged'!L763</f>
        <v>1</v>
      </c>
      <c r="M763" t="b">
        <f>'QA Fltr Flagged'!M763='PROD Fltr Flagged'!M763</f>
        <v>1</v>
      </c>
      <c r="N763" t="b">
        <f>'QA Fltr Flagged'!N763='PROD Fltr Flagged'!N763</f>
        <v>1</v>
      </c>
      <c r="O763" t="b">
        <f>'QA Fltr Flagged'!O763='PROD Fltr Flagged'!O763</f>
        <v>1</v>
      </c>
      <c r="P763" t="b">
        <f>'QA Fltr Flagged'!P763='PROD Fltr Flagged'!P763</f>
        <v>1</v>
      </c>
      <c r="Q763" t="b">
        <f>'QA Fltr Flagged'!Q763='PROD Fltr Flagged'!Q763</f>
        <v>1</v>
      </c>
    </row>
    <row r="764" spans="1:17">
      <c r="A764" t="b">
        <f>'QA Fltr Flagged'!A764='PROD Fltr Flagged'!A764</f>
        <v>1</v>
      </c>
      <c r="B764" t="b">
        <f>'QA Fltr Flagged'!B764='PROD Fltr Flagged'!B764</f>
        <v>1</v>
      </c>
      <c r="C764" t="b">
        <f>'QA Fltr Flagged'!C764='PROD Fltr Flagged'!C764</f>
        <v>1</v>
      </c>
      <c r="D764" t="b">
        <f>'QA Fltr Flagged'!D764='PROD Fltr Flagged'!D764</f>
        <v>1</v>
      </c>
      <c r="E764" t="b">
        <f>'QA Fltr Flagged'!E764='PROD Fltr Flagged'!E764</f>
        <v>1</v>
      </c>
      <c r="F764" t="b">
        <f>'QA Fltr Flagged'!F764='PROD Fltr Flagged'!F764</f>
        <v>1</v>
      </c>
      <c r="G764" t="b">
        <f>'QA Fltr Flagged'!G764='PROD Fltr Flagged'!G764</f>
        <v>1</v>
      </c>
      <c r="H764" t="b">
        <f>'QA Fltr Flagged'!H764='PROD Fltr Flagged'!H764</f>
        <v>1</v>
      </c>
      <c r="I764" t="b">
        <f>'QA Fltr Flagged'!I764='PROD Fltr Flagged'!I764</f>
        <v>1</v>
      </c>
      <c r="J764" t="b">
        <f>'QA Fltr Flagged'!J764='PROD Fltr Flagged'!J764</f>
        <v>1</v>
      </c>
      <c r="K764" t="b">
        <f>'QA Fltr Flagged'!K764='PROD Fltr Flagged'!K764</f>
        <v>1</v>
      </c>
      <c r="L764" t="b">
        <f>'QA Fltr Flagged'!L764='PROD Fltr Flagged'!L764</f>
        <v>1</v>
      </c>
      <c r="M764" t="b">
        <f>'QA Fltr Flagged'!M764='PROD Fltr Flagged'!M764</f>
        <v>1</v>
      </c>
      <c r="N764" t="b">
        <f>'QA Fltr Flagged'!N764='PROD Fltr Flagged'!N764</f>
        <v>1</v>
      </c>
      <c r="O764" t="b">
        <f>'QA Fltr Flagged'!O764='PROD Fltr Flagged'!O764</f>
        <v>1</v>
      </c>
      <c r="P764" t="b">
        <f>'QA Fltr Flagged'!P764='PROD Fltr Flagged'!P764</f>
        <v>1</v>
      </c>
      <c r="Q764" t="b">
        <f>'QA Fltr Flagged'!Q764='PROD Fltr Flagged'!Q764</f>
        <v>1</v>
      </c>
    </row>
    <row r="765" spans="1:17">
      <c r="A765" t="b">
        <f>'QA Fltr Flagged'!A765='PROD Fltr Flagged'!A765</f>
        <v>1</v>
      </c>
      <c r="B765" t="b">
        <f>'QA Fltr Flagged'!B765='PROD Fltr Flagged'!B765</f>
        <v>1</v>
      </c>
      <c r="C765" t="b">
        <f>'QA Fltr Flagged'!C765='PROD Fltr Flagged'!C765</f>
        <v>1</v>
      </c>
      <c r="D765" t="b">
        <f>'QA Fltr Flagged'!D765='PROD Fltr Flagged'!D765</f>
        <v>1</v>
      </c>
      <c r="E765" t="b">
        <f>'QA Fltr Flagged'!E765='PROD Fltr Flagged'!E765</f>
        <v>1</v>
      </c>
      <c r="F765" t="b">
        <f>'QA Fltr Flagged'!F765='PROD Fltr Flagged'!F765</f>
        <v>1</v>
      </c>
      <c r="G765" t="b">
        <f>'QA Fltr Flagged'!G765='PROD Fltr Flagged'!G765</f>
        <v>1</v>
      </c>
      <c r="H765" t="b">
        <f>'QA Fltr Flagged'!H765='PROD Fltr Flagged'!H765</f>
        <v>1</v>
      </c>
      <c r="I765" t="b">
        <f>'QA Fltr Flagged'!I765='PROD Fltr Flagged'!I765</f>
        <v>1</v>
      </c>
      <c r="J765" t="b">
        <f>'QA Fltr Flagged'!J765='PROD Fltr Flagged'!J765</f>
        <v>1</v>
      </c>
      <c r="K765" t="b">
        <f>'QA Fltr Flagged'!K765='PROD Fltr Flagged'!K765</f>
        <v>1</v>
      </c>
      <c r="L765" t="b">
        <f>'QA Fltr Flagged'!L765='PROD Fltr Flagged'!L765</f>
        <v>1</v>
      </c>
      <c r="M765" t="b">
        <f>'QA Fltr Flagged'!M765='PROD Fltr Flagged'!M765</f>
        <v>1</v>
      </c>
      <c r="N765" t="b">
        <f>'QA Fltr Flagged'!N765='PROD Fltr Flagged'!N765</f>
        <v>1</v>
      </c>
      <c r="O765" t="b">
        <f>'QA Fltr Flagged'!O765='PROD Fltr Flagged'!O765</f>
        <v>1</v>
      </c>
      <c r="P765" t="b">
        <f>'QA Fltr Flagged'!P765='PROD Fltr Flagged'!P765</f>
        <v>1</v>
      </c>
      <c r="Q765" t="b">
        <f>'QA Fltr Flagged'!Q765='PROD Fltr Flagged'!Q765</f>
        <v>1</v>
      </c>
    </row>
    <row r="766" spans="1:17">
      <c r="A766" t="b">
        <f>'QA Fltr Flagged'!A766='PROD Fltr Flagged'!A766</f>
        <v>1</v>
      </c>
      <c r="B766" t="b">
        <f>'QA Fltr Flagged'!B766='PROD Fltr Flagged'!B766</f>
        <v>1</v>
      </c>
      <c r="C766" t="b">
        <f>'QA Fltr Flagged'!C766='PROD Fltr Flagged'!C766</f>
        <v>1</v>
      </c>
      <c r="D766" t="b">
        <f>'QA Fltr Flagged'!D766='PROD Fltr Flagged'!D766</f>
        <v>1</v>
      </c>
      <c r="E766" t="b">
        <f>'QA Fltr Flagged'!E766='PROD Fltr Flagged'!E766</f>
        <v>1</v>
      </c>
      <c r="F766" t="b">
        <f>'QA Fltr Flagged'!F766='PROD Fltr Flagged'!F766</f>
        <v>1</v>
      </c>
      <c r="G766" t="b">
        <f>'QA Fltr Flagged'!G766='PROD Fltr Flagged'!G766</f>
        <v>1</v>
      </c>
      <c r="H766" t="b">
        <f>'QA Fltr Flagged'!H766='PROD Fltr Flagged'!H766</f>
        <v>1</v>
      </c>
      <c r="I766" t="b">
        <f>'QA Fltr Flagged'!I766='PROD Fltr Flagged'!I766</f>
        <v>1</v>
      </c>
      <c r="J766" t="b">
        <f>'QA Fltr Flagged'!J766='PROD Fltr Flagged'!J766</f>
        <v>1</v>
      </c>
      <c r="K766" t="b">
        <f>'QA Fltr Flagged'!K766='PROD Fltr Flagged'!K766</f>
        <v>1</v>
      </c>
      <c r="L766" t="b">
        <f>'QA Fltr Flagged'!L766='PROD Fltr Flagged'!L766</f>
        <v>1</v>
      </c>
      <c r="M766" t="b">
        <f>'QA Fltr Flagged'!M766='PROD Fltr Flagged'!M766</f>
        <v>1</v>
      </c>
      <c r="N766" t="b">
        <f>'QA Fltr Flagged'!N766='PROD Fltr Flagged'!N766</f>
        <v>1</v>
      </c>
      <c r="O766" t="b">
        <f>'QA Fltr Flagged'!O766='PROD Fltr Flagged'!O766</f>
        <v>1</v>
      </c>
      <c r="P766" t="b">
        <f>'QA Fltr Flagged'!P766='PROD Fltr Flagged'!P766</f>
        <v>1</v>
      </c>
      <c r="Q766" t="b">
        <f>'QA Fltr Flagged'!Q766='PROD Fltr Flagged'!Q766</f>
        <v>1</v>
      </c>
    </row>
    <row r="767" spans="1:17">
      <c r="A767" t="b">
        <f>'QA Fltr Flagged'!A767='PROD Fltr Flagged'!A767</f>
        <v>1</v>
      </c>
      <c r="B767" t="b">
        <f>'QA Fltr Flagged'!B767='PROD Fltr Flagged'!B767</f>
        <v>1</v>
      </c>
      <c r="C767" t="b">
        <f>'QA Fltr Flagged'!C767='PROD Fltr Flagged'!C767</f>
        <v>1</v>
      </c>
      <c r="D767" t="b">
        <f>'QA Fltr Flagged'!D767='PROD Fltr Flagged'!D767</f>
        <v>1</v>
      </c>
      <c r="E767" t="b">
        <f>'QA Fltr Flagged'!E767='PROD Fltr Flagged'!E767</f>
        <v>1</v>
      </c>
      <c r="F767" t="b">
        <f>'QA Fltr Flagged'!F767='PROD Fltr Flagged'!F767</f>
        <v>1</v>
      </c>
      <c r="G767" t="b">
        <f>'QA Fltr Flagged'!G767='PROD Fltr Flagged'!G767</f>
        <v>1</v>
      </c>
      <c r="H767" t="b">
        <f>'QA Fltr Flagged'!H767='PROD Fltr Flagged'!H767</f>
        <v>1</v>
      </c>
      <c r="I767" t="b">
        <f>'QA Fltr Flagged'!I767='PROD Fltr Flagged'!I767</f>
        <v>1</v>
      </c>
      <c r="J767" t="b">
        <f>'QA Fltr Flagged'!J767='PROD Fltr Flagged'!J767</f>
        <v>1</v>
      </c>
      <c r="K767" t="b">
        <f>'QA Fltr Flagged'!K767='PROD Fltr Flagged'!K767</f>
        <v>1</v>
      </c>
      <c r="L767" t="b">
        <f>'QA Fltr Flagged'!L767='PROD Fltr Flagged'!L767</f>
        <v>1</v>
      </c>
      <c r="M767" t="b">
        <f>'QA Fltr Flagged'!M767='PROD Fltr Flagged'!M767</f>
        <v>1</v>
      </c>
      <c r="N767" t="b">
        <f>'QA Fltr Flagged'!N767='PROD Fltr Flagged'!N767</f>
        <v>1</v>
      </c>
      <c r="O767" t="b">
        <f>'QA Fltr Flagged'!O767='PROD Fltr Flagged'!O767</f>
        <v>1</v>
      </c>
      <c r="P767" t="b">
        <f>'QA Fltr Flagged'!P767='PROD Fltr Flagged'!P767</f>
        <v>1</v>
      </c>
      <c r="Q767" t="b">
        <f>'QA Fltr Flagged'!Q767='PROD Fltr Flagged'!Q767</f>
        <v>1</v>
      </c>
    </row>
    <row r="768" spans="1:17">
      <c r="A768" t="b">
        <f>'QA Fltr Flagged'!A768='PROD Fltr Flagged'!A768</f>
        <v>1</v>
      </c>
      <c r="B768" t="b">
        <f>'QA Fltr Flagged'!B768='PROD Fltr Flagged'!B768</f>
        <v>1</v>
      </c>
      <c r="C768" t="b">
        <f>'QA Fltr Flagged'!C768='PROD Fltr Flagged'!C768</f>
        <v>1</v>
      </c>
      <c r="D768" t="b">
        <f>'QA Fltr Flagged'!D768='PROD Fltr Flagged'!D768</f>
        <v>1</v>
      </c>
      <c r="E768" t="b">
        <f>'QA Fltr Flagged'!E768='PROD Fltr Flagged'!E768</f>
        <v>1</v>
      </c>
      <c r="F768" t="b">
        <f>'QA Fltr Flagged'!F768='PROD Fltr Flagged'!F768</f>
        <v>1</v>
      </c>
      <c r="G768" t="b">
        <f>'QA Fltr Flagged'!G768='PROD Fltr Flagged'!G768</f>
        <v>1</v>
      </c>
      <c r="H768" t="b">
        <f>'QA Fltr Flagged'!H768='PROD Fltr Flagged'!H768</f>
        <v>1</v>
      </c>
      <c r="I768" t="b">
        <f>'QA Fltr Flagged'!I768='PROD Fltr Flagged'!I768</f>
        <v>1</v>
      </c>
      <c r="J768" t="b">
        <f>'QA Fltr Flagged'!J768='PROD Fltr Flagged'!J768</f>
        <v>1</v>
      </c>
      <c r="K768" t="b">
        <f>'QA Fltr Flagged'!K768='PROD Fltr Flagged'!K768</f>
        <v>1</v>
      </c>
      <c r="L768" t="b">
        <f>'QA Fltr Flagged'!L768='PROD Fltr Flagged'!L768</f>
        <v>1</v>
      </c>
      <c r="M768" t="b">
        <f>'QA Fltr Flagged'!M768='PROD Fltr Flagged'!M768</f>
        <v>1</v>
      </c>
      <c r="N768" t="b">
        <f>'QA Fltr Flagged'!N768='PROD Fltr Flagged'!N768</f>
        <v>1</v>
      </c>
      <c r="O768" t="b">
        <f>'QA Fltr Flagged'!O768='PROD Fltr Flagged'!O768</f>
        <v>1</v>
      </c>
      <c r="P768" t="b">
        <f>'QA Fltr Flagged'!P768='PROD Fltr Flagged'!P768</f>
        <v>1</v>
      </c>
      <c r="Q768" t="b">
        <f>'QA Fltr Flagged'!Q768='PROD Fltr Flagged'!Q768</f>
        <v>1</v>
      </c>
    </row>
    <row r="769" spans="1:17">
      <c r="A769" t="b">
        <f>'QA Fltr Flagged'!A769='PROD Fltr Flagged'!A769</f>
        <v>1</v>
      </c>
      <c r="B769" t="b">
        <f>'QA Fltr Flagged'!B769='PROD Fltr Flagged'!B769</f>
        <v>1</v>
      </c>
      <c r="C769" t="b">
        <f>'QA Fltr Flagged'!C769='PROD Fltr Flagged'!C769</f>
        <v>1</v>
      </c>
      <c r="D769" t="b">
        <f>'QA Fltr Flagged'!D769='PROD Fltr Flagged'!D769</f>
        <v>1</v>
      </c>
      <c r="E769" t="b">
        <f>'QA Fltr Flagged'!E769='PROD Fltr Flagged'!E769</f>
        <v>1</v>
      </c>
      <c r="F769" t="b">
        <f>'QA Fltr Flagged'!F769='PROD Fltr Flagged'!F769</f>
        <v>1</v>
      </c>
      <c r="G769" t="b">
        <f>'QA Fltr Flagged'!G769='PROD Fltr Flagged'!G769</f>
        <v>1</v>
      </c>
      <c r="H769" t="b">
        <f>'QA Fltr Flagged'!H769='PROD Fltr Flagged'!H769</f>
        <v>1</v>
      </c>
      <c r="I769" t="b">
        <f>'QA Fltr Flagged'!I769='PROD Fltr Flagged'!I769</f>
        <v>1</v>
      </c>
      <c r="J769" t="b">
        <f>'QA Fltr Flagged'!J769='PROD Fltr Flagged'!J769</f>
        <v>1</v>
      </c>
      <c r="K769" t="b">
        <f>'QA Fltr Flagged'!K769='PROD Fltr Flagged'!K769</f>
        <v>1</v>
      </c>
      <c r="L769" t="b">
        <f>'QA Fltr Flagged'!L769='PROD Fltr Flagged'!L769</f>
        <v>1</v>
      </c>
      <c r="M769" t="b">
        <f>'QA Fltr Flagged'!M769='PROD Fltr Flagged'!M769</f>
        <v>1</v>
      </c>
      <c r="N769" t="b">
        <f>'QA Fltr Flagged'!N769='PROD Fltr Flagged'!N769</f>
        <v>1</v>
      </c>
      <c r="O769" t="b">
        <f>'QA Fltr Flagged'!O769='PROD Fltr Flagged'!O769</f>
        <v>1</v>
      </c>
      <c r="P769" t="b">
        <f>'QA Fltr Flagged'!P769='PROD Fltr Flagged'!P769</f>
        <v>1</v>
      </c>
      <c r="Q769" t="b">
        <f>'QA Fltr Flagged'!Q769='PROD Fltr Flagged'!Q769</f>
        <v>1</v>
      </c>
    </row>
    <row r="770" spans="1:17">
      <c r="A770" t="b">
        <f>'QA Fltr Flagged'!A770='PROD Fltr Flagged'!A770</f>
        <v>1</v>
      </c>
      <c r="B770" t="b">
        <f>'QA Fltr Flagged'!B770='PROD Fltr Flagged'!B770</f>
        <v>1</v>
      </c>
      <c r="C770" t="b">
        <f>'QA Fltr Flagged'!C770='PROD Fltr Flagged'!C770</f>
        <v>1</v>
      </c>
      <c r="D770" t="b">
        <f>'QA Fltr Flagged'!D770='PROD Fltr Flagged'!D770</f>
        <v>1</v>
      </c>
      <c r="E770" t="b">
        <f>'QA Fltr Flagged'!E770='PROD Fltr Flagged'!E770</f>
        <v>1</v>
      </c>
      <c r="F770" t="b">
        <f>'QA Fltr Flagged'!F770='PROD Fltr Flagged'!F770</f>
        <v>1</v>
      </c>
      <c r="G770" t="b">
        <f>'QA Fltr Flagged'!G770='PROD Fltr Flagged'!G770</f>
        <v>1</v>
      </c>
      <c r="H770" t="b">
        <f>'QA Fltr Flagged'!H770='PROD Fltr Flagged'!H770</f>
        <v>1</v>
      </c>
      <c r="I770" t="b">
        <f>'QA Fltr Flagged'!I770='PROD Fltr Flagged'!I770</f>
        <v>1</v>
      </c>
      <c r="J770" t="b">
        <f>'QA Fltr Flagged'!J770='PROD Fltr Flagged'!J770</f>
        <v>1</v>
      </c>
      <c r="K770" t="b">
        <f>'QA Fltr Flagged'!K770='PROD Fltr Flagged'!K770</f>
        <v>1</v>
      </c>
      <c r="L770" t="b">
        <f>'QA Fltr Flagged'!L770='PROD Fltr Flagged'!L770</f>
        <v>1</v>
      </c>
      <c r="M770" t="b">
        <f>'QA Fltr Flagged'!M770='PROD Fltr Flagged'!M770</f>
        <v>1</v>
      </c>
      <c r="N770" t="b">
        <f>'QA Fltr Flagged'!N770='PROD Fltr Flagged'!N770</f>
        <v>1</v>
      </c>
      <c r="O770" t="b">
        <f>'QA Fltr Flagged'!O770='PROD Fltr Flagged'!O770</f>
        <v>1</v>
      </c>
      <c r="P770" t="b">
        <f>'QA Fltr Flagged'!P770='PROD Fltr Flagged'!P770</f>
        <v>1</v>
      </c>
      <c r="Q770" t="b">
        <f>'QA Fltr Flagged'!Q770='PROD Fltr Flagged'!Q770</f>
        <v>1</v>
      </c>
    </row>
    <row r="771" spans="1:17">
      <c r="A771" t="b">
        <f>'QA Fltr Flagged'!A771='PROD Fltr Flagged'!A771</f>
        <v>1</v>
      </c>
      <c r="B771" t="b">
        <f>'QA Fltr Flagged'!B771='PROD Fltr Flagged'!B771</f>
        <v>1</v>
      </c>
      <c r="C771" t="b">
        <f>'QA Fltr Flagged'!C771='PROD Fltr Flagged'!C771</f>
        <v>1</v>
      </c>
      <c r="D771" t="b">
        <f>'QA Fltr Flagged'!D771='PROD Fltr Flagged'!D771</f>
        <v>1</v>
      </c>
      <c r="E771" t="b">
        <f>'QA Fltr Flagged'!E771='PROD Fltr Flagged'!E771</f>
        <v>1</v>
      </c>
      <c r="F771" t="b">
        <f>'QA Fltr Flagged'!F771='PROD Fltr Flagged'!F771</f>
        <v>1</v>
      </c>
      <c r="G771" t="b">
        <f>'QA Fltr Flagged'!G771='PROD Fltr Flagged'!G771</f>
        <v>1</v>
      </c>
      <c r="H771" t="b">
        <f>'QA Fltr Flagged'!H771='PROD Fltr Flagged'!H771</f>
        <v>1</v>
      </c>
      <c r="I771" t="b">
        <f>'QA Fltr Flagged'!I771='PROD Fltr Flagged'!I771</f>
        <v>1</v>
      </c>
      <c r="J771" t="b">
        <f>'QA Fltr Flagged'!J771='PROD Fltr Flagged'!J771</f>
        <v>1</v>
      </c>
      <c r="K771" t="b">
        <f>'QA Fltr Flagged'!K771='PROD Fltr Flagged'!K771</f>
        <v>1</v>
      </c>
      <c r="L771" t="b">
        <f>'QA Fltr Flagged'!L771='PROD Fltr Flagged'!L771</f>
        <v>1</v>
      </c>
      <c r="M771" t="b">
        <f>'QA Fltr Flagged'!M771='PROD Fltr Flagged'!M771</f>
        <v>1</v>
      </c>
      <c r="N771" t="b">
        <f>'QA Fltr Flagged'!N771='PROD Fltr Flagged'!N771</f>
        <v>1</v>
      </c>
      <c r="O771" t="b">
        <f>'QA Fltr Flagged'!O771='PROD Fltr Flagged'!O771</f>
        <v>1</v>
      </c>
      <c r="P771" t="b">
        <f>'QA Fltr Flagged'!P771='PROD Fltr Flagged'!P771</f>
        <v>1</v>
      </c>
      <c r="Q771" t="b">
        <f>'QA Fltr Flagged'!Q771='PROD Fltr Flagged'!Q771</f>
        <v>1</v>
      </c>
    </row>
    <row r="772" spans="1:17">
      <c r="A772" t="b">
        <f>'QA Fltr Flagged'!A772='PROD Fltr Flagged'!A772</f>
        <v>1</v>
      </c>
      <c r="B772" t="b">
        <f>'QA Fltr Flagged'!B772='PROD Fltr Flagged'!B772</f>
        <v>1</v>
      </c>
      <c r="C772" t="b">
        <f>'QA Fltr Flagged'!C772='PROD Fltr Flagged'!C772</f>
        <v>1</v>
      </c>
      <c r="D772" t="b">
        <f>'QA Fltr Flagged'!D772='PROD Fltr Flagged'!D772</f>
        <v>1</v>
      </c>
      <c r="E772" t="b">
        <f>'QA Fltr Flagged'!E772='PROD Fltr Flagged'!E772</f>
        <v>1</v>
      </c>
      <c r="F772" t="b">
        <f>'QA Fltr Flagged'!F772='PROD Fltr Flagged'!F772</f>
        <v>1</v>
      </c>
      <c r="G772" t="b">
        <f>'QA Fltr Flagged'!G772='PROD Fltr Flagged'!G772</f>
        <v>1</v>
      </c>
      <c r="H772" t="b">
        <f>'QA Fltr Flagged'!H772='PROD Fltr Flagged'!H772</f>
        <v>1</v>
      </c>
      <c r="I772" t="b">
        <f>'QA Fltr Flagged'!I772='PROD Fltr Flagged'!I772</f>
        <v>1</v>
      </c>
      <c r="J772" t="b">
        <f>'QA Fltr Flagged'!J772='PROD Fltr Flagged'!J772</f>
        <v>1</v>
      </c>
      <c r="K772" t="b">
        <f>'QA Fltr Flagged'!K772='PROD Fltr Flagged'!K772</f>
        <v>1</v>
      </c>
      <c r="L772" t="b">
        <f>'QA Fltr Flagged'!L772='PROD Fltr Flagged'!L772</f>
        <v>1</v>
      </c>
      <c r="M772" t="b">
        <f>'QA Fltr Flagged'!M772='PROD Fltr Flagged'!M772</f>
        <v>1</v>
      </c>
      <c r="N772" t="b">
        <f>'QA Fltr Flagged'!N772='PROD Fltr Flagged'!N772</f>
        <v>1</v>
      </c>
      <c r="O772" t="b">
        <f>'QA Fltr Flagged'!O772='PROD Fltr Flagged'!O772</f>
        <v>1</v>
      </c>
      <c r="P772" t="b">
        <f>'QA Fltr Flagged'!P772='PROD Fltr Flagged'!P772</f>
        <v>1</v>
      </c>
      <c r="Q772" t="b">
        <f>'QA Fltr Flagged'!Q772='PROD Fltr Flagged'!Q772</f>
        <v>1</v>
      </c>
    </row>
    <row r="773" spans="1:17">
      <c r="A773" t="b">
        <f>'QA Fltr Flagged'!A773='PROD Fltr Flagged'!A773</f>
        <v>1</v>
      </c>
      <c r="B773" t="b">
        <f>'QA Fltr Flagged'!B773='PROD Fltr Flagged'!B773</f>
        <v>1</v>
      </c>
      <c r="C773" t="b">
        <f>'QA Fltr Flagged'!C773='PROD Fltr Flagged'!C773</f>
        <v>1</v>
      </c>
      <c r="D773" t="b">
        <f>'QA Fltr Flagged'!D773='PROD Fltr Flagged'!D773</f>
        <v>1</v>
      </c>
      <c r="E773" t="b">
        <f>'QA Fltr Flagged'!E773='PROD Fltr Flagged'!E773</f>
        <v>1</v>
      </c>
      <c r="F773" t="b">
        <f>'QA Fltr Flagged'!F773='PROD Fltr Flagged'!F773</f>
        <v>1</v>
      </c>
      <c r="G773" t="b">
        <f>'QA Fltr Flagged'!G773='PROD Fltr Flagged'!G773</f>
        <v>1</v>
      </c>
      <c r="H773" t="b">
        <f>'QA Fltr Flagged'!H773='PROD Fltr Flagged'!H773</f>
        <v>1</v>
      </c>
      <c r="I773" t="b">
        <f>'QA Fltr Flagged'!I773='PROD Fltr Flagged'!I773</f>
        <v>1</v>
      </c>
      <c r="J773" t="b">
        <f>'QA Fltr Flagged'!J773='PROD Fltr Flagged'!J773</f>
        <v>1</v>
      </c>
      <c r="K773" t="b">
        <f>'QA Fltr Flagged'!K773='PROD Fltr Flagged'!K773</f>
        <v>1</v>
      </c>
      <c r="L773" t="b">
        <f>'QA Fltr Flagged'!L773='PROD Fltr Flagged'!L773</f>
        <v>1</v>
      </c>
      <c r="M773" t="b">
        <f>'QA Fltr Flagged'!M773='PROD Fltr Flagged'!M773</f>
        <v>1</v>
      </c>
      <c r="N773" t="b">
        <f>'QA Fltr Flagged'!N773='PROD Fltr Flagged'!N773</f>
        <v>1</v>
      </c>
      <c r="O773" t="b">
        <f>'QA Fltr Flagged'!O773='PROD Fltr Flagged'!O773</f>
        <v>1</v>
      </c>
      <c r="P773" t="b">
        <f>'QA Fltr Flagged'!P773='PROD Fltr Flagged'!P773</f>
        <v>1</v>
      </c>
      <c r="Q773" t="b">
        <f>'QA Fltr Flagged'!Q773='PROD Fltr Flagged'!Q773</f>
        <v>1</v>
      </c>
    </row>
    <row r="774" spans="1:17">
      <c r="A774" t="b">
        <f>'QA Fltr Flagged'!A774='PROD Fltr Flagged'!A774</f>
        <v>1</v>
      </c>
      <c r="B774" t="b">
        <f>'QA Fltr Flagged'!B774='PROD Fltr Flagged'!B774</f>
        <v>1</v>
      </c>
      <c r="C774" t="b">
        <f>'QA Fltr Flagged'!C774='PROD Fltr Flagged'!C774</f>
        <v>1</v>
      </c>
      <c r="D774" t="b">
        <f>'QA Fltr Flagged'!D774='PROD Fltr Flagged'!D774</f>
        <v>1</v>
      </c>
      <c r="E774" t="b">
        <f>'QA Fltr Flagged'!E774='PROD Fltr Flagged'!E774</f>
        <v>1</v>
      </c>
      <c r="F774" t="b">
        <f>'QA Fltr Flagged'!F774='PROD Fltr Flagged'!F774</f>
        <v>1</v>
      </c>
      <c r="G774" t="b">
        <f>'QA Fltr Flagged'!G774='PROD Fltr Flagged'!G774</f>
        <v>1</v>
      </c>
      <c r="H774" t="b">
        <f>'QA Fltr Flagged'!H774='PROD Fltr Flagged'!H774</f>
        <v>1</v>
      </c>
      <c r="I774" t="b">
        <f>'QA Fltr Flagged'!I774='PROD Fltr Flagged'!I774</f>
        <v>1</v>
      </c>
      <c r="J774" t="b">
        <f>'QA Fltr Flagged'!J774='PROD Fltr Flagged'!J774</f>
        <v>1</v>
      </c>
      <c r="K774" t="b">
        <f>'QA Fltr Flagged'!K774='PROD Fltr Flagged'!K774</f>
        <v>1</v>
      </c>
      <c r="L774" t="b">
        <f>'QA Fltr Flagged'!L774='PROD Fltr Flagged'!L774</f>
        <v>1</v>
      </c>
      <c r="M774" t="b">
        <f>'QA Fltr Flagged'!M774='PROD Fltr Flagged'!M774</f>
        <v>1</v>
      </c>
      <c r="N774" t="b">
        <f>'QA Fltr Flagged'!N774='PROD Fltr Flagged'!N774</f>
        <v>1</v>
      </c>
      <c r="O774" t="b">
        <f>'QA Fltr Flagged'!O774='PROD Fltr Flagged'!O774</f>
        <v>1</v>
      </c>
      <c r="P774" t="b">
        <f>'QA Fltr Flagged'!P774='PROD Fltr Flagged'!P774</f>
        <v>1</v>
      </c>
      <c r="Q774" t="b">
        <f>'QA Fltr Flagged'!Q774='PROD Fltr Flagged'!Q774</f>
        <v>1</v>
      </c>
    </row>
    <row r="775" spans="1:17">
      <c r="A775" t="b">
        <f>'QA Fltr Flagged'!A775='PROD Fltr Flagged'!A775</f>
        <v>1</v>
      </c>
      <c r="B775" t="b">
        <f>'QA Fltr Flagged'!B775='PROD Fltr Flagged'!B775</f>
        <v>1</v>
      </c>
      <c r="C775" t="b">
        <f>'QA Fltr Flagged'!C775='PROD Fltr Flagged'!C775</f>
        <v>1</v>
      </c>
      <c r="D775" t="b">
        <f>'QA Fltr Flagged'!D775='PROD Fltr Flagged'!D775</f>
        <v>1</v>
      </c>
      <c r="E775" t="b">
        <f>'QA Fltr Flagged'!E775='PROD Fltr Flagged'!E775</f>
        <v>1</v>
      </c>
      <c r="F775" t="b">
        <f>'QA Fltr Flagged'!F775='PROD Fltr Flagged'!F775</f>
        <v>1</v>
      </c>
      <c r="G775" t="b">
        <f>'QA Fltr Flagged'!G775='PROD Fltr Flagged'!G775</f>
        <v>1</v>
      </c>
      <c r="H775" t="b">
        <f>'QA Fltr Flagged'!H775='PROD Fltr Flagged'!H775</f>
        <v>1</v>
      </c>
      <c r="I775" t="b">
        <f>'QA Fltr Flagged'!I775='PROD Fltr Flagged'!I775</f>
        <v>1</v>
      </c>
      <c r="J775" t="b">
        <f>'QA Fltr Flagged'!J775='PROD Fltr Flagged'!J775</f>
        <v>1</v>
      </c>
      <c r="K775" t="b">
        <f>'QA Fltr Flagged'!K775='PROD Fltr Flagged'!K775</f>
        <v>1</v>
      </c>
      <c r="L775" t="b">
        <f>'QA Fltr Flagged'!L775='PROD Fltr Flagged'!L775</f>
        <v>1</v>
      </c>
      <c r="M775" t="b">
        <f>'QA Fltr Flagged'!M775='PROD Fltr Flagged'!M775</f>
        <v>1</v>
      </c>
      <c r="N775" t="b">
        <f>'QA Fltr Flagged'!N775='PROD Fltr Flagged'!N775</f>
        <v>1</v>
      </c>
      <c r="O775" t="b">
        <f>'QA Fltr Flagged'!O775='PROD Fltr Flagged'!O775</f>
        <v>1</v>
      </c>
      <c r="P775" t="b">
        <f>'QA Fltr Flagged'!P775='PROD Fltr Flagged'!P775</f>
        <v>1</v>
      </c>
      <c r="Q775" t="b">
        <f>'QA Fltr Flagged'!Q775='PROD Fltr Flagged'!Q775</f>
        <v>1</v>
      </c>
    </row>
    <row r="776" spans="1:17">
      <c r="A776" t="b">
        <f>'QA Fltr Flagged'!A776='PROD Fltr Flagged'!A776</f>
        <v>1</v>
      </c>
      <c r="B776" t="b">
        <f>'QA Fltr Flagged'!B776='PROD Fltr Flagged'!B776</f>
        <v>1</v>
      </c>
      <c r="C776" t="b">
        <f>'QA Fltr Flagged'!C776='PROD Fltr Flagged'!C776</f>
        <v>1</v>
      </c>
      <c r="D776" t="b">
        <f>'QA Fltr Flagged'!D776='PROD Fltr Flagged'!D776</f>
        <v>1</v>
      </c>
      <c r="E776" t="b">
        <f>'QA Fltr Flagged'!E776='PROD Fltr Flagged'!E776</f>
        <v>1</v>
      </c>
      <c r="F776" t="b">
        <f>'QA Fltr Flagged'!F776='PROD Fltr Flagged'!F776</f>
        <v>1</v>
      </c>
      <c r="G776" t="b">
        <f>'QA Fltr Flagged'!G776='PROD Fltr Flagged'!G776</f>
        <v>1</v>
      </c>
      <c r="H776" t="b">
        <f>'QA Fltr Flagged'!H776='PROD Fltr Flagged'!H776</f>
        <v>1</v>
      </c>
      <c r="I776" t="b">
        <f>'QA Fltr Flagged'!I776='PROD Fltr Flagged'!I776</f>
        <v>1</v>
      </c>
      <c r="J776" t="b">
        <f>'QA Fltr Flagged'!J776='PROD Fltr Flagged'!J776</f>
        <v>1</v>
      </c>
      <c r="K776" t="b">
        <f>'QA Fltr Flagged'!K776='PROD Fltr Flagged'!K776</f>
        <v>1</v>
      </c>
      <c r="L776" t="b">
        <f>'QA Fltr Flagged'!L776='PROD Fltr Flagged'!L776</f>
        <v>1</v>
      </c>
      <c r="M776" t="b">
        <f>'QA Fltr Flagged'!M776='PROD Fltr Flagged'!M776</f>
        <v>1</v>
      </c>
      <c r="N776" t="b">
        <f>'QA Fltr Flagged'!N776='PROD Fltr Flagged'!N776</f>
        <v>1</v>
      </c>
      <c r="O776" t="b">
        <f>'QA Fltr Flagged'!O776='PROD Fltr Flagged'!O776</f>
        <v>1</v>
      </c>
      <c r="P776" t="b">
        <f>'QA Fltr Flagged'!P776='PROD Fltr Flagged'!P776</f>
        <v>1</v>
      </c>
      <c r="Q776" t="b">
        <f>'QA Fltr Flagged'!Q776='PROD Fltr Flagged'!Q776</f>
        <v>1</v>
      </c>
    </row>
    <row r="777" spans="1:17">
      <c r="A777" t="b">
        <f>'QA Fltr Flagged'!A777='PROD Fltr Flagged'!A777</f>
        <v>1</v>
      </c>
      <c r="B777" t="b">
        <f>'QA Fltr Flagged'!B777='PROD Fltr Flagged'!B777</f>
        <v>1</v>
      </c>
      <c r="C777" t="b">
        <f>'QA Fltr Flagged'!C777='PROD Fltr Flagged'!C777</f>
        <v>1</v>
      </c>
      <c r="D777" t="b">
        <f>'QA Fltr Flagged'!D777='PROD Fltr Flagged'!D777</f>
        <v>1</v>
      </c>
      <c r="E777" t="b">
        <f>'QA Fltr Flagged'!E777='PROD Fltr Flagged'!E777</f>
        <v>1</v>
      </c>
      <c r="F777" t="b">
        <f>'QA Fltr Flagged'!F777='PROD Fltr Flagged'!F777</f>
        <v>1</v>
      </c>
      <c r="G777" t="b">
        <f>'QA Fltr Flagged'!G777='PROD Fltr Flagged'!G777</f>
        <v>1</v>
      </c>
      <c r="H777" t="b">
        <f>'QA Fltr Flagged'!H777='PROD Fltr Flagged'!H777</f>
        <v>1</v>
      </c>
      <c r="I777" t="b">
        <f>'QA Fltr Flagged'!I777='PROD Fltr Flagged'!I777</f>
        <v>1</v>
      </c>
      <c r="J777" t="b">
        <f>'QA Fltr Flagged'!J777='PROD Fltr Flagged'!J777</f>
        <v>1</v>
      </c>
      <c r="K777" t="b">
        <f>'QA Fltr Flagged'!K777='PROD Fltr Flagged'!K777</f>
        <v>1</v>
      </c>
      <c r="L777" t="b">
        <f>'QA Fltr Flagged'!L777='PROD Fltr Flagged'!L777</f>
        <v>1</v>
      </c>
      <c r="M777" t="b">
        <f>'QA Fltr Flagged'!M777='PROD Fltr Flagged'!M777</f>
        <v>1</v>
      </c>
      <c r="N777" t="b">
        <f>'QA Fltr Flagged'!N777='PROD Fltr Flagged'!N777</f>
        <v>1</v>
      </c>
      <c r="O777" t="b">
        <f>'QA Fltr Flagged'!O777='PROD Fltr Flagged'!O777</f>
        <v>1</v>
      </c>
      <c r="P777" t="b">
        <f>'QA Fltr Flagged'!P777='PROD Fltr Flagged'!P777</f>
        <v>1</v>
      </c>
      <c r="Q777" t="b">
        <f>'QA Fltr Flagged'!Q777='PROD Fltr Flagged'!Q777</f>
        <v>1</v>
      </c>
    </row>
    <row r="778" spans="1:17">
      <c r="A778" t="b">
        <f>'QA Fltr Flagged'!A778='PROD Fltr Flagged'!A778</f>
        <v>1</v>
      </c>
      <c r="B778" t="b">
        <f>'QA Fltr Flagged'!B778='PROD Fltr Flagged'!B778</f>
        <v>1</v>
      </c>
      <c r="C778" t="b">
        <f>'QA Fltr Flagged'!C778='PROD Fltr Flagged'!C778</f>
        <v>1</v>
      </c>
      <c r="D778" t="b">
        <f>'QA Fltr Flagged'!D778='PROD Fltr Flagged'!D778</f>
        <v>1</v>
      </c>
      <c r="E778" t="b">
        <f>'QA Fltr Flagged'!E778='PROD Fltr Flagged'!E778</f>
        <v>1</v>
      </c>
      <c r="F778" t="b">
        <f>'QA Fltr Flagged'!F778='PROD Fltr Flagged'!F778</f>
        <v>1</v>
      </c>
      <c r="G778" t="b">
        <f>'QA Fltr Flagged'!G778='PROD Fltr Flagged'!G778</f>
        <v>1</v>
      </c>
      <c r="H778" t="b">
        <f>'QA Fltr Flagged'!H778='PROD Fltr Flagged'!H778</f>
        <v>1</v>
      </c>
      <c r="I778" t="b">
        <f>'QA Fltr Flagged'!I778='PROD Fltr Flagged'!I778</f>
        <v>1</v>
      </c>
      <c r="J778" t="b">
        <f>'QA Fltr Flagged'!J778='PROD Fltr Flagged'!J778</f>
        <v>1</v>
      </c>
      <c r="K778" t="b">
        <f>'QA Fltr Flagged'!K778='PROD Fltr Flagged'!K778</f>
        <v>1</v>
      </c>
      <c r="L778" t="b">
        <f>'QA Fltr Flagged'!L778='PROD Fltr Flagged'!L778</f>
        <v>1</v>
      </c>
      <c r="M778" t="b">
        <f>'QA Fltr Flagged'!M778='PROD Fltr Flagged'!M778</f>
        <v>1</v>
      </c>
      <c r="N778" t="b">
        <f>'QA Fltr Flagged'!N778='PROD Fltr Flagged'!N778</f>
        <v>1</v>
      </c>
      <c r="O778" t="b">
        <f>'QA Fltr Flagged'!O778='PROD Fltr Flagged'!O778</f>
        <v>1</v>
      </c>
      <c r="P778" t="b">
        <f>'QA Fltr Flagged'!P778='PROD Fltr Flagged'!P778</f>
        <v>1</v>
      </c>
      <c r="Q778" t="b">
        <f>'QA Fltr Flagged'!Q778='PROD Fltr Flagged'!Q778</f>
        <v>1</v>
      </c>
    </row>
    <row r="779" spans="1:17">
      <c r="A779" t="b">
        <f>'QA Fltr Flagged'!A779='PROD Fltr Flagged'!A779</f>
        <v>1</v>
      </c>
      <c r="B779" t="b">
        <f>'QA Fltr Flagged'!B779='PROD Fltr Flagged'!B779</f>
        <v>1</v>
      </c>
      <c r="C779" t="b">
        <f>'QA Fltr Flagged'!C779='PROD Fltr Flagged'!C779</f>
        <v>1</v>
      </c>
      <c r="D779" t="b">
        <f>'QA Fltr Flagged'!D779='PROD Fltr Flagged'!D779</f>
        <v>1</v>
      </c>
      <c r="E779" t="b">
        <f>'QA Fltr Flagged'!E779='PROD Fltr Flagged'!E779</f>
        <v>1</v>
      </c>
      <c r="F779" t="b">
        <f>'QA Fltr Flagged'!F779='PROD Fltr Flagged'!F779</f>
        <v>1</v>
      </c>
      <c r="G779" t="b">
        <f>'QA Fltr Flagged'!G779='PROD Fltr Flagged'!G779</f>
        <v>1</v>
      </c>
      <c r="H779" t="b">
        <f>'QA Fltr Flagged'!H779='PROD Fltr Flagged'!H779</f>
        <v>1</v>
      </c>
      <c r="I779" t="b">
        <f>'QA Fltr Flagged'!I779='PROD Fltr Flagged'!I779</f>
        <v>1</v>
      </c>
      <c r="J779" t="b">
        <f>'QA Fltr Flagged'!J779='PROD Fltr Flagged'!J779</f>
        <v>1</v>
      </c>
      <c r="K779" t="b">
        <f>'QA Fltr Flagged'!K779='PROD Fltr Flagged'!K779</f>
        <v>1</v>
      </c>
      <c r="L779" t="b">
        <f>'QA Fltr Flagged'!L779='PROD Fltr Flagged'!L779</f>
        <v>1</v>
      </c>
      <c r="M779" t="b">
        <f>'QA Fltr Flagged'!M779='PROD Fltr Flagged'!M779</f>
        <v>1</v>
      </c>
      <c r="N779" t="b">
        <f>'QA Fltr Flagged'!N779='PROD Fltr Flagged'!N779</f>
        <v>1</v>
      </c>
      <c r="O779" t="b">
        <f>'QA Fltr Flagged'!O779='PROD Fltr Flagged'!O779</f>
        <v>1</v>
      </c>
      <c r="P779" t="b">
        <f>'QA Fltr Flagged'!P779='PROD Fltr Flagged'!P779</f>
        <v>1</v>
      </c>
      <c r="Q779" t="b">
        <f>'QA Fltr Flagged'!Q779='PROD Fltr Flagged'!Q779</f>
        <v>1</v>
      </c>
    </row>
    <row r="780" spans="1:17">
      <c r="A780" t="b">
        <f>'QA Fltr Flagged'!A780='PROD Fltr Flagged'!A780</f>
        <v>1</v>
      </c>
      <c r="B780" t="b">
        <f>'QA Fltr Flagged'!B780='PROD Fltr Flagged'!B780</f>
        <v>1</v>
      </c>
      <c r="C780" t="b">
        <f>'QA Fltr Flagged'!C780='PROD Fltr Flagged'!C780</f>
        <v>1</v>
      </c>
      <c r="D780" t="b">
        <f>'QA Fltr Flagged'!D780='PROD Fltr Flagged'!D780</f>
        <v>1</v>
      </c>
      <c r="E780" t="b">
        <f>'QA Fltr Flagged'!E780='PROD Fltr Flagged'!E780</f>
        <v>1</v>
      </c>
      <c r="F780" t="b">
        <f>'QA Fltr Flagged'!F780='PROD Fltr Flagged'!F780</f>
        <v>1</v>
      </c>
      <c r="G780" t="b">
        <f>'QA Fltr Flagged'!G780='PROD Fltr Flagged'!G780</f>
        <v>1</v>
      </c>
      <c r="H780" t="b">
        <f>'QA Fltr Flagged'!H780='PROD Fltr Flagged'!H780</f>
        <v>1</v>
      </c>
      <c r="I780" t="b">
        <f>'QA Fltr Flagged'!I780='PROD Fltr Flagged'!I780</f>
        <v>1</v>
      </c>
      <c r="J780" t="b">
        <f>'QA Fltr Flagged'!J780='PROD Fltr Flagged'!J780</f>
        <v>1</v>
      </c>
      <c r="K780" t="b">
        <f>'QA Fltr Flagged'!K780='PROD Fltr Flagged'!K780</f>
        <v>1</v>
      </c>
      <c r="L780" t="b">
        <f>'QA Fltr Flagged'!L780='PROD Fltr Flagged'!L780</f>
        <v>1</v>
      </c>
      <c r="M780" t="b">
        <f>'QA Fltr Flagged'!M780='PROD Fltr Flagged'!M780</f>
        <v>1</v>
      </c>
      <c r="N780" t="b">
        <f>'QA Fltr Flagged'!N780='PROD Fltr Flagged'!N780</f>
        <v>1</v>
      </c>
      <c r="O780" t="b">
        <f>'QA Fltr Flagged'!O780='PROD Fltr Flagged'!O780</f>
        <v>1</v>
      </c>
      <c r="P780" t="b">
        <f>'QA Fltr Flagged'!P780='PROD Fltr Flagged'!P780</f>
        <v>1</v>
      </c>
      <c r="Q780" t="b">
        <f>'QA Fltr Flagged'!Q780='PROD Fltr Flagged'!Q780</f>
        <v>1</v>
      </c>
    </row>
    <row r="781" spans="1:17">
      <c r="A781" t="b">
        <f>'QA Fltr Flagged'!A781='PROD Fltr Flagged'!A781</f>
        <v>1</v>
      </c>
      <c r="B781" t="b">
        <f>'QA Fltr Flagged'!B781='PROD Fltr Flagged'!B781</f>
        <v>1</v>
      </c>
      <c r="C781" t="b">
        <f>'QA Fltr Flagged'!C781='PROD Fltr Flagged'!C781</f>
        <v>1</v>
      </c>
      <c r="D781" t="b">
        <f>'QA Fltr Flagged'!D781='PROD Fltr Flagged'!D781</f>
        <v>1</v>
      </c>
      <c r="E781" t="b">
        <f>'QA Fltr Flagged'!E781='PROD Fltr Flagged'!E781</f>
        <v>1</v>
      </c>
      <c r="F781" t="b">
        <f>'QA Fltr Flagged'!F781='PROD Fltr Flagged'!F781</f>
        <v>1</v>
      </c>
      <c r="G781" t="b">
        <f>'QA Fltr Flagged'!G781='PROD Fltr Flagged'!G781</f>
        <v>1</v>
      </c>
      <c r="H781" t="b">
        <f>'QA Fltr Flagged'!H781='PROD Fltr Flagged'!H781</f>
        <v>1</v>
      </c>
      <c r="I781" t="b">
        <f>'QA Fltr Flagged'!I781='PROD Fltr Flagged'!I781</f>
        <v>1</v>
      </c>
      <c r="J781" t="b">
        <f>'QA Fltr Flagged'!J781='PROD Fltr Flagged'!J781</f>
        <v>1</v>
      </c>
      <c r="K781" t="b">
        <f>'QA Fltr Flagged'!K781='PROD Fltr Flagged'!K781</f>
        <v>1</v>
      </c>
      <c r="L781" t="b">
        <f>'QA Fltr Flagged'!L781='PROD Fltr Flagged'!L781</f>
        <v>1</v>
      </c>
      <c r="M781" t="b">
        <f>'QA Fltr Flagged'!M781='PROD Fltr Flagged'!M781</f>
        <v>1</v>
      </c>
      <c r="N781" t="b">
        <f>'QA Fltr Flagged'!N781='PROD Fltr Flagged'!N781</f>
        <v>1</v>
      </c>
      <c r="O781" t="b">
        <f>'QA Fltr Flagged'!O781='PROD Fltr Flagged'!O781</f>
        <v>1</v>
      </c>
      <c r="P781" t="b">
        <f>'QA Fltr Flagged'!P781='PROD Fltr Flagged'!P781</f>
        <v>1</v>
      </c>
      <c r="Q781" t="b">
        <f>'QA Fltr Flagged'!Q781='PROD Fltr Flagged'!Q781</f>
        <v>1</v>
      </c>
    </row>
    <row r="782" spans="1:17">
      <c r="A782" t="b">
        <f>'QA Fltr Flagged'!A782='PROD Fltr Flagged'!A782</f>
        <v>1</v>
      </c>
      <c r="B782" t="b">
        <f>'QA Fltr Flagged'!B782='PROD Fltr Flagged'!B782</f>
        <v>1</v>
      </c>
      <c r="C782" t="b">
        <f>'QA Fltr Flagged'!C782='PROD Fltr Flagged'!C782</f>
        <v>1</v>
      </c>
      <c r="D782" t="b">
        <f>'QA Fltr Flagged'!D782='PROD Fltr Flagged'!D782</f>
        <v>1</v>
      </c>
      <c r="E782" t="b">
        <f>'QA Fltr Flagged'!E782='PROD Fltr Flagged'!E782</f>
        <v>1</v>
      </c>
      <c r="F782" t="b">
        <f>'QA Fltr Flagged'!F782='PROD Fltr Flagged'!F782</f>
        <v>1</v>
      </c>
      <c r="G782" t="b">
        <f>'QA Fltr Flagged'!G782='PROD Fltr Flagged'!G782</f>
        <v>1</v>
      </c>
      <c r="H782" t="b">
        <f>'QA Fltr Flagged'!H782='PROD Fltr Flagged'!H782</f>
        <v>1</v>
      </c>
      <c r="I782" t="b">
        <f>'QA Fltr Flagged'!I782='PROD Fltr Flagged'!I782</f>
        <v>1</v>
      </c>
      <c r="J782" t="b">
        <f>'QA Fltr Flagged'!J782='PROD Fltr Flagged'!J782</f>
        <v>1</v>
      </c>
      <c r="K782" t="b">
        <f>'QA Fltr Flagged'!K782='PROD Fltr Flagged'!K782</f>
        <v>1</v>
      </c>
      <c r="L782" t="b">
        <f>'QA Fltr Flagged'!L782='PROD Fltr Flagged'!L782</f>
        <v>1</v>
      </c>
      <c r="M782" t="b">
        <f>'QA Fltr Flagged'!M782='PROD Fltr Flagged'!M782</f>
        <v>1</v>
      </c>
      <c r="N782" t="b">
        <f>'QA Fltr Flagged'!N782='PROD Fltr Flagged'!N782</f>
        <v>1</v>
      </c>
      <c r="O782" t="b">
        <f>'QA Fltr Flagged'!O782='PROD Fltr Flagged'!O782</f>
        <v>1</v>
      </c>
      <c r="P782" t="b">
        <f>'QA Fltr Flagged'!P782='PROD Fltr Flagged'!P782</f>
        <v>1</v>
      </c>
      <c r="Q782" t="b">
        <f>'QA Fltr Flagged'!Q782='PROD Fltr Flagged'!Q782</f>
        <v>1</v>
      </c>
    </row>
    <row r="783" spans="1:17">
      <c r="A783" t="b">
        <f>'QA Fltr Flagged'!A783='PROD Fltr Flagged'!A783</f>
        <v>1</v>
      </c>
      <c r="B783" t="b">
        <f>'QA Fltr Flagged'!B783='PROD Fltr Flagged'!B783</f>
        <v>1</v>
      </c>
      <c r="C783" t="b">
        <f>'QA Fltr Flagged'!C783='PROD Fltr Flagged'!C783</f>
        <v>1</v>
      </c>
      <c r="D783" t="b">
        <f>'QA Fltr Flagged'!D783='PROD Fltr Flagged'!D783</f>
        <v>1</v>
      </c>
      <c r="E783" t="b">
        <f>'QA Fltr Flagged'!E783='PROD Fltr Flagged'!E783</f>
        <v>1</v>
      </c>
      <c r="F783" t="b">
        <f>'QA Fltr Flagged'!F783='PROD Fltr Flagged'!F783</f>
        <v>1</v>
      </c>
      <c r="G783" t="b">
        <f>'QA Fltr Flagged'!G783='PROD Fltr Flagged'!G783</f>
        <v>1</v>
      </c>
      <c r="H783" t="b">
        <f>'QA Fltr Flagged'!H783='PROD Fltr Flagged'!H783</f>
        <v>1</v>
      </c>
      <c r="I783" t="b">
        <f>'QA Fltr Flagged'!I783='PROD Fltr Flagged'!I783</f>
        <v>1</v>
      </c>
      <c r="J783" t="b">
        <f>'QA Fltr Flagged'!J783='PROD Fltr Flagged'!J783</f>
        <v>1</v>
      </c>
      <c r="K783" t="b">
        <f>'QA Fltr Flagged'!K783='PROD Fltr Flagged'!K783</f>
        <v>1</v>
      </c>
      <c r="L783" t="b">
        <f>'QA Fltr Flagged'!L783='PROD Fltr Flagged'!L783</f>
        <v>1</v>
      </c>
      <c r="M783" t="b">
        <f>'QA Fltr Flagged'!M783='PROD Fltr Flagged'!M783</f>
        <v>1</v>
      </c>
      <c r="N783" t="b">
        <f>'QA Fltr Flagged'!N783='PROD Fltr Flagged'!N783</f>
        <v>1</v>
      </c>
      <c r="O783" t="b">
        <f>'QA Fltr Flagged'!O783='PROD Fltr Flagged'!O783</f>
        <v>1</v>
      </c>
      <c r="P783" t="b">
        <f>'QA Fltr Flagged'!P783='PROD Fltr Flagged'!P783</f>
        <v>1</v>
      </c>
      <c r="Q783" t="b">
        <f>'QA Fltr Flagged'!Q783='PROD Fltr Flagged'!Q783</f>
        <v>1</v>
      </c>
    </row>
    <row r="784" spans="1:17">
      <c r="A784" t="b">
        <f>'QA Fltr Flagged'!A784='PROD Fltr Flagged'!A784</f>
        <v>1</v>
      </c>
      <c r="B784" t="b">
        <f>'QA Fltr Flagged'!B784='PROD Fltr Flagged'!B784</f>
        <v>1</v>
      </c>
      <c r="C784" t="b">
        <f>'QA Fltr Flagged'!C784='PROD Fltr Flagged'!C784</f>
        <v>1</v>
      </c>
      <c r="D784" t="b">
        <f>'QA Fltr Flagged'!D784='PROD Fltr Flagged'!D784</f>
        <v>1</v>
      </c>
      <c r="E784" t="b">
        <f>'QA Fltr Flagged'!E784='PROD Fltr Flagged'!E784</f>
        <v>1</v>
      </c>
      <c r="F784" t="b">
        <f>'QA Fltr Flagged'!F784='PROD Fltr Flagged'!F784</f>
        <v>1</v>
      </c>
      <c r="G784" t="b">
        <f>'QA Fltr Flagged'!G784='PROD Fltr Flagged'!G784</f>
        <v>1</v>
      </c>
      <c r="H784" t="b">
        <f>'QA Fltr Flagged'!H784='PROD Fltr Flagged'!H784</f>
        <v>1</v>
      </c>
      <c r="I784" t="b">
        <f>'QA Fltr Flagged'!I784='PROD Fltr Flagged'!I784</f>
        <v>1</v>
      </c>
      <c r="J784" t="b">
        <f>'QA Fltr Flagged'!J784='PROD Fltr Flagged'!J784</f>
        <v>1</v>
      </c>
      <c r="K784" t="b">
        <f>'QA Fltr Flagged'!K784='PROD Fltr Flagged'!K784</f>
        <v>1</v>
      </c>
      <c r="L784" t="b">
        <f>'QA Fltr Flagged'!L784='PROD Fltr Flagged'!L784</f>
        <v>1</v>
      </c>
      <c r="M784" t="b">
        <f>'QA Fltr Flagged'!M784='PROD Fltr Flagged'!M784</f>
        <v>1</v>
      </c>
      <c r="N784" t="b">
        <f>'QA Fltr Flagged'!N784='PROD Fltr Flagged'!N784</f>
        <v>1</v>
      </c>
      <c r="O784" t="b">
        <f>'QA Fltr Flagged'!O784='PROD Fltr Flagged'!O784</f>
        <v>1</v>
      </c>
      <c r="P784" t="b">
        <f>'QA Fltr Flagged'!P784='PROD Fltr Flagged'!P784</f>
        <v>1</v>
      </c>
      <c r="Q784" t="b">
        <f>'QA Fltr Flagged'!Q784='PROD Fltr Flagged'!Q784</f>
        <v>1</v>
      </c>
    </row>
    <row r="785" spans="1:17">
      <c r="A785" t="b">
        <f>'QA Fltr Flagged'!A785='PROD Fltr Flagged'!A785</f>
        <v>1</v>
      </c>
      <c r="B785" t="b">
        <f>'QA Fltr Flagged'!B785='PROD Fltr Flagged'!B785</f>
        <v>1</v>
      </c>
      <c r="C785" t="b">
        <f>'QA Fltr Flagged'!C785='PROD Fltr Flagged'!C785</f>
        <v>1</v>
      </c>
      <c r="D785" t="b">
        <f>'QA Fltr Flagged'!D785='PROD Fltr Flagged'!D785</f>
        <v>1</v>
      </c>
      <c r="E785" t="b">
        <f>'QA Fltr Flagged'!E785='PROD Fltr Flagged'!E785</f>
        <v>1</v>
      </c>
      <c r="F785" t="b">
        <f>'QA Fltr Flagged'!F785='PROD Fltr Flagged'!F785</f>
        <v>1</v>
      </c>
      <c r="G785" t="b">
        <f>'QA Fltr Flagged'!G785='PROD Fltr Flagged'!G785</f>
        <v>1</v>
      </c>
      <c r="H785" t="b">
        <f>'QA Fltr Flagged'!H785='PROD Fltr Flagged'!H785</f>
        <v>1</v>
      </c>
      <c r="I785" t="b">
        <f>'QA Fltr Flagged'!I785='PROD Fltr Flagged'!I785</f>
        <v>1</v>
      </c>
      <c r="J785" t="b">
        <f>'QA Fltr Flagged'!J785='PROD Fltr Flagged'!J785</f>
        <v>1</v>
      </c>
      <c r="K785" t="b">
        <f>'QA Fltr Flagged'!K785='PROD Fltr Flagged'!K785</f>
        <v>1</v>
      </c>
      <c r="L785" t="b">
        <f>'QA Fltr Flagged'!L785='PROD Fltr Flagged'!L785</f>
        <v>1</v>
      </c>
      <c r="M785" t="b">
        <f>'QA Fltr Flagged'!M785='PROD Fltr Flagged'!M785</f>
        <v>1</v>
      </c>
      <c r="N785" t="b">
        <f>'QA Fltr Flagged'!N785='PROD Fltr Flagged'!N785</f>
        <v>1</v>
      </c>
      <c r="O785" t="b">
        <f>'QA Fltr Flagged'!O785='PROD Fltr Flagged'!O785</f>
        <v>1</v>
      </c>
      <c r="P785" t="b">
        <f>'QA Fltr Flagged'!P785='PROD Fltr Flagged'!P785</f>
        <v>1</v>
      </c>
      <c r="Q785" t="b">
        <f>'QA Fltr Flagged'!Q785='PROD Fltr Flagged'!Q785</f>
        <v>1</v>
      </c>
    </row>
    <row r="786" spans="1:17">
      <c r="A786" t="b">
        <f>'QA Fltr Flagged'!A786='PROD Fltr Flagged'!A786</f>
        <v>1</v>
      </c>
      <c r="B786" t="b">
        <f>'QA Fltr Flagged'!B786='PROD Fltr Flagged'!B786</f>
        <v>1</v>
      </c>
      <c r="C786" t="b">
        <f>'QA Fltr Flagged'!C786='PROD Fltr Flagged'!C786</f>
        <v>1</v>
      </c>
      <c r="D786" t="b">
        <f>'QA Fltr Flagged'!D786='PROD Fltr Flagged'!D786</f>
        <v>1</v>
      </c>
      <c r="E786" t="b">
        <f>'QA Fltr Flagged'!E786='PROD Fltr Flagged'!E786</f>
        <v>1</v>
      </c>
      <c r="F786" t="b">
        <f>'QA Fltr Flagged'!F786='PROD Fltr Flagged'!F786</f>
        <v>1</v>
      </c>
      <c r="G786" t="b">
        <f>'QA Fltr Flagged'!G786='PROD Fltr Flagged'!G786</f>
        <v>1</v>
      </c>
      <c r="H786" t="b">
        <f>'QA Fltr Flagged'!H786='PROD Fltr Flagged'!H786</f>
        <v>1</v>
      </c>
      <c r="I786" t="b">
        <f>'QA Fltr Flagged'!I786='PROD Fltr Flagged'!I786</f>
        <v>1</v>
      </c>
      <c r="J786" t="b">
        <f>'QA Fltr Flagged'!J786='PROD Fltr Flagged'!J786</f>
        <v>1</v>
      </c>
      <c r="K786" t="b">
        <f>'QA Fltr Flagged'!K786='PROD Fltr Flagged'!K786</f>
        <v>1</v>
      </c>
      <c r="L786" t="b">
        <f>'QA Fltr Flagged'!L786='PROD Fltr Flagged'!L786</f>
        <v>1</v>
      </c>
      <c r="M786" t="b">
        <f>'QA Fltr Flagged'!M786='PROD Fltr Flagged'!M786</f>
        <v>1</v>
      </c>
      <c r="N786" t="b">
        <f>'QA Fltr Flagged'!N786='PROD Fltr Flagged'!N786</f>
        <v>1</v>
      </c>
      <c r="O786" t="b">
        <f>'QA Fltr Flagged'!O786='PROD Fltr Flagged'!O786</f>
        <v>1</v>
      </c>
      <c r="P786" t="b">
        <f>'QA Fltr Flagged'!P786='PROD Fltr Flagged'!P786</f>
        <v>1</v>
      </c>
      <c r="Q786" t="b">
        <f>'QA Fltr Flagged'!Q786='PROD Fltr Flagged'!Q786</f>
        <v>1</v>
      </c>
    </row>
    <row r="787" spans="1:17">
      <c r="A787" t="b">
        <f>'QA Fltr Flagged'!A787='PROD Fltr Flagged'!A787</f>
        <v>1</v>
      </c>
      <c r="B787" t="b">
        <f>'QA Fltr Flagged'!B787='PROD Fltr Flagged'!B787</f>
        <v>1</v>
      </c>
      <c r="C787" t="b">
        <f>'QA Fltr Flagged'!C787='PROD Fltr Flagged'!C787</f>
        <v>1</v>
      </c>
      <c r="D787" t="b">
        <f>'QA Fltr Flagged'!D787='PROD Fltr Flagged'!D787</f>
        <v>1</v>
      </c>
      <c r="E787" t="b">
        <f>'QA Fltr Flagged'!E787='PROD Fltr Flagged'!E787</f>
        <v>1</v>
      </c>
      <c r="F787" t="b">
        <f>'QA Fltr Flagged'!F787='PROD Fltr Flagged'!F787</f>
        <v>1</v>
      </c>
      <c r="G787" t="b">
        <f>'QA Fltr Flagged'!G787='PROD Fltr Flagged'!G787</f>
        <v>1</v>
      </c>
      <c r="H787" t="b">
        <f>'QA Fltr Flagged'!H787='PROD Fltr Flagged'!H787</f>
        <v>1</v>
      </c>
      <c r="I787" t="b">
        <f>'QA Fltr Flagged'!I787='PROD Fltr Flagged'!I787</f>
        <v>1</v>
      </c>
      <c r="J787" t="b">
        <f>'QA Fltr Flagged'!J787='PROD Fltr Flagged'!J787</f>
        <v>1</v>
      </c>
      <c r="K787" t="b">
        <f>'QA Fltr Flagged'!K787='PROD Fltr Flagged'!K787</f>
        <v>1</v>
      </c>
      <c r="L787" t="b">
        <f>'QA Fltr Flagged'!L787='PROD Fltr Flagged'!L787</f>
        <v>1</v>
      </c>
      <c r="M787" t="b">
        <f>'QA Fltr Flagged'!M787='PROD Fltr Flagged'!M787</f>
        <v>1</v>
      </c>
      <c r="N787" t="b">
        <f>'QA Fltr Flagged'!N787='PROD Fltr Flagged'!N787</f>
        <v>1</v>
      </c>
      <c r="O787" t="b">
        <f>'QA Fltr Flagged'!O787='PROD Fltr Flagged'!O787</f>
        <v>1</v>
      </c>
      <c r="P787" t="b">
        <f>'QA Fltr Flagged'!P787='PROD Fltr Flagged'!P787</f>
        <v>1</v>
      </c>
      <c r="Q787" t="b">
        <f>'QA Fltr Flagged'!Q787='PROD Fltr Flagged'!Q787</f>
        <v>1</v>
      </c>
    </row>
    <row r="788" spans="1:17">
      <c r="A788" t="b">
        <f>'QA Fltr Flagged'!A788='PROD Fltr Flagged'!A788</f>
        <v>1</v>
      </c>
      <c r="B788" t="b">
        <f>'QA Fltr Flagged'!B788='PROD Fltr Flagged'!B788</f>
        <v>1</v>
      </c>
      <c r="C788" t="b">
        <f>'QA Fltr Flagged'!C788='PROD Fltr Flagged'!C788</f>
        <v>1</v>
      </c>
      <c r="D788" t="b">
        <f>'QA Fltr Flagged'!D788='PROD Fltr Flagged'!D788</f>
        <v>1</v>
      </c>
      <c r="E788" t="b">
        <f>'QA Fltr Flagged'!E788='PROD Fltr Flagged'!E788</f>
        <v>1</v>
      </c>
      <c r="F788" t="b">
        <f>'QA Fltr Flagged'!F788='PROD Fltr Flagged'!F788</f>
        <v>1</v>
      </c>
      <c r="G788" t="b">
        <f>'QA Fltr Flagged'!G788='PROD Fltr Flagged'!G788</f>
        <v>1</v>
      </c>
      <c r="H788" t="b">
        <f>'QA Fltr Flagged'!H788='PROD Fltr Flagged'!H788</f>
        <v>1</v>
      </c>
      <c r="I788" t="b">
        <f>'QA Fltr Flagged'!I788='PROD Fltr Flagged'!I788</f>
        <v>1</v>
      </c>
      <c r="J788" t="b">
        <f>'QA Fltr Flagged'!J788='PROD Fltr Flagged'!J788</f>
        <v>1</v>
      </c>
      <c r="K788" t="b">
        <f>'QA Fltr Flagged'!K788='PROD Fltr Flagged'!K788</f>
        <v>1</v>
      </c>
      <c r="L788" t="b">
        <f>'QA Fltr Flagged'!L788='PROD Fltr Flagged'!L788</f>
        <v>1</v>
      </c>
      <c r="M788" t="b">
        <f>'QA Fltr Flagged'!M788='PROD Fltr Flagged'!M788</f>
        <v>1</v>
      </c>
      <c r="N788" t="b">
        <f>'QA Fltr Flagged'!N788='PROD Fltr Flagged'!N788</f>
        <v>1</v>
      </c>
      <c r="O788" t="b">
        <f>'QA Fltr Flagged'!O788='PROD Fltr Flagged'!O788</f>
        <v>1</v>
      </c>
      <c r="P788" t="b">
        <f>'QA Fltr Flagged'!P788='PROD Fltr Flagged'!P788</f>
        <v>1</v>
      </c>
      <c r="Q788" t="b">
        <f>'QA Fltr Flagged'!Q788='PROD Fltr Flagged'!Q788</f>
        <v>1</v>
      </c>
    </row>
    <row r="789" spans="1:17">
      <c r="A789" t="b">
        <f>'QA Fltr Flagged'!A789='PROD Fltr Flagged'!A789</f>
        <v>1</v>
      </c>
      <c r="B789" t="b">
        <f>'QA Fltr Flagged'!B789='PROD Fltr Flagged'!B789</f>
        <v>1</v>
      </c>
      <c r="C789" t="b">
        <f>'QA Fltr Flagged'!C789='PROD Fltr Flagged'!C789</f>
        <v>1</v>
      </c>
      <c r="D789" t="b">
        <f>'QA Fltr Flagged'!D789='PROD Fltr Flagged'!D789</f>
        <v>1</v>
      </c>
      <c r="E789" t="b">
        <f>'QA Fltr Flagged'!E789='PROD Fltr Flagged'!E789</f>
        <v>1</v>
      </c>
      <c r="F789" t="b">
        <f>'QA Fltr Flagged'!F789='PROD Fltr Flagged'!F789</f>
        <v>1</v>
      </c>
      <c r="G789" t="b">
        <f>'QA Fltr Flagged'!G789='PROD Fltr Flagged'!G789</f>
        <v>1</v>
      </c>
      <c r="H789" t="b">
        <f>'QA Fltr Flagged'!H789='PROD Fltr Flagged'!H789</f>
        <v>1</v>
      </c>
      <c r="I789" t="b">
        <f>'QA Fltr Flagged'!I789='PROD Fltr Flagged'!I789</f>
        <v>1</v>
      </c>
      <c r="J789" t="b">
        <f>'QA Fltr Flagged'!J789='PROD Fltr Flagged'!J789</f>
        <v>1</v>
      </c>
      <c r="K789" t="b">
        <f>'QA Fltr Flagged'!K789='PROD Fltr Flagged'!K789</f>
        <v>1</v>
      </c>
      <c r="L789" t="b">
        <f>'QA Fltr Flagged'!L789='PROD Fltr Flagged'!L789</f>
        <v>1</v>
      </c>
      <c r="M789" t="b">
        <f>'QA Fltr Flagged'!M789='PROD Fltr Flagged'!M789</f>
        <v>1</v>
      </c>
      <c r="N789" t="b">
        <f>'QA Fltr Flagged'!N789='PROD Fltr Flagged'!N789</f>
        <v>1</v>
      </c>
      <c r="O789" t="b">
        <f>'QA Fltr Flagged'!O789='PROD Fltr Flagged'!O789</f>
        <v>1</v>
      </c>
      <c r="P789" t="b">
        <f>'QA Fltr Flagged'!P789='PROD Fltr Flagged'!P789</f>
        <v>1</v>
      </c>
      <c r="Q789" t="b">
        <f>'QA Fltr Flagged'!Q789='PROD Fltr Flagged'!Q789</f>
        <v>1</v>
      </c>
    </row>
    <row r="790" spans="1:17">
      <c r="A790" t="b">
        <f>'QA Fltr Flagged'!A790='PROD Fltr Flagged'!A790</f>
        <v>1</v>
      </c>
      <c r="B790" t="b">
        <f>'QA Fltr Flagged'!B790='PROD Fltr Flagged'!B790</f>
        <v>1</v>
      </c>
      <c r="C790" t="b">
        <f>'QA Fltr Flagged'!C790='PROD Fltr Flagged'!C790</f>
        <v>1</v>
      </c>
      <c r="D790" t="b">
        <f>'QA Fltr Flagged'!D790='PROD Fltr Flagged'!D790</f>
        <v>1</v>
      </c>
      <c r="E790" t="b">
        <f>'QA Fltr Flagged'!E790='PROD Fltr Flagged'!E790</f>
        <v>1</v>
      </c>
      <c r="F790" t="b">
        <f>'QA Fltr Flagged'!F790='PROD Fltr Flagged'!F790</f>
        <v>1</v>
      </c>
      <c r="G790" t="b">
        <f>'QA Fltr Flagged'!G790='PROD Fltr Flagged'!G790</f>
        <v>1</v>
      </c>
      <c r="H790" t="b">
        <f>'QA Fltr Flagged'!H790='PROD Fltr Flagged'!H790</f>
        <v>1</v>
      </c>
      <c r="I790" t="b">
        <f>'QA Fltr Flagged'!I790='PROD Fltr Flagged'!I790</f>
        <v>1</v>
      </c>
      <c r="J790" t="b">
        <f>'QA Fltr Flagged'!J790='PROD Fltr Flagged'!J790</f>
        <v>1</v>
      </c>
      <c r="K790" t="b">
        <f>'QA Fltr Flagged'!K790='PROD Fltr Flagged'!K790</f>
        <v>1</v>
      </c>
      <c r="L790" t="b">
        <f>'QA Fltr Flagged'!L790='PROD Fltr Flagged'!L790</f>
        <v>1</v>
      </c>
      <c r="M790" t="b">
        <f>'QA Fltr Flagged'!M790='PROD Fltr Flagged'!M790</f>
        <v>1</v>
      </c>
      <c r="N790" t="b">
        <f>'QA Fltr Flagged'!N790='PROD Fltr Flagged'!N790</f>
        <v>1</v>
      </c>
      <c r="O790" t="b">
        <f>'QA Fltr Flagged'!O790='PROD Fltr Flagged'!O790</f>
        <v>1</v>
      </c>
      <c r="P790" t="b">
        <f>'QA Fltr Flagged'!P790='PROD Fltr Flagged'!P790</f>
        <v>1</v>
      </c>
      <c r="Q790" t="b">
        <f>'QA Fltr Flagged'!Q790='PROD Fltr Flagged'!Q790</f>
        <v>1</v>
      </c>
    </row>
    <row r="791" spans="1:17">
      <c r="A791" t="b">
        <f>'QA Fltr Flagged'!A791='PROD Fltr Flagged'!A791</f>
        <v>1</v>
      </c>
      <c r="B791" t="b">
        <f>'QA Fltr Flagged'!B791='PROD Fltr Flagged'!B791</f>
        <v>1</v>
      </c>
      <c r="C791" t="b">
        <f>'QA Fltr Flagged'!C791='PROD Fltr Flagged'!C791</f>
        <v>1</v>
      </c>
      <c r="D791" t="b">
        <f>'QA Fltr Flagged'!D791='PROD Fltr Flagged'!D791</f>
        <v>1</v>
      </c>
      <c r="E791" t="b">
        <f>'QA Fltr Flagged'!E791='PROD Fltr Flagged'!E791</f>
        <v>1</v>
      </c>
      <c r="F791" t="b">
        <f>'QA Fltr Flagged'!F791='PROD Fltr Flagged'!F791</f>
        <v>1</v>
      </c>
      <c r="G791" t="b">
        <f>'QA Fltr Flagged'!G791='PROD Fltr Flagged'!G791</f>
        <v>1</v>
      </c>
      <c r="H791" t="b">
        <f>'QA Fltr Flagged'!H791='PROD Fltr Flagged'!H791</f>
        <v>1</v>
      </c>
      <c r="I791" t="b">
        <f>'QA Fltr Flagged'!I791='PROD Fltr Flagged'!I791</f>
        <v>1</v>
      </c>
      <c r="J791" t="b">
        <f>'QA Fltr Flagged'!J791='PROD Fltr Flagged'!J791</f>
        <v>1</v>
      </c>
      <c r="K791" t="b">
        <f>'QA Fltr Flagged'!K791='PROD Fltr Flagged'!K791</f>
        <v>1</v>
      </c>
      <c r="L791" t="b">
        <f>'QA Fltr Flagged'!L791='PROD Fltr Flagged'!L791</f>
        <v>1</v>
      </c>
      <c r="M791" t="b">
        <f>'QA Fltr Flagged'!M791='PROD Fltr Flagged'!M791</f>
        <v>1</v>
      </c>
      <c r="N791" t="b">
        <f>'QA Fltr Flagged'!N791='PROD Fltr Flagged'!N791</f>
        <v>1</v>
      </c>
      <c r="O791" t="b">
        <f>'QA Fltr Flagged'!O791='PROD Fltr Flagged'!O791</f>
        <v>1</v>
      </c>
      <c r="P791" t="b">
        <f>'QA Fltr Flagged'!P791='PROD Fltr Flagged'!P791</f>
        <v>1</v>
      </c>
      <c r="Q791" t="b">
        <f>'QA Fltr Flagged'!Q791='PROD Fltr Flagged'!Q791</f>
        <v>1</v>
      </c>
    </row>
    <row r="792" spans="1:17">
      <c r="A792" t="b">
        <f>'QA Fltr Flagged'!A792='PROD Fltr Flagged'!A792</f>
        <v>1</v>
      </c>
      <c r="B792" t="b">
        <f>'QA Fltr Flagged'!B792='PROD Fltr Flagged'!B792</f>
        <v>1</v>
      </c>
      <c r="C792" t="b">
        <f>'QA Fltr Flagged'!C792='PROD Fltr Flagged'!C792</f>
        <v>1</v>
      </c>
      <c r="D792" t="b">
        <f>'QA Fltr Flagged'!D792='PROD Fltr Flagged'!D792</f>
        <v>1</v>
      </c>
      <c r="E792" t="b">
        <f>'QA Fltr Flagged'!E792='PROD Fltr Flagged'!E792</f>
        <v>1</v>
      </c>
      <c r="F792" t="b">
        <f>'QA Fltr Flagged'!F792='PROD Fltr Flagged'!F792</f>
        <v>1</v>
      </c>
      <c r="G792" t="b">
        <f>'QA Fltr Flagged'!G792='PROD Fltr Flagged'!G792</f>
        <v>1</v>
      </c>
      <c r="H792" t="b">
        <f>'QA Fltr Flagged'!H792='PROD Fltr Flagged'!H792</f>
        <v>1</v>
      </c>
      <c r="I792" t="b">
        <f>'QA Fltr Flagged'!I792='PROD Fltr Flagged'!I792</f>
        <v>1</v>
      </c>
      <c r="J792" t="b">
        <f>'QA Fltr Flagged'!J792='PROD Fltr Flagged'!J792</f>
        <v>1</v>
      </c>
      <c r="K792" t="b">
        <f>'QA Fltr Flagged'!K792='PROD Fltr Flagged'!K792</f>
        <v>1</v>
      </c>
      <c r="L792" t="b">
        <f>'QA Fltr Flagged'!L792='PROD Fltr Flagged'!L792</f>
        <v>1</v>
      </c>
      <c r="M792" t="b">
        <f>'QA Fltr Flagged'!M792='PROD Fltr Flagged'!M792</f>
        <v>1</v>
      </c>
      <c r="N792" t="b">
        <f>'QA Fltr Flagged'!N792='PROD Fltr Flagged'!N792</f>
        <v>1</v>
      </c>
      <c r="O792" t="b">
        <f>'QA Fltr Flagged'!O792='PROD Fltr Flagged'!O792</f>
        <v>1</v>
      </c>
      <c r="P792" t="b">
        <f>'QA Fltr Flagged'!P792='PROD Fltr Flagged'!P792</f>
        <v>1</v>
      </c>
      <c r="Q792" t="b">
        <f>'QA Fltr Flagged'!Q792='PROD Fltr Flagged'!Q792</f>
        <v>1</v>
      </c>
    </row>
    <row r="793" spans="1:17">
      <c r="A793" t="b">
        <f>'QA Fltr Flagged'!A793='PROD Fltr Flagged'!A793</f>
        <v>1</v>
      </c>
      <c r="B793" t="b">
        <f>'QA Fltr Flagged'!B793='PROD Fltr Flagged'!B793</f>
        <v>1</v>
      </c>
      <c r="C793" t="b">
        <f>'QA Fltr Flagged'!C793='PROD Fltr Flagged'!C793</f>
        <v>1</v>
      </c>
      <c r="D793" t="b">
        <f>'QA Fltr Flagged'!D793='PROD Fltr Flagged'!D793</f>
        <v>1</v>
      </c>
      <c r="E793" t="b">
        <f>'QA Fltr Flagged'!E793='PROD Fltr Flagged'!E793</f>
        <v>1</v>
      </c>
      <c r="F793" t="b">
        <f>'QA Fltr Flagged'!F793='PROD Fltr Flagged'!F793</f>
        <v>1</v>
      </c>
      <c r="G793" t="b">
        <f>'QA Fltr Flagged'!G793='PROD Fltr Flagged'!G793</f>
        <v>1</v>
      </c>
      <c r="H793" t="b">
        <f>'QA Fltr Flagged'!H793='PROD Fltr Flagged'!H793</f>
        <v>1</v>
      </c>
      <c r="I793" t="b">
        <f>'QA Fltr Flagged'!I793='PROD Fltr Flagged'!I793</f>
        <v>1</v>
      </c>
      <c r="J793" t="b">
        <f>'QA Fltr Flagged'!J793='PROD Fltr Flagged'!J793</f>
        <v>1</v>
      </c>
      <c r="K793" t="b">
        <f>'QA Fltr Flagged'!K793='PROD Fltr Flagged'!K793</f>
        <v>1</v>
      </c>
      <c r="L793" t="b">
        <f>'QA Fltr Flagged'!L793='PROD Fltr Flagged'!L793</f>
        <v>1</v>
      </c>
      <c r="M793" t="b">
        <f>'QA Fltr Flagged'!M793='PROD Fltr Flagged'!M793</f>
        <v>1</v>
      </c>
      <c r="N793" t="b">
        <f>'QA Fltr Flagged'!N793='PROD Fltr Flagged'!N793</f>
        <v>1</v>
      </c>
      <c r="O793" t="b">
        <f>'QA Fltr Flagged'!O793='PROD Fltr Flagged'!O793</f>
        <v>1</v>
      </c>
      <c r="P793" t="b">
        <f>'QA Fltr Flagged'!P793='PROD Fltr Flagged'!P793</f>
        <v>1</v>
      </c>
      <c r="Q793" t="b">
        <f>'QA Fltr Flagged'!Q793='PROD Fltr Flagged'!Q793</f>
        <v>1</v>
      </c>
    </row>
    <row r="794" spans="1:17">
      <c r="A794" t="b">
        <f>'QA Fltr Flagged'!A794='PROD Fltr Flagged'!A794</f>
        <v>1</v>
      </c>
      <c r="B794" t="b">
        <f>'QA Fltr Flagged'!B794='PROD Fltr Flagged'!B794</f>
        <v>1</v>
      </c>
      <c r="C794" t="b">
        <f>'QA Fltr Flagged'!C794='PROD Fltr Flagged'!C794</f>
        <v>1</v>
      </c>
      <c r="D794" t="b">
        <f>'QA Fltr Flagged'!D794='PROD Fltr Flagged'!D794</f>
        <v>1</v>
      </c>
      <c r="E794" t="b">
        <f>'QA Fltr Flagged'!E794='PROD Fltr Flagged'!E794</f>
        <v>1</v>
      </c>
      <c r="F794" t="b">
        <f>'QA Fltr Flagged'!F794='PROD Fltr Flagged'!F794</f>
        <v>1</v>
      </c>
      <c r="G794" t="b">
        <f>'QA Fltr Flagged'!G794='PROD Fltr Flagged'!G794</f>
        <v>1</v>
      </c>
      <c r="H794" t="b">
        <f>'QA Fltr Flagged'!H794='PROD Fltr Flagged'!H794</f>
        <v>1</v>
      </c>
      <c r="I794" t="b">
        <f>'QA Fltr Flagged'!I794='PROD Fltr Flagged'!I794</f>
        <v>1</v>
      </c>
      <c r="J794" t="b">
        <f>'QA Fltr Flagged'!J794='PROD Fltr Flagged'!J794</f>
        <v>1</v>
      </c>
      <c r="K794" t="b">
        <f>'QA Fltr Flagged'!K794='PROD Fltr Flagged'!K794</f>
        <v>1</v>
      </c>
      <c r="L794" t="b">
        <f>'QA Fltr Flagged'!L794='PROD Fltr Flagged'!L794</f>
        <v>1</v>
      </c>
      <c r="M794" t="b">
        <f>'QA Fltr Flagged'!M794='PROD Fltr Flagged'!M794</f>
        <v>1</v>
      </c>
      <c r="N794" t="b">
        <f>'QA Fltr Flagged'!N794='PROD Fltr Flagged'!N794</f>
        <v>1</v>
      </c>
      <c r="O794" t="b">
        <f>'QA Fltr Flagged'!O794='PROD Fltr Flagged'!O794</f>
        <v>1</v>
      </c>
      <c r="P794" t="b">
        <f>'QA Fltr Flagged'!P794='PROD Fltr Flagged'!P794</f>
        <v>1</v>
      </c>
      <c r="Q794" t="b">
        <f>'QA Fltr Flagged'!Q794='PROD Fltr Flagged'!Q794</f>
        <v>1</v>
      </c>
    </row>
    <row r="795" spans="1:17">
      <c r="A795" t="b">
        <f>'QA Fltr Flagged'!A795='PROD Fltr Flagged'!A795</f>
        <v>1</v>
      </c>
      <c r="B795" t="b">
        <f>'QA Fltr Flagged'!B795='PROD Fltr Flagged'!B795</f>
        <v>1</v>
      </c>
      <c r="C795" t="b">
        <f>'QA Fltr Flagged'!C795='PROD Fltr Flagged'!C795</f>
        <v>1</v>
      </c>
      <c r="D795" t="b">
        <f>'QA Fltr Flagged'!D795='PROD Fltr Flagged'!D795</f>
        <v>1</v>
      </c>
      <c r="E795" t="b">
        <f>'QA Fltr Flagged'!E795='PROD Fltr Flagged'!E795</f>
        <v>1</v>
      </c>
      <c r="F795" t="b">
        <f>'QA Fltr Flagged'!F795='PROD Fltr Flagged'!F795</f>
        <v>1</v>
      </c>
      <c r="G795" t="b">
        <f>'QA Fltr Flagged'!G795='PROD Fltr Flagged'!G795</f>
        <v>1</v>
      </c>
      <c r="H795" t="b">
        <f>'QA Fltr Flagged'!H795='PROD Fltr Flagged'!H795</f>
        <v>1</v>
      </c>
      <c r="I795" t="b">
        <f>'QA Fltr Flagged'!I795='PROD Fltr Flagged'!I795</f>
        <v>1</v>
      </c>
      <c r="J795" t="b">
        <f>'QA Fltr Flagged'!J795='PROD Fltr Flagged'!J795</f>
        <v>1</v>
      </c>
      <c r="K795" t="b">
        <f>'QA Fltr Flagged'!K795='PROD Fltr Flagged'!K795</f>
        <v>1</v>
      </c>
      <c r="L795" t="b">
        <f>'QA Fltr Flagged'!L795='PROD Fltr Flagged'!L795</f>
        <v>1</v>
      </c>
      <c r="M795" t="b">
        <f>'QA Fltr Flagged'!M795='PROD Fltr Flagged'!M795</f>
        <v>1</v>
      </c>
      <c r="N795" t="b">
        <f>'QA Fltr Flagged'!N795='PROD Fltr Flagged'!N795</f>
        <v>1</v>
      </c>
      <c r="O795" t="b">
        <f>'QA Fltr Flagged'!O795='PROD Fltr Flagged'!O795</f>
        <v>1</v>
      </c>
      <c r="P795" t="b">
        <f>'QA Fltr Flagged'!P795='PROD Fltr Flagged'!P795</f>
        <v>1</v>
      </c>
      <c r="Q795" t="b">
        <f>'QA Fltr Flagged'!Q795='PROD Fltr Flagged'!Q795</f>
        <v>1</v>
      </c>
    </row>
    <row r="796" spans="1:17">
      <c r="A796" t="b">
        <f>'QA Fltr Flagged'!A796='PROD Fltr Flagged'!A796</f>
        <v>1</v>
      </c>
      <c r="B796" t="b">
        <f>'QA Fltr Flagged'!B796='PROD Fltr Flagged'!B796</f>
        <v>1</v>
      </c>
      <c r="C796" t="b">
        <f>'QA Fltr Flagged'!C796='PROD Fltr Flagged'!C796</f>
        <v>1</v>
      </c>
      <c r="D796" t="b">
        <f>'QA Fltr Flagged'!D796='PROD Fltr Flagged'!D796</f>
        <v>1</v>
      </c>
      <c r="E796" t="b">
        <f>'QA Fltr Flagged'!E796='PROD Fltr Flagged'!E796</f>
        <v>1</v>
      </c>
      <c r="F796" t="b">
        <f>'QA Fltr Flagged'!F796='PROD Fltr Flagged'!F796</f>
        <v>1</v>
      </c>
      <c r="G796" t="b">
        <f>'QA Fltr Flagged'!G796='PROD Fltr Flagged'!G796</f>
        <v>1</v>
      </c>
      <c r="H796" t="b">
        <f>'QA Fltr Flagged'!H796='PROD Fltr Flagged'!H796</f>
        <v>1</v>
      </c>
      <c r="I796" t="b">
        <f>'QA Fltr Flagged'!I796='PROD Fltr Flagged'!I796</f>
        <v>1</v>
      </c>
      <c r="J796" t="b">
        <f>'QA Fltr Flagged'!J796='PROD Fltr Flagged'!J796</f>
        <v>1</v>
      </c>
      <c r="K796" t="b">
        <f>'QA Fltr Flagged'!K796='PROD Fltr Flagged'!K796</f>
        <v>1</v>
      </c>
      <c r="L796" t="b">
        <f>'QA Fltr Flagged'!L796='PROD Fltr Flagged'!L796</f>
        <v>1</v>
      </c>
      <c r="M796" t="b">
        <f>'QA Fltr Flagged'!M796='PROD Fltr Flagged'!M796</f>
        <v>1</v>
      </c>
      <c r="N796" t="b">
        <f>'QA Fltr Flagged'!N796='PROD Fltr Flagged'!N796</f>
        <v>1</v>
      </c>
      <c r="O796" t="b">
        <f>'QA Fltr Flagged'!O796='PROD Fltr Flagged'!O796</f>
        <v>1</v>
      </c>
      <c r="P796" t="b">
        <f>'QA Fltr Flagged'!P796='PROD Fltr Flagged'!P796</f>
        <v>1</v>
      </c>
      <c r="Q796" t="b">
        <f>'QA Fltr Flagged'!Q796='PROD Fltr Flagged'!Q796</f>
        <v>1</v>
      </c>
    </row>
    <row r="797" spans="1:17">
      <c r="A797" t="b">
        <f>'QA Fltr Flagged'!A797='PROD Fltr Flagged'!A797</f>
        <v>1</v>
      </c>
      <c r="B797" t="b">
        <f>'QA Fltr Flagged'!B797='PROD Fltr Flagged'!B797</f>
        <v>1</v>
      </c>
      <c r="C797" t="b">
        <f>'QA Fltr Flagged'!C797='PROD Fltr Flagged'!C797</f>
        <v>1</v>
      </c>
      <c r="D797" t="b">
        <f>'QA Fltr Flagged'!D797='PROD Fltr Flagged'!D797</f>
        <v>1</v>
      </c>
      <c r="E797" t="b">
        <f>'QA Fltr Flagged'!E797='PROD Fltr Flagged'!E797</f>
        <v>1</v>
      </c>
      <c r="F797" t="b">
        <f>'QA Fltr Flagged'!F797='PROD Fltr Flagged'!F797</f>
        <v>1</v>
      </c>
      <c r="G797" t="b">
        <f>'QA Fltr Flagged'!G797='PROD Fltr Flagged'!G797</f>
        <v>1</v>
      </c>
      <c r="H797" t="b">
        <f>'QA Fltr Flagged'!H797='PROD Fltr Flagged'!H797</f>
        <v>1</v>
      </c>
      <c r="I797" t="b">
        <f>'QA Fltr Flagged'!I797='PROD Fltr Flagged'!I797</f>
        <v>1</v>
      </c>
      <c r="J797" t="b">
        <f>'QA Fltr Flagged'!J797='PROD Fltr Flagged'!J797</f>
        <v>1</v>
      </c>
      <c r="K797" t="b">
        <f>'QA Fltr Flagged'!K797='PROD Fltr Flagged'!K797</f>
        <v>1</v>
      </c>
      <c r="L797" t="b">
        <f>'QA Fltr Flagged'!L797='PROD Fltr Flagged'!L797</f>
        <v>1</v>
      </c>
      <c r="M797" t="b">
        <f>'QA Fltr Flagged'!M797='PROD Fltr Flagged'!M797</f>
        <v>1</v>
      </c>
      <c r="N797" t="b">
        <f>'QA Fltr Flagged'!N797='PROD Fltr Flagged'!N797</f>
        <v>1</v>
      </c>
      <c r="O797" t="b">
        <f>'QA Fltr Flagged'!O797='PROD Fltr Flagged'!O797</f>
        <v>1</v>
      </c>
      <c r="P797" t="b">
        <f>'QA Fltr Flagged'!P797='PROD Fltr Flagged'!P797</f>
        <v>1</v>
      </c>
      <c r="Q797" t="b">
        <f>'QA Fltr Flagged'!Q797='PROD Fltr Flagged'!Q797</f>
        <v>1</v>
      </c>
    </row>
    <row r="798" spans="1:17">
      <c r="A798" t="b">
        <f>'QA Fltr Flagged'!A798='PROD Fltr Flagged'!A798</f>
        <v>1</v>
      </c>
      <c r="B798" t="b">
        <f>'QA Fltr Flagged'!B798='PROD Fltr Flagged'!B798</f>
        <v>1</v>
      </c>
      <c r="C798" t="b">
        <f>'QA Fltr Flagged'!C798='PROD Fltr Flagged'!C798</f>
        <v>1</v>
      </c>
      <c r="D798" t="b">
        <f>'QA Fltr Flagged'!D798='PROD Fltr Flagged'!D798</f>
        <v>1</v>
      </c>
      <c r="E798" t="b">
        <f>'QA Fltr Flagged'!E798='PROD Fltr Flagged'!E798</f>
        <v>1</v>
      </c>
      <c r="F798" t="b">
        <f>'QA Fltr Flagged'!F798='PROD Fltr Flagged'!F798</f>
        <v>1</v>
      </c>
      <c r="G798" t="b">
        <f>'QA Fltr Flagged'!G798='PROD Fltr Flagged'!G798</f>
        <v>1</v>
      </c>
      <c r="H798" t="b">
        <f>'QA Fltr Flagged'!H798='PROD Fltr Flagged'!H798</f>
        <v>1</v>
      </c>
      <c r="I798" t="b">
        <f>'QA Fltr Flagged'!I798='PROD Fltr Flagged'!I798</f>
        <v>1</v>
      </c>
      <c r="J798" t="b">
        <f>'QA Fltr Flagged'!J798='PROD Fltr Flagged'!J798</f>
        <v>1</v>
      </c>
      <c r="K798" t="b">
        <f>'QA Fltr Flagged'!K798='PROD Fltr Flagged'!K798</f>
        <v>1</v>
      </c>
      <c r="L798" t="b">
        <f>'QA Fltr Flagged'!L798='PROD Fltr Flagged'!L798</f>
        <v>1</v>
      </c>
      <c r="M798" t="b">
        <f>'QA Fltr Flagged'!M798='PROD Fltr Flagged'!M798</f>
        <v>1</v>
      </c>
      <c r="N798" t="b">
        <f>'QA Fltr Flagged'!N798='PROD Fltr Flagged'!N798</f>
        <v>1</v>
      </c>
      <c r="O798" t="b">
        <f>'QA Fltr Flagged'!O798='PROD Fltr Flagged'!O798</f>
        <v>1</v>
      </c>
      <c r="P798" t="b">
        <f>'QA Fltr Flagged'!P798='PROD Fltr Flagged'!P798</f>
        <v>1</v>
      </c>
      <c r="Q798" t="b">
        <f>'QA Fltr Flagged'!Q798='PROD Fltr Flagged'!Q798</f>
        <v>1</v>
      </c>
    </row>
    <row r="799" spans="1:17">
      <c r="A799" t="b">
        <f>'QA Fltr Flagged'!A799='PROD Fltr Flagged'!A799</f>
        <v>1</v>
      </c>
      <c r="B799" t="b">
        <f>'QA Fltr Flagged'!B799='PROD Fltr Flagged'!B799</f>
        <v>1</v>
      </c>
      <c r="C799" t="b">
        <f>'QA Fltr Flagged'!C799='PROD Fltr Flagged'!C799</f>
        <v>1</v>
      </c>
      <c r="D799" t="b">
        <f>'QA Fltr Flagged'!D799='PROD Fltr Flagged'!D799</f>
        <v>1</v>
      </c>
      <c r="E799" t="b">
        <f>'QA Fltr Flagged'!E799='PROD Fltr Flagged'!E799</f>
        <v>1</v>
      </c>
      <c r="F799" t="b">
        <f>'QA Fltr Flagged'!F799='PROD Fltr Flagged'!F799</f>
        <v>1</v>
      </c>
      <c r="G799" t="b">
        <f>'QA Fltr Flagged'!G799='PROD Fltr Flagged'!G799</f>
        <v>1</v>
      </c>
      <c r="H799" t="b">
        <f>'QA Fltr Flagged'!H799='PROD Fltr Flagged'!H799</f>
        <v>1</v>
      </c>
      <c r="I799" t="b">
        <f>'QA Fltr Flagged'!I799='PROD Fltr Flagged'!I799</f>
        <v>1</v>
      </c>
      <c r="J799" t="b">
        <f>'QA Fltr Flagged'!J799='PROD Fltr Flagged'!J799</f>
        <v>1</v>
      </c>
      <c r="K799" t="b">
        <f>'QA Fltr Flagged'!K799='PROD Fltr Flagged'!K799</f>
        <v>1</v>
      </c>
      <c r="L799" t="b">
        <f>'QA Fltr Flagged'!L799='PROD Fltr Flagged'!L799</f>
        <v>1</v>
      </c>
      <c r="M799" t="b">
        <f>'QA Fltr Flagged'!M799='PROD Fltr Flagged'!M799</f>
        <v>1</v>
      </c>
      <c r="N799" t="b">
        <f>'QA Fltr Flagged'!N799='PROD Fltr Flagged'!N799</f>
        <v>1</v>
      </c>
      <c r="O799" t="b">
        <f>'QA Fltr Flagged'!O799='PROD Fltr Flagged'!O799</f>
        <v>1</v>
      </c>
      <c r="P799" t="b">
        <f>'QA Fltr Flagged'!P799='PROD Fltr Flagged'!P799</f>
        <v>1</v>
      </c>
      <c r="Q799" t="b">
        <f>'QA Fltr Flagged'!Q799='PROD Fltr Flagged'!Q799</f>
        <v>1</v>
      </c>
    </row>
    <row r="800" spans="1:17">
      <c r="A800" t="b">
        <f>'QA Fltr Flagged'!A800='PROD Fltr Flagged'!A800</f>
        <v>1</v>
      </c>
      <c r="B800" t="b">
        <f>'QA Fltr Flagged'!B800='PROD Fltr Flagged'!B800</f>
        <v>1</v>
      </c>
      <c r="C800" t="b">
        <f>'QA Fltr Flagged'!C800='PROD Fltr Flagged'!C800</f>
        <v>1</v>
      </c>
      <c r="D800" t="b">
        <f>'QA Fltr Flagged'!D800='PROD Fltr Flagged'!D800</f>
        <v>1</v>
      </c>
      <c r="E800" t="b">
        <f>'QA Fltr Flagged'!E800='PROD Fltr Flagged'!E800</f>
        <v>1</v>
      </c>
      <c r="F800" t="b">
        <f>'QA Fltr Flagged'!F800='PROD Fltr Flagged'!F800</f>
        <v>1</v>
      </c>
      <c r="G800" t="b">
        <f>'QA Fltr Flagged'!G800='PROD Fltr Flagged'!G800</f>
        <v>1</v>
      </c>
      <c r="H800" t="b">
        <f>'QA Fltr Flagged'!H800='PROD Fltr Flagged'!H800</f>
        <v>1</v>
      </c>
      <c r="I800" t="b">
        <f>'QA Fltr Flagged'!I800='PROD Fltr Flagged'!I800</f>
        <v>1</v>
      </c>
      <c r="J800" t="b">
        <f>'QA Fltr Flagged'!J800='PROD Fltr Flagged'!J800</f>
        <v>1</v>
      </c>
      <c r="K800" t="b">
        <f>'QA Fltr Flagged'!K800='PROD Fltr Flagged'!K800</f>
        <v>1</v>
      </c>
      <c r="L800" t="b">
        <f>'QA Fltr Flagged'!L800='PROD Fltr Flagged'!L800</f>
        <v>1</v>
      </c>
      <c r="M800" t="b">
        <f>'QA Fltr Flagged'!M800='PROD Fltr Flagged'!M800</f>
        <v>1</v>
      </c>
      <c r="N800" t="b">
        <f>'QA Fltr Flagged'!N800='PROD Fltr Flagged'!N800</f>
        <v>1</v>
      </c>
      <c r="O800" t="b">
        <f>'QA Fltr Flagged'!O800='PROD Fltr Flagged'!O800</f>
        <v>1</v>
      </c>
      <c r="P800" t="b">
        <f>'QA Fltr Flagged'!P800='PROD Fltr Flagged'!P800</f>
        <v>1</v>
      </c>
      <c r="Q800" t="b">
        <f>'QA Fltr Flagged'!Q800='PROD Fltr Flagged'!Q800</f>
        <v>1</v>
      </c>
    </row>
    <row r="801" spans="1:17">
      <c r="A801" t="b">
        <f>'QA Fltr Flagged'!A801='PROD Fltr Flagged'!A801</f>
        <v>1</v>
      </c>
      <c r="B801" t="b">
        <f>'QA Fltr Flagged'!B801='PROD Fltr Flagged'!B801</f>
        <v>1</v>
      </c>
      <c r="C801" t="b">
        <f>'QA Fltr Flagged'!C801='PROD Fltr Flagged'!C801</f>
        <v>1</v>
      </c>
      <c r="D801" t="b">
        <f>'QA Fltr Flagged'!D801='PROD Fltr Flagged'!D801</f>
        <v>1</v>
      </c>
      <c r="E801" t="b">
        <f>'QA Fltr Flagged'!E801='PROD Fltr Flagged'!E801</f>
        <v>1</v>
      </c>
      <c r="F801" t="b">
        <f>'QA Fltr Flagged'!F801='PROD Fltr Flagged'!F801</f>
        <v>1</v>
      </c>
      <c r="G801" t="b">
        <f>'QA Fltr Flagged'!G801='PROD Fltr Flagged'!G801</f>
        <v>1</v>
      </c>
      <c r="H801" t="b">
        <f>'QA Fltr Flagged'!H801='PROD Fltr Flagged'!H801</f>
        <v>1</v>
      </c>
      <c r="I801" t="b">
        <f>'QA Fltr Flagged'!I801='PROD Fltr Flagged'!I801</f>
        <v>1</v>
      </c>
      <c r="J801" t="b">
        <f>'QA Fltr Flagged'!J801='PROD Fltr Flagged'!J801</f>
        <v>1</v>
      </c>
      <c r="K801" t="b">
        <f>'QA Fltr Flagged'!K801='PROD Fltr Flagged'!K801</f>
        <v>1</v>
      </c>
      <c r="L801" t="b">
        <f>'QA Fltr Flagged'!L801='PROD Fltr Flagged'!L801</f>
        <v>1</v>
      </c>
      <c r="M801" t="b">
        <f>'QA Fltr Flagged'!M801='PROD Fltr Flagged'!M801</f>
        <v>1</v>
      </c>
      <c r="N801" t="b">
        <f>'QA Fltr Flagged'!N801='PROD Fltr Flagged'!N801</f>
        <v>1</v>
      </c>
      <c r="O801" t="b">
        <f>'QA Fltr Flagged'!O801='PROD Fltr Flagged'!O801</f>
        <v>1</v>
      </c>
      <c r="P801" t="b">
        <f>'QA Fltr Flagged'!P801='PROD Fltr Flagged'!P801</f>
        <v>1</v>
      </c>
      <c r="Q801" t="b">
        <f>'QA Fltr Flagged'!Q801='PROD Fltr Flagged'!Q801</f>
        <v>1</v>
      </c>
    </row>
    <row r="802" spans="1:17">
      <c r="A802" t="b">
        <f>'QA Fltr Flagged'!A802='PROD Fltr Flagged'!A802</f>
        <v>1</v>
      </c>
      <c r="B802" t="b">
        <f>'QA Fltr Flagged'!B802='PROD Fltr Flagged'!B802</f>
        <v>1</v>
      </c>
      <c r="C802" t="b">
        <f>'QA Fltr Flagged'!C802='PROD Fltr Flagged'!C802</f>
        <v>1</v>
      </c>
      <c r="D802" t="b">
        <f>'QA Fltr Flagged'!D802='PROD Fltr Flagged'!D802</f>
        <v>1</v>
      </c>
      <c r="E802" t="b">
        <f>'QA Fltr Flagged'!E802='PROD Fltr Flagged'!E802</f>
        <v>1</v>
      </c>
      <c r="F802" t="b">
        <f>'QA Fltr Flagged'!F802='PROD Fltr Flagged'!F802</f>
        <v>1</v>
      </c>
      <c r="G802" t="b">
        <f>'QA Fltr Flagged'!G802='PROD Fltr Flagged'!G802</f>
        <v>1</v>
      </c>
      <c r="H802" t="b">
        <f>'QA Fltr Flagged'!H802='PROD Fltr Flagged'!H802</f>
        <v>1</v>
      </c>
      <c r="I802" t="b">
        <f>'QA Fltr Flagged'!I802='PROD Fltr Flagged'!I802</f>
        <v>1</v>
      </c>
      <c r="J802" t="b">
        <f>'QA Fltr Flagged'!J802='PROD Fltr Flagged'!J802</f>
        <v>1</v>
      </c>
      <c r="K802" t="b">
        <f>'QA Fltr Flagged'!K802='PROD Fltr Flagged'!K802</f>
        <v>1</v>
      </c>
      <c r="L802" t="b">
        <f>'QA Fltr Flagged'!L802='PROD Fltr Flagged'!L802</f>
        <v>1</v>
      </c>
      <c r="M802" t="b">
        <f>'QA Fltr Flagged'!M802='PROD Fltr Flagged'!M802</f>
        <v>1</v>
      </c>
      <c r="N802" t="b">
        <f>'QA Fltr Flagged'!N802='PROD Fltr Flagged'!N802</f>
        <v>1</v>
      </c>
      <c r="O802" t="b">
        <f>'QA Fltr Flagged'!O802='PROD Fltr Flagged'!O802</f>
        <v>1</v>
      </c>
      <c r="P802" t="b">
        <f>'QA Fltr Flagged'!P802='PROD Fltr Flagged'!P802</f>
        <v>1</v>
      </c>
      <c r="Q802" t="b">
        <f>'QA Fltr Flagged'!Q802='PROD Fltr Flagged'!Q802</f>
        <v>1</v>
      </c>
    </row>
    <row r="803" spans="1:17">
      <c r="A803" t="b">
        <f>'QA Fltr Flagged'!A803='PROD Fltr Flagged'!A803</f>
        <v>1</v>
      </c>
      <c r="B803" t="b">
        <f>'QA Fltr Flagged'!B803='PROD Fltr Flagged'!B803</f>
        <v>1</v>
      </c>
      <c r="C803" t="b">
        <f>'QA Fltr Flagged'!C803='PROD Fltr Flagged'!C803</f>
        <v>1</v>
      </c>
      <c r="D803" t="b">
        <f>'QA Fltr Flagged'!D803='PROD Fltr Flagged'!D803</f>
        <v>1</v>
      </c>
      <c r="E803" t="b">
        <f>'QA Fltr Flagged'!E803='PROD Fltr Flagged'!E803</f>
        <v>1</v>
      </c>
      <c r="F803" t="b">
        <f>'QA Fltr Flagged'!F803='PROD Fltr Flagged'!F803</f>
        <v>1</v>
      </c>
      <c r="G803" t="b">
        <f>'QA Fltr Flagged'!G803='PROD Fltr Flagged'!G803</f>
        <v>1</v>
      </c>
      <c r="H803" t="b">
        <f>'QA Fltr Flagged'!H803='PROD Fltr Flagged'!H803</f>
        <v>1</v>
      </c>
      <c r="I803" t="b">
        <f>'QA Fltr Flagged'!I803='PROD Fltr Flagged'!I803</f>
        <v>1</v>
      </c>
      <c r="J803" t="b">
        <f>'QA Fltr Flagged'!J803='PROD Fltr Flagged'!J803</f>
        <v>1</v>
      </c>
      <c r="K803" t="b">
        <f>'QA Fltr Flagged'!K803='PROD Fltr Flagged'!K803</f>
        <v>1</v>
      </c>
      <c r="L803" t="b">
        <f>'QA Fltr Flagged'!L803='PROD Fltr Flagged'!L803</f>
        <v>1</v>
      </c>
      <c r="M803" t="b">
        <f>'QA Fltr Flagged'!M803='PROD Fltr Flagged'!M803</f>
        <v>1</v>
      </c>
      <c r="N803" t="b">
        <f>'QA Fltr Flagged'!N803='PROD Fltr Flagged'!N803</f>
        <v>1</v>
      </c>
      <c r="O803" t="b">
        <f>'QA Fltr Flagged'!O803='PROD Fltr Flagged'!O803</f>
        <v>1</v>
      </c>
      <c r="P803" t="b">
        <f>'QA Fltr Flagged'!P803='PROD Fltr Flagged'!P803</f>
        <v>1</v>
      </c>
      <c r="Q803" t="b">
        <f>'QA Fltr Flagged'!Q803='PROD Fltr Flagged'!Q803</f>
        <v>1</v>
      </c>
    </row>
    <row r="804" spans="1:17">
      <c r="A804" t="b">
        <f>'QA Fltr Flagged'!A804='PROD Fltr Flagged'!A804</f>
        <v>1</v>
      </c>
      <c r="B804" t="b">
        <f>'QA Fltr Flagged'!B804='PROD Fltr Flagged'!B804</f>
        <v>1</v>
      </c>
      <c r="C804" t="b">
        <f>'QA Fltr Flagged'!C804='PROD Fltr Flagged'!C804</f>
        <v>1</v>
      </c>
      <c r="D804" t="b">
        <f>'QA Fltr Flagged'!D804='PROD Fltr Flagged'!D804</f>
        <v>1</v>
      </c>
      <c r="E804" t="b">
        <f>'QA Fltr Flagged'!E804='PROD Fltr Flagged'!E804</f>
        <v>1</v>
      </c>
      <c r="F804" t="b">
        <f>'QA Fltr Flagged'!F804='PROD Fltr Flagged'!F804</f>
        <v>1</v>
      </c>
      <c r="G804" t="b">
        <f>'QA Fltr Flagged'!G804='PROD Fltr Flagged'!G804</f>
        <v>1</v>
      </c>
      <c r="H804" t="b">
        <f>'QA Fltr Flagged'!H804='PROD Fltr Flagged'!H804</f>
        <v>1</v>
      </c>
      <c r="I804" t="b">
        <f>'QA Fltr Flagged'!I804='PROD Fltr Flagged'!I804</f>
        <v>1</v>
      </c>
      <c r="J804" t="b">
        <f>'QA Fltr Flagged'!J804='PROD Fltr Flagged'!J804</f>
        <v>1</v>
      </c>
      <c r="K804" t="b">
        <f>'QA Fltr Flagged'!K804='PROD Fltr Flagged'!K804</f>
        <v>1</v>
      </c>
      <c r="L804" t="b">
        <f>'QA Fltr Flagged'!L804='PROD Fltr Flagged'!L804</f>
        <v>1</v>
      </c>
      <c r="M804" t="b">
        <f>'QA Fltr Flagged'!M804='PROD Fltr Flagged'!M804</f>
        <v>1</v>
      </c>
      <c r="N804" t="b">
        <f>'QA Fltr Flagged'!N804='PROD Fltr Flagged'!N804</f>
        <v>1</v>
      </c>
      <c r="O804" t="b">
        <f>'QA Fltr Flagged'!O804='PROD Fltr Flagged'!O804</f>
        <v>1</v>
      </c>
      <c r="P804" t="b">
        <f>'QA Fltr Flagged'!P804='PROD Fltr Flagged'!P804</f>
        <v>1</v>
      </c>
      <c r="Q804" t="b">
        <f>'QA Fltr Flagged'!Q804='PROD Fltr Flagged'!Q804</f>
        <v>1</v>
      </c>
    </row>
    <row r="805" spans="1:17">
      <c r="A805" t="b">
        <f>'QA Fltr Flagged'!A805='PROD Fltr Flagged'!A805</f>
        <v>1</v>
      </c>
      <c r="B805" t="b">
        <f>'QA Fltr Flagged'!B805='PROD Fltr Flagged'!B805</f>
        <v>1</v>
      </c>
      <c r="C805" t="b">
        <f>'QA Fltr Flagged'!C805='PROD Fltr Flagged'!C805</f>
        <v>1</v>
      </c>
      <c r="D805" t="b">
        <f>'QA Fltr Flagged'!D805='PROD Fltr Flagged'!D805</f>
        <v>1</v>
      </c>
      <c r="E805" t="b">
        <f>'QA Fltr Flagged'!E805='PROD Fltr Flagged'!E805</f>
        <v>1</v>
      </c>
      <c r="F805" t="b">
        <f>'QA Fltr Flagged'!F805='PROD Fltr Flagged'!F805</f>
        <v>1</v>
      </c>
      <c r="G805" t="b">
        <f>'QA Fltr Flagged'!G805='PROD Fltr Flagged'!G805</f>
        <v>1</v>
      </c>
      <c r="H805" t="b">
        <f>'QA Fltr Flagged'!H805='PROD Fltr Flagged'!H805</f>
        <v>1</v>
      </c>
      <c r="I805" t="b">
        <f>'QA Fltr Flagged'!I805='PROD Fltr Flagged'!I805</f>
        <v>1</v>
      </c>
      <c r="J805" t="b">
        <f>'QA Fltr Flagged'!J805='PROD Fltr Flagged'!J805</f>
        <v>1</v>
      </c>
      <c r="K805" t="b">
        <f>'QA Fltr Flagged'!K805='PROD Fltr Flagged'!K805</f>
        <v>1</v>
      </c>
      <c r="L805" t="b">
        <f>'QA Fltr Flagged'!L805='PROD Fltr Flagged'!L805</f>
        <v>1</v>
      </c>
      <c r="M805" t="b">
        <f>'QA Fltr Flagged'!M805='PROD Fltr Flagged'!M805</f>
        <v>1</v>
      </c>
      <c r="N805" t="b">
        <f>'QA Fltr Flagged'!N805='PROD Fltr Flagged'!N805</f>
        <v>1</v>
      </c>
      <c r="O805" t="b">
        <f>'QA Fltr Flagged'!O805='PROD Fltr Flagged'!O805</f>
        <v>1</v>
      </c>
      <c r="P805" t="b">
        <f>'QA Fltr Flagged'!P805='PROD Fltr Flagged'!P805</f>
        <v>1</v>
      </c>
      <c r="Q805" t="b">
        <f>'QA Fltr Flagged'!Q805='PROD Fltr Flagged'!Q805</f>
        <v>1</v>
      </c>
    </row>
    <row r="806" spans="1:17">
      <c r="A806" t="b">
        <f>'QA Fltr Flagged'!A806='PROD Fltr Flagged'!A806</f>
        <v>1</v>
      </c>
      <c r="B806" t="b">
        <f>'QA Fltr Flagged'!B806='PROD Fltr Flagged'!B806</f>
        <v>1</v>
      </c>
      <c r="C806" t="b">
        <f>'QA Fltr Flagged'!C806='PROD Fltr Flagged'!C806</f>
        <v>1</v>
      </c>
      <c r="D806" t="b">
        <f>'QA Fltr Flagged'!D806='PROD Fltr Flagged'!D806</f>
        <v>1</v>
      </c>
      <c r="E806" t="b">
        <f>'QA Fltr Flagged'!E806='PROD Fltr Flagged'!E806</f>
        <v>1</v>
      </c>
      <c r="F806" t="b">
        <f>'QA Fltr Flagged'!F806='PROD Fltr Flagged'!F806</f>
        <v>1</v>
      </c>
      <c r="G806" t="b">
        <f>'QA Fltr Flagged'!G806='PROD Fltr Flagged'!G806</f>
        <v>1</v>
      </c>
      <c r="H806" t="b">
        <f>'QA Fltr Flagged'!H806='PROD Fltr Flagged'!H806</f>
        <v>1</v>
      </c>
      <c r="I806" t="b">
        <f>'QA Fltr Flagged'!I806='PROD Fltr Flagged'!I806</f>
        <v>1</v>
      </c>
      <c r="J806" t="b">
        <f>'QA Fltr Flagged'!J806='PROD Fltr Flagged'!J806</f>
        <v>1</v>
      </c>
      <c r="K806" t="b">
        <f>'QA Fltr Flagged'!K806='PROD Fltr Flagged'!K806</f>
        <v>1</v>
      </c>
      <c r="L806" t="b">
        <f>'QA Fltr Flagged'!L806='PROD Fltr Flagged'!L806</f>
        <v>1</v>
      </c>
      <c r="M806" t="b">
        <f>'QA Fltr Flagged'!M806='PROD Fltr Flagged'!M806</f>
        <v>1</v>
      </c>
      <c r="N806" t="b">
        <f>'QA Fltr Flagged'!N806='PROD Fltr Flagged'!N806</f>
        <v>1</v>
      </c>
      <c r="O806" t="b">
        <f>'QA Fltr Flagged'!O806='PROD Fltr Flagged'!O806</f>
        <v>1</v>
      </c>
      <c r="P806" t="b">
        <f>'QA Fltr Flagged'!P806='PROD Fltr Flagged'!P806</f>
        <v>1</v>
      </c>
      <c r="Q806" t="b">
        <f>'QA Fltr Flagged'!Q806='PROD Fltr Flagged'!Q806</f>
        <v>1</v>
      </c>
    </row>
    <row r="807" spans="1:17">
      <c r="A807" t="b">
        <f>'QA Fltr Flagged'!A807='PROD Fltr Flagged'!A807</f>
        <v>1</v>
      </c>
      <c r="B807" t="b">
        <f>'QA Fltr Flagged'!B807='PROD Fltr Flagged'!B807</f>
        <v>1</v>
      </c>
      <c r="C807" t="b">
        <f>'QA Fltr Flagged'!C807='PROD Fltr Flagged'!C807</f>
        <v>1</v>
      </c>
      <c r="D807" t="b">
        <f>'QA Fltr Flagged'!D807='PROD Fltr Flagged'!D807</f>
        <v>1</v>
      </c>
      <c r="E807" t="b">
        <f>'QA Fltr Flagged'!E807='PROD Fltr Flagged'!E807</f>
        <v>1</v>
      </c>
      <c r="F807" t="b">
        <f>'QA Fltr Flagged'!F807='PROD Fltr Flagged'!F807</f>
        <v>1</v>
      </c>
      <c r="G807" t="b">
        <f>'QA Fltr Flagged'!G807='PROD Fltr Flagged'!G807</f>
        <v>1</v>
      </c>
      <c r="H807" t="b">
        <f>'QA Fltr Flagged'!H807='PROD Fltr Flagged'!H807</f>
        <v>1</v>
      </c>
      <c r="I807" t="b">
        <f>'QA Fltr Flagged'!I807='PROD Fltr Flagged'!I807</f>
        <v>1</v>
      </c>
      <c r="J807" t="b">
        <f>'QA Fltr Flagged'!J807='PROD Fltr Flagged'!J807</f>
        <v>1</v>
      </c>
      <c r="K807" t="b">
        <f>'QA Fltr Flagged'!K807='PROD Fltr Flagged'!K807</f>
        <v>1</v>
      </c>
      <c r="L807" t="b">
        <f>'QA Fltr Flagged'!L807='PROD Fltr Flagged'!L807</f>
        <v>1</v>
      </c>
      <c r="M807" t="b">
        <f>'QA Fltr Flagged'!M807='PROD Fltr Flagged'!M807</f>
        <v>1</v>
      </c>
      <c r="N807" t="b">
        <f>'QA Fltr Flagged'!N807='PROD Fltr Flagged'!N807</f>
        <v>1</v>
      </c>
      <c r="O807" t="b">
        <f>'QA Fltr Flagged'!O807='PROD Fltr Flagged'!O807</f>
        <v>1</v>
      </c>
      <c r="P807" t="b">
        <f>'QA Fltr Flagged'!P807='PROD Fltr Flagged'!P807</f>
        <v>1</v>
      </c>
      <c r="Q807" t="b">
        <f>'QA Fltr Flagged'!Q807='PROD Fltr Flagged'!Q807</f>
        <v>1</v>
      </c>
    </row>
    <row r="808" spans="1:17">
      <c r="A808" t="b">
        <f>'QA Fltr Flagged'!A808='PROD Fltr Flagged'!A808</f>
        <v>1</v>
      </c>
      <c r="B808" t="b">
        <f>'QA Fltr Flagged'!B808='PROD Fltr Flagged'!B808</f>
        <v>1</v>
      </c>
      <c r="C808" t="b">
        <f>'QA Fltr Flagged'!C808='PROD Fltr Flagged'!C808</f>
        <v>1</v>
      </c>
      <c r="D808" t="b">
        <f>'QA Fltr Flagged'!D808='PROD Fltr Flagged'!D808</f>
        <v>1</v>
      </c>
      <c r="E808" t="b">
        <f>'QA Fltr Flagged'!E808='PROD Fltr Flagged'!E808</f>
        <v>1</v>
      </c>
      <c r="F808" t="b">
        <f>'QA Fltr Flagged'!F808='PROD Fltr Flagged'!F808</f>
        <v>1</v>
      </c>
      <c r="G808" t="b">
        <f>'QA Fltr Flagged'!G808='PROD Fltr Flagged'!G808</f>
        <v>1</v>
      </c>
      <c r="H808" t="b">
        <f>'QA Fltr Flagged'!H808='PROD Fltr Flagged'!H808</f>
        <v>1</v>
      </c>
      <c r="I808" t="b">
        <f>'QA Fltr Flagged'!I808='PROD Fltr Flagged'!I808</f>
        <v>1</v>
      </c>
      <c r="J808" t="b">
        <f>'QA Fltr Flagged'!J808='PROD Fltr Flagged'!J808</f>
        <v>1</v>
      </c>
      <c r="K808" t="b">
        <f>'QA Fltr Flagged'!K808='PROD Fltr Flagged'!K808</f>
        <v>1</v>
      </c>
      <c r="L808" t="b">
        <f>'QA Fltr Flagged'!L808='PROD Fltr Flagged'!L808</f>
        <v>1</v>
      </c>
      <c r="M808" t="b">
        <f>'QA Fltr Flagged'!M808='PROD Fltr Flagged'!M808</f>
        <v>1</v>
      </c>
      <c r="N808" t="b">
        <f>'QA Fltr Flagged'!N808='PROD Fltr Flagged'!N808</f>
        <v>1</v>
      </c>
      <c r="O808" t="b">
        <f>'QA Fltr Flagged'!O808='PROD Fltr Flagged'!O808</f>
        <v>1</v>
      </c>
      <c r="P808" t="b">
        <f>'QA Fltr Flagged'!P808='PROD Fltr Flagged'!P808</f>
        <v>1</v>
      </c>
      <c r="Q808" t="b">
        <f>'QA Fltr Flagged'!Q808='PROD Fltr Flagged'!Q808</f>
        <v>1</v>
      </c>
    </row>
    <row r="809" spans="1:17">
      <c r="A809" t="b">
        <f>'QA Fltr Flagged'!A809='PROD Fltr Flagged'!A809</f>
        <v>1</v>
      </c>
      <c r="B809" t="b">
        <f>'QA Fltr Flagged'!B809='PROD Fltr Flagged'!B809</f>
        <v>1</v>
      </c>
      <c r="C809" t="b">
        <f>'QA Fltr Flagged'!C809='PROD Fltr Flagged'!C809</f>
        <v>1</v>
      </c>
      <c r="D809" t="b">
        <f>'QA Fltr Flagged'!D809='PROD Fltr Flagged'!D809</f>
        <v>1</v>
      </c>
      <c r="E809" t="b">
        <f>'QA Fltr Flagged'!E809='PROD Fltr Flagged'!E809</f>
        <v>1</v>
      </c>
      <c r="F809" t="b">
        <f>'QA Fltr Flagged'!F809='PROD Fltr Flagged'!F809</f>
        <v>1</v>
      </c>
      <c r="G809" t="b">
        <f>'QA Fltr Flagged'!G809='PROD Fltr Flagged'!G809</f>
        <v>1</v>
      </c>
      <c r="H809" t="b">
        <f>'QA Fltr Flagged'!H809='PROD Fltr Flagged'!H809</f>
        <v>1</v>
      </c>
      <c r="I809" t="b">
        <f>'QA Fltr Flagged'!I809='PROD Fltr Flagged'!I809</f>
        <v>1</v>
      </c>
      <c r="J809" t="b">
        <f>'QA Fltr Flagged'!J809='PROD Fltr Flagged'!J809</f>
        <v>1</v>
      </c>
      <c r="K809" t="b">
        <f>'QA Fltr Flagged'!K809='PROD Fltr Flagged'!K809</f>
        <v>1</v>
      </c>
      <c r="L809" t="b">
        <f>'QA Fltr Flagged'!L809='PROD Fltr Flagged'!L809</f>
        <v>1</v>
      </c>
      <c r="M809" t="b">
        <f>'QA Fltr Flagged'!M809='PROD Fltr Flagged'!M809</f>
        <v>1</v>
      </c>
      <c r="N809" t="b">
        <f>'QA Fltr Flagged'!N809='PROD Fltr Flagged'!N809</f>
        <v>1</v>
      </c>
      <c r="O809" t="b">
        <f>'QA Fltr Flagged'!O809='PROD Fltr Flagged'!O809</f>
        <v>1</v>
      </c>
      <c r="P809" t="b">
        <f>'QA Fltr Flagged'!P809='PROD Fltr Flagged'!P809</f>
        <v>1</v>
      </c>
      <c r="Q809" t="b">
        <f>'QA Fltr Flagged'!Q809='PROD Fltr Flagged'!Q809</f>
        <v>1</v>
      </c>
    </row>
    <row r="810" spans="1:17">
      <c r="A810" t="b">
        <f>'QA Fltr Flagged'!A810='PROD Fltr Flagged'!A810</f>
        <v>1</v>
      </c>
      <c r="B810" t="b">
        <f>'QA Fltr Flagged'!B810='PROD Fltr Flagged'!B810</f>
        <v>1</v>
      </c>
      <c r="C810" t="b">
        <f>'QA Fltr Flagged'!C810='PROD Fltr Flagged'!C810</f>
        <v>1</v>
      </c>
      <c r="D810" t="b">
        <f>'QA Fltr Flagged'!D810='PROD Fltr Flagged'!D810</f>
        <v>1</v>
      </c>
      <c r="E810" t="b">
        <f>'QA Fltr Flagged'!E810='PROD Fltr Flagged'!E810</f>
        <v>1</v>
      </c>
      <c r="F810" t="b">
        <f>'QA Fltr Flagged'!F810='PROD Fltr Flagged'!F810</f>
        <v>1</v>
      </c>
      <c r="G810" t="b">
        <f>'QA Fltr Flagged'!G810='PROD Fltr Flagged'!G810</f>
        <v>1</v>
      </c>
      <c r="H810" t="b">
        <f>'QA Fltr Flagged'!H810='PROD Fltr Flagged'!H810</f>
        <v>1</v>
      </c>
      <c r="I810" t="b">
        <f>'QA Fltr Flagged'!I810='PROD Fltr Flagged'!I810</f>
        <v>1</v>
      </c>
      <c r="J810" t="b">
        <f>'QA Fltr Flagged'!J810='PROD Fltr Flagged'!J810</f>
        <v>1</v>
      </c>
      <c r="K810" t="b">
        <f>'QA Fltr Flagged'!K810='PROD Fltr Flagged'!K810</f>
        <v>1</v>
      </c>
      <c r="L810" t="b">
        <f>'QA Fltr Flagged'!L810='PROD Fltr Flagged'!L810</f>
        <v>1</v>
      </c>
      <c r="M810" t="b">
        <f>'QA Fltr Flagged'!M810='PROD Fltr Flagged'!M810</f>
        <v>1</v>
      </c>
      <c r="N810" t="b">
        <f>'QA Fltr Flagged'!N810='PROD Fltr Flagged'!N810</f>
        <v>1</v>
      </c>
      <c r="O810" t="b">
        <f>'QA Fltr Flagged'!O810='PROD Fltr Flagged'!O810</f>
        <v>1</v>
      </c>
      <c r="P810" t="b">
        <f>'QA Fltr Flagged'!P810='PROD Fltr Flagged'!P810</f>
        <v>1</v>
      </c>
      <c r="Q810" t="b">
        <f>'QA Fltr Flagged'!Q810='PROD Fltr Flagged'!Q810</f>
        <v>1</v>
      </c>
    </row>
    <row r="811" spans="1:17">
      <c r="A811" t="b">
        <f>'QA Fltr Flagged'!A811='PROD Fltr Flagged'!A811</f>
        <v>1</v>
      </c>
      <c r="B811" t="b">
        <f>'QA Fltr Flagged'!B811='PROD Fltr Flagged'!B811</f>
        <v>1</v>
      </c>
      <c r="C811" t="b">
        <f>'QA Fltr Flagged'!C811='PROD Fltr Flagged'!C811</f>
        <v>1</v>
      </c>
      <c r="D811" t="b">
        <f>'QA Fltr Flagged'!D811='PROD Fltr Flagged'!D811</f>
        <v>1</v>
      </c>
      <c r="E811" t="b">
        <f>'QA Fltr Flagged'!E811='PROD Fltr Flagged'!E811</f>
        <v>1</v>
      </c>
      <c r="F811" t="b">
        <f>'QA Fltr Flagged'!F811='PROD Fltr Flagged'!F811</f>
        <v>1</v>
      </c>
      <c r="G811" t="b">
        <f>'QA Fltr Flagged'!G811='PROD Fltr Flagged'!G811</f>
        <v>1</v>
      </c>
      <c r="H811" t="b">
        <f>'QA Fltr Flagged'!H811='PROD Fltr Flagged'!H811</f>
        <v>1</v>
      </c>
      <c r="I811" t="b">
        <f>'QA Fltr Flagged'!I811='PROD Fltr Flagged'!I811</f>
        <v>1</v>
      </c>
      <c r="J811" t="b">
        <f>'QA Fltr Flagged'!J811='PROD Fltr Flagged'!J811</f>
        <v>1</v>
      </c>
      <c r="K811" t="b">
        <f>'QA Fltr Flagged'!K811='PROD Fltr Flagged'!K811</f>
        <v>1</v>
      </c>
      <c r="L811" t="b">
        <f>'QA Fltr Flagged'!L811='PROD Fltr Flagged'!L811</f>
        <v>1</v>
      </c>
      <c r="M811" t="b">
        <f>'QA Fltr Flagged'!M811='PROD Fltr Flagged'!M811</f>
        <v>1</v>
      </c>
      <c r="N811" t="b">
        <f>'QA Fltr Flagged'!N811='PROD Fltr Flagged'!N811</f>
        <v>1</v>
      </c>
      <c r="O811" t="b">
        <f>'QA Fltr Flagged'!O811='PROD Fltr Flagged'!O811</f>
        <v>1</v>
      </c>
      <c r="P811" t="b">
        <f>'QA Fltr Flagged'!P811='PROD Fltr Flagged'!P811</f>
        <v>1</v>
      </c>
      <c r="Q811" t="b">
        <f>'QA Fltr Flagged'!Q811='PROD Fltr Flagged'!Q811</f>
        <v>1</v>
      </c>
    </row>
    <row r="812" spans="1:17">
      <c r="A812" t="b">
        <f>'QA Fltr Flagged'!A812='PROD Fltr Flagged'!A812</f>
        <v>1</v>
      </c>
      <c r="B812" t="b">
        <f>'QA Fltr Flagged'!B812='PROD Fltr Flagged'!B812</f>
        <v>1</v>
      </c>
      <c r="C812" t="b">
        <f>'QA Fltr Flagged'!C812='PROD Fltr Flagged'!C812</f>
        <v>1</v>
      </c>
      <c r="D812" t="b">
        <f>'QA Fltr Flagged'!D812='PROD Fltr Flagged'!D812</f>
        <v>1</v>
      </c>
      <c r="E812" t="b">
        <f>'QA Fltr Flagged'!E812='PROD Fltr Flagged'!E812</f>
        <v>1</v>
      </c>
      <c r="F812" t="b">
        <f>'QA Fltr Flagged'!F812='PROD Fltr Flagged'!F812</f>
        <v>1</v>
      </c>
      <c r="G812" t="b">
        <f>'QA Fltr Flagged'!G812='PROD Fltr Flagged'!G812</f>
        <v>1</v>
      </c>
      <c r="H812" t="b">
        <f>'QA Fltr Flagged'!H812='PROD Fltr Flagged'!H812</f>
        <v>1</v>
      </c>
      <c r="I812" t="b">
        <f>'QA Fltr Flagged'!I812='PROD Fltr Flagged'!I812</f>
        <v>1</v>
      </c>
      <c r="J812" t="b">
        <f>'QA Fltr Flagged'!J812='PROD Fltr Flagged'!J812</f>
        <v>1</v>
      </c>
      <c r="K812" t="b">
        <f>'QA Fltr Flagged'!K812='PROD Fltr Flagged'!K812</f>
        <v>1</v>
      </c>
      <c r="L812" t="b">
        <f>'QA Fltr Flagged'!L812='PROD Fltr Flagged'!L812</f>
        <v>1</v>
      </c>
      <c r="M812" t="b">
        <f>'QA Fltr Flagged'!M812='PROD Fltr Flagged'!M812</f>
        <v>1</v>
      </c>
      <c r="N812" t="b">
        <f>'QA Fltr Flagged'!N812='PROD Fltr Flagged'!N812</f>
        <v>1</v>
      </c>
      <c r="O812" t="b">
        <f>'QA Fltr Flagged'!O812='PROD Fltr Flagged'!O812</f>
        <v>1</v>
      </c>
      <c r="P812" t="b">
        <f>'QA Fltr Flagged'!P812='PROD Fltr Flagged'!P812</f>
        <v>1</v>
      </c>
      <c r="Q812" t="b">
        <f>'QA Fltr Flagged'!Q812='PROD Fltr Flagged'!Q812</f>
        <v>1</v>
      </c>
    </row>
    <row r="813" spans="1:17">
      <c r="A813" t="b">
        <f>'QA Fltr Flagged'!A813='PROD Fltr Flagged'!A813</f>
        <v>1</v>
      </c>
      <c r="B813" t="b">
        <f>'QA Fltr Flagged'!B813='PROD Fltr Flagged'!B813</f>
        <v>1</v>
      </c>
      <c r="C813" t="b">
        <f>'QA Fltr Flagged'!C813='PROD Fltr Flagged'!C813</f>
        <v>1</v>
      </c>
      <c r="D813" t="b">
        <f>'QA Fltr Flagged'!D813='PROD Fltr Flagged'!D813</f>
        <v>1</v>
      </c>
      <c r="E813" t="b">
        <f>'QA Fltr Flagged'!E813='PROD Fltr Flagged'!E813</f>
        <v>1</v>
      </c>
      <c r="F813" t="b">
        <f>'QA Fltr Flagged'!F813='PROD Fltr Flagged'!F813</f>
        <v>1</v>
      </c>
      <c r="G813" t="b">
        <f>'QA Fltr Flagged'!G813='PROD Fltr Flagged'!G813</f>
        <v>1</v>
      </c>
      <c r="H813" t="b">
        <f>'QA Fltr Flagged'!H813='PROD Fltr Flagged'!H813</f>
        <v>1</v>
      </c>
      <c r="I813" t="b">
        <f>'QA Fltr Flagged'!I813='PROD Fltr Flagged'!I813</f>
        <v>1</v>
      </c>
      <c r="J813" t="b">
        <f>'QA Fltr Flagged'!J813='PROD Fltr Flagged'!J813</f>
        <v>1</v>
      </c>
      <c r="K813" t="b">
        <f>'QA Fltr Flagged'!K813='PROD Fltr Flagged'!K813</f>
        <v>1</v>
      </c>
      <c r="L813" t="b">
        <f>'QA Fltr Flagged'!L813='PROD Fltr Flagged'!L813</f>
        <v>1</v>
      </c>
      <c r="M813" t="b">
        <f>'QA Fltr Flagged'!M813='PROD Fltr Flagged'!M813</f>
        <v>1</v>
      </c>
      <c r="N813" t="b">
        <f>'QA Fltr Flagged'!N813='PROD Fltr Flagged'!N813</f>
        <v>1</v>
      </c>
      <c r="O813" t="b">
        <f>'QA Fltr Flagged'!O813='PROD Fltr Flagged'!O813</f>
        <v>1</v>
      </c>
      <c r="P813" t="b">
        <f>'QA Fltr Flagged'!P813='PROD Fltr Flagged'!P813</f>
        <v>1</v>
      </c>
      <c r="Q813" t="b">
        <f>'QA Fltr Flagged'!Q813='PROD Fltr Flagged'!Q813</f>
        <v>1</v>
      </c>
    </row>
    <row r="814" spans="1:17">
      <c r="A814" t="b">
        <f>'QA Fltr Flagged'!A814='PROD Fltr Flagged'!A814</f>
        <v>1</v>
      </c>
      <c r="B814" t="b">
        <f>'QA Fltr Flagged'!B814='PROD Fltr Flagged'!B814</f>
        <v>1</v>
      </c>
      <c r="C814" t="b">
        <f>'QA Fltr Flagged'!C814='PROD Fltr Flagged'!C814</f>
        <v>1</v>
      </c>
      <c r="D814" t="b">
        <f>'QA Fltr Flagged'!D814='PROD Fltr Flagged'!D814</f>
        <v>1</v>
      </c>
      <c r="E814" t="b">
        <f>'QA Fltr Flagged'!E814='PROD Fltr Flagged'!E814</f>
        <v>1</v>
      </c>
      <c r="F814" t="b">
        <f>'QA Fltr Flagged'!F814='PROD Fltr Flagged'!F814</f>
        <v>1</v>
      </c>
      <c r="G814" t="b">
        <f>'QA Fltr Flagged'!G814='PROD Fltr Flagged'!G814</f>
        <v>1</v>
      </c>
      <c r="H814" t="b">
        <f>'QA Fltr Flagged'!H814='PROD Fltr Flagged'!H814</f>
        <v>1</v>
      </c>
      <c r="I814" t="b">
        <f>'QA Fltr Flagged'!I814='PROD Fltr Flagged'!I814</f>
        <v>1</v>
      </c>
      <c r="J814" t="b">
        <f>'QA Fltr Flagged'!J814='PROD Fltr Flagged'!J814</f>
        <v>1</v>
      </c>
      <c r="K814" t="b">
        <f>'QA Fltr Flagged'!K814='PROD Fltr Flagged'!K814</f>
        <v>1</v>
      </c>
      <c r="L814" t="b">
        <f>'QA Fltr Flagged'!L814='PROD Fltr Flagged'!L814</f>
        <v>1</v>
      </c>
      <c r="M814" t="b">
        <f>'QA Fltr Flagged'!M814='PROD Fltr Flagged'!M814</f>
        <v>1</v>
      </c>
      <c r="N814" t="b">
        <f>'QA Fltr Flagged'!N814='PROD Fltr Flagged'!N814</f>
        <v>1</v>
      </c>
      <c r="O814" t="b">
        <f>'QA Fltr Flagged'!O814='PROD Fltr Flagged'!O814</f>
        <v>1</v>
      </c>
      <c r="P814" t="b">
        <f>'QA Fltr Flagged'!P814='PROD Fltr Flagged'!P814</f>
        <v>1</v>
      </c>
      <c r="Q814" t="b">
        <f>'QA Fltr Flagged'!Q814='PROD Fltr Flagged'!Q814</f>
        <v>1</v>
      </c>
    </row>
    <row r="815" spans="1:17">
      <c r="A815" t="b">
        <f>'QA Fltr Flagged'!A815='PROD Fltr Flagged'!A815</f>
        <v>1</v>
      </c>
      <c r="B815" t="b">
        <f>'QA Fltr Flagged'!B815='PROD Fltr Flagged'!B815</f>
        <v>1</v>
      </c>
      <c r="C815" t="b">
        <f>'QA Fltr Flagged'!C815='PROD Fltr Flagged'!C815</f>
        <v>1</v>
      </c>
      <c r="D815" t="b">
        <f>'QA Fltr Flagged'!D815='PROD Fltr Flagged'!D815</f>
        <v>1</v>
      </c>
      <c r="E815" t="b">
        <f>'QA Fltr Flagged'!E815='PROD Fltr Flagged'!E815</f>
        <v>1</v>
      </c>
      <c r="F815" t="b">
        <f>'QA Fltr Flagged'!F815='PROD Fltr Flagged'!F815</f>
        <v>1</v>
      </c>
      <c r="G815" t="b">
        <f>'QA Fltr Flagged'!G815='PROD Fltr Flagged'!G815</f>
        <v>1</v>
      </c>
      <c r="H815" t="b">
        <f>'QA Fltr Flagged'!H815='PROD Fltr Flagged'!H815</f>
        <v>1</v>
      </c>
      <c r="I815" t="b">
        <f>'QA Fltr Flagged'!I815='PROD Fltr Flagged'!I815</f>
        <v>1</v>
      </c>
      <c r="J815" t="b">
        <f>'QA Fltr Flagged'!J815='PROD Fltr Flagged'!J815</f>
        <v>1</v>
      </c>
      <c r="K815" t="b">
        <f>'QA Fltr Flagged'!K815='PROD Fltr Flagged'!K815</f>
        <v>1</v>
      </c>
      <c r="L815" t="b">
        <f>'QA Fltr Flagged'!L815='PROD Fltr Flagged'!L815</f>
        <v>1</v>
      </c>
      <c r="M815" t="b">
        <f>'QA Fltr Flagged'!M815='PROD Fltr Flagged'!M815</f>
        <v>1</v>
      </c>
      <c r="N815" t="b">
        <f>'QA Fltr Flagged'!N815='PROD Fltr Flagged'!N815</f>
        <v>1</v>
      </c>
      <c r="O815" t="b">
        <f>'QA Fltr Flagged'!O815='PROD Fltr Flagged'!O815</f>
        <v>1</v>
      </c>
      <c r="P815" t="b">
        <f>'QA Fltr Flagged'!P815='PROD Fltr Flagged'!P815</f>
        <v>1</v>
      </c>
      <c r="Q815" t="b">
        <f>'QA Fltr Flagged'!Q815='PROD Fltr Flagged'!Q815</f>
        <v>1</v>
      </c>
    </row>
    <row r="816" spans="1:17">
      <c r="A816" t="b">
        <f>'QA Fltr Flagged'!A816='PROD Fltr Flagged'!A816</f>
        <v>1</v>
      </c>
      <c r="B816" t="b">
        <f>'QA Fltr Flagged'!B816='PROD Fltr Flagged'!B816</f>
        <v>1</v>
      </c>
      <c r="C816" t="b">
        <f>'QA Fltr Flagged'!C816='PROD Fltr Flagged'!C816</f>
        <v>1</v>
      </c>
      <c r="D816" t="b">
        <f>'QA Fltr Flagged'!D816='PROD Fltr Flagged'!D816</f>
        <v>1</v>
      </c>
      <c r="E816" t="b">
        <f>'QA Fltr Flagged'!E816='PROD Fltr Flagged'!E816</f>
        <v>1</v>
      </c>
      <c r="F816" t="b">
        <f>'QA Fltr Flagged'!F816='PROD Fltr Flagged'!F816</f>
        <v>1</v>
      </c>
      <c r="G816" t="b">
        <f>'QA Fltr Flagged'!G816='PROD Fltr Flagged'!G816</f>
        <v>1</v>
      </c>
      <c r="H816" t="b">
        <f>'QA Fltr Flagged'!H816='PROD Fltr Flagged'!H816</f>
        <v>1</v>
      </c>
      <c r="I816" t="b">
        <f>'QA Fltr Flagged'!I816='PROD Fltr Flagged'!I816</f>
        <v>1</v>
      </c>
      <c r="J816" t="b">
        <f>'QA Fltr Flagged'!J816='PROD Fltr Flagged'!J816</f>
        <v>1</v>
      </c>
      <c r="K816" t="b">
        <f>'QA Fltr Flagged'!K816='PROD Fltr Flagged'!K816</f>
        <v>1</v>
      </c>
      <c r="L816" t="b">
        <f>'QA Fltr Flagged'!L816='PROD Fltr Flagged'!L816</f>
        <v>1</v>
      </c>
      <c r="M816" t="b">
        <f>'QA Fltr Flagged'!M816='PROD Fltr Flagged'!M816</f>
        <v>1</v>
      </c>
      <c r="N816" t="b">
        <f>'QA Fltr Flagged'!N816='PROD Fltr Flagged'!N816</f>
        <v>1</v>
      </c>
      <c r="O816" t="b">
        <f>'QA Fltr Flagged'!O816='PROD Fltr Flagged'!O816</f>
        <v>1</v>
      </c>
      <c r="P816" t="b">
        <f>'QA Fltr Flagged'!P816='PROD Fltr Flagged'!P816</f>
        <v>1</v>
      </c>
      <c r="Q816" t="b">
        <f>'QA Fltr Flagged'!Q816='PROD Fltr Flagged'!Q816</f>
        <v>1</v>
      </c>
    </row>
    <row r="817" spans="1:17">
      <c r="A817" t="b">
        <f>'QA Fltr Flagged'!A817='PROD Fltr Flagged'!A817</f>
        <v>1</v>
      </c>
      <c r="B817" t="b">
        <f>'QA Fltr Flagged'!B817='PROD Fltr Flagged'!B817</f>
        <v>1</v>
      </c>
      <c r="C817" t="b">
        <f>'QA Fltr Flagged'!C817='PROD Fltr Flagged'!C817</f>
        <v>1</v>
      </c>
      <c r="D817" t="b">
        <f>'QA Fltr Flagged'!D817='PROD Fltr Flagged'!D817</f>
        <v>1</v>
      </c>
      <c r="E817" t="b">
        <f>'QA Fltr Flagged'!E817='PROD Fltr Flagged'!E817</f>
        <v>1</v>
      </c>
      <c r="F817" t="b">
        <f>'QA Fltr Flagged'!F817='PROD Fltr Flagged'!F817</f>
        <v>1</v>
      </c>
      <c r="G817" t="b">
        <f>'QA Fltr Flagged'!G817='PROD Fltr Flagged'!G817</f>
        <v>1</v>
      </c>
      <c r="H817" t="b">
        <f>'QA Fltr Flagged'!H817='PROD Fltr Flagged'!H817</f>
        <v>1</v>
      </c>
      <c r="I817" t="b">
        <f>'QA Fltr Flagged'!I817='PROD Fltr Flagged'!I817</f>
        <v>1</v>
      </c>
      <c r="J817" t="b">
        <f>'QA Fltr Flagged'!J817='PROD Fltr Flagged'!J817</f>
        <v>1</v>
      </c>
      <c r="K817" t="b">
        <f>'QA Fltr Flagged'!K817='PROD Fltr Flagged'!K817</f>
        <v>1</v>
      </c>
      <c r="L817" t="b">
        <f>'QA Fltr Flagged'!L817='PROD Fltr Flagged'!L817</f>
        <v>1</v>
      </c>
      <c r="M817" t="b">
        <f>'QA Fltr Flagged'!M817='PROD Fltr Flagged'!M817</f>
        <v>1</v>
      </c>
      <c r="N817" t="b">
        <f>'QA Fltr Flagged'!N817='PROD Fltr Flagged'!N817</f>
        <v>1</v>
      </c>
      <c r="O817" t="b">
        <f>'QA Fltr Flagged'!O817='PROD Fltr Flagged'!O817</f>
        <v>1</v>
      </c>
      <c r="P817" t="b">
        <f>'QA Fltr Flagged'!P817='PROD Fltr Flagged'!P817</f>
        <v>1</v>
      </c>
      <c r="Q817" t="b">
        <f>'QA Fltr Flagged'!Q817='PROD Fltr Flagged'!Q817</f>
        <v>1</v>
      </c>
    </row>
    <row r="818" spans="1:17">
      <c r="A818" t="b">
        <f>'QA Fltr Flagged'!A818='PROD Fltr Flagged'!A818</f>
        <v>1</v>
      </c>
      <c r="B818" t="b">
        <f>'QA Fltr Flagged'!B818='PROD Fltr Flagged'!B818</f>
        <v>1</v>
      </c>
      <c r="C818" t="b">
        <f>'QA Fltr Flagged'!C818='PROD Fltr Flagged'!C818</f>
        <v>1</v>
      </c>
      <c r="D818" t="b">
        <f>'QA Fltr Flagged'!D818='PROD Fltr Flagged'!D818</f>
        <v>1</v>
      </c>
      <c r="E818" t="b">
        <f>'QA Fltr Flagged'!E818='PROD Fltr Flagged'!E818</f>
        <v>1</v>
      </c>
      <c r="F818" t="b">
        <f>'QA Fltr Flagged'!F818='PROD Fltr Flagged'!F818</f>
        <v>1</v>
      </c>
      <c r="G818" t="b">
        <f>'QA Fltr Flagged'!G818='PROD Fltr Flagged'!G818</f>
        <v>1</v>
      </c>
      <c r="H818" t="b">
        <f>'QA Fltr Flagged'!H818='PROD Fltr Flagged'!H818</f>
        <v>1</v>
      </c>
      <c r="I818" t="b">
        <f>'QA Fltr Flagged'!I818='PROD Fltr Flagged'!I818</f>
        <v>1</v>
      </c>
      <c r="J818" t="b">
        <f>'QA Fltr Flagged'!J818='PROD Fltr Flagged'!J818</f>
        <v>1</v>
      </c>
      <c r="K818" t="b">
        <f>'QA Fltr Flagged'!K818='PROD Fltr Flagged'!K818</f>
        <v>1</v>
      </c>
      <c r="L818" t="b">
        <f>'QA Fltr Flagged'!L818='PROD Fltr Flagged'!L818</f>
        <v>1</v>
      </c>
      <c r="M818" t="b">
        <f>'QA Fltr Flagged'!M818='PROD Fltr Flagged'!M818</f>
        <v>1</v>
      </c>
      <c r="N818" t="b">
        <f>'QA Fltr Flagged'!N818='PROD Fltr Flagged'!N818</f>
        <v>1</v>
      </c>
      <c r="O818" t="b">
        <f>'QA Fltr Flagged'!O818='PROD Fltr Flagged'!O818</f>
        <v>1</v>
      </c>
      <c r="P818" t="b">
        <f>'QA Fltr Flagged'!P818='PROD Fltr Flagged'!P818</f>
        <v>1</v>
      </c>
      <c r="Q818" t="b">
        <f>'QA Fltr Flagged'!Q818='PROD Fltr Flagged'!Q818</f>
        <v>1</v>
      </c>
    </row>
    <row r="819" spans="1:17">
      <c r="A819" t="b">
        <f>'QA Fltr Flagged'!A819='PROD Fltr Flagged'!A819</f>
        <v>1</v>
      </c>
      <c r="B819" t="b">
        <f>'QA Fltr Flagged'!B819='PROD Fltr Flagged'!B819</f>
        <v>1</v>
      </c>
      <c r="C819" t="b">
        <f>'QA Fltr Flagged'!C819='PROD Fltr Flagged'!C819</f>
        <v>1</v>
      </c>
      <c r="D819" t="b">
        <f>'QA Fltr Flagged'!D819='PROD Fltr Flagged'!D819</f>
        <v>1</v>
      </c>
      <c r="E819" t="b">
        <f>'QA Fltr Flagged'!E819='PROD Fltr Flagged'!E819</f>
        <v>1</v>
      </c>
      <c r="F819" t="b">
        <f>'QA Fltr Flagged'!F819='PROD Fltr Flagged'!F819</f>
        <v>1</v>
      </c>
      <c r="G819" t="b">
        <f>'QA Fltr Flagged'!G819='PROD Fltr Flagged'!G819</f>
        <v>1</v>
      </c>
      <c r="H819" t="b">
        <f>'QA Fltr Flagged'!H819='PROD Fltr Flagged'!H819</f>
        <v>1</v>
      </c>
      <c r="I819" t="b">
        <f>'QA Fltr Flagged'!I819='PROD Fltr Flagged'!I819</f>
        <v>1</v>
      </c>
      <c r="J819" t="b">
        <f>'QA Fltr Flagged'!J819='PROD Fltr Flagged'!J819</f>
        <v>1</v>
      </c>
      <c r="K819" t="b">
        <f>'QA Fltr Flagged'!K819='PROD Fltr Flagged'!K819</f>
        <v>1</v>
      </c>
      <c r="L819" t="b">
        <f>'QA Fltr Flagged'!L819='PROD Fltr Flagged'!L819</f>
        <v>1</v>
      </c>
      <c r="M819" t="b">
        <f>'QA Fltr Flagged'!M819='PROD Fltr Flagged'!M819</f>
        <v>1</v>
      </c>
      <c r="N819" t="b">
        <f>'QA Fltr Flagged'!N819='PROD Fltr Flagged'!N819</f>
        <v>1</v>
      </c>
      <c r="O819" t="b">
        <f>'QA Fltr Flagged'!O819='PROD Fltr Flagged'!O819</f>
        <v>1</v>
      </c>
      <c r="P819" t="b">
        <f>'QA Fltr Flagged'!P819='PROD Fltr Flagged'!P819</f>
        <v>1</v>
      </c>
      <c r="Q819" t="b">
        <f>'QA Fltr Flagged'!Q819='PROD Fltr Flagged'!Q819</f>
        <v>1</v>
      </c>
    </row>
    <row r="820" spans="1:17">
      <c r="A820" t="b">
        <f>'QA Fltr Flagged'!A820='PROD Fltr Flagged'!A820</f>
        <v>1</v>
      </c>
      <c r="B820" t="b">
        <f>'QA Fltr Flagged'!B820='PROD Fltr Flagged'!B820</f>
        <v>1</v>
      </c>
      <c r="C820" t="b">
        <f>'QA Fltr Flagged'!C820='PROD Fltr Flagged'!C820</f>
        <v>1</v>
      </c>
      <c r="D820" t="b">
        <f>'QA Fltr Flagged'!D820='PROD Fltr Flagged'!D820</f>
        <v>1</v>
      </c>
      <c r="E820" t="b">
        <f>'QA Fltr Flagged'!E820='PROD Fltr Flagged'!E820</f>
        <v>1</v>
      </c>
      <c r="F820" t="b">
        <f>'QA Fltr Flagged'!F820='PROD Fltr Flagged'!F820</f>
        <v>1</v>
      </c>
      <c r="G820" t="b">
        <f>'QA Fltr Flagged'!G820='PROD Fltr Flagged'!G820</f>
        <v>1</v>
      </c>
      <c r="H820" t="b">
        <f>'QA Fltr Flagged'!H820='PROD Fltr Flagged'!H820</f>
        <v>1</v>
      </c>
      <c r="I820" t="b">
        <f>'QA Fltr Flagged'!I820='PROD Fltr Flagged'!I820</f>
        <v>1</v>
      </c>
      <c r="J820" t="b">
        <f>'QA Fltr Flagged'!J820='PROD Fltr Flagged'!J820</f>
        <v>0</v>
      </c>
      <c r="K820" t="b">
        <f>'QA Fltr Flagged'!K820='PROD Fltr Flagged'!K820</f>
        <v>1</v>
      </c>
      <c r="L820" t="b">
        <f>'QA Fltr Flagged'!L820='PROD Fltr Flagged'!L820</f>
        <v>1</v>
      </c>
      <c r="M820" t="b">
        <f>'QA Fltr Flagged'!M820='PROD Fltr Flagged'!M820</f>
        <v>1</v>
      </c>
      <c r="N820" t="b">
        <f>'QA Fltr Flagged'!N820='PROD Fltr Flagged'!N820</f>
        <v>1</v>
      </c>
      <c r="O820" t="b">
        <f>'QA Fltr Flagged'!O820='PROD Fltr Flagged'!O820</f>
        <v>1</v>
      </c>
      <c r="P820" t="b">
        <f>'QA Fltr Flagged'!P820='PROD Fltr Flagged'!P820</f>
        <v>1</v>
      </c>
      <c r="Q820" t="b">
        <f>'QA Fltr Flagged'!Q820='PROD Fltr Flagged'!Q820</f>
        <v>1</v>
      </c>
    </row>
    <row r="821" spans="1:17">
      <c r="A821" t="b">
        <f>'QA Fltr Flagged'!A821='PROD Fltr Flagged'!A821</f>
        <v>1</v>
      </c>
      <c r="B821" t="b">
        <f>'QA Fltr Flagged'!B821='PROD Fltr Flagged'!B821</f>
        <v>1</v>
      </c>
      <c r="C821" t="b">
        <f>'QA Fltr Flagged'!C821='PROD Fltr Flagged'!C821</f>
        <v>1</v>
      </c>
      <c r="D821" t="b">
        <f>'QA Fltr Flagged'!D821='PROD Fltr Flagged'!D821</f>
        <v>1</v>
      </c>
      <c r="E821" t="b">
        <f>'QA Fltr Flagged'!E821='PROD Fltr Flagged'!E821</f>
        <v>1</v>
      </c>
      <c r="F821" t="b">
        <f>'QA Fltr Flagged'!F821='PROD Fltr Flagged'!F821</f>
        <v>1</v>
      </c>
      <c r="G821" t="b">
        <f>'QA Fltr Flagged'!G821='PROD Fltr Flagged'!G821</f>
        <v>1</v>
      </c>
      <c r="H821" t="b">
        <f>'QA Fltr Flagged'!H821='PROD Fltr Flagged'!H821</f>
        <v>1</v>
      </c>
      <c r="I821" t="b">
        <f>'QA Fltr Flagged'!I821='PROD Fltr Flagged'!I821</f>
        <v>1</v>
      </c>
      <c r="J821" t="b">
        <f>'QA Fltr Flagged'!J821='PROD Fltr Flagged'!J821</f>
        <v>1</v>
      </c>
      <c r="K821" t="b">
        <f>'QA Fltr Flagged'!K821='PROD Fltr Flagged'!K821</f>
        <v>1</v>
      </c>
      <c r="L821" t="b">
        <f>'QA Fltr Flagged'!L821='PROD Fltr Flagged'!L821</f>
        <v>1</v>
      </c>
      <c r="M821" t="b">
        <f>'QA Fltr Flagged'!M821='PROD Fltr Flagged'!M821</f>
        <v>1</v>
      </c>
      <c r="N821" t="b">
        <f>'QA Fltr Flagged'!N821='PROD Fltr Flagged'!N821</f>
        <v>1</v>
      </c>
      <c r="O821" t="b">
        <f>'QA Fltr Flagged'!O821='PROD Fltr Flagged'!O821</f>
        <v>1</v>
      </c>
      <c r="P821" t="b">
        <f>'QA Fltr Flagged'!P821='PROD Fltr Flagged'!P821</f>
        <v>1</v>
      </c>
      <c r="Q821" t="b">
        <f>'QA Fltr Flagged'!Q821='PROD Fltr Flagged'!Q821</f>
        <v>1</v>
      </c>
    </row>
    <row r="822" spans="1:17">
      <c r="A822" t="b">
        <f>'QA Fltr Flagged'!A822='PROD Fltr Flagged'!A822</f>
        <v>1</v>
      </c>
      <c r="B822" t="b">
        <f>'QA Fltr Flagged'!B822='PROD Fltr Flagged'!B822</f>
        <v>1</v>
      </c>
      <c r="C822" t="b">
        <f>'QA Fltr Flagged'!C822='PROD Fltr Flagged'!C822</f>
        <v>1</v>
      </c>
      <c r="D822" t="b">
        <f>'QA Fltr Flagged'!D822='PROD Fltr Flagged'!D822</f>
        <v>1</v>
      </c>
      <c r="E822" t="b">
        <f>'QA Fltr Flagged'!E822='PROD Fltr Flagged'!E822</f>
        <v>1</v>
      </c>
      <c r="F822" t="b">
        <f>'QA Fltr Flagged'!F822='PROD Fltr Flagged'!F822</f>
        <v>1</v>
      </c>
      <c r="G822" t="b">
        <f>'QA Fltr Flagged'!G822='PROD Fltr Flagged'!G822</f>
        <v>1</v>
      </c>
      <c r="H822" t="b">
        <f>'QA Fltr Flagged'!H822='PROD Fltr Flagged'!H822</f>
        <v>1</v>
      </c>
      <c r="I822" t="b">
        <f>'QA Fltr Flagged'!I822='PROD Fltr Flagged'!I822</f>
        <v>1</v>
      </c>
      <c r="J822" t="b">
        <f>'QA Fltr Flagged'!J822='PROD Fltr Flagged'!J822</f>
        <v>1</v>
      </c>
      <c r="K822" t="b">
        <f>'QA Fltr Flagged'!K822='PROD Fltr Flagged'!K822</f>
        <v>1</v>
      </c>
      <c r="L822" t="b">
        <f>'QA Fltr Flagged'!L822='PROD Fltr Flagged'!L822</f>
        <v>1</v>
      </c>
      <c r="M822" t="b">
        <f>'QA Fltr Flagged'!M822='PROD Fltr Flagged'!M822</f>
        <v>1</v>
      </c>
      <c r="N822" t="b">
        <f>'QA Fltr Flagged'!N822='PROD Fltr Flagged'!N822</f>
        <v>1</v>
      </c>
      <c r="O822" t="b">
        <f>'QA Fltr Flagged'!O822='PROD Fltr Flagged'!O822</f>
        <v>1</v>
      </c>
      <c r="P822" t="b">
        <f>'QA Fltr Flagged'!P822='PROD Fltr Flagged'!P822</f>
        <v>1</v>
      </c>
      <c r="Q822" t="b">
        <f>'QA Fltr Flagged'!Q822='PROD Fltr Flagged'!Q822</f>
        <v>1</v>
      </c>
    </row>
    <row r="823" spans="1:17">
      <c r="A823" t="b">
        <f>'QA Fltr Flagged'!A823='PROD Fltr Flagged'!A823</f>
        <v>1</v>
      </c>
      <c r="B823" t="b">
        <f>'QA Fltr Flagged'!B823='PROD Fltr Flagged'!B823</f>
        <v>1</v>
      </c>
      <c r="C823" t="b">
        <f>'QA Fltr Flagged'!C823='PROD Fltr Flagged'!C823</f>
        <v>1</v>
      </c>
      <c r="D823" t="b">
        <f>'QA Fltr Flagged'!D823='PROD Fltr Flagged'!D823</f>
        <v>1</v>
      </c>
      <c r="E823" t="b">
        <f>'QA Fltr Flagged'!E823='PROD Fltr Flagged'!E823</f>
        <v>1</v>
      </c>
      <c r="F823" t="b">
        <f>'QA Fltr Flagged'!F823='PROD Fltr Flagged'!F823</f>
        <v>1</v>
      </c>
      <c r="G823" t="b">
        <f>'QA Fltr Flagged'!G823='PROD Fltr Flagged'!G823</f>
        <v>1</v>
      </c>
      <c r="H823" t="b">
        <f>'QA Fltr Flagged'!H823='PROD Fltr Flagged'!H823</f>
        <v>1</v>
      </c>
      <c r="I823" t="b">
        <f>'QA Fltr Flagged'!I823='PROD Fltr Flagged'!I823</f>
        <v>1</v>
      </c>
      <c r="J823" t="b">
        <f>'QA Fltr Flagged'!J823='PROD Fltr Flagged'!J823</f>
        <v>1</v>
      </c>
      <c r="K823" t="b">
        <f>'QA Fltr Flagged'!K823='PROD Fltr Flagged'!K823</f>
        <v>1</v>
      </c>
      <c r="L823" t="b">
        <f>'QA Fltr Flagged'!L823='PROD Fltr Flagged'!L823</f>
        <v>1</v>
      </c>
      <c r="M823" t="b">
        <f>'QA Fltr Flagged'!M823='PROD Fltr Flagged'!M823</f>
        <v>1</v>
      </c>
      <c r="N823" t="b">
        <f>'QA Fltr Flagged'!N823='PROD Fltr Flagged'!N823</f>
        <v>1</v>
      </c>
      <c r="O823" t="b">
        <f>'QA Fltr Flagged'!O823='PROD Fltr Flagged'!O823</f>
        <v>1</v>
      </c>
      <c r="P823" t="b">
        <f>'QA Fltr Flagged'!P823='PROD Fltr Flagged'!P823</f>
        <v>1</v>
      </c>
      <c r="Q823" t="b">
        <f>'QA Fltr Flagged'!Q823='PROD Fltr Flagged'!Q823</f>
        <v>1</v>
      </c>
    </row>
    <row r="824" spans="1:17">
      <c r="A824" t="b">
        <f>'QA Fltr Flagged'!A824='PROD Fltr Flagged'!A824</f>
        <v>1</v>
      </c>
      <c r="B824" t="b">
        <f>'QA Fltr Flagged'!B824='PROD Fltr Flagged'!B824</f>
        <v>1</v>
      </c>
      <c r="C824" t="b">
        <f>'QA Fltr Flagged'!C824='PROD Fltr Flagged'!C824</f>
        <v>1</v>
      </c>
      <c r="D824" t="b">
        <f>'QA Fltr Flagged'!D824='PROD Fltr Flagged'!D824</f>
        <v>1</v>
      </c>
      <c r="E824" t="b">
        <f>'QA Fltr Flagged'!E824='PROD Fltr Flagged'!E824</f>
        <v>1</v>
      </c>
      <c r="F824" t="b">
        <f>'QA Fltr Flagged'!F824='PROD Fltr Flagged'!F824</f>
        <v>1</v>
      </c>
      <c r="G824" t="b">
        <f>'QA Fltr Flagged'!G824='PROD Fltr Flagged'!G824</f>
        <v>1</v>
      </c>
      <c r="H824" t="b">
        <f>'QA Fltr Flagged'!H824='PROD Fltr Flagged'!H824</f>
        <v>1</v>
      </c>
      <c r="I824" t="b">
        <f>'QA Fltr Flagged'!I824='PROD Fltr Flagged'!I824</f>
        <v>1</v>
      </c>
      <c r="J824" t="b">
        <f>'QA Fltr Flagged'!J824='PROD Fltr Flagged'!J824</f>
        <v>1</v>
      </c>
      <c r="K824" t="b">
        <f>'QA Fltr Flagged'!K824='PROD Fltr Flagged'!K824</f>
        <v>1</v>
      </c>
      <c r="L824" t="b">
        <f>'QA Fltr Flagged'!L824='PROD Fltr Flagged'!L824</f>
        <v>1</v>
      </c>
      <c r="M824" t="b">
        <f>'QA Fltr Flagged'!M824='PROD Fltr Flagged'!M824</f>
        <v>1</v>
      </c>
      <c r="N824" t="b">
        <f>'QA Fltr Flagged'!N824='PROD Fltr Flagged'!N824</f>
        <v>1</v>
      </c>
      <c r="O824" t="b">
        <f>'QA Fltr Flagged'!O824='PROD Fltr Flagged'!O824</f>
        <v>1</v>
      </c>
      <c r="P824" t="b">
        <f>'QA Fltr Flagged'!P824='PROD Fltr Flagged'!P824</f>
        <v>1</v>
      </c>
      <c r="Q824" t="b">
        <f>'QA Fltr Flagged'!Q824='PROD Fltr Flagged'!Q824</f>
        <v>1</v>
      </c>
    </row>
    <row r="825" spans="1:17">
      <c r="A825" t="b">
        <f>'QA Fltr Flagged'!A825='PROD Fltr Flagged'!A825</f>
        <v>1</v>
      </c>
      <c r="B825" t="b">
        <f>'QA Fltr Flagged'!B825='PROD Fltr Flagged'!B825</f>
        <v>1</v>
      </c>
      <c r="C825" t="b">
        <f>'QA Fltr Flagged'!C825='PROD Fltr Flagged'!C825</f>
        <v>1</v>
      </c>
      <c r="D825" t="b">
        <f>'QA Fltr Flagged'!D825='PROD Fltr Flagged'!D825</f>
        <v>1</v>
      </c>
      <c r="E825" t="b">
        <f>'QA Fltr Flagged'!E825='PROD Fltr Flagged'!E825</f>
        <v>1</v>
      </c>
      <c r="F825" t="b">
        <f>'QA Fltr Flagged'!F825='PROD Fltr Flagged'!F825</f>
        <v>1</v>
      </c>
      <c r="G825" t="b">
        <f>'QA Fltr Flagged'!G825='PROD Fltr Flagged'!G825</f>
        <v>1</v>
      </c>
      <c r="H825" t="b">
        <f>'QA Fltr Flagged'!H825='PROD Fltr Flagged'!H825</f>
        <v>1</v>
      </c>
      <c r="I825" t="b">
        <f>'QA Fltr Flagged'!I825='PROD Fltr Flagged'!I825</f>
        <v>1</v>
      </c>
      <c r="J825" t="b">
        <f>'QA Fltr Flagged'!J825='PROD Fltr Flagged'!J825</f>
        <v>1</v>
      </c>
      <c r="K825" t="b">
        <f>'QA Fltr Flagged'!K825='PROD Fltr Flagged'!K825</f>
        <v>1</v>
      </c>
      <c r="L825" t="b">
        <f>'QA Fltr Flagged'!L825='PROD Fltr Flagged'!L825</f>
        <v>1</v>
      </c>
      <c r="M825" t="b">
        <f>'QA Fltr Flagged'!M825='PROD Fltr Flagged'!M825</f>
        <v>1</v>
      </c>
      <c r="N825" t="b">
        <f>'QA Fltr Flagged'!N825='PROD Fltr Flagged'!N825</f>
        <v>1</v>
      </c>
      <c r="O825" t="b">
        <f>'QA Fltr Flagged'!O825='PROD Fltr Flagged'!O825</f>
        <v>1</v>
      </c>
      <c r="P825" t="b">
        <f>'QA Fltr Flagged'!P825='PROD Fltr Flagged'!P825</f>
        <v>1</v>
      </c>
      <c r="Q825" t="b">
        <f>'QA Fltr Flagged'!Q825='PROD Fltr Flagged'!Q825</f>
        <v>1</v>
      </c>
    </row>
    <row r="826" spans="1:17">
      <c r="A826" t="b">
        <f>'QA Fltr Flagged'!A826='PROD Fltr Flagged'!A826</f>
        <v>1</v>
      </c>
      <c r="B826" t="b">
        <f>'QA Fltr Flagged'!B826='PROD Fltr Flagged'!B826</f>
        <v>1</v>
      </c>
      <c r="C826" t="b">
        <f>'QA Fltr Flagged'!C826='PROD Fltr Flagged'!C826</f>
        <v>1</v>
      </c>
      <c r="D826" t="b">
        <f>'QA Fltr Flagged'!D826='PROD Fltr Flagged'!D826</f>
        <v>1</v>
      </c>
      <c r="E826" t="b">
        <f>'QA Fltr Flagged'!E826='PROD Fltr Flagged'!E826</f>
        <v>1</v>
      </c>
      <c r="F826" t="b">
        <f>'QA Fltr Flagged'!F826='PROD Fltr Flagged'!F826</f>
        <v>1</v>
      </c>
      <c r="G826" t="b">
        <f>'QA Fltr Flagged'!G826='PROD Fltr Flagged'!G826</f>
        <v>1</v>
      </c>
      <c r="H826" t="b">
        <f>'QA Fltr Flagged'!H826='PROD Fltr Flagged'!H826</f>
        <v>1</v>
      </c>
      <c r="I826" t="b">
        <f>'QA Fltr Flagged'!I826='PROD Fltr Flagged'!I826</f>
        <v>1</v>
      </c>
      <c r="J826" t="b">
        <f>'QA Fltr Flagged'!J826='PROD Fltr Flagged'!J826</f>
        <v>1</v>
      </c>
      <c r="K826" t="b">
        <f>'QA Fltr Flagged'!K826='PROD Fltr Flagged'!K826</f>
        <v>1</v>
      </c>
      <c r="L826" t="b">
        <f>'QA Fltr Flagged'!L826='PROD Fltr Flagged'!L826</f>
        <v>1</v>
      </c>
      <c r="M826" t="b">
        <f>'QA Fltr Flagged'!M826='PROD Fltr Flagged'!M826</f>
        <v>1</v>
      </c>
      <c r="N826" t="b">
        <f>'QA Fltr Flagged'!N826='PROD Fltr Flagged'!N826</f>
        <v>1</v>
      </c>
      <c r="O826" t="b">
        <f>'QA Fltr Flagged'!O826='PROD Fltr Flagged'!O826</f>
        <v>1</v>
      </c>
      <c r="P826" t="b">
        <f>'QA Fltr Flagged'!P826='PROD Fltr Flagged'!P826</f>
        <v>1</v>
      </c>
      <c r="Q826" t="b">
        <f>'QA Fltr Flagged'!Q826='PROD Fltr Flagged'!Q826</f>
        <v>1</v>
      </c>
    </row>
    <row r="827" spans="1:17">
      <c r="A827" t="b">
        <f>'QA Fltr Flagged'!A827='PROD Fltr Flagged'!A827</f>
        <v>1</v>
      </c>
      <c r="B827" t="b">
        <f>'QA Fltr Flagged'!B827='PROD Fltr Flagged'!B827</f>
        <v>1</v>
      </c>
      <c r="C827" t="b">
        <f>'QA Fltr Flagged'!C827='PROD Fltr Flagged'!C827</f>
        <v>1</v>
      </c>
      <c r="D827" t="b">
        <f>'QA Fltr Flagged'!D827='PROD Fltr Flagged'!D827</f>
        <v>1</v>
      </c>
      <c r="E827" t="b">
        <f>'QA Fltr Flagged'!E827='PROD Fltr Flagged'!E827</f>
        <v>1</v>
      </c>
      <c r="F827" t="b">
        <f>'QA Fltr Flagged'!F827='PROD Fltr Flagged'!F827</f>
        <v>1</v>
      </c>
      <c r="G827" t="b">
        <f>'QA Fltr Flagged'!G827='PROD Fltr Flagged'!G827</f>
        <v>1</v>
      </c>
      <c r="H827" t="b">
        <f>'QA Fltr Flagged'!H827='PROD Fltr Flagged'!H827</f>
        <v>1</v>
      </c>
      <c r="I827" t="b">
        <f>'QA Fltr Flagged'!I827='PROD Fltr Flagged'!I827</f>
        <v>1</v>
      </c>
      <c r="J827" t="b">
        <f>'QA Fltr Flagged'!J827='PROD Fltr Flagged'!J827</f>
        <v>1</v>
      </c>
      <c r="K827" t="b">
        <f>'QA Fltr Flagged'!K827='PROD Fltr Flagged'!K827</f>
        <v>1</v>
      </c>
      <c r="L827" t="b">
        <f>'QA Fltr Flagged'!L827='PROD Fltr Flagged'!L827</f>
        <v>1</v>
      </c>
      <c r="M827" t="b">
        <f>'QA Fltr Flagged'!M827='PROD Fltr Flagged'!M827</f>
        <v>1</v>
      </c>
      <c r="N827" t="b">
        <f>'QA Fltr Flagged'!N827='PROD Fltr Flagged'!N827</f>
        <v>1</v>
      </c>
      <c r="O827" t="b">
        <f>'QA Fltr Flagged'!O827='PROD Fltr Flagged'!O827</f>
        <v>1</v>
      </c>
      <c r="P827" t="b">
        <f>'QA Fltr Flagged'!P827='PROD Fltr Flagged'!P827</f>
        <v>1</v>
      </c>
      <c r="Q827" t="b">
        <f>'QA Fltr Flagged'!Q827='PROD Fltr Flagged'!Q827</f>
        <v>1</v>
      </c>
    </row>
    <row r="828" spans="1:17">
      <c r="A828" t="b">
        <f>'QA Fltr Flagged'!A828='PROD Fltr Flagged'!A828</f>
        <v>1</v>
      </c>
      <c r="B828" t="b">
        <f>'QA Fltr Flagged'!B828='PROD Fltr Flagged'!B828</f>
        <v>1</v>
      </c>
      <c r="C828" t="b">
        <f>'QA Fltr Flagged'!C828='PROD Fltr Flagged'!C828</f>
        <v>1</v>
      </c>
      <c r="D828" t="b">
        <f>'QA Fltr Flagged'!D828='PROD Fltr Flagged'!D828</f>
        <v>1</v>
      </c>
      <c r="E828" t="b">
        <f>'QA Fltr Flagged'!E828='PROD Fltr Flagged'!E828</f>
        <v>1</v>
      </c>
      <c r="F828" t="b">
        <f>'QA Fltr Flagged'!F828='PROD Fltr Flagged'!F828</f>
        <v>1</v>
      </c>
      <c r="G828" t="b">
        <f>'QA Fltr Flagged'!G828='PROD Fltr Flagged'!G828</f>
        <v>1</v>
      </c>
      <c r="H828" t="b">
        <f>'QA Fltr Flagged'!H828='PROD Fltr Flagged'!H828</f>
        <v>1</v>
      </c>
      <c r="I828" t="b">
        <f>'QA Fltr Flagged'!I828='PROD Fltr Flagged'!I828</f>
        <v>1</v>
      </c>
      <c r="J828" t="b">
        <f>'QA Fltr Flagged'!J828='PROD Fltr Flagged'!J828</f>
        <v>1</v>
      </c>
      <c r="K828" t="b">
        <f>'QA Fltr Flagged'!K828='PROD Fltr Flagged'!K828</f>
        <v>1</v>
      </c>
      <c r="L828" t="b">
        <f>'QA Fltr Flagged'!L828='PROD Fltr Flagged'!L828</f>
        <v>1</v>
      </c>
      <c r="M828" t="b">
        <f>'QA Fltr Flagged'!M828='PROD Fltr Flagged'!M828</f>
        <v>1</v>
      </c>
      <c r="N828" t="b">
        <f>'QA Fltr Flagged'!N828='PROD Fltr Flagged'!N828</f>
        <v>1</v>
      </c>
      <c r="O828" t="b">
        <f>'QA Fltr Flagged'!O828='PROD Fltr Flagged'!O828</f>
        <v>1</v>
      </c>
      <c r="P828" t="b">
        <f>'QA Fltr Flagged'!P828='PROD Fltr Flagged'!P828</f>
        <v>1</v>
      </c>
      <c r="Q828" t="b">
        <f>'QA Fltr Flagged'!Q828='PROD Fltr Flagged'!Q828</f>
        <v>1</v>
      </c>
    </row>
    <row r="829" spans="1:17">
      <c r="A829" t="b">
        <f>'QA Fltr Flagged'!A829='PROD Fltr Flagged'!A829</f>
        <v>1</v>
      </c>
      <c r="B829" t="b">
        <f>'QA Fltr Flagged'!B829='PROD Fltr Flagged'!B829</f>
        <v>1</v>
      </c>
      <c r="C829" t="b">
        <f>'QA Fltr Flagged'!C829='PROD Fltr Flagged'!C829</f>
        <v>1</v>
      </c>
      <c r="D829" t="b">
        <f>'QA Fltr Flagged'!D829='PROD Fltr Flagged'!D829</f>
        <v>1</v>
      </c>
      <c r="E829" t="b">
        <f>'QA Fltr Flagged'!E829='PROD Fltr Flagged'!E829</f>
        <v>1</v>
      </c>
      <c r="F829" t="b">
        <f>'QA Fltr Flagged'!F829='PROD Fltr Flagged'!F829</f>
        <v>1</v>
      </c>
      <c r="G829" t="b">
        <f>'QA Fltr Flagged'!G829='PROD Fltr Flagged'!G829</f>
        <v>1</v>
      </c>
      <c r="H829" t="b">
        <f>'QA Fltr Flagged'!H829='PROD Fltr Flagged'!H829</f>
        <v>1</v>
      </c>
      <c r="I829" t="b">
        <f>'QA Fltr Flagged'!I829='PROD Fltr Flagged'!I829</f>
        <v>1</v>
      </c>
      <c r="J829" t="b">
        <f>'QA Fltr Flagged'!J829='PROD Fltr Flagged'!J829</f>
        <v>1</v>
      </c>
      <c r="K829" t="b">
        <f>'QA Fltr Flagged'!K829='PROD Fltr Flagged'!K829</f>
        <v>1</v>
      </c>
      <c r="L829" t="b">
        <f>'QA Fltr Flagged'!L829='PROD Fltr Flagged'!L829</f>
        <v>1</v>
      </c>
      <c r="M829" t="b">
        <f>'QA Fltr Flagged'!M829='PROD Fltr Flagged'!M829</f>
        <v>1</v>
      </c>
      <c r="N829" t="b">
        <f>'QA Fltr Flagged'!N829='PROD Fltr Flagged'!N829</f>
        <v>1</v>
      </c>
      <c r="O829" t="b">
        <f>'QA Fltr Flagged'!O829='PROD Fltr Flagged'!O829</f>
        <v>1</v>
      </c>
      <c r="P829" t="b">
        <f>'QA Fltr Flagged'!P829='PROD Fltr Flagged'!P829</f>
        <v>1</v>
      </c>
      <c r="Q829" t="b">
        <f>'QA Fltr Flagged'!Q829='PROD Fltr Flagged'!Q829</f>
        <v>1</v>
      </c>
    </row>
    <row r="830" spans="1:17">
      <c r="A830" t="b">
        <f>'QA Fltr Flagged'!A830='PROD Fltr Flagged'!A830</f>
        <v>1</v>
      </c>
      <c r="B830" t="b">
        <f>'QA Fltr Flagged'!B830='PROD Fltr Flagged'!B830</f>
        <v>1</v>
      </c>
      <c r="C830" t="b">
        <f>'QA Fltr Flagged'!C830='PROD Fltr Flagged'!C830</f>
        <v>1</v>
      </c>
      <c r="D830" t="b">
        <f>'QA Fltr Flagged'!D830='PROD Fltr Flagged'!D830</f>
        <v>1</v>
      </c>
      <c r="E830" t="b">
        <f>'QA Fltr Flagged'!E830='PROD Fltr Flagged'!E830</f>
        <v>1</v>
      </c>
      <c r="F830" t="b">
        <f>'QA Fltr Flagged'!F830='PROD Fltr Flagged'!F830</f>
        <v>1</v>
      </c>
      <c r="G830" t="b">
        <f>'QA Fltr Flagged'!G830='PROD Fltr Flagged'!G830</f>
        <v>1</v>
      </c>
      <c r="H830" t="b">
        <f>'QA Fltr Flagged'!H830='PROD Fltr Flagged'!H830</f>
        <v>1</v>
      </c>
      <c r="I830" t="b">
        <f>'QA Fltr Flagged'!I830='PROD Fltr Flagged'!I830</f>
        <v>1</v>
      </c>
      <c r="J830" t="b">
        <f>'QA Fltr Flagged'!J830='PROD Fltr Flagged'!J830</f>
        <v>1</v>
      </c>
      <c r="K830" t="b">
        <f>'QA Fltr Flagged'!K830='PROD Fltr Flagged'!K830</f>
        <v>1</v>
      </c>
      <c r="L830" t="b">
        <f>'QA Fltr Flagged'!L830='PROD Fltr Flagged'!L830</f>
        <v>1</v>
      </c>
      <c r="M830" t="b">
        <f>'QA Fltr Flagged'!M830='PROD Fltr Flagged'!M830</f>
        <v>1</v>
      </c>
      <c r="N830" t="b">
        <f>'QA Fltr Flagged'!N830='PROD Fltr Flagged'!N830</f>
        <v>1</v>
      </c>
      <c r="O830" t="b">
        <f>'QA Fltr Flagged'!O830='PROD Fltr Flagged'!O830</f>
        <v>1</v>
      </c>
      <c r="P830" t="b">
        <f>'QA Fltr Flagged'!P830='PROD Fltr Flagged'!P830</f>
        <v>1</v>
      </c>
      <c r="Q830" t="b">
        <f>'QA Fltr Flagged'!Q830='PROD Fltr Flagged'!Q830</f>
        <v>1</v>
      </c>
    </row>
    <row r="831" spans="1:17">
      <c r="A831" t="b">
        <f>'QA Fltr Flagged'!A831='PROD Fltr Flagged'!A831</f>
        <v>1</v>
      </c>
      <c r="B831" t="b">
        <f>'QA Fltr Flagged'!B831='PROD Fltr Flagged'!B831</f>
        <v>1</v>
      </c>
      <c r="C831" t="b">
        <f>'QA Fltr Flagged'!C831='PROD Fltr Flagged'!C831</f>
        <v>1</v>
      </c>
      <c r="D831" t="b">
        <f>'QA Fltr Flagged'!D831='PROD Fltr Flagged'!D831</f>
        <v>1</v>
      </c>
      <c r="E831" t="b">
        <f>'QA Fltr Flagged'!E831='PROD Fltr Flagged'!E831</f>
        <v>1</v>
      </c>
      <c r="F831" t="b">
        <f>'QA Fltr Flagged'!F831='PROD Fltr Flagged'!F831</f>
        <v>1</v>
      </c>
      <c r="G831" t="b">
        <f>'QA Fltr Flagged'!G831='PROD Fltr Flagged'!G831</f>
        <v>1</v>
      </c>
      <c r="H831" t="b">
        <f>'QA Fltr Flagged'!H831='PROD Fltr Flagged'!H831</f>
        <v>1</v>
      </c>
      <c r="I831" t="b">
        <f>'QA Fltr Flagged'!I831='PROD Fltr Flagged'!I831</f>
        <v>1</v>
      </c>
      <c r="J831" t="b">
        <f>'QA Fltr Flagged'!J831='PROD Fltr Flagged'!J831</f>
        <v>1</v>
      </c>
      <c r="K831" t="b">
        <f>'QA Fltr Flagged'!K831='PROD Fltr Flagged'!K831</f>
        <v>1</v>
      </c>
      <c r="L831" t="b">
        <f>'QA Fltr Flagged'!L831='PROD Fltr Flagged'!L831</f>
        <v>1</v>
      </c>
      <c r="M831" t="b">
        <f>'QA Fltr Flagged'!M831='PROD Fltr Flagged'!M831</f>
        <v>1</v>
      </c>
      <c r="N831" t="b">
        <f>'QA Fltr Flagged'!N831='PROD Fltr Flagged'!N831</f>
        <v>1</v>
      </c>
      <c r="O831" t="b">
        <f>'QA Fltr Flagged'!O831='PROD Fltr Flagged'!O831</f>
        <v>1</v>
      </c>
      <c r="P831" t="b">
        <f>'QA Fltr Flagged'!P831='PROD Fltr Flagged'!P831</f>
        <v>1</v>
      </c>
      <c r="Q831" t="b">
        <f>'QA Fltr Flagged'!Q831='PROD Fltr Flagged'!Q831</f>
        <v>1</v>
      </c>
    </row>
    <row r="832" spans="1:17">
      <c r="A832" t="b">
        <f>'QA Fltr Flagged'!A832='PROD Fltr Flagged'!A832</f>
        <v>1</v>
      </c>
      <c r="B832" t="b">
        <f>'QA Fltr Flagged'!B832='PROD Fltr Flagged'!B832</f>
        <v>1</v>
      </c>
      <c r="C832" t="b">
        <f>'QA Fltr Flagged'!C832='PROD Fltr Flagged'!C832</f>
        <v>1</v>
      </c>
      <c r="D832" t="b">
        <f>'QA Fltr Flagged'!D832='PROD Fltr Flagged'!D832</f>
        <v>1</v>
      </c>
      <c r="E832" t="b">
        <f>'QA Fltr Flagged'!E832='PROD Fltr Flagged'!E832</f>
        <v>1</v>
      </c>
      <c r="F832" t="b">
        <f>'QA Fltr Flagged'!F832='PROD Fltr Flagged'!F832</f>
        <v>1</v>
      </c>
      <c r="G832" t="b">
        <f>'QA Fltr Flagged'!G832='PROD Fltr Flagged'!G832</f>
        <v>1</v>
      </c>
      <c r="H832" t="b">
        <f>'QA Fltr Flagged'!H832='PROD Fltr Flagged'!H832</f>
        <v>1</v>
      </c>
      <c r="I832" t="b">
        <f>'QA Fltr Flagged'!I832='PROD Fltr Flagged'!I832</f>
        <v>1</v>
      </c>
      <c r="J832" t="b">
        <f>'QA Fltr Flagged'!J832='PROD Fltr Flagged'!J832</f>
        <v>1</v>
      </c>
      <c r="K832" t="b">
        <f>'QA Fltr Flagged'!K832='PROD Fltr Flagged'!K832</f>
        <v>1</v>
      </c>
      <c r="L832" t="b">
        <f>'QA Fltr Flagged'!L832='PROD Fltr Flagged'!L832</f>
        <v>1</v>
      </c>
      <c r="M832" t="b">
        <f>'QA Fltr Flagged'!M832='PROD Fltr Flagged'!M832</f>
        <v>1</v>
      </c>
      <c r="N832" t="b">
        <f>'QA Fltr Flagged'!N832='PROD Fltr Flagged'!N832</f>
        <v>1</v>
      </c>
      <c r="O832" t="b">
        <f>'QA Fltr Flagged'!O832='PROD Fltr Flagged'!O832</f>
        <v>1</v>
      </c>
      <c r="P832" t="b">
        <f>'QA Fltr Flagged'!P832='PROD Fltr Flagged'!P832</f>
        <v>1</v>
      </c>
      <c r="Q832" t="b">
        <f>'QA Fltr Flagged'!Q832='PROD Fltr Flagged'!Q832</f>
        <v>1</v>
      </c>
    </row>
    <row r="833" spans="1:17">
      <c r="A833" t="b">
        <f>'QA Fltr Flagged'!A833='PROD Fltr Flagged'!A833</f>
        <v>1</v>
      </c>
      <c r="B833" t="b">
        <f>'QA Fltr Flagged'!B833='PROD Fltr Flagged'!B833</f>
        <v>1</v>
      </c>
      <c r="C833" t="b">
        <f>'QA Fltr Flagged'!C833='PROD Fltr Flagged'!C833</f>
        <v>1</v>
      </c>
      <c r="D833" t="b">
        <f>'QA Fltr Flagged'!D833='PROD Fltr Flagged'!D833</f>
        <v>1</v>
      </c>
      <c r="E833" t="b">
        <f>'QA Fltr Flagged'!E833='PROD Fltr Flagged'!E833</f>
        <v>1</v>
      </c>
      <c r="F833" t="b">
        <f>'QA Fltr Flagged'!F833='PROD Fltr Flagged'!F833</f>
        <v>1</v>
      </c>
      <c r="G833" t="b">
        <f>'QA Fltr Flagged'!G833='PROD Fltr Flagged'!G833</f>
        <v>1</v>
      </c>
      <c r="H833" t="b">
        <f>'QA Fltr Flagged'!H833='PROD Fltr Flagged'!H833</f>
        <v>1</v>
      </c>
      <c r="I833" t="b">
        <f>'QA Fltr Flagged'!I833='PROD Fltr Flagged'!I833</f>
        <v>1</v>
      </c>
      <c r="J833" t="b">
        <f>'QA Fltr Flagged'!J833='PROD Fltr Flagged'!J833</f>
        <v>1</v>
      </c>
      <c r="K833" t="b">
        <f>'QA Fltr Flagged'!K833='PROD Fltr Flagged'!K833</f>
        <v>1</v>
      </c>
      <c r="L833" t="b">
        <f>'QA Fltr Flagged'!L833='PROD Fltr Flagged'!L833</f>
        <v>1</v>
      </c>
      <c r="M833" t="b">
        <f>'QA Fltr Flagged'!M833='PROD Fltr Flagged'!M833</f>
        <v>1</v>
      </c>
      <c r="N833" t="b">
        <f>'QA Fltr Flagged'!N833='PROD Fltr Flagged'!N833</f>
        <v>1</v>
      </c>
      <c r="O833" t="b">
        <f>'QA Fltr Flagged'!O833='PROD Fltr Flagged'!O833</f>
        <v>1</v>
      </c>
      <c r="P833" t="b">
        <f>'QA Fltr Flagged'!P833='PROD Fltr Flagged'!P833</f>
        <v>1</v>
      </c>
      <c r="Q833" t="b">
        <f>'QA Fltr Flagged'!Q833='PROD Fltr Flagged'!Q833</f>
        <v>1</v>
      </c>
    </row>
    <row r="834" spans="1:17">
      <c r="A834" t="b">
        <f>'QA Fltr Flagged'!A834='PROD Fltr Flagged'!A834</f>
        <v>1</v>
      </c>
      <c r="B834" t="b">
        <f>'QA Fltr Flagged'!B834='PROD Fltr Flagged'!B834</f>
        <v>1</v>
      </c>
      <c r="C834" t="b">
        <f>'QA Fltr Flagged'!C834='PROD Fltr Flagged'!C834</f>
        <v>1</v>
      </c>
      <c r="D834" t="b">
        <f>'QA Fltr Flagged'!D834='PROD Fltr Flagged'!D834</f>
        <v>1</v>
      </c>
      <c r="E834" t="b">
        <f>'QA Fltr Flagged'!E834='PROD Fltr Flagged'!E834</f>
        <v>1</v>
      </c>
      <c r="F834" t="b">
        <f>'QA Fltr Flagged'!F834='PROD Fltr Flagged'!F834</f>
        <v>1</v>
      </c>
      <c r="G834" t="b">
        <f>'QA Fltr Flagged'!G834='PROD Fltr Flagged'!G834</f>
        <v>1</v>
      </c>
      <c r="H834" t="b">
        <f>'QA Fltr Flagged'!H834='PROD Fltr Flagged'!H834</f>
        <v>1</v>
      </c>
      <c r="I834" t="b">
        <f>'QA Fltr Flagged'!I834='PROD Fltr Flagged'!I834</f>
        <v>1</v>
      </c>
      <c r="J834" t="b">
        <f>'QA Fltr Flagged'!J834='PROD Fltr Flagged'!J834</f>
        <v>1</v>
      </c>
      <c r="K834" t="b">
        <f>'QA Fltr Flagged'!K834='PROD Fltr Flagged'!K834</f>
        <v>1</v>
      </c>
      <c r="L834" t="b">
        <f>'QA Fltr Flagged'!L834='PROD Fltr Flagged'!L834</f>
        <v>1</v>
      </c>
      <c r="M834" t="b">
        <f>'QA Fltr Flagged'!M834='PROD Fltr Flagged'!M834</f>
        <v>1</v>
      </c>
      <c r="N834" t="b">
        <f>'QA Fltr Flagged'!N834='PROD Fltr Flagged'!N834</f>
        <v>1</v>
      </c>
      <c r="O834" t="b">
        <f>'QA Fltr Flagged'!O834='PROD Fltr Flagged'!O834</f>
        <v>1</v>
      </c>
      <c r="P834" t="b">
        <f>'QA Fltr Flagged'!P834='PROD Fltr Flagged'!P834</f>
        <v>1</v>
      </c>
      <c r="Q834" t="b">
        <f>'QA Fltr Flagged'!Q834='PROD Fltr Flagged'!Q834</f>
        <v>1</v>
      </c>
    </row>
    <row r="835" spans="1:17">
      <c r="A835" t="b">
        <f>'QA Fltr Flagged'!A835='PROD Fltr Flagged'!A835</f>
        <v>1</v>
      </c>
      <c r="B835" t="b">
        <f>'QA Fltr Flagged'!B835='PROD Fltr Flagged'!B835</f>
        <v>1</v>
      </c>
      <c r="C835" t="b">
        <f>'QA Fltr Flagged'!C835='PROD Fltr Flagged'!C835</f>
        <v>1</v>
      </c>
      <c r="D835" t="b">
        <f>'QA Fltr Flagged'!D835='PROD Fltr Flagged'!D835</f>
        <v>1</v>
      </c>
      <c r="E835" t="b">
        <f>'QA Fltr Flagged'!E835='PROD Fltr Flagged'!E835</f>
        <v>1</v>
      </c>
      <c r="F835" t="b">
        <f>'QA Fltr Flagged'!F835='PROD Fltr Flagged'!F835</f>
        <v>1</v>
      </c>
      <c r="G835" t="b">
        <f>'QA Fltr Flagged'!G835='PROD Fltr Flagged'!G835</f>
        <v>1</v>
      </c>
      <c r="H835" t="b">
        <f>'QA Fltr Flagged'!H835='PROD Fltr Flagged'!H835</f>
        <v>1</v>
      </c>
      <c r="I835" t="b">
        <f>'QA Fltr Flagged'!I835='PROD Fltr Flagged'!I835</f>
        <v>1</v>
      </c>
      <c r="J835" t="b">
        <f>'QA Fltr Flagged'!J835='PROD Fltr Flagged'!J835</f>
        <v>1</v>
      </c>
      <c r="K835" t="b">
        <f>'QA Fltr Flagged'!K835='PROD Fltr Flagged'!K835</f>
        <v>1</v>
      </c>
      <c r="L835" t="b">
        <f>'QA Fltr Flagged'!L835='PROD Fltr Flagged'!L835</f>
        <v>1</v>
      </c>
      <c r="M835" t="b">
        <f>'QA Fltr Flagged'!M835='PROD Fltr Flagged'!M835</f>
        <v>1</v>
      </c>
      <c r="N835" t="b">
        <f>'QA Fltr Flagged'!N835='PROD Fltr Flagged'!N835</f>
        <v>1</v>
      </c>
      <c r="O835" t="b">
        <f>'QA Fltr Flagged'!O835='PROD Fltr Flagged'!O835</f>
        <v>1</v>
      </c>
      <c r="P835" t="b">
        <f>'QA Fltr Flagged'!P835='PROD Fltr Flagged'!P835</f>
        <v>1</v>
      </c>
      <c r="Q835" t="b">
        <f>'QA Fltr Flagged'!Q835='PROD Fltr Flagged'!Q835</f>
        <v>1</v>
      </c>
    </row>
    <row r="836" spans="1:17">
      <c r="A836" t="b">
        <f>'QA Fltr Flagged'!A836='PROD Fltr Flagged'!A836</f>
        <v>1</v>
      </c>
      <c r="B836" t="b">
        <f>'QA Fltr Flagged'!B836='PROD Fltr Flagged'!B836</f>
        <v>1</v>
      </c>
      <c r="C836" t="b">
        <f>'QA Fltr Flagged'!C836='PROD Fltr Flagged'!C836</f>
        <v>1</v>
      </c>
      <c r="D836" t="b">
        <f>'QA Fltr Flagged'!D836='PROD Fltr Flagged'!D836</f>
        <v>1</v>
      </c>
      <c r="E836" t="b">
        <f>'QA Fltr Flagged'!E836='PROD Fltr Flagged'!E836</f>
        <v>1</v>
      </c>
      <c r="F836" t="b">
        <f>'QA Fltr Flagged'!F836='PROD Fltr Flagged'!F836</f>
        <v>1</v>
      </c>
      <c r="G836" t="b">
        <f>'QA Fltr Flagged'!G836='PROD Fltr Flagged'!G836</f>
        <v>1</v>
      </c>
      <c r="H836" t="b">
        <f>'QA Fltr Flagged'!H836='PROD Fltr Flagged'!H836</f>
        <v>1</v>
      </c>
      <c r="I836" t="b">
        <f>'QA Fltr Flagged'!I836='PROD Fltr Flagged'!I836</f>
        <v>1</v>
      </c>
      <c r="J836" t="b">
        <f>'QA Fltr Flagged'!J836='PROD Fltr Flagged'!J836</f>
        <v>1</v>
      </c>
      <c r="K836" t="b">
        <f>'QA Fltr Flagged'!K836='PROD Fltr Flagged'!K836</f>
        <v>1</v>
      </c>
      <c r="L836" t="b">
        <f>'QA Fltr Flagged'!L836='PROD Fltr Flagged'!L836</f>
        <v>1</v>
      </c>
      <c r="M836" t="b">
        <f>'QA Fltr Flagged'!M836='PROD Fltr Flagged'!M836</f>
        <v>1</v>
      </c>
      <c r="N836" t="b">
        <f>'QA Fltr Flagged'!N836='PROD Fltr Flagged'!N836</f>
        <v>1</v>
      </c>
      <c r="O836" t="b">
        <f>'QA Fltr Flagged'!O836='PROD Fltr Flagged'!O836</f>
        <v>1</v>
      </c>
      <c r="P836" t="b">
        <f>'QA Fltr Flagged'!P836='PROD Fltr Flagged'!P836</f>
        <v>1</v>
      </c>
      <c r="Q836" t="b">
        <f>'QA Fltr Flagged'!Q836='PROD Fltr Flagged'!Q836</f>
        <v>1</v>
      </c>
    </row>
    <row r="837" spans="1:17">
      <c r="A837" t="b">
        <f>'QA Fltr Flagged'!A837='PROD Fltr Flagged'!A837</f>
        <v>1</v>
      </c>
      <c r="B837" t="b">
        <f>'QA Fltr Flagged'!B837='PROD Fltr Flagged'!B837</f>
        <v>1</v>
      </c>
      <c r="C837" t="b">
        <f>'QA Fltr Flagged'!C837='PROD Fltr Flagged'!C837</f>
        <v>1</v>
      </c>
      <c r="D837" t="b">
        <f>'QA Fltr Flagged'!D837='PROD Fltr Flagged'!D837</f>
        <v>1</v>
      </c>
      <c r="E837" t="b">
        <f>'QA Fltr Flagged'!E837='PROD Fltr Flagged'!E837</f>
        <v>1</v>
      </c>
      <c r="F837" t="b">
        <f>'QA Fltr Flagged'!F837='PROD Fltr Flagged'!F837</f>
        <v>1</v>
      </c>
      <c r="G837" t="b">
        <f>'QA Fltr Flagged'!G837='PROD Fltr Flagged'!G837</f>
        <v>1</v>
      </c>
      <c r="H837" t="b">
        <f>'QA Fltr Flagged'!H837='PROD Fltr Flagged'!H837</f>
        <v>1</v>
      </c>
      <c r="I837" t="b">
        <f>'QA Fltr Flagged'!I837='PROD Fltr Flagged'!I837</f>
        <v>1</v>
      </c>
      <c r="J837" t="b">
        <f>'QA Fltr Flagged'!J837='PROD Fltr Flagged'!J837</f>
        <v>1</v>
      </c>
      <c r="K837" t="b">
        <f>'QA Fltr Flagged'!K837='PROD Fltr Flagged'!K837</f>
        <v>1</v>
      </c>
      <c r="L837" t="b">
        <f>'QA Fltr Flagged'!L837='PROD Fltr Flagged'!L837</f>
        <v>1</v>
      </c>
      <c r="M837" t="b">
        <f>'QA Fltr Flagged'!M837='PROD Fltr Flagged'!M837</f>
        <v>1</v>
      </c>
      <c r="N837" t="b">
        <f>'QA Fltr Flagged'!N837='PROD Fltr Flagged'!N837</f>
        <v>1</v>
      </c>
      <c r="O837" t="b">
        <f>'QA Fltr Flagged'!O837='PROD Fltr Flagged'!O837</f>
        <v>1</v>
      </c>
      <c r="P837" t="b">
        <f>'QA Fltr Flagged'!P837='PROD Fltr Flagged'!P837</f>
        <v>1</v>
      </c>
      <c r="Q837" t="b">
        <f>'QA Fltr Flagged'!Q837='PROD Fltr Flagged'!Q837</f>
        <v>1</v>
      </c>
    </row>
    <row r="838" spans="1:17">
      <c r="A838" t="b">
        <f>'QA Fltr Flagged'!A838='PROD Fltr Flagged'!A838</f>
        <v>1</v>
      </c>
      <c r="B838" t="b">
        <f>'QA Fltr Flagged'!B838='PROD Fltr Flagged'!B838</f>
        <v>1</v>
      </c>
      <c r="C838" t="b">
        <f>'QA Fltr Flagged'!C838='PROD Fltr Flagged'!C838</f>
        <v>1</v>
      </c>
      <c r="D838" t="b">
        <f>'QA Fltr Flagged'!D838='PROD Fltr Flagged'!D838</f>
        <v>1</v>
      </c>
      <c r="E838" t="b">
        <f>'QA Fltr Flagged'!E838='PROD Fltr Flagged'!E838</f>
        <v>1</v>
      </c>
      <c r="F838" t="b">
        <f>'QA Fltr Flagged'!F838='PROD Fltr Flagged'!F838</f>
        <v>1</v>
      </c>
      <c r="G838" t="b">
        <f>'QA Fltr Flagged'!G838='PROD Fltr Flagged'!G838</f>
        <v>1</v>
      </c>
      <c r="H838" t="b">
        <f>'QA Fltr Flagged'!H838='PROD Fltr Flagged'!H838</f>
        <v>1</v>
      </c>
      <c r="I838" t="b">
        <f>'QA Fltr Flagged'!I838='PROD Fltr Flagged'!I838</f>
        <v>1</v>
      </c>
      <c r="J838" t="b">
        <f>'QA Fltr Flagged'!J838='PROD Fltr Flagged'!J838</f>
        <v>1</v>
      </c>
      <c r="K838" t="b">
        <f>'QA Fltr Flagged'!K838='PROD Fltr Flagged'!K838</f>
        <v>1</v>
      </c>
      <c r="L838" t="b">
        <f>'QA Fltr Flagged'!L838='PROD Fltr Flagged'!L838</f>
        <v>1</v>
      </c>
      <c r="M838" t="b">
        <f>'QA Fltr Flagged'!M838='PROD Fltr Flagged'!M838</f>
        <v>1</v>
      </c>
      <c r="N838" t="b">
        <f>'QA Fltr Flagged'!N838='PROD Fltr Flagged'!N838</f>
        <v>1</v>
      </c>
      <c r="O838" t="b">
        <f>'QA Fltr Flagged'!O838='PROD Fltr Flagged'!O838</f>
        <v>1</v>
      </c>
      <c r="P838" t="b">
        <f>'QA Fltr Flagged'!P838='PROD Fltr Flagged'!P838</f>
        <v>1</v>
      </c>
      <c r="Q838" t="b">
        <f>'QA Fltr Flagged'!Q838='PROD Fltr Flagged'!Q838</f>
        <v>1</v>
      </c>
    </row>
    <row r="839" spans="1:17">
      <c r="A839" t="b">
        <f>'QA Fltr Flagged'!A839='PROD Fltr Flagged'!A839</f>
        <v>1</v>
      </c>
      <c r="B839" t="b">
        <f>'QA Fltr Flagged'!B839='PROD Fltr Flagged'!B839</f>
        <v>1</v>
      </c>
      <c r="C839" t="b">
        <f>'QA Fltr Flagged'!C839='PROD Fltr Flagged'!C839</f>
        <v>1</v>
      </c>
      <c r="D839" t="b">
        <f>'QA Fltr Flagged'!D839='PROD Fltr Flagged'!D839</f>
        <v>1</v>
      </c>
      <c r="E839" t="b">
        <f>'QA Fltr Flagged'!E839='PROD Fltr Flagged'!E839</f>
        <v>1</v>
      </c>
      <c r="F839" t="b">
        <f>'QA Fltr Flagged'!F839='PROD Fltr Flagged'!F839</f>
        <v>1</v>
      </c>
      <c r="G839" t="b">
        <f>'QA Fltr Flagged'!G839='PROD Fltr Flagged'!G839</f>
        <v>1</v>
      </c>
      <c r="H839" t="b">
        <f>'QA Fltr Flagged'!H839='PROD Fltr Flagged'!H839</f>
        <v>1</v>
      </c>
      <c r="I839" t="b">
        <f>'QA Fltr Flagged'!I839='PROD Fltr Flagged'!I839</f>
        <v>1</v>
      </c>
      <c r="J839" t="b">
        <f>'QA Fltr Flagged'!J839='PROD Fltr Flagged'!J839</f>
        <v>1</v>
      </c>
      <c r="K839" t="b">
        <f>'QA Fltr Flagged'!K839='PROD Fltr Flagged'!K839</f>
        <v>1</v>
      </c>
      <c r="L839" t="b">
        <f>'QA Fltr Flagged'!L839='PROD Fltr Flagged'!L839</f>
        <v>1</v>
      </c>
      <c r="M839" t="b">
        <f>'QA Fltr Flagged'!M839='PROD Fltr Flagged'!M839</f>
        <v>1</v>
      </c>
      <c r="N839" t="b">
        <f>'QA Fltr Flagged'!N839='PROD Fltr Flagged'!N839</f>
        <v>1</v>
      </c>
      <c r="O839" t="b">
        <f>'QA Fltr Flagged'!O839='PROD Fltr Flagged'!O839</f>
        <v>1</v>
      </c>
      <c r="P839" t="b">
        <f>'QA Fltr Flagged'!P839='PROD Fltr Flagged'!P839</f>
        <v>1</v>
      </c>
      <c r="Q839" t="b">
        <f>'QA Fltr Flagged'!Q839='PROD Fltr Flagged'!Q839</f>
        <v>1</v>
      </c>
    </row>
    <row r="840" spans="1:17">
      <c r="A840" t="b">
        <f>'QA Fltr Flagged'!A840='PROD Fltr Flagged'!A840</f>
        <v>1</v>
      </c>
      <c r="B840" t="b">
        <f>'QA Fltr Flagged'!B840='PROD Fltr Flagged'!B840</f>
        <v>1</v>
      </c>
      <c r="C840" t="b">
        <f>'QA Fltr Flagged'!C840='PROD Fltr Flagged'!C840</f>
        <v>1</v>
      </c>
      <c r="D840" t="b">
        <f>'QA Fltr Flagged'!D840='PROD Fltr Flagged'!D840</f>
        <v>1</v>
      </c>
      <c r="E840" t="b">
        <f>'QA Fltr Flagged'!E840='PROD Fltr Flagged'!E840</f>
        <v>1</v>
      </c>
      <c r="F840" t="b">
        <f>'QA Fltr Flagged'!F840='PROD Fltr Flagged'!F840</f>
        <v>1</v>
      </c>
      <c r="G840" t="b">
        <f>'QA Fltr Flagged'!G840='PROD Fltr Flagged'!G840</f>
        <v>1</v>
      </c>
      <c r="H840" t="b">
        <f>'QA Fltr Flagged'!H840='PROD Fltr Flagged'!H840</f>
        <v>1</v>
      </c>
      <c r="I840" t="b">
        <f>'QA Fltr Flagged'!I840='PROD Fltr Flagged'!I840</f>
        <v>1</v>
      </c>
      <c r="J840" t="b">
        <f>'QA Fltr Flagged'!J840='PROD Fltr Flagged'!J840</f>
        <v>1</v>
      </c>
      <c r="K840" t="b">
        <f>'QA Fltr Flagged'!K840='PROD Fltr Flagged'!K840</f>
        <v>1</v>
      </c>
      <c r="L840" t="b">
        <f>'QA Fltr Flagged'!L840='PROD Fltr Flagged'!L840</f>
        <v>1</v>
      </c>
      <c r="M840" t="b">
        <f>'QA Fltr Flagged'!M840='PROD Fltr Flagged'!M840</f>
        <v>1</v>
      </c>
      <c r="N840" t="b">
        <f>'QA Fltr Flagged'!N840='PROD Fltr Flagged'!N840</f>
        <v>1</v>
      </c>
      <c r="O840" t="b">
        <f>'QA Fltr Flagged'!O840='PROD Fltr Flagged'!O840</f>
        <v>1</v>
      </c>
      <c r="P840" t="b">
        <f>'QA Fltr Flagged'!P840='PROD Fltr Flagged'!P840</f>
        <v>1</v>
      </c>
      <c r="Q840" t="b">
        <f>'QA Fltr Flagged'!Q840='PROD Fltr Flagged'!Q840</f>
        <v>1</v>
      </c>
    </row>
    <row r="841" spans="1:17">
      <c r="A841" t="b">
        <f>'QA Fltr Flagged'!A841='PROD Fltr Flagged'!A841</f>
        <v>1</v>
      </c>
      <c r="B841" t="b">
        <f>'QA Fltr Flagged'!B841='PROD Fltr Flagged'!B841</f>
        <v>1</v>
      </c>
      <c r="C841" t="b">
        <f>'QA Fltr Flagged'!C841='PROD Fltr Flagged'!C841</f>
        <v>1</v>
      </c>
      <c r="D841" t="b">
        <f>'QA Fltr Flagged'!D841='PROD Fltr Flagged'!D841</f>
        <v>1</v>
      </c>
      <c r="E841" t="b">
        <f>'QA Fltr Flagged'!E841='PROD Fltr Flagged'!E841</f>
        <v>1</v>
      </c>
      <c r="F841" t="b">
        <f>'QA Fltr Flagged'!F841='PROD Fltr Flagged'!F841</f>
        <v>1</v>
      </c>
      <c r="G841" t="b">
        <f>'QA Fltr Flagged'!G841='PROD Fltr Flagged'!G841</f>
        <v>1</v>
      </c>
      <c r="H841" t="b">
        <f>'QA Fltr Flagged'!H841='PROD Fltr Flagged'!H841</f>
        <v>1</v>
      </c>
      <c r="I841" t="b">
        <f>'QA Fltr Flagged'!I841='PROD Fltr Flagged'!I841</f>
        <v>1</v>
      </c>
      <c r="J841" t="b">
        <f>'QA Fltr Flagged'!J841='PROD Fltr Flagged'!J841</f>
        <v>1</v>
      </c>
      <c r="K841" t="b">
        <f>'QA Fltr Flagged'!K841='PROD Fltr Flagged'!K841</f>
        <v>1</v>
      </c>
      <c r="L841" t="b">
        <f>'QA Fltr Flagged'!L841='PROD Fltr Flagged'!L841</f>
        <v>1</v>
      </c>
      <c r="M841" t="b">
        <f>'QA Fltr Flagged'!M841='PROD Fltr Flagged'!M841</f>
        <v>1</v>
      </c>
      <c r="N841" t="b">
        <f>'QA Fltr Flagged'!N841='PROD Fltr Flagged'!N841</f>
        <v>1</v>
      </c>
      <c r="O841" t="b">
        <f>'QA Fltr Flagged'!O841='PROD Fltr Flagged'!O841</f>
        <v>1</v>
      </c>
      <c r="P841" t="b">
        <f>'QA Fltr Flagged'!P841='PROD Fltr Flagged'!P841</f>
        <v>1</v>
      </c>
      <c r="Q841" t="b">
        <f>'QA Fltr Flagged'!Q841='PROD Fltr Flagged'!Q841</f>
        <v>1</v>
      </c>
    </row>
    <row r="842" spans="1:17">
      <c r="A842" t="b">
        <f>'QA Fltr Flagged'!A842='PROD Fltr Flagged'!A842</f>
        <v>1</v>
      </c>
      <c r="B842" t="b">
        <f>'QA Fltr Flagged'!B842='PROD Fltr Flagged'!B842</f>
        <v>1</v>
      </c>
      <c r="C842" t="b">
        <f>'QA Fltr Flagged'!C842='PROD Fltr Flagged'!C842</f>
        <v>1</v>
      </c>
      <c r="D842" t="b">
        <f>'QA Fltr Flagged'!D842='PROD Fltr Flagged'!D842</f>
        <v>1</v>
      </c>
      <c r="E842" t="b">
        <f>'QA Fltr Flagged'!E842='PROD Fltr Flagged'!E842</f>
        <v>1</v>
      </c>
      <c r="F842" t="b">
        <f>'QA Fltr Flagged'!F842='PROD Fltr Flagged'!F842</f>
        <v>1</v>
      </c>
      <c r="G842" t="b">
        <f>'QA Fltr Flagged'!G842='PROD Fltr Flagged'!G842</f>
        <v>1</v>
      </c>
      <c r="H842" t="b">
        <f>'QA Fltr Flagged'!H842='PROD Fltr Flagged'!H842</f>
        <v>1</v>
      </c>
      <c r="I842" t="b">
        <f>'QA Fltr Flagged'!I842='PROD Fltr Flagged'!I842</f>
        <v>1</v>
      </c>
      <c r="J842" t="b">
        <f>'QA Fltr Flagged'!J842='PROD Fltr Flagged'!J842</f>
        <v>1</v>
      </c>
      <c r="K842" t="b">
        <f>'QA Fltr Flagged'!K842='PROD Fltr Flagged'!K842</f>
        <v>1</v>
      </c>
      <c r="L842" t="b">
        <f>'QA Fltr Flagged'!L842='PROD Fltr Flagged'!L842</f>
        <v>1</v>
      </c>
      <c r="M842" t="b">
        <f>'QA Fltr Flagged'!M842='PROD Fltr Flagged'!M842</f>
        <v>1</v>
      </c>
      <c r="N842" t="b">
        <f>'QA Fltr Flagged'!N842='PROD Fltr Flagged'!N842</f>
        <v>1</v>
      </c>
      <c r="O842" t="b">
        <f>'QA Fltr Flagged'!O842='PROD Fltr Flagged'!O842</f>
        <v>1</v>
      </c>
      <c r="P842" t="b">
        <f>'QA Fltr Flagged'!P842='PROD Fltr Flagged'!P842</f>
        <v>1</v>
      </c>
      <c r="Q842" t="b">
        <f>'QA Fltr Flagged'!Q842='PROD Fltr Flagged'!Q842</f>
        <v>1</v>
      </c>
    </row>
    <row r="843" spans="1:17">
      <c r="A843" t="b">
        <f>'QA Fltr Flagged'!A843='PROD Fltr Flagged'!A843</f>
        <v>1</v>
      </c>
      <c r="B843" t="b">
        <f>'QA Fltr Flagged'!B843='PROD Fltr Flagged'!B843</f>
        <v>1</v>
      </c>
      <c r="C843" t="b">
        <f>'QA Fltr Flagged'!C843='PROD Fltr Flagged'!C843</f>
        <v>1</v>
      </c>
      <c r="D843" t="b">
        <f>'QA Fltr Flagged'!D843='PROD Fltr Flagged'!D843</f>
        <v>1</v>
      </c>
      <c r="E843" t="b">
        <f>'QA Fltr Flagged'!E843='PROD Fltr Flagged'!E843</f>
        <v>1</v>
      </c>
      <c r="F843" t="b">
        <f>'QA Fltr Flagged'!F843='PROD Fltr Flagged'!F843</f>
        <v>1</v>
      </c>
      <c r="G843" t="b">
        <f>'QA Fltr Flagged'!G843='PROD Fltr Flagged'!G843</f>
        <v>1</v>
      </c>
      <c r="H843" t="b">
        <f>'QA Fltr Flagged'!H843='PROD Fltr Flagged'!H843</f>
        <v>1</v>
      </c>
      <c r="I843" t="b">
        <f>'QA Fltr Flagged'!I843='PROD Fltr Flagged'!I843</f>
        <v>1</v>
      </c>
      <c r="J843" t="b">
        <f>'QA Fltr Flagged'!J843='PROD Fltr Flagged'!J843</f>
        <v>1</v>
      </c>
      <c r="K843" t="b">
        <f>'QA Fltr Flagged'!K843='PROD Fltr Flagged'!K843</f>
        <v>1</v>
      </c>
      <c r="L843" t="b">
        <f>'QA Fltr Flagged'!L843='PROD Fltr Flagged'!L843</f>
        <v>1</v>
      </c>
      <c r="M843" t="b">
        <f>'QA Fltr Flagged'!M843='PROD Fltr Flagged'!M843</f>
        <v>1</v>
      </c>
      <c r="N843" t="b">
        <f>'QA Fltr Flagged'!N843='PROD Fltr Flagged'!N843</f>
        <v>1</v>
      </c>
      <c r="O843" t="b">
        <f>'QA Fltr Flagged'!O843='PROD Fltr Flagged'!O843</f>
        <v>1</v>
      </c>
      <c r="P843" t="b">
        <f>'QA Fltr Flagged'!P843='PROD Fltr Flagged'!P843</f>
        <v>1</v>
      </c>
      <c r="Q843" t="b">
        <f>'QA Fltr Flagged'!Q843='PROD Fltr Flagged'!Q843</f>
        <v>1</v>
      </c>
    </row>
    <row r="844" spans="1:17">
      <c r="A844" t="b">
        <f>'QA Fltr Flagged'!A844='PROD Fltr Flagged'!A844</f>
        <v>1</v>
      </c>
      <c r="B844" t="b">
        <f>'QA Fltr Flagged'!B844='PROD Fltr Flagged'!B844</f>
        <v>1</v>
      </c>
      <c r="C844" t="b">
        <f>'QA Fltr Flagged'!C844='PROD Fltr Flagged'!C844</f>
        <v>1</v>
      </c>
      <c r="D844" t="b">
        <f>'QA Fltr Flagged'!D844='PROD Fltr Flagged'!D844</f>
        <v>1</v>
      </c>
      <c r="E844" t="b">
        <f>'QA Fltr Flagged'!E844='PROD Fltr Flagged'!E844</f>
        <v>1</v>
      </c>
      <c r="F844" t="b">
        <f>'QA Fltr Flagged'!F844='PROD Fltr Flagged'!F844</f>
        <v>1</v>
      </c>
      <c r="G844" t="b">
        <f>'QA Fltr Flagged'!G844='PROD Fltr Flagged'!G844</f>
        <v>1</v>
      </c>
      <c r="H844" t="b">
        <f>'QA Fltr Flagged'!H844='PROD Fltr Flagged'!H844</f>
        <v>1</v>
      </c>
      <c r="I844" t="b">
        <f>'QA Fltr Flagged'!I844='PROD Fltr Flagged'!I844</f>
        <v>1</v>
      </c>
      <c r="J844" t="b">
        <f>'QA Fltr Flagged'!J844='PROD Fltr Flagged'!J844</f>
        <v>1</v>
      </c>
      <c r="K844" t="b">
        <f>'QA Fltr Flagged'!K844='PROD Fltr Flagged'!K844</f>
        <v>1</v>
      </c>
      <c r="L844" t="b">
        <f>'QA Fltr Flagged'!L844='PROD Fltr Flagged'!L844</f>
        <v>1</v>
      </c>
      <c r="M844" t="b">
        <f>'QA Fltr Flagged'!M844='PROD Fltr Flagged'!M844</f>
        <v>1</v>
      </c>
      <c r="N844" t="b">
        <f>'QA Fltr Flagged'!N844='PROD Fltr Flagged'!N844</f>
        <v>1</v>
      </c>
      <c r="O844" t="b">
        <f>'QA Fltr Flagged'!O844='PROD Fltr Flagged'!O844</f>
        <v>1</v>
      </c>
      <c r="P844" t="b">
        <f>'QA Fltr Flagged'!P844='PROD Fltr Flagged'!P844</f>
        <v>1</v>
      </c>
      <c r="Q844" t="b">
        <f>'QA Fltr Flagged'!Q844='PROD Fltr Flagged'!Q844</f>
        <v>1</v>
      </c>
    </row>
    <row r="845" spans="1:17">
      <c r="A845" t="b">
        <f>'QA Fltr Flagged'!A845='PROD Fltr Flagged'!A845</f>
        <v>1</v>
      </c>
      <c r="B845" t="b">
        <f>'QA Fltr Flagged'!B845='PROD Fltr Flagged'!B845</f>
        <v>1</v>
      </c>
      <c r="C845" t="b">
        <f>'QA Fltr Flagged'!C845='PROD Fltr Flagged'!C845</f>
        <v>1</v>
      </c>
      <c r="D845" t="b">
        <f>'QA Fltr Flagged'!D845='PROD Fltr Flagged'!D845</f>
        <v>1</v>
      </c>
      <c r="E845" t="b">
        <f>'QA Fltr Flagged'!E845='PROD Fltr Flagged'!E845</f>
        <v>1</v>
      </c>
      <c r="F845" t="b">
        <f>'QA Fltr Flagged'!F845='PROD Fltr Flagged'!F845</f>
        <v>1</v>
      </c>
      <c r="G845" t="b">
        <f>'QA Fltr Flagged'!G845='PROD Fltr Flagged'!G845</f>
        <v>1</v>
      </c>
      <c r="H845" t="b">
        <f>'QA Fltr Flagged'!H845='PROD Fltr Flagged'!H845</f>
        <v>1</v>
      </c>
      <c r="I845" t="b">
        <f>'QA Fltr Flagged'!I845='PROD Fltr Flagged'!I845</f>
        <v>1</v>
      </c>
      <c r="J845" t="b">
        <f>'QA Fltr Flagged'!J845='PROD Fltr Flagged'!J845</f>
        <v>1</v>
      </c>
      <c r="K845" t="b">
        <f>'QA Fltr Flagged'!K845='PROD Fltr Flagged'!K845</f>
        <v>1</v>
      </c>
      <c r="L845" t="b">
        <f>'QA Fltr Flagged'!L845='PROD Fltr Flagged'!L845</f>
        <v>1</v>
      </c>
      <c r="M845" t="b">
        <f>'QA Fltr Flagged'!M845='PROD Fltr Flagged'!M845</f>
        <v>1</v>
      </c>
      <c r="N845" t="b">
        <f>'QA Fltr Flagged'!N845='PROD Fltr Flagged'!N845</f>
        <v>1</v>
      </c>
      <c r="O845" t="b">
        <f>'QA Fltr Flagged'!O845='PROD Fltr Flagged'!O845</f>
        <v>1</v>
      </c>
      <c r="P845" t="b">
        <f>'QA Fltr Flagged'!P845='PROD Fltr Flagged'!P845</f>
        <v>1</v>
      </c>
      <c r="Q845" t="b">
        <f>'QA Fltr Flagged'!Q845='PROD Fltr Flagged'!Q845</f>
        <v>1</v>
      </c>
    </row>
    <row r="846" spans="1:17">
      <c r="A846" t="b">
        <f>'QA Fltr Flagged'!A846='PROD Fltr Flagged'!A846</f>
        <v>1</v>
      </c>
      <c r="B846" t="b">
        <f>'QA Fltr Flagged'!B846='PROD Fltr Flagged'!B846</f>
        <v>1</v>
      </c>
      <c r="C846" t="b">
        <f>'QA Fltr Flagged'!C846='PROD Fltr Flagged'!C846</f>
        <v>1</v>
      </c>
      <c r="D846" t="b">
        <f>'QA Fltr Flagged'!D846='PROD Fltr Flagged'!D846</f>
        <v>1</v>
      </c>
      <c r="E846" t="b">
        <f>'QA Fltr Flagged'!E846='PROD Fltr Flagged'!E846</f>
        <v>1</v>
      </c>
      <c r="F846" t="b">
        <f>'QA Fltr Flagged'!F846='PROD Fltr Flagged'!F846</f>
        <v>1</v>
      </c>
      <c r="G846" t="b">
        <f>'QA Fltr Flagged'!G846='PROD Fltr Flagged'!G846</f>
        <v>1</v>
      </c>
      <c r="H846" t="b">
        <f>'QA Fltr Flagged'!H846='PROD Fltr Flagged'!H846</f>
        <v>1</v>
      </c>
      <c r="I846" t="b">
        <f>'QA Fltr Flagged'!I846='PROD Fltr Flagged'!I846</f>
        <v>1</v>
      </c>
      <c r="J846" t="b">
        <f>'QA Fltr Flagged'!J846='PROD Fltr Flagged'!J846</f>
        <v>1</v>
      </c>
      <c r="K846" t="b">
        <f>'QA Fltr Flagged'!K846='PROD Fltr Flagged'!K846</f>
        <v>1</v>
      </c>
      <c r="L846" t="b">
        <f>'QA Fltr Flagged'!L846='PROD Fltr Flagged'!L846</f>
        <v>1</v>
      </c>
      <c r="M846" t="b">
        <f>'QA Fltr Flagged'!M846='PROD Fltr Flagged'!M846</f>
        <v>1</v>
      </c>
      <c r="N846" t="b">
        <f>'QA Fltr Flagged'!N846='PROD Fltr Flagged'!N846</f>
        <v>1</v>
      </c>
      <c r="O846" t="b">
        <f>'QA Fltr Flagged'!O846='PROD Fltr Flagged'!O846</f>
        <v>1</v>
      </c>
      <c r="P846" t="b">
        <f>'QA Fltr Flagged'!P846='PROD Fltr Flagged'!P846</f>
        <v>1</v>
      </c>
      <c r="Q846" t="b">
        <f>'QA Fltr Flagged'!Q846='PROD Fltr Flagged'!Q846</f>
        <v>1</v>
      </c>
    </row>
    <row r="847" spans="1:17">
      <c r="A847" t="b">
        <f>'QA Fltr Flagged'!A847='PROD Fltr Flagged'!A847</f>
        <v>1</v>
      </c>
      <c r="B847" t="b">
        <f>'QA Fltr Flagged'!B847='PROD Fltr Flagged'!B847</f>
        <v>1</v>
      </c>
      <c r="C847" t="b">
        <f>'QA Fltr Flagged'!C847='PROD Fltr Flagged'!C847</f>
        <v>1</v>
      </c>
      <c r="D847" t="b">
        <f>'QA Fltr Flagged'!D847='PROD Fltr Flagged'!D847</f>
        <v>1</v>
      </c>
      <c r="E847" t="b">
        <f>'QA Fltr Flagged'!E847='PROD Fltr Flagged'!E847</f>
        <v>1</v>
      </c>
      <c r="F847" t="b">
        <f>'QA Fltr Flagged'!F847='PROD Fltr Flagged'!F847</f>
        <v>1</v>
      </c>
      <c r="G847" t="b">
        <f>'QA Fltr Flagged'!G847='PROD Fltr Flagged'!G847</f>
        <v>1</v>
      </c>
      <c r="H847" t="b">
        <f>'QA Fltr Flagged'!H847='PROD Fltr Flagged'!H847</f>
        <v>1</v>
      </c>
      <c r="I847" t="b">
        <f>'QA Fltr Flagged'!I847='PROD Fltr Flagged'!I847</f>
        <v>1</v>
      </c>
      <c r="J847" t="b">
        <f>'QA Fltr Flagged'!J847='PROD Fltr Flagged'!J847</f>
        <v>1</v>
      </c>
      <c r="K847" t="b">
        <f>'QA Fltr Flagged'!K847='PROD Fltr Flagged'!K847</f>
        <v>1</v>
      </c>
      <c r="L847" t="b">
        <f>'QA Fltr Flagged'!L847='PROD Fltr Flagged'!L847</f>
        <v>1</v>
      </c>
      <c r="M847" t="b">
        <f>'QA Fltr Flagged'!M847='PROD Fltr Flagged'!M847</f>
        <v>1</v>
      </c>
      <c r="N847" t="b">
        <f>'QA Fltr Flagged'!N847='PROD Fltr Flagged'!N847</f>
        <v>1</v>
      </c>
      <c r="O847" t="b">
        <f>'QA Fltr Flagged'!O847='PROD Fltr Flagged'!O847</f>
        <v>1</v>
      </c>
      <c r="P847" t="b">
        <f>'QA Fltr Flagged'!P847='PROD Fltr Flagged'!P847</f>
        <v>1</v>
      </c>
      <c r="Q847" t="b">
        <f>'QA Fltr Flagged'!Q847='PROD Fltr Flagged'!Q847</f>
        <v>1</v>
      </c>
    </row>
    <row r="848" spans="1:17">
      <c r="A848" t="b">
        <f>'QA Fltr Flagged'!A848='PROD Fltr Flagged'!A848</f>
        <v>1</v>
      </c>
      <c r="B848" t="b">
        <f>'QA Fltr Flagged'!B848='PROD Fltr Flagged'!B848</f>
        <v>1</v>
      </c>
      <c r="C848" t="b">
        <f>'QA Fltr Flagged'!C848='PROD Fltr Flagged'!C848</f>
        <v>1</v>
      </c>
      <c r="D848" t="b">
        <f>'QA Fltr Flagged'!D848='PROD Fltr Flagged'!D848</f>
        <v>1</v>
      </c>
      <c r="E848" t="b">
        <f>'QA Fltr Flagged'!E848='PROD Fltr Flagged'!E848</f>
        <v>1</v>
      </c>
      <c r="F848" t="b">
        <f>'QA Fltr Flagged'!F848='PROD Fltr Flagged'!F848</f>
        <v>1</v>
      </c>
      <c r="G848" t="b">
        <f>'QA Fltr Flagged'!G848='PROD Fltr Flagged'!G848</f>
        <v>1</v>
      </c>
      <c r="H848" t="b">
        <f>'QA Fltr Flagged'!H848='PROD Fltr Flagged'!H848</f>
        <v>1</v>
      </c>
      <c r="I848" t="b">
        <f>'QA Fltr Flagged'!I848='PROD Fltr Flagged'!I848</f>
        <v>1</v>
      </c>
      <c r="J848" t="b">
        <f>'QA Fltr Flagged'!J848='PROD Fltr Flagged'!J848</f>
        <v>1</v>
      </c>
      <c r="K848" t="b">
        <f>'QA Fltr Flagged'!K848='PROD Fltr Flagged'!K848</f>
        <v>1</v>
      </c>
      <c r="L848" t="b">
        <f>'QA Fltr Flagged'!L848='PROD Fltr Flagged'!L848</f>
        <v>1</v>
      </c>
      <c r="M848" t="b">
        <f>'QA Fltr Flagged'!M848='PROD Fltr Flagged'!M848</f>
        <v>1</v>
      </c>
      <c r="N848" t="b">
        <f>'QA Fltr Flagged'!N848='PROD Fltr Flagged'!N848</f>
        <v>1</v>
      </c>
      <c r="O848" t="b">
        <f>'QA Fltr Flagged'!O848='PROD Fltr Flagged'!O848</f>
        <v>1</v>
      </c>
      <c r="P848" t="b">
        <f>'QA Fltr Flagged'!P848='PROD Fltr Flagged'!P848</f>
        <v>1</v>
      </c>
      <c r="Q848" t="b">
        <f>'QA Fltr Flagged'!Q848='PROD Fltr Flagged'!Q848</f>
        <v>1</v>
      </c>
    </row>
    <row r="849" spans="1:17">
      <c r="A849" t="b">
        <f>'QA Fltr Flagged'!A849='PROD Fltr Flagged'!A849</f>
        <v>1</v>
      </c>
      <c r="B849" t="b">
        <f>'QA Fltr Flagged'!B849='PROD Fltr Flagged'!B849</f>
        <v>1</v>
      </c>
      <c r="C849" t="b">
        <f>'QA Fltr Flagged'!C849='PROD Fltr Flagged'!C849</f>
        <v>1</v>
      </c>
      <c r="D849" t="b">
        <f>'QA Fltr Flagged'!D849='PROD Fltr Flagged'!D849</f>
        <v>1</v>
      </c>
      <c r="E849" t="b">
        <f>'QA Fltr Flagged'!E849='PROD Fltr Flagged'!E849</f>
        <v>1</v>
      </c>
      <c r="F849" t="b">
        <f>'QA Fltr Flagged'!F849='PROD Fltr Flagged'!F849</f>
        <v>1</v>
      </c>
      <c r="G849" t="b">
        <f>'QA Fltr Flagged'!G849='PROD Fltr Flagged'!G849</f>
        <v>1</v>
      </c>
      <c r="H849" t="b">
        <f>'QA Fltr Flagged'!H849='PROD Fltr Flagged'!H849</f>
        <v>1</v>
      </c>
      <c r="I849" t="b">
        <f>'QA Fltr Flagged'!I849='PROD Fltr Flagged'!I849</f>
        <v>1</v>
      </c>
      <c r="J849" t="b">
        <f>'QA Fltr Flagged'!J849='PROD Fltr Flagged'!J849</f>
        <v>1</v>
      </c>
      <c r="K849" t="b">
        <f>'QA Fltr Flagged'!K849='PROD Fltr Flagged'!K849</f>
        <v>1</v>
      </c>
      <c r="L849" t="b">
        <f>'QA Fltr Flagged'!L849='PROD Fltr Flagged'!L849</f>
        <v>1</v>
      </c>
      <c r="M849" t="b">
        <f>'QA Fltr Flagged'!M849='PROD Fltr Flagged'!M849</f>
        <v>1</v>
      </c>
      <c r="N849" t="b">
        <f>'QA Fltr Flagged'!N849='PROD Fltr Flagged'!N849</f>
        <v>1</v>
      </c>
      <c r="O849" t="b">
        <f>'QA Fltr Flagged'!O849='PROD Fltr Flagged'!O849</f>
        <v>1</v>
      </c>
      <c r="P849" t="b">
        <f>'QA Fltr Flagged'!P849='PROD Fltr Flagged'!P849</f>
        <v>1</v>
      </c>
      <c r="Q849" t="b">
        <f>'QA Fltr Flagged'!Q849='PROD Fltr Flagged'!Q849</f>
        <v>1</v>
      </c>
    </row>
    <row r="850" spans="1:17">
      <c r="A850" t="b">
        <f>'QA Fltr Flagged'!A850='PROD Fltr Flagged'!A850</f>
        <v>1</v>
      </c>
      <c r="B850" t="b">
        <f>'QA Fltr Flagged'!B850='PROD Fltr Flagged'!B850</f>
        <v>1</v>
      </c>
      <c r="C850" t="b">
        <f>'QA Fltr Flagged'!C850='PROD Fltr Flagged'!C850</f>
        <v>1</v>
      </c>
      <c r="D850" t="b">
        <f>'QA Fltr Flagged'!D850='PROD Fltr Flagged'!D850</f>
        <v>1</v>
      </c>
      <c r="E850" t="b">
        <f>'QA Fltr Flagged'!E850='PROD Fltr Flagged'!E850</f>
        <v>1</v>
      </c>
      <c r="F850" t="b">
        <f>'QA Fltr Flagged'!F850='PROD Fltr Flagged'!F850</f>
        <v>1</v>
      </c>
      <c r="G850" t="b">
        <f>'QA Fltr Flagged'!G850='PROD Fltr Flagged'!G850</f>
        <v>1</v>
      </c>
      <c r="H850" t="b">
        <f>'QA Fltr Flagged'!H850='PROD Fltr Flagged'!H850</f>
        <v>1</v>
      </c>
      <c r="I850" t="b">
        <f>'QA Fltr Flagged'!I850='PROD Fltr Flagged'!I850</f>
        <v>1</v>
      </c>
      <c r="J850" t="b">
        <f>'QA Fltr Flagged'!J850='PROD Fltr Flagged'!J850</f>
        <v>1</v>
      </c>
      <c r="K850" t="b">
        <f>'QA Fltr Flagged'!K850='PROD Fltr Flagged'!K850</f>
        <v>1</v>
      </c>
      <c r="L850" t="b">
        <f>'QA Fltr Flagged'!L850='PROD Fltr Flagged'!L850</f>
        <v>1</v>
      </c>
      <c r="M850" t="b">
        <f>'QA Fltr Flagged'!M850='PROD Fltr Flagged'!M850</f>
        <v>1</v>
      </c>
      <c r="N850" t="b">
        <f>'QA Fltr Flagged'!N850='PROD Fltr Flagged'!N850</f>
        <v>1</v>
      </c>
      <c r="O850" t="b">
        <f>'QA Fltr Flagged'!O850='PROD Fltr Flagged'!O850</f>
        <v>1</v>
      </c>
      <c r="P850" t="b">
        <f>'QA Fltr Flagged'!P850='PROD Fltr Flagged'!P850</f>
        <v>1</v>
      </c>
      <c r="Q850" t="b">
        <f>'QA Fltr Flagged'!Q850='PROD Fltr Flagged'!Q850</f>
        <v>1</v>
      </c>
    </row>
    <row r="851" spans="1:17">
      <c r="A851" t="b">
        <f>'QA Fltr Flagged'!A851='PROD Fltr Flagged'!A851</f>
        <v>1</v>
      </c>
      <c r="B851" t="b">
        <f>'QA Fltr Flagged'!B851='PROD Fltr Flagged'!B851</f>
        <v>1</v>
      </c>
      <c r="C851" t="b">
        <f>'QA Fltr Flagged'!C851='PROD Fltr Flagged'!C851</f>
        <v>1</v>
      </c>
      <c r="D851" t="b">
        <f>'QA Fltr Flagged'!D851='PROD Fltr Flagged'!D851</f>
        <v>1</v>
      </c>
      <c r="E851" t="b">
        <f>'QA Fltr Flagged'!E851='PROD Fltr Flagged'!E851</f>
        <v>1</v>
      </c>
      <c r="F851" t="b">
        <f>'QA Fltr Flagged'!F851='PROD Fltr Flagged'!F851</f>
        <v>1</v>
      </c>
      <c r="G851" t="b">
        <f>'QA Fltr Flagged'!G851='PROD Fltr Flagged'!G851</f>
        <v>1</v>
      </c>
      <c r="H851" t="b">
        <f>'QA Fltr Flagged'!H851='PROD Fltr Flagged'!H851</f>
        <v>1</v>
      </c>
      <c r="I851" t="b">
        <f>'QA Fltr Flagged'!I851='PROD Fltr Flagged'!I851</f>
        <v>1</v>
      </c>
      <c r="J851" t="b">
        <f>'QA Fltr Flagged'!J851='PROD Fltr Flagged'!J851</f>
        <v>1</v>
      </c>
      <c r="K851" t="b">
        <f>'QA Fltr Flagged'!K851='PROD Fltr Flagged'!K851</f>
        <v>1</v>
      </c>
      <c r="L851" t="b">
        <f>'QA Fltr Flagged'!L851='PROD Fltr Flagged'!L851</f>
        <v>1</v>
      </c>
      <c r="M851" t="b">
        <f>'QA Fltr Flagged'!M851='PROD Fltr Flagged'!M851</f>
        <v>1</v>
      </c>
      <c r="N851" t="b">
        <f>'QA Fltr Flagged'!N851='PROD Fltr Flagged'!N851</f>
        <v>1</v>
      </c>
      <c r="O851" t="b">
        <f>'QA Fltr Flagged'!O851='PROD Fltr Flagged'!O851</f>
        <v>1</v>
      </c>
      <c r="P851" t="b">
        <f>'QA Fltr Flagged'!P851='PROD Fltr Flagged'!P851</f>
        <v>1</v>
      </c>
      <c r="Q851" t="b">
        <f>'QA Fltr Flagged'!Q851='PROD Fltr Flagged'!Q851</f>
        <v>1</v>
      </c>
    </row>
    <row r="852" spans="1:17">
      <c r="A852" t="b">
        <f>'QA Fltr Flagged'!A852='PROD Fltr Flagged'!A852</f>
        <v>1</v>
      </c>
      <c r="B852" t="b">
        <f>'QA Fltr Flagged'!B852='PROD Fltr Flagged'!B852</f>
        <v>1</v>
      </c>
      <c r="C852" t="b">
        <f>'QA Fltr Flagged'!C852='PROD Fltr Flagged'!C852</f>
        <v>1</v>
      </c>
      <c r="D852" t="b">
        <f>'QA Fltr Flagged'!D852='PROD Fltr Flagged'!D852</f>
        <v>1</v>
      </c>
      <c r="E852" t="b">
        <f>'QA Fltr Flagged'!E852='PROD Fltr Flagged'!E852</f>
        <v>1</v>
      </c>
      <c r="F852" t="b">
        <f>'QA Fltr Flagged'!F852='PROD Fltr Flagged'!F852</f>
        <v>1</v>
      </c>
      <c r="G852" t="b">
        <f>'QA Fltr Flagged'!G852='PROD Fltr Flagged'!G852</f>
        <v>1</v>
      </c>
      <c r="H852" t="b">
        <f>'QA Fltr Flagged'!H852='PROD Fltr Flagged'!H852</f>
        <v>1</v>
      </c>
      <c r="I852" t="b">
        <f>'QA Fltr Flagged'!I852='PROD Fltr Flagged'!I852</f>
        <v>1</v>
      </c>
      <c r="J852" t="b">
        <f>'QA Fltr Flagged'!J852='PROD Fltr Flagged'!J852</f>
        <v>1</v>
      </c>
      <c r="K852" t="b">
        <f>'QA Fltr Flagged'!K852='PROD Fltr Flagged'!K852</f>
        <v>1</v>
      </c>
      <c r="L852" t="b">
        <f>'QA Fltr Flagged'!L852='PROD Fltr Flagged'!L852</f>
        <v>1</v>
      </c>
      <c r="M852" t="b">
        <f>'QA Fltr Flagged'!M852='PROD Fltr Flagged'!M852</f>
        <v>1</v>
      </c>
      <c r="N852" t="b">
        <f>'QA Fltr Flagged'!N852='PROD Fltr Flagged'!N852</f>
        <v>1</v>
      </c>
      <c r="O852" t="b">
        <f>'QA Fltr Flagged'!O852='PROD Fltr Flagged'!O852</f>
        <v>1</v>
      </c>
      <c r="P852" t="b">
        <f>'QA Fltr Flagged'!P852='PROD Fltr Flagged'!P852</f>
        <v>1</v>
      </c>
      <c r="Q852" t="b">
        <f>'QA Fltr Flagged'!Q852='PROD Fltr Flagged'!Q852</f>
        <v>1</v>
      </c>
    </row>
    <row r="853" spans="1:17">
      <c r="A853" t="b">
        <f>'QA Fltr Flagged'!A853='PROD Fltr Flagged'!A853</f>
        <v>1</v>
      </c>
      <c r="B853" t="b">
        <f>'QA Fltr Flagged'!B853='PROD Fltr Flagged'!B853</f>
        <v>1</v>
      </c>
      <c r="C853" t="b">
        <f>'QA Fltr Flagged'!C853='PROD Fltr Flagged'!C853</f>
        <v>1</v>
      </c>
      <c r="D853" t="b">
        <f>'QA Fltr Flagged'!D853='PROD Fltr Flagged'!D853</f>
        <v>1</v>
      </c>
      <c r="E853" t="b">
        <f>'QA Fltr Flagged'!E853='PROD Fltr Flagged'!E853</f>
        <v>1</v>
      </c>
      <c r="F853" t="b">
        <f>'QA Fltr Flagged'!F853='PROD Fltr Flagged'!F853</f>
        <v>1</v>
      </c>
      <c r="G853" t="b">
        <f>'QA Fltr Flagged'!G853='PROD Fltr Flagged'!G853</f>
        <v>1</v>
      </c>
      <c r="H853" t="b">
        <f>'QA Fltr Flagged'!H853='PROD Fltr Flagged'!H853</f>
        <v>1</v>
      </c>
      <c r="I853" t="b">
        <f>'QA Fltr Flagged'!I853='PROD Fltr Flagged'!I853</f>
        <v>1</v>
      </c>
      <c r="J853" t="b">
        <f>'QA Fltr Flagged'!J853='PROD Fltr Flagged'!J853</f>
        <v>1</v>
      </c>
      <c r="K853" t="b">
        <f>'QA Fltr Flagged'!K853='PROD Fltr Flagged'!K853</f>
        <v>1</v>
      </c>
      <c r="L853" t="b">
        <f>'QA Fltr Flagged'!L853='PROD Fltr Flagged'!L853</f>
        <v>1</v>
      </c>
      <c r="M853" t="b">
        <f>'QA Fltr Flagged'!M853='PROD Fltr Flagged'!M853</f>
        <v>1</v>
      </c>
      <c r="N853" t="b">
        <f>'QA Fltr Flagged'!N853='PROD Fltr Flagged'!N853</f>
        <v>1</v>
      </c>
      <c r="O853" t="b">
        <f>'QA Fltr Flagged'!O853='PROD Fltr Flagged'!O853</f>
        <v>1</v>
      </c>
      <c r="P853" t="b">
        <f>'QA Fltr Flagged'!P853='PROD Fltr Flagged'!P853</f>
        <v>1</v>
      </c>
      <c r="Q853" t="b">
        <f>'QA Fltr Flagged'!Q853='PROD Fltr Flagged'!Q853</f>
        <v>1</v>
      </c>
    </row>
    <row r="854" spans="1:17">
      <c r="A854" t="b">
        <f>'QA Fltr Flagged'!A854='PROD Fltr Flagged'!A854</f>
        <v>1</v>
      </c>
      <c r="B854" t="b">
        <f>'QA Fltr Flagged'!B854='PROD Fltr Flagged'!B854</f>
        <v>1</v>
      </c>
      <c r="C854" t="b">
        <f>'QA Fltr Flagged'!C854='PROD Fltr Flagged'!C854</f>
        <v>1</v>
      </c>
      <c r="D854" t="b">
        <f>'QA Fltr Flagged'!D854='PROD Fltr Flagged'!D854</f>
        <v>1</v>
      </c>
      <c r="E854" t="b">
        <f>'QA Fltr Flagged'!E854='PROD Fltr Flagged'!E854</f>
        <v>1</v>
      </c>
      <c r="F854" t="b">
        <f>'QA Fltr Flagged'!F854='PROD Fltr Flagged'!F854</f>
        <v>1</v>
      </c>
      <c r="G854" t="b">
        <f>'QA Fltr Flagged'!G854='PROD Fltr Flagged'!G854</f>
        <v>1</v>
      </c>
      <c r="H854" t="b">
        <f>'QA Fltr Flagged'!H854='PROD Fltr Flagged'!H854</f>
        <v>1</v>
      </c>
      <c r="I854" t="b">
        <f>'QA Fltr Flagged'!I854='PROD Fltr Flagged'!I854</f>
        <v>1</v>
      </c>
      <c r="J854" t="b">
        <f>'QA Fltr Flagged'!J854='PROD Fltr Flagged'!J854</f>
        <v>1</v>
      </c>
      <c r="K854" t="b">
        <f>'QA Fltr Flagged'!K854='PROD Fltr Flagged'!K854</f>
        <v>1</v>
      </c>
      <c r="L854" t="b">
        <f>'QA Fltr Flagged'!L854='PROD Fltr Flagged'!L854</f>
        <v>1</v>
      </c>
      <c r="M854" t="b">
        <f>'QA Fltr Flagged'!M854='PROD Fltr Flagged'!M854</f>
        <v>1</v>
      </c>
      <c r="N854" t="b">
        <f>'QA Fltr Flagged'!N854='PROD Fltr Flagged'!N854</f>
        <v>1</v>
      </c>
      <c r="O854" t="b">
        <f>'QA Fltr Flagged'!O854='PROD Fltr Flagged'!O854</f>
        <v>1</v>
      </c>
      <c r="P854" t="b">
        <f>'QA Fltr Flagged'!P854='PROD Fltr Flagged'!P854</f>
        <v>1</v>
      </c>
      <c r="Q854" t="b">
        <f>'QA Fltr Flagged'!Q854='PROD Fltr Flagged'!Q854</f>
        <v>1</v>
      </c>
    </row>
    <row r="855" spans="1:17">
      <c r="A855" t="b">
        <f>'QA Fltr Flagged'!A855='PROD Fltr Flagged'!A855</f>
        <v>1</v>
      </c>
      <c r="B855" t="b">
        <f>'QA Fltr Flagged'!B855='PROD Fltr Flagged'!B855</f>
        <v>1</v>
      </c>
      <c r="C855" t="b">
        <f>'QA Fltr Flagged'!C855='PROD Fltr Flagged'!C855</f>
        <v>1</v>
      </c>
      <c r="D855" t="b">
        <f>'QA Fltr Flagged'!D855='PROD Fltr Flagged'!D855</f>
        <v>1</v>
      </c>
      <c r="E855" t="b">
        <f>'QA Fltr Flagged'!E855='PROD Fltr Flagged'!E855</f>
        <v>1</v>
      </c>
      <c r="F855" t="b">
        <f>'QA Fltr Flagged'!F855='PROD Fltr Flagged'!F855</f>
        <v>1</v>
      </c>
      <c r="G855" t="b">
        <f>'QA Fltr Flagged'!G855='PROD Fltr Flagged'!G855</f>
        <v>1</v>
      </c>
      <c r="H855" t="b">
        <f>'QA Fltr Flagged'!H855='PROD Fltr Flagged'!H855</f>
        <v>1</v>
      </c>
      <c r="I855" t="b">
        <f>'QA Fltr Flagged'!I855='PROD Fltr Flagged'!I855</f>
        <v>1</v>
      </c>
      <c r="J855" t="b">
        <f>'QA Fltr Flagged'!J855='PROD Fltr Flagged'!J855</f>
        <v>1</v>
      </c>
      <c r="K855" t="b">
        <f>'QA Fltr Flagged'!K855='PROD Fltr Flagged'!K855</f>
        <v>1</v>
      </c>
      <c r="L855" t="b">
        <f>'QA Fltr Flagged'!L855='PROD Fltr Flagged'!L855</f>
        <v>1</v>
      </c>
      <c r="M855" t="b">
        <f>'QA Fltr Flagged'!M855='PROD Fltr Flagged'!M855</f>
        <v>1</v>
      </c>
      <c r="N855" t="b">
        <f>'QA Fltr Flagged'!N855='PROD Fltr Flagged'!N855</f>
        <v>1</v>
      </c>
      <c r="O855" t="b">
        <f>'QA Fltr Flagged'!O855='PROD Fltr Flagged'!O855</f>
        <v>1</v>
      </c>
      <c r="P855" t="b">
        <f>'QA Fltr Flagged'!P855='PROD Fltr Flagged'!P855</f>
        <v>1</v>
      </c>
      <c r="Q855" t="b">
        <f>'QA Fltr Flagged'!Q855='PROD Fltr Flagged'!Q855</f>
        <v>1</v>
      </c>
    </row>
    <row r="856" spans="1:17">
      <c r="A856" t="b">
        <f>'QA Fltr Flagged'!A856='PROD Fltr Flagged'!A856</f>
        <v>1</v>
      </c>
      <c r="B856" t="b">
        <f>'QA Fltr Flagged'!B856='PROD Fltr Flagged'!B856</f>
        <v>1</v>
      </c>
      <c r="C856" t="b">
        <f>'QA Fltr Flagged'!C856='PROD Fltr Flagged'!C856</f>
        <v>1</v>
      </c>
      <c r="D856" t="b">
        <f>'QA Fltr Flagged'!D856='PROD Fltr Flagged'!D856</f>
        <v>1</v>
      </c>
      <c r="E856" t="b">
        <f>'QA Fltr Flagged'!E856='PROD Fltr Flagged'!E856</f>
        <v>1</v>
      </c>
      <c r="F856" t="b">
        <f>'QA Fltr Flagged'!F856='PROD Fltr Flagged'!F856</f>
        <v>1</v>
      </c>
      <c r="G856" t="b">
        <f>'QA Fltr Flagged'!G856='PROD Fltr Flagged'!G856</f>
        <v>1</v>
      </c>
      <c r="H856" t="b">
        <f>'QA Fltr Flagged'!H856='PROD Fltr Flagged'!H856</f>
        <v>1</v>
      </c>
      <c r="I856" t="b">
        <f>'QA Fltr Flagged'!I856='PROD Fltr Flagged'!I856</f>
        <v>1</v>
      </c>
      <c r="J856" t="b">
        <f>'QA Fltr Flagged'!J856='PROD Fltr Flagged'!J856</f>
        <v>1</v>
      </c>
      <c r="K856" t="b">
        <f>'QA Fltr Flagged'!K856='PROD Fltr Flagged'!K856</f>
        <v>1</v>
      </c>
      <c r="L856" t="b">
        <f>'QA Fltr Flagged'!L856='PROD Fltr Flagged'!L856</f>
        <v>1</v>
      </c>
      <c r="M856" t="b">
        <f>'QA Fltr Flagged'!M856='PROD Fltr Flagged'!M856</f>
        <v>1</v>
      </c>
      <c r="N856" t="b">
        <f>'QA Fltr Flagged'!N856='PROD Fltr Flagged'!N856</f>
        <v>1</v>
      </c>
      <c r="O856" t="b">
        <f>'QA Fltr Flagged'!O856='PROD Fltr Flagged'!O856</f>
        <v>1</v>
      </c>
      <c r="P856" t="b">
        <f>'QA Fltr Flagged'!P856='PROD Fltr Flagged'!P856</f>
        <v>1</v>
      </c>
      <c r="Q856" t="b">
        <f>'QA Fltr Flagged'!Q856='PROD Fltr Flagged'!Q856</f>
        <v>1</v>
      </c>
    </row>
    <row r="857" spans="1:17">
      <c r="A857" t="b">
        <f>'QA Fltr Flagged'!A857='PROD Fltr Flagged'!A857</f>
        <v>1</v>
      </c>
      <c r="B857" t="b">
        <f>'QA Fltr Flagged'!B857='PROD Fltr Flagged'!B857</f>
        <v>1</v>
      </c>
      <c r="C857" t="b">
        <f>'QA Fltr Flagged'!C857='PROD Fltr Flagged'!C857</f>
        <v>1</v>
      </c>
      <c r="D857" t="b">
        <f>'QA Fltr Flagged'!D857='PROD Fltr Flagged'!D857</f>
        <v>1</v>
      </c>
      <c r="E857" t="b">
        <f>'QA Fltr Flagged'!E857='PROD Fltr Flagged'!E857</f>
        <v>1</v>
      </c>
      <c r="F857" t="b">
        <f>'QA Fltr Flagged'!F857='PROD Fltr Flagged'!F857</f>
        <v>1</v>
      </c>
      <c r="G857" t="b">
        <f>'QA Fltr Flagged'!G857='PROD Fltr Flagged'!G857</f>
        <v>1</v>
      </c>
      <c r="H857" t="b">
        <f>'QA Fltr Flagged'!H857='PROD Fltr Flagged'!H857</f>
        <v>1</v>
      </c>
      <c r="I857" t="b">
        <f>'QA Fltr Flagged'!I857='PROD Fltr Flagged'!I857</f>
        <v>1</v>
      </c>
      <c r="J857" t="b">
        <f>'QA Fltr Flagged'!J857='PROD Fltr Flagged'!J857</f>
        <v>1</v>
      </c>
      <c r="K857" t="b">
        <f>'QA Fltr Flagged'!K857='PROD Fltr Flagged'!K857</f>
        <v>1</v>
      </c>
      <c r="L857" t="b">
        <f>'QA Fltr Flagged'!L857='PROD Fltr Flagged'!L857</f>
        <v>1</v>
      </c>
      <c r="M857" t="b">
        <f>'QA Fltr Flagged'!M857='PROD Fltr Flagged'!M857</f>
        <v>1</v>
      </c>
      <c r="N857" t="b">
        <f>'QA Fltr Flagged'!N857='PROD Fltr Flagged'!N857</f>
        <v>1</v>
      </c>
      <c r="O857" t="b">
        <f>'QA Fltr Flagged'!O857='PROD Fltr Flagged'!O857</f>
        <v>1</v>
      </c>
      <c r="P857" t="b">
        <f>'QA Fltr Flagged'!P857='PROD Fltr Flagged'!P857</f>
        <v>1</v>
      </c>
      <c r="Q857" t="b">
        <f>'QA Fltr Flagged'!Q857='PROD Fltr Flagged'!Q857</f>
        <v>1</v>
      </c>
    </row>
    <row r="858" spans="1:17">
      <c r="A858" t="b">
        <f>'QA Fltr Flagged'!A858='PROD Fltr Flagged'!A858</f>
        <v>1</v>
      </c>
      <c r="B858" t="b">
        <f>'QA Fltr Flagged'!B858='PROD Fltr Flagged'!B858</f>
        <v>1</v>
      </c>
      <c r="C858" t="b">
        <f>'QA Fltr Flagged'!C858='PROD Fltr Flagged'!C858</f>
        <v>1</v>
      </c>
      <c r="D858" t="b">
        <f>'QA Fltr Flagged'!D858='PROD Fltr Flagged'!D858</f>
        <v>1</v>
      </c>
      <c r="E858" t="b">
        <f>'QA Fltr Flagged'!E858='PROD Fltr Flagged'!E858</f>
        <v>1</v>
      </c>
      <c r="F858" t="b">
        <f>'QA Fltr Flagged'!F858='PROD Fltr Flagged'!F858</f>
        <v>1</v>
      </c>
      <c r="G858" t="b">
        <f>'QA Fltr Flagged'!G858='PROD Fltr Flagged'!G858</f>
        <v>1</v>
      </c>
      <c r="H858" t="b">
        <f>'QA Fltr Flagged'!H858='PROD Fltr Flagged'!H858</f>
        <v>1</v>
      </c>
      <c r="I858" t="b">
        <f>'QA Fltr Flagged'!I858='PROD Fltr Flagged'!I858</f>
        <v>1</v>
      </c>
      <c r="J858" t="b">
        <f>'QA Fltr Flagged'!J858='PROD Fltr Flagged'!J858</f>
        <v>1</v>
      </c>
      <c r="K858" t="b">
        <f>'QA Fltr Flagged'!K858='PROD Fltr Flagged'!K858</f>
        <v>1</v>
      </c>
      <c r="L858" t="b">
        <f>'QA Fltr Flagged'!L858='PROD Fltr Flagged'!L858</f>
        <v>1</v>
      </c>
      <c r="M858" t="b">
        <f>'QA Fltr Flagged'!M858='PROD Fltr Flagged'!M858</f>
        <v>1</v>
      </c>
      <c r="N858" t="b">
        <f>'QA Fltr Flagged'!N858='PROD Fltr Flagged'!N858</f>
        <v>1</v>
      </c>
      <c r="O858" t="b">
        <f>'QA Fltr Flagged'!O858='PROD Fltr Flagged'!O858</f>
        <v>1</v>
      </c>
      <c r="P858" t="b">
        <f>'QA Fltr Flagged'!P858='PROD Fltr Flagged'!P858</f>
        <v>1</v>
      </c>
      <c r="Q858" t="b">
        <f>'QA Fltr Flagged'!Q858='PROD Fltr Flagged'!Q858</f>
        <v>1</v>
      </c>
    </row>
    <row r="859" spans="1:17">
      <c r="A859" t="b">
        <f>'QA Fltr Flagged'!A859='PROD Fltr Flagged'!A859</f>
        <v>1</v>
      </c>
      <c r="B859" t="b">
        <f>'QA Fltr Flagged'!B859='PROD Fltr Flagged'!B859</f>
        <v>1</v>
      </c>
      <c r="C859" t="b">
        <f>'QA Fltr Flagged'!C859='PROD Fltr Flagged'!C859</f>
        <v>1</v>
      </c>
      <c r="D859" t="b">
        <f>'QA Fltr Flagged'!D859='PROD Fltr Flagged'!D859</f>
        <v>1</v>
      </c>
      <c r="E859" t="b">
        <f>'QA Fltr Flagged'!E859='PROD Fltr Flagged'!E859</f>
        <v>1</v>
      </c>
      <c r="F859" t="b">
        <f>'QA Fltr Flagged'!F859='PROD Fltr Flagged'!F859</f>
        <v>1</v>
      </c>
      <c r="G859" t="b">
        <f>'QA Fltr Flagged'!G859='PROD Fltr Flagged'!G859</f>
        <v>1</v>
      </c>
      <c r="H859" t="b">
        <f>'QA Fltr Flagged'!H859='PROD Fltr Flagged'!H859</f>
        <v>1</v>
      </c>
      <c r="I859" t="b">
        <f>'QA Fltr Flagged'!I859='PROD Fltr Flagged'!I859</f>
        <v>1</v>
      </c>
      <c r="J859" t="b">
        <f>'QA Fltr Flagged'!J859='PROD Fltr Flagged'!J859</f>
        <v>1</v>
      </c>
      <c r="K859" t="b">
        <f>'QA Fltr Flagged'!K859='PROD Fltr Flagged'!K859</f>
        <v>1</v>
      </c>
      <c r="L859" t="b">
        <f>'QA Fltr Flagged'!L859='PROD Fltr Flagged'!L859</f>
        <v>1</v>
      </c>
      <c r="M859" t="b">
        <f>'QA Fltr Flagged'!M859='PROD Fltr Flagged'!M859</f>
        <v>1</v>
      </c>
      <c r="N859" t="b">
        <f>'QA Fltr Flagged'!N859='PROD Fltr Flagged'!N859</f>
        <v>1</v>
      </c>
      <c r="O859" t="b">
        <f>'QA Fltr Flagged'!O859='PROD Fltr Flagged'!O859</f>
        <v>1</v>
      </c>
      <c r="P859" t="b">
        <f>'QA Fltr Flagged'!P859='PROD Fltr Flagged'!P859</f>
        <v>1</v>
      </c>
      <c r="Q859" t="b">
        <f>'QA Fltr Flagged'!Q859='PROD Fltr Flagged'!Q859</f>
        <v>1</v>
      </c>
    </row>
    <row r="860" spans="1:17">
      <c r="A860" t="b">
        <f>'QA Fltr Flagged'!A860='PROD Fltr Flagged'!A860</f>
        <v>1</v>
      </c>
      <c r="B860" t="b">
        <f>'QA Fltr Flagged'!B860='PROD Fltr Flagged'!B860</f>
        <v>1</v>
      </c>
      <c r="C860" t="b">
        <f>'QA Fltr Flagged'!C860='PROD Fltr Flagged'!C860</f>
        <v>1</v>
      </c>
      <c r="D860" t="b">
        <f>'QA Fltr Flagged'!D860='PROD Fltr Flagged'!D860</f>
        <v>1</v>
      </c>
      <c r="E860" t="b">
        <f>'QA Fltr Flagged'!E860='PROD Fltr Flagged'!E860</f>
        <v>1</v>
      </c>
      <c r="F860" t="b">
        <f>'QA Fltr Flagged'!F860='PROD Fltr Flagged'!F860</f>
        <v>1</v>
      </c>
      <c r="G860" t="b">
        <f>'QA Fltr Flagged'!G860='PROD Fltr Flagged'!G860</f>
        <v>1</v>
      </c>
      <c r="H860" t="b">
        <f>'QA Fltr Flagged'!H860='PROD Fltr Flagged'!H860</f>
        <v>1</v>
      </c>
      <c r="I860" t="b">
        <f>'QA Fltr Flagged'!I860='PROD Fltr Flagged'!I860</f>
        <v>1</v>
      </c>
      <c r="J860" t="b">
        <f>'QA Fltr Flagged'!J860='PROD Fltr Flagged'!J860</f>
        <v>1</v>
      </c>
      <c r="K860" t="b">
        <f>'QA Fltr Flagged'!K860='PROD Fltr Flagged'!K860</f>
        <v>1</v>
      </c>
      <c r="L860" t="b">
        <f>'QA Fltr Flagged'!L860='PROD Fltr Flagged'!L860</f>
        <v>1</v>
      </c>
      <c r="M860" t="b">
        <f>'QA Fltr Flagged'!M860='PROD Fltr Flagged'!M860</f>
        <v>1</v>
      </c>
      <c r="N860" t="b">
        <f>'QA Fltr Flagged'!N860='PROD Fltr Flagged'!N860</f>
        <v>1</v>
      </c>
      <c r="O860" t="b">
        <f>'QA Fltr Flagged'!O860='PROD Fltr Flagged'!O860</f>
        <v>1</v>
      </c>
      <c r="P860" t="b">
        <f>'QA Fltr Flagged'!P860='PROD Fltr Flagged'!P860</f>
        <v>1</v>
      </c>
      <c r="Q860" t="b">
        <f>'QA Fltr Flagged'!Q860='PROD Fltr Flagged'!Q860</f>
        <v>1</v>
      </c>
    </row>
    <row r="861" spans="1:17">
      <c r="A861" t="b">
        <f>'QA Fltr Flagged'!A861='PROD Fltr Flagged'!A861</f>
        <v>1</v>
      </c>
      <c r="B861" t="b">
        <f>'QA Fltr Flagged'!B861='PROD Fltr Flagged'!B861</f>
        <v>1</v>
      </c>
      <c r="C861" t="b">
        <f>'QA Fltr Flagged'!C861='PROD Fltr Flagged'!C861</f>
        <v>1</v>
      </c>
      <c r="D861" t="b">
        <f>'QA Fltr Flagged'!D861='PROD Fltr Flagged'!D861</f>
        <v>1</v>
      </c>
      <c r="E861" t="b">
        <f>'QA Fltr Flagged'!E861='PROD Fltr Flagged'!E861</f>
        <v>1</v>
      </c>
      <c r="F861" t="b">
        <f>'QA Fltr Flagged'!F861='PROD Fltr Flagged'!F861</f>
        <v>1</v>
      </c>
      <c r="G861" t="b">
        <f>'QA Fltr Flagged'!G861='PROD Fltr Flagged'!G861</f>
        <v>1</v>
      </c>
      <c r="H861" t="b">
        <f>'QA Fltr Flagged'!H861='PROD Fltr Flagged'!H861</f>
        <v>1</v>
      </c>
      <c r="I861" t="b">
        <f>'QA Fltr Flagged'!I861='PROD Fltr Flagged'!I861</f>
        <v>1</v>
      </c>
      <c r="J861" t="b">
        <f>'QA Fltr Flagged'!J861='PROD Fltr Flagged'!J861</f>
        <v>1</v>
      </c>
      <c r="K861" t="b">
        <f>'QA Fltr Flagged'!K861='PROD Fltr Flagged'!K861</f>
        <v>1</v>
      </c>
      <c r="L861" t="b">
        <f>'QA Fltr Flagged'!L861='PROD Fltr Flagged'!L861</f>
        <v>1</v>
      </c>
      <c r="M861" t="b">
        <f>'QA Fltr Flagged'!M861='PROD Fltr Flagged'!M861</f>
        <v>1</v>
      </c>
      <c r="N861" t="b">
        <f>'QA Fltr Flagged'!N861='PROD Fltr Flagged'!N861</f>
        <v>1</v>
      </c>
      <c r="O861" t="b">
        <f>'QA Fltr Flagged'!O861='PROD Fltr Flagged'!O861</f>
        <v>1</v>
      </c>
      <c r="P861" t="b">
        <f>'QA Fltr Flagged'!P861='PROD Fltr Flagged'!P861</f>
        <v>1</v>
      </c>
      <c r="Q861" t="b">
        <f>'QA Fltr Flagged'!Q861='PROD Fltr Flagged'!Q861</f>
        <v>1</v>
      </c>
    </row>
    <row r="862" spans="1:17">
      <c r="A862" t="b">
        <f>'QA Fltr Flagged'!A862='PROD Fltr Flagged'!A862</f>
        <v>1</v>
      </c>
      <c r="B862" t="b">
        <f>'QA Fltr Flagged'!B862='PROD Fltr Flagged'!B862</f>
        <v>1</v>
      </c>
      <c r="C862" t="b">
        <f>'QA Fltr Flagged'!C862='PROD Fltr Flagged'!C862</f>
        <v>1</v>
      </c>
      <c r="D862" t="b">
        <f>'QA Fltr Flagged'!D862='PROD Fltr Flagged'!D862</f>
        <v>1</v>
      </c>
      <c r="E862" t="b">
        <f>'QA Fltr Flagged'!E862='PROD Fltr Flagged'!E862</f>
        <v>1</v>
      </c>
      <c r="F862" t="b">
        <f>'QA Fltr Flagged'!F862='PROD Fltr Flagged'!F862</f>
        <v>1</v>
      </c>
      <c r="G862" t="b">
        <f>'QA Fltr Flagged'!G862='PROD Fltr Flagged'!G862</f>
        <v>1</v>
      </c>
      <c r="H862" t="b">
        <f>'QA Fltr Flagged'!H862='PROD Fltr Flagged'!H862</f>
        <v>1</v>
      </c>
      <c r="I862" t="b">
        <f>'QA Fltr Flagged'!I862='PROD Fltr Flagged'!I862</f>
        <v>1</v>
      </c>
      <c r="J862" t="b">
        <f>'QA Fltr Flagged'!J862='PROD Fltr Flagged'!J862</f>
        <v>1</v>
      </c>
      <c r="K862" t="b">
        <f>'QA Fltr Flagged'!K862='PROD Fltr Flagged'!K862</f>
        <v>1</v>
      </c>
      <c r="L862" t="b">
        <f>'QA Fltr Flagged'!L862='PROD Fltr Flagged'!L862</f>
        <v>1</v>
      </c>
      <c r="M862" t="b">
        <f>'QA Fltr Flagged'!M862='PROD Fltr Flagged'!M862</f>
        <v>1</v>
      </c>
      <c r="N862" t="b">
        <f>'QA Fltr Flagged'!N862='PROD Fltr Flagged'!N862</f>
        <v>1</v>
      </c>
      <c r="O862" t="b">
        <f>'QA Fltr Flagged'!O862='PROD Fltr Flagged'!O862</f>
        <v>1</v>
      </c>
      <c r="P862" t="b">
        <f>'QA Fltr Flagged'!P862='PROD Fltr Flagged'!P862</f>
        <v>1</v>
      </c>
      <c r="Q862" t="b">
        <f>'QA Fltr Flagged'!Q862='PROD Fltr Flagged'!Q862</f>
        <v>1</v>
      </c>
    </row>
    <row r="863" spans="1:17">
      <c r="A863" t="b">
        <f>'QA Fltr Flagged'!A863='PROD Fltr Flagged'!A863</f>
        <v>1</v>
      </c>
      <c r="B863" t="b">
        <f>'QA Fltr Flagged'!B863='PROD Fltr Flagged'!B863</f>
        <v>1</v>
      </c>
      <c r="C863" t="b">
        <f>'QA Fltr Flagged'!C863='PROD Fltr Flagged'!C863</f>
        <v>1</v>
      </c>
      <c r="D863" t="b">
        <f>'QA Fltr Flagged'!D863='PROD Fltr Flagged'!D863</f>
        <v>1</v>
      </c>
      <c r="E863" t="b">
        <f>'QA Fltr Flagged'!E863='PROD Fltr Flagged'!E863</f>
        <v>1</v>
      </c>
      <c r="F863" t="b">
        <f>'QA Fltr Flagged'!F863='PROD Fltr Flagged'!F863</f>
        <v>1</v>
      </c>
      <c r="G863" t="b">
        <f>'QA Fltr Flagged'!G863='PROD Fltr Flagged'!G863</f>
        <v>1</v>
      </c>
      <c r="H863" t="b">
        <f>'QA Fltr Flagged'!H863='PROD Fltr Flagged'!H863</f>
        <v>1</v>
      </c>
      <c r="I863" t="b">
        <f>'QA Fltr Flagged'!I863='PROD Fltr Flagged'!I863</f>
        <v>1</v>
      </c>
      <c r="J863" t="b">
        <f>'QA Fltr Flagged'!J863='PROD Fltr Flagged'!J863</f>
        <v>1</v>
      </c>
      <c r="K863" t="b">
        <f>'QA Fltr Flagged'!K863='PROD Fltr Flagged'!K863</f>
        <v>1</v>
      </c>
      <c r="L863" t="b">
        <f>'QA Fltr Flagged'!L863='PROD Fltr Flagged'!L863</f>
        <v>1</v>
      </c>
      <c r="M863" t="b">
        <f>'QA Fltr Flagged'!M863='PROD Fltr Flagged'!M863</f>
        <v>1</v>
      </c>
      <c r="N863" t="b">
        <f>'QA Fltr Flagged'!N863='PROD Fltr Flagged'!N863</f>
        <v>1</v>
      </c>
      <c r="O863" t="b">
        <f>'QA Fltr Flagged'!O863='PROD Fltr Flagged'!O863</f>
        <v>1</v>
      </c>
      <c r="P863" t="b">
        <f>'QA Fltr Flagged'!P863='PROD Fltr Flagged'!P863</f>
        <v>1</v>
      </c>
      <c r="Q863" t="b">
        <f>'QA Fltr Flagged'!Q863='PROD Fltr Flagged'!Q863</f>
        <v>1</v>
      </c>
    </row>
    <row r="864" spans="1:17">
      <c r="A864" t="b">
        <f>'QA Fltr Flagged'!A864='PROD Fltr Flagged'!A864</f>
        <v>1</v>
      </c>
      <c r="B864" t="b">
        <f>'QA Fltr Flagged'!B864='PROD Fltr Flagged'!B864</f>
        <v>1</v>
      </c>
      <c r="C864" t="b">
        <f>'QA Fltr Flagged'!C864='PROD Fltr Flagged'!C864</f>
        <v>1</v>
      </c>
      <c r="D864" t="b">
        <f>'QA Fltr Flagged'!D864='PROD Fltr Flagged'!D864</f>
        <v>1</v>
      </c>
      <c r="E864" t="b">
        <f>'QA Fltr Flagged'!E864='PROD Fltr Flagged'!E864</f>
        <v>1</v>
      </c>
      <c r="F864" t="b">
        <f>'QA Fltr Flagged'!F864='PROD Fltr Flagged'!F864</f>
        <v>1</v>
      </c>
      <c r="G864" t="b">
        <f>'QA Fltr Flagged'!G864='PROD Fltr Flagged'!G864</f>
        <v>1</v>
      </c>
      <c r="H864" t="b">
        <f>'QA Fltr Flagged'!H864='PROD Fltr Flagged'!H864</f>
        <v>1</v>
      </c>
      <c r="I864" t="b">
        <f>'QA Fltr Flagged'!I864='PROD Fltr Flagged'!I864</f>
        <v>1</v>
      </c>
      <c r="J864" t="b">
        <f>'QA Fltr Flagged'!J864='PROD Fltr Flagged'!J864</f>
        <v>1</v>
      </c>
      <c r="K864" t="b">
        <f>'QA Fltr Flagged'!K864='PROD Fltr Flagged'!K864</f>
        <v>1</v>
      </c>
      <c r="L864" t="b">
        <f>'QA Fltr Flagged'!L864='PROD Fltr Flagged'!L864</f>
        <v>1</v>
      </c>
      <c r="M864" t="b">
        <f>'QA Fltr Flagged'!M864='PROD Fltr Flagged'!M864</f>
        <v>1</v>
      </c>
      <c r="N864" t="b">
        <f>'QA Fltr Flagged'!N864='PROD Fltr Flagged'!N864</f>
        <v>1</v>
      </c>
      <c r="O864" t="b">
        <f>'QA Fltr Flagged'!O864='PROD Fltr Flagged'!O864</f>
        <v>1</v>
      </c>
      <c r="P864" t="b">
        <f>'QA Fltr Flagged'!P864='PROD Fltr Flagged'!P864</f>
        <v>1</v>
      </c>
      <c r="Q864" t="b">
        <f>'QA Fltr Flagged'!Q864='PROD Fltr Flagged'!Q864</f>
        <v>1</v>
      </c>
    </row>
    <row r="865" spans="1:17">
      <c r="A865" t="b">
        <f>'QA Fltr Flagged'!A865='PROD Fltr Flagged'!A865</f>
        <v>1</v>
      </c>
      <c r="B865" t="b">
        <f>'QA Fltr Flagged'!B865='PROD Fltr Flagged'!B865</f>
        <v>1</v>
      </c>
      <c r="C865" t="b">
        <f>'QA Fltr Flagged'!C865='PROD Fltr Flagged'!C865</f>
        <v>1</v>
      </c>
      <c r="D865" t="b">
        <f>'QA Fltr Flagged'!D865='PROD Fltr Flagged'!D865</f>
        <v>1</v>
      </c>
      <c r="E865" t="b">
        <f>'QA Fltr Flagged'!E865='PROD Fltr Flagged'!E865</f>
        <v>1</v>
      </c>
      <c r="F865" t="b">
        <f>'QA Fltr Flagged'!F865='PROD Fltr Flagged'!F865</f>
        <v>1</v>
      </c>
      <c r="G865" t="b">
        <f>'QA Fltr Flagged'!G865='PROD Fltr Flagged'!G865</f>
        <v>1</v>
      </c>
      <c r="H865" t="b">
        <f>'QA Fltr Flagged'!H865='PROD Fltr Flagged'!H865</f>
        <v>1</v>
      </c>
      <c r="I865" t="b">
        <f>'QA Fltr Flagged'!I865='PROD Fltr Flagged'!I865</f>
        <v>1</v>
      </c>
      <c r="J865" t="b">
        <f>'QA Fltr Flagged'!J865='PROD Fltr Flagged'!J865</f>
        <v>1</v>
      </c>
      <c r="K865" t="b">
        <f>'QA Fltr Flagged'!K865='PROD Fltr Flagged'!K865</f>
        <v>1</v>
      </c>
      <c r="L865" t="b">
        <f>'QA Fltr Flagged'!L865='PROD Fltr Flagged'!L865</f>
        <v>1</v>
      </c>
      <c r="M865" t="b">
        <f>'QA Fltr Flagged'!M865='PROD Fltr Flagged'!M865</f>
        <v>1</v>
      </c>
      <c r="N865" t="b">
        <f>'QA Fltr Flagged'!N865='PROD Fltr Flagged'!N865</f>
        <v>1</v>
      </c>
      <c r="O865" t="b">
        <f>'QA Fltr Flagged'!O865='PROD Fltr Flagged'!O865</f>
        <v>1</v>
      </c>
      <c r="P865" t="b">
        <f>'QA Fltr Flagged'!P865='PROD Fltr Flagged'!P865</f>
        <v>1</v>
      </c>
      <c r="Q865" t="b">
        <f>'QA Fltr Flagged'!Q865='PROD Fltr Flagged'!Q865</f>
        <v>1</v>
      </c>
    </row>
    <row r="866" spans="1:17">
      <c r="A866" t="b">
        <f>'QA Fltr Flagged'!A866='PROD Fltr Flagged'!A866</f>
        <v>1</v>
      </c>
      <c r="B866" t="b">
        <f>'QA Fltr Flagged'!B866='PROD Fltr Flagged'!B866</f>
        <v>1</v>
      </c>
      <c r="C866" t="b">
        <f>'QA Fltr Flagged'!C866='PROD Fltr Flagged'!C866</f>
        <v>1</v>
      </c>
      <c r="D866" t="b">
        <f>'QA Fltr Flagged'!D866='PROD Fltr Flagged'!D866</f>
        <v>1</v>
      </c>
      <c r="E866" t="b">
        <f>'QA Fltr Flagged'!E866='PROD Fltr Flagged'!E866</f>
        <v>1</v>
      </c>
      <c r="F866" t="b">
        <f>'QA Fltr Flagged'!F866='PROD Fltr Flagged'!F866</f>
        <v>1</v>
      </c>
      <c r="G866" t="b">
        <f>'QA Fltr Flagged'!G866='PROD Fltr Flagged'!G866</f>
        <v>1</v>
      </c>
      <c r="H866" t="b">
        <f>'QA Fltr Flagged'!H866='PROD Fltr Flagged'!H866</f>
        <v>1</v>
      </c>
      <c r="I866" t="b">
        <f>'QA Fltr Flagged'!I866='PROD Fltr Flagged'!I866</f>
        <v>1</v>
      </c>
      <c r="J866" t="b">
        <f>'QA Fltr Flagged'!J866='PROD Fltr Flagged'!J866</f>
        <v>1</v>
      </c>
      <c r="K866" t="b">
        <f>'QA Fltr Flagged'!K866='PROD Fltr Flagged'!K866</f>
        <v>1</v>
      </c>
      <c r="L866" t="b">
        <f>'QA Fltr Flagged'!L866='PROD Fltr Flagged'!L866</f>
        <v>1</v>
      </c>
      <c r="M866" t="b">
        <f>'QA Fltr Flagged'!M866='PROD Fltr Flagged'!M866</f>
        <v>1</v>
      </c>
      <c r="N866" t="b">
        <f>'QA Fltr Flagged'!N866='PROD Fltr Flagged'!N866</f>
        <v>1</v>
      </c>
      <c r="O866" t="b">
        <f>'QA Fltr Flagged'!O866='PROD Fltr Flagged'!O866</f>
        <v>1</v>
      </c>
      <c r="P866" t="b">
        <f>'QA Fltr Flagged'!P866='PROD Fltr Flagged'!P866</f>
        <v>1</v>
      </c>
      <c r="Q866" t="b">
        <f>'QA Fltr Flagged'!Q866='PROD Fltr Flagged'!Q866</f>
        <v>1</v>
      </c>
    </row>
    <row r="867" spans="1:17">
      <c r="A867" t="b">
        <f>'QA Fltr Flagged'!A867='PROD Fltr Flagged'!A867</f>
        <v>1</v>
      </c>
      <c r="B867" t="b">
        <f>'QA Fltr Flagged'!B867='PROD Fltr Flagged'!B867</f>
        <v>1</v>
      </c>
      <c r="C867" t="b">
        <f>'QA Fltr Flagged'!C867='PROD Fltr Flagged'!C867</f>
        <v>1</v>
      </c>
      <c r="D867" t="b">
        <f>'QA Fltr Flagged'!D867='PROD Fltr Flagged'!D867</f>
        <v>1</v>
      </c>
      <c r="E867" t="b">
        <f>'QA Fltr Flagged'!E867='PROD Fltr Flagged'!E867</f>
        <v>1</v>
      </c>
      <c r="F867" t="b">
        <f>'QA Fltr Flagged'!F867='PROD Fltr Flagged'!F867</f>
        <v>1</v>
      </c>
      <c r="G867" t="b">
        <f>'QA Fltr Flagged'!G867='PROD Fltr Flagged'!G867</f>
        <v>1</v>
      </c>
      <c r="H867" t="b">
        <f>'QA Fltr Flagged'!H867='PROD Fltr Flagged'!H867</f>
        <v>1</v>
      </c>
      <c r="I867" t="b">
        <f>'QA Fltr Flagged'!I867='PROD Fltr Flagged'!I867</f>
        <v>1</v>
      </c>
      <c r="J867" t="b">
        <f>'QA Fltr Flagged'!J867='PROD Fltr Flagged'!J867</f>
        <v>1</v>
      </c>
      <c r="K867" t="b">
        <f>'QA Fltr Flagged'!K867='PROD Fltr Flagged'!K867</f>
        <v>1</v>
      </c>
      <c r="L867" t="b">
        <f>'QA Fltr Flagged'!L867='PROD Fltr Flagged'!L867</f>
        <v>1</v>
      </c>
      <c r="M867" t="b">
        <f>'QA Fltr Flagged'!M867='PROD Fltr Flagged'!M867</f>
        <v>1</v>
      </c>
      <c r="N867" t="b">
        <f>'QA Fltr Flagged'!N867='PROD Fltr Flagged'!N867</f>
        <v>1</v>
      </c>
      <c r="O867" t="b">
        <f>'QA Fltr Flagged'!O867='PROD Fltr Flagged'!O867</f>
        <v>1</v>
      </c>
      <c r="P867" t="b">
        <f>'QA Fltr Flagged'!P867='PROD Fltr Flagged'!P867</f>
        <v>1</v>
      </c>
      <c r="Q867" t="b">
        <f>'QA Fltr Flagged'!Q867='PROD Fltr Flagged'!Q867</f>
        <v>1</v>
      </c>
    </row>
    <row r="868" spans="1:17">
      <c r="A868" t="b">
        <f>'QA Fltr Flagged'!A868='PROD Fltr Flagged'!A868</f>
        <v>1</v>
      </c>
      <c r="B868" t="b">
        <f>'QA Fltr Flagged'!B868='PROD Fltr Flagged'!B868</f>
        <v>1</v>
      </c>
      <c r="C868" t="b">
        <f>'QA Fltr Flagged'!C868='PROD Fltr Flagged'!C868</f>
        <v>1</v>
      </c>
      <c r="D868" t="b">
        <f>'QA Fltr Flagged'!D868='PROD Fltr Flagged'!D868</f>
        <v>1</v>
      </c>
      <c r="E868" t="b">
        <f>'QA Fltr Flagged'!E868='PROD Fltr Flagged'!E868</f>
        <v>1</v>
      </c>
      <c r="F868" t="b">
        <f>'QA Fltr Flagged'!F868='PROD Fltr Flagged'!F868</f>
        <v>1</v>
      </c>
      <c r="G868" t="b">
        <f>'QA Fltr Flagged'!G868='PROD Fltr Flagged'!G868</f>
        <v>1</v>
      </c>
      <c r="H868" t="b">
        <f>'QA Fltr Flagged'!H868='PROD Fltr Flagged'!H868</f>
        <v>1</v>
      </c>
      <c r="I868" t="b">
        <f>'QA Fltr Flagged'!I868='PROD Fltr Flagged'!I868</f>
        <v>1</v>
      </c>
      <c r="J868" t="b">
        <f>'QA Fltr Flagged'!J868='PROD Fltr Flagged'!J868</f>
        <v>1</v>
      </c>
      <c r="K868" t="b">
        <f>'QA Fltr Flagged'!K868='PROD Fltr Flagged'!K868</f>
        <v>1</v>
      </c>
      <c r="L868" t="b">
        <f>'QA Fltr Flagged'!L868='PROD Fltr Flagged'!L868</f>
        <v>1</v>
      </c>
      <c r="M868" t="b">
        <f>'QA Fltr Flagged'!M868='PROD Fltr Flagged'!M868</f>
        <v>1</v>
      </c>
      <c r="N868" t="b">
        <f>'QA Fltr Flagged'!N868='PROD Fltr Flagged'!N868</f>
        <v>1</v>
      </c>
      <c r="O868" t="b">
        <f>'QA Fltr Flagged'!O868='PROD Fltr Flagged'!O868</f>
        <v>1</v>
      </c>
      <c r="P868" t="b">
        <f>'QA Fltr Flagged'!P868='PROD Fltr Flagged'!P868</f>
        <v>1</v>
      </c>
      <c r="Q868" t="b">
        <f>'QA Fltr Flagged'!Q868='PROD Fltr Flagged'!Q868</f>
        <v>1</v>
      </c>
    </row>
    <row r="869" spans="1:17">
      <c r="A869" t="b">
        <f>'QA Fltr Flagged'!A869='PROD Fltr Flagged'!A869</f>
        <v>1</v>
      </c>
      <c r="B869" t="b">
        <f>'QA Fltr Flagged'!B869='PROD Fltr Flagged'!B869</f>
        <v>1</v>
      </c>
      <c r="C869" t="b">
        <f>'QA Fltr Flagged'!C869='PROD Fltr Flagged'!C869</f>
        <v>1</v>
      </c>
      <c r="D869" t="b">
        <f>'QA Fltr Flagged'!D869='PROD Fltr Flagged'!D869</f>
        <v>1</v>
      </c>
      <c r="E869" t="b">
        <f>'QA Fltr Flagged'!E869='PROD Fltr Flagged'!E869</f>
        <v>1</v>
      </c>
      <c r="F869" t="b">
        <f>'QA Fltr Flagged'!F869='PROD Fltr Flagged'!F869</f>
        <v>1</v>
      </c>
      <c r="G869" t="b">
        <f>'QA Fltr Flagged'!G869='PROD Fltr Flagged'!G869</f>
        <v>1</v>
      </c>
      <c r="H869" t="b">
        <f>'QA Fltr Flagged'!H869='PROD Fltr Flagged'!H869</f>
        <v>1</v>
      </c>
      <c r="I869" t="b">
        <f>'QA Fltr Flagged'!I869='PROD Fltr Flagged'!I869</f>
        <v>1</v>
      </c>
      <c r="J869" t="b">
        <f>'QA Fltr Flagged'!J869='PROD Fltr Flagged'!J869</f>
        <v>1</v>
      </c>
      <c r="K869" t="b">
        <f>'QA Fltr Flagged'!K869='PROD Fltr Flagged'!K869</f>
        <v>1</v>
      </c>
      <c r="L869" t="b">
        <f>'QA Fltr Flagged'!L869='PROD Fltr Flagged'!L869</f>
        <v>1</v>
      </c>
      <c r="M869" t="b">
        <f>'QA Fltr Flagged'!M869='PROD Fltr Flagged'!M869</f>
        <v>1</v>
      </c>
      <c r="N869" t="b">
        <f>'QA Fltr Flagged'!N869='PROD Fltr Flagged'!N869</f>
        <v>1</v>
      </c>
      <c r="O869" t="b">
        <f>'QA Fltr Flagged'!O869='PROD Fltr Flagged'!O869</f>
        <v>1</v>
      </c>
      <c r="P869" t="b">
        <f>'QA Fltr Flagged'!P869='PROD Fltr Flagged'!P869</f>
        <v>1</v>
      </c>
      <c r="Q869" t="b">
        <f>'QA Fltr Flagged'!Q869='PROD Fltr Flagged'!Q869</f>
        <v>1</v>
      </c>
    </row>
    <row r="870" spans="1:17">
      <c r="A870" t="b">
        <f>'QA Fltr Flagged'!A870='PROD Fltr Flagged'!A870</f>
        <v>1</v>
      </c>
      <c r="B870" t="b">
        <f>'QA Fltr Flagged'!B870='PROD Fltr Flagged'!B870</f>
        <v>1</v>
      </c>
      <c r="C870" t="b">
        <f>'QA Fltr Flagged'!C870='PROD Fltr Flagged'!C870</f>
        <v>1</v>
      </c>
      <c r="D870" t="b">
        <f>'QA Fltr Flagged'!D870='PROD Fltr Flagged'!D870</f>
        <v>1</v>
      </c>
      <c r="E870" t="b">
        <f>'QA Fltr Flagged'!E870='PROD Fltr Flagged'!E870</f>
        <v>1</v>
      </c>
      <c r="F870" t="b">
        <f>'QA Fltr Flagged'!F870='PROD Fltr Flagged'!F870</f>
        <v>1</v>
      </c>
      <c r="G870" t="b">
        <f>'QA Fltr Flagged'!G870='PROD Fltr Flagged'!G870</f>
        <v>1</v>
      </c>
      <c r="H870" t="b">
        <f>'QA Fltr Flagged'!H870='PROD Fltr Flagged'!H870</f>
        <v>1</v>
      </c>
      <c r="I870" t="b">
        <f>'QA Fltr Flagged'!I870='PROD Fltr Flagged'!I870</f>
        <v>1</v>
      </c>
      <c r="J870" t="b">
        <f>'QA Fltr Flagged'!J870='PROD Fltr Flagged'!J870</f>
        <v>1</v>
      </c>
      <c r="K870" t="b">
        <f>'QA Fltr Flagged'!K870='PROD Fltr Flagged'!K870</f>
        <v>1</v>
      </c>
      <c r="L870" t="b">
        <f>'QA Fltr Flagged'!L870='PROD Fltr Flagged'!L870</f>
        <v>1</v>
      </c>
      <c r="M870" t="b">
        <f>'QA Fltr Flagged'!M870='PROD Fltr Flagged'!M870</f>
        <v>1</v>
      </c>
      <c r="N870" t="b">
        <f>'QA Fltr Flagged'!N870='PROD Fltr Flagged'!N870</f>
        <v>1</v>
      </c>
      <c r="O870" t="b">
        <f>'QA Fltr Flagged'!O870='PROD Fltr Flagged'!O870</f>
        <v>1</v>
      </c>
      <c r="P870" t="b">
        <f>'QA Fltr Flagged'!P870='PROD Fltr Flagged'!P870</f>
        <v>1</v>
      </c>
      <c r="Q870" t="b">
        <f>'QA Fltr Flagged'!Q870='PROD Fltr Flagged'!Q870</f>
        <v>1</v>
      </c>
    </row>
    <row r="871" spans="1:17">
      <c r="A871" t="b">
        <f>'QA Fltr Flagged'!A871='PROD Fltr Flagged'!A871</f>
        <v>1</v>
      </c>
      <c r="B871" t="b">
        <f>'QA Fltr Flagged'!B871='PROD Fltr Flagged'!B871</f>
        <v>1</v>
      </c>
      <c r="C871" t="b">
        <f>'QA Fltr Flagged'!C871='PROD Fltr Flagged'!C871</f>
        <v>1</v>
      </c>
      <c r="D871" t="b">
        <f>'QA Fltr Flagged'!D871='PROD Fltr Flagged'!D871</f>
        <v>1</v>
      </c>
      <c r="E871" t="b">
        <f>'QA Fltr Flagged'!E871='PROD Fltr Flagged'!E871</f>
        <v>1</v>
      </c>
      <c r="F871" t="b">
        <f>'QA Fltr Flagged'!F871='PROD Fltr Flagged'!F871</f>
        <v>1</v>
      </c>
      <c r="G871" t="b">
        <f>'QA Fltr Flagged'!G871='PROD Fltr Flagged'!G871</f>
        <v>1</v>
      </c>
      <c r="H871" t="b">
        <f>'QA Fltr Flagged'!H871='PROD Fltr Flagged'!H871</f>
        <v>1</v>
      </c>
      <c r="I871" t="b">
        <f>'QA Fltr Flagged'!I871='PROD Fltr Flagged'!I871</f>
        <v>1</v>
      </c>
      <c r="J871" t="b">
        <f>'QA Fltr Flagged'!J871='PROD Fltr Flagged'!J871</f>
        <v>1</v>
      </c>
      <c r="K871" t="b">
        <f>'QA Fltr Flagged'!K871='PROD Fltr Flagged'!K871</f>
        <v>1</v>
      </c>
      <c r="L871" t="b">
        <f>'QA Fltr Flagged'!L871='PROD Fltr Flagged'!L871</f>
        <v>1</v>
      </c>
      <c r="M871" t="b">
        <f>'QA Fltr Flagged'!M871='PROD Fltr Flagged'!M871</f>
        <v>1</v>
      </c>
      <c r="N871" t="b">
        <f>'QA Fltr Flagged'!N871='PROD Fltr Flagged'!N871</f>
        <v>1</v>
      </c>
      <c r="O871" t="b">
        <f>'QA Fltr Flagged'!O871='PROD Fltr Flagged'!O871</f>
        <v>1</v>
      </c>
      <c r="P871" t="b">
        <f>'QA Fltr Flagged'!P871='PROD Fltr Flagged'!P871</f>
        <v>1</v>
      </c>
      <c r="Q871" t="b">
        <f>'QA Fltr Flagged'!Q871='PROD Fltr Flagged'!Q871</f>
        <v>1</v>
      </c>
    </row>
    <row r="872" spans="1:17">
      <c r="A872" t="b">
        <f>'QA Fltr Flagged'!A872='PROD Fltr Flagged'!A872</f>
        <v>1</v>
      </c>
      <c r="B872" t="b">
        <f>'QA Fltr Flagged'!B872='PROD Fltr Flagged'!B872</f>
        <v>1</v>
      </c>
      <c r="C872" t="b">
        <f>'QA Fltr Flagged'!C872='PROD Fltr Flagged'!C872</f>
        <v>1</v>
      </c>
      <c r="D872" t="b">
        <f>'QA Fltr Flagged'!D872='PROD Fltr Flagged'!D872</f>
        <v>1</v>
      </c>
      <c r="E872" t="b">
        <f>'QA Fltr Flagged'!E872='PROD Fltr Flagged'!E872</f>
        <v>1</v>
      </c>
      <c r="F872" t="b">
        <f>'QA Fltr Flagged'!F872='PROD Fltr Flagged'!F872</f>
        <v>1</v>
      </c>
      <c r="G872" t="b">
        <f>'QA Fltr Flagged'!G872='PROD Fltr Flagged'!G872</f>
        <v>1</v>
      </c>
      <c r="H872" t="b">
        <f>'QA Fltr Flagged'!H872='PROD Fltr Flagged'!H872</f>
        <v>1</v>
      </c>
      <c r="I872" t="b">
        <f>'QA Fltr Flagged'!I872='PROD Fltr Flagged'!I872</f>
        <v>1</v>
      </c>
      <c r="J872" t="b">
        <f>'QA Fltr Flagged'!J872='PROD Fltr Flagged'!J872</f>
        <v>1</v>
      </c>
      <c r="K872" t="b">
        <f>'QA Fltr Flagged'!K872='PROD Fltr Flagged'!K872</f>
        <v>1</v>
      </c>
      <c r="L872" t="b">
        <f>'QA Fltr Flagged'!L872='PROD Fltr Flagged'!L872</f>
        <v>1</v>
      </c>
      <c r="M872" t="b">
        <f>'QA Fltr Flagged'!M872='PROD Fltr Flagged'!M872</f>
        <v>1</v>
      </c>
      <c r="N872" t="b">
        <f>'QA Fltr Flagged'!N872='PROD Fltr Flagged'!N872</f>
        <v>1</v>
      </c>
      <c r="O872" t="b">
        <f>'QA Fltr Flagged'!O872='PROD Fltr Flagged'!O872</f>
        <v>1</v>
      </c>
      <c r="P872" t="b">
        <f>'QA Fltr Flagged'!P872='PROD Fltr Flagged'!P872</f>
        <v>1</v>
      </c>
      <c r="Q872" t="b">
        <f>'QA Fltr Flagged'!Q872='PROD Fltr Flagged'!Q872</f>
        <v>1</v>
      </c>
    </row>
    <row r="873" spans="1:17">
      <c r="A873" t="b">
        <f>'QA Fltr Flagged'!A873='PROD Fltr Flagged'!A873</f>
        <v>1</v>
      </c>
      <c r="B873" t="b">
        <f>'QA Fltr Flagged'!B873='PROD Fltr Flagged'!B873</f>
        <v>1</v>
      </c>
      <c r="C873" t="b">
        <f>'QA Fltr Flagged'!C873='PROD Fltr Flagged'!C873</f>
        <v>1</v>
      </c>
      <c r="D873" t="b">
        <f>'QA Fltr Flagged'!D873='PROD Fltr Flagged'!D873</f>
        <v>1</v>
      </c>
      <c r="E873" t="b">
        <f>'QA Fltr Flagged'!E873='PROD Fltr Flagged'!E873</f>
        <v>1</v>
      </c>
      <c r="F873" t="b">
        <f>'QA Fltr Flagged'!F873='PROD Fltr Flagged'!F873</f>
        <v>1</v>
      </c>
      <c r="G873" t="b">
        <f>'QA Fltr Flagged'!G873='PROD Fltr Flagged'!G873</f>
        <v>1</v>
      </c>
      <c r="H873" t="b">
        <f>'QA Fltr Flagged'!H873='PROD Fltr Flagged'!H873</f>
        <v>1</v>
      </c>
      <c r="I873" t="b">
        <f>'QA Fltr Flagged'!I873='PROD Fltr Flagged'!I873</f>
        <v>1</v>
      </c>
      <c r="J873" t="b">
        <f>'QA Fltr Flagged'!J873='PROD Fltr Flagged'!J873</f>
        <v>1</v>
      </c>
      <c r="K873" t="b">
        <f>'QA Fltr Flagged'!K873='PROD Fltr Flagged'!K873</f>
        <v>1</v>
      </c>
      <c r="L873" t="b">
        <f>'QA Fltr Flagged'!L873='PROD Fltr Flagged'!L873</f>
        <v>1</v>
      </c>
      <c r="M873" t="b">
        <f>'QA Fltr Flagged'!M873='PROD Fltr Flagged'!M873</f>
        <v>1</v>
      </c>
      <c r="N873" t="b">
        <f>'QA Fltr Flagged'!N873='PROD Fltr Flagged'!N873</f>
        <v>1</v>
      </c>
      <c r="O873" t="b">
        <f>'QA Fltr Flagged'!O873='PROD Fltr Flagged'!O873</f>
        <v>1</v>
      </c>
      <c r="P873" t="b">
        <f>'QA Fltr Flagged'!P873='PROD Fltr Flagged'!P873</f>
        <v>1</v>
      </c>
      <c r="Q873" t="b">
        <f>'QA Fltr Flagged'!Q873='PROD Fltr Flagged'!Q873</f>
        <v>1</v>
      </c>
    </row>
    <row r="874" spans="1:17">
      <c r="A874" t="b">
        <f>'QA Fltr Flagged'!A874='PROD Fltr Flagged'!A874</f>
        <v>1</v>
      </c>
      <c r="B874" t="b">
        <f>'QA Fltr Flagged'!B874='PROD Fltr Flagged'!B874</f>
        <v>1</v>
      </c>
      <c r="C874" t="b">
        <f>'QA Fltr Flagged'!C874='PROD Fltr Flagged'!C874</f>
        <v>1</v>
      </c>
      <c r="D874" t="b">
        <f>'QA Fltr Flagged'!D874='PROD Fltr Flagged'!D874</f>
        <v>1</v>
      </c>
      <c r="E874" t="b">
        <f>'QA Fltr Flagged'!E874='PROD Fltr Flagged'!E874</f>
        <v>1</v>
      </c>
      <c r="F874" t="b">
        <f>'QA Fltr Flagged'!F874='PROD Fltr Flagged'!F874</f>
        <v>1</v>
      </c>
      <c r="G874" t="b">
        <f>'QA Fltr Flagged'!G874='PROD Fltr Flagged'!G874</f>
        <v>1</v>
      </c>
      <c r="H874" t="b">
        <f>'QA Fltr Flagged'!H874='PROD Fltr Flagged'!H874</f>
        <v>1</v>
      </c>
      <c r="I874" t="b">
        <f>'QA Fltr Flagged'!I874='PROD Fltr Flagged'!I874</f>
        <v>1</v>
      </c>
      <c r="J874" t="b">
        <f>'QA Fltr Flagged'!J874='PROD Fltr Flagged'!J874</f>
        <v>1</v>
      </c>
      <c r="K874" t="b">
        <f>'QA Fltr Flagged'!K874='PROD Fltr Flagged'!K874</f>
        <v>1</v>
      </c>
      <c r="L874" t="b">
        <f>'QA Fltr Flagged'!L874='PROD Fltr Flagged'!L874</f>
        <v>1</v>
      </c>
      <c r="M874" t="b">
        <f>'QA Fltr Flagged'!M874='PROD Fltr Flagged'!M874</f>
        <v>1</v>
      </c>
      <c r="N874" t="b">
        <f>'QA Fltr Flagged'!N874='PROD Fltr Flagged'!N874</f>
        <v>1</v>
      </c>
      <c r="O874" t="b">
        <f>'QA Fltr Flagged'!O874='PROD Fltr Flagged'!O874</f>
        <v>1</v>
      </c>
      <c r="P874" t="b">
        <f>'QA Fltr Flagged'!P874='PROD Fltr Flagged'!P874</f>
        <v>1</v>
      </c>
      <c r="Q874" t="b">
        <f>'QA Fltr Flagged'!Q874='PROD Fltr Flagged'!Q874</f>
        <v>1</v>
      </c>
    </row>
    <row r="875" spans="1:17">
      <c r="A875" t="b">
        <f>'QA Fltr Flagged'!A875='PROD Fltr Flagged'!A875</f>
        <v>1</v>
      </c>
      <c r="B875" t="b">
        <f>'QA Fltr Flagged'!B875='PROD Fltr Flagged'!B875</f>
        <v>1</v>
      </c>
      <c r="C875" t="b">
        <f>'QA Fltr Flagged'!C875='PROD Fltr Flagged'!C875</f>
        <v>1</v>
      </c>
      <c r="D875" t="b">
        <f>'QA Fltr Flagged'!D875='PROD Fltr Flagged'!D875</f>
        <v>1</v>
      </c>
      <c r="E875" t="b">
        <f>'QA Fltr Flagged'!E875='PROD Fltr Flagged'!E875</f>
        <v>1</v>
      </c>
      <c r="F875" t="b">
        <f>'QA Fltr Flagged'!F875='PROD Fltr Flagged'!F875</f>
        <v>1</v>
      </c>
      <c r="G875" t="b">
        <f>'QA Fltr Flagged'!G875='PROD Fltr Flagged'!G875</f>
        <v>1</v>
      </c>
      <c r="H875" t="b">
        <f>'QA Fltr Flagged'!H875='PROD Fltr Flagged'!H875</f>
        <v>1</v>
      </c>
      <c r="I875" t="b">
        <f>'QA Fltr Flagged'!I875='PROD Fltr Flagged'!I875</f>
        <v>1</v>
      </c>
      <c r="J875" t="b">
        <f>'QA Fltr Flagged'!J875='PROD Fltr Flagged'!J875</f>
        <v>1</v>
      </c>
      <c r="K875" t="b">
        <f>'QA Fltr Flagged'!K875='PROD Fltr Flagged'!K875</f>
        <v>1</v>
      </c>
      <c r="L875" t="b">
        <f>'QA Fltr Flagged'!L875='PROD Fltr Flagged'!L875</f>
        <v>1</v>
      </c>
      <c r="M875" t="b">
        <f>'QA Fltr Flagged'!M875='PROD Fltr Flagged'!M875</f>
        <v>1</v>
      </c>
      <c r="N875" t="b">
        <f>'QA Fltr Flagged'!N875='PROD Fltr Flagged'!N875</f>
        <v>1</v>
      </c>
      <c r="O875" t="b">
        <f>'QA Fltr Flagged'!O875='PROD Fltr Flagged'!O875</f>
        <v>1</v>
      </c>
      <c r="P875" t="b">
        <f>'QA Fltr Flagged'!P875='PROD Fltr Flagged'!P875</f>
        <v>1</v>
      </c>
      <c r="Q875" t="b">
        <f>'QA Fltr Flagged'!Q875='PROD Fltr Flagged'!Q875</f>
        <v>1</v>
      </c>
    </row>
    <row r="876" spans="1:17">
      <c r="A876" t="b">
        <f>'QA Fltr Flagged'!A876='PROD Fltr Flagged'!A876</f>
        <v>1</v>
      </c>
      <c r="B876" t="b">
        <f>'QA Fltr Flagged'!B876='PROD Fltr Flagged'!B876</f>
        <v>1</v>
      </c>
      <c r="C876" t="b">
        <f>'QA Fltr Flagged'!C876='PROD Fltr Flagged'!C876</f>
        <v>1</v>
      </c>
      <c r="D876" t="b">
        <f>'QA Fltr Flagged'!D876='PROD Fltr Flagged'!D876</f>
        <v>1</v>
      </c>
      <c r="E876" t="b">
        <f>'QA Fltr Flagged'!E876='PROD Fltr Flagged'!E876</f>
        <v>1</v>
      </c>
      <c r="F876" t="b">
        <f>'QA Fltr Flagged'!F876='PROD Fltr Flagged'!F876</f>
        <v>1</v>
      </c>
      <c r="G876" t="b">
        <f>'QA Fltr Flagged'!G876='PROD Fltr Flagged'!G876</f>
        <v>1</v>
      </c>
      <c r="H876" t="b">
        <f>'QA Fltr Flagged'!H876='PROD Fltr Flagged'!H876</f>
        <v>1</v>
      </c>
      <c r="I876" t="b">
        <f>'QA Fltr Flagged'!I876='PROD Fltr Flagged'!I876</f>
        <v>1</v>
      </c>
      <c r="J876" t="b">
        <f>'QA Fltr Flagged'!J876='PROD Fltr Flagged'!J876</f>
        <v>1</v>
      </c>
      <c r="K876" t="b">
        <f>'QA Fltr Flagged'!K876='PROD Fltr Flagged'!K876</f>
        <v>1</v>
      </c>
      <c r="L876" t="b">
        <f>'QA Fltr Flagged'!L876='PROD Fltr Flagged'!L876</f>
        <v>1</v>
      </c>
      <c r="M876" t="b">
        <f>'QA Fltr Flagged'!M876='PROD Fltr Flagged'!M876</f>
        <v>1</v>
      </c>
      <c r="N876" t="b">
        <f>'QA Fltr Flagged'!N876='PROD Fltr Flagged'!N876</f>
        <v>1</v>
      </c>
      <c r="O876" t="b">
        <f>'QA Fltr Flagged'!O876='PROD Fltr Flagged'!O876</f>
        <v>1</v>
      </c>
      <c r="P876" t="b">
        <f>'QA Fltr Flagged'!P876='PROD Fltr Flagged'!P876</f>
        <v>1</v>
      </c>
      <c r="Q876" t="b">
        <f>'QA Fltr Flagged'!Q876='PROD Fltr Flagged'!Q876</f>
        <v>1</v>
      </c>
    </row>
    <row r="877" spans="1:17">
      <c r="A877" t="b">
        <f>'QA Fltr Flagged'!A877='PROD Fltr Flagged'!A877</f>
        <v>1</v>
      </c>
      <c r="B877" t="b">
        <f>'QA Fltr Flagged'!B877='PROD Fltr Flagged'!B877</f>
        <v>1</v>
      </c>
      <c r="C877" t="b">
        <f>'QA Fltr Flagged'!C877='PROD Fltr Flagged'!C877</f>
        <v>1</v>
      </c>
      <c r="D877" t="b">
        <f>'QA Fltr Flagged'!D877='PROD Fltr Flagged'!D877</f>
        <v>1</v>
      </c>
      <c r="E877" t="b">
        <f>'QA Fltr Flagged'!E877='PROD Fltr Flagged'!E877</f>
        <v>1</v>
      </c>
      <c r="F877" t="b">
        <f>'QA Fltr Flagged'!F877='PROD Fltr Flagged'!F877</f>
        <v>1</v>
      </c>
      <c r="G877" t="b">
        <f>'QA Fltr Flagged'!G877='PROD Fltr Flagged'!G877</f>
        <v>1</v>
      </c>
      <c r="H877" t="b">
        <f>'QA Fltr Flagged'!H877='PROD Fltr Flagged'!H877</f>
        <v>1</v>
      </c>
      <c r="I877" t="b">
        <f>'QA Fltr Flagged'!I877='PROD Fltr Flagged'!I877</f>
        <v>1</v>
      </c>
      <c r="J877" t="b">
        <f>'QA Fltr Flagged'!J877='PROD Fltr Flagged'!J877</f>
        <v>1</v>
      </c>
      <c r="K877" t="b">
        <f>'QA Fltr Flagged'!K877='PROD Fltr Flagged'!K877</f>
        <v>1</v>
      </c>
      <c r="L877" t="b">
        <f>'QA Fltr Flagged'!L877='PROD Fltr Flagged'!L877</f>
        <v>1</v>
      </c>
      <c r="M877" t="b">
        <f>'QA Fltr Flagged'!M877='PROD Fltr Flagged'!M877</f>
        <v>1</v>
      </c>
      <c r="N877" t="b">
        <f>'QA Fltr Flagged'!N877='PROD Fltr Flagged'!N877</f>
        <v>1</v>
      </c>
      <c r="O877" t="b">
        <f>'QA Fltr Flagged'!O877='PROD Fltr Flagged'!O877</f>
        <v>1</v>
      </c>
      <c r="P877" t="b">
        <f>'QA Fltr Flagged'!P877='PROD Fltr Flagged'!P877</f>
        <v>1</v>
      </c>
      <c r="Q877" t="b">
        <f>'QA Fltr Flagged'!Q877='PROD Fltr Flagged'!Q877</f>
        <v>1</v>
      </c>
    </row>
    <row r="878" spans="1:17">
      <c r="A878" t="b">
        <f>'QA Fltr Flagged'!A878='PROD Fltr Flagged'!A878</f>
        <v>1</v>
      </c>
      <c r="B878" t="b">
        <f>'QA Fltr Flagged'!B878='PROD Fltr Flagged'!B878</f>
        <v>1</v>
      </c>
      <c r="C878" t="b">
        <f>'QA Fltr Flagged'!C878='PROD Fltr Flagged'!C878</f>
        <v>1</v>
      </c>
      <c r="D878" t="b">
        <f>'QA Fltr Flagged'!D878='PROD Fltr Flagged'!D878</f>
        <v>1</v>
      </c>
      <c r="E878" t="b">
        <f>'QA Fltr Flagged'!E878='PROD Fltr Flagged'!E878</f>
        <v>1</v>
      </c>
      <c r="F878" t="b">
        <f>'QA Fltr Flagged'!F878='PROD Fltr Flagged'!F878</f>
        <v>1</v>
      </c>
      <c r="G878" t="b">
        <f>'QA Fltr Flagged'!G878='PROD Fltr Flagged'!G878</f>
        <v>1</v>
      </c>
      <c r="H878" t="b">
        <f>'QA Fltr Flagged'!H878='PROD Fltr Flagged'!H878</f>
        <v>1</v>
      </c>
      <c r="I878" t="b">
        <f>'QA Fltr Flagged'!I878='PROD Fltr Flagged'!I878</f>
        <v>1</v>
      </c>
      <c r="J878" t="b">
        <f>'QA Fltr Flagged'!J878='PROD Fltr Flagged'!J878</f>
        <v>1</v>
      </c>
      <c r="K878" t="b">
        <f>'QA Fltr Flagged'!K878='PROD Fltr Flagged'!K878</f>
        <v>1</v>
      </c>
      <c r="L878" t="b">
        <f>'QA Fltr Flagged'!L878='PROD Fltr Flagged'!L878</f>
        <v>1</v>
      </c>
      <c r="M878" t="b">
        <f>'QA Fltr Flagged'!M878='PROD Fltr Flagged'!M878</f>
        <v>1</v>
      </c>
      <c r="N878" t="b">
        <f>'QA Fltr Flagged'!N878='PROD Fltr Flagged'!N878</f>
        <v>1</v>
      </c>
      <c r="O878" t="b">
        <f>'QA Fltr Flagged'!O878='PROD Fltr Flagged'!O878</f>
        <v>1</v>
      </c>
      <c r="P878" t="b">
        <f>'QA Fltr Flagged'!P878='PROD Fltr Flagged'!P878</f>
        <v>1</v>
      </c>
      <c r="Q878" t="b">
        <f>'QA Fltr Flagged'!Q878='PROD Fltr Flagged'!Q878</f>
        <v>1</v>
      </c>
    </row>
    <row r="879" spans="1:17">
      <c r="A879" t="b">
        <f>'QA Fltr Flagged'!A879='PROD Fltr Flagged'!A879</f>
        <v>1</v>
      </c>
      <c r="B879" t="b">
        <f>'QA Fltr Flagged'!B879='PROD Fltr Flagged'!B879</f>
        <v>1</v>
      </c>
      <c r="C879" t="b">
        <f>'QA Fltr Flagged'!C879='PROD Fltr Flagged'!C879</f>
        <v>1</v>
      </c>
      <c r="D879" t="b">
        <f>'QA Fltr Flagged'!D879='PROD Fltr Flagged'!D879</f>
        <v>1</v>
      </c>
      <c r="E879" t="b">
        <f>'QA Fltr Flagged'!E879='PROD Fltr Flagged'!E879</f>
        <v>1</v>
      </c>
      <c r="F879" t="b">
        <f>'QA Fltr Flagged'!F879='PROD Fltr Flagged'!F879</f>
        <v>1</v>
      </c>
      <c r="G879" t="b">
        <f>'QA Fltr Flagged'!G879='PROD Fltr Flagged'!G879</f>
        <v>1</v>
      </c>
      <c r="H879" t="b">
        <f>'QA Fltr Flagged'!H879='PROD Fltr Flagged'!H879</f>
        <v>1</v>
      </c>
      <c r="I879" t="b">
        <f>'QA Fltr Flagged'!I879='PROD Fltr Flagged'!I879</f>
        <v>1</v>
      </c>
      <c r="J879" t="b">
        <f>'QA Fltr Flagged'!J879='PROD Fltr Flagged'!J879</f>
        <v>1</v>
      </c>
      <c r="K879" t="b">
        <f>'QA Fltr Flagged'!K879='PROD Fltr Flagged'!K879</f>
        <v>1</v>
      </c>
      <c r="L879" t="b">
        <f>'QA Fltr Flagged'!L879='PROD Fltr Flagged'!L879</f>
        <v>1</v>
      </c>
      <c r="M879" t="b">
        <f>'QA Fltr Flagged'!M879='PROD Fltr Flagged'!M879</f>
        <v>1</v>
      </c>
      <c r="N879" t="b">
        <f>'QA Fltr Flagged'!N879='PROD Fltr Flagged'!N879</f>
        <v>1</v>
      </c>
      <c r="O879" t="b">
        <f>'QA Fltr Flagged'!O879='PROD Fltr Flagged'!O879</f>
        <v>1</v>
      </c>
      <c r="P879" t="b">
        <f>'QA Fltr Flagged'!P879='PROD Fltr Flagged'!P879</f>
        <v>1</v>
      </c>
      <c r="Q879" t="b">
        <f>'QA Fltr Flagged'!Q879='PROD Fltr Flagged'!Q879</f>
        <v>1</v>
      </c>
    </row>
    <row r="880" spans="1:17">
      <c r="A880" t="b">
        <f>'QA Fltr Flagged'!A880='PROD Fltr Flagged'!A880</f>
        <v>1</v>
      </c>
      <c r="B880" t="b">
        <f>'QA Fltr Flagged'!B880='PROD Fltr Flagged'!B880</f>
        <v>1</v>
      </c>
      <c r="C880" t="b">
        <f>'QA Fltr Flagged'!C880='PROD Fltr Flagged'!C880</f>
        <v>1</v>
      </c>
      <c r="D880" t="b">
        <f>'QA Fltr Flagged'!D880='PROD Fltr Flagged'!D880</f>
        <v>1</v>
      </c>
      <c r="E880" t="b">
        <f>'QA Fltr Flagged'!E880='PROD Fltr Flagged'!E880</f>
        <v>1</v>
      </c>
      <c r="F880" t="b">
        <f>'QA Fltr Flagged'!F880='PROD Fltr Flagged'!F880</f>
        <v>1</v>
      </c>
      <c r="G880" t="b">
        <f>'QA Fltr Flagged'!G880='PROD Fltr Flagged'!G880</f>
        <v>1</v>
      </c>
      <c r="H880" t="b">
        <f>'QA Fltr Flagged'!H880='PROD Fltr Flagged'!H880</f>
        <v>1</v>
      </c>
      <c r="I880" t="b">
        <f>'QA Fltr Flagged'!I880='PROD Fltr Flagged'!I880</f>
        <v>1</v>
      </c>
      <c r="J880" t="b">
        <f>'QA Fltr Flagged'!J880='PROD Fltr Flagged'!J880</f>
        <v>1</v>
      </c>
      <c r="K880" t="b">
        <f>'QA Fltr Flagged'!K880='PROD Fltr Flagged'!K880</f>
        <v>1</v>
      </c>
      <c r="L880" t="b">
        <f>'QA Fltr Flagged'!L880='PROD Fltr Flagged'!L880</f>
        <v>1</v>
      </c>
      <c r="M880" t="b">
        <f>'QA Fltr Flagged'!M880='PROD Fltr Flagged'!M880</f>
        <v>1</v>
      </c>
      <c r="N880" t="b">
        <f>'QA Fltr Flagged'!N880='PROD Fltr Flagged'!N880</f>
        <v>1</v>
      </c>
      <c r="O880" t="b">
        <f>'QA Fltr Flagged'!O880='PROD Fltr Flagged'!O880</f>
        <v>1</v>
      </c>
      <c r="P880" t="b">
        <f>'QA Fltr Flagged'!P880='PROD Fltr Flagged'!P880</f>
        <v>1</v>
      </c>
      <c r="Q880" t="b">
        <f>'QA Fltr Flagged'!Q880='PROD Fltr Flagged'!Q880</f>
        <v>1</v>
      </c>
    </row>
    <row r="881" spans="1:17">
      <c r="A881" t="b">
        <f>'QA Fltr Flagged'!A881='PROD Fltr Flagged'!A881</f>
        <v>1</v>
      </c>
      <c r="B881" t="b">
        <f>'QA Fltr Flagged'!B881='PROD Fltr Flagged'!B881</f>
        <v>1</v>
      </c>
      <c r="C881" t="b">
        <f>'QA Fltr Flagged'!C881='PROD Fltr Flagged'!C881</f>
        <v>1</v>
      </c>
      <c r="D881" t="b">
        <f>'QA Fltr Flagged'!D881='PROD Fltr Flagged'!D881</f>
        <v>1</v>
      </c>
      <c r="E881" t="b">
        <f>'QA Fltr Flagged'!E881='PROD Fltr Flagged'!E881</f>
        <v>1</v>
      </c>
      <c r="F881" t="b">
        <f>'QA Fltr Flagged'!F881='PROD Fltr Flagged'!F881</f>
        <v>1</v>
      </c>
      <c r="G881" t="b">
        <f>'QA Fltr Flagged'!G881='PROD Fltr Flagged'!G881</f>
        <v>1</v>
      </c>
      <c r="H881" t="b">
        <f>'QA Fltr Flagged'!H881='PROD Fltr Flagged'!H881</f>
        <v>1</v>
      </c>
      <c r="I881" t="b">
        <f>'QA Fltr Flagged'!I881='PROD Fltr Flagged'!I881</f>
        <v>1</v>
      </c>
      <c r="J881" t="b">
        <f>'QA Fltr Flagged'!J881='PROD Fltr Flagged'!J881</f>
        <v>1</v>
      </c>
      <c r="K881" t="b">
        <f>'QA Fltr Flagged'!K881='PROD Fltr Flagged'!K881</f>
        <v>1</v>
      </c>
      <c r="L881" t="b">
        <f>'QA Fltr Flagged'!L881='PROD Fltr Flagged'!L881</f>
        <v>1</v>
      </c>
      <c r="M881" t="b">
        <f>'QA Fltr Flagged'!M881='PROD Fltr Flagged'!M881</f>
        <v>1</v>
      </c>
      <c r="N881" t="b">
        <f>'QA Fltr Flagged'!N881='PROD Fltr Flagged'!N881</f>
        <v>1</v>
      </c>
      <c r="O881" t="b">
        <f>'QA Fltr Flagged'!O881='PROD Fltr Flagged'!O881</f>
        <v>1</v>
      </c>
      <c r="P881" t="b">
        <f>'QA Fltr Flagged'!P881='PROD Fltr Flagged'!P881</f>
        <v>1</v>
      </c>
      <c r="Q881" t="b">
        <f>'QA Fltr Flagged'!Q881='PROD Fltr Flagged'!Q881</f>
        <v>1</v>
      </c>
    </row>
    <row r="882" spans="1:17">
      <c r="A882" t="b">
        <f>'QA Fltr Flagged'!A882='PROD Fltr Flagged'!A882</f>
        <v>1</v>
      </c>
      <c r="B882" t="b">
        <f>'QA Fltr Flagged'!B882='PROD Fltr Flagged'!B882</f>
        <v>1</v>
      </c>
      <c r="C882" t="b">
        <f>'QA Fltr Flagged'!C882='PROD Fltr Flagged'!C882</f>
        <v>1</v>
      </c>
      <c r="D882" t="b">
        <f>'QA Fltr Flagged'!D882='PROD Fltr Flagged'!D882</f>
        <v>1</v>
      </c>
      <c r="E882" t="b">
        <f>'QA Fltr Flagged'!E882='PROD Fltr Flagged'!E882</f>
        <v>1</v>
      </c>
      <c r="F882" t="b">
        <f>'QA Fltr Flagged'!F882='PROD Fltr Flagged'!F882</f>
        <v>1</v>
      </c>
      <c r="G882" t="b">
        <f>'QA Fltr Flagged'!G882='PROD Fltr Flagged'!G882</f>
        <v>1</v>
      </c>
      <c r="H882" t="b">
        <f>'QA Fltr Flagged'!H882='PROD Fltr Flagged'!H882</f>
        <v>1</v>
      </c>
      <c r="I882" t="b">
        <f>'QA Fltr Flagged'!I882='PROD Fltr Flagged'!I882</f>
        <v>1</v>
      </c>
      <c r="J882" t="b">
        <f>'QA Fltr Flagged'!J882='PROD Fltr Flagged'!J882</f>
        <v>1</v>
      </c>
      <c r="K882" t="b">
        <f>'QA Fltr Flagged'!K882='PROD Fltr Flagged'!K882</f>
        <v>1</v>
      </c>
      <c r="L882" t="b">
        <f>'QA Fltr Flagged'!L882='PROD Fltr Flagged'!L882</f>
        <v>1</v>
      </c>
      <c r="M882" t="b">
        <f>'QA Fltr Flagged'!M882='PROD Fltr Flagged'!M882</f>
        <v>1</v>
      </c>
      <c r="N882" t="b">
        <f>'QA Fltr Flagged'!N882='PROD Fltr Flagged'!N882</f>
        <v>1</v>
      </c>
      <c r="O882" t="b">
        <f>'QA Fltr Flagged'!O882='PROD Fltr Flagged'!O882</f>
        <v>1</v>
      </c>
      <c r="P882" t="b">
        <f>'QA Fltr Flagged'!P882='PROD Fltr Flagged'!P882</f>
        <v>1</v>
      </c>
      <c r="Q882" t="b">
        <f>'QA Fltr Flagged'!Q882='PROD Fltr Flagged'!Q882</f>
        <v>1</v>
      </c>
    </row>
    <row r="883" spans="1:17">
      <c r="A883" t="b">
        <f>'QA Fltr Flagged'!A883='PROD Fltr Flagged'!A883</f>
        <v>1</v>
      </c>
      <c r="B883" t="b">
        <f>'QA Fltr Flagged'!B883='PROD Fltr Flagged'!B883</f>
        <v>1</v>
      </c>
      <c r="C883" t="b">
        <f>'QA Fltr Flagged'!C883='PROD Fltr Flagged'!C883</f>
        <v>1</v>
      </c>
      <c r="D883" t="b">
        <f>'QA Fltr Flagged'!D883='PROD Fltr Flagged'!D883</f>
        <v>1</v>
      </c>
      <c r="E883" t="b">
        <f>'QA Fltr Flagged'!E883='PROD Fltr Flagged'!E883</f>
        <v>1</v>
      </c>
      <c r="F883" t="b">
        <f>'QA Fltr Flagged'!F883='PROD Fltr Flagged'!F883</f>
        <v>1</v>
      </c>
      <c r="G883" t="b">
        <f>'QA Fltr Flagged'!G883='PROD Fltr Flagged'!G883</f>
        <v>1</v>
      </c>
      <c r="H883" t="b">
        <f>'QA Fltr Flagged'!H883='PROD Fltr Flagged'!H883</f>
        <v>1</v>
      </c>
      <c r="I883" t="b">
        <f>'QA Fltr Flagged'!I883='PROD Fltr Flagged'!I883</f>
        <v>1</v>
      </c>
      <c r="J883" t="b">
        <f>'QA Fltr Flagged'!J883='PROD Fltr Flagged'!J883</f>
        <v>1</v>
      </c>
      <c r="K883" t="b">
        <f>'QA Fltr Flagged'!K883='PROD Fltr Flagged'!K883</f>
        <v>1</v>
      </c>
      <c r="L883" t="b">
        <f>'QA Fltr Flagged'!L883='PROD Fltr Flagged'!L883</f>
        <v>1</v>
      </c>
      <c r="M883" t="b">
        <f>'QA Fltr Flagged'!M883='PROD Fltr Flagged'!M883</f>
        <v>1</v>
      </c>
      <c r="N883" t="b">
        <f>'QA Fltr Flagged'!N883='PROD Fltr Flagged'!N883</f>
        <v>1</v>
      </c>
      <c r="O883" t="b">
        <f>'QA Fltr Flagged'!O883='PROD Fltr Flagged'!O883</f>
        <v>1</v>
      </c>
      <c r="P883" t="b">
        <f>'QA Fltr Flagged'!P883='PROD Fltr Flagged'!P883</f>
        <v>1</v>
      </c>
      <c r="Q883" t="b">
        <f>'QA Fltr Flagged'!Q883='PROD Fltr Flagged'!Q883</f>
        <v>1</v>
      </c>
    </row>
    <row r="884" spans="1:17">
      <c r="A884" t="b">
        <f>'QA Fltr Flagged'!A884='PROD Fltr Flagged'!A884</f>
        <v>1</v>
      </c>
      <c r="B884" t="b">
        <f>'QA Fltr Flagged'!B884='PROD Fltr Flagged'!B884</f>
        <v>1</v>
      </c>
      <c r="C884" t="b">
        <f>'QA Fltr Flagged'!C884='PROD Fltr Flagged'!C884</f>
        <v>1</v>
      </c>
      <c r="D884" t="b">
        <f>'QA Fltr Flagged'!D884='PROD Fltr Flagged'!D884</f>
        <v>1</v>
      </c>
      <c r="E884" t="b">
        <f>'QA Fltr Flagged'!E884='PROD Fltr Flagged'!E884</f>
        <v>1</v>
      </c>
      <c r="F884" t="b">
        <f>'QA Fltr Flagged'!F884='PROD Fltr Flagged'!F884</f>
        <v>1</v>
      </c>
      <c r="G884" t="b">
        <f>'QA Fltr Flagged'!G884='PROD Fltr Flagged'!G884</f>
        <v>1</v>
      </c>
      <c r="H884" t="b">
        <f>'QA Fltr Flagged'!H884='PROD Fltr Flagged'!H884</f>
        <v>1</v>
      </c>
      <c r="I884" t="b">
        <f>'QA Fltr Flagged'!I884='PROD Fltr Flagged'!I884</f>
        <v>1</v>
      </c>
      <c r="J884" t="b">
        <f>'QA Fltr Flagged'!J884='PROD Fltr Flagged'!J884</f>
        <v>1</v>
      </c>
      <c r="K884" t="b">
        <f>'QA Fltr Flagged'!K884='PROD Fltr Flagged'!K884</f>
        <v>1</v>
      </c>
      <c r="L884" t="b">
        <f>'QA Fltr Flagged'!L884='PROD Fltr Flagged'!L884</f>
        <v>1</v>
      </c>
      <c r="M884" t="b">
        <f>'QA Fltr Flagged'!M884='PROD Fltr Flagged'!M884</f>
        <v>1</v>
      </c>
      <c r="N884" t="b">
        <f>'QA Fltr Flagged'!N884='PROD Fltr Flagged'!N884</f>
        <v>1</v>
      </c>
      <c r="O884" t="b">
        <f>'QA Fltr Flagged'!O884='PROD Fltr Flagged'!O884</f>
        <v>1</v>
      </c>
      <c r="P884" t="b">
        <f>'QA Fltr Flagged'!P884='PROD Fltr Flagged'!P884</f>
        <v>1</v>
      </c>
      <c r="Q884" t="b">
        <f>'QA Fltr Flagged'!Q884='PROD Fltr Flagged'!Q884</f>
        <v>1</v>
      </c>
    </row>
    <row r="885" spans="1:17">
      <c r="A885" t="b">
        <f>'QA Fltr Flagged'!A885='PROD Fltr Flagged'!A885</f>
        <v>1</v>
      </c>
      <c r="B885" t="b">
        <f>'QA Fltr Flagged'!B885='PROD Fltr Flagged'!B885</f>
        <v>1</v>
      </c>
      <c r="C885" t="b">
        <f>'QA Fltr Flagged'!C885='PROD Fltr Flagged'!C885</f>
        <v>1</v>
      </c>
      <c r="D885" t="b">
        <f>'QA Fltr Flagged'!D885='PROD Fltr Flagged'!D885</f>
        <v>1</v>
      </c>
      <c r="E885" t="b">
        <f>'QA Fltr Flagged'!E885='PROD Fltr Flagged'!E885</f>
        <v>1</v>
      </c>
      <c r="F885" t="b">
        <f>'QA Fltr Flagged'!F885='PROD Fltr Flagged'!F885</f>
        <v>1</v>
      </c>
      <c r="G885" t="b">
        <f>'QA Fltr Flagged'!G885='PROD Fltr Flagged'!G885</f>
        <v>1</v>
      </c>
      <c r="H885" t="b">
        <f>'QA Fltr Flagged'!H885='PROD Fltr Flagged'!H885</f>
        <v>1</v>
      </c>
      <c r="I885" t="b">
        <f>'QA Fltr Flagged'!I885='PROD Fltr Flagged'!I885</f>
        <v>1</v>
      </c>
      <c r="J885" t="b">
        <f>'QA Fltr Flagged'!J885='PROD Fltr Flagged'!J885</f>
        <v>1</v>
      </c>
      <c r="K885" t="b">
        <f>'QA Fltr Flagged'!K885='PROD Fltr Flagged'!K885</f>
        <v>1</v>
      </c>
      <c r="L885" t="b">
        <f>'QA Fltr Flagged'!L885='PROD Fltr Flagged'!L885</f>
        <v>1</v>
      </c>
      <c r="M885" t="b">
        <f>'QA Fltr Flagged'!M885='PROD Fltr Flagged'!M885</f>
        <v>1</v>
      </c>
      <c r="N885" t="b">
        <f>'QA Fltr Flagged'!N885='PROD Fltr Flagged'!N885</f>
        <v>1</v>
      </c>
      <c r="O885" t="b">
        <f>'QA Fltr Flagged'!O885='PROD Fltr Flagged'!O885</f>
        <v>1</v>
      </c>
      <c r="P885" t="b">
        <f>'QA Fltr Flagged'!P885='PROD Fltr Flagged'!P885</f>
        <v>1</v>
      </c>
      <c r="Q885" t="b">
        <f>'QA Fltr Flagged'!Q885='PROD Fltr Flagged'!Q885</f>
        <v>1</v>
      </c>
    </row>
    <row r="886" spans="1:17">
      <c r="A886" t="b">
        <f>'QA Fltr Flagged'!A886='PROD Fltr Flagged'!A886</f>
        <v>1</v>
      </c>
      <c r="B886" t="b">
        <f>'QA Fltr Flagged'!B886='PROD Fltr Flagged'!B886</f>
        <v>1</v>
      </c>
      <c r="C886" t="b">
        <f>'QA Fltr Flagged'!C886='PROD Fltr Flagged'!C886</f>
        <v>1</v>
      </c>
      <c r="D886" t="b">
        <f>'QA Fltr Flagged'!D886='PROD Fltr Flagged'!D886</f>
        <v>1</v>
      </c>
      <c r="E886" t="b">
        <f>'QA Fltr Flagged'!E886='PROD Fltr Flagged'!E886</f>
        <v>1</v>
      </c>
      <c r="F886" t="b">
        <f>'QA Fltr Flagged'!F886='PROD Fltr Flagged'!F886</f>
        <v>1</v>
      </c>
      <c r="G886" t="b">
        <f>'QA Fltr Flagged'!G886='PROD Fltr Flagged'!G886</f>
        <v>1</v>
      </c>
      <c r="H886" t="b">
        <f>'QA Fltr Flagged'!H886='PROD Fltr Flagged'!H886</f>
        <v>1</v>
      </c>
      <c r="I886" t="b">
        <f>'QA Fltr Flagged'!I886='PROD Fltr Flagged'!I886</f>
        <v>1</v>
      </c>
      <c r="J886" t="b">
        <f>'QA Fltr Flagged'!J886='PROD Fltr Flagged'!J886</f>
        <v>1</v>
      </c>
      <c r="K886" t="b">
        <f>'QA Fltr Flagged'!K886='PROD Fltr Flagged'!K886</f>
        <v>1</v>
      </c>
      <c r="L886" t="b">
        <f>'QA Fltr Flagged'!L886='PROD Fltr Flagged'!L886</f>
        <v>1</v>
      </c>
      <c r="M886" t="b">
        <f>'QA Fltr Flagged'!M886='PROD Fltr Flagged'!M886</f>
        <v>1</v>
      </c>
      <c r="N886" t="b">
        <f>'QA Fltr Flagged'!N886='PROD Fltr Flagged'!N886</f>
        <v>1</v>
      </c>
      <c r="O886" t="b">
        <f>'QA Fltr Flagged'!O886='PROD Fltr Flagged'!O886</f>
        <v>1</v>
      </c>
      <c r="P886" t="b">
        <f>'QA Fltr Flagged'!P886='PROD Fltr Flagged'!P886</f>
        <v>1</v>
      </c>
      <c r="Q886" t="b">
        <f>'QA Fltr Flagged'!Q886='PROD Fltr Flagged'!Q886</f>
        <v>1</v>
      </c>
    </row>
    <row r="887" spans="1:17">
      <c r="A887" t="b">
        <f>'QA Fltr Flagged'!A887='PROD Fltr Flagged'!A887</f>
        <v>1</v>
      </c>
      <c r="B887" t="b">
        <f>'QA Fltr Flagged'!B887='PROD Fltr Flagged'!B887</f>
        <v>1</v>
      </c>
      <c r="C887" t="b">
        <f>'QA Fltr Flagged'!C887='PROD Fltr Flagged'!C887</f>
        <v>1</v>
      </c>
      <c r="D887" t="b">
        <f>'QA Fltr Flagged'!D887='PROD Fltr Flagged'!D887</f>
        <v>1</v>
      </c>
      <c r="E887" t="b">
        <f>'QA Fltr Flagged'!E887='PROD Fltr Flagged'!E887</f>
        <v>1</v>
      </c>
      <c r="F887" t="b">
        <f>'QA Fltr Flagged'!F887='PROD Fltr Flagged'!F887</f>
        <v>1</v>
      </c>
      <c r="G887" t="b">
        <f>'QA Fltr Flagged'!G887='PROD Fltr Flagged'!G887</f>
        <v>1</v>
      </c>
      <c r="H887" t="b">
        <f>'QA Fltr Flagged'!H887='PROD Fltr Flagged'!H887</f>
        <v>1</v>
      </c>
      <c r="I887" t="b">
        <f>'QA Fltr Flagged'!I887='PROD Fltr Flagged'!I887</f>
        <v>1</v>
      </c>
      <c r="J887" t="b">
        <f>'QA Fltr Flagged'!J887='PROD Fltr Flagged'!J887</f>
        <v>1</v>
      </c>
      <c r="K887" t="b">
        <f>'QA Fltr Flagged'!K887='PROD Fltr Flagged'!K887</f>
        <v>1</v>
      </c>
      <c r="L887" t="b">
        <f>'QA Fltr Flagged'!L887='PROD Fltr Flagged'!L887</f>
        <v>1</v>
      </c>
      <c r="M887" t="b">
        <f>'QA Fltr Flagged'!M887='PROD Fltr Flagged'!M887</f>
        <v>1</v>
      </c>
      <c r="N887" t="b">
        <f>'QA Fltr Flagged'!N887='PROD Fltr Flagged'!N887</f>
        <v>1</v>
      </c>
      <c r="O887" t="b">
        <f>'QA Fltr Flagged'!O887='PROD Fltr Flagged'!O887</f>
        <v>1</v>
      </c>
      <c r="P887" t="b">
        <f>'QA Fltr Flagged'!P887='PROD Fltr Flagged'!P887</f>
        <v>1</v>
      </c>
      <c r="Q887" t="b">
        <f>'QA Fltr Flagged'!Q887='PROD Fltr Flagged'!Q887</f>
        <v>1</v>
      </c>
    </row>
    <row r="888" spans="1:17">
      <c r="A888" t="b">
        <f>'QA Fltr Flagged'!A888='PROD Fltr Flagged'!A888</f>
        <v>1</v>
      </c>
      <c r="B888" t="b">
        <f>'QA Fltr Flagged'!B888='PROD Fltr Flagged'!B888</f>
        <v>1</v>
      </c>
      <c r="C888" t="b">
        <f>'QA Fltr Flagged'!C888='PROD Fltr Flagged'!C888</f>
        <v>1</v>
      </c>
      <c r="D888" t="b">
        <f>'QA Fltr Flagged'!D888='PROD Fltr Flagged'!D888</f>
        <v>1</v>
      </c>
      <c r="E888" t="b">
        <f>'QA Fltr Flagged'!E888='PROD Fltr Flagged'!E888</f>
        <v>1</v>
      </c>
      <c r="F888" t="b">
        <f>'QA Fltr Flagged'!F888='PROD Fltr Flagged'!F888</f>
        <v>1</v>
      </c>
      <c r="G888" t="b">
        <f>'QA Fltr Flagged'!G888='PROD Fltr Flagged'!G888</f>
        <v>1</v>
      </c>
      <c r="H888" t="b">
        <f>'QA Fltr Flagged'!H888='PROD Fltr Flagged'!H888</f>
        <v>1</v>
      </c>
      <c r="I888" t="b">
        <f>'QA Fltr Flagged'!I888='PROD Fltr Flagged'!I888</f>
        <v>1</v>
      </c>
      <c r="J888" t="b">
        <f>'QA Fltr Flagged'!J888='PROD Fltr Flagged'!J888</f>
        <v>1</v>
      </c>
      <c r="K888" t="b">
        <f>'QA Fltr Flagged'!K888='PROD Fltr Flagged'!K888</f>
        <v>1</v>
      </c>
      <c r="L888" t="b">
        <f>'QA Fltr Flagged'!L888='PROD Fltr Flagged'!L888</f>
        <v>1</v>
      </c>
      <c r="M888" t="b">
        <f>'QA Fltr Flagged'!M888='PROD Fltr Flagged'!M888</f>
        <v>1</v>
      </c>
      <c r="N888" t="b">
        <f>'QA Fltr Flagged'!N888='PROD Fltr Flagged'!N888</f>
        <v>1</v>
      </c>
      <c r="O888" t="b">
        <f>'QA Fltr Flagged'!O888='PROD Fltr Flagged'!O888</f>
        <v>1</v>
      </c>
      <c r="P888" t="b">
        <f>'QA Fltr Flagged'!P888='PROD Fltr Flagged'!P888</f>
        <v>1</v>
      </c>
      <c r="Q888" t="b">
        <f>'QA Fltr Flagged'!Q888='PROD Fltr Flagged'!Q888</f>
        <v>1</v>
      </c>
    </row>
    <row r="889" spans="1:17">
      <c r="A889" t="b">
        <f>'QA Fltr Flagged'!A889='PROD Fltr Flagged'!A889</f>
        <v>1</v>
      </c>
      <c r="B889" t="b">
        <f>'QA Fltr Flagged'!B889='PROD Fltr Flagged'!B889</f>
        <v>1</v>
      </c>
      <c r="C889" t="b">
        <f>'QA Fltr Flagged'!C889='PROD Fltr Flagged'!C889</f>
        <v>1</v>
      </c>
      <c r="D889" t="b">
        <f>'QA Fltr Flagged'!D889='PROD Fltr Flagged'!D889</f>
        <v>1</v>
      </c>
      <c r="E889" t="b">
        <f>'QA Fltr Flagged'!E889='PROD Fltr Flagged'!E889</f>
        <v>1</v>
      </c>
      <c r="F889" t="b">
        <f>'QA Fltr Flagged'!F889='PROD Fltr Flagged'!F889</f>
        <v>1</v>
      </c>
      <c r="G889" t="b">
        <f>'QA Fltr Flagged'!G889='PROD Fltr Flagged'!G889</f>
        <v>1</v>
      </c>
      <c r="H889" t="b">
        <f>'QA Fltr Flagged'!H889='PROD Fltr Flagged'!H889</f>
        <v>1</v>
      </c>
      <c r="I889" t="b">
        <f>'QA Fltr Flagged'!I889='PROD Fltr Flagged'!I889</f>
        <v>1</v>
      </c>
      <c r="J889" t="b">
        <f>'QA Fltr Flagged'!J889='PROD Fltr Flagged'!J889</f>
        <v>1</v>
      </c>
      <c r="K889" t="b">
        <f>'QA Fltr Flagged'!K889='PROD Fltr Flagged'!K889</f>
        <v>1</v>
      </c>
      <c r="L889" t="b">
        <f>'QA Fltr Flagged'!L889='PROD Fltr Flagged'!L889</f>
        <v>1</v>
      </c>
      <c r="M889" t="b">
        <f>'QA Fltr Flagged'!M889='PROD Fltr Flagged'!M889</f>
        <v>1</v>
      </c>
      <c r="N889" t="b">
        <f>'QA Fltr Flagged'!N889='PROD Fltr Flagged'!N889</f>
        <v>1</v>
      </c>
      <c r="O889" t="b">
        <f>'QA Fltr Flagged'!O889='PROD Fltr Flagged'!O889</f>
        <v>1</v>
      </c>
      <c r="P889" t="b">
        <f>'QA Fltr Flagged'!P889='PROD Fltr Flagged'!P889</f>
        <v>1</v>
      </c>
      <c r="Q889" t="b">
        <f>'QA Fltr Flagged'!Q889='PROD Fltr Flagged'!Q889</f>
        <v>1</v>
      </c>
    </row>
    <row r="890" spans="1:17">
      <c r="A890" t="b">
        <f>'QA Fltr Flagged'!A890='PROD Fltr Flagged'!A890</f>
        <v>1</v>
      </c>
      <c r="B890" t="b">
        <f>'QA Fltr Flagged'!B890='PROD Fltr Flagged'!B890</f>
        <v>1</v>
      </c>
      <c r="C890" t="b">
        <f>'QA Fltr Flagged'!C890='PROD Fltr Flagged'!C890</f>
        <v>1</v>
      </c>
      <c r="D890" t="b">
        <f>'QA Fltr Flagged'!D890='PROD Fltr Flagged'!D890</f>
        <v>1</v>
      </c>
      <c r="E890" t="b">
        <f>'QA Fltr Flagged'!E890='PROD Fltr Flagged'!E890</f>
        <v>1</v>
      </c>
      <c r="F890" t="b">
        <f>'QA Fltr Flagged'!F890='PROD Fltr Flagged'!F890</f>
        <v>1</v>
      </c>
      <c r="G890" t="b">
        <f>'QA Fltr Flagged'!G890='PROD Fltr Flagged'!G890</f>
        <v>1</v>
      </c>
      <c r="H890" t="b">
        <f>'QA Fltr Flagged'!H890='PROD Fltr Flagged'!H890</f>
        <v>1</v>
      </c>
      <c r="I890" t="b">
        <f>'QA Fltr Flagged'!I890='PROD Fltr Flagged'!I890</f>
        <v>1</v>
      </c>
      <c r="J890" t="b">
        <f>'QA Fltr Flagged'!J890='PROD Fltr Flagged'!J890</f>
        <v>1</v>
      </c>
      <c r="K890" t="b">
        <f>'QA Fltr Flagged'!K890='PROD Fltr Flagged'!K890</f>
        <v>1</v>
      </c>
      <c r="L890" t="b">
        <f>'QA Fltr Flagged'!L890='PROD Fltr Flagged'!L890</f>
        <v>1</v>
      </c>
      <c r="M890" t="b">
        <f>'QA Fltr Flagged'!M890='PROD Fltr Flagged'!M890</f>
        <v>1</v>
      </c>
      <c r="N890" t="b">
        <f>'QA Fltr Flagged'!N890='PROD Fltr Flagged'!N890</f>
        <v>1</v>
      </c>
      <c r="O890" t="b">
        <f>'QA Fltr Flagged'!O890='PROD Fltr Flagged'!O890</f>
        <v>1</v>
      </c>
      <c r="P890" t="b">
        <f>'QA Fltr Flagged'!P890='PROD Fltr Flagged'!P890</f>
        <v>1</v>
      </c>
      <c r="Q890" t="b">
        <f>'QA Fltr Flagged'!Q890='PROD Fltr Flagged'!Q890</f>
        <v>1</v>
      </c>
    </row>
    <row r="891" spans="1:17">
      <c r="A891" t="b">
        <f>'QA Fltr Flagged'!A891='PROD Fltr Flagged'!A891</f>
        <v>1</v>
      </c>
      <c r="B891" t="b">
        <f>'QA Fltr Flagged'!B891='PROD Fltr Flagged'!B891</f>
        <v>1</v>
      </c>
      <c r="C891" t="b">
        <f>'QA Fltr Flagged'!C891='PROD Fltr Flagged'!C891</f>
        <v>1</v>
      </c>
      <c r="D891" t="b">
        <f>'QA Fltr Flagged'!D891='PROD Fltr Flagged'!D891</f>
        <v>1</v>
      </c>
      <c r="E891" t="b">
        <f>'QA Fltr Flagged'!E891='PROD Fltr Flagged'!E891</f>
        <v>1</v>
      </c>
      <c r="F891" t="b">
        <f>'QA Fltr Flagged'!F891='PROD Fltr Flagged'!F891</f>
        <v>1</v>
      </c>
      <c r="G891" t="b">
        <f>'QA Fltr Flagged'!G891='PROD Fltr Flagged'!G891</f>
        <v>1</v>
      </c>
      <c r="H891" t="b">
        <f>'QA Fltr Flagged'!H891='PROD Fltr Flagged'!H891</f>
        <v>1</v>
      </c>
      <c r="I891" t="b">
        <f>'QA Fltr Flagged'!I891='PROD Fltr Flagged'!I891</f>
        <v>1</v>
      </c>
      <c r="J891" t="b">
        <f>'QA Fltr Flagged'!J891='PROD Fltr Flagged'!J891</f>
        <v>1</v>
      </c>
      <c r="K891" t="b">
        <f>'QA Fltr Flagged'!K891='PROD Fltr Flagged'!K891</f>
        <v>1</v>
      </c>
      <c r="L891" t="b">
        <f>'QA Fltr Flagged'!L891='PROD Fltr Flagged'!L891</f>
        <v>1</v>
      </c>
      <c r="M891" t="b">
        <f>'QA Fltr Flagged'!M891='PROD Fltr Flagged'!M891</f>
        <v>1</v>
      </c>
      <c r="N891" t="b">
        <f>'QA Fltr Flagged'!N891='PROD Fltr Flagged'!N891</f>
        <v>1</v>
      </c>
      <c r="O891" t="b">
        <f>'QA Fltr Flagged'!O891='PROD Fltr Flagged'!O891</f>
        <v>1</v>
      </c>
      <c r="P891" t="b">
        <f>'QA Fltr Flagged'!P891='PROD Fltr Flagged'!P891</f>
        <v>1</v>
      </c>
      <c r="Q891" t="b">
        <f>'QA Fltr Flagged'!Q891='PROD Fltr Flagged'!Q891</f>
        <v>1</v>
      </c>
    </row>
    <row r="892" spans="1:17">
      <c r="A892" t="b">
        <f>'QA Fltr Flagged'!A892='PROD Fltr Flagged'!A892</f>
        <v>1</v>
      </c>
      <c r="B892" t="b">
        <f>'QA Fltr Flagged'!B892='PROD Fltr Flagged'!B892</f>
        <v>1</v>
      </c>
      <c r="C892" t="b">
        <f>'QA Fltr Flagged'!C892='PROD Fltr Flagged'!C892</f>
        <v>1</v>
      </c>
      <c r="D892" t="b">
        <f>'QA Fltr Flagged'!D892='PROD Fltr Flagged'!D892</f>
        <v>1</v>
      </c>
      <c r="E892" t="b">
        <f>'QA Fltr Flagged'!E892='PROD Fltr Flagged'!E892</f>
        <v>1</v>
      </c>
      <c r="F892" t="b">
        <f>'QA Fltr Flagged'!F892='PROD Fltr Flagged'!F892</f>
        <v>1</v>
      </c>
      <c r="G892" t="b">
        <f>'QA Fltr Flagged'!G892='PROD Fltr Flagged'!G892</f>
        <v>1</v>
      </c>
      <c r="H892" t="b">
        <f>'QA Fltr Flagged'!H892='PROD Fltr Flagged'!H892</f>
        <v>1</v>
      </c>
      <c r="I892" t="b">
        <f>'QA Fltr Flagged'!I892='PROD Fltr Flagged'!I892</f>
        <v>1</v>
      </c>
      <c r="J892" t="b">
        <f>'QA Fltr Flagged'!J892='PROD Fltr Flagged'!J892</f>
        <v>1</v>
      </c>
      <c r="K892" t="b">
        <f>'QA Fltr Flagged'!K892='PROD Fltr Flagged'!K892</f>
        <v>1</v>
      </c>
      <c r="L892" t="b">
        <f>'QA Fltr Flagged'!L892='PROD Fltr Flagged'!L892</f>
        <v>1</v>
      </c>
      <c r="M892" t="b">
        <f>'QA Fltr Flagged'!M892='PROD Fltr Flagged'!M892</f>
        <v>1</v>
      </c>
      <c r="N892" t="b">
        <f>'QA Fltr Flagged'!N892='PROD Fltr Flagged'!N892</f>
        <v>1</v>
      </c>
      <c r="O892" t="b">
        <f>'QA Fltr Flagged'!O892='PROD Fltr Flagged'!O892</f>
        <v>1</v>
      </c>
      <c r="P892" t="b">
        <f>'QA Fltr Flagged'!P892='PROD Fltr Flagged'!P892</f>
        <v>1</v>
      </c>
      <c r="Q892" t="b">
        <f>'QA Fltr Flagged'!Q892='PROD Fltr Flagged'!Q892</f>
        <v>1</v>
      </c>
    </row>
    <row r="893" spans="1:17">
      <c r="A893" t="b">
        <f>'QA Fltr Flagged'!A893='PROD Fltr Flagged'!A893</f>
        <v>1</v>
      </c>
      <c r="B893" t="b">
        <f>'QA Fltr Flagged'!B893='PROD Fltr Flagged'!B893</f>
        <v>1</v>
      </c>
      <c r="C893" t="b">
        <f>'QA Fltr Flagged'!C893='PROD Fltr Flagged'!C893</f>
        <v>1</v>
      </c>
      <c r="D893" t="b">
        <f>'QA Fltr Flagged'!D893='PROD Fltr Flagged'!D893</f>
        <v>1</v>
      </c>
      <c r="E893" t="b">
        <f>'QA Fltr Flagged'!E893='PROD Fltr Flagged'!E893</f>
        <v>1</v>
      </c>
      <c r="F893" t="b">
        <f>'QA Fltr Flagged'!F893='PROD Fltr Flagged'!F893</f>
        <v>1</v>
      </c>
      <c r="G893" t="b">
        <f>'QA Fltr Flagged'!G893='PROD Fltr Flagged'!G893</f>
        <v>1</v>
      </c>
      <c r="H893" t="b">
        <f>'QA Fltr Flagged'!H893='PROD Fltr Flagged'!H893</f>
        <v>1</v>
      </c>
      <c r="I893" t="b">
        <f>'QA Fltr Flagged'!I893='PROD Fltr Flagged'!I893</f>
        <v>1</v>
      </c>
      <c r="J893" t="b">
        <f>'QA Fltr Flagged'!J893='PROD Fltr Flagged'!J893</f>
        <v>1</v>
      </c>
      <c r="K893" t="b">
        <f>'QA Fltr Flagged'!K893='PROD Fltr Flagged'!K893</f>
        <v>1</v>
      </c>
      <c r="L893" t="b">
        <f>'QA Fltr Flagged'!L893='PROD Fltr Flagged'!L893</f>
        <v>1</v>
      </c>
      <c r="M893" t="b">
        <f>'QA Fltr Flagged'!M893='PROD Fltr Flagged'!M893</f>
        <v>1</v>
      </c>
      <c r="N893" t="b">
        <f>'QA Fltr Flagged'!N893='PROD Fltr Flagged'!N893</f>
        <v>1</v>
      </c>
      <c r="O893" t="b">
        <f>'QA Fltr Flagged'!O893='PROD Fltr Flagged'!O893</f>
        <v>1</v>
      </c>
      <c r="P893" t="b">
        <f>'QA Fltr Flagged'!P893='PROD Fltr Flagged'!P893</f>
        <v>1</v>
      </c>
      <c r="Q893" t="b">
        <f>'QA Fltr Flagged'!Q893='PROD Fltr Flagged'!Q893</f>
        <v>1</v>
      </c>
    </row>
    <row r="894" spans="1:17">
      <c r="A894" t="b">
        <f>'QA Fltr Flagged'!A894='PROD Fltr Flagged'!A894</f>
        <v>1</v>
      </c>
      <c r="B894" t="b">
        <f>'QA Fltr Flagged'!B894='PROD Fltr Flagged'!B894</f>
        <v>1</v>
      </c>
      <c r="C894" t="b">
        <f>'QA Fltr Flagged'!C894='PROD Fltr Flagged'!C894</f>
        <v>1</v>
      </c>
      <c r="D894" t="b">
        <f>'QA Fltr Flagged'!D894='PROD Fltr Flagged'!D894</f>
        <v>1</v>
      </c>
      <c r="E894" t="b">
        <f>'QA Fltr Flagged'!E894='PROD Fltr Flagged'!E894</f>
        <v>1</v>
      </c>
      <c r="F894" t="b">
        <f>'QA Fltr Flagged'!F894='PROD Fltr Flagged'!F894</f>
        <v>1</v>
      </c>
      <c r="G894" t="b">
        <f>'QA Fltr Flagged'!G894='PROD Fltr Flagged'!G894</f>
        <v>1</v>
      </c>
      <c r="H894" t="b">
        <f>'QA Fltr Flagged'!H894='PROD Fltr Flagged'!H894</f>
        <v>1</v>
      </c>
      <c r="I894" t="b">
        <f>'QA Fltr Flagged'!I894='PROD Fltr Flagged'!I894</f>
        <v>1</v>
      </c>
      <c r="J894" t="b">
        <f>'QA Fltr Flagged'!J894='PROD Fltr Flagged'!J894</f>
        <v>1</v>
      </c>
      <c r="K894" t="b">
        <f>'QA Fltr Flagged'!K894='PROD Fltr Flagged'!K894</f>
        <v>1</v>
      </c>
      <c r="L894" t="b">
        <f>'QA Fltr Flagged'!L894='PROD Fltr Flagged'!L894</f>
        <v>1</v>
      </c>
      <c r="M894" t="b">
        <f>'QA Fltr Flagged'!M894='PROD Fltr Flagged'!M894</f>
        <v>1</v>
      </c>
      <c r="N894" t="b">
        <f>'QA Fltr Flagged'!N894='PROD Fltr Flagged'!N894</f>
        <v>1</v>
      </c>
      <c r="O894" t="b">
        <f>'QA Fltr Flagged'!O894='PROD Fltr Flagged'!O894</f>
        <v>1</v>
      </c>
      <c r="P894" t="b">
        <f>'QA Fltr Flagged'!P894='PROD Fltr Flagged'!P894</f>
        <v>1</v>
      </c>
      <c r="Q894" t="b">
        <f>'QA Fltr Flagged'!Q894='PROD Fltr Flagged'!Q894</f>
        <v>1</v>
      </c>
    </row>
    <row r="895" spans="1:17">
      <c r="A895" t="b">
        <f>'QA Fltr Flagged'!A895='PROD Fltr Flagged'!A895</f>
        <v>1</v>
      </c>
      <c r="B895" t="b">
        <f>'QA Fltr Flagged'!B895='PROD Fltr Flagged'!B895</f>
        <v>1</v>
      </c>
      <c r="C895" t="b">
        <f>'QA Fltr Flagged'!C895='PROD Fltr Flagged'!C895</f>
        <v>1</v>
      </c>
      <c r="D895" t="b">
        <f>'QA Fltr Flagged'!D895='PROD Fltr Flagged'!D895</f>
        <v>1</v>
      </c>
      <c r="E895" t="b">
        <f>'QA Fltr Flagged'!E895='PROD Fltr Flagged'!E895</f>
        <v>1</v>
      </c>
      <c r="F895" t="b">
        <f>'QA Fltr Flagged'!F895='PROD Fltr Flagged'!F895</f>
        <v>1</v>
      </c>
      <c r="G895" t="b">
        <f>'QA Fltr Flagged'!G895='PROD Fltr Flagged'!G895</f>
        <v>1</v>
      </c>
      <c r="H895" t="b">
        <f>'QA Fltr Flagged'!H895='PROD Fltr Flagged'!H895</f>
        <v>1</v>
      </c>
      <c r="I895" t="b">
        <f>'QA Fltr Flagged'!I895='PROD Fltr Flagged'!I895</f>
        <v>1</v>
      </c>
      <c r="J895" t="b">
        <f>'QA Fltr Flagged'!J895='PROD Fltr Flagged'!J895</f>
        <v>1</v>
      </c>
      <c r="K895" t="b">
        <f>'QA Fltr Flagged'!K895='PROD Fltr Flagged'!K895</f>
        <v>1</v>
      </c>
      <c r="L895" t="b">
        <f>'QA Fltr Flagged'!L895='PROD Fltr Flagged'!L895</f>
        <v>1</v>
      </c>
      <c r="M895" t="b">
        <f>'QA Fltr Flagged'!M895='PROD Fltr Flagged'!M895</f>
        <v>1</v>
      </c>
      <c r="N895" t="b">
        <f>'QA Fltr Flagged'!N895='PROD Fltr Flagged'!N895</f>
        <v>1</v>
      </c>
      <c r="O895" t="b">
        <f>'QA Fltr Flagged'!O895='PROD Fltr Flagged'!O895</f>
        <v>1</v>
      </c>
      <c r="P895" t="b">
        <f>'QA Fltr Flagged'!P895='PROD Fltr Flagged'!P895</f>
        <v>1</v>
      </c>
      <c r="Q895" t="b">
        <f>'QA Fltr Flagged'!Q895='PROD Fltr Flagged'!Q895</f>
        <v>1</v>
      </c>
    </row>
    <row r="896" spans="1:17">
      <c r="A896" t="b">
        <f>'QA Fltr Flagged'!A896='PROD Fltr Flagged'!A896</f>
        <v>1</v>
      </c>
      <c r="B896" t="b">
        <f>'QA Fltr Flagged'!B896='PROD Fltr Flagged'!B896</f>
        <v>1</v>
      </c>
      <c r="C896" t="b">
        <f>'QA Fltr Flagged'!C896='PROD Fltr Flagged'!C896</f>
        <v>1</v>
      </c>
      <c r="D896" t="b">
        <f>'QA Fltr Flagged'!D896='PROD Fltr Flagged'!D896</f>
        <v>1</v>
      </c>
      <c r="E896" t="b">
        <f>'QA Fltr Flagged'!E896='PROD Fltr Flagged'!E896</f>
        <v>1</v>
      </c>
      <c r="F896" t="b">
        <f>'QA Fltr Flagged'!F896='PROD Fltr Flagged'!F896</f>
        <v>1</v>
      </c>
      <c r="G896" t="b">
        <f>'QA Fltr Flagged'!G896='PROD Fltr Flagged'!G896</f>
        <v>1</v>
      </c>
      <c r="H896" t="b">
        <f>'QA Fltr Flagged'!H896='PROD Fltr Flagged'!H896</f>
        <v>1</v>
      </c>
      <c r="I896" t="b">
        <f>'QA Fltr Flagged'!I896='PROD Fltr Flagged'!I896</f>
        <v>1</v>
      </c>
      <c r="J896" t="b">
        <f>'QA Fltr Flagged'!J896='PROD Fltr Flagged'!J896</f>
        <v>1</v>
      </c>
      <c r="K896" t="b">
        <f>'QA Fltr Flagged'!K896='PROD Fltr Flagged'!K896</f>
        <v>1</v>
      </c>
      <c r="L896" t="b">
        <f>'QA Fltr Flagged'!L896='PROD Fltr Flagged'!L896</f>
        <v>1</v>
      </c>
      <c r="M896" t="b">
        <f>'QA Fltr Flagged'!M896='PROD Fltr Flagged'!M896</f>
        <v>1</v>
      </c>
      <c r="N896" t="b">
        <f>'QA Fltr Flagged'!N896='PROD Fltr Flagged'!N896</f>
        <v>1</v>
      </c>
      <c r="O896" t="b">
        <f>'QA Fltr Flagged'!O896='PROD Fltr Flagged'!O896</f>
        <v>1</v>
      </c>
      <c r="P896" t="b">
        <f>'QA Fltr Flagged'!P896='PROD Fltr Flagged'!P896</f>
        <v>1</v>
      </c>
      <c r="Q896" t="b">
        <f>'QA Fltr Flagged'!Q896='PROD Fltr Flagged'!Q896</f>
        <v>1</v>
      </c>
    </row>
    <row r="897" spans="1:17">
      <c r="A897" t="b">
        <f>'QA Fltr Flagged'!A897='PROD Fltr Flagged'!A897</f>
        <v>1</v>
      </c>
      <c r="B897" t="b">
        <f>'QA Fltr Flagged'!B897='PROD Fltr Flagged'!B897</f>
        <v>1</v>
      </c>
      <c r="C897" t="b">
        <f>'QA Fltr Flagged'!C897='PROD Fltr Flagged'!C897</f>
        <v>1</v>
      </c>
      <c r="D897" t="b">
        <f>'QA Fltr Flagged'!D897='PROD Fltr Flagged'!D897</f>
        <v>1</v>
      </c>
      <c r="E897" t="b">
        <f>'QA Fltr Flagged'!E897='PROD Fltr Flagged'!E897</f>
        <v>1</v>
      </c>
      <c r="F897" t="b">
        <f>'QA Fltr Flagged'!F897='PROD Fltr Flagged'!F897</f>
        <v>1</v>
      </c>
      <c r="G897" t="b">
        <f>'QA Fltr Flagged'!G897='PROD Fltr Flagged'!G897</f>
        <v>1</v>
      </c>
      <c r="H897" t="b">
        <f>'QA Fltr Flagged'!H897='PROD Fltr Flagged'!H897</f>
        <v>1</v>
      </c>
      <c r="I897" t="b">
        <f>'QA Fltr Flagged'!I897='PROD Fltr Flagged'!I897</f>
        <v>1</v>
      </c>
      <c r="J897" t="b">
        <f>'QA Fltr Flagged'!J897='PROD Fltr Flagged'!J897</f>
        <v>1</v>
      </c>
      <c r="K897" t="b">
        <f>'QA Fltr Flagged'!K897='PROD Fltr Flagged'!K897</f>
        <v>1</v>
      </c>
      <c r="L897" t="b">
        <f>'QA Fltr Flagged'!L897='PROD Fltr Flagged'!L897</f>
        <v>1</v>
      </c>
      <c r="M897" t="b">
        <f>'QA Fltr Flagged'!M897='PROD Fltr Flagged'!M897</f>
        <v>1</v>
      </c>
      <c r="N897" t="b">
        <f>'QA Fltr Flagged'!N897='PROD Fltr Flagged'!N897</f>
        <v>1</v>
      </c>
      <c r="O897" t="b">
        <f>'QA Fltr Flagged'!O897='PROD Fltr Flagged'!O897</f>
        <v>1</v>
      </c>
      <c r="P897" t="b">
        <f>'QA Fltr Flagged'!P897='PROD Fltr Flagged'!P897</f>
        <v>1</v>
      </c>
      <c r="Q897" t="b">
        <f>'QA Fltr Flagged'!Q897='PROD Fltr Flagged'!Q897</f>
        <v>1</v>
      </c>
    </row>
    <row r="898" spans="1:17">
      <c r="A898" t="b">
        <f>'QA Fltr Flagged'!A898='PROD Fltr Flagged'!A898</f>
        <v>1</v>
      </c>
      <c r="B898" t="b">
        <f>'QA Fltr Flagged'!B898='PROD Fltr Flagged'!B898</f>
        <v>1</v>
      </c>
      <c r="C898" t="b">
        <f>'QA Fltr Flagged'!C898='PROD Fltr Flagged'!C898</f>
        <v>1</v>
      </c>
      <c r="D898" t="b">
        <f>'QA Fltr Flagged'!D898='PROD Fltr Flagged'!D898</f>
        <v>1</v>
      </c>
      <c r="E898" t="b">
        <f>'QA Fltr Flagged'!E898='PROD Fltr Flagged'!E898</f>
        <v>1</v>
      </c>
      <c r="F898" t="b">
        <f>'QA Fltr Flagged'!F898='PROD Fltr Flagged'!F898</f>
        <v>1</v>
      </c>
      <c r="G898" t="b">
        <f>'QA Fltr Flagged'!G898='PROD Fltr Flagged'!G898</f>
        <v>1</v>
      </c>
      <c r="H898" t="b">
        <f>'QA Fltr Flagged'!H898='PROD Fltr Flagged'!H898</f>
        <v>1</v>
      </c>
      <c r="I898" t="b">
        <f>'QA Fltr Flagged'!I898='PROD Fltr Flagged'!I898</f>
        <v>1</v>
      </c>
      <c r="J898" t="b">
        <f>'QA Fltr Flagged'!J898='PROD Fltr Flagged'!J898</f>
        <v>1</v>
      </c>
      <c r="K898" t="b">
        <f>'QA Fltr Flagged'!K898='PROD Fltr Flagged'!K898</f>
        <v>1</v>
      </c>
      <c r="L898" t="b">
        <f>'QA Fltr Flagged'!L898='PROD Fltr Flagged'!L898</f>
        <v>1</v>
      </c>
      <c r="M898" t="b">
        <f>'QA Fltr Flagged'!M898='PROD Fltr Flagged'!M898</f>
        <v>1</v>
      </c>
      <c r="N898" t="b">
        <f>'QA Fltr Flagged'!N898='PROD Fltr Flagged'!N898</f>
        <v>1</v>
      </c>
      <c r="O898" t="b">
        <f>'QA Fltr Flagged'!O898='PROD Fltr Flagged'!O898</f>
        <v>1</v>
      </c>
      <c r="P898" t="b">
        <f>'QA Fltr Flagged'!P898='PROD Fltr Flagged'!P898</f>
        <v>1</v>
      </c>
      <c r="Q898" t="b">
        <f>'QA Fltr Flagged'!Q898='PROD Fltr Flagged'!Q898</f>
        <v>1</v>
      </c>
    </row>
    <row r="899" spans="1:17">
      <c r="A899" t="b">
        <f>'QA Fltr Flagged'!A899='PROD Fltr Flagged'!A899</f>
        <v>1</v>
      </c>
      <c r="B899" t="b">
        <f>'QA Fltr Flagged'!B899='PROD Fltr Flagged'!B899</f>
        <v>1</v>
      </c>
      <c r="C899" t="b">
        <f>'QA Fltr Flagged'!C899='PROD Fltr Flagged'!C899</f>
        <v>1</v>
      </c>
      <c r="D899" t="b">
        <f>'QA Fltr Flagged'!D899='PROD Fltr Flagged'!D899</f>
        <v>1</v>
      </c>
      <c r="E899" t="b">
        <f>'QA Fltr Flagged'!E899='PROD Fltr Flagged'!E899</f>
        <v>1</v>
      </c>
      <c r="F899" t="b">
        <f>'QA Fltr Flagged'!F899='PROD Fltr Flagged'!F899</f>
        <v>1</v>
      </c>
      <c r="G899" t="b">
        <f>'QA Fltr Flagged'!G899='PROD Fltr Flagged'!G899</f>
        <v>1</v>
      </c>
      <c r="H899" t="b">
        <f>'QA Fltr Flagged'!H899='PROD Fltr Flagged'!H899</f>
        <v>1</v>
      </c>
      <c r="I899" t="b">
        <f>'QA Fltr Flagged'!I899='PROD Fltr Flagged'!I899</f>
        <v>1</v>
      </c>
      <c r="J899" t="b">
        <f>'QA Fltr Flagged'!J899='PROD Fltr Flagged'!J899</f>
        <v>1</v>
      </c>
      <c r="K899" t="b">
        <f>'QA Fltr Flagged'!K899='PROD Fltr Flagged'!K899</f>
        <v>1</v>
      </c>
      <c r="L899" t="b">
        <f>'QA Fltr Flagged'!L899='PROD Fltr Flagged'!L899</f>
        <v>1</v>
      </c>
      <c r="M899" t="b">
        <f>'QA Fltr Flagged'!M899='PROD Fltr Flagged'!M899</f>
        <v>1</v>
      </c>
      <c r="N899" t="b">
        <f>'QA Fltr Flagged'!N899='PROD Fltr Flagged'!N899</f>
        <v>1</v>
      </c>
      <c r="O899" t="b">
        <f>'QA Fltr Flagged'!O899='PROD Fltr Flagged'!O899</f>
        <v>1</v>
      </c>
      <c r="P899" t="b">
        <f>'QA Fltr Flagged'!P899='PROD Fltr Flagged'!P899</f>
        <v>1</v>
      </c>
      <c r="Q899" t="b">
        <f>'QA Fltr Flagged'!Q899='PROD Fltr Flagged'!Q899</f>
        <v>1</v>
      </c>
    </row>
    <row r="900" spans="1:17">
      <c r="A900" t="b">
        <f>'QA Fltr Flagged'!A900='PROD Fltr Flagged'!A900</f>
        <v>1</v>
      </c>
      <c r="B900" t="b">
        <f>'QA Fltr Flagged'!B900='PROD Fltr Flagged'!B900</f>
        <v>1</v>
      </c>
      <c r="C900" t="b">
        <f>'QA Fltr Flagged'!C900='PROD Fltr Flagged'!C900</f>
        <v>1</v>
      </c>
      <c r="D900" t="b">
        <f>'QA Fltr Flagged'!D900='PROD Fltr Flagged'!D900</f>
        <v>1</v>
      </c>
      <c r="E900" t="b">
        <f>'QA Fltr Flagged'!E900='PROD Fltr Flagged'!E900</f>
        <v>1</v>
      </c>
      <c r="F900" t="b">
        <f>'QA Fltr Flagged'!F900='PROD Fltr Flagged'!F900</f>
        <v>1</v>
      </c>
      <c r="G900" t="b">
        <f>'QA Fltr Flagged'!G900='PROD Fltr Flagged'!G900</f>
        <v>1</v>
      </c>
      <c r="H900" t="b">
        <f>'QA Fltr Flagged'!H900='PROD Fltr Flagged'!H900</f>
        <v>1</v>
      </c>
      <c r="I900" t="b">
        <f>'QA Fltr Flagged'!I900='PROD Fltr Flagged'!I900</f>
        <v>1</v>
      </c>
      <c r="J900" t="b">
        <f>'QA Fltr Flagged'!J900='PROD Fltr Flagged'!J900</f>
        <v>1</v>
      </c>
      <c r="K900" t="b">
        <f>'QA Fltr Flagged'!K900='PROD Fltr Flagged'!K900</f>
        <v>1</v>
      </c>
      <c r="L900" t="b">
        <f>'QA Fltr Flagged'!L900='PROD Fltr Flagged'!L900</f>
        <v>1</v>
      </c>
      <c r="M900" t="b">
        <f>'QA Fltr Flagged'!M900='PROD Fltr Flagged'!M900</f>
        <v>1</v>
      </c>
      <c r="N900" t="b">
        <f>'QA Fltr Flagged'!N900='PROD Fltr Flagged'!N900</f>
        <v>1</v>
      </c>
      <c r="O900" t="b">
        <f>'QA Fltr Flagged'!O900='PROD Fltr Flagged'!O900</f>
        <v>1</v>
      </c>
      <c r="P900" t="b">
        <f>'QA Fltr Flagged'!P900='PROD Fltr Flagged'!P900</f>
        <v>1</v>
      </c>
      <c r="Q900" t="b">
        <f>'QA Fltr Flagged'!Q900='PROD Fltr Flagged'!Q900</f>
        <v>1</v>
      </c>
    </row>
    <row r="901" spans="1:17">
      <c r="A901" t="b">
        <f>'QA Fltr Flagged'!A901='PROD Fltr Flagged'!A901</f>
        <v>1</v>
      </c>
      <c r="B901" t="b">
        <f>'QA Fltr Flagged'!B901='PROD Fltr Flagged'!B901</f>
        <v>1</v>
      </c>
      <c r="C901" t="b">
        <f>'QA Fltr Flagged'!C901='PROD Fltr Flagged'!C901</f>
        <v>1</v>
      </c>
      <c r="D901" t="b">
        <f>'QA Fltr Flagged'!D901='PROD Fltr Flagged'!D901</f>
        <v>1</v>
      </c>
      <c r="E901" t="b">
        <f>'QA Fltr Flagged'!E901='PROD Fltr Flagged'!E901</f>
        <v>1</v>
      </c>
      <c r="F901" t="b">
        <f>'QA Fltr Flagged'!F901='PROD Fltr Flagged'!F901</f>
        <v>1</v>
      </c>
      <c r="G901" t="b">
        <f>'QA Fltr Flagged'!G901='PROD Fltr Flagged'!G901</f>
        <v>1</v>
      </c>
      <c r="H901" t="b">
        <f>'QA Fltr Flagged'!H901='PROD Fltr Flagged'!H901</f>
        <v>1</v>
      </c>
      <c r="I901" t="b">
        <f>'QA Fltr Flagged'!I901='PROD Fltr Flagged'!I901</f>
        <v>1</v>
      </c>
      <c r="J901" t="b">
        <f>'QA Fltr Flagged'!J901='PROD Fltr Flagged'!J901</f>
        <v>1</v>
      </c>
      <c r="K901" t="b">
        <f>'QA Fltr Flagged'!K901='PROD Fltr Flagged'!K901</f>
        <v>1</v>
      </c>
      <c r="L901" t="b">
        <f>'QA Fltr Flagged'!L901='PROD Fltr Flagged'!L901</f>
        <v>1</v>
      </c>
      <c r="M901" t="b">
        <f>'QA Fltr Flagged'!M901='PROD Fltr Flagged'!M901</f>
        <v>1</v>
      </c>
      <c r="N901" t="b">
        <f>'QA Fltr Flagged'!N901='PROD Fltr Flagged'!N901</f>
        <v>1</v>
      </c>
      <c r="O901" t="b">
        <f>'QA Fltr Flagged'!O901='PROD Fltr Flagged'!O901</f>
        <v>1</v>
      </c>
      <c r="P901" t="b">
        <f>'QA Fltr Flagged'!P901='PROD Fltr Flagged'!P901</f>
        <v>1</v>
      </c>
      <c r="Q901" t="b">
        <f>'QA Fltr Flagged'!Q901='PROD Fltr Flagged'!Q901</f>
        <v>1</v>
      </c>
    </row>
    <row r="902" spans="1:17">
      <c r="A902" t="b">
        <f>'QA Fltr Flagged'!A902='PROD Fltr Flagged'!A902</f>
        <v>1</v>
      </c>
      <c r="B902" t="b">
        <f>'QA Fltr Flagged'!B902='PROD Fltr Flagged'!B902</f>
        <v>1</v>
      </c>
      <c r="C902" t="b">
        <f>'QA Fltr Flagged'!C902='PROD Fltr Flagged'!C902</f>
        <v>1</v>
      </c>
      <c r="D902" t="b">
        <f>'QA Fltr Flagged'!D902='PROD Fltr Flagged'!D902</f>
        <v>1</v>
      </c>
      <c r="E902" t="b">
        <f>'QA Fltr Flagged'!E902='PROD Fltr Flagged'!E902</f>
        <v>1</v>
      </c>
      <c r="F902" t="b">
        <f>'QA Fltr Flagged'!F902='PROD Fltr Flagged'!F902</f>
        <v>1</v>
      </c>
      <c r="G902" t="b">
        <f>'QA Fltr Flagged'!G902='PROD Fltr Flagged'!G902</f>
        <v>1</v>
      </c>
      <c r="H902" t="b">
        <f>'QA Fltr Flagged'!H902='PROD Fltr Flagged'!H902</f>
        <v>1</v>
      </c>
      <c r="I902" t="b">
        <f>'QA Fltr Flagged'!I902='PROD Fltr Flagged'!I902</f>
        <v>1</v>
      </c>
      <c r="J902" t="b">
        <f>'QA Fltr Flagged'!J902='PROD Fltr Flagged'!J902</f>
        <v>1</v>
      </c>
      <c r="K902" t="b">
        <f>'QA Fltr Flagged'!K902='PROD Fltr Flagged'!K902</f>
        <v>1</v>
      </c>
      <c r="L902" t="b">
        <f>'QA Fltr Flagged'!L902='PROD Fltr Flagged'!L902</f>
        <v>1</v>
      </c>
      <c r="M902" t="b">
        <f>'QA Fltr Flagged'!M902='PROD Fltr Flagged'!M902</f>
        <v>1</v>
      </c>
      <c r="N902" t="b">
        <f>'QA Fltr Flagged'!N902='PROD Fltr Flagged'!N902</f>
        <v>1</v>
      </c>
      <c r="O902" t="b">
        <f>'QA Fltr Flagged'!O902='PROD Fltr Flagged'!O902</f>
        <v>1</v>
      </c>
      <c r="P902" t="b">
        <f>'QA Fltr Flagged'!P902='PROD Fltr Flagged'!P902</f>
        <v>1</v>
      </c>
      <c r="Q902" t="b">
        <f>'QA Fltr Flagged'!Q902='PROD Fltr Flagged'!Q902</f>
        <v>1</v>
      </c>
    </row>
    <row r="903" spans="1:17">
      <c r="A903" t="b">
        <f>'QA Fltr Flagged'!A903='PROD Fltr Flagged'!A903</f>
        <v>1</v>
      </c>
      <c r="B903" t="b">
        <f>'QA Fltr Flagged'!B903='PROD Fltr Flagged'!B903</f>
        <v>1</v>
      </c>
      <c r="C903" t="b">
        <f>'QA Fltr Flagged'!C903='PROD Fltr Flagged'!C903</f>
        <v>1</v>
      </c>
      <c r="D903" t="b">
        <f>'QA Fltr Flagged'!D903='PROD Fltr Flagged'!D903</f>
        <v>1</v>
      </c>
      <c r="E903" t="b">
        <f>'QA Fltr Flagged'!E903='PROD Fltr Flagged'!E903</f>
        <v>1</v>
      </c>
      <c r="F903" t="b">
        <f>'QA Fltr Flagged'!F903='PROD Fltr Flagged'!F903</f>
        <v>1</v>
      </c>
      <c r="G903" t="b">
        <f>'QA Fltr Flagged'!G903='PROD Fltr Flagged'!G903</f>
        <v>1</v>
      </c>
      <c r="H903" t="b">
        <f>'QA Fltr Flagged'!H903='PROD Fltr Flagged'!H903</f>
        <v>1</v>
      </c>
      <c r="I903" t="b">
        <f>'QA Fltr Flagged'!I903='PROD Fltr Flagged'!I903</f>
        <v>1</v>
      </c>
      <c r="J903" t="b">
        <f>'QA Fltr Flagged'!J903='PROD Fltr Flagged'!J903</f>
        <v>1</v>
      </c>
      <c r="K903" t="b">
        <f>'QA Fltr Flagged'!K903='PROD Fltr Flagged'!K903</f>
        <v>1</v>
      </c>
      <c r="L903" t="b">
        <f>'QA Fltr Flagged'!L903='PROD Fltr Flagged'!L903</f>
        <v>1</v>
      </c>
      <c r="M903" t="b">
        <f>'QA Fltr Flagged'!M903='PROD Fltr Flagged'!M903</f>
        <v>1</v>
      </c>
      <c r="N903" t="b">
        <f>'QA Fltr Flagged'!N903='PROD Fltr Flagged'!N903</f>
        <v>1</v>
      </c>
      <c r="O903" t="b">
        <f>'QA Fltr Flagged'!O903='PROD Fltr Flagged'!O903</f>
        <v>1</v>
      </c>
      <c r="P903" t="b">
        <f>'QA Fltr Flagged'!P903='PROD Fltr Flagged'!P903</f>
        <v>1</v>
      </c>
      <c r="Q903" t="b">
        <f>'QA Fltr Flagged'!Q903='PROD Fltr Flagged'!Q903</f>
        <v>1</v>
      </c>
    </row>
    <row r="904" spans="1:17">
      <c r="A904" t="b">
        <f>'QA Fltr Flagged'!A904='PROD Fltr Flagged'!A904</f>
        <v>1</v>
      </c>
      <c r="B904" t="b">
        <f>'QA Fltr Flagged'!B904='PROD Fltr Flagged'!B904</f>
        <v>1</v>
      </c>
      <c r="C904" t="b">
        <f>'QA Fltr Flagged'!C904='PROD Fltr Flagged'!C904</f>
        <v>1</v>
      </c>
      <c r="D904" t="b">
        <f>'QA Fltr Flagged'!D904='PROD Fltr Flagged'!D904</f>
        <v>1</v>
      </c>
      <c r="E904" t="b">
        <f>'QA Fltr Flagged'!E904='PROD Fltr Flagged'!E904</f>
        <v>1</v>
      </c>
      <c r="F904" t="b">
        <f>'QA Fltr Flagged'!F904='PROD Fltr Flagged'!F904</f>
        <v>1</v>
      </c>
      <c r="G904" t="b">
        <f>'QA Fltr Flagged'!G904='PROD Fltr Flagged'!G904</f>
        <v>1</v>
      </c>
      <c r="H904" t="b">
        <f>'QA Fltr Flagged'!H904='PROD Fltr Flagged'!H904</f>
        <v>1</v>
      </c>
      <c r="I904" t="b">
        <f>'QA Fltr Flagged'!I904='PROD Fltr Flagged'!I904</f>
        <v>1</v>
      </c>
      <c r="J904" t="b">
        <f>'QA Fltr Flagged'!J904='PROD Fltr Flagged'!J904</f>
        <v>1</v>
      </c>
      <c r="K904" t="b">
        <f>'QA Fltr Flagged'!K904='PROD Fltr Flagged'!K904</f>
        <v>1</v>
      </c>
      <c r="L904" t="b">
        <f>'QA Fltr Flagged'!L904='PROD Fltr Flagged'!L904</f>
        <v>1</v>
      </c>
      <c r="M904" t="b">
        <f>'QA Fltr Flagged'!M904='PROD Fltr Flagged'!M904</f>
        <v>1</v>
      </c>
      <c r="N904" t="b">
        <f>'QA Fltr Flagged'!N904='PROD Fltr Flagged'!N904</f>
        <v>1</v>
      </c>
      <c r="O904" t="b">
        <f>'QA Fltr Flagged'!O904='PROD Fltr Flagged'!O904</f>
        <v>1</v>
      </c>
      <c r="P904" t="b">
        <f>'QA Fltr Flagged'!P904='PROD Fltr Flagged'!P904</f>
        <v>1</v>
      </c>
      <c r="Q904" t="b">
        <f>'QA Fltr Flagged'!Q904='PROD Fltr Flagged'!Q904</f>
        <v>1</v>
      </c>
    </row>
    <row r="905" spans="1:17">
      <c r="A905" t="b">
        <f>'QA Fltr Flagged'!A905='PROD Fltr Flagged'!A905</f>
        <v>1</v>
      </c>
      <c r="B905" t="b">
        <f>'QA Fltr Flagged'!B905='PROD Fltr Flagged'!B905</f>
        <v>1</v>
      </c>
      <c r="C905" t="b">
        <f>'QA Fltr Flagged'!C905='PROD Fltr Flagged'!C905</f>
        <v>1</v>
      </c>
      <c r="D905" t="b">
        <f>'QA Fltr Flagged'!D905='PROD Fltr Flagged'!D905</f>
        <v>1</v>
      </c>
      <c r="E905" t="b">
        <f>'QA Fltr Flagged'!E905='PROD Fltr Flagged'!E905</f>
        <v>1</v>
      </c>
      <c r="F905" t="b">
        <f>'QA Fltr Flagged'!F905='PROD Fltr Flagged'!F905</f>
        <v>1</v>
      </c>
      <c r="G905" t="b">
        <f>'QA Fltr Flagged'!G905='PROD Fltr Flagged'!G905</f>
        <v>1</v>
      </c>
      <c r="H905" t="b">
        <f>'QA Fltr Flagged'!H905='PROD Fltr Flagged'!H905</f>
        <v>1</v>
      </c>
      <c r="I905" t="b">
        <f>'QA Fltr Flagged'!I905='PROD Fltr Flagged'!I905</f>
        <v>1</v>
      </c>
      <c r="J905" t="b">
        <f>'QA Fltr Flagged'!J905='PROD Fltr Flagged'!J905</f>
        <v>1</v>
      </c>
      <c r="K905" t="b">
        <f>'QA Fltr Flagged'!K905='PROD Fltr Flagged'!K905</f>
        <v>1</v>
      </c>
      <c r="L905" t="b">
        <f>'QA Fltr Flagged'!L905='PROD Fltr Flagged'!L905</f>
        <v>1</v>
      </c>
      <c r="M905" t="b">
        <f>'QA Fltr Flagged'!M905='PROD Fltr Flagged'!M905</f>
        <v>1</v>
      </c>
      <c r="N905" t="b">
        <f>'QA Fltr Flagged'!N905='PROD Fltr Flagged'!N905</f>
        <v>1</v>
      </c>
      <c r="O905" t="b">
        <f>'QA Fltr Flagged'!O905='PROD Fltr Flagged'!O905</f>
        <v>1</v>
      </c>
      <c r="P905" t="b">
        <f>'QA Fltr Flagged'!P905='PROD Fltr Flagged'!P905</f>
        <v>1</v>
      </c>
      <c r="Q905" t="b">
        <f>'QA Fltr Flagged'!Q905='PROD Fltr Flagged'!Q905</f>
        <v>1</v>
      </c>
    </row>
    <row r="906" spans="1:17">
      <c r="A906" t="b">
        <f>'QA Fltr Flagged'!A906='PROD Fltr Flagged'!A906</f>
        <v>1</v>
      </c>
      <c r="B906" t="b">
        <f>'QA Fltr Flagged'!B906='PROD Fltr Flagged'!B906</f>
        <v>1</v>
      </c>
      <c r="C906" t="b">
        <f>'QA Fltr Flagged'!C906='PROD Fltr Flagged'!C906</f>
        <v>1</v>
      </c>
      <c r="D906" t="b">
        <f>'QA Fltr Flagged'!D906='PROD Fltr Flagged'!D906</f>
        <v>1</v>
      </c>
      <c r="E906" t="b">
        <f>'QA Fltr Flagged'!E906='PROD Fltr Flagged'!E906</f>
        <v>1</v>
      </c>
      <c r="F906" t="b">
        <f>'QA Fltr Flagged'!F906='PROD Fltr Flagged'!F906</f>
        <v>1</v>
      </c>
      <c r="G906" t="b">
        <f>'QA Fltr Flagged'!G906='PROD Fltr Flagged'!G906</f>
        <v>1</v>
      </c>
      <c r="H906" t="b">
        <f>'QA Fltr Flagged'!H906='PROD Fltr Flagged'!H906</f>
        <v>1</v>
      </c>
      <c r="I906" t="b">
        <f>'QA Fltr Flagged'!I906='PROD Fltr Flagged'!I906</f>
        <v>1</v>
      </c>
      <c r="J906" t="b">
        <f>'QA Fltr Flagged'!J906='PROD Fltr Flagged'!J906</f>
        <v>1</v>
      </c>
      <c r="K906" t="b">
        <f>'QA Fltr Flagged'!K906='PROD Fltr Flagged'!K906</f>
        <v>1</v>
      </c>
      <c r="L906" t="b">
        <f>'QA Fltr Flagged'!L906='PROD Fltr Flagged'!L906</f>
        <v>1</v>
      </c>
      <c r="M906" t="b">
        <f>'QA Fltr Flagged'!M906='PROD Fltr Flagged'!M906</f>
        <v>1</v>
      </c>
      <c r="N906" t="b">
        <f>'QA Fltr Flagged'!N906='PROD Fltr Flagged'!N906</f>
        <v>1</v>
      </c>
      <c r="O906" t="b">
        <f>'QA Fltr Flagged'!O906='PROD Fltr Flagged'!O906</f>
        <v>1</v>
      </c>
      <c r="P906" t="b">
        <f>'QA Fltr Flagged'!P906='PROD Fltr Flagged'!P906</f>
        <v>1</v>
      </c>
      <c r="Q906" t="b">
        <f>'QA Fltr Flagged'!Q906='PROD Fltr Flagged'!Q906</f>
        <v>1</v>
      </c>
    </row>
    <row r="907" spans="1:17">
      <c r="A907" t="b">
        <f>'QA Fltr Flagged'!A907='PROD Fltr Flagged'!A907</f>
        <v>1</v>
      </c>
      <c r="B907" t="b">
        <f>'QA Fltr Flagged'!B907='PROD Fltr Flagged'!B907</f>
        <v>1</v>
      </c>
      <c r="C907" t="b">
        <f>'QA Fltr Flagged'!C907='PROD Fltr Flagged'!C907</f>
        <v>1</v>
      </c>
      <c r="D907" t="b">
        <f>'QA Fltr Flagged'!D907='PROD Fltr Flagged'!D907</f>
        <v>1</v>
      </c>
      <c r="E907" t="b">
        <f>'QA Fltr Flagged'!E907='PROD Fltr Flagged'!E907</f>
        <v>1</v>
      </c>
      <c r="F907" t="b">
        <f>'QA Fltr Flagged'!F907='PROD Fltr Flagged'!F907</f>
        <v>1</v>
      </c>
      <c r="G907" t="b">
        <f>'QA Fltr Flagged'!G907='PROD Fltr Flagged'!G907</f>
        <v>1</v>
      </c>
      <c r="H907" t="b">
        <f>'QA Fltr Flagged'!H907='PROD Fltr Flagged'!H907</f>
        <v>1</v>
      </c>
      <c r="I907" t="b">
        <f>'QA Fltr Flagged'!I907='PROD Fltr Flagged'!I907</f>
        <v>1</v>
      </c>
      <c r="J907" t="b">
        <f>'QA Fltr Flagged'!J907='PROD Fltr Flagged'!J907</f>
        <v>1</v>
      </c>
      <c r="K907" t="b">
        <f>'QA Fltr Flagged'!K907='PROD Fltr Flagged'!K907</f>
        <v>1</v>
      </c>
      <c r="L907" t="b">
        <f>'QA Fltr Flagged'!L907='PROD Fltr Flagged'!L907</f>
        <v>1</v>
      </c>
      <c r="M907" t="b">
        <f>'QA Fltr Flagged'!M907='PROD Fltr Flagged'!M907</f>
        <v>1</v>
      </c>
      <c r="N907" t="b">
        <f>'QA Fltr Flagged'!N907='PROD Fltr Flagged'!N907</f>
        <v>1</v>
      </c>
      <c r="O907" t="b">
        <f>'QA Fltr Flagged'!O907='PROD Fltr Flagged'!O907</f>
        <v>1</v>
      </c>
      <c r="P907" t="b">
        <f>'QA Fltr Flagged'!P907='PROD Fltr Flagged'!P907</f>
        <v>1</v>
      </c>
      <c r="Q907" t="b">
        <f>'QA Fltr Flagged'!Q907='PROD Fltr Flagged'!Q907</f>
        <v>1</v>
      </c>
    </row>
    <row r="908" spans="1:17">
      <c r="A908" t="b">
        <f>'QA Fltr Flagged'!A908='PROD Fltr Flagged'!A908</f>
        <v>1</v>
      </c>
      <c r="B908" t="b">
        <f>'QA Fltr Flagged'!B908='PROD Fltr Flagged'!B908</f>
        <v>1</v>
      </c>
      <c r="C908" t="b">
        <f>'QA Fltr Flagged'!C908='PROD Fltr Flagged'!C908</f>
        <v>1</v>
      </c>
      <c r="D908" t="b">
        <f>'QA Fltr Flagged'!D908='PROD Fltr Flagged'!D908</f>
        <v>1</v>
      </c>
      <c r="E908" t="b">
        <f>'QA Fltr Flagged'!E908='PROD Fltr Flagged'!E908</f>
        <v>1</v>
      </c>
      <c r="F908" t="b">
        <f>'QA Fltr Flagged'!F908='PROD Fltr Flagged'!F908</f>
        <v>1</v>
      </c>
      <c r="G908" t="b">
        <f>'QA Fltr Flagged'!G908='PROD Fltr Flagged'!G908</f>
        <v>1</v>
      </c>
      <c r="H908" t="b">
        <f>'QA Fltr Flagged'!H908='PROD Fltr Flagged'!H908</f>
        <v>1</v>
      </c>
      <c r="I908" t="b">
        <f>'QA Fltr Flagged'!I908='PROD Fltr Flagged'!I908</f>
        <v>1</v>
      </c>
      <c r="J908" t="b">
        <f>'QA Fltr Flagged'!J908='PROD Fltr Flagged'!J908</f>
        <v>1</v>
      </c>
      <c r="K908" t="b">
        <f>'QA Fltr Flagged'!K908='PROD Fltr Flagged'!K908</f>
        <v>1</v>
      </c>
      <c r="L908" t="b">
        <f>'QA Fltr Flagged'!L908='PROD Fltr Flagged'!L908</f>
        <v>1</v>
      </c>
      <c r="M908" t="b">
        <f>'QA Fltr Flagged'!M908='PROD Fltr Flagged'!M908</f>
        <v>1</v>
      </c>
      <c r="N908" t="b">
        <f>'QA Fltr Flagged'!N908='PROD Fltr Flagged'!N908</f>
        <v>1</v>
      </c>
      <c r="O908" t="b">
        <f>'QA Fltr Flagged'!O908='PROD Fltr Flagged'!O908</f>
        <v>1</v>
      </c>
      <c r="P908" t="b">
        <f>'QA Fltr Flagged'!P908='PROD Fltr Flagged'!P908</f>
        <v>1</v>
      </c>
      <c r="Q908" t="b">
        <f>'QA Fltr Flagged'!Q908='PROD Fltr Flagged'!Q908</f>
        <v>1</v>
      </c>
    </row>
    <row r="909" spans="1:17">
      <c r="A909" t="b">
        <f>'QA Fltr Flagged'!A909='PROD Fltr Flagged'!A909</f>
        <v>1</v>
      </c>
      <c r="B909" t="b">
        <f>'QA Fltr Flagged'!B909='PROD Fltr Flagged'!B909</f>
        <v>1</v>
      </c>
      <c r="C909" t="b">
        <f>'QA Fltr Flagged'!C909='PROD Fltr Flagged'!C909</f>
        <v>1</v>
      </c>
      <c r="D909" t="b">
        <f>'QA Fltr Flagged'!D909='PROD Fltr Flagged'!D909</f>
        <v>1</v>
      </c>
      <c r="E909" t="b">
        <f>'QA Fltr Flagged'!E909='PROD Fltr Flagged'!E909</f>
        <v>1</v>
      </c>
      <c r="F909" t="b">
        <f>'QA Fltr Flagged'!F909='PROD Fltr Flagged'!F909</f>
        <v>1</v>
      </c>
      <c r="G909" t="b">
        <f>'QA Fltr Flagged'!G909='PROD Fltr Flagged'!G909</f>
        <v>1</v>
      </c>
      <c r="H909" t="b">
        <f>'QA Fltr Flagged'!H909='PROD Fltr Flagged'!H909</f>
        <v>1</v>
      </c>
      <c r="I909" t="b">
        <f>'QA Fltr Flagged'!I909='PROD Fltr Flagged'!I909</f>
        <v>1</v>
      </c>
      <c r="J909" t="b">
        <f>'QA Fltr Flagged'!J909='PROD Fltr Flagged'!J909</f>
        <v>1</v>
      </c>
      <c r="K909" t="b">
        <f>'QA Fltr Flagged'!K909='PROD Fltr Flagged'!K909</f>
        <v>1</v>
      </c>
      <c r="L909" t="b">
        <f>'QA Fltr Flagged'!L909='PROD Fltr Flagged'!L909</f>
        <v>1</v>
      </c>
      <c r="M909" t="b">
        <f>'QA Fltr Flagged'!M909='PROD Fltr Flagged'!M909</f>
        <v>1</v>
      </c>
      <c r="N909" t="b">
        <f>'QA Fltr Flagged'!N909='PROD Fltr Flagged'!N909</f>
        <v>1</v>
      </c>
      <c r="O909" t="b">
        <f>'QA Fltr Flagged'!O909='PROD Fltr Flagged'!O909</f>
        <v>1</v>
      </c>
      <c r="P909" t="b">
        <f>'QA Fltr Flagged'!P909='PROD Fltr Flagged'!P909</f>
        <v>1</v>
      </c>
      <c r="Q909" t="b">
        <f>'QA Fltr Flagged'!Q909='PROD Fltr Flagged'!Q909</f>
        <v>1</v>
      </c>
    </row>
    <row r="910" spans="1:17">
      <c r="A910" t="b">
        <f>'QA Fltr Flagged'!A910='PROD Fltr Flagged'!A910</f>
        <v>1</v>
      </c>
      <c r="B910" t="b">
        <f>'QA Fltr Flagged'!B910='PROD Fltr Flagged'!B910</f>
        <v>1</v>
      </c>
      <c r="C910" t="b">
        <f>'QA Fltr Flagged'!C910='PROD Fltr Flagged'!C910</f>
        <v>1</v>
      </c>
      <c r="D910" t="b">
        <f>'QA Fltr Flagged'!D910='PROD Fltr Flagged'!D910</f>
        <v>1</v>
      </c>
      <c r="E910" t="b">
        <f>'QA Fltr Flagged'!E910='PROD Fltr Flagged'!E910</f>
        <v>1</v>
      </c>
      <c r="F910" t="b">
        <f>'QA Fltr Flagged'!F910='PROD Fltr Flagged'!F910</f>
        <v>1</v>
      </c>
      <c r="G910" t="b">
        <f>'QA Fltr Flagged'!G910='PROD Fltr Flagged'!G910</f>
        <v>1</v>
      </c>
      <c r="H910" t="b">
        <f>'QA Fltr Flagged'!H910='PROD Fltr Flagged'!H910</f>
        <v>1</v>
      </c>
      <c r="I910" t="b">
        <f>'QA Fltr Flagged'!I910='PROD Fltr Flagged'!I910</f>
        <v>1</v>
      </c>
      <c r="J910" t="b">
        <f>'QA Fltr Flagged'!J910='PROD Fltr Flagged'!J910</f>
        <v>1</v>
      </c>
      <c r="K910" t="b">
        <f>'QA Fltr Flagged'!K910='PROD Fltr Flagged'!K910</f>
        <v>1</v>
      </c>
      <c r="L910" t="b">
        <f>'QA Fltr Flagged'!L910='PROD Fltr Flagged'!L910</f>
        <v>1</v>
      </c>
      <c r="M910" t="b">
        <f>'QA Fltr Flagged'!M910='PROD Fltr Flagged'!M910</f>
        <v>1</v>
      </c>
      <c r="N910" t="b">
        <f>'QA Fltr Flagged'!N910='PROD Fltr Flagged'!N910</f>
        <v>1</v>
      </c>
      <c r="O910" t="b">
        <f>'QA Fltr Flagged'!O910='PROD Fltr Flagged'!O910</f>
        <v>1</v>
      </c>
      <c r="P910" t="b">
        <f>'QA Fltr Flagged'!P910='PROD Fltr Flagged'!P910</f>
        <v>1</v>
      </c>
      <c r="Q910" t="b">
        <f>'QA Fltr Flagged'!Q910='PROD Fltr Flagged'!Q910</f>
        <v>1</v>
      </c>
    </row>
    <row r="911" spans="1:17">
      <c r="A911" t="b">
        <f>'QA Fltr Flagged'!A911='PROD Fltr Flagged'!A911</f>
        <v>1</v>
      </c>
      <c r="B911" t="b">
        <f>'QA Fltr Flagged'!B911='PROD Fltr Flagged'!B911</f>
        <v>1</v>
      </c>
      <c r="C911" t="b">
        <f>'QA Fltr Flagged'!C911='PROD Fltr Flagged'!C911</f>
        <v>1</v>
      </c>
      <c r="D911" t="b">
        <f>'QA Fltr Flagged'!D911='PROD Fltr Flagged'!D911</f>
        <v>1</v>
      </c>
      <c r="E911" t="b">
        <f>'QA Fltr Flagged'!E911='PROD Fltr Flagged'!E911</f>
        <v>1</v>
      </c>
      <c r="F911" t="b">
        <f>'QA Fltr Flagged'!F911='PROD Fltr Flagged'!F911</f>
        <v>1</v>
      </c>
      <c r="G911" t="b">
        <f>'QA Fltr Flagged'!G911='PROD Fltr Flagged'!G911</f>
        <v>1</v>
      </c>
      <c r="H911" t="b">
        <f>'QA Fltr Flagged'!H911='PROD Fltr Flagged'!H911</f>
        <v>1</v>
      </c>
      <c r="I911" t="b">
        <f>'QA Fltr Flagged'!I911='PROD Fltr Flagged'!I911</f>
        <v>1</v>
      </c>
      <c r="J911" t="b">
        <f>'QA Fltr Flagged'!J911='PROD Fltr Flagged'!J911</f>
        <v>1</v>
      </c>
      <c r="K911" t="b">
        <f>'QA Fltr Flagged'!K911='PROD Fltr Flagged'!K911</f>
        <v>1</v>
      </c>
      <c r="L911" t="b">
        <f>'QA Fltr Flagged'!L911='PROD Fltr Flagged'!L911</f>
        <v>1</v>
      </c>
      <c r="M911" t="b">
        <f>'QA Fltr Flagged'!M911='PROD Fltr Flagged'!M911</f>
        <v>1</v>
      </c>
      <c r="N911" t="b">
        <f>'QA Fltr Flagged'!N911='PROD Fltr Flagged'!N911</f>
        <v>1</v>
      </c>
      <c r="O911" t="b">
        <f>'QA Fltr Flagged'!O911='PROD Fltr Flagged'!O911</f>
        <v>1</v>
      </c>
      <c r="P911" t="b">
        <f>'QA Fltr Flagged'!P911='PROD Fltr Flagged'!P911</f>
        <v>1</v>
      </c>
      <c r="Q911" t="b">
        <f>'QA Fltr Flagged'!Q911='PROD Fltr Flagged'!Q911</f>
        <v>1</v>
      </c>
    </row>
    <row r="912" spans="1:17">
      <c r="A912" t="b">
        <f>'QA Fltr Flagged'!A912='PROD Fltr Flagged'!A912</f>
        <v>1</v>
      </c>
      <c r="B912" t="b">
        <f>'QA Fltr Flagged'!B912='PROD Fltr Flagged'!B912</f>
        <v>1</v>
      </c>
      <c r="C912" t="b">
        <f>'QA Fltr Flagged'!C912='PROD Fltr Flagged'!C912</f>
        <v>1</v>
      </c>
      <c r="D912" t="b">
        <f>'QA Fltr Flagged'!D912='PROD Fltr Flagged'!D912</f>
        <v>1</v>
      </c>
      <c r="E912" t="b">
        <f>'QA Fltr Flagged'!E912='PROD Fltr Flagged'!E912</f>
        <v>1</v>
      </c>
      <c r="F912" t="b">
        <f>'QA Fltr Flagged'!F912='PROD Fltr Flagged'!F912</f>
        <v>1</v>
      </c>
      <c r="G912" t="b">
        <f>'QA Fltr Flagged'!G912='PROD Fltr Flagged'!G912</f>
        <v>1</v>
      </c>
      <c r="H912" t="b">
        <f>'QA Fltr Flagged'!H912='PROD Fltr Flagged'!H912</f>
        <v>1</v>
      </c>
      <c r="I912" t="b">
        <f>'QA Fltr Flagged'!I912='PROD Fltr Flagged'!I912</f>
        <v>1</v>
      </c>
      <c r="J912" t="b">
        <f>'QA Fltr Flagged'!J912='PROD Fltr Flagged'!J912</f>
        <v>1</v>
      </c>
      <c r="K912" t="b">
        <f>'QA Fltr Flagged'!K912='PROD Fltr Flagged'!K912</f>
        <v>1</v>
      </c>
      <c r="L912" t="b">
        <f>'QA Fltr Flagged'!L912='PROD Fltr Flagged'!L912</f>
        <v>1</v>
      </c>
      <c r="M912" t="b">
        <f>'QA Fltr Flagged'!M912='PROD Fltr Flagged'!M912</f>
        <v>1</v>
      </c>
      <c r="N912" t="b">
        <f>'QA Fltr Flagged'!N912='PROD Fltr Flagged'!N912</f>
        <v>1</v>
      </c>
      <c r="O912" t="b">
        <f>'QA Fltr Flagged'!O912='PROD Fltr Flagged'!O912</f>
        <v>1</v>
      </c>
      <c r="P912" t="b">
        <f>'QA Fltr Flagged'!P912='PROD Fltr Flagged'!P912</f>
        <v>1</v>
      </c>
      <c r="Q912" t="b">
        <f>'QA Fltr Flagged'!Q912='PROD Fltr Flagged'!Q912</f>
        <v>1</v>
      </c>
    </row>
    <row r="913" spans="1:17">
      <c r="A913" t="b">
        <f>'QA Fltr Flagged'!A913='PROD Fltr Flagged'!A913</f>
        <v>1</v>
      </c>
      <c r="B913" t="b">
        <f>'QA Fltr Flagged'!B913='PROD Fltr Flagged'!B913</f>
        <v>1</v>
      </c>
      <c r="C913" t="b">
        <f>'QA Fltr Flagged'!C913='PROD Fltr Flagged'!C913</f>
        <v>1</v>
      </c>
      <c r="D913" t="b">
        <f>'QA Fltr Flagged'!D913='PROD Fltr Flagged'!D913</f>
        <v>1</v>
      </c>
      <c r="E913" t="b">
        <f>'QA Fltr Flagged'!E913='PROD Fltr Flagged'!E913</f>
        <v>1</v>
      </c>
      <c r="F913" t="b">
        <f>'QA Fltr Flagged'!F913='PROD Fltr Flagged'!F913</f>
        <v>1</v>
      </c>
      <c r="G913" t="b">
        <f>'QA Fltr Flagged'!G913='PROD Fltr Flagged'!G913</f>
        <v>1</v>
      </c>
      <c r="H913" t="b">
        <f>'QA Fltr Flagged'!H913='PROD Fltr Flagged'!H913</f>
        <v>1</v>
      </c>
      <c r="I913" t="b">
        <f>'QA Fltr Flagged'!I913='PROD Fltr Flagged'!I913</f>
        <v>1</v>
      </c>
      <c r="J913" t="b">
        <f>'QA Fltr Flagged'!J913='PROD Fltr Flagged'!J913</f>
        <v>1</v>
      </c>
      <c r="K913" t="b">
        <f>'QA Fltr Flagged'!K913='PROD Fltr Flagged'!K913</f>
        <v>1</v>
      </c>
      <c r="L913" t="b">
        <f>'QA Fltr Flagged'!L913='PROD Fltr Flagged'!L913</f>
        <v>1</v>
      </c>
      <c r="M913" t="b">
        <f>'QA Fltr Flagged'!M913='PROD Fltr Flagged'!M913</f>
        <v>1</v>
      </c>
      <c r="N913" t="b">
        <f>'QA Fltr Flagged'!N913='PROD Fltr Flagged'!N913</f>
        <v>1</v>
      </c>
      <c r="O913" t="b">
        <f>'QA Fltr Flagged'!O913='PROD Fltr Flagged'!O913</f>
        <v>1</v>
      </c>
      <c r="P913" t="b">
        <f>'QA Fltr Flagged'!P913='PROD Fltr Flagged'!P913</f>
        <v>1</v>
      </c>
      <c r="Q913" t="b">
        <f>'QA Fltr Flagged'!Q913='PROD Fltr Flagged'!Q913</f>
        <v>1</v>
      </c>
    </row>
    <row r="914" spans="1:17">
      <c r="A914" t="b">
        <f>'QA Fltr Flagged'!A914='PROD Fltr Flagged'!A914</f>
        <v>1</v>
      </c>
      <c r="B914" t="b">
        <f>'QA Fltr Flagged'!B914='PROD Fltr Flagged'!B914</f>
        <v>1</v>
      </c>
      <c r="C914" t="b">
        <f>'QA Fltr Flagged'!C914='PROD Fltr Flagged'!C914</f>
        <v>1</v>
      </c>
      <c r="D914" t="b">
        <f>'QA Fltr Flagged'!D914='PROD Fltr Flagged'!D914</f>
        <v>1</v>
      </c>
      <c r="E914" t="b">
        <f>'QA Fltr Flagged'!E914='PROD Fltr Flagged'!E914</f>
        <v>1</v>
      </c>
      <c r="F914" t="b">
        <f>'QA Fltr Flagged'!F914='PROD Fltr Flagged'!F914</f>
        <v>1</v>
      </c>
      <c r="G914" t="b">
        <f>'QA Fltr Flagged'!G914='PROD Fltr Flagged'!G914</f>
        <v>1</v>
      </c>
      <c r="H914" t="b">
        <f>'QA Fltr Flagged'!H914='PROD Fltr Flagged'!H914</f>
        <v>1</v>
      </c>
      <c r="I914" t="b">
        <f>'QA Fltr Flagged'!I914='PROD Fltr Flagged'!I914</f>
        <v>1</v>
      </c>
      <c r="J914" t="b">
        <f>'QA Fltr Flagged'!J914='PROD Fltr Flagged'!J914</f>
        <v>1</v>
      </c>
      <c r="K914" t="b">
        <f>'QA Fltr Flagged'!K914='PROD Fltr Flagged'!K914</f>
        <v>1</v>
      </c>
      <c r="L914" t="b">
        <f>'QA Fltr Flagged'!L914='PROD Fltr Flagged'!L914</f>
        <v>1</v>
      </c>
      <c r="M914" t="b">
        <f>'QA Fltr Flagged'!M914='PROD Fltr Flagged'!M914</f>
        <v>1</v>
      </c>
      <c r="N914" t="b">
        <f>'QA Fltr Flagged'!N914='PROD Fltr Flagged'!N914</f>
        <v>1</v>
      </c>
      <c r="O914" t="b">
        <f>'QA Fltr Flagged'!O914='PROD Fltr Flagged'!O914</f>
        <v>1</v>
      </c>
      <c r="P914" t="b">
        <f>'QA Fltr Flagged'!P914='PROD Fltr Flagged'!P914</f>
        <v>1</v>
      </c>
      <c r="Q914" t="b">
        <f>'QA Fltr Flagged'!Q914='PROD Fltr Flagged'!Q914</f>
        <v>1</v>
      </c>
    </row>
    <row r="915" spans="1:17">
      <c r="A915" t="b">
        <f>'QA Fltr Flagged'!A915='PROD Fltr Flagged'!A915</f>
        <v>1</v>
      </c>
      <c r="B915" t="b">
        <f>'QA Fltr Flagged'!B915='PROD Fltr Flagged'!B915</f>
        <v>1</v>
      </c>
      <c r="C915" t="b">
        <f>'QA Fltr Flagged'!C915='PROD Fltr Flagged'!C915</f>
        <v>1</v>
      </c>
      <c r="D915" t="b">
        <f>'QA Fltr Flagged'!D915='PROD Fltr Flagged'!D915</f>
        <v>1</v>
      </c>
      <c r="E915" t="b">
        <f>'QA Fltr Flagged'!E915='PROD Fltr Flagged'!E915</f>
        <v>1</v>
      </c>
      <c r="F915" t="b">
        <f>'QA Fltr Flagged'!F915='PROD Fltr Flagged'!F915</f>
        <v>1</v>
      </c>
      <c r="G915" t="b">
        <f>'QA Fltr Flagged'!G915='PROD Fltr Flagged'!G915</f>
        <v>1</v>
      </c>
      <c r="H915" t="b">
        <f>'QA Fltr Flagged'!H915='PROD Fltr Flagged'!H915</f>
        <v>1</v>
      </c>
      <c r="I915" t="b">
        <f>'QA Fltr Flagged'!I915='PROD Fltr Flagged'!I915</f>
        <v>1</v>
      </c>
      <c r="J915" t="b">
        <f>'QA Fltr Flagged'!J915='PROD Fltr Flagged'!J915</f>
        <v>1</v>
      </c>
      <c r="K915" t="b">
        <f>'QA Fltr Flagged'!K915='PROD Fltr Flagged'!K915</f>
        <v>1</v>
      </c>
      <c r="L915" t="b">
        <f>'QA Fltr Flagged'!L915='PROD Fltr Flagged'!L915</f>
        <v>1</v>
      </c>
      <c r="M915" t="b">
        <f>'QA Fltr Flagged'!M915='PROD Fltr Flagged'!M915</f>
        <v>1</v>
      </c>
      <c r="N915" t="b">
        <f>'QA Fltr Flagged'!N915='PROD Fltr Flagged'!N915</f>
        <v>1</v>
      </c>
      <c r="O915" t="b">
        <f>'QA Fltr Flagged'!O915='PROD Fltr Flagged'!O915</f>
        <v>1</v>
      </c>
      <c r="P915" t="b">
        <f>'QA Fltr Flagged'!P915='PROD Fltr Flagged'!P915</f>
        <v>1</v>
      </c>
      <c r="Q915" t="b">
        <f>'QA Fltr Flagged'!Q915='PROD Fltr Flagged'!Q915</f>
        <v>1</v>
      </c>
    </row>
    <row r="916" spans="1:17">
      <c r="A916" t="b">
        <f>'QA Fltr Flagged'!A916='PROD Fltr Flagged'!A916</f>
        <v>1</v>
      </c>
      <c r="B916" t="b">
        <f>'QA Fltr Flagged'!B916='PROD Fltr Flagged'!B916</f>
        <v>1</v>
      </c>
      <c r="C916" t="b">
        <f>'QA Fltr Flagged'!C916='PROD Fltr Flagged'!C916</f>
        <v>1</v>
      </c>
      <c r="D916" t="b">
        <f>'QA Fltr Flagged'!D916='PROD Fltr Flagged'!D916</f>
        <v>1</v>
      </c>
      <c r="E916" t="b">
        <f>'QA Fltr Flagged'!E916='PROD Fltr Flagged'!E916</f>
        <v>1</v>
      </c>
      <c r="F916" t="b">
        <f>'QA Fltr Flagged'!F916='PROD Fltr Flagged'!F916</f>
        <v>1</v>
      </c>
      <c r="G916" t="b">
        <f>'QA Fltr Flagged'!G916='PROD Fltr Flagged'!G916</f>
        <v>1</v>
      </c>
      <c r="H916" t="b">
        <f>'QA Fltr Flagged'!H916='PROD Fltr Flagged'!H916</f>
        <v>1</v>
      </c>
      <c r="I916" t="b">
        <f>'QA Fltr Flagged'!I916='PROD Fltr Flagged'!I916</f>
        <v>1</v>
      </c>
      <c r="J916" t="b">
        <f>'QA Fltr Flagged'!J916='PROD Fltr Flagged'!J916</f>
        <v>1</v>
      </c>
      <c r="K916" t="b">
        <f>'QA Fltr Flagged'!K916='PROD Fltr Flagged'!K916</f>
        <v>1</v>
      </c>
      <c r="L916" t="b">
        <f>'QA Fltr Flagged'!L916='PROD Fltr Flagged'!L916</f>
        <v>1</v>
      </c>
      <c r="M916" t="b">
        <f>'QA Fltr Flagged'!M916='PROD Fltr Flagged'!M916</f>
        <v>1</v>
      </c>
      <c r="N916" t="b">
        <f>'QA Fltr Flagged'!N916='PROD Fltr Flagged'!N916</f>
        <v>1</v>
      </c>
      <c r="O916" t="b">
        <f>'QA Fltr Flagged'!O916='PROD Fltr Flagged'!O916</f>
        <v>1</v>
      </c>
      <c r="P916" t="b">
        <f>'QA Fltr Flagged'!P916='PROD Fltr Flagged'!P916</f>
        <v>1</v>
      </c>
      <c r="Q916" t="b">
        <f>'QA Fltr Flagged'!Q916='PROD Fltr Flagged'!Q916</f>
        <v>1</v>
      </c>
    </row>
    <row r="917" spans="1:17">
      <c r="A917" t="b">
        <f>'QA Fltr Flagged'!A917='PROD Fltr Flagged'!A917</f>
        <v>1</v>
      </c>
      <c r="B917" t="b">
        <f>'QA Fltr Flagged'!B917='PROD Fltr Flagged'!B917</f>
        <v>1</v>
      </c>
      <c r="C917" t="b">
        <f>'QA Fltr Flagged'!C917='PROD Fltr Flagged'!C917</f>
        <v>1</v>
      </c>
      <c r="D917" t="b">
        <f>'QA Fltr Flagged'!D917='PROD Fltr Flagged'!D917</f>
        <v>1</v>
      </c>
      <c r="E917" t="b">
        <f>'QA Fltr Flagged'!E917='PROD Fltr Flagged'!E917</f>
        <v>1</v>
      </c>
      <c r="F917" t="b">
        <f>'QA Fltr Flagged'!F917='PROD Fltr Flagged'!F917</f>
        <v>1</v>
      </c>
      <c r="G917" t="b">
        <f>'QA Fltr Flagged'!G917='PROD Fltr Flagged'!G917</f>
        <v>1</v>
      </c>
      <c r="H917" t="b">
        <f>'QA Fltr Flagged'!H917='PROD Fltr Flagged'!H917</f>
        <v>1</v>
      </c>
      <c r="I917" t="b">
        <f>'QA Fltr Flagged'!I917='PROD Fltr Flagged'!I917</f>
        <v>1</v>
      </c>
      <c r="J917" t="b">
        <f>'QA Fltr Flagged'!J917='PROD Fltr Flagged'!J917</f>
        <v>1</v>
      </c>
      <c r="K917" t="b">
        <f>'QA Fltr Flagged'!K917='PROD Fltr Flagged'!K917</f>
        <v>1</v>
      </c>
      <c r="L917" t="b">
        <f>'QA Fltr Flagged'!L917='PROD Fltr Flagged'!L917</f>
        <v>1</v>
      </c>
      <c r="M917" t="b">
        <f>'QA Fltr Flagged'!M917='PROD Fltr Flagged'!M917</f>
        <v>1</v>
      </c>
      <c r="N917" t="b">
        <f>'QA Fltr Flagged'!N917='PROD Fltr Flagged'!N917</f>
        <v>1</v>
      </c>
      <c r="O917" t="b">
        <f>'QA Fltr Flagged'!O917='PROD Fltr Flagged'!O917</f>
        <v>1</v>
      </c>
      <c r="P917" t="b">
        <f>'QA Fltr Flagged'!P917='PROD Fltr Flagged'!P917</f>
        <v>1</v>
      </c>
      <c r="Q917" t="b">
        <f>'QA Fltr Flagged'!Q917='PROD Fltr Flagged'!Q917</f>
        <v>1</v>
      </c>
    </row>
    <row r="918" spans="1:17">
      <c r="A918" t="b">
        <f>'QA Fltr Flagged'!A918='PROD Fltr Flagged'!A918</f>
        <v>1</v>
      </c>
      <c r="B918" t="b">
        <f>'QA Fltr Flagged'!B918='PROD Fltr Flagged'!B918</f>
        <v>1</v>
      </c>
      <c r="C918" t="b">
        <f>'QA Fltr Flagged'!C918='PROD Fltr Flagged'!C918</f>
        <v>1</v>
      </c>
      <c r="D918" t="b">
        <f>'QA Fltr Flagged'!D918='PROD Fltr Flagged'!D918</f>
        <v>1</v>
      </c>
      <c r="E918" t="b">
        <f>'QA Fltr Flagged'!E918='PROD Fltr Flagged'!E918</f>
        <v>1</v>
      </c>
      <c r="F918" t="b">
        <f>'QA Fltr Flagged'!F918='PROD Fltr Flagged'!F918</f>
        <v>1</v>
      </c>
      <c r="G918" t="b">
        <f>'QA Fltr Flagged'!G918='PROD Fltr Flagged'!G918</f>
        <v>1</v>
      </c>
      <c r="H918" t="b">
        <f>'QA Fltr Flagged'!H918='PROD Fltr Flagged'!H918</f>
        <v>1</v>
      </c>
      <c r="I918" t="b">
        <f>'QA Fltr Flagged'!I918='PROD Fltr Flagged'!I918</f>
        <v>1</v>
      </c>
      <c r="J918" t="b">
        <f>'QA Fltr Flagged'!J918='PROD Fltr Flagged'!J918</f>
        <v>1</v>
      </c>
      <c r="K918" t="b">
        <f>'QA Fltr Flagged'!K918='PROD Fltr Flagged'!K918</f>
        <v>1</v>
      </c>
      <c r="L918" t="b">
        <f>'QA Fltr Flagged'!L918='PROD Fltr Flagged'!L918</f>
        <v>1</v>
      </c>
      <c r="M918" t="b">
        <f>'QA Fltr Flagged'!M918='PROD Fltr Flagged'!M918</f>
        <v>1</v>
      </c>
      <c r="N918" t="b">
        <f>'QA Fltr Flagged'!N918='PROD Fltr Flagged'!N918</f>
        <v>1</v>
      </c>
      <c r="O918" t="b">
        <f>'QA Fltr Flagged'!O918='PROD Fltr Flagged'!O918</f>
        <v>1</v>
      </c>
      <c r="P918" t="b">
        <f>'QA Fltr Flagged'!P918='PROD Fltr Flagged'!P918</f>
        <v>1</v>
      </c>
      <c r="Q918" t="b">
        <f>'QA Fltr Flagged'!Q918='PROD Fltr Flagged'!Q918</f>
        <v>1</v>
      </c>
    </row>
    <row r="919" spans="1:17">
      <c r="A919" t="b">
        <f>'QA Fltr Flagged'!A919='PROD Fltr Flagged'!A919</f>
        <v>1</v>
      </c>
      <c r="B919" t="b">
        <f>'QA Fltr Flagged'!B919='PROD Fltr Flagged'!B919</f>
        <v>1</v>
      </c>
      <c r="C919" t="b">
        <f>'QA Fltr Flagged'!C919='PROD Fltr Flagged'!C919</f>
        <v>1</v>
      </c>
      <c r="D919" t="b">
        <f>'QA Fltr Flagged'!D919='PROD Fltr Flagged'!D919</f>
        <v>1</v>
      </c>
      <c r="E919" t="b">
        <f>'QA Fltr Flagged'!E919='PROD Fltr Flagged'!E919</f>
        <v>1</v>
      </c>
      <c r="F919" t="b">
        <f>'QA Fltr Flagged'!F919='PROD Fltr Flagged'!F919</f>
        <v>1</v>
      </c>
      <c r="G919" t="b">
        <f>'QA Fltr Flagged'!G919='PROD Fltr Flagged'!G919</f>
        <v>1</v>
      </c>
      <c r="H919" t="b">
        <f>'QA Fltr Flagged'!H919='PROD Fltr Flagged'!H919</f>
        <v>1</v>
      </c>
      <c r="I919" t="b">
        <f>'QA Fltr Flagged'!I919='PROD Fltr Flagged'!I919</f>
        <v>1</v>
      </c>
      <c r="J919" t="b">
        <f>'QA Fltr Flagged'!J919='PROD Fltr Flagged'!J919</f>
        <v>1</v>
      </c>
      <c r="K919" t="b">
        <f>'QA Fltr Flagged'!K919='PROD Fltr Flagged'!K919</f>
        <v>1</v>
      </c>
      <c r="L919" t="b">
        <f>'QA Fltr Flagged'!L919='PROD Fltr Flagged'!L919</f>
        <v>1</v>
      </c>
      <c r="M919" t="b">
        <f>'QA Fltr Flagged'!M919='PROD Fltr Flagged'!M919</f>
        <v>1</v>
      </c>
      <c r="N919" t="b">
        <f>'QA Fltr Flagged'!N919='PROD Fltr Flagged'!N919</f>
        <v>1</v>
      </c>
      <c r="O919" t="b">
        <f>'QA Fltr Flagged'!O919='PROD Fltr Flagged'!O919</f>
        <v>1</v>
      </c>
      <c r="P919" t="b">
        <f>'QA Fltr Flagged'!P919='PROD Fltr Flagged'!P919</f>
        <v>1</v>
      </c>
      <c r="Q919" t="b">
        <f>'QA Fltr Flagged'!Q919='PROD Fltr Flagged'!Q919</f>
        <v>1</v>
      </c>
    </row>
    <row r="920" spans="1:17">
      <c r="A920" t="b">
        <f>'QA Fltr Flagged'!A920='PROD Fltr Flagged'!A920</f>
        <v>1</v>
      </c>
      <c r="B920" t="b">
        <f>'QA Fltr Flagged'!B920='PROD Fltr Flagged'!B920</f>
        <v>1</v>
      </c>
      <c r="C920" t="b">
        <f>'QA Fltr Flagged'!C920='PROD Fltr Flagged'!C920</f>
        <v>1</v>
      </c>
      <c r="D920" t="b">
        <f>'QA Fltr Flagged'!D920='PROD Fltr Flagged'!D920</f>
        <v>1</v>
      </c>
      <c r="E920" t="b">
        <f>'QA Fltr Flagged'!E920='PROD Fltr Flagged'!E920</f>
        <v>1</v>
      </c>
      <c r="F920" t="b">
        <f>'QA Fltr Flagged'!F920='PROD Fltr Flagged'!F920</f>
        <v>1</v>
      </c>
      <c r="G920" t="b">
        <f>'QA Fltr Flagged'!G920='PROD Fltr Flagged'!G920</f>
        <v>1</v>
      </c>
      <c r="H920" t="b">
        <f>'QA Fltr Flagged'!H920='PROD Fltr Flagged'!H920</f>
        <v>1</v>
      </c>
      <c r="I920" t="b">
        <f>'QA Fltr Flagged'!I920='PROD Fltr Flagged'!I920</f>
        <v>1</v>
      </c>
      <c r="J920" t="b">
        <f>'QA Fltr Flagged'!J920='PROD Fltr Flagged'!J920</f>
        <v>1</v>
      </c>
      <c r="K920" t="b">
        <f>'QA Fltr Flagged'!K920='PROD Fltr Flagged'!K920</f>
        <v>1</v>
      </c>
      <c r="L920" t="b">
        <f>'QA Fltr Flagged'!L920='PROD Fltr Flagged'!L920</f>
        <v>1</v>
      </c>
      <c r="M920" t="b">
        <f>'QA Fltr Flagged'!M920='PROD Fltr Flagged'!M920</f>
        <v>1</v>
      </c>
      <c r="N920" t="b">
        <f>'QA Fltr Flagged'!N920='PROD Fltr Flagged'!N920</f>
        <v>1</v>
      </c>
      <c r="O920" t="b">
        <f>'QA Fltr Flagged'!O920='PROD Fltr Flagged'!O920</f>
        <v>1</v>
      </c>
      <c r="P920" t="b">
        <f>'QA Fltr Flagged'!P920='PROD Fltr Flagged'!P920</f>
        <v>1</v>
      </c>
      <c r="Q920" t="b">
        <f>'QA Fltr Flagged'!Q920='PROD Fltr Flagged'!Q920</f>
        <v>1</v>
      </c>
    </row>
    <row r="921" spans="1:17">
      <c r="A921" t="b">
        <f>'QA Fltr Flagged'!A921='PROD Fltr Flagged'!A921</f>
        <v>1</v>
      </c>
      <c r="B921" t="b">
        <f>'QA Fltr Flagged'!B921='PROD Fltr Flagged'!B921</f>
        <v>1</v>
      </c>
      <c r="C921" t="b">
        <f>'QA Fltr Flagged'!C921='PROD Fltr Flagged'!C921</f>
        <v>1</v>
      </c>
      <c r="D921" t="b">
        <f>'QA Fltr Flagged'!D921='PROD Fltr Flagged'!D921</f>
        <v>1</v>
      </c>
      <c r="E921" t="b">
        <f>'QA Fltr Flagged'!E921='PROD Fltr Flagged'!E921</f>
        <v>1</v>
      </c>
      <c r="F921" t="b">
        <f>'QA Fltr Flagged'!F921='PROD Fltr Flagged'!F921</f>
        <v>1</v>
      </c>
      <c r="G921" t="b">
        <f>'QA Fltr Flagged'!G921='PROD Fltr Flagged'!G921</f>
        <v>1</v>
      </c>
      <c r="H921" t="b">
        <f>'QA Fltr Flagged'!H921='PROD Fltr Flagged'!H921</f>
        <v>1</v>
      </c>
      <c r="I921" t="b">
        <f>'QA Fltr Flagged'!I921='PROD Fltr Flagged'!I921</f>
        <v>1</v>
      </c>
      <c r="J921" t="b">
        <f>'QA Fltr Flagged'!J921='PROD Fltr Flagged'!J921</f>
        <v>1</v>
      </c>
      <c r="K921" t="b">
        <f>'QA Fltr Flagged'!K921='PROD Fltr Flagged'!K921</f>
        <v>1</v>
      </c>
      <c r="L921" t="b">
        <f>'QA Fltr Flagged'!L921='PROD Fltr Flagged'!L921</f>
        <v>1</v>
      </c>
      <c r="M921" t="b">
        <f>'QA Fltr Flagged'!M921='PROD Fltr Flagged'!M921</f>
        <v>1</v>
      </c>
      <c r="N921" t="b">
        <f>'QA Fltr Flagged'!N921='PROD Fltr Flagged'!N921</f>
        <v>1</v>
      </c>
      <c r="O921" t="b">
        <f>'QA Fltr Flagged'!O921='PROD Fltr Flagged'!O921</f>
        <v>1</v>
      </c>
      <c r="P921" t="b">
        <f>'QA Fltr Flagged'!P921='PROD Fltr Flagged'!P921</f>
        <v>1</v>
      </c>
      <c r="Q921" t="b">
        <f>'QA Fltr Flagged'!Q921='PROD Fltr Flagged'!Q921</f>
        <v>1</v>
      </c>
    </row>
    <row r="922" spans="1:17">
      <c r="A922" t="b">
        <f>'QA Fltr Flagged'!A922='PROD Fltr Flagged'!A922</f>
        <v>1</v>
      </c>
      <c r="B922" t="b">
        <f>'QA Fltr Flagged'!B922='PROD Fltr Flagged'!B922</f>
        <v>1</v>
      </c>
      <c r="C922" t="b">
        <f>'QA Fltr Flagged'!C922='PROD Fltr Flagged'!C922</f>
        <v>1</v>
      </c>
      <c r="D922" t="b">
        <f>'QA Fltr Flagged'!D922='PROD Fltr Flagged'!D922</f>
        <v>1</v>
      </c>
      <c r="E922" t="b">
        <f>'QA Fltr Flagged'!E922='PROD Fltr Flagged'!E922</f>
        <v>1</v>
      </c>
      <c r="F922" t="b">
        <f>'QA Fltr Flagged'!F922='PROD Fltr Flagged'!F922</f>
        <v>1</v>
      </c>
      <c r="G922" t="b">
        <f>'QA Fltr Flagged'!G922='PROD Fltr Flagged'!G922</f>
        <v>1</v>
      </c>
      <c r="H922" t="b">
        <f>'QA Fltr Flagged'!H922='PROD Fltr Flagged'!H922</f>
        <v>1</v>
      </c>
      <c r="I922" t="b">
        <f>'QA Fltr Flagged'!I922='PROD Fltr Flagged'!I922</f>
        <v>1</v>
      </c>
      <c r="J922" t="b">
        <f>'QA Fltr Flagged'!J922='PROD Fltr Flagged'!J922</f>
        <v>1</v>
      </c>
      <c r="K922" t="b">
        <f>'QA Fltr Flagged'!K922='PROD Fltr Flagged'!K922</f>
        <v>1</v>
      </c>
      <c r="L922" t="b">
        <f>'QA Fltr Flagged'!L922='PROD Fltr Flagged'!L922</f>
        <v>1</v>
      </c>
      <c r="M922" t="b">
        <f>'QA Fltr Flagged'!M922='PROD Fltr Flagged'!M922</f>
        <v>1</v>
      </c>
      <c r="N922" t="b">
        <f>'QA Fltr Flagged'!N922='PROD Fltr Flagged'!N922</f>
        <v>1</v>
      </c>
      <c r="O922" t="b">
        <f>'QA Fltr Flagged'!O922='PROD Fltr Flagged'!O922</f>
        <v>1</v>
      </c>
      <c r="P922" t="b">
        <f>'QA Fltr Flagged'!P922='PROD Fltr Flagged'!P922</f>
        <v>1</v>
      </c>
      <c r="Q922" t="b">
        <f>'QA Fltr Flagged'!Q922='PROD Fltr Flagged'!Q922</f>
        <v>1</v>
      </c>
    </row>
    <row r="923" spans="1:17">
      <c r="A923" t="b">
        <f>'QA Fltr Flagged'!A923='PROD Fltr Flagged'!A923</f>
        <v>1</v>
      </c>
      <c r="B923" t="b">
        <f>'QA Fltr Flagged'!B923='PROD Fltr Flagged'!B923</f>
        <v>1</v>
      </c>
      <c r="C923" t="b">
        <f>'QA Fltr Flagged'!C923='PROD Fltr Flagged'!C923</f>
        <v>1</v>
      </c>
      <c r="D923" t="b">
        <f>'QA Fltr Flagged'!D923='PROD Fltr Flagged'!D923</f>
        <v>1</v>
      </c>
      <c r="E923" t="b">
        <f>'QA Fltr Flagged'!E923='PROD Fltr Flagged'!E923</f>
        <v>1</v>
      </c>
      <c r="F923" t="b">
        <f>'QA Fltr Flagged'!F923='PROD Fltr Flagged'!F923</f>
        <v>1</v>
      </c>
      <c r="G923" t="b">
        <f>'QA Fltr Flagged'!G923='PROD Fltr Flagged'!G923</f>
        <v>1</v>
      </c>
      <c r="H923" t="b">
        <f>'QA Fltr Flagged'!H923='PROD Fltr Flagged'!H923</f>
        <v>1</v>
      </c>
      <c r="I923" t="b">
        <f>'QA Fltr Flagged'!I923='PROD Fltr Flagged'!I923</f>
        <v>1</v>
      </c>
      <c r="J923" t="b">
        <f>'QA Fltr Flagged'!J923='PROD Fltr Flagged'!J923</f>
        <v>1</v>
      </c>
      <c r="K923" t="b">
        <f>'QA Fltr Flagged'!K923='PROD Fltr Flagged'!K923</f>
        <v>1</v>
      </c>
      <c r="L923" t="b">
        <f>'QA Fltr Flagged'!L923='PROD Fltr Flagged'!L923</f>
        <v>1</v>
      </c>
      <c r="M923" t="b">
        <f>'QA Fltr Flagged'!M923='PROD Fltr Flagged'!M923</f>
        <v>1</v>
      </c>
      <c r="N923" t="b">
        <f>'QA Fltr Flagged'!N923='PROD Fltr Flagged'!N923</f>
        <v>1</v>
      </c>
      <c r="O923" t="b">
        <f>'QA Fltr Flagged'!O923='PROD Fltr Flagged'!O923</f>
        <v>1</v>
      </c>
      <c r="P923" t="b">
        <f>'QA Fltr Flagged'!P923='PROD Fltr Flagged'!P923</f>
        <v>1</v>
      </c>
      <c r="Q923" t="b">
        <f>'QA Fltr Flagged'!Q923='PROD Fltr Flagged'!Q923</f>
        <v>1</v>
      </c>
    </row>
    <row r="924" spans="1:17">
      <c r="A924" t="b">
        <f>'QA Fltr Flagged'!A924='PROD Fltr Flagged'!A924</f>
        <v>1</v>
      </c>
      <c r="B924" t="b">
        <f>'QA Fltr Flagged'!B924='PROD Fltr Flagged'!B924</f>
        <v>1</v>
      </c>
      <c r="C924" t="b">
        <f>'QA Fltr Flagged'!C924='PROD Fltr Flagged'!C924</f>
        <v>1</v>
      </c>
      <c r="D924" t="b">
        <f>'QA Fltr Flagged'!D924='PROD Fltr Flagged'!D924</f>
        <v>1</v>
      </c>
      <c r="E924" t="b">
        <f>'QA Fltr Flagged'!E924='PROD Fltr Flagged'!E924</f>
        <v>1</v>
      </c>
      <c r="F924" t="b">
        <f>'QA Fltr Flagged'!F924='PROD Fltr Flagged'!F924</f>
        <v>1</v>
      </c>
      <c r="G924" t="b">
        <f>'QA Fltr Flagged'!G924='PROD Fltr Flagged'!G924</f>
        <v>1</v>
      </c>
      <c r="H924" t="b">
        <f>'QA Fltr Flagged'!H924='PROD Fltr Flagged'!H924</f>
        <v>1</v>
      </c>
      <c r="I924" t="b">
        <f>'QA Fltr Flagged'!I924='PROD Fltr Flagged'!I924</f>
        <v>1</v>
      </c>
      <c r="J924" t="b">
        <f>'QA Fltr Flagged'!J924='PROD Fltr Flagged'!J924</f>
        <v>1</v>
      </c>
      <c r="K924" t="b">
        <f>'QA Fltr Flagged'!K924='PROD Fltr Flagged'!K924</f>
        <v>1</v>
      </c>
      <c r="L924" t="b">
        <f>'QA Fltr Flagged'!L924='PROD Fltr Flagged'!L924</f>
        <v>1</v>
      </c>
      <c r="M924" t="b">
        <f>'QA Fltr Flagged'!M924='PROD Fltr Flagged'!M924</f>
        <v>1</v>
      </c>
      <c r="N924" t="b">
        <f>'QA Fltr Flagged'!N924='PROD Fltr Flagged'!N924</f>
        <v>1</v>
      </c>
      <c r="O924" t="b">
        <f>'QA Fltr Flagged'!O924='PROD Fltr Flagged'!O924</f>
        <v>1</v>
      </c>
      <c r="P924" t="b">
        <f>'QA Fltr Flagged'!P924='PROD Fltr Flagged'!P924</f>
        <v>1</v>
      </c>
      <c r="Q924" t="b">
        <f>'QA Fltr Flagged'!Q924='PROD Fltr Flagged'!Q924</f>
        <v>1</v>
      </c>
    </row>
    <row r="925" spans="1:17">
      <c r="A925" t="b">
        <f>'QA Fltr Flagged'!A925='PROD Fltr Flagged'!A925</f>
        <v>1</v>
      </c>
      <c r="B925" t="b">
        <f>'QA Fltr Flagged'!B925='PROD Fltr Flagged'!B925</f>
        <v>1</v>
      </c>
      <c r="C925" t="b">
        <f>'QA Fltr Flagged'!C925='PROD Fltr Flagged'!C925</f>
        <v>1</v>
      </c>
      <c r="D925" t="b">
        <f>'QA Fltr Flagged'!D925='PROD Fltr Flagged'!D925</f>
        <v>1</v>
      </c>
      <c r="E925" t="b">
        <f>'QA Fltr Flagged'!E925='PROD Fltr Flagged'!E925</f>
        <v>1</v>
      </c>
      <c r="F925" t="b">
        <f>'QA Fltr Flagged'!F925='PROD Fltr Flagged'!F925</f>
        <v>1</v>
      </c>
      <c r="G925" t="b">
        <f>'QA Fltr Flagged'!G925='PROD Fltr Flagged'!G925</f>
        <v>1</v>
      </c>
      <c r="H925" t="b">
        <f>'QA Fltr Flagged'!H925='PROD Fltr Flagged'!H925</f>
        <v>1</v>
      </c>
      <c r="I925" t="b">
        <f>'QA Fltr Flagged'!I925='PROD Fltr Flagged'!I925</f>
        <v>1</v>
      </c>
      <c r="J925" t="b">
        <f>'QA Fltr Flagged'!J925='PROD Fltr Flagged'!J925</f>
        <v>1</v>
      </c>
      <c r="K925" t="b">
        <f>'QA Fltr Flagged'!K925='PROD Fltr Flagged'!K925</f>
        <v>1</v>
      </c>
      <c r="L925" t="b">
        <f>'QA Fltr Flagged'!L925='PROD Fltr Flagged'!L925</f>
        <v>1</v>
      </c>
      <c r="M925" t="b">
        <f>'QA Fltr Flagged'!M925='PROD Fltr Flagged'!M925</f>
        <v>1</v>
      </c>
      <c r="N925" t="b">
        <f>'QA Fltr Flagged'!N925='PROD Fltr Flagged'!N925</f>
        <v>1</v>
      </c>
      <c r="O925" t="b">
        <f>'QA Fltr Flagged'!O925='PROD Fltr Flagged'!O925</f>
        <v>1</v>
      </c>
      <c r="P925" t="b">
        <f>'QA Fltr Flagged'!P925='PROD Fltr Flagged'!P925</f>
        <v>1</v>
      </c>
      <c r="Q925" t="b">
        <f>'QA Fltr Flagged'!Q925='PROD Fltr Flagged'!Q925</f>
        <v>1</v>
      </c>
    </row>
    <row r="926" spans="1:17">
      <c r="A926" t="b">
        <f>'QA Fltr Flagged'!A926='PROD Fltr Flagged'!A926</f>
        <v>1</v>
      </c>
      <c r="B926" t="b">
        <f>'QA Fltr Flagged'!B926='PROD Fltr Flagged'!B926</f>
        <v>1</v>
      </c>
      <c r="C926" t="b">
        <f>'QA Fltr Flagged'!C926='PROD Fltr Flagged'!C926</f>
        <v>1</v>
      </c>
      <c r="D926" t="b">
        <f>'QA Fltr Flagged'!D926='PROD Fltr Flagged'!D926</f>
        <v>1</v>
      </c>
      <c r="E926" t="b">
        <f>'QA Fltr Flagged'!E926='PROD Fltr Flagged'!E926</f>
        <v>1</v>
      </c>
      <c r="F926" t="b">
        <f>'QA Fltr Flagged'!F926='PROD Fltr Flagged'!F926</f>
        <v>1</v>
      </c>
      <c r="G926" t="b">
        <f>'QA Fltr Flagged'!G926='PROD Fltr Flagged'!G926</f>
        <v>1</v>
      </c>
      <c r="H926" t="b">
        <f>'QA Fltr Flagged'!H926='PROD Fltr Flagged'!H926</f>
        <v>1</v>
      </c>
      <c r="I926" t="b">
        <f>'QA Fltr Flagged'!I926='PROD Fltr Flagged'!I926</f>
        <v>1</v>
      </c>
      <c r="J926" t="b">
        <f>'QA Fltr Flagged'!J926='PROD Fltr Flagged'!J926</f>
        <v>1</v>
      </c>
      <c r="K926" t="b">
        <f>'QA Fltr Flagged'!K926='PROD Fltr Flagged'!K926</f>
        <v>1</v>
      </c>
      <c r="L926" t="b">
        <f>'QA Fltr Flagged'!L926='PROD Fltr Flagged'!L926</f>
        <v>1</v>
      </c>
      <c r="M926" t="b">
        <f>'QA Fltr Flagged'!M926='PROD Fltr Flagged'!M926</f>
        <v>1</v>
      </c>
      <c r="N926" t="b">
        <f>'QA Fltr Flagged'!N926='PROD Fltr Flagged'!N926</f>
        <v>1</v>
      </c>
      <c r="O926" t="b">
        <f>'QA Fltr Flagged'!O926='PROD Fltr Flagged'!O926</f>
        <v>1</v>
      </c>
      <c r="P926" t="b">
        <f>'QA Fltr Flagged'!P926='PROD Fltr Flagged'!P926</f>
        <v>1</v>
      </c>
      <c r="Q926" t="b">
        <f>'QA Fltr Flagged'!Q926='PROD Fltr Flagged'!Q926</f>
        <v>1</v>
      </c>
    </row>
    <row r="927" spans="1:17">
      <c r="A927" t="b">
        <f>'QA Fltr Flagged'!A927='PROD Fltr Flagged'!A927</f>
        <v>1</v>
      </c>
      <c r="B927" t="b">
        <f>'QA Fltr Flagged'!B927='PROD Fltr Flagged'!B927</f>
        <v>1</v>
      </c>
      <c r="C927" t="b">
        <f>'QA Fltr Flagged'!C927='PROD Fltr Flagged'!C927</f>
        <v>1</v>
      </c>
      <c r="D927" t="b">
        <f>'QA Fltr Flagged'!D927='PROD Fltr Flagged'!D927</f>
        <v>1</v>
      </c>
      <c r="E927" t="b">
        <f>'QA Fltr Flagged'!E927='PROD Fltr Flagged'!E927</f>
        <v>1</v>
      </c>
      <c r="F927" t="b">
        <f>'QA Fltr Flagged'!F927='PROD Fltr Flagged'!F927</f>
        <v>1</v>
      </c>
      <c r="G927" t="b">
        <f>'QA Fltr Flagged'!G927='PROD Fltr Flagged'!G927</f>
        <v>1</v>
      </c>
      <c r="H927" t="b">
        <f>'QA Fltr Flagged'!H927='PROD Fltr Flagged'!H927</f>
        <v>1</v>
      </c>
      <c r="I927" t="b">
        <f>'QA Fltr Flagged'!I927='PROD Fltr Flagged'!I927</f>
        <v>1</v>
      </c>
      <c r="J927" t="b">
        <f>'QA Fltr Flagged'!J927='PROD Fltr Flagged'!J927</f>
        <v>1</v>
      </c>
      <c r="K927" t="b">
        <f>'QA Fltr Flagged'!K927='PROD Fltr Flagged'!K927</f>
        <v>1</v>
      </c>
      <c r="L927" t="b">
        <f>'QA Fltr Flagged'!L927='PROD Fltr Flagged'!L927</f>
        <v>1</v>
      </c>
      <c r="M927" t="b">
        <f>'QA Fltr Flagged'!M927='PROD Fltr Flagged'!M927</f>
        <v>1</v>
      </c>
      <c r="N927" t="b">
        <f>'QA Fltr Flagged'!N927='PROD Fltr Flagged'!N927</f>
        <v>1</v>
      </c>
      <c r="O927" t="b">
        <f>'QA Fltr Flagged'!O927='PROD Fltr Flagged'!O927</f>
        <v>1</v>
      </c>
      <c r="P927" t="b">
        <f>'QA Fltr Flagged'!P927='PROD Fltr Flagged'!P927</f>
        <v>1</v>
      </c>
      <c r="Q927" t="b">
        <f>'QA Fltr Flagged'!Q927='PROD Fltr Flagged'!Q927</f>
        <v>1</v>
      </c>
    </row>
    <row r="928" spans="1:17">
      <c r="A928" t="b">
        <f>'QA Fltr Flagged'!A928='PROD Fltr Flagged'!A928</f>
        <v>1</v>
      </c>
      <c r="B928" t="b">
        <f>'QA Fltr Flagged'!B928='PROD Fltr Flagged'!B928</f>
        <v>1</v>
      </c>
      <c r="C928" t="b">
        <f>'QA Fltr Flagged'!C928='PROD Fltr Flagged'!C928</f>
        <v>1</v>
      </c>
      <c r="D928" t="b">
        <f>'QA Fltr Flagged'!D928='PROD Fltr Flagged'!D928</f>
        <v>1</v>
      </c>
      <c r="E928" t="b">
        <f>'QA Fltr Flagged'!E928='PROD Fltr Flagged'!E928</f>
        <v>1</v>
      </c>
      <c r="F928" t="b">
        <f>'QA Fltr Flagged'!F928='PROD Fltr Flagged'!F928</f>
        <v>1</v>
      </c>
      <c r="G928" t="b">
        <f>'QA Fltr Flagged'!G928='PROD Fltr Flagged'!G928</f>
        <v>1</v>
      </c>
      <c r="H928" t="b">
        <f>'QA Fltr Flagged'!H928='PROD Fltr Flagged'!H928</f>
        <v>1</v>
      </c>
      <c r="I928" t="b">
        <f>'QA Fltr Flagged'!I928='PROD Fltr Flagged'!I928</f>
        <v>1</v>
      </c>
      <c r="J928" t="b">
        <f>'QA Fltr Flagged'!J928='PROD Fltr Flagged'!J928</f>
        <v>1</v>
      </c>
      <c r="K928" t="b">
        <f>'QA Fltr Flagged'!K928='PROD Fltr Flagged'!K928</f>
        <v>1</v>
      </c>
      <c r="L928" t="b">
        <f>'QA Fltr Flagged'!L928='PROD Fltr Flagged'!L928</f>
        <v>1</v>
      </c>
      <c r="M928" t="b">
        <f>'QA Fltr Flagged'!M928='PROD Fltr Flagged'!M928</f>
        <v>1</v>
      </c>
      <c r="N928" t="b">
        <f>'QA Fltr Flagged'!N928='PROD Fltr Flagged'!N928</f>
        <v>1</v>
      </c>
      <c r="O928" t="b">
        <f>'QA Fltr Flagged'!O928='PROD Fltr Flagged'!O928</f>
        <v>1</v>
      </c>
      <c r="P928" t="b">
        <f>'QA Fltr Flagged'!P928='PROD Fltr Flagged'!P928</f>
        <v>1</v>
      </c>
      <c r="Q928" t="b">
        <f>'QA Fltr Flagged'!Q928='PROD Fltr Flagged'!Q928</f>
        <v>1</v>
      </c>
    </row>
    <row r="929" spans="1:17">
      <c r="A929" t="b">
        <f>'QA Fltr Flagged'!A929='PROD Fltr Flagged'!A929</f>
        <v>1</v>
      </c>
      <c r="B929" t="b">
        <f>'QA Fltr Flagged'!B929='PROD Fltr Flagged'!B929</f>
        <v>1</v>
      </c>
      <c r="C929" t="b">
        <f>'QA Fltr Flagged'!C929='PROD Fltr Flagged'!C929</f>
        <v>1</v>
      </c>
      <c r="D929" t="b">
        <f>'QA Fltr Flagged'!D929='PROD Fltr Flagged'!D929</f>
        <v>1</v>
      </c>
      <c r="E929" t="b">
        <f>'QA Fltr Flagged'!E929='PROD Fltr Flagged'!E929</f>
        <v>1</v>
      </c>
      <c r="F929" t="b">
        <f>'QA Fltr Flagged'!F929='PROD Fltr Flagged'!F929</f>
        <v>1</v>
      </c>
      <c r="G929" t="b">
        <f>'QA Fltr Flagged'!G929='PROD Fltr Flagged'!G929</f>
        <v>1</v>
      </c>
      <c r="H929" t="b">
        <f>'QA Fltr Flagged'!H929='PROD Fltr Flagged'!H929</f>
        <v>1</v>
      </c>
      <c r="I929" t="b">
        <f>'QA Fltr Flagged'!I929='PROD Fltr Flagged'!I929</f>
        <v>1</v>
      </c>
      <c r="J929" t="b">
        <f>'QA Fltr Flagged'!J929='PROD Fltr Flagged'!J929</f>
        <v>1</v>
      </c>
      <c r="K929" t="b">
        <f>'QA Fltr Flagged'!K929='PROD Fltr Flagged'!K929</f>
        <v>1</v>
      </c>
      <c r="L929" t="b">
        <f>'QA Fltr Flagged'!L929='PROD Fltr Flagged'!L929</f>
        <v>1</v>
      </c>
      <c r="M929" t="b">
        <f>'QA Fltr Flagged'!M929='PROD Fltr Flagged'!M929</f>
        <v>1</v>
      </c>
      <c r="N929" t="b">
        <f>'QA Fltr Flagged'!N929='PROD Fltr Flagged'!N929</f>
        <v>1</v>
      </c>
      <c r="O929" t="b">
        <f>'QA Fltr Flagged'!O929='PROD Fltr Flagged'!O929</f>
        <v>1</v>
      </c>
      <c r="P929" t="b">
        <f>'QA Fltr Flagged'!P929='PROD Fltr Flagged'!P929</f>
        <v>1</v>
      </c>
      <c r="Q929" t="b">
        <f>'QA Fltr Flagged'!Q929='PROD Fltr Flagged'!Q929</f>
        <v>1</v>
      </c>
    </row>
    <row r="930" spans="1:17">
      <c r="A930" t="b">
        <f>'QA Fltr Flagged'!A930='PROD Fltr Flagged'!A930</f>
        <v>1</v>
      </c>
      <c r="B930" t="b">
        <f>'QA Fltr Flagged'!B930='PROD Fltr Flagged'!B930</f>
        <v>1</v>
      </c>
      <c r="C930" t="b">
        <f>'QA Fltr Flagged'!C930='PROD Fltr Flagged'!C930</f>
        <v>1</v>
      </c>
      <c r="D930" t="b">
        <f>'QA Fltr Flagged'!D930='PROD Fltr Flagged'!D930</f>
        <v>1</v>
      </c>
      <c r="E930" t="b">
        <f>'QA Fltr Flagged'!E930='PROD Fltr Flagged'!E930</f>
        <v>1</v>
      </c>
      <c r="F930" t="b">
        <f>'QA Fltr Flagged'!F930='PROD Fltr Flagged'!F930</f>
        <v>1</v>
      </c>
      <c r="G930" t="b">
        <f>'QA Fltr Flagged'!G930='PROD Fltr Flagged'!G930</f>
        <v>1</v>
      </c>
      <c r="H930" t="b">
        <f>'QA Fltr Flagged'!H930='PROD Fltr Flagged'!H930</f>
        <v>1</v>
      </c>
      <c r="I930" t="b">
        <f>'QA Fltr Flagged'!I930='PROD Fltr Flagged'!I930</f>
        <v>1</v>
      </c>
      <c r="J930" t="b">
        <f>'QA Fltr Flagged'!J930='PROD Fltr Flagged'!J930</f>
        <v>1</v>
      </c>
      <c r="K930" t="b">
        <f>'QA Fltr Flagged'!K930='PROD Fltr Flagged'!K930</f>
        <v>1</v>
      </c>
      <c r="L930" t="b">
        <f>'QA Fltr Flagged'!L930='PROD Fltr Flagged'!L930</f>
        <v>1</v>
      </c>
      <c r="M930" t="b">
        <f>'QA Fltr Flagged'!M930='PROD Fltr Flagged'!M930</f>
        <v>1</v>
      </c>
      <c r="N930" t="b">
        <f>'QA Fltr Flagged'!N930='PROD Fltr Flagged'!N930</f>
        <v>1</v>
      </c>
      <c r="O930" t="b">
        <f>'QA Fltr Flagged'!O930='PROD Fltr Flagged'!O930</f>
        <v>1</v>
      </c>
      <c r="P930" t="b">
        <f>'QA Fltr Flagged'!P930='PROD Fltr Flagged'!P930</f>
        <v>1</v>
      </c>
      <c r="Q930" t="b">
        <f>'QA Fltr Flagged'!Q930='PROD Fltr Flagged'!Q930</f>
        <v>1</v>
      </c>
    </row>
    <row r="931" spans="1:17">
      <c r="A931" t="b">
        <f>'QA Fltr Flagged'!A931='PROD Fltr Flagged'!A931</f>
        <v>1</v>
      </c>
      <c r="B931" t="b">
        <f>'QA Fltr Flagged'!B931='PROD Fltr Flagged'!B931</f>
        <v>1</v>
      </c>
      <c r="C931" t="b">
        <f>'QA Fltr Flagged'!C931='PROD Fltr Flagged'!C931</f>
        <v>1</v>
      </c>
      <c r="D931" t="b">
        <f>'QA Fltr Flagged'!D931='PROD Fltr Flagged'!D931</f>
        <v>1</v>
      </c>
      <c r="E931" t="b">
        <f>'QA Fltr Flagged'!E931='PROD Fltr Flagged'!E931</f>
        <v>1</v>
      </c>
      <c r="F931" t="b">
        <f>'QA Fltr Flagged'!F931='PROD Fltr Flagged'!F931</f>
        <v>1</v>
      </c>
      <c r="G931" t="b">
        <f>'QA Fltr Flagged'!G931='PROD Fltr Flagged'!G931</f>
        <v>1</v>
      </c>
      <c r="H931" t="b">
        <f>'QA Fltr Flagged'!H931='PROD Fltr Flagged'!H931</f>
        <v>1</v>
      </c>
      <c r="I931" t="b">
        <f>'QA Fltr Flagged'!I931='PROD Fltr Flagged'!I931</f>
        <v>1</v>
      </c>
      <c r="J931" t="b">
        <f>'QA Fltr Flagged'!J931='PROD Fltr Flagged'!J931</f>
        <v>1</v>
      </c>
      <c r="K931" t="b">
        <f>'QA Fltr Flagged'!K931='PROD Fltr Flagged'!K931</f>
        <v>1</v>
      </c>
      <c r="L931" t="b">
        <f>'QA Fltr Flagged'!L931='PROD Fltr Flagged'!L931</f>
        <v>1</v>
      </c>
      <c r="M931" t="b">
        <f>'QA Fltr Flagged'!M931='PROD Fltr Flagged'!M931</f>
        <v>1</v>
      </c>
      <c r="N931" t="b">
        <f>'QA Fltr Flagged'!N931='PROD Fltr Flagged'!N931</f>
        <v>1</v>
      </c>
      <c r="O931" t="b">
        <f>'QA Fltr Flagged'!O931='PROD Fltr Flagged'!O931</f>
        <v>1</v>
      </c>
      <c r="P931" t="b">
        <f>'QA Fltr Flagged'!P931='PROD Fltr Flagged'!P931</f>
        <v>1</v>
      </c>
      <c r="Q931" t="b">
        <f>'QA Fltr Flagged'!Q931='PROD Fltr Flagged'!Q931</f>
        <v>1</v>
      </c>
    </row>
    <row r="932" spans="1:17">
      <c r="A932" t="b">
        <f>'QA Fltr Flagged'!A932='PROD Fltr Flagged'!A932</f>
        <v>1</v>
      </c>
      <c r="B932" t="b">
        <f>'QA Fltr Flagged'!B932='PROD Fltr Flagged'!B932</f>
        <v>1</v>
      </c>
      <c r="C932" t="b">
        <f>'QA Fltr Flagged'!C932='PROD Fltr Flagged'!C932</f>
        <v>1</v>
      </c>
      <c r="D932" t="b">
        <f>'QA Fltr Flagged'!D932='PROD Fltr Flagged'!D932</f>
        <v>1</v>
      </c>
      <c r="E932" t="b">
        <f>'QA Fltr Flagged'!E932='PROD Fltr Flagged'!E932</f>
        <v>1</v>
      </c>
      <c r="F932" t="b">
        <f>'QA Fltr Flagged'!F932='PROD Fltr Flagged'!F932</f>
        <v>1</v>
      </c>
      <c r="G932" t="b">
        <f>'QA Fltr Flagged'!G932='PROD Fltr Flagged'!G932</f>
        <v>1</v>
      </c>
      <c r="H932" t="b">
        <f>'QA Fltr Flagged'!H932='PROD Fltr Flagged'!H932</f>
        <v>1</v>
      </c>
      <c r="I932" t="b">
        <f>'QA Fltr Flagged'!I932='PROD Fltr Flagged'!I932</f>
        <v>1</v>
      </c>
      <c r="J932" t="b">
        <f>'QA Fltr Flagged'!J932='PROD Fltr Flagged'!J932</f>
        <v>1</v>
      </c>
      <c r="K932" t="b">
        <f>'QA Fltr Flagged'!K932='PROD Fltr Flagged'!K932</f>
        <v>1</v>
      </c>
      <c r="L932" t="b">
        <f>'QA Fltr Flagged'!L932='PROD Fltr Flagged'!L932</f>
        <v>1</v>
      </c>
      <c r="M932" t="b">
        <f>'QA Fltr Flagged'!M932='PROD Fltr Flagged'!M932</f>
        <v>1</v>
      </c>
      <c r="N932" t="b">
        <f>'QA Fltr Flagged'!N932='PROD Fltr Flagged'!N932</f>
        <v>1</v>
      </c>
      <c r="O932" t="b">
        <f>'QA Fltr Flagged'!O932='PROD Fltr Flagged'!O932</f>
        <v>1</v>
      </c>
      <c r="P932" t="b">
        <f>'QA Fltr Flagged'!P932='PROD Fltr Flagged'!P932</f>
        <v>1</v>
      </c>
      <c r="Q932" t="b">
        <f>'QA Fltr Flagged'!Q932='PROD Fltr Flagged'!Q932</f>
        <v>1</v>
      </c>
    </row>
    <row r="933" spans="1:17">
      <c r="A933" t="b">
        <f>'QA Fltr Flagged'!A933='PROD Fltr Flagged'!A933</f>
        <v>1</v>
      </c>
      <c r="B933" t="b">
        <f>'QA Fltr Flagged'!B933='PROD Fltr Flagged'!B933</f>
        <v>1</v>
      </c>
      <c r="C933" t="b">
        <f>'QA Fltr Flagged'!C933='PROD Fltr Flagged'!C933</f>
        <v>1</v>
      </c>
      <c r="D933" t="b">
        <f>'QA Fltr Flagged'!D933='PROD Fltr Flagged'!D933</f>
        <v>1</v>
      </c>
      <c r="E933" t="b">
        <f>'QA Fltr Flagged'!E933='PROD Fltr Flagged'!E933</f>
        <v>1</v>
      </c>
      <c r="F933" t="b">
        <f>'QA Fltr Flagged'!F933='PROD Fltr Flagged'!F933</f>
        <v>1</v>
      </c>
      <c r="G933" t="b">
        <f>'QA Fltr Flagged'!G933='PROD Fltr Flagged'!G933</f>
        <v>1</v>
      </c>
      <c r="H933" t="b">
        <f>'QA Fltr Flagged'!H933='PROD Fltr Flagged'!H933</f>
        <v>1</v>
      </c>
      <c r="I933" t="b">
        <f>'QA Fltr Flagged'!I933='PROD Fltr Flagged'!I933</f>
        <v>1</v>
      </c>
      <c r="J933" t="b">
        <f>'QA Fltr Flagged'!J933='PROD Fltr Flagged'!J933</f>
        <v>1</v>
      </c>
      <c r="K933" t="b">
        <f>'QA Fltr Flagged'!K933='PROD Fltr Flagged'!K933</f>
        <v>1</v>
      </c>
      <c r="L933" t="b">
        <f>'QA Fltr Flagged'!L933='PROD Fltr Flagged'!L933</f>
        <v>1</v>
      </c>
      <c r="M933" t="b">
        <f>'QA Fltr Flagged'!M933='PROD Fltr Flagged'!M933</f>
        <v>1</v>
      </c>
      <c r="N933" t="b">
        <f>'QA Fltr Flagged'!N933='PROD Fltr Flagged'!N933</f>
        <v>1</v>
      </c>
      <c r="O933" t="b">
        <f>'QA Fltr Flagged'!O933='PROD Fltr Flagged'!O933</f>
        <v>1</v>
      </c>
      <c r="P933" t="b">
        <f>'QA Fltr Flagged'!P933='PROD Fltr Flagged'!P933</f>
        <v>1</v>
      </c>
      <c r="Q933" t="b">
        <f>'QA Fltr Flagged'!Q933='PROD Fltr Flagged'!Q933</f>
        <v>1</v>
      </c>
    </row>
    <row r="934" spans="1:17">
      <c r="A934" t="b">
        <f>'QA Fltr Flagged'!A934='PROD Fltr Flagged'!A934</f>
        <v>1</v>
      </c>
      <c r="B934" t="b">
        <f>'QA Fltr Flagged'!B934='PROD Fltr Flagged'!B934</f>
        <v>1</v>
      </c>
      <c r="C934" t="b">
        <f>'QA Fltr Flagged'!C934='PROD Fltr Flagged'!C934</f>
        <v>1</v>
      </c>
      <c r="D934" t="b">
        <f>'QA Fltr Flagged'!D934='PROD Fltr Flagged'!D934</f>
        <v>1</v>
      </c>
      <c r="E934" t="b">
        <f>'QA Fltr Flagged'!E934='PROD Fltr Flagged'!E934</f>
        <v>1</v>
      </c>
      <c r="F934" t="b">
        <f>'QA Fltr Flagged'!F934='PROD Fltr Flagged'!F934</f>
        <v>1</v>
      </c>
      <c r="G934" t="b">
        <f>'QA Fltr Flagged'!G934='PROD Fltr Flagged'!G934</f>
        <v>1</v>
      </c>
      <c r="H934" t="b">
        <f>'QA Fltr Flagged'!H934='PROD Fltr Flagged'!H934</f>
        <v>1</v>
      </c>
      <c r="I934" t="b">
        <f>'QA Fltr Flagged'!I934='PROD Fltr Flagged'!I934</f>
        <v>1</v>
      </c>
      <c r="J934" t="b">
        <f>'QA Fltr Flagged'!J934='PROD Fltr Flagged'!J934</f>
        <v>1</v>
      </c>
      <c r="K934" t="b">
        <f>'QA Fltr Flagged'!K934='PROD Fltr Flagged'!K934</f>
        <v>1</v>
      </c>
      <c r="L934" t="b">
        <f>'QA Fltr Flagged'!L934='PROD Fltr Flagged'!L934</f>
        <v>1</v>
      </c>
      <c r="M934" t="b">
        <f>'QA Fltr Flagged'!M934='PROD Fltr Flagged'!M934</f>
        <v>1</v>
      </c>
      <c r="N934" t="b">
        <f>'QA Fltr Flagged'!N934='PROD Fltr Flagged'!N934</f>
        <v>1</v>
      </c>
      <c r="O934" t="b">
        <f>'QA Fltr Flagged'!O934='PROD Fltr Flagged'!O934</f>
        <v>1</v>
      </c>
      <c r="P934" t="b">
        <f>'QA Fltr Flagged'!P934='PROD Fltr Flagged'!P934</f>
        <v>1</v>
      </c>
      <c r="Q934" t="b">
        <f>'QA Fltr Flagged'!Q934='PROD Fltr Flagged'!Q934</f>
        <v>1</v>
      </c>
    </row>
    <row r="935" spans="1:17">
      <c r="A935" t="b">
        <f>'QA Fltr Flagged'!A935='PROD Fltr Flagged'!A935</f>
        <v>1</v>
      </c>
      <c r="B935" t="b">
        <f>'QA Fltr Flagged'!B935='PROD Fltr Flagged'!B935</f>
        <v>1</v>
      </c>
      <c r="C935" t="b">
        <f>'QA Fltr Flagged'!C935='PROD Fltr Flagged'!C935</f>
        <v>1</v>
      </c>
      <c r="D935" t="b">
        <f>'QA Fltr Flagged'!D935='PROD Fltr Flagged'!D935</f>
        <v>1</v>
      </c>
      <c r="E935" t="b">
        <f>'QA Fltr Flagged'!E935='PROD Fltr Flagged'!E935</f>
        <v>1</v>
      </c>
      <c r="F935" t="b">
        <f>'QA Fltr Flagged'!F935='PROD Fltr Flagged'!F935</f>
        <v>1</v>
      </c>
      <c r="G935" t="b">
        <f>'QA Fltr Flagged'!G935='PROD Fltr Flagged'!G935</f>
        <v>1</v>
      </c>
      <c r="H935" t="b">
        <f>'QA Fltr Flagged'!H935='PROD Fltr Flagged'!H935</f>
        <v>1</v>
      </c>
      <c r="I935" t="b">
        <f>'QA Fltr Flagged'!I935='PROD Fltr Flagged'!I935</f>
        <v>1</v>
      </c>
      <c r="J935" t="b">
        <f>'QA Fltr Flagged'!J935='PROD Fltr Flagged'!J935</f>
        <v>1</v>
      </c>
      <c r="K935" t="b">
        <f>'QA Fltr Flagged'!K935='PROD Fltr Flagged'!K935</f>
        <v>1</v>
      </c>
      <c r="L935" t="b">
        <f>'QA Fltr Flagged'!L935='PROD Fltr Flagged'!L935</f>
        <v>1</v>
      </c>
      <c r="M935" t="b">
        <f>'QA Fltr Flagged'!M935='PROD Fltr Flagged'!M935</f>
        <v>1</v>
      </c>
      <c r="N935" t="b">
        <f>'QA Fltr Flagged'!N935='PROD Fltr Flagged'!N935</f>
        <v>1</v>
      </c>
      <c r="O935" t="b">
        <f>'QA Fltr Flagged'!O935='PROD Fltr Flagged'!O935</f>
        <v>1</v>
      </c>
      <c r="P935" t="b">
        <f>'QA Fltr Flagged'!P935='PROD Fltr Flagged'!P935</f>
        <v>1</v>
      </c>
      <c r="Q935" t="b">
        <f>'QA Fltr Flagged'!Q935='PROD Fltr Flagged'!Q935</f>
        <v>1</v>
      </c>
    </row>
    <row r="936" spans="1:17">
      <c r="A936" t="b">
        <f>'QA Fltr Flagged'!A936='PROD Fltr Flagged'!A936</f>
        <v>1</v>
      </c>
      <c r="B936" t="b">
        <f>'QA Fltr Flagged'!B936='PROD Fltr Flagged'!B936</f>
        <v>1</v>
      </c>
      <c r="C936" t="b">
        <f>'QA Fltr Flagged'!C936='PROD Fltr Flagged'!C936</f>
        <v>1</v>
      </c>
      <c r="D936" t="b">
        <f>'QA Fltr Flagged'!D936='PROD Fltr Flagged'!D936</f>
        <v>1</v>
      </c>
      <c r="E936" t="b">
        <f>'QA Fltr Flagged'!E936='PROD Fltr Flagged'!E936</f>
        <v>1</v>
      </c>
      <c r="F936" t="b">
        <f>'QA Fltr Flagged'!F936='PROD Fltr Flagged'!F936</f>
        <v>1</v>
      </c>
      <c r="G936" t="b">
        <f>'QA Fltr Flagged'!G936='PROD Fltr Flagged'!G936</f>
        <v>1</v>
      </c>
      <c r="H936" t="b">
        <f>'QA Fltr Flagged'!H936='PROD Fltr Flagged'!H936</f>
        <v>1</v>
      </c>
      <c r="I936" t="b">
        <f>'QA Fltr Flagged'!I936='PROD Fltr Flagged'!I936</f>
        <v>1</v>
      </c>
      <c r="J936" t="b">
        <f>'QA Fltr Flagged'!J936='PROD Fltr Flagged'!J936</f>
        <v>1</v>
      </c>
      <c r="K936" t="b">
        <f>'QA Fltr Flagged'!K936='PROD Fltr Flagged'!K936</f>
        <v>1</v>
      </c>
      <c r="L936" t="b">
        <f>'QA Fltr Flagged'!L936='PROD Fltr Flagged'!L936</f>
        <v>1</v>
      </c>
      <c r="M936" t="b">
        <f>'QA Fltr Flagged'!M936='PROD Fltr Flagged'!M936</f>
        <v>1</v>
      </c>
      <c r="N936" t="b">
        <f>'QA Fltr Flagged'!N936='PROD Fltr Flagged'!N936</f>
        <v>1</v>
      </c>
      <c r="O936" t="b">
        <f>'QA Fltr Flagged'!O936='PROD Fltr Flagged'!O936</f>
        <v>1</v>
      </c>
      <c r="P936" t="b">
        <f>'QA Fltr Flagged'!P936='PROD Fltr Flagged'!P936</f>
        <v>1</v>
      </c>
      <c r="Q936" t="b">
        <f>'QA Fltr Flagged'!Q936='PROD Fltr Flagged'!Q936</f>
        <v>1</v>
      </c>
    </row>
    <row r="937" spans="1:17">
      <c r="A937" t="b">
        <f>'QA Fltr Flagged'!A937='PROD Fltr Flagged'!A937</f>
        <v>1</v>
      </c>
      <c r="B937" t="b">
        <f>'QA Fltr Flagged'!B937='PROD Fltr Flagged'!B937</f>
        <v>1</v>
      </c>
      <c r="C937" t="b">
        <f>'QA Fltr Flagged'!C937='PROD Fltr Flagged'!C937</f>
        <v>1</v>
      </c>
      <c r="D937" t="b">
        <f>'QA Fltr Flagged'!D937='PROD Fltr Flagged'!D937</f>
        <v>1</v>
      </c>
      <c r="E937" t="b">
        <f>'QA Fltr Flagged'!E937='PROD Fltr Flagged'!E937</f>
        <v>1</v>
      </c>
      <c r="F937" t="b">
        <f>'QA Fltr Flagged'!F937='PROD Fltr Flagged'!F937</f>
        <v>1</v>
      </c>
      <c r="G937" t="b">
        <f>'QA Fltr Flagged'!G937='PROD Fltr Flagged'!G937</f>
        <v>1</v>
      </c>
      <c r="H937" t="b">
        <f>'QA Fltr Flagged'!H937='PROD Fltr Flagged'!H937</f>
        <v>1</v>
      </c>
      <c r="I937" t="b">
        <f>'QA Fltr Flagged'!I937='PROD Fltr Flagged'!I937</f>
        <v>1</v>
      </c>
      <c r="J937" t="b">
        <f>'QA Fltr Flagged'!J937='PROD Fltr Flagged'!J937</f>
        <v>1</v>
      </c>
      <c r="K937" t="b">
        <f>'QA Fltr Flagged'!K937='PROD Fltr Flagged'!K937</f>
        <v>1</v>
      </c>
      <c r="L937" t="b">
        <f>'QA Fltr Flagged'!L937='PROD Fltr Flagged'!L937</f>
        <v>1</v>
      </c>
      <c r="M937" t="b">
        <f>'QA Fltr Flagged'!M937='PROD Fltr Flagged'!M937</f>
        <v>1</v>
      </c>
      <c r="N937" t="b">
        <f>'QA Fltr Flagged'!N937='PROD Fltr Flagged'!N937</f>
        <v>1</v>
      </c>
      <c r="O937" t="b">
        <f>'QA Fltr Flagged'!O937='PROD Fltr Flagged'!O937</f>
        <v>1</v>
      </c>
      <c r="P937" t="b">
        <f>'QA Fltr Flagged'!P937='PROD Fltr Flagged'!P937</f>
        <v>1</v>
      </c>
      <c r="Q937" t="b">
        <f>'QA Fltr Flagged'!Q937='PROD Fltr Flagged'!Q937</f>
        <v>1</v>
      </c>
    </row>
    <row r="938" spans="1:17">
      <c r="A938" t="b">
        <f>'QA Fltr Flagged'!A938='PROD Fltr Flagged'!A938</f>
        <v>1</v>
      </c>
      <c r="B938" t="b">
        <f>'QA Fltr Flagged'!B938='PROD Fltr Flagged'!B938</f>
        <v>1</v>
      </c>
      <c r="C938" t="b">
        <f>'QA Fltr Flagged'!C938='PROD Fltr Flagged'!C938</f>
        <v>1</v>
      </c>
      <c r="D938" t="b">
        <f>'QA Fltr Flagged'!D938='PROD Fltr Flagged'!D938</f>
        <v>1</v>
      </c>
      <c r="E938" t="b">
        <f>'QA Fltr Flagged'!E938='PROD Fltr Flagged'!E938</f>
        <v>1</v>
      </c>
      <c r="F938" t="b">
        <f>'QA Fltr Flagged'!F938='PROD Fltr Flagged'!F938</f>
        <v>1</v>
      </c>
      <c r="G938" t="b">
        <f>'QA Fltr Flagged'!G938='PROD Fltr Flagged'!G938</f>
        <v>1</v>
      </c>
      <c r="H938" t="b">
        <f>'QA Fltr Flagged'!H938='PROD Fltr Flagged'!H938</f>
        <v>1</v>
      </c>
      <c r="I938" t="b">
        <f>'QA Fltr Flagged'!I938='PROD Fltr Flagged'!I938</f>
        <v>1</v>
      </c>
      <c r="J938" t="b">
        <f>'QA Fltr Flagged'!J938='PROD Fltr Flagged'!J938</f>
        <v>1</v>
      </c>
      <c r="K938" t="b">
        <f>'QA Fltr Flagged'!K938='PROD Fltr Flagged'!K938</f>
        <v>1</v>
      </c>
      <c r="L938" t="b">
        <f>'QA Fltr Flagged'!L938='PROD Fltr Flagged'!L938</f>
        <v>1</v>
      </c>
      <c r="M938" t="b">
        <f>'QA Fltr Flagged'!M938='PROD Fltr Flagged'!M938</f>
        <v>1</v>
      </c>
      <c r="N938" t="b">
        <f>'QA Fltr Flagged'!N938='PROD Fltr Flagged'!N938</f>
        <v>1</v>
      </c>
      <c r="O938" t="b">
        <f>'QA Fltr Flagged'!O938='PROD Fltr Flagged'!O938</f>
        <v>1</v>
      </c>
      <c r="P938" t="b">
        <f>'QA Fltr Flagged'!P938='PROD Fltr Flagged'!P938</f>
        <v>1</v>
      </c>
      <c r="Q938" t="b">
        <f>'QA Fltr Flagged'!Q938='PROD Fltr Flagged'!Q938</f>
        <v>1</v>
      </c>
    </row>
    <row r="939" spans="1:17">
      <c r="A939" t="b">
        <f>'QA Fltr Flagged'!A939='PROD Fltr Flagged'!A939</f>
        <v>1</v>
      </c>
      <c r="B939" t="b">
        <f>'QA Fltr Flagged'!B939='PROD Fltr Flagged'!B939</f>
        <v>1</v>
      </c>
      <c r="C939" t="b">
        <f>'QA Fltr Flagged'!C939='PROD Fltr Flagged'!C939</f>
        <v>1</v>
      </c>
      <c r="D939" t="b">
        <f>'QA Fltr Flagged'!D939='PROD Fltr Flagged'!D939</f>
        <v>1</v>
      </c>
      <c r="E939" t="b">
        <f>'QA Fltr Flagged'!E939='PROD Fltr Flagged'!E939</f>
        <v>1</v>
      </c>
      <c r="F939" t="b">
        <f>'QA Fltr Flagged'!F939='PROD Fltr Flagged'!F939</f>
        <v>1</v>
      </c>
      <c r="G939" t="b">
        <f>'QA Fltr Flagged'!G939='PROD Fltr Flagged'!G939</f>
        <v>1</v>
      </c>
      <c r="H939" t="b">
        <f>'QA Fltr Flagged'!H939='PROD Fltr Flagged'!H939</f>
        <v>1</v>
      </c>
      <c r="I939" t="b">
        <f>'QA Fltr Flagged'!I939='PROD Fltr Flagged'!I939</f>
        <v>1</v>
      </c>
      <c r="J939" t="b">
        <f>'QA Fltr Flagged'!J939='PROD Fltr Flagged'!J939</f>
        <v>1</v>
      </c>
      <c r="K939" t="b">
        <f>'QA Fltr Flagged'!K939='PROD Fltr Flagged'!K939</f>
        <v>1</v>
      </c>
      <c r="L939" t="b">
        <f>'QA Fltr Flagged'!L939='PROD Fltr Flagged'!L939</f>
        <v>1</v>
      </c>
      <c r="M939" t="b">
        <f>'QA Fltr Flagged'!M939='PROD Fltr Flagged'!M939</f>
        <v>1</v>
      </c>
      <c r="N939" t="b">
        <f>'QA Fltr Flagged'!N939='PROD Fltr Flagged'!N939</f>
        <v>1</v>
      </c>
      <c r="O939" t="b">
        <f>'QA Fltr Flagged'!O939='PROD Fltr Flagged'!O939</f>
        <v>1</v>
      </c>
      <c r="P939" t="b">
        <f>'QA Fltr Flagged'!P939='PROD Fltr Flagged'!P939</f>
        <v>1</v>
      </c>
      <c r="Q939" t="b">
        <f>'QA Fltr Flagged'!Q939='PROD Fltr Flagged'!Q939</f>
        <v>1</v>
      </c>
    </row>
    <row r="940" spans="1:17">
      <c r="A940" t="b">
        <f>'QA Fltr Flagged'!A940='PROD Fltr Flagged'!A940</f>
        <v>1</v>
      </c>
      <c r="B940" t="b">
        <f>'QA Fltr Flagged'!B940='PROD Fltr Flagged'!B940</f>
        <v>1</v>
      </c>
      <c r="C940" t="b">
        <f>'QA Fltr Flagged'!C940='PROD Fltr Flagged'!C940</f>
        <v>1</v>
      </c>
      <c r="D940" t="b">
        <f>'QA Fltr Flagged'!D940='PROD Fltr Flagged'!D940</f>
        <v>1</v>
      </c>
      <c r="E940" t="b">
        <f>'QA Fltr Flagged'!E940='PROD Fltr Flagged'!E940</f>
        <v>1</v>
      </c>
      <c r="F940" t="b">
        <f>'QA Fltr Flagged'!F940='PROD Fltr Flagged'!F940</f>
        <v>1</v>
      </c>
      <c r="G940" t="b">
        <f>'QA Fltr Flagged'!G940='PROD Fltr Flagged'!G940</f>
        <v>1</v>
      </c>
      <c r="H940" t="b">
        <f>'QA Fltr Flagged'!H940='PROD Fltr Flagged'!H940</f>
        <v>1</v>
      </c>
      <c r="I940" t="b">
        <f>'QA Fltr Flagged'!I940='PROD Fltr Flagged'!I940</f>
        <v>1</v>
      </c>
      <c r="J940" t="b">
        <f>'QA Fltr Flagged'!J940='PROD Fltr Flagged'!J940</f>
        <v>1</v>
      </c>
      <c r="K940" t="b">
        <f>'QA Fltr Flagged'!K940='PROD Fltr Flagged'!K940</f>
        <v>1</v>
      </c>
      <c r="L940" t="b">
        <f>'QA Fltr Flagged'!L940='PROD Fltr Flagged'!L940</f>
        <v>1</v>
      </c>
      <c r="M940" t="b">
        <f>'QA Fltr Flagged'!M940='PROD Fltr Flagged'!M940</f>
        <v>1</v>
      </c>
      <c r="N940" t="b">
        <f>'QA Fltr Flagged'!N940='PROD Fltr Flagged'!N940</f>
        <v>1</v>
      </c>
      <c r="O940" t="b">
        <f>'QA Fltr Flagged'!O940='PROD Fltr Flagged'!O940</f>
        <v>1</v>
      </c>
      <c r="P940" t="b">
        <f>'QA Fltr Flagged'!P940='PROD Fltr Flagged'!P940</f>
        <v>1</v>
      </c>
      <c r="Q940" t="b">
        <f>'QA Fltr Flagged'!Q940='PROD Fltr Flagged'!Q940</f>
        <v>1</v>
      </c>
    </row>
    <row r="941" spans="1:17">
      <c r="A941" t="b">
        <f>'QA Fltr Flagged'!A941='PROD Fltr Flagged'!A941</f>
        <v>1</v>
      </c>
      <c r="B941" t="b">
        <f>'QA Fltr Flagged'!B941='PROD Fltr Flagged'!B941</f>
        <v>1</v>
      </c>
      <c r="C941" t="b">
        <f>'QA Fltr Flagged'!C941='PROD Fltr Flagged'!C941</f>
        <v>1</v>
      </c>
      <c r="D941" t="b">
        <f>'QA Fltr Flagged'!D941='PROD Fltr Flagged'!D941</f>
        <v>1</v>
      </c>
      <c r="E941" t="b">
        <f>'QA Fltr Flagged'!E941='PROD Fltr Flagged'!E941</f>
        <v>1</v>
      </c>
      <c r="F941" t="b">
        <f>'QA Fltr Flagged'!F941='PROD Fltr Flagged'!F941</f>
        <v>1</v>
      </c>
      <c r="G941" t="b">
        <f>'QA Fltr Flagged'!G941='PROD Fltr Flagged'!G941</f>
        <v>1</v>
      </c>
      <c r="H941" t="b">
        <f>'QA Fltr Flagged'!H941='PROD Fltr Flagged'!H941</f>
        <v>1</v>
      </c>
      <c r="I941" t="b">
        <f>'QA Fltr Flagged'!I941='PROD Fltr Flagged'!I941</f>
        <v>1</v>
      </c>
      <c r="J941" t="b">
        <f>'QA Fltr Flagged'!J941='PROD Fltr Flagged'!J941</f>
        <v>1</v>
      </c>
      <c r="K941" t="b">
        <f>'QA Fltr Flagged'!K941='PROD Fltr Flagged'!K941</f>
        <v>1</v>
      </c>
      <c r="L941" t="b">
        <f>'QA Fltr Flagged'!L941='PROD Fltr Flagged'!L941</f>
        <v>1</v>
      </c>
      <c r="M941" t="b">
        <f>'QA Fltr Flagged'!M941='PROD Fltr Flagged'!M941</f>
        <v>1</v>
      </c>
      <c r="N941" t="b">
        <f>'QA Fltr Flagged'!N941='PROD Fltr Flagged'!N941</f>
        <v>1</v>
      </c>
      <c r="O941" t="b">
        <f>'QA Fltr Flagged'!O941='PROD Fltr Flagged'!O941</f>
        <v>1</v>
      </c>
      <c r="P941" t="b">
        <f>'QA Fltr Flagged'!P941='PROD Fltr Flagged'!P941</f>
        <v>1</v>
      </c>
      <c r="Q941" t="b">
        <f>'QA Fltr Flagged'!Q941='PROD Fltr Flagged'!Q941</f>
        <v>1</v>
      </c>
    </row>
    <row r="942" spans="1:17">
      <c r="A942" t="b">
        <f>'QA Fltr Flagged'!A942='PROD Fltr Flagged'!A942</f>
        <v>1</v>
      </c>
      <c r="B942" t="b">
        <f>'QA Fltr Flagged'!B942='PROD Fltr Flagged'!B942</f>
        <v>1</v>
      </c>
      <c r="C942" t="b">
        <f>'QA Fltr Flagged'!C942='PROD Fltr Flagged'!C942</f>
        <v>1</v>
      </c>
      <c r="D942" t="b">
        <f>'QA Fltr Flagged'!D942='PROD Fltr Flagged'!D942</f>
        <v>1</v>
      </c>
      <c r="E942" t="b">
        <f>'QA Fltr Flagged'!E942='PROD Fltr Flagged'!E942</f>
        <v>1</v>
      </c>
      <c r="F942" t="b">
        <f>'QA Fltr Flagged'!F942='PROD Fltr Flagged'!F942</f>
        <v>1</v>
      </c>
      <c r="G942" t="b">
        <f>'QA Fltr Flagged'!G942='PROD Fltr Flagged'!G942</f>
        <v>1</v>
      </c>
      <c r="H942" t="b">
        <f>'QA Fltr Flagged'!H942='PROD Fltr Flagged'!H942</f>
        <v>1</v>
      </c>
      <c r="I942" t="b">
        <f>'QA Fltr Flagged'!I942='PROD Fltr Flagged'!I942</f>
        <v>1</v>
      </c>
      <c r="J942" t="b">
        <f>'QA Fltr Flagged'!J942='PROD Fltr Flagged'!J942</f>
        <v>1</v>
      </c>
      <c r="K942" t="b">
        <f>'QA Fltr Flagged'!K942='PROD Fltr Flagged'!K942</f>
        <v>1</v>
      </c>
      <c r="L942" t="b">
        <f>'QA Fltr Flagged'!L942='PROD Fltr Flagged'!L942</f>
        <v>1</v>
      </c>
      <c r="M942" t="b">
        <f>'QA Fltr Flagged'!M942='PROD Fltr Flagged'!M942</f>
        <v>1</v>
      </c>
      <c r="N942" t="b">
        <f>'QA Fltr Flagged'!N942='PROD Fltr Flagged'!N942</f>
        <v>1</v>
      </c>
      <c r="O942" t="b">
        <f>'QA Fltr Flagged'!O942='PROD Fltr Flagged'!O942</f>
        <v>1</v>
      </c>
      <c r="P942" t="b">
        <f>'QA Fltr Flagged'!P942='PROD Fltr Flagged'!P942</f>
        <v>1</v>
      </c>
      <c r="Q942" t="b">
        <f>'QA Fltr Flagged'!Q942='PROD Fltr Flagged'!Q942</f>
        <v>1</v>
      </c>
    </row>
    <row r="943" spans="1:17">
      <c r="A943" t="b">
        <f>'QA Fltr Flagged'!A943='PROD Fltr Flagged'!A943</f>
        <v>1</v>
      </c>
      <c r="B943" t="b">
        <f>'QA Fltr Flagged'!B943='PROD Fltr Flagged'!B943</f>
        <v>1</v>
      </c>
      <c r="C943" t="b">
        <f>'QA Fltr Flagged'!C943='PROD Fltr Flagged'!C943</f>
        <v>1</v>
      </c>
      <c r="D943" t="b">
        <f>'QA Fltr Flagged'!D943='PROD Fltr Flagged'!D943</f>
        <v>1</v>
      </c>
      <c r="E943" t="b">
        <f>'QA Fltr Flagged'!E943='PROD Fltr Flagged'!E943</f>
        <v>1</v>
      </c>
      <c r="F943" t="b">
        <f>'QA Fltr Flagged'!F943='PROD Fltr Flagged'!F943</f>
        <v>1</v>
      </c>
      <c r="G943" t="b">
        <f>'QA Fltr Flagged'!G943='PROD Fltr Flagged'!G943</f>
        <v>1</v>
      </c>
      <c r="H943" t="b">
        <f>'QA Fltr Flagged'!H943='PROD Fltr Flagged'!H943</f>
        <v>1</v>
      </c>
      <c r="I943" t="b">
        <f>'QA Fltr Flagged'!I943='PROD Fltr Flagged'!I943</f>
        <v>1</v>
      </c>
      <c r="J943" t="b">
        <f>'QA Fltr Flagged'!J943='PROD Fltr Flagged'!J943</f>
        <v>1</v>
      </c>
      <c r="K943" t="b">
        <f>'QA Fltr Flagged'!K943='PROD Fltr Flagged'!K943</f>
        <v>1</v>
      </c>
      <c r="L943" t="b">
        <f>'QA Fltr Flagged'!L943='PROD Fltr Flagged'!L943</f>
        <v>1</v>
      </c>
      <c r="M943" t="b">
        <f>'QA Fltr Flagged'!M943='PROD Fltr Flagged'!M943</f>
        <v>1</v>
      </c>
      <c r="N943" t="b">
        <f>'QA Fltr Flagged'!N943='PROD Fltr Flagged'!N943</f>
        <v>1</v>
      </c>
      <c r="O943" t="b">
        <f>'QA Fltr Flagged'!O943='PROD Fltr Flagged'!O943</f>
        <v>1</v>
      </c>
      <c r="P943" t="b">
        <f>'QA Fltr Flagged'!P943='PROD Fltr Flagged'!P943</f>
        <v>1</v>
      </c>
      <c r="Q943" t="b">
        <f>'QA Fltr Flagged'!Q943='PROD Fltr Flagged'!Q943</f>
        <v>1</v>
      </c>
    </row>
    <row r="944" spans="1:17">
      <c r="A944" t="b">
        <f>'QA Fltr Flagged'!A944='PROD Fltr Flagged'!A944</f>
        <v>1</v>
      </c>
      <c r="B944" t="b">
        <f>'QA Fltr Flagged'!B944='PROD Fltr Flagged'!B944</f>
        <v>1</v>
      </c>
      <c r="C944" t="b">
        <f>'QA Fltr Flagged'!C944='PROD Fltr Flagged'!C944</f>
        <v>1</v>
      </c>
      <c r="D944" t="b">
        <f>'QA Fltr Flagged'!D944='PROD Fltr Flagged'!D944</f>
        <v>1</v>
      </c>
      <c r="E944" t="b">
        <f>'QA Fltr Flagged'!E944='PROD Fltr Flagged'!E944</f>
        <v>1</v>
      </c>
      <c r="F944" t="b">
        <f>'QA Fltr Flagged'!F944='PROD Fltr Flagged'!F944</f>
        <v>1</v>
      </c>
      <c r="G944" t="b">
        <f>'QA Fltr Flagged'!G944='PROD Fltr Flagged'!G944</f>
        <v>1</v>
      </c>
      <c r="H944" t="b">
        <f>'QA Fltr Flagged'!H944='PROD Fltr Flagged'!H944</f>
        <v>1</v>
      </c>
      <c r="I944" t="b">
        <f>'QA Fltr Flagged'!I944='PROD Fltr Flagged'!I944</f>
        <v>1</v>
      </c>
      <c r="J944" t="b">
        <f>'QA Fltr Flagged'!J944='PROD Fltr Flagged'!J944</f>
        <v>1</v>
      </c>
      <c r="K944" t="b">
        <f>'QA Fltr Flagged'!K944='PROD Fltr Flagged'!K944</f>
        <v>1</v>
      </c>
      <c r="L944" t="b">
        <f>'QA Fltr Flagged'!L944='PROD Fltr Flagged'!L944</f>
        <v>1</v>
      </c>
      <c r="M944" t="b">
        <f>'QA Fltr Flagged'!M944='PROD Fltr Flagged'!M944</f>
        <v>1</v>
      </c>
      <c r="N944" t="b">
        <f>'QA Fltr Flagged'!N944='PROD Fltr Flagged'!N944</f>
        <v>1</v>
      </c>
      <c r="O944" t="b">
        <f>'QA Fltr Flagged'!O944='PROD Fltr Flagged'!O944</f>
        <v>1</v>
      </c>
      <c r="P944" t="b">
        <f>'QA Fltr Flagged'!P944='PROD Fltr Flagged'!P944</f>
        <v>1</v>
      </c>
      <c r="Q944" t="b">
        <f>'QA Fltr Flagged'!Q944='PROD Fltr Flagged'!Q944</f>
        <v>1</v>
      </c>
    </row>
    <row r="945" spans="1:17">
      <c r="A945" t="b">
        <f>'QA Fltr Flagged'!A945='PROD Fltr Flagged'!A945</f>
        <v>1</v>
      </c>
      <c r="B945" t="b">
        <f>'QA Fltr Flagged'!B945='PROD Fltr Flagged'!B945</f>
        <v>1</v>
      </c>
      <c r="C945" t="b">
        <f>'QA Fltr Flagged'!C945='PROD Fltr Flagged'!C945</f>
        <v>1</v>
      </c>
      <c r="D945" t="b">
        <f>'QA Fltr Flagged'!D945='PROD Fltr Flagged'!D945</f>
        <v>1</v>
      </c>
      <c r="E945" t="b">
        <f>'QA Fltr Flagged'!E945='PROD Fltr Flagged'!E945</f>
        <v>1</v>
      </c>
      <c r="F945" t="b">
        <f>'QA Fltr Flagged'!F945='PROD Fltr Flagged'!F945</f>
        <v>1</v>
      </c>
      <c r="G945" t="b">
        <f>'QA Fltr Flagged'!G945='PROD Fltr Flagged'!G945</f>
        <v>1</v>
      </c>
      <c r="H945" t="b">
        <f>'QA Fltr Flagged'!H945='PROD Fltr Flagged'!H945</f>
        <v>1</v>
      </c>
      <c r="I945" t="b">
        <f>'QA Fltr Flagged'!I945='PROD Fltr Flagged'!I945</f>
        <v>1</v>
      </c>
      <c r="J945" t="b">
        <f>'QA Fltr Flagged'!J945='PROD Fltr Flagged'!J945</f>
        <v>1</v>
      </c>
      <c r="K945" t="b">
        <f>'QA Fltr Flagged'!K945='PROD Fltr Flagged'!K945</f>
        <v>1</v>
      </c>
      <c r="L945" t="b">
        <f>'QA Fltr Flagged'!L945='PROD Fltr Flagged'!L945</f>
        <v>1</v>
      </c>
      <c r="M945" t="b">
        <f>'QA Fltr Flagged'!M945='PROD Fltr Flagged'!M945</f>
        <v>1</v>
      </c>
      <c r="N945" t="b">
        <f>'QA Fltr Flagged'!N945='PROD Fltr Flagged'!N945</f>
        <v>1</v>
      </c>
      <c r="O945" t="b">
        <f>'QA Fltr Flagged'!O945='PROD Fltr Flagged'!O945</f>
        <v>1</v>
      </c>
      <c r="P945" t="b">
        <f>'QA Fltr Flagged'!P945='PROD Fltr Flagged'!P945</f>
        <v>1</v>
      </c>
      <c r="Q945" t="b">
        <f>'QA Fltr Flagged'!Q945='PROD Fltr Flagged'!Q945</f>
        <v>1</v>
      </c>
    </row>
    <row r="946" spans="1:17">
      <c r="A946" t="b">
        <f>'QA Fltr Flagged'!A946='PROD Fltr Flagged'!A946</f>
        <v>1</v>
      </c>
      <c r="B946" t="b">
        <f>'QA Fltr Flagged'!B946='PROD Fltr Flagged'!B946</f>
        <v>1</v>
      </c>
      <c r="C946" t="b">
        <f>'QA Fltr Flagged'!C946='PROD Fltr Flagged'!C946</f>
        <v>1</v>
      </c>
      <c r="D946" t="b">
        <f>'QA Fltr Flagged'!D946='PROD Fltr Flagged'!D946</f>
        <v>1</v>
      </c>
      <c r="E946" t="b">
        <f>'QA Fltr Flagged'!E946='PROD Fltr Flagged'!E946</f>
        <v>1</v>
      </c>
      <c r="F946" t="b">
        <f>'QA Fltr Flagged'!F946='PROD Fltr Flagged'!F946</f>
        <v>1</v>
      </c>
      <c r="G946" t="b">
        <f>'QA Fltr Flagged'!G946='PROD Fltr Flagged'!G946</f>
        <v>1</v>
      </c>
      <c r="H946" t="b">
        <f>'QA Fltr Flagged'!H946='PROD Fltr Flagged'!H946</f>
        <v>1</v>
      </c>
      <c r="I946" t="b">
        <f>'QA Fltr Flagged'!I946='PROD Fltr Flagged'!I946</f>
        <v>1</v>
      </c>
      <c r="J946" t="b">
        <f>'QA Fltr Flagged'!J946='PROD Fltr Flagged'!J946</f>
        <v>1</v>
      </c>
      <c r="K946" t="b">
        <f>'QA Fltr Flagged'!K946='PROD Fltr Flagged'!K946</f>
        <v>1</v>
      </c>
      <c r="L946" t="b">
        <f>'QA Fltr Flagged'!L946='PROD Fltr Flagged'!L946</f>
        <v>1</v>
      </c>
      <c r="M946" t="b">
        <f>'QA Fltr Flagged'!M946='PROD Fltr Flagged'!M946</f>
        <v>1</v>
      </c>
      <c r="N946" t="b">
        <f>'QA Fltr Flagged'!N946='PROD Fltr Flagged'!N946</f>
        <v>1</v>
      </c>
      <c r="O946" t="b">
        <f>'QA Fltr Flagged'!O946='PROD Fltr Flagged'!O946</f>
        <v>1</v>
      </c>
      <c r="P946" t="b">
        <f>'QA Fltr Flagged'!P946='PROD Fltr Flagged'!P946</f>
        <v>1</v>
      </c>
      <c r="Q946" t="b">
        <f>'QA Fltr Flagged'!Q946='PROD Fltr Flagged'!Q946</f>
        <v>1</v>
      </c>
    </row>
    <row r="947" spans="1:17">
      <c r="A947" t="b">
        <f>'QA Fltr Flagged'!A947='PROD Fltr Flagged'!A947</f>
        <v>1</v>
      </c>
      <c r="B947" t="b">
        <f>'QA Fltr Flagged'!B947='PROD Fltr Flagged'!B947</f>
        <v>1</v>
      </c>
      <c r="C947" t="b">
        <f>'QA Fltr Flagged'!C947='PROD Fltr Flagged'!C947</f>
        <v>1</v>
      </c>
      <c r="D947" t="b">
        <f>'QA Fltr Flagged'!D947='PROD Fltr Flagged'!D947</f>
        <v>1</v>
      </c>
      <c r="E947" t="b">
        <f>'QA Fltr Flagged'!E947='PROD Fltr Flagged'!E947</f>
        <v>1</v>
      </c>
      <c r="F947" t="b">
        <f>'QA Fltr Flagged'!F947='PROD Fltr Flagged'!F947</f>
        <v>1</v>
      </c>
      <c r="G947" t="b">
        <f>'QA Fltr Flagged'!G947='PROD Fltr Flagged'!G947</f>
        <v>1</v>
      </c>
      <c r="H947" t="b">
        <f>'QA Fltr Flagged'!H947='PROD Fltr Flagged'!H947</f>
        <v>1</v>
      </c>
      <c r="I947" t="b">
        <f>'QA Fltr Flagged'!I947='PROD Fltr Flagged'!I947</f>
        <v>1</v>
      </c>
      <c r="J947" t="b">
        <f>'QA Fltr Flagged'!J947='PROD Fltr Flagged'!J947</f>
        <v>1</v>
      </c>
      <c r="K947" t="b">
        <f>'QA Fltr Flagged'!K947='PROD Fltr Flagged'!K947</f>
        <v>1</v>
      </c>
      <c r="L947" t="b">
        <f>'QA Fltr Flagged'!L947='PROD Fltr Flagged'!L947</f>
        <v>1</v>
      </c>
      <c r="M947" t="b">
        <f>'QA Fltr Flagged'!M947='PROD Fltr Flagged'!M947</f>
        <v>1</v>
      </c>
      <c r="N947" t="b">
        <f>'QA Fltr Flagged'!N947='PROD Fltr Flagged'!N947</f>
        <v>1</v>
      </c>
      <c r="O947" t="b">
        <f>'QA Fltr Flagged'!O947='PROD Fltr Flagged'!O947</f>
        <v>1</v>
      </c>
      <c r="P947" t="b">
        <f>'QA Fltr Flagged'!P947='PROD Fltr Flagged'!P947</f>
        <v>1</v>
      </c>
      <c r="Q947" t="b">
        <f>'QA Fltr Flagged'!Q947='PROD Fltr Flagged'!Q947</f>
        <v>1</v>
      </c>
    </row>
    <row r="948" spans="1:17">
      <c r="A948" t="b">
        <f>'QA Fltr Flagged'!A948='PROD Fltr Flagged'!A948</f>
        <v>1</v>
      </c>
      <c r="B948" t="b">
        <f>'QA Fltr Flagged'!B948='PROD Fltr Flagged'!B948</f>
        <v>1</v>
      </c>
      <c r="C948" t="b">
        <f>'QA Fltr Flagged'!C948='PROD Fltr Flagged'!C948</f>
        <v>1</v>
      </c>
      <c r="D948" t="b">
        <f>'QA Fltr Flagged'!D948='PROD Fltr Flagged'!D948</f>
        <v>1</v>
      </c>
      <c r="E948" t="b">
        <f>'QA Fltr Flagged'!E948='PROD Fltr Flagged'!E948</f>
        <v>1</v>
      </c>
      <c r="F948" t="b">
        <f>'QA Fltr Flagged'!F948='PROD Fltr Flagged'!F948</f>
        <v>1</v>
      </c>
      <c r="G948" t="b">
        <f>'QA Fltr Flagged'!G948='PROD Fltr Flagged'!G948</f>
        <v>1</v>
      </c>
      <c r="H948" t="b">
        <f>'QA Fltr Flagged'!H948='PROD Fltr Flagged'!H948</f>
        <v>1</v>
      </c>
      <c r="I948" t="b">
        <f>'QA Fltr Flagged'!I948='PROD Fltr Flagged'!I948</f>
        <v>1</v>
      </c>
      <c r="J948" t="b">
        <f>'QA Fltr Flagged'!J948='PROD Fltr Flagged'!J948</f>
        <v>1</v>
      </c>
      <c r="K948" t="b">
        <f>'QA Fltr Flagged'!K948='PROD Fltr Flagged'!K948</f>
        <v>1</v>
      </c>
      <c r="L948" t="b">
        <f>'QA Fltr Flagged'!L948='PROD Fltr Flagged'!L948</f>
        <v>1</v>
      </c>
      <c r="M948" t="b">
        <f>'QA Fltr Flagged'!M948='PROD Fltr Flagged'!M948</f>
        <v>1</v>
      </c>
      <c r="N948" t="b">
        <f>'QA Fltr Flagged'!N948='PROD Fltr Flagged'!N948</f>
        <v>1</v>
      </c>
      <c r="O948" t="b">
        <f>'QA Fltr Flagged'!O948='PROD Fltr Flagged'!O948</f>
        <v>1</v>
      </c>
      <c r="P948" t="b">
        <f>'QA Fltr Flagged'!P948='PROD Fltr Flagged'!P948</f>
        <v>1</v>
      </c>
      <c r="Q948" t="b">
        <f>'QA Fltr Flagged'!Q948='PROD Fltr Flagged'!Q948</f>
        <v>1</v>
      </c>
    </row>
    <row r="949" spans="1:17">
      <c r="A949" t="b">
        <f>'QA Fltr Flagged'!A949='PROD Fltr Flagged'!A949</f>
        <v>1</v>
      </c>
      <c r="B949" t="b">
        <f>'QA Fltr Flagged'!B949='PROD Fltr Flagged'!B949</f>
        <v>1</v>
      </c>
      <c r="C949" t="b">
        <f>'QA Fltr Flagged'!C949='PROD Fltr Flagged'!C949</f>
        <v>1</v>
      </c>
      <c r="D949" t="b">
        <f>'QA Fltr Flagged'!D949='PROD Fltr Flagged'!D949</f>
        <v>1</v>
      </c>
      <c r="E949" t="b">
        <f>'QA Fltr Flagged'!E949='PROD Fltr Flagged'!E949</f>
        <v>1</v>
      </c>
      <c r="F949" t="b">
        <f>'QA Fltr Flagged'!F949='PROD Fltr Flagged'!F949</f>
        <v>1</v>
      </c>
      <c r="G949" t="b">
        <f>'QA Fltr Flagged'!G949='PROD Fltr Flagged'!G949</f>
        <v>1</v>
      </c>
      <c r="H949" t="b">
        <f>'QA Fltr Flagged'!H949='PROD Fltr Flagged'!H949</f>
        <v>1</v>
      </c>
      <c r="I949" t="b">
        <f>'QA Fltr Flagged'!I949='PROD Fltr Flagged'!I949</f>
        <v>1</v>
      </c>
      <c r="J949" t="b">
        <f>'QA Fltr Flagged'!J949='PROD Fltr Flagged'!J949</f>
        <v>1</v>
      </c>
      <c r="K949" t="b">
        <f>'QA Fltr Flagged'!K949='PROD Fltr Flagged'!K949</f>
        <v>1</v>
      </c>
      <c r="L949" t="b">
        <f>'QA Fltr Flagged'!L949='PROD Fltr Flagged'!L949</f>
        <v>1</v>
      </c>
      <c r="M949" t="b">
        <f>'QA Fltr Flagged'!M949='PROD Fltr Flagged'!M949</f>
        <v>1</v>
      </c>
      <c r="N949" t="b">
        <f>'QA Fltr Flagged'!N949='PROD Fltr Flagged'!N949</f>
        <v>1</v>
      </c>
      <c r="O949" t="b">
        <f>'QA Fltr Flagged'!O949='PROD Fltr Flagged'!O949</f>
        <v>1</v>
      </c>
      <c r="P949" t="b">
        <f>'QA Fltr Flagged'!P949='PROD Fltr Flagged'!P949</f>
        <v>1</v>
      </c>
      <c r="Q949" t="b">
        <f>'QA Fltr Flagged'!Q949='PROD Fltr Flagged'!Q949</f>
        <v>1</v>
      </c>
    </row>
    <row r="950" spans="1:17">
      <c r="A950" t="b">
        <f>'QA Fltr Flagged'!A950='PROD Fltr Flagged'!A950</f>
        <v>1</v>
      </c>
      <c r="B950" t="b">
        <f>'QA Fltr Flagged'!B950='PROD Fltr Flagged'!B950</f>
        <v>1</v>
      </c>
      <c r="C950" t="b">
        <f>'QA Fltr Flagged'!C950='PROD Fltr Flagged'!C950</f>
        <v>1</v>
      </c>
      <c r="D950" t="b">
        <f>'QA Fltr Flagged'!D950='PROD Fltr Flagged'!D950</f>
        <v>1</v>
      </c>
      <c r="E950" t="b">
        <f>'QA Fltr Flagged'!E950='PROD Fltr Flagged'!E950</f>
        <v>1</v>
      </c>
      <c r="F950" t="b">
        <f>'QA Fltr Flagged'!F950='PROD Fltr Flagged'!F950</f>
        <v>1</v>
      </c>
      <c r="G950" t="b">
        <f>'QA Fltr Flagged'!G950='PROD Fltr Flagged'!G950</f>
        <v>1</v>
      </c>
      <c r="H950" t="b">
        <f>'QA Fltr Flagged'!H950='PROD Fltr Flagged'!H950</f>
        <v>1</v>
      </c>
      <c r="I950" t="b">
        <f>'QA Fltr Flagged'!I950='PROD Fltr Flagged'!I950</f>
        <v>1</v>
      </c>
      <c r="J950" t="b">
        <f>'QA Fltr Flagged'!J950='PROD Fltr Flagged'!J950</f>
        <v>1</v>
      </c>
      <c r="K950" t="b">
        <f>'QA Fltr Flagged'!K950='PROD Fltr Flagged'!K950</f>
        <v>1</v>
      </c>
      <c r="L950" t="b">
        <f>'QA Fltr Flagged'!L950='PROD Fltr Flagged'!L950</f>
        <v>1</v>
      </c>
      <c r="M950" t="b">
        <f>'QA Fltr Flagged'!M950='PROD Fltr Flagged'!M950</f>
        <v>1</v>
      </c>
      <c r="N950" t="b">
        <f>'QA Fltr Flagged'!N950='PROD Fltr Flagged'!N950</f>
        <v>1</v>
      </c>
      <c r="O950" t="b">
        <f>'QA Fltr Flagged'!O950='PROD Fltr Flagged'!O950</f>
        <v>1</v>
      </c>
      <c r="P950" t="b">
        <f>'QA Fltr Flagged'!P950='PROD Fltr Flagged'!P950</f>
        <v>1</v>
      </c>
      <c r="Q950" t="b">
        <f>'QA Fltr Flagged'!Q950='PROD Fltr Flagged'!Q950</f>
        <v>1</v>
      </c>
    </row>
    <row r="951" spans="1:17">
      <c r="A951" t="b">
        <f>'QA Fltr Flagged'!A951='PROD Fltr Flagged'!A951</f>
        <v>1</v>
      </c>
      <c r="B951" t="b">
        <f>'QA Fltr Flagged'!B951='PROD Fltr Flagged'!B951</f>
        <v>1</v>
      </c>
      <c r="C951" t="b">
        <f>'QA Fltr Flagged'!C951='PROD Fltr Flagged'!C951</f>
        <v>1</v>
      </c>
      <c r="D951" t="b">
        <f>'QA Fltr Flagged'!D951='PROD Fltr Flagged'!D951</f>
        <v>1</v>
      </c>
      <c r="E951" t="b">
        <f>'QA Fltr Flagged'!E951='PROD Fltr Flagged'!E951</f>
        <v>1</v>
      </c>
      <c r="F951" t="b">
        <f>'QA Fltr Flagged'!F951='PROD Fltr Flagged'!F951</f>
        <v>1</v>
      </c>
      <c r="G951" t="b">
        <f>'QA Fltr Flagged'!G951='PROD Fltr Flagged'!G951</f>
        <v>1</v>
      </c>
      <c r="H951" t="b">
        <f>'QA Fltr Flagged'!H951='PROD Fltr Flagged'!H951</f>
        <v>1</v>
      </c>
      <c r="I951" t="b">
        <f>'QA Fltr Flagged'!I951='PROD Fltr Flagged'!I951</f>
        <v>1</v>
      </c>
      <c r="J951" t="b">
        <f>'QA Fltr Flagged'!J951='PROD Fltr Flagged'!J951</f>
        <v>1</v>
      </c>
      <c r="K951" t="b">
        <f>'QA Fltr Flagged'!K951='PROD Fltr Flagged'!K951</f>
        <v>1</v>
      </c>
      <c r="L951" t="b">
        <f>'QA Fltr Flagged'!L951='PROD Fltr Flagged'!L951</f>
        <v>1</v>
      </c>
      <c r="M951" t="b">
        <f>'QA Fltr Flagged'!M951='PROD Fltr Flagged'!M951</f>
        <v>1</v>
      </c>
      <c r="N951" t="b">
        <f>'QA Fltr Flagged'!N951='PROD Fltr Flagged'!N951</f>
        <v>1</v>
      </c>
      <c r="O951" t="b">
        <f>'QA Fltr Flagged'!O951='PROD Fltr Flagged'!O951</f>
        <v>1</v>
      </c>
      <c r="P951" t="b">
        <f>'QA Fltr Flagged'!P951='PROD Fltr Flagged'!P951</f>
        <v>1</v>
      </c>
      <c r="Q951" t="b">
        <f>'QA Fltr Flagged'!Q951='PROD Fltr Flagged'!Q951</f>
        <v>1</v>
      </c>
    </row>
    <row r="952" spans="1:17">
      <c r="A952" t="b">
        <f>'QA Fltr Flagged'!A952='PROD Fltr Flagged'!A952</f>
        <v>1</v>
      </c>
      <c r="B952" t="b">
        <f>'QA Fltr Flagged'!B952='PROD Fltr Flagged'!B952</f>
        <v>1</v>
      </c>
      <c r="C952" t="b">
        <f>'QA Fltr Flagged'!C952='PROD Fltr Flagged'!C952</f>
        <v>1</v>
      </c>
      <c r="D952" t="b">
        <f>'QA Fltr Flagged'!D952='PROD Fltr Flagged'!D952</f>
        <v>1</v>
      </c>
      <c r="E952" t="b">
        <f>'QA Fltr Flagged'!E952='PROD Fltr Flagged'!E952</f>
        <v>1</v>
      </c>
      <c r="F952" t="b">
        <f>'QA Fltr Flagged'!F952='PROD Fltr Flagged'!F952</f>
        <v>1</v>
      </c>
      <c r="G952" t="b">
        <f>'QA Fltr Flagged'!G952='PROD Fltr Flagged'!G952</f>
        <v>1</v>
      </c>
      <c r="H952" t="b">
        <f>'QA Fltr Flagged'!H952='PROD Fltr Flagged'!H952</f>
        <v>1</v>
      </c>
      <c r="I952" t="b">
        <f>'QA Fltr Flagged'!I952='PROD Fltr Flagged'!I952</f>
        <v>1</v>
      </c>
      <c r="J952" t="b">
        <f>'QA Fltr Flagged'!J952='PROD Fltr Flagged'!J952</f>
        <v>1</v>
      </c>
      <c r="K952" t="b">
        <f>'QA Fltr Flagged'!K952='PROD Fltr Flagged'!K952</f>
        <v>1</v>
      </c>
      <c r="L952" t="b">
        <f>'QA Fltr Flagged'!L952='PROD Fltr Flagged'!L952</f>
        <v>1</v>
      </c>
      <c r="M952" t="b">
        <f>'QA Fltr Flagged'!M952='PROD Fltr Flagged'!M952</f>
        <v>1</v>
      </c>
      <c r="N952" t="b">
        <f>'QA Fltr Flagged'!N952='PROD Fltr Flagged'!N952</f>
        <v>1</v>
      </c>
      <c r="O952" t="b">
        <f>'QA Fltr Flagged'!O952='PROD Fltr Flagged'!O952</f>
        <v>1</v>
      </c>
      <c r="P952" t="b">
        <f>'QA Fltr Flagged'!P952='PROD Fltr Flagged'!P952</f>
        <v>1</v>
      </c>
      <c r="Q952" t="b">
        <f>'QA Fltr Flagged'!Q952='PROD Fltr Flagged'!Q952</f>
        <v>1</v>
      </c>
    </row>
    <row r="953" spans="1:17">
      <c r="A953" t="b">
        <f>'QA Fltr Flagged'!A953='PROD Fltr Flagged'!A953</f>
        <v>1</v>
      </c>
      <c r="B953" t="b">
        <f>'QA Fltr Flagged'!B953='PROD Fltr Flagged'!B953</f>
        <v>1</v>
      </c>
      <c r="C953" t="b">
        <f>'QA Fltr Flagged'!C953='PROD Fltr Flagged'!C953</f>
        <v>1</v>
      </c>
      <c r="D953" t="b">
        <f>'QA Fltr Flagged'!D953='PROD Fltr Flagged'!D953</f>
        <v>1</v>
      </c>
      <c r="E953" t="b">
        <f>'QA Fltr Flagged'!E953='PROD Fltr Flagged'!E953</f>
        <v>1</v>
      </c>
      <c r="F953" t="b">
        <f>'QA Fltr Flagged'!F953='PROD Fltr Flagged'!F953</f>
        <v>1</v>
      </c>
      <c r="G953" t="b">
        <f>'QA Fltr Flagged'!G953='PROD Fltr Flagged'!G953</f>
        <v>1</v>
      </c>
      <c r="H953" t="b">
        <f>'QA Fltr Flagged'!H953='PROD Fltr Flagged'!H953</f>
        <v>1</v>
      </c>
      <c r="I953" t="b">
        <f>'QA Fltr Flagged'!I953='PROD Fltr Flagged'!I953</f>
        <v>1</v>
      </c>
      <c r="J953" t="b">
        <f>'QA Fltr Flagged'!J953='PROD Fltr Flagged'!J953</f>
        <v>1</v>
      </c>
      <c r="K953" t="b">
        <f>'QA Fltr Flagged'!K953='PROD Fltr Flagged'!K953</f>
        <v>1</v>
      </c>
      <c r="L953" t="b">
        <f>'QA Fltr Flagged'!L953='PROD Fltr Flagged'!L953</f>
        <v>1</v>
      </c>
      <c r="M953" t="b">
        <f>'QA Fltr Flagged'!M953='PROD Fltr Flagged'!M953</f>
        <v>1</v>
      </c>
      <c r="N953" t="b">
        <f>'QA Fltr Flagged'!N953='PROD Fltr Flagged'!N953</f>
        <v>1</v>
      </c>
      <c r="O953" t="b">
        <f>'QA Fltr Flagged'!O953='PROD Fltr Flagged'!O953</f>
        <v>1</v>
      </c>
      <c r="P953" t="b">
        <f>'QA Fltr Flagged'!P953='PROD Fltr Flagged'!P953</f>
        <v>1</v>
      </c>
      <c r="Q953" t="b">
        <f>'QA Fltr Flagged'!Q953='PROD Fltr Flagged'!Q953</f>
        <v>1</v>
      </c>
    </row>
    <row r="954" spans="1:17">
      <c r="A954" t="b">
        <f>'QA Fltr Flagged'!A954='PROD Fltr Flagged'!A954</f>
        <v>1</v>
      </c>
      <c r="B954" t="b">
        <f>'QA Fltr Flagged'!B954='PROD Fltr Flagged'!B954</f>
        <v>1</v>
      </c>
      <c r="C954" t="b">
        <f>'QA Fltr Flagged'!C954='PROD Fltr Flagged'!C954</f>
        <v>1</v>
      </c>
      <c r="D954" t="b">
        <f>'QA Fltr Flagged'!D954='PROD Fltr Flagged'!D954</f>
        <v>1</v>
      </c>
      <c r="E954" t="b">
        <f>'QA Fltr Flagged'!E954='PROD Fltr Flagged'!E954</f>
        <v>1</v>
      </c>
      <c r="F954" t="b">
        <f>'QA Fltr Flagged'!F954='PROD Fltr Flagged'!F954</f>
        <v>1</v>
      </c>
      <c r="G954" t="b">
        <f>'QA Fltr Flagged'!G954='PROD Fltr Flagged'!G954</f>
        <v>1</v>
      </c>
      <c r="H954" t="b">
        <f>'QA Fltr Flagged'!H954='PROD Fltr Flagged'!H954</f>
        <v>1</v>
      </c>
      <c r="I954" t="b">
        <f>'QA Fltr Flagged'!I954='PROD Fltr Flagged'!I954</f>
        <v>1</v>
      </c>
      <c r="J954" t="b">
        <f>'QA Fltr Flagged'!J954='PROD Fltr Flagged'!J954</f>
        <v>1</v>
      </c>
      <c r="K954" t="b">
        <f>'QA Fltr Flagged'!K954='PROD Fltr Flagged'!K954</f>
        <v>1</v>
      </c>
      <c r="L954" t="b">
        <f>'QA Fltr Flagged'!L954='PROD Fltr Flagged'!L954</f>
        <v>1</v>
      </c>
      <c r="M954" t="b">
        <f>'QA Fltr Flagged'!M954='PROD Fltr Flagged'!M954</f>
        <v>1</v>
      </c>
      <c r="N954" t="b">
        <f>'QA Fltr Flagged'!N954='PROD Fltr Flagged'!N954</f>
        <v>1</v>
      </c>
      <c r="O954" t="b">
        <f>'QA Fltr Flagged'!O954='PROD Fltr Flagged'!O954</f>
        <v>1</v>
      </c>
      <c r="P954" t="b">
        <f>'QA Fltr Flagged'!P954='PROD Fltr Flagged'!P954</f>
        <v>1</v>
      </c>
      <c r="Q954" t="b">
        <f>'QA Fltr Flagged'!Q954='PROD Fltr Flagged'!Q954</f>
        <v>1</v>
      </c>
    </row>
    <row r="955" spans="1:17">
      <c r="A955" t="b">
        <f>'QA Fltr Flagged'!A955='PROD Fltr Flagged'!A955</f>
        <v>1</v>
      </c>
      <c r="B955" t="b">
        <f>'QA Fltr Flagged'!B955='PROD Fltr Flagged'!B955</f>
        <v>1</v>
      </c>
      <c r="C955" t="b">
        <f>'QA Fltr Flagged'!C955='PROD Fltr Flagged'!C955</f>
        <v>1</v>
      </c>
      <c r="D955" t="b">
        <f>'QA Fltr Flagged'!D955='PROD Fltr Flagged'!D955</f>
        <v>1</v>
      </c>
      <c r="E955" t="b">
        <f>'QA Fltr Flagged'!E955='PROD Fltr Flagged'!E955</f>
        <v>1</v>
      </c>
      <c r="F955" t="b">
        <f>'QA Fltr Flagged'!F955='PROD Fltr Flagged'!F955</f>
        <v>1</v>
      </c>
      <c r="G955" t="b">
        <f>'QA Fltr Flagged'!G955='PROD Fltr Flagged'!G955</f>
        <v>1</v>
      </c>
      <c r="H955" t="b">
        <f>'QA Fltr Flagged'!H955='PROD Fltr Flagged'!H955</f>
        <v>1</v>
      </c>
      <c r="I955" t="b">
        <f>'QA Fltr Flagged'!I955='PROD Fltr Flagged'!I955</f>
        <v>1</v>
      </c>
      <c r="J955" t="b">
        <f>'QA Fltr Flagged'!J955='PROD Fltr Flagged'!J955</f>
        <v>1</v>
      </c>
      <c r="K955" t="b">
        <f>'QA Fltr Flagged'!K955='PROD Fltr Flagged'!K955</f>
        <v>1</v>
      </c>
      <c r="L955" t="b">
        <f>'QA Fltr Flagged'!L955='PROD Fltr Flagged'!L955</f>
        <v>1</v>
      </c>
      <c r="M955" t="b">
        <f>'QA Fltr Flagged'!M955='PROD Fltr Flagged'!M955</f>
        <v>1</v>
      </c>
      <c r="N955" t="b">
        <f>'QA Fltr Flagged'!N955='PROD Fltr Flagged'!N955</f>
        <v>1</v>
      </c>
      <c r="O955" t="b">
        <f>'QA Fltr Flagged'!O955='PROD Fltr Flagged'!O955</f>
        <v>1</v>
      </c>
      <c r="P955" t="b">
        <f>'QA Fltr Flagged'!P955='PROD Fltr Flagged'!P955</f>
        <v>1</v>
      </c>
      <c r="Q955" t="b">
        <f>'QA Fltr Flagged'!Q955='PROD Fltr Flagged'!Q955</f>
        <v>1</v>
      </c>
    </row>
    <row r="956" spans="1:17">
      <c r="A956" t="b">
        <f>'QA Fltr Flagged'!A956='PROD Fltr Flagged'!A956</f>
        <v>1</v>
      </c>
      <c r="B956" t="b">
        <f>'QA Fltr Flagged'!B956='PROD Fltr Flagged'!B956</f>
        <v>1</v>
      </c>
      <c r="C956" t="b">
        <f>'QA Fltr Flagged'!C956='PROD Fltr Flagged'!C956</f>
        <v>1</v>
      </c>
      <c r="D956" t="b">
        <f>'QA Fltr Flagged'!D956='PROD Fltr Flagged'!D956</f>
        <v>1</v>
      </c>
      <c r="E956" t="b">
        <f>'QA Fltr Flagged'!E956='PROD Fltr Flagged'!E956</f>
        <v>1</v>
      </c>
      <c r="F956" t="b">
        <f>'QA Fltr Flagged'!F956='PROD Fltr Flagged'!F956</f>
        <v>1</v>
      </c>
      <c r="G956" t="b">
        <f>'QA Fltr Flagged'!G956='PROD Fltr Flagged'!G956</f>
        <v>1</v>
      </c>
      <c r="H956" t="b">
        <f>'QA Fltr Flagged'!H956='PROD Fltr Flagged'!H956</f>
        <v>1</v>
      </c>
      <c r="I956" t="b">
        <f>'QA Fltr Flagged'!I956='PROD Fltr Flagged'!I956</f>
        <v>1</v>
      </c>
      <c r="J956" t="b">
        <f>'QA Fltr Flagged'!J956='PROD Fltr Flagged'!J956</f>
        <v>1</v>
      </c>
      <c r="K956" t="b">
        <f>'QA Fltr Flagged'!K956='PROD Fltr Flagged'!K956</f>
        <v>1</v>
      </c>
      <c r="L956" t="b">
        <f>'QA Fltr Flagged'!L956='PROD Fltr Flagged'!L956</f>
        <v>1</v>
      </c>
      <c r="M956" t="b">
        <f>'QA Fltr Flagged'!M956='PROD Fltr Flagged'!M956</f>
        <v>1</v>
      </c>
      <c r="N956" t="b">
        <f>'QA Fltr Flagged'!N956='PROD Fltr Flagged'!N956</f>
        <v>1</v>
      </c>
      <c r="O956" t="b">
        <f>'QA Fltr Flagged'!O956='PROD Fltr Flagged'!O956</f>
        <v>1</v>
      </c>
      <c r="P956" t="b">
        <f>'QA Fltr Flagged'!P956='PROD Fltr Flagged'!P956</f>
        <v>1</v>
      </c>
      <c r="Q956" t="b">
        <f>'QA Fltr Flagged'!Q956='PROD Fltr Flagged'!Q956</f>
        <v>1</v>
      </c>
    </row>
    <row r="957" spans="1:17">
      <c r="A957" t="b">
        <f>'QA Fltr Flagged'!A957='PROD Fltr Flagged'!A957</f>
        <v>1</v>
      </c>
      <c r="B957" t="b">
        <f>'QA Fltr Flagged'!B957='PROD Fltr Flagged'!B957</f>
        <v>1</v>
      </c>
      <c r="C957" t="b">
        <f>'QA Fltr Flagged'!C957='PROD Fltr Flagged'!C957</f>
        <v>1</v>
      </c>
      <c r="D957" t="b">
        <f>'QA Fltr Flagged'!D957='PROD Fltr Flagged'!D957</f>
        <v>1</v>
      </c>
      <c r="E957" t="b">
        <f>'QA Fltr Flagged'!E957='PROD Fltr Flagged'!E957</f>
        <v>1</v>
      </c>
      <c r="F957" t="b">
        <f>'QA Fltr Flagged'!F957='PROD Fltr Flagged'!F957</f>
        <v>1</v>
      </c>
      <c r="G957" t="b">
        <f>'QA Fltr Flagged'!G957='PROD Fltr Flagged'!G957</f>
        <v>1</v>
      </c>
      <c r="H957" t="b">
        <f>'QA Fltr Flagged'!H957='PROD Fltr Flagged'!H957</f>
        <v>1</v>
      </c>
      <c r="I957" t="b">
        <f>'QA Fltr Flagged'!I957='PROD Fltr Flagged'!I957</f>
        <v>1</v>
      </c>
      <c r="J957" t="b">
        <f>'QA Fltr Flagged'!J957='PROD Fltr Flagged'!J957</f>
        <v>1</v>
      </c>
      <c r="K957" t="b">
        <f>'QA Fltr Flagged'!K957='PROD Fltr Flagged'!K957</f>
        <v>1</v>
      </c>
      <c r="L957" t="b">
        <f>'QA Fltr Flagged'!L957='PROD Fltr Flagged'!L957</f>
        <v>1</v>
      </c>
      <c r="M957" t="b">
        <f>'QA Fltr Flagged'!M957='PROD Fltr Flagged'!M957</f>
        <v>1</v>
      </c>
      <c r="N957" t="b">
        <f>'QA Fltr Flagged'!N957='PROD Fltr Flagged'!N957</f>
        <v>1</v>
      </c>
      <c r="O957" t="b">
        <f>'QA Fltr Flagged'!O957='PROD Fltr Flagged'!O957</f>
        <v>1</v>
      </c>
      <c r="P957" t="b">
        <f>'QA Fltr Flagged'!P957='PROD Fltr Flagged'!P957</f>
        <v>1</v>
      </c>
      <c r="Q957" t="b">
        <f>'QA Fltr Flagged'!Q957='PROD Fltr Flagged'!Q957</f>
        <v>1</v>
      </c>
    </row>
    <row r="958" spans="1:17">
      <c r="A958" t="b">
        <f>'QA Fltr Flagged'!A958='PROD Fltr Flagged'!A958</f>
        <v>1</v>
      </c>
      <c r="B958" t="b">
        <f>'QA Fltr Flagged'!B958='PROD Fltr Flagged'!B958</f>
        <v>1</v>
      </c>
      <c r="C958" t="b">
        <f>'QA Fltr Flagged'!C958='PROD Fltr Flagged'!C958</f>
        <v>1</v>
      </c>
      <c r="D958" t="b">
        <f>'QA Fltr Flagged'!D958='PROD Fltr Flagged'!D958</f>
        <v>1</v>
      </c>
      <c r="E958" t="b">
        <f>'QA Fltr Flagged'!E958='PROD Fltr Flagged'!E958</f>
        <v>1</v>
      </c>
      <c r="F958" t="b">
        <f>'QA Fltr Flagged'!F958='PROD Fltr Flagged'!F958</f>
        <v>1</v>
      </c>
      <c r="G958" t="b">
        <f>'QA Fltr Flagged'!G958='PROD Fltr Flagged'!G958</f>
        <v>1</v>
      </c>
      <c r="H958" t="b">
        <f>'QA Fltr Flagged'!H958='PROD Fltr Flagged'!H958</f>
        <v>1</v>
      </c>
      <c r="I958" t="b">
        <f>'QA Fltr Flagged'!I958='PROD Fltr Flagged'!I958</f>
        <v>1</v>
      </c>
      <c r="J958" t="b">
        <f>'QA Fltr Flagged'!J958='PROD Fltr Flagged'!J958</f>
        <v>1</v>
      </c>
      <c r="K958" t="b">
        <f>'QA Fltr Flagged'!K958='PROD Fltr Flagged'!K958</f>
        <v>1</v>
      </c>
      <c r="L958" t="b">
        <f>'QA Fltr Flagged'!L958='PROD Fltr Flagged'!L958</f>
        <v>1</v>
      </c>
      <c r="M958" t="b">
        <f>'QA Fltr Flagged'!M958='PROD Fltr Flagged'!M958</f>
        <v>1</v>
      </c>
      <c r="N958" t="b">
        <f>'QA Fltr Flagged'!N958='PROD Fltr Flagged'!N958</f>
        <v>1</v>
      </c>
      <c r="O958" t="b">
        <f>'QA Fltr Flagged'!O958='PROD Fltr Flagged'!O958</f>
        <v>1</v>
      </c>
      <c r="P958" t="b">
        <f>'QA Fltr Flagged'!P958='PROD Fltr Flagged'!P958</f>
        <v>1</v>
      </c>
      <c r="Q958" t="b">
        <f>'QA Fltr Flagged'!Q958='PROD Fltr Flagged'!Q958</f>
        <v>1</v>
      </c>
    </row>
    <row r="959" spans="1:17">
      <c r="A959" t="b">
        <f>'QA Fltr Flagged'!A959='PROD Fltr Flagged'!A959</f>
        <v>1</v>
      </c>
      <c r="B959" t="b">
        <f>'QA Fltr Flagged'!B959='PROD Fltr Flagged'!B959</f>
        <v>1</v>
      </c>
      <c r="C959" t="b">
        <f>'QA Fltr Flagged'!C959='PROD Fltr Flagged'!C959</f>
        <v>1</v>
      </c>
      <c r="D959" t="b">
        <f>'QA Fltr Flagged'!D959='PROD Fltr Flagged'!D959</f>
        <v>1</v>
      </c>
      <c r="E959" t="b">
        <f>'QA Fltr Flagged'!E959='PROD Fltr Flagged'!E959</f>
        <v>1</v>
      </c>
      <c r="F959" t="b">
        <f>'QA Fltr Flagged'!F959='PROD Fltr Flagged'!F959</f>
        <v>1</v>
      </c>
      <c r="G959" t="b">
        <f>'QA Fltr Flagged'!G959='PROD Fltr Flagged'!G959</f>
        <v>1</v>
      </c>
      <c r="H959" t="b">
        <f>'QA Fltr Flagged'!H959='PROD Fltr Flagged'!H959</f>
        <v>1</v>
      </c>
      <c r="I959" t="b">
        <f>'QA Fltr Flagged'!I959='PROD Fltr Flagged'!I959</f>
        <v>1</v>
      </c>
      <c r="J959" t="b">
        <f>'QA Fltr Flagged'!J959='PROD Fltr Flagged'!J959</f>
        <v>1</v>
      </c>
      <c r="K959" t="b">
        <f>'QA Fltr Flagged'!K959='PROD Fltr Flagged'!K959</f>
        <v>1</v>
      </c>
      <c r="L959" t="b">
        <f>'QA Fltr Flagged'!L959='PROD Fltr Flagged'!L959</f>
        <v>1</v>
      </c>
      <c r="M959" t="b">
        <f>'QA Fltr Flagged'!M959='PROD Fltr Flagged'!M959</f>
        <v>1</v>
      </c>
      <c r="N959" t="b">
        <f>'QA Fltr Flagged'!N959='PROD Fltr Flagged'!N959</f>
        <v>1</v>
      </c>
      <c r="O959" t="b">
        <f>'QA Fltr Flagged'!O959='PROD Fltr Flagged'!O959</f>
        <v>1</v>
      </c>
      <c r="P959" t="b">
        <f>'QA Fltr Flagged'!P959='PROD Fltr Flagged'!P959</f>
        <v>1</v>
      </c>
      <c r="Q959" t="b">
        <f>'QA Fltr Flagged'!Q959='PROD Fltr Flagged'!Q959</f>
        <v>1</v>
      </c>
    </row>
    <row r="960" spans="1:17">
      <c r="A960" t="b">
        <f>'QA Fltr Flagged'!A960='PROD Fltr Flagged'!A960</f>
        <v>1</v>
      </c>
      <c r="B960" t="b">
        <f>'QA Fltr Flagged'!B960='PROD Fltr Flagged'!B960</f>
        <v>1</v>
      </c>
      <c r="C960" t="b">
        <f>'QA Fltr Flagged'!C960='PROD Fltr Flagged'!C960</f>
        <v>1</v>
      </c>
      <c r="D960" t="b">
        <f>'QA Fltr Flagged'!D960='PROD Fltr Flagged'!D960</f>
        <v>1</v>
      </c>
      <c r="E960" t="b">
        <f>'QA Fltr Flagged'!E960='PROD Fltr Flagged'!E960</f>
        <v>1</v>
      </c>
      <c r="F960" t="b">
        <f>'QA Fltr Flagged'!F960='PROD Fltr Flagged'!F960</f>
        <v>1</v>
      </c>
      <c r="G960" t="b">
        <f>'QA Fltr Flagged'!G960='PROD Fltr Flagged'!G960</f>
        <v>1</v>
      </c>
      <c r="H960" t="b">
        <f>'QA Fltr Flagged'!H960='PROD Fltr Flagged'!H960</f>
        <v>1</v>
      </c>
      <c r="I960" t="b">
        <f>'QA Fltr Flagged'!I960='PROD Fltr Flagged'!I960</f>
        <v>1</v>
      </c>
      <c r="J960" t="b">
        <f>'QA Fltr Flagged'!J960='PROD Fltr Flagged'!J960</f>
        <v>1</v>
      </c>
      <c r="K960" t="b">
        <f>'QA Fltr Flagged'!K960='PROD Fltr Flagged'!K960</f>
        <v>1</v>
      </c>
      <c r="L960" t="b">
        <f>'QA Fltr Flagged'!L960='PROD Fltr Flagged'!L960</f>
        <v>1</v>
      </c>
      <c r="M960" t="b">
        <f>'QA Fltr Flagged'!M960='PROD Fltr Flagged'!M960</f>
        <v>1</v>
      </c>
      <c r="N960" t="b">
        <f>'QA Fltr Flagged'!N960='PROD Fltr Flagged'!N960</f>
        <v>1</v>
      </c>
      <c r="O960" t="b">
        <f>'QA Fltr Flagged'!O960='PROD Fltr Flagged'!O960</f>
        <v>1</v>
      </c>
      <c r="P960" t="b">
        <f>'QA Fltr Flagged'!P960='PROD Fltr Flagged'!P960</f>
        <v>1</v>
      </c>
      <c r="Q960" t="b">
        <f>'QA Fltr Flagged'!Q960='PROD Fltr Flagged'!Q960</f>
        <v>1</v>
      </c>
    </row>
    <row r="961" spans="1:17">
      <c r="A961" t="b">
        <f>'QA Fltr Flagged'!A961='PROD Fltr Flagged'!A961</f>
        <v>1</v>
      </c>
      <c r="B961" t="b">
        <f>'QA Fltr Flagged'!B961='PROD Fltr Flagged'!B961</f>
        <v>1</v>
      </c>
      <c r="C961" t="b">
        <f>'QA Fltr Flagged'!C961='PROD Fltr Flagged'!C961</f>
        <v>1</v>
      </c>
      <c r="D961" t="b">
        <f>'QA Fltr Flagged'!D961='PROD Fltr Flagged'!D961</f>
        <v>1</v>
      </c>
      <c r="E961" t="b">
        <f>'QA Fltr Flagged'!E961='PROD Fltr Flagged'!E961</f>
        <v>1</v>
      </c>
      <c r="F961" t="b">
        <f>'QA Fltr Flagged'!F961='PROD Fltr Flagged'!F961</f>
        <v>1</v>
      </c>
      <c r="G961" t="b">
        <f>'QA Fltr Flagged'!G961='PROD Fltr Flagged'!G961</f>
        <v>1</v>
      </c>
      <c r="H961" t="b">
        <f>'QA Fltr Flagged'!H961='PROD Fltr Flagged'!H961</f>
        <v>1</v>
      </c>
      <c r="I961" t="b">
        <f>'QA Fltr Flagged'!I961='PROD Fltr Flagged'!I961</f>
        <v>1</v>
      </c>
      <c r="J961" t="b">
        <f>'QA Fltr Flagged'!J961='PROD Fltr Flagged'!J961</f>
        <v>1</v>
      </c>
      <c r="K961" t="b">
        <f>'QA Fltr Flagged'!K961='PROD Fltr Flagged'!K961</f>
        <v>1</v>
      </c>
      <c r="L961" t="b">
        <f>'QA Fltr Flagged'!L961='PROD Fltr Flagged'!L961</f>
        <v>1</v>
      </c>
      <c r="M961" t="b">
        <f>'QA Fltr Flagged'!M961='PROD Fltr Flagged'!M961</f>
        <v>1</v>
      </c>
      <c r="N961" t="b">
        <f>'QA Fltr Flagged'!N961='PROD Fltr Flagged'!N961</f>
        <v>1</v>
      </c>
      <c r="O961" t="b">
        <f>'QA Fltr Flagged'!O961='PROD Fltr Flagged'!O961</f>
        <v>1</v>
      </c>
      <c r="P961" t="b">
        <f>'QA Fltr Flagged'!P961='PROD Fltr Flagged'!P961</f>
        <v>1</v>
      </c>
      <c r="Q961" t="b">
        <f>'QA Fltr Flagged'!Q961='PROD Fltr Flagged'!Q961</f>
        <v>1</v>
      </c>
    </row>
    <row r="962" spans="1:17">
      <c r="A962" t="b">
        <f>'QA Fltr Flagged'!A962='PROD Fltr Flagged'!A962</f>
        <v>1</v>
      </c>
      <c r="B962" t="b">
        <f>'QA Fltr Flagged'!B962='PROD Fltr Flagged'!B962</f>
        <v>1</v>
      </c>
      <c r="C962" t="b">
        <f>'QA Fltr Flagged'!C962='PROD Fltr Flagged'!C962</f>
        <v>1</v>
      </c>
      <c r="D962" t="b">
        <f>'QA Fltr Flagged'!D962='PROD Fltr Flagged'!D962</f>
        <v>1</v>
      </c>
      <c r="E962" t="b">
        <f>'QA Fltr Flagged'!E962='PROD Fltr Flagged'!E962</f>
        <v>1</v>
      </c>
      <c r="F962" t="b">
        <f>'QA Fltr Flagged'!F962='PROD Fltr Flagged'!F962</f>
        <v>1</v>
      </c>
      <c r="G962" t="b">
        <f>'QA Fltr Flagged'!G962='PROD Fltr Flagged'!G962</f>
        <v>1</v>
      </c>
      <c r="H962" t="b">
        <f>'QA Fltr Flagged'!H962='PROD Fltr Flagged'!H962</f>
        <v>1</v>
      </c>
      <c r="I962" t="b">
        <f>'QA Fltr Flagged'!I962='PROD Fltr Flagged'!I962</f>
        <v>1</v>
      </c>
      <c r="J962" t="b">
        <f>'QA Fltr Flagged'!J962='PROD Fltr Flagged'!J962</f>
        <v>1</v>
      </c>
      <c r="K962" t="b">
        <f>'QA Fltr Flagged'!K962='PROD Fltr Flagged'!K962</f>
        <v>1</v>
      </c>
      <c r="L962" t="b">
        <f>'QA Fltr Flagged'!L962='PROD Fltr Flagged'!L962</f>
        <v>1</v>
      </c>
      <c r="M962" t="b">
        <f>'QA Fltr Flagged'!M962='PROD Fltr Flagged'!M962</f>
        <v>1</v>
      </c>
      <c r="N962" t="b">
        <f>'QA Fltr Flagged'!N962='PROD Fltr Flagged'!N962</f>
        <v>1</v>
      </c>
      <c r="O962" t="b">
        <f>'QA Fltr Flagged'!O962='PROD Fltr Flagged'!O962</f>
        <v>1</v>
      </c>
      <c r="P962" t="b">
        <f>'QA Fltr Flagged'!P962='PROD Fltr Flagged'!P962</f>
        <v>1</v>
      </c>
      <c r="Q962" t="b">
        <f>'QA Fltr Flagged'!Q962='PROD Fltr Flagged'!Q962</f>
        <v>1</v>
      </c>
    </row>
    <row r="963" spans="1:17">
      <c r="A963" t="b">
        <f>'QA Fltr Flagged'!A963='PROD Fltr Flagged'!A963</f>
        <v>1</v>
      </c>
      <c r="B963" t="b">
        <f>'QA Fltr Flagged'!B963='PROD Fltr Flagged'!B963</f>
        <v>1</v>
      </c>
      <c r="C963" t="b">
        <f>'QA Fltr Flagged'!C963='PROD Fltr Flagged'!C963</f>
        <v>1</v>
      </c>
      <c r="D963" t="b">
        <f>'QA Fltr Flagged'!D963='PROD Fltr Flagged'!D963</f>
        <v>1</v>
      </c>
      <c r="E963" t="b">
        <f>'QA Fltr Flagged'!E963='PROD Fltr Flagged'!E963</f>
        <v>1</v>
      </c>
      <c r="F963" t="b">
        <f>'QA Fltr Flagged'!F963='PROD Fltr Flagged'!F963</f>
        <v>1</v>
      </c>
      <c r="G963" t="b">
        <f>'QA Fltr Flagged'!G963='PROD Fltr Flagged'!G963</f>
        <v>1</v>
      </c>
      <c r="H963" t="b">
        <f>'QA Fltr Flagged'!H963='PROD Fltr Flagged'!H963</f>
        <v>1</v>
      </c>
      <c r="I963" t="b">
        <f>'QA Fltr Flagged'!I963='PROD Fltr Flagged'!I963</f>
        <v>1</v>
      </c>
      <c r="J963" t="b">
        <f>'QA Fltr Flagged'!J963='PROD Fltr Flagged'!J963</f>
        <v>1</v>
      </c>
      <c r="K963" t="b">
        <f>'QA Fltr Flagged'!K963='PROD Fltr Flagged'!K963</f>
        <v>1</v>
      </c>
      <c r="L963" t="b">
        <f>'QA Fltr Flagged'!L963='PROD Fltr Flagged'!L963</f>
        <v>1</v>
      </c>
      <c r="M963" t="b">
        <f>'QA Fltr Flagged'!M963='PROD Fltr Flagged'!M963</f>
        <v>1</v>
      </c>
      <c r="N963" t="b">
        <f>'QA Fltr Flagged'!N963='PROD Fltr Flagged'!N963</f>
        <v>1</v>
      </c>
      <c r="O963" t="b">
        <f>'QA Fltr Flagged'!O963='PROD Fltr Flagged'!O963</f>
        <v>1</v>
      </c>
      <c r="P963" t="b">
        <f>'QA Fltr Flagged'!P963='PROD Fltr Flagged'!P963</f>
        <v>1</v>
      </c>
      <c r="Q963" t="b">
        <f>'QA Fltr Flagged'!Q963='PROD Fltr Flagged'!Q963</f>
        <v>1</v>
      </c>
    </row>
    <row r="964" spans="1:17">
      <c r="A964" t="b">
        <f>'QA Fltr Flagged'!A964='PROD Fltr Flagged'!A964</f>
        <v>1</v>
      </c>
      <c r="B964" t="b">
        <f>'QA Fltr Flagged'!B964='PROD Fltr Flagged'!B964</f>
        <v>1</v>
      </c>
      <c r="C964" t="b">
        <f>'QA Fltr Flagged'!C964='PROD Fltr Flagged'!C964</f>
        <v>1</v>
      </c>
      <c r="D964" t="b">
        <f>'QA Fltr Flagged'!D964='PROD Fltr Flagged'!D964</f>
        <v>1</v>
      </c>
      <c r="E964" t="b">
        <f>'QA Fltr Flagged'!E964='PROD Fltr Flagged'!E964</f>
        <v>1</v>
      </c>
      <c r="F964" t="b">
        <f>'QA Fltr Flagged'!F964='PROD Fltr Flagged'!F964</f>
        <v>1</v>
      </c>
      <c r="G964" t="b">
        <f>'QA Fltr Flagged'!G964='PROD Fltr Flagged'!G964</f>
        <v>1</v>
      </c>
      <c r="H964" t="b">
        <f>'QA Fltr Flagged'!H964='PROD Fltr Flagged'!H964</f>
        <v>1</v>
      </c>
      <c r="I964" t="b">
        <f>'QA Fltr Flagged'!I964='PROD Fltr Flagged'!I964</f>
        <v>1</v>
      </c>
      <c r="J964" t="b">
        <f>'QA Fltr Flagged'!J964='PROD Fltr Flagged'!J964</f>
        <v>1</v>
      </c>
      <c r="K964" t="b">
        <f>'QA Fltr Flagged'!K964='PROD Fltr Flagged'!K964</f>
        <v>1</v>
      </c>
      <c r="L964" t="b">
        <f>'QA Fltr Flagged'!L964='PROD Fltr Flagged'!L964</f>
        <v>1</v>
      </c>
      <c r="M964" t="b">
        <f>'QA Fltr Flagged'!M964='PROD Fltr Flagged'!M964</f>
        <v>1</v>
      </c>
      <c r="N964" t="b">
        <f>'QA Fltr Flagged'!N964='PROD Fltr Flagged'!N964</f>
        <v>1</v>
      </c>
      <c r="O964" t="b">
        <f>'QA Fltr Flagged'!O964='PROD Fltr Flagged'!O964</f>
        <v>1</v>
      </c>
      <c r="P964" t="b">
        <f>'QA Fltr Flagged'!P964='PROD Fltr Flagged'!P964</f>
        <v>1</v>
      </c>
      <c r="Q964" t="b">
        <f>'QA Fltr Flagged'!Q964='PROD Fltr Flagged'!Q964</f>
        <v>1</v>
      </c>
    </row>
    <row r="965" spans="1:17">
      <c r="A965" t="b">
        <f>'QA Fltr Flagged'!A965='PROD Fltr Flagged'!A965</f>
        <v>1</v>
      </c>
      <c r="B965" t="b">
        <f>'QA Fltr Flagged'!B965='PROD Fltr Flagged'!B965</f>
        <v>1</v>
      </c>
      <c r="C965" t="b">
        <f>'QA Fltr Flagged'!C965='PROD Fltr Flagged'!C965</f>
        <v>1</v>
      </c>
      <c r="D965" t="b">
        <f>'QA Fltr Flagged'!D965='PROD Fltr Flagged'!D965</f>
        <v>1</v>
      </c>
      <c r="E965" t="b">
        <f>'QA Fltr Flagged'!E965='PROD Fltr Flagged'!E965</f>
        <v>1</v>
      </c>
      <c r="F965" t="b">
        <f>'QA Fltr Flagged'!F965='PROD Fltr Flagged'!F965</f>
        <v>1</v>
      </c>
      <c r="G965" t="b">
        <f>'QA Fltr Flagged'!G965='PROD Fltr Flagged'!G965</f>
        <v>1</v>
      </c>
      <c r="H965" t="b">
        <f>'QA Fltr Flagged'!H965='PROD Fltr Flagged'!H965</f>
        <v>1</v>
      </c>
      <c r="I965" t="b">
        <f>'QA Fltr Flagged'!I965='PROD Fltr Flagged'!I965</f>
        <v>1</v>
      </c>
      <c r="J965" t="b">
        <f>'QA Fltr Flagged'!J965='PROD Fltr Flagged'!J965</f>
        <v>1</v>
      </c>
      <c r="K965" t="b">
        <f>'QA Fltr Flagged'!K965='PROD Fltr Flagged'!K965</f>
        <v>1</v>
      </c>
      <c r="L965" t="b">
        <f>'QA Fltr Flagged'!L965='PROD Fltr Flagged'!L965</f>
        <v>1</v>
      </c>
      <c r="M965" t="b">
        <f>'QA Fltr Flagged'!M965='PROD Fltr Flagged'!M965</f>
        <v>1</v>
      </c>
      <c r="N965" t="b">
        <f>'QA Fltr Flagged'!N965='PROD Fltr Flagged'!N965</f>
        <v>1</v>
      </c>
      <c r="O965" t="b">
        <f>'QA Fltr Flagged'!O965='PROD Fltr Flagged'!O965</f>
        <v>1</v>
      </c>
      <c r="P965" t="b">
        <f>'QA Fltr Flagged'!P965='PROD Fltr Flagged'!P965</f>
        <v>1</v>
      </c>
      <c r="Q965" t="b">
        <f>'QA Fltr Flagged'!Q965='PROD Fltr Flagged'!Q965</f>
        <v>1</v>
      </c>
    </row>
    <row r="966" spans="1:17">
      <c r="A966" t="b">
        <f>'QA Fltr Flagged'!A966='PROD Fltr Flagged'!A966</f>
        <v>1</v>
      </c>
      <c r="B966" t="b">
        <f>'QA Fltr Flagged'!B966='PROD Fltr Flagged'!B966</f>
        <v>1</v>
      </c>
      <c r="C966" t="b">
        <f>'QA Fltr Flagged'!C966='PROD Fltr Flagged'!C966</f>
        <v>1</v>
      </c>
      <c r="D966" t="b">
        <f>'QA Fltr Flagged'!D966='PROD Fltr Flagged'!D966</f>
        <v>1</v>
      </c>
      <c r="E966" t="b">
        <f>'QA Fltr Flagged'!E966='PROD Fltr Flagged'!E966</f>
        <v>1</v>
      </c>
      <c r="F966" t="b">
        <f>'QA Fltr Flagged'!F966='PROD Fltr Flagged'!F966</f>
        <v>1</v>
      </c>
      <c r="G966" t="b">
        <f>'QA Fltr Flagged'!G966='PROD Fltr Flagged'!G966</f>
        <v>1</v>
      </c>
      <c r="H966" t="b">
        <f>'QA Fltr Flagged'!H966='PROD Fltr Flagged'!H966</f>
        <v>1</v>
      </c>
      <c r="I966" t="b">
        <f>'QA Fltr Flagged'!I966='PROD Fltr Flagged'!I966</f>
        <v>1</v>
      </c>
      <c r="J966" t="b">
        <f>'QA Fltr Flagged'!J966='PROD Fltr Flagged'!J966</f>
        <v>1</v>
      </c>
      <c r="K966" t="b">
        <f>'QA Fltr Flagged'!K966='PROD Fltr Flagged'!K966</f>
        <v>1</v>
      </c>
      <c r="L966" t="b">
        <f>'QA Fltr Flagged'!L966='PROD Fltr Flagged'!L966</f>
        <v>1</v>
      </c>
      <c r="M966" t="b">
        <f>'QA Fltr Flagged'!M966='PROD Fltr Flagged'!M966</f>
        <v>1</v>
      </c>
      <c r="N966" t="b">
        <f>'QA Fltr Flagged'!N966='PROD Fltr Flagged'!N966</f>
        <v>1</v>
      </c>
      <c r="O966" t="b">
        <f>'QA Fltr Flagged'!O966='PROD Fltr Flagged'!O966</f>
        <v>1</v>
      </c>
      <c r="P966" t="b">
        <f>'QA Fltr Flagged'!P966='PROD Fltr Flagged'!P966</f>
        <v>1</v>
      </c>
      <c r="Q966" t="b">
        <f>'QA Fltr Flagged'!Q966='PROD Fltr Flagged'!Q966</f>
        <v>1</v>
      </c>
    </row>
    <row r="967" spans="1:17">
      <c r="A967" t="b">
        <f>'QA Fltr Flagged'!A967='PROD Fltr Flagged'!A967</f>
        <v>1</v>
      </c>
      <c r="B967" t="b">
        <f>'QA Fltr Flagged'!B967='PROD Fltr Flagged'!B967</f>
        <v>1</v>
      </c>
      <c r="C967" t="b">
        <f>'QA Fltr Flagged'!C967='PROD Fltr Flagged'!C967</f>
        <v>1</v>
      </c>
      <c r="D967" t="b">
        <f>'QA Fltr Flagged'!D967='PROD Fltr Flagged'!D967</f>
        <v>1</v>
      </c>
      <c r="E967" t="b">
        <f>'QA Fltr Flagged'!E967='PROD Fltr Flagged'!E967</f>
        <v>1</v>
      </c>
      <c r="F967" t="b">
        <f>'QA Fltr Flagged'!F967='PROD Fltr Flagged'!F967</f>
        <v>1</v>
      </c>
      <c r="G967" t="b">
        <f>'QA Fltr Flagged'!G967='PROD Fltr Flagged'!G967</f>
        <v>1</v>
      </c>
      <c r="H967" t="b">
        <f>'QA Fltr Flagged'!H967='PROD Fltr Flagged'!H967</f>
        <v>1</v>
      </c>
      <c r="I967" t="b">
        <f>'QA Fltr Flagged'!I967='PROD Fltr Flagged'!I967</f>
        <v>1</v>
      </c>
      <c r="J967" t="b">
        <f>'QA Fltr Flagged'!J967='PROD Fltr Flagged'!J967</f>
        <v>1</v>
      </c>
      <c r="K967" t="b">
        <f>'QA Fltr Flagged'!K967='PROD Fltr Flagged'!K967</f>
        <v>1</v>
      </c>
      <c r="L967" t="b">
        <f>'QA Fltr Flagged'!L967='PROD Fltr Flagged'!L967</f>
        <v>1</v>
      </c>
      <c r="M967" t="b">
        <f>'QA Fltr Flagged'!M967='PROD Fltr Flagged'!M967</f>
        <v>1</v>
      </c>
      <c r="N967" t="b">
        <f>'QA Fltr Flagged'!N967='PROD Fltr Flagged'!N967</f>
        <v>1</v>
      </c>
      <c r="O967" t="b">
        <f>'QA Fltr Flagged'!O967='PROD Fltr Flagged'!O967</f>
        <v>1</v>
      </c>
      <c r="P967" t="b">
        <f>'QA Fltr Flagged'!P967='PROD Fltr Flagged'!P967</f>
        <v>1</v>
      </c>
      <c r="Q967" t="b">
        <f>'QA Fltr Flagged'!Q967='PROD Fltr Flagged'!Q967</f>
        <v>1</v>
      </c>
    </row>
    <row r="968" spans="1:17">
      <c r="A968" t="b">
        <f>'QA Fltr Flagged'!A968='PROD Fltr Flagged'!A968</f>
        <v>1</v>
      </c>
      <c r="B968" t="b">
        <f>'QA Fltr Flagged'!B968='PROD Fltr Flagged'!B968</f>
        <v>1</v>
      </c>
      <c r="C968" t="b">
        <f>'QA Fltr Flagged'!C968='PROD Fltr Flagged'!C968</f>
        <v>1</v>
      </c>
      <c r="D968" t="b">
        <f>'QA Fltr Flagged'!D968='PROD Fltr Flagged'!D968</f>
        <v>1</v>
      </c>
      <c r="E968" t="b">
        <f>'QA Fltr Flagged'!E968='PROD Fltr Flagged'!E968</f>
        <v>1</v>
      </c>
      <c r="F968" t="b">
        <f>'QA Fltr Flagged'!F968='PROD Fltr Flagged'!F968</f>
        <v>1</v>
      </c>
      <c r="G968" t="b">
        <f>'QA Fltr Flagged'!G968='PROD Fltr Flagged'!G968</f>
        <v>1</v>
      </c>
      <c r="H968" t="b">
        <f>'QA Fltr Flagged'!H968='PROD Fltr Flagged'!H968</f>
        <v>1</v>
      </c>
      <c r="I968" t="b">
        <f>'QA Fltr Flagged'!I968='PROD Fltr Flagged'!I968</f>
        <v>1</v>
      </c>
      <c r="J968" t="b">
        <f>'QA Fltr Flagged'!J968='PROD Fltr Flagged'!J968</f>
        <v>1</v>
      </c>
      <c r="K968" t="b">
        <f>'QA Fltr Flagged'!K968='PROD Fltr Flagged'!K968</f>
        <v>1</v>
      </c>
      <c r="L968" t="b">
        <f>'QA Fltr Flagged'!L968='PROD Fltr Flagged'!L968</f>
        <v>1</v>
      </c>
      <c r="M968" t="b">
        <f>'QA Fltr Flagged'!M968='PROD Fltr Flagged'!M968</f>
        <v>1</v>
      </c>
      <c r="N968" t="b">
        <f>'QA Fltr Flagged'!N968='PROD Fltr Flagged'!N968</f>
        <v>1</v>
      </c>
      <c r="O968" t="b">
        <f>'QA Fltr Flagged'!O968='PROD Fltr Flagged'!O968</f>
        <v>1</v>
      </c>
      <c r="P968" t="b">
        <f>'QA Fltr Flagged'!P968='PROD Fltr Flagged'!P968</f>
        <v>1</v>
      </c>
      <c r="Q968" t="b">
        <f>'QA Fltr Flagged'!Q968='PROD Fltr Flagged'!Q968</f>
        <v>1</v>
      </c>
    </row>
    <row r="969" spans="1:17">
      <c r="A969" t="b">
        <f>'QA Fltr Flagged'!A969='PROD Fltr Flagged'!A969</f>
        <v>1</v>
      </c>
      <c r="B969" t="b">
        <f>'QA Fltr Flagged'!B969='PROD Fltr Flagged'!B969</f>
        <v>1</v>
      </c>
      <c r="C969" t="b">
        <f>'QA Fltr Flagged'!C969='PROD Fltr Flagged'!C969</f>
        <v>1</v>
      </c>
      <c r="D969" t="b">
        <f>'QA Fltr Flagged'!D969='PROD Fltr Flagged'!D969</f>
        <v>1</v>
      </c>
      <c r="E969" t="b">
        <f>'QA Fltr Flagged'!E969='PROD Fltr Flagged'!E969</f>
        <v>1</v>
      </c>
      <c r="F969" t="b">
        <f>'QA Fltr Flagged'!F969='PROD Fltr Flagged'!F969</f>
        <v>1</v>
      </c>
      <c r="G969" t="b">
        <f>'QA Fltr Flagged'!G969='PROD Fltr Flagged'!G969</f>
        <v>1</v>
      </c>
      <c r="H969" t="b">
        <f>'QA Fltr Flagged'!H969='PROD Fltr Flagged'!H969</f>
        <v>1</v>
      </c>
      <c r="I969" t="b">
        <f>'QA Fltr Flagged'!I969='PROD Fltr Flagged'!I969</f>
        <v>1</v>
      </c>
      <c r="J969" t="b">
        <f>'QA Fltr Flagged'!J969='PROD Fltr Flagged'!J969</f>
        <v>1</v>
      </c>
      <c r="K969" t="b">
        <f>'QA Fltr Flagged'!K969='PROD Fltr Flagged'!K969</f>
        <v>1</v>
      </c>
      <c r="L969" t="b">
        <f>'QA Fltr Flagged'!L969='PROD Fltr Flagged'!L969</f>
        <v>1</v>
      </c>
      <c r="M969" t="b">
        <f>'QA Fltr Flagged'!M969='PROD Fltr Flagged'!M969</f>
        <v>1</v>
      </c>
      <c r="N969" t="b">
        <f>'QA Fltr Flagged'!N969='PROD Fltr Flagged'!N969</f>
        <v>1</v>
      </c>
      <c r="O969" t="b">
        <f>'QA Fltr Flagged'!O969='PROD Fltr Flagged'!O969</f>
        <v>1</v>
      </c>
      <c r="P969" t="b">
        <f>'QA Fltr Flagged'!P969='PROD Fltr Flagged'!P969</f>
        <v>1</v>
      </c>
      <c r="Q969" t="b">
        <f>'QA Fltr Flagged'!Q969='PROD Fltr Flagged'!Q969</f>
        <v>1</v>
      </c>
    </row>
    <row r="970" spans="1:17">
      <c r="A970" t="b">
        <f>'QA Fltr Flagged'!A970='PROD Fltr Flagged'!A970</f>
        <v>1</v>
      </c>
      <c r="B970" t="b">
        <f>'QA Fltr Flagged'!B970='PROD Fltr Flagged'!B970</f>
        <v>1</v>
      </c>
      <c r="C970" t="b">
        <f>'QA Fltr Flagged'!C970='PROD Fltr Flagged'!C970</f>
        <v>1</v>
      </c>
      <c r="D970" t="b">
        <f>'QA Fltr Flagged'!D970='PROD Fltr Flagged'!D970</f>
        <v>1</v>
      </c>
      <c r="E970" t="b">
        <f>'QA Fltr Flagged'!E970='PROD Fltr Flagged'!E970</f>
        <v>1</v>
      </c>
      <c r="F970" t="b">
        <f>'QA Fltr Flagged'!F970='PROD Fltr Flagged'!F970</f>
        <v>1</v>
      </c>
      <c r="G970" t="b">
        <f>'QA Fltr Flagged'!G970='PROD Fltr Flagged'!G970</f>
        <v>1</v>
      </c>
      <c r="H970" t="b">
        <f>'QA Fltr Flagged'!H970='PROD Fltr Flagged'!H970</f>
        <v>1</v>
      </c>
      <c r="I970" t="b">
        <f>'QA Fltr Flagged'!I970='PROD Fltr Flagged'!I970</f>
        <v>1</v>
      </c>
      <c r="J970" t="b">
        <f>'QA Fltr Flagged'!J970='PROD Fltr Flagged'!J970</f>
        <v>1</v>
      </c>
      <c r="K970" t="b">
        <f>'QA Fltr Flagged'!K970='PROD Fltr Flagged'!K970</f>
        <v>1</v>
      </c>
      <c r="L970" t="b">
        <f>'QA Fltr Flagged'!L970='PROD Fltr Flagged'!L970</f>
        <v>1</v>
      </c>
      <c r="M970" t="b">
        <f>'QA Fltr Flagged'!M970='PROD Fltr Flagged'!M970</f>
        <v>1</v>
      </c>
      <c r="N970" t="b">
        <f>'QA Fltr Flagged'!N970='PROD Fltr Flagged'!N970</f>
        <v>1</v>
      </c>
      <c r="O970" t="b">
        <f>'QA Fltr Flagged'!O970='PROD Fltr Flagged'!O970</f>
        <v>1</v>
      </c>
      <c r="P970" t="b">
        <f>'QA Fltr Flagged'!P970='PROD Fltr Flagged'!P970</f>
        <v>1</v>
      </c>
      <c r="Q970" t="b">
        <f>'QA Fltr Flagged'!Q970='PROD Fltr Flagged'!Q970</f>
        <v>1</v>
      </c>
    </row>
    <row r="971" spans="1:17">
      <c r="A971" t="b">
        <f>'QA Fltr Flagged'!A971='PROD Fltr Flagged'!A971</f>
        <v>1</v>
      </c>
      <c r="B971" t="b">
        <f>'QA Fltr Flagged'!B971='PROD Fltr Flagged'!B971</f>
        <v>1</v>
      </c>
      <c r="C971" t="b">
        <f>'QA Fltr Flagged'!C971='PROD Fltr Flagged'!C971</f>
        <v>1</v>
      </c>
      <c r="D971" t="b">
        <f>'QA Fltr Flagged'!D971='PROD Fltr Flagged'!D971</f>
        <v>1</v>
      </c>
      <c r="E971" t="b">
        <f>'QA Fltr Flagged'!E971='PROD Fltr Flagged'!E971</f>
        <v>1</v>
      </c>
      <c r="F971" t="b">
        <f>'QA Fltr Flagged'!F971='PROD Fltr Flagged'!F971</f>
        <v>1</v>
      </c>
      <c r="G971" t="b">
        <f>'QA Fltr Flagged'!G971='PROD Fltr Flagged'!G971</f>
        <v>1</v>
      </c>
      <c r="H971" t="b">
        <f>'QA Fltr Flagged'!H971='PROD Fltr Flagged'!H971</f>
        <v>1</v>
      </c>
      <c r="I971" t="b">
        <f>'QA Fltr Flagged'!I971='PROD Fltr Flagged'!I971</f>
        <v>1</v>
      </c>
      <c r="J971" t="b">
        <f>'QA Fltr Flagged'!J971='PROD Fltr Flagged'!J971</f>
        <v>1</v>
      </c>
      <c r="K971" t="b">
        <f>'QA Fltr Flagged'!K971='PROD Fltr Flagged'!K971</f>
        <v>1</v>
      </c>
      <c r="L971" t="b">
        <f>'QA Fltr Flagged'!L971='PROD Fltr Flagged'!L971</f>
        <v>1</v>
      </c>
      <c r="M971" t="b">
        <f>'QA Fltr Flagged'!M971='PROD Fltr Flagged'!M971</f>
        <v>1</v>
      </c>
      <c r="N971" t="b">
        <f>'QA Fltr Flagged'!N971='PROD Fltr Flagged'!N971</f>
        <v>1</v>
      </c>
      <c r="O971" t="b">
        <f>'QA Fltr Flagged'!O971='PROD Fltr Flagged'!O971</f>
        <v>1</v>
      </c>
      <c r="P971" t="b">
        <f>'QA Fltr Flagged'!P971='PROD Fltr Flagged'!P971</f>
        <v>1</v>
      </c>
      <c r="Q971" t="b">
        <f>'QA Fltr Flagged'!Q971='PROD Fltr Flagged'!Q971</f>
        <v>1</v>
      </c>
    </row>
    <row r="972" spans="1:17">
      <c r="A972" t="b">
        <f>'QA Fltr Flagged'!A972='PROD Fltr Flagged'!A972</f>
        <v>1</v>
      </c>
      <c r="B972" t="b">
        <f>'QA Fltr Flagged'!B972='PROD Fltr Flagged'!B972</f>
        <v>1</v>
      </c>
      <c r="C972" t="b">
        <f>'QA Fltr Flagged'!C972='PROD Fltr Flagged'!C972</f>
        <v>1</v>
      </c>
      <c r="D972" t="b">
        <f>'QA Fltr Flagged'!D972='PROD Fltr Flagged'!D972</f>
        <v>1</v>
      </c>
      <c r="E972" t="b">
        <f>'QA Fltr Flagged'!E972='PROD Fltr Flagged'!E972</f>
        <v>1</v>
      </c>
      <c r="F972" t="b">
        <f>'QA Fltr Flagged'!F972='PROD Fltr Flagged'!F972</f>
        <v>1</v>
      </c>
      <c r="G972" t="b">
        <f>'QA Fltr Flagged'!G972='PROD Fltr Flagged'!G972</f>
        <v>1</v>
      </c>
      <c r="H972" t="b">
        <f>'QA Fltr Flagged'!H972='PROD Fltr Flagged'!H972</f>
        <v>1</v>
      </c>
      <c r="I972" t="b">
        <f>'QA Fltr Flagged'!I972='PROD Fltr Flagged'!I972</f>
        <v>1</v>
      </c>
      <c r="J972" t="b">
        <f>'QA Fltr Flagged'!J972='PROD Fltr Flagged'!J972</f>
        <v>1</v>
      </c>
      <c r="K972" t="b">
        <f>'QA Fltr Flagged'!K972='PROD Fltr Flagged'!K972</f>
        <v>1</v>
      </c>
      <c r="L972" t="b">
        <f>'QA Fltr Flagged'!L972='PROD Fltr Flagged'!L972</f>
        <v>1</v>
      </c>
      <c r="M972" t="b">
        <f>'QA Fltr Flagged'!M972='PROD Fltr Flagged'!M972</f>
        <v>1</v>
      </c>
      <c r="N972" t="b">
        <f>'QA Fltr Flagged'!N972='PROD Fltr Flagged'!N972</f>
        <v>1</v>
      </c>
      <c r="O972" t="b">
        <f>'QA Fltr Flagged'!O972='PROD Fltr Flagged'!O972</f>
        <v>1</v>
      </c>
      <c r="P972" t="b">
        <f>'QA Fltr Flagged'!P972='PROD Fltr Flagged'!P972</f>
        <v>1</v>
      </c>
      <c r="Q972" t="b">
        <f>'QA Fltr Flagged'!Q972='PROD Fltr Flagged'!Q972</f>
        <v>1</v>
      </c>
    </row>
    <row r="973" spans="1:17">
      <c r="A973" t="b">
        <f>'QA Fltr Flagged'!A973='PROD Fltr Flagged'!A973</f>
        <v>1</v>
      </c>
      <c r="B973" t="b">
        <f>'QA Fltr Flagged'!B973='PROD Fltr Flagged'!B973</f>
        <v>1</v>
      </c>
      <c r="C973" t="b">
        <f>'QA Fltr Flagged'!C973='PROD Fltr Flagged'!C973</f>
        <v>1</v>
      </c>
      <c r="D973" t="b">
        <f>'QA Fltr Flagged'!D973='PROD Fltr Flagged'!D973</f>
        <v>1</v>
      </c>
      <c r="E973" t="b">
        <f>'QA Fltr Flagged'!E973='PROD Fltr Flagged'!E973</f>
        <v>1</v>
      </c>
      <c r="F973" t="b">
        <f>'QA Fltr Flagged'!F973='PROD Fltr Flagged'!F973</f>
        <v>1</v>
      </c>
      <c r="G973" t="b">
        <f>'QA Fltr Flagged'!G973='PROD Fltr Flagged'!G973</f>
        <v>1</v>
      </c>
      <c r="H973" t="b">
        <f>'QA Fltr Flagged'!H973='PROD Fltr Flagged'!H973</f>
        <v>1</v>
      </c>
      <c r="I973" t="b">
        <f>'QA Fltr Flagged'!I973='PROD Fltr Flagged'!I973</f>
        <v>1</v>
      </c>
      <c r="J973" t="b">
        <f>'QA Fltr Flagged'!J973='PROD Fltr Flagged'!J973</f>
        <v>1</v>
      </c>
      <c r="K973" t="b">
        <f>'QA Fltr Flagged'!K973='PROD Fltr Flagged'!K973</f>
        <v>1</v>
      </c>
      <c r="L973" t="b">
        <f>'QA Fltr Flagged'!L973='PROD Fltr Flagged'!L973</f>
        <v>1</v>
      </c>
      <c r="M973" t="b">
        <f>'QA Fltr Flagged'!M973='PROD Fltr Flagged'!M973</f>
        <v>1</v>
      </c>
      <c r="N973" t="b">
        <f>'QA Fltr Flagged'!N973='PROD Fltr Flagged'!N973</f>
        <v>1</v>
      </c>
      <c r="O973" t="b">
        <f>'QA Fltr Flagged'!O973='PROD Fltr Flagged'!O973</f>
        <v>1</v>
      </c>
      <c r="P973" t="b">
        <f>'QA Fltr Flagged'!P973='PROD Fltr Flagged'!P973</f>
        <v>1</v>
      </c>
      <c r="Q973" t="b">
        <f>'QA Fltr Flagged'!Q973='PROD Fltr Flagged'!Q973</f>
        <v>1</v>
      </c>
    </row>
    <row r="974" spans="1:17">
      <c r="A974" t="b">
        <f>'QA Fltr Flagged'!A974='PROD Fltr Flagged'!A974</f>
        <v>1</v>
      </c>
      <c r="B974" t="b">
        <f>'QA Fltr Flagged'!B974='PROD Fltr Flagged'!B974</f>
        <v>1</v>
      </c>
      <c r="C974" t="b">
        <f>'QA Fltr Flagged'!C974='PROD Fltr Flagged'!C974</f>
        <v>1</v>
      </c>
      <c r="D974" t="b">
        <f>'QA Fltr Flagged'!D974='PROD Fltr Flagged'!D974</f>
        <v>1</v>
      </c>
      <c r="E974" t="b">
        <f>'QA Fltr Flagged'!E974='PROD Fltr Flagged'!E974</f>
        <v>1</v>
      </c>
      <c r="F974" t="b">
        <f>'QA Fltr Flagged'!F974='PROD Fltr Flagged'!F974</f>
        <v>1</v>
      </c>
      <c r="G974" t="b">
        <f>'QA Fltr Flagged'!G974='PROD Fltr Flagged'!G974</f>
        <v>1</v>
      </c>
      <c r="H974" t="b">
        <f>'QA Fltr Flagged'!H974='PROD Fltr Flagged'!H974</f>
        <v>1</v>
      </c>
      <c r="I974" t="b">
        <f>'QA Fltr Flagged'!I974='PROD Fltr Flagged'!I974</f>
        <v>1</v>
      </c>
      <c r="J974" t="b">
        <f>'QA Fltr Flagged'!J974='PROD Fltr Flagged'!J974</f>
        <v>1</v>
      </c>
      <c r="K974" t="b">
        <f>'QA Fltr Flagged'!K974='PROD Fltr Flagged'!K974</f>
        <v>1</v>
      </c>
      <c r="L974" t="b">
        <f>'QA Fltr Flagged'!L974='PROD Fltr Flagged'!L974</f>
        <v>1</v>
      </c>
      <c r="M974" t="b">
        <f>'QA Fltr Flagged'!M974='PROD Fltr Flagged'!M974</f>
        <v>1</v>
      </c>
      <c r="N974" t="b">
        <f>'QA Fltr Flagged'!N974='PROD Fltr Flagged'!N974</f>
        <v>1</v>
      </c>
      <c r="O974" t="b">
        <f>'QA Fltr Flagged'!O974='PROD Fltr Flagged'!O974</f>
        <v>1</v>
      </c>
      <c r="P974" t="b">
        <f>'QA Fltr Flagged'!P974='PROD Fltr Flagged'!P974</f>
        <v>1</v>
      </c>
      <c r="Q974" t="b">
        <f>'QA Fltr Flagged'!Q974='PROD Fltr Flagged'!Q974</f>
        <v>1</v>
      </c>
    </row>
    <row r="975" spans="1:17">
      <c r="A975" t="b">
        <f>'QA Fltr Flagged'!A975='PROD Fltr Flagged'!A975</f>
        <v>1</v>
      </c>
      <c r="B975" t="b">
        <f>'QA Fltr Flagged'!B975='PROD Fltr Flagged'!B975</f>
        <v>1</v>
      </c>
      <c r="C975" t="b">
        <f>'QA Fltr Flagged'!C975='PROD Fltr Flagged'!C975</f>
        <v>1</v>
      </c>
      <c r="D975" t="b">
        <f>'QA Fltr Flagged'!D975='PROD Fltr Flagged'!D975</f>
        <v>1</v>
      </c>
      <c r="E975" t="b">
        <f>'QA Fltr Flagged'!E975='PROD Fltr Flagged'!E975</f>
        <v>1</v>
      </c>
      <c r="F975" t="b">
        <f>'QA Fltr Flagged'!F975='PROD Fltr Flagged'!F975</f>
        <v>1</v>
      </c>
      <c r="G975" t="b">
        <f>'QA Fltr Flagged'!G975='PROD Fltr Flagged'!G975</f>
        <v>1</v>
      </c>
      <c r="H975" t="b">
        <f>'QA Fltr Flagged'!H975='PROD Fltr Flagged'!H975</f>
        <v>1</v>
      </c>
      <c r="I975" t="b">
        <f>'QA Fltr Flagged'!I975='PROD Fltr Flagged'!I975</f>
        <v>1</v>
      </c>
      <c r="J975" t="b">
        <f>'QA Fltr Flagged'!J975='PROD Fltr Flagged'!J975</f>
        <v>1</v>
      </c>
      <c r="K975" t="b">
        <f>'QA Fltr Flagged'!K975='PROD Fltr Flagged'!K975</f>
        <v>1</v>
      </c>
      <c r="L975" t="b">
        <f>'QA Fltr Flagged'!L975='PROD Fltr Flagged'!L975</f>
        <v>1</v>
      </c>
      <c r="M975" t="b">
        <f>'QA Fltr Flagged'!M975='PROD Fltr Flagged'!M975</f>
        <v>1</v>
      </c>
      <c r="N975" t="b">
        <f>'QA Fltr Flagged'!N975='PROD Fltr Flagged'!N975</f>
        <v>1</v>
      </c>
      <c r="O975" t="b">
        <f>'QA Fltr Flagged'!O975='PROD Fltr Flagged'!O975</f>
        <v>1</v>
      </c>
      <c r="P975" t="b">
        <f>'QA Fltr Flagged'!P975='PROD Fltr Flagged'!P975</f>
        <v>1</v>
      </c>
      <c r="Q975" t="b">
        <f>'QA Fltr Flagged'!Q975='PROD Fltr Flagged'!Q975</f>
        <v>1</v>
      </c>
    </row>
    <row r="976" spans="1:17">
      <c r="A976" t="b">
        <f>'QA Fltr Flagged'!A976='PROD Fltr Flagged'!A976</f>
        <v>1</v>
      </c>
      <c r="B976" t="b">
        <f>'QA Fltr Flagged'!B976='PROD Fltr Flagged'!B976</f>
        <v>1</v>
      </c>
      <c r="C976" t="b">
        <f>'QA Fltr Flagged'!C976='PROD Fltr Flagged'!C976</f>
        <v>1</v>
      </c>
      <c r="D976" t="b">
        <f>'QA Fltr Flagged'!D976='PROD Fltr Flagged'!D976</f>
        <v>1</v>
      </c>
      <c r="E976" t="b">
        <f>'QA Fltr Flagged'!E976='PROD Fltr Flagged'!E976</f>
        <v>1</v>
      </c>
      <c r="F976" t="b">
        <f>'QA Fltr Flagged'!F976='PROD Fltr Flagged'!F976</f>
        <v>1</v>
      </c>
      <c r="G976" t="b">
        <f>'QA Fltr Flagged'!G976='PROD Fltr Flagged'!G976</f>
        <v>1</v>
      </c>
      <c r="H976" t="b">
        <f>'QA Fltr Flagged'!H976='PROD Fltr Flagged'!H976</f>
        <v>1</v>
      </c>
      <c r="I976" t="b">
        <f>'QA Fltr Flagged'!I976='PROD Fltr Flagged'!I976</f>
        <v>1</v>
      </c>
      <c r="J976" t="b">
        <f>'QA Fltr Flagged'!J976='PROD Fltr Flagged'!J976</f>
        <v>1</v>
      </c>
      <c r="K976" t="b">
        <f>'QA Fltr Flagged'!K976='PROD Fltr Flagged'!K976</f>
        <v>1</v>
      </c>
      <c r="L976" t="b">
        <f>'QA Fltr Flagged'!L976='PROD Fltr Flagged'!L976</f>
        <v>1</v>
      </c>
      <c r="M976" t="b">
        <f>'QA Fltr Flagged'!M976='PROD Fltr Flagged'!M976</f>
        <v>1</v>
      </c>
      <c r="N976" t="b">
        <f>'QA Fltr Flagged'!N976='PROD Fltr Flagged'!N976</f>
        <v>1</v>
      </c>
      <c r="O976" t="b">
        <f>'QA Fltr Flagged'!O976='PROD Fltr Flagged'!O976</f>
        <v>1</v>
      </c>
      <c r="P976" t="b">
        <f>'QA Fltr Flagged'!P976='PROD Fltr Flagged'!P976</f>
        <v>1</v>
      </c>
      <c r="Q976" t="b">
        <f>'QA Fltr Flagged'!Q976='PROD Fltr Flagged'!Q976</f>
        <v>1</v>
      </c>
    </row>
    <row r="977" spans="1:17">
      <c r="A977" t="b">
        <f>'QA Fltr Flagged'!A977='PROD Fltr Flagged'!A977</f>
        <v>1</v>
      </c>
      <c r="B977" t="b">
        <f>'QA Fltr Flagged'!B977='PROD Fltr Flagged'!B977</f>
        <v>1</v>
      </c>
      <c r="C977" t="b">
        <f>'QA Fltr Flagged'!C977='PROD Fltr Flagged'!C977</f>
        <v>1</v>
      </c>
      <c r="D977" t="b">
        <f>'QA Fltr Flagged'!D977='PROD Fltr Flagged'!D977</f>
        <v>1</v>
      </c>
      <c r="E977" t="b">
        <f>'QA Fltr Flagged'!E977='PROD Fltr Flagged'!E977</f>
        <v>1</v>
      </c>
      <c r="F977" t="b">
        <f>'QA Fltr Flagged'!F977='PROD Fltr Flagged'!F977</f>
        <v>1</v>
      </c>
      <c r="G977" t="b">
        <f>'QA Fltr Flagged'!G977='PROD Fltr Flagged'!G977</f>
        <v>1</v>
      </c>
      <c r="H977" t="b">
        <f>'QA Fltr Flagged'!H977='PROD Fltr Flagged'!H977</f>
        <v>1</v>
      </c>
      <c r="I977" t="b">
        <f>'QA Fltr Flagged'!I977='PROD Fltr Flagged'!I977</f>
        <v>1</v>
      </c>
      <c r="J977" t="b">
        <f>'QA Fltr Flagged'!J977='PROD Fltr Flagged'!J977</f>
        <v>1</v>
      </c>
      <c r="K977" t="b">
        <f>'QA Fltr Flagged'!K977='PROD Fltr Flagged'!K977</f>
        <v>1</v>
      </c>
      <c r="L977" t="b">
        <f>'QA Fltr Flagged'!L977='PROD Fltr Flagged'!L977</f>
        <v>1</v>
      </c>
      <c r="M977" t="b">
        <f>'QA Fltr Flagged'!M977='PROD Fltr Flagged'!M977</f>
        <v>1</v>
      </c>
      <c r="N977" t="b">
        <f>'QA Fltr Flagged'!N977='PROD Fltr Flagged'!N977</f>
        <v>1</v>
      </c>
      <c r="O977" t="b">
        <f>'QA Fltr Flagged'!O977='PROD Fltr Flagged'!O977</f>
        <v>1</v>
      </c>
      <c r="P977" t="b">
        <f>'QA Fltr Flagged'!P977='PROD Fltr Flagged'!P977</f>
        <v>1</v>
      </c>
      <c r="Q977" t="b">
        <f>'QA Fltr Flagged'!Q977='PROD Fltr Flagged'!Q977</f>
        <v>1</v>
      </c>
    </row>
    <row r="978" spans="1:17">
      <c r="A978" t="b">
        <f>'QA Fltr Flagged'!A978='PROD Fltr Flagged'!A978</f>
        <v>1</v>
      </c>
      <c r="B978" t="b">
        <f>'QA Fltr Flagged'!B978='PROD Fltr Flagged'!B978</f>
        <v>1</v>
      </c>
      <c r="C978" t="b">
        <f>'QA Fltr Flagged'!C978='PROD Fltr Flagged'!C978</f>
        <v>1</v>
      </c>
      <c r="D978" t="b">
        <f>'QA Fltr Flagged'!D978='PROD Fltr Flagged'!D978</f>
        <v>1</v>
      </c>
      <c r="E978" t="b">
        <f>'QA Fltr Flagged'!E978='PROD Fltr Flagged'!E978</f>
        <v>1</v>
      </c>
      <c r="F978" t="b">
        <f>'QA Fltr Flagged'!F978='PROD Fltr Flagged'!F978</f>
        <v>1</v>
      </c>
      <c r="G978" t="b">
        <f>'QA Fltr Flagged'!G978='PROD Fltr Flagged'!G978</f>
        <v>1</v>
      </c>
      <c r="H978" t="b">
        <f>'QA Fltr Flagged'!H978='PROD Fltr Flagged'!H978</f>
        <v>1</v>
      </c>
      <c r="I978" t="b">
        <f>'QA Fltr Flagged'!I978='PROD Fltr Flagged'!I978</f>
        <v>1</v>
      </c>
      <c r="J978" t="b">
        <f>'QA Fltr Flagged'!J978='PROD Fltr Flagged'!J978</f>
        <v>1</v>
      </c>
      <c r="K978" t="b">
        <f>'QA Fltr Flagged'!K978='PROD Fltr Flagged'!K978</f>
        <v>1</v>
      </c>
      <c r="L978" t="b">
        <f>'QA Fltr Flagged'!L978='PROD Fltr Flagged'!L978</f>
        <v>1</v>
      </c>
      <c r="M978" t="b">
        <f>'QA Fltr Flagged'!M978='PROD Fltr Flagged'!M978</f>
        <v>1</v>
      </c>
      <c r="N978" t="b">
        <f>'QA Fltr Flagged'!N978='PROD Fltr Flagged'!N978</f>
        <v>1</v>
      </c>
      <c r="O978" t="b">
        <f>'QA Fltr Flagged'!O978='PROD Fltr Flagged'!O978</f>
        <v>1</v>
      </c>
      <c r="P978" t="b">
        <f>'QA Fltr Flagged'!P978='PROD Fltr Flagged'!P978</f>
        <v>1</v>
      </c>
      <c r="Q978" t="b">
        <f>'QA Fltr Flagged'!Q978='PROD Fltr Flagged'!Q978</f>
        <v>1</v>
      </c>
    </row>
    <row r="979" spans="1:17">
      <c r="A979" t="b">
        <f>'QA Fltr Flagged'!A979='PROD Fltr Flagged'!A979</f>
        <v>1</v>
      </c>
      <c r="B979" t="b">
        <f>'QA Fltr Flagged'!B979='PROD Fltr Flagged'!B979</f>
        <v>1</v>
      </c>
      <c r="C979" t="b">
        <f>'QA Fltr Flagged'!C979='PROD Fltr Flagged'!C979</f>
        <v>1</v>
      </c>
      <c r="D979" t="b">
        <f>'QA Fltr Flagged'!D979='PROD Fltr Flagged'!D979</f>
        <v>1</v>
      </c>
      <c r="E979" t="b">
        <f>'QA Fltr Flagged'!E979='PROD Fltr Flagged'!E979</f>
        <v>1</v>
      </c>
      <c r="F979" t="b">
        <f>'QA Fltr Flagged'!F979='PROD Fltr Flagged'!F979</f>
        <v>1</v>
      </c>
      <c r="G979" t="b">
        <f>'QA Fltr Flagged'!G979='PROD Fltr Flagged'!G979</f>
        <v>1</v>
      </c>
      <c r="H979" t="b">
        <f>'QA Fltr Flagged'!H979='PROD Fltr Flagged'!H979</f>
        <v>1</v>
      </c>
      <c r="I979" t="b">
        <f>'QA Fltr Flagged'!I979='PROD Fltr Flagged'!I979</f>
        <v>1</v>
      </c>
      <c r="J979" t="b">
        <f>'QA Fltr Flagged'!J979='PROD Fltr Flagged'!J979</f>
        <v>1</v>
      </c>
      <c r="K979" t="b">
        <f>'QA Fltr Flagged'!K979='PROD Fltr Flagged'!K979</f>
        <v>1</v>
      </c>
      <c r="L979" t="b">
        <f>'QA Fltr Flagged'!L979='PROD Fltr Flagged'!L979</f>
        <v>1</v>
      </c>
      <c r="M979" t="b">
        <f>'QA Fltr Flagged'!M979='PROD Fltr Flagged'!M979</f>
        <v>1</v>
      </c>
      <c r="N979" t="b">
        <f>'QA Fltr Flagged'!N979='PROD Fltr Flagged'!N979</f>
        <v>1</v>
      </c>
      <c r="O979" t="b">
        <f>'QA Fltr Flagged'!O979='PROD Fltr Flagged'!O979</f>
        <v>1</v>
      </c>
      <c r="P979" t="b">
        <f>'QA Fltr Flagged'!P979='PROD Fltr Flagged'!P979</f>
        <v>1</v>
      </c>
      <c r="Q979" t="b">
        <f>'QA Fltr Flagged'!Q979='PROD Fltr Flagged'!Q979</f>
        <v>1</v>
      </c>
    </row>
    <row r="980" spans="1:17">
      <c r="A980" t="b">
        <f>'QA Fltr Flagged'!A980='PROD Fltr Flagged'!A980</f>
        <v>1</v>
      </c>
      <c r="B980" t="b">
        <f>'QA Fltr Flagged'!B980='PROD Fltr Flagged'!B980</f>
        <v>1</v>
      </c>
      <c r="C980" t="b">
        <f>'QA Fltr Flagged'!C980='PROD Fltr Flagged'!C980</f>
        <v>1</v>
      </c>
      <c r="D980" t="b">
        <f>'QA Fltr Flagged'!D980='PROD Fltr Flagged'!D980</f>
        <v>1</v>
      </c>
      <c r="E980" t="b">
        <f>'QA Fltr Flagged'!E980='PROD Fltr Flagged'!E980</f>
        <v>1</v>
      </c>
      <c r="F980" t="b">
        <f>'QA Fltr Flagged'!F980='PROD Fltr Flagged'!F980</f>
        <v>1</v>
      </c>
      <c r="G980" t="b">
        <f>'QA Fltr Flagged'!G980='PROD Fltr Flagged'!G980</f>
        <v>1</v>
      </c>
      <c r="H980" t="b">
        <f>'QA Fltr Flagged'!H980='PROD Fltr Flagged'!H980</f>
        <v>1</v>
      </c>
      <c r="I980" t="b">
        <f>'QA Fltr Flagged'!I980='PROD Fltr Flagged'!I980</f>
        <v>1</v>
      </c>
      <c r="J980" t="b">
        <f>'QA Fltr Flagged'!J980='PROD Fltr Flagged'!J980</f>
        <v>1</v>
      </c>
      <c r="K980" t="b">
        <f>'QA Fltr Flagged'!K980='PROD Fltr Flagged'!K980</f>
        <v>1</v>
      </c>
      <c r="L980" t="b">
        <f>'QA Fltr Flagged'!L980='PROD Fltr Flagged'!L980</f>
        <v>1</v>
      </c>
      <c r="M980" t="b">
        <f>'QA Fltr Flagged'!M980='PROD Fltr Flagged'!M980</f>
        <v>1</v>
      </c>
      <c r="N980" t="b">
        <f>'QA Fltr Flagged'!N980='PROD Fltr Flagged'!N980</f>
        <v>1</v>
      </c>
      <c r="O980" t="b">
        <f>'QA Fltr Flagged'!O980='PROD Fltr Flagged'!O980</f>
        <v>1</v>
      </c>
      <c r="P980" t="b">
        <f>'QA Fltr Flagged'!P980='PROD Fltr Flagged'!P980</f>
        <v>1</v>
      </c>
      <c r="Q980" t="b">
        <f>'QA Fltr Flagged'!Q980='PROD Fltr Flagged'!Q980</f>
        <v>1</v>
      </c>
    </row>
    <row r="981" spans="1:17">
      <c r="A981" t="b">
        <f>'QA Fltr Flagged'!A981='PROD Fltr Flagged'!A981</f>
        <v>1</v>
      </c>
      <c r="B981" t="b">
        <f>'QA Fltr Flagged'!B981='PROD Fltr Flagged'!B981</f>
        <v>1</v>
      </c>
      <c r="C981" t="b">
        <f>'QA Fltr Flagged'!C981='PROD Fltr Flagged'!C981</f>
        <v>1</v>
      </c>
      <c r="D981" t="b">
        <f>'QA Fltr Flagged'!D981='PROD Fltr Flagged'!D981</f>
        <v>1</v>
      </c>
      <c r="E981" t="b">
        <f>'QA Fltr Flagged'!E981='PROD Fltr Flagged'!E981</f>
        <v>1</v>
      </c>
      <c r="F981" t="b">
        <f>'QA Fltr Flagged'!F981='PROD Fltr Flagged'!F981</f>
        <v>1</v>
      </c>
      <c r="G981" t="b">
        <f>'QA Fltr Flagged'!G981='PROD Fltr Flagged'!G981</f>
        <v>1</v>
      </c>
      <c r="H981" t="b">
        <f>'QA Fltr Flagged'!H981='PROD Fltr Flagged'!H981</f>
        <v>1</v>
      </c>
      <c r="I981" t="b">
        <f>'QA Fltr Flagged'!I981='PROD Fltr Flagged'!I981</f>
        <v>1</v>
      </c>
      <c r="J981" t="b">
        <f>'QA Fltr Flagged'!J981='PROD Fltr Flagged'!J981</f>
        <v>1</v>
      </c>
      <c r="K981" t="b">
        <f>'QA Fltr Flagged'!K981='PROD Fltr Flagged'!K981</f>
        <v>1</v>
      </c>
      <c r="L981" t="b">
        <f>'QA Fltr Flagged'!L981='PROD Fltr Flagged'!L981</f>
        <v>1</v>
      </c>
      <c r="M981" t="b">
        <f>'QA Fltr Flagged'!M981='PROD Fltr Flagged'!M981</f>
        <v>1</v>
      </c>
      <c r="N981" t="b">
        <f>'QA Fltr Flagged'!N981='PROD Fltr Flagged'!N981</f>
        <v>1</v>
      </c>
      <c r="O981" t="b">
        <f>'QA Fltr Flagged'!O981='PROD Fltr Flagged'!O981</f>
        <v>1</v>
      </c>
      <c r="P981" t="b">
        <f>'QA Fltr Flagged'!P981='PROD Fltr Flagged'!P981</f>
        <v>1</v>
      </c>
      <c r="Q981" t="b">
        <f>'QA Fltr Flagged'!Q981='PROD Fltr Flagged'!Q981</f>
        <v>1</v>
      </c>
    </row>
    <row r="982" spans="1:17">
      <c r="A982" t="b">
        <f>'QA Fltr Flagged'!A982='PROD Fltr Flagged'!A982</f>
        <v>1</v>
      </c>
      <c r="B982" t="b">
        <f>'QA Fltr Flagged'!B982='PROD Fltr Flagged'!B982</f>
        <v>1</v>
      </c>
      <c r="C982" t="b">
        <f>'QA Fltr Flagged'!C982='PROD Fltr Flagged'!C982</f>
        <v>1</v>
      </c>
      <c r="D982" t="b">
        <f>'QA Fltr Flagged'!D982='PROD Fltr Flagged'!D982</f>
        <v>1</v>
      </c>
      <c r="E982" t="b">
        <f>'QA Fltr Flagged'!E982='PROD Fltr Flagged'!E982</f>
        <v>1</v>
      </c>
      <c r="F982" t="b">
        <f>'QA Fltr Flagged'!F982='PROD Fltr Flagged'!F982</f>
        <v>1</v>
      </c>
      <c r="G982" t="b">
        <f>'QA Fltr Flagged'!G982='PROD Fltr Flagged'!G982</f>
        <v>1</v>
      </c>
      <c r="H982" t="b">
        <f>'QA Fltr Flagged'!H982='PROD Fltr Flagged'!H982</f>
        <v>1</v>
      </c>
      <c r="I982" t="b">
        <f>'QA Fltr Flagged'!I982='PROD Fltr Flagged'!I982</f>
        <v>1</v>
      </c>
      <c r="J982" t="b">
        <f>'QA Fltr Flagged'!J982='PROD Fltr Flagged'!J982</f>
        <v>1</v>
      </c>
      <c r="K982" t="b">
        <f>'QA Fltr Flagged'!K982='PROD Fltr Flagged'!K982</f>
        <v>1</v>
      </c>
      <c r="L982" t="b">
        <f>'QA Fltr Flagged'!L982='PROD Fltr Flagged'!L982</f>
        <v>1</v>
      </c>
      <c r="M982" t="b">
        <f>'QA Fltr Flagged'!M982='PROD Fltr Flagged'!M982</f>
        <v>1</v>
      </c>
      <c r="N982" t="b">
        <f>'QA Fltr Flagged'!N982='PROD Fltr Flagged'!N982</f>
        <v>1</v>
      </c>
      <c r="O982" t="b">
        <f>'QA Fltr Flagged'!O982='PROD Fltr Flagged'!O982</f>
        <v>1</v>
      </c>
      <c r="P982" t="b">
        <f>'QA Fltr Flagged'!P982='PROD Fltr Flagged'!P982</f>
        <v>1</v>
      </c>
      <c r="Q982" t="b">
        <f>'QA Fltr Flagged'!Q982='PROD Fltr Flagged'!Q982</f>
        <v>1</v>
      </c>
    </row>
    <row r="983" spans="1:17">
      <c r="A983" t="b">
        <f>'QA Fltr Flagged'!A983='PROD Fltr Flagged'!A983</f>
        <v>1</v>
      </c>
      <c r="B983" t="b">
        <f>'QA Fltr Flagged'!B983='PROD Fltr Flagged'!B983</f>
        <v>1</v>
      </c>
      <c r="C983" t="b">
        <f>'QA Fltr Flagged'!C983='PROD Fltr Flagged'!C983</f>
        <v>1</v>
      </c>
      <c r="D983" t="b">
        <f>'QA Fltr Flagged'!D983='PROD Fltr Flagged'!D983</f>
        <v>1</v>
      </c>
      <c r="E983" t="b">
        <f>'QA Fltr Flagged'!E983='PROD Fltr Flagged'!E983</f>
        <v>1</v>
      </c>
      <c r="F983" t="b">
        <f>'QA Fltr Flagged'!F983='PROD Fltr Flagged'!F983</f>
        <v>1</v>
      </c>
      <c r="G983" t="b">
        <f>'QA Fltr Flagged'!G983='PROD Fltr Flagged'!G983</f>
        <v>1</v>
      </c>
      <c r="H983" t="b">
        <f>'QA Fltr Flagged'!H983='PROD Fltr Flagged'!H983</f>
        <v>1</v>
      </c>
      <c r="I983" t="b">
        <f>'QA Fltr Flagged'!I983='PROD Fltr Flagged'!I983</f>
        <v>1</v>
      </c>
      <c r="J983" t="b">
        <f>'QA Fltr Flagged'!J983='PROD Fltr Flagged'!J983</f>
        <v>1</v>
      </c>
      <c r="K983" t="b">
        <f>'QA Fltr Flagged'!K983='PROD Fltr Flagged'!K983</f>
        <v>1</v>
      </c>
      <c r="L983" t="b">
        <f>'QA Fltr Flagged'!L983='PROD Fltr Flagged'!L983</f>
        <v>1</v>
      </c>
      <c r="M983" t="b">
        <f>'QA Fltr Flagged'!M983='PROD Fltr Flagged'!M983</f>
        <v>1</v>
      </c>
      <c r="N983" t="b">
        <f>'QA Fltr Flagged'!N983='PROD Fltr Flagged'!N983</f>
        <v>1</v>
      </c>
      <c r="O983" t="b">
        <f>'QA Fltr Flagged'!O983='PROD Fltr Flagged'!O983</f>
        <v>1</v>
      </c>
      <c r="P983" t="b">
        <f>'QA Fltr Flagged'!P983='PROD Fltr Flagged'!P983</f>
        <v>1</v>
      </c>
      <c r="Q983" t="b">
        <f>'QA Fltr Flagged'!Q983='PROD Fltr Flagged'!Q983</f>
        <v>1</v>
      </c>
    </row>
    <row r="984" spans="1:17">
      <c r="A984" t="b">
        <f>'QA Fltr Flagged'!A984='PROD Fltr Flagged'!A984</f>
        <v>1</v>
      </c>
      <c r="B984" t="b">
        <f>'QA Fltr Flagged'!B984='PROD Fltr Flagged'!B984</f>
        <v>1</v>
      </c>
      <c r="C984" t="b">
        <f>'QA Fltr Flagged'!C984='PROD Fltr Flagged'!C984</f>
        <v>1</v>
      </c>
      <c r="D984" t="b">
        <f>'QA Fltr Flagged'!D984='PROD Fltr Flagged'!D984</f>
        <v>1</v>
      </c>
      <c r="E984" t="b">
        <f>'QA Fltr Flagged'!E984='PROD Fltr Flagged'!E984</f>
        <v>1</v>
      </c>
      <c r="F984" t="b">
        <f>'QA Fltr Flagged'!F984='PROD Fltr Flagged'!F984</f>
        <v>1</v>
      </c>
      <c r="G984" t="b">
        <f>'QA Fltr Flagged'!G984='PROD Fltr Flagged'!G984</f>
        <v>1</v>
      </c>
      <c r="H984" t="b">
        <f>'QA Fltr Flagged'!H984='PROD Fltr Flagged'!H984</f>
        <v>1</v>
      </c>
      <c r="I984" t="b">
        <f>'QA Fltr Flagged'!I984='PROD Fltr Flagged'!I984</f>
        <v>1</v>
      </c>
      <c r="J984" t="b">
        <f>'QA Fltr Flagged'!J984='PROD Fltr Flagged'!J984</f>
        <v>1</v>
      </c>
      <c r="K984" t="b">
        <f>'QA Fltr Flagged'!K984='PROD Fltr Flagged'!K984</f>
        <v>1</v>
      </c>
      <c r="L984" t="b">
        <f>'QA Fltr Flagged'!L984='PROD Fltr Flagged'!L984</f>
        <v>1</v>
      </c>
      <c r="M984" t="b">
        <f>'QA Fltr Flagged'!M984='PROD Fltr Flagged'!M984</f>
        <v>1</v>
      </c>
      <c r="N984" t="b">
        <f>'QA Fltr Flagged'!N984='PROD Fltr Flagged'!N984</f>
        <v>1</v>
      </c>
      <c r="O984" t="b">
        <f>'QA Fltr Flagged'!O984='PROD Fltr Flagged'!O984</f>
        <v>1</v>
      </c>
      <c r="P984" t="b">
        <f>'QA Fltr Flagged'!P984='PROD Fltr Flagged'!P984</f>
        <v>1</v>
      </c>
      <c r="Q984" t="b">
        <f>'QA Fltr Flagged'!Q984='PROD Fltr Flagged'!Q984</f>
        <v>1</v>
      </c>
    </row>
    <row r="985" spans="1:17">
      <c r="A985" t="b">
        <f>'QA Fltr Flagged'!A985='PROD Fltr Flagged'!A985</f>
        <v>1</v>
      </c>
      <c r="B985" t="b">
        <f>'QA Fltr Flagged'!B985='PROD Fltr Flagged'!B985</f>
        <v>1</v>
      </c>
      <c r="C985" t="b">
        <f>'QA Fltr Flagged'!C985='PROD Fltr Flagged'!C985</f>
        <v>1</v>
      </c>
      <c r="D985" t="b">
        <f>'QA Fltr Flagged'!D985='PROD Fltr Flagged'!D985</f>
        <v>1</v>
      </c>
      <c r="E985" t="b">
        <f>'QA Fltr Flagged'!E985='PROD Fltr Flagged'!E985</f>
        <v>1</v>
      </c>
      <c r="F985" t="b">
        <f>'QA Fltr Flagged'!F985='PROD Fltr Flagged'!F985</f>
        <v>1</v>
      </c>
      <c r="G985" t="b">
        <f>'QA Fltr Flagged'!G985='PROD Fltr Flagged'!G985</f>
        <v>1</v>
      </c>
      <c r="H985" t="b">
        <f>'QA Fltr Flagged'!H985='PROD Fltr Flagged'!H985</f>
        <v>1</v>
      </c>
      <c r="I985" t="b">
        <f>'QA Fltr Flagged'!I985='PROD Fltr Flagged'!I985</f>
        <v>1</v>
      </c>
      <c r="J985" t="b">
        <f>'QA Fltr Flagged'!J985='PROD Fltr Flagged'!J985</f>
        <v>1</v>
      </c>
      <c r="K985" t="b">
        <f>'QA Fltr Flagged'!K985='PROD Fltr Flagged'!K985</f>
        <v>1</v>
      </c>
      <c r="L985" t="b">
        <f>'QA Fltr Flagged'!L985='PROD Fltr Flagged'!L985</f>
        <v>1</v>
      </c>
      <c r="M985" t="b">
        <f>'QA Fltr Flagged'!M985='PROD Fltr Flagged'!M985</f>
        <v>1</v>
      </c>
      <c r="N985" t="b">
        <f>'QA Fltr Flagged'!N985='PROD Fltr Flagged'!N985</f>
        <v>1</v>
      </c>
      <c r="O985" t="b">
        <f>'QA Fltr Flagged'!O985='PROD Fltr Flagged'!O985</f>
        <v>1</v>
      </c>
      <c r="P985" t="b">
        <f>'QA Fltr Flagged'!P985='PROD Fltr Flagged'!P985</f>
        <v>1</v>
      </c>
      <c r="Q985" t="b">
        <f>'QA Fltr Flagged'!Q985='PROD Fltr Flagged'!Q985</f>
        <v>1</v>
      </c>
    </row>
    <row r="986" spans="1:17">
      <c r="A986" t="b">
        <f>'QA Fltr Flagged'!A986='PROD Fltr Flagged'!A986</f>
        <v>1</v>
      </c>
      <c r="B986" t="b">
        <f>'QA Fltr Flagged'!B986='PROD Fltr Flagged'!B986</f>
        <v>1</v>
      </c>
      <c r="C986" t="b">
        <f>'QA Fltr Flagged'!C986='PROD Fltr Flagged'!C986</f>
        <v>1</v>
      </c>
      <c r="D986" t="b">
        <f>'QA Fltr Flagged'!D986='PROD Fltr Flagged'!D986</f>
        <v>1</v>
      </c>
      <c r="E986" t="b">
        <f>'QA Fltr Flagged'!E986='PROD Fltr Flagged'!E986</f>
        <v>1</v>
      </c>
      <c r="F986" t="b">
        <f>'QA Fltr Flagged'!F986='PROD Fltr Flagged'!F986</f>
        <v>1</v>
      </c>
      <c r="G986" t="b">
        <f>'QA Fltr Flagged'!G986='PROD Fltr Flagged'!G986</f>
        <v>1</v>
      </c>
      <c r="H986" t="b">
        <f>'QA Fltr Flagged'!H986='PROD Fltr Flagged'!H986</f>
        <v>1</v>
      </c>
      <c r="I986" t="b">
        <f>'QA Fltr Flagged'!I986='PROD Fltr Flagged'!I986</f>
        <v>1</v>
      </c>
      <c r="J986" t="b">
        <f>'QA Fltr Flagged'!J986='PROD Fltr Flagged'!J986</f>
        <v>1</v>
      </c>
      <c r="K986" t="b">
        <f>'QA Fltr Flagged'!K986='PROD Fltr Flagged'!K986</f>
        <v>1</v>
      </c>
      <c r="L986" t="b">
        <f>'QA Fltr Flagged'!L986='PROD Fltr Flagged'!L986</f>
        <v>1</v>
      </c>
      <c r="M986" t="b">
        <f>'QA Fltr Flagged'!M986='PROD Fltr Flagged'!M986</f>
        <v>1</v>
      </c>
      <c r="N986" t="b">
        <f>'QA Fltr Flagged'!N986='PROD Fltr Flagged'!N986</f>
        <v>1</v>
      </c>
      <c r="O986" t="b">
        <f>'QA Fltr Flagged'!O986='PROD Fltr Flagged'!O986</f>
        <v>1</v>
      </c>
      <c r="P986" t="b">
        <f>'QA Fltr Flagged'!P986='PROD Fltr Flagged'!P986</f>
        <v>1</v>
      </c>
      <c r="Q986" t="b">
        <f>'QA Fltr Flagged'!Q986='PROD Fltr Flagged'!Q986</f>
        <v>1</v>
      </c>
    </row>
    <row r="987" spans="1:17">
      <c r="A987" t="b">
        <f>'QA Fltr Flagged'!A987='PROD Fltr Flagged'!A987</f>
        <v>1</v>
      </c>
      <c r="B987" t="b">
        <f>'QA Fltr Flagged'!B987='PROD Fltr Flagged'!B987</f>
        <v>1</v>
      </c>
      <c r="C987" t="b">
        <f>'QA Fltr Flagged'!C987='PROD Fltr Flagged'!C987</f>
        <v>1</v>
      </c>
      <c r="D987" t="b">
        <f>'QA Fltr Flagged'!D987='PROD Fltr Flagged'!D987</f>
        <v>1</v>
      </c>
      <c r="E987" t="b">
        <f>'QA Fltr Flagged'!E987='PROD Fltr Flagged'!E987</f>
        <v>1</v>
      </c>
      <c r="F987" t="b">
        <f>'QA Fltr Flagged'!F987='PROD Fltr Flagged'!F987</f>
        <v>1</v>
      </c>
      <c r="G987" t="b">
        <f>'QA Fltr Flagged'!G987='PROD Fltr Flagged'!G987</f>
        <v>1</v>
      </c>
      <c r="H987" t="b">
        <f>'QA Fltr Flagged'!H987='PROD Fltr Flagged'!H987</f>
        <v>1</v>
      </c>
      <c r="I987" t="b">
        <f>'QA Fltr Flagged'!I987='PROD Fltr Flagged'!I987</f>
        <v>1</v>
      </c>
      <c r="J987" t="b">
        <f>'QA Fltr Flagged'!J987='PROD Fltr Flagged'!J987</f>
        <v>1</v>
      </c>
      <c r="K987" t="b">
        <f>'QA Fltr Flagged'!K987='PROD Fltr Flagged'!K987</f>
        <v>1</v>
      </c>
      <c r="L987" t="b">
        <f>'QA Fltr Flagged'!L987='PROD Fltr Flagged'!L987</f>
        <v>1</v>
      </c>
      <c r="M987" t="b">
        <f>'QA Fltr Flagged'!M987='PROD Fltr Flagged'!M987</f>
        <v>1</v>
      </c>
      <c r="N987" t="b">
        <f>'QA Fltr Flagged'!N987='PROD Fltr Flagged'!N987</f>
        <v>1</v>
      </c>
      <c r="O987" t="b">
        <f>'QA Fltr Flagged'!O987='PROD Fltr Flagged'!O987</f>
        <v>1</v>
      </c>
      <c r="P987" t="b">
        <f>'QA Fltr Flagged'!P987='PROD Fltr Flagged'!P987</f>
        <v>1</v>
      </c>
      <c r="Q987" t="b">
        <f>'QA Fltr Flagged'!Q987='PROD Fltr Flagged'!Q987</f>
        <v>1</v>
      </c>
    </row>
    <row r="988" spans="1:17">
      <c r="A988" t="b">
        <f>'QA Fltr Flagged'!A988='PROD Fltr Flagged'!A988</f>
        <v>1</v>
      </c>
      <c r="B988" t="b">
        <f>'QA Fltr Flagged'!B988='PROD Fltr Flagged'!B988</f>
        <v>1</v>
      </c>
      <c r="C988" t="b">
        <f>'QA Fltr Flagged'!C988='PROD Fltr Flagged'!C988</f>
        <v>1</v>
      </c>
      <c r="D988" t="b">
        <f>'QA Fltr Flagged'!D988='PROD Fltr Flagged'!D988</f>
        <v>1</v>
      </c>
      <c r="E988" t="b">
        <f>'QA Fltr Flagged'!E988='PROD Fltr Flagged'!E988</f>
        <v>1</v>
      </c>
      <c r="F988" t="b">
        <f>'QA Fltr Flagged'!F988='PROD Fltr Flagged'!F988</f>
        <v>1</v>
      </c>
      <c r="G988" t="b">
        <f>'QA Fltr Flagged'!G988='PROD Fltr Flagged'!G988</f>
        <v>1</v>
      </c>
      <c r="H988" t="b">
        <f>'QA Fltr Flagged'!H988='PROD Fltr Flagged'!H988</f>
        <v>1</v>
      </c>
      <c r="I988" t="b">
        <f>'QA Fltr Flagged'!I988='PROD Fltr Flagged'!I988</f>
        <v>1</v>
      </c>
      <c r="J988" t="b">
        <f>'QA Fltr Flagged'!J988='PROD Fltr Flagged'!J988</f>
        <v>1</v>
      </c>
      <c r="K988" t="b">
        <f>'QA Fltr Flagged'!K988='PROD Fltr Flagged'!K988</f>
        <v>1</v>
      </c>
      <c r="L988" t="b">
        <f>'QA Fltr Flagged'!L988='PROD Fltr Flagged'!L988</f>
        <v>1</v>
      </c>
      <c r="M988" t="b">
        <f>'QA Fltr Flagged'!M988='PROD Fltr Flagged'!M988</f>
        <v>1</v>
      </c>
      <c r="N988" t="b">
        <f>'QA Fltr Flagged'!N988='PROD Fltr Flagged'!N988</f>
        <v>1</v>
      </c>
      <c r="O988" t="b">
        <f>'QA Fltr Flagged'!O988='PROD Fltr Flagged'!O988</f>
        <v>1</v>
      </c>
      <c r="P988" t="b">
        <f>'QA Fltr Flagged'!P988='PROD Fltr Flagged'!P988</f>
        <v>1</v>
      </c>
      <c r="Q988" t="b">
        <f>'QA Fltr Flagged'!Q988='PROD Fltr Flagged'!Q988</f>
        <v>1</v>
      </c>
    </row>
    <row r="989" spans="1:17">
      <c r="A989" t="b">
        <f>'QA Fltr Flagged'!A989='PROD Fltr Flagged'!A989</f>
        <v>1</v>
      </c>
      <c r="B989" t="b">
        <f>'QA Fltr Flagged'!B989='PROD Fltr Flagged'!B989</f>
        <v>1</v>
      </c>
      <c r="C989" t="b">
        <f>'QA Fltr Flagged'!C989='PROD Fltr Flagged'!C989</f>
        <v>1</v>
      </c>
      <c r="D989" t="b">
        <f>'QA Fltr Flagged'!D989='PROD Fltr Flagged'!D989</f>
        <v>1</v>
      </c>
      <c r="E989" t="b">
        <f>'QA Fltr Flagged'!E989='PROD Fltr Flagged'!E989</f>
        <v>1</v>
      </c>
      <c r="F989" t="b">
        <f>'QA Fltr Flagged'!F989='PROD Fltr Flagged'!F989</f>
        <v>1</v>
      </c>
      <c r="G989" t="b">
        <f>'QA Fltr Flagged'!G989='PROD Fltr Flagged'!G989</f>
        <v>1</v>
      </c>
      <c r="H989" t="b">
        <f>'QA Fltr Flagged'!H989='PROD Fltr Flagged'!H989</f>
        <v>1</v>
      </c>
      <c r="I989" t="b">
        <f>'QA Fltr Flagged'!I989='PROD Fltr Flagged'!I989</f>
        <v>1</v>
      </c>
      <c r="J989" t="b">
        <f>'QA Fltr Flagged'!J989='PROD Fltr Flagged'!J989</f>
        <v>1</v>
      </c>
      <c r="K989" t="b">
        <f>'QA Fltr Flagged'!K989='PROD Fltr Flagged'!K989</f>
        <v>1</v>
      </c>
      <c r="L989" t="b">
        <f>'QA Fltr Flagged'!L989='PROD Fltr Flagged'!L989</f>
        <v>1</v>
      </c>
      <c r="M989" t="b">
        <f>'QA Fltr Flagged'!M989='PROD Fltr Flagged'!M989</f>
        <v>1</v>
      </c>
      <c r="N989" t="b">
        <f>'QA Fltr Flagged'!N989='PROD Fltr Flagged'!N989</f>
        <v>1</v>
      </c>
      <c r="O989" t="b">
        <f>'QA Fltr Flagged'!O989='PROD Fltr Flagged'!O989</f>
        <v>1</v>
      </c>
      <c r="P989" t="b">
        <f>'QA Fltr Flagged'!P989='PROD Fltr Flagged'!P989</f>
        <v>1</v>
      </c>
      <c r="Q989" t="b">
        <f>'QA Fltr Flagged'!Q989='PROD Fltr Flagged'!Q989</f>
        <v>1</v>
      </c>
    </row>
    <row r="990" spans="1:17">
      <c r="A990" t="b">
        <f>'QA Fltr Flagged'!A990='PROD Fltr Flagged'!A990</f>
        <v>1</v>
      </c>
      <c r="B990" t="b">
        <f>'QA Fltr Flagged'!B990='PROD Fltr Flagged'!B990</f>
        <v>1</v>
      </c>
      <c r="C990" t="b">
        <f>'QA Fltr Flagged'!C990='PROD Fltr Flagged'!C990</f>
        <v>1</v>
      </c>
      <c r="D990" t="b">
        <f>'QA Fltr Flagged'!D990='PROD Fltr Flagged'!D990</f>
        <v>1</v>
      </c>
      <c r="E990" t="b">
        <f>'QA Fltr Flagged'!E990='PROD Fltr Flagged'!E990</f>
        <v>1</v>
      </c>
      <c r="F990" t="b">
        <f>'QA Fltr Flagged'!F990='PROD Fltr Flagged'!F990</f>
        <v>1</v>
      </c>
      <c r="G990" t="b">
        <f>'QA Fltr Flagged'!G990='PROD Fltr Flagged'!G990</f>
        <v>1</v>
      </c>
      <c r="H990" t="b">
        <f>'QA Fltr Flagged'!H990='PROD Fltr Flagged'!H990</f>
        <v>1</v>
      </c>
      <c r="I990" t="b">
        <f>'QA Fltr Flagged'!I990='PROD Fltr Flagged'!I990</f>
        <v>1</v>
      </c>
      <c r="J990" t="b">
        <f>'QA Fltr Flagged'!J990='PROD Fltr Flagged'!J990</f>
        <v>1</v>
      </c>
      <c r="K990" t="b">
        <f>'QA Fltr Flagged'!K990='PROD Fltr Flagged'!K990</f>
        <v>1</v>
      </c>
      <c r="L990" t="b">
        <f>'QA Fltr Flagged'!L990='PROD Fltr Flagged'!L990</f>
        <v>1</v>
      </c>
      <c r="M990" t="b">
        <f>'QA Fltr Flagged'!M990='PROD Fltr Flagged'!M990</f>
        <v>1</v>
      </c>
      <c r="N990" t="b">
        <f>'QA Fltr Flagged'!N990='PROD Fltr Flagged'!N990</f>
        <v>1</v>
      </c>
      <c r="O990" t="b">
        <f>'QA Fltr Flagged'!O990='PROD Fltr Flagged'!O990</f>
        <v>1</v>
      </c>
      <c r="P990" t="b">
        <f>'QA Fltr Flagged'!P990='PROD Fltr Flagged'!P990</f>
        <v>1</v>
      </c>
      <c r="Q990" t="b">
        <f>'QA Fltr Flagged'!Q990='PROD Fltr Flagged'!Q990</f>
        <v>1</v>
      </c>
    </row>
    <row r="991" spans="1:17">
      <c r="A991" t="b">
        <f>'QA Fltr Flagged'!A991='PROD Fltr Flagged'!A991</f>
        <v>1</v>
      </c>
      <c r="B991" t="b">
        <f>'QA Fltr Flagged'!B991='PROD Fltr Flagged'!B991</f>
        <v>1</v>
      </c>
      <c r="C991" t="b">
        <f>'QA Fltr Flagged'!C991='PROD Fltr Flagged'!C991</f>
        <v>1</v>
      </c>
      <c r="D991" t="b">
        <f>'QA Fltr Flagged'!D991='PROD Fltr Flagged'!D991</f>
        <v>1</v>
      </c>
      <c r="E991" t="b">
        <f>'QA Fltr Flagged'!E991='PROD Fltr Flagged'!E991</f>
        <v>1</v>
      </c>
      <c r="F991" t="b">
        <f>'QA Fltr Flagged'!F991='PROD Fltr Flagged'!F991</f>
        <v>1</v>
      </c>
      <c r="G991" t="b">
        <f>'QA Fltr Flagged'!G991='PROD Fltr Flagged'!G991</f>
        <v>1</v>
      </c>
      <c r="H991" t="b">
        <f>'QA Fltr Flagged'!H991='PROD Fltr Flagged'!H991</f>
        <v>1</v>
      </c>
      <c r="I991" t="b">
        <f>'QA Fltr Flagged'!I991='PROD Fltr Flagged'!I991</f>
        <v>1</v>
      </c>
      <c r="J991" t="b">
        <f>'QA Fltr Flagged'!J991='PROD Fltr Flagged'!J991</f>
        <v>1</v>
      </c>
      <c r="K991" t="b">
        <f>'QA Fltr Flagged'!K991='PROD Fltr Flagged'!K991</f>
        <v>1</v>
      </c>
      <c r="L991" t="b">
        <f>'QA Fltr Flagged'!L991='PROD Fltr Flagged'!L991</f>
        <v>1</v>
      </c>
      <c r="M991" t="b">
        <f>'QA Fltr Flagged'!M991='PROD Fltr Flagged'!M991</f>
        <v>1</v>
      </c>
      <c r="N991" t="b">
        <f>'QA Fltr Flagged'!N991='PROD Fltr Flagged'!N991</f>
        <v>1</v>
      </c>
      <c r="O991" t="b">
        <f>'QA Fltr Flagged'!O991='PROD Fltr Flagged'!O991</f>
        <v>1</v>
      </c>
      <c r="P991" t="b">
        <f>'QA Fltr Flagged'!P991='PROD Fltr Flagged'!P991</f>
        <v>1</v>
      </c>
      <c r="Q991" t="b">
        <f>'QA Fltr Flagged'!Q991='PROD Fltr Flagged'!Q991</f>
        <v>1</v>
      </c>
    </row>
    <row r="992" spans="1:17">
      <c r="A992" t="b">
        <f>'QA Fltr Flagged'!A992='PROD Fltr Flagged'!A992</f>
        <v>1</v>
      </c>
      <c r="B992" t="b">
        <f>'QA Fltr Flagged'!B992='PROD Fltr Flagged'!B992</f>
        <v>1</v>
      </c>
      <c r="C992" t="b">
        <f>'QA Fltr Flagged'!C992='PROD Fltr Flagged'!C992</f>
        <v>1</v>
      </c>
      <c r="D992" t="b">
        <f>'QA Fltr Flagged'!D992='PROD Fltr Flagged'!D992</f>
        <v>1</v>
      </c>
      <c r="E992" t="b">
        <f>'QA Fltr Flagged'!E992='PROD Fltr Flagged'!E992</f>
        <v>1</v>
      </c>
      <c r="F992" t="b">
        <f>'QA Fltr Flagged'!F992='PROD Fltr Flagged'!F992</f>
        <v>1</v>
      </c>
      <c r="G992" t="b">
        <f>'QA Fltr Flagged'!G992='PROD Fltr Flagged'!G992</f>
        <v>1</v>
      </c>
      <c r="H992" t="b">
        <f>'QA Fltr Flagged'!H992='PROD Fltr Flagged'!H992</f>
        <v>1</v>
      </c>
      <c r="I992" t="b">
        <f>'QA Fltr Flagged'!I992='PROD Fltr Flagged'!I992</f>
        <v>1</v>
      </c>
      <c r="J992" t="b">
        <f>'QA Fltr Flagged'!J992='PROD Fltr Flagged'!J992</f>
        <v>1</v>
      </c>
      <c r="K992" t="b">
        <f>'QA Fltr Flagged'!K992='PROD Fltr Flagged'!K992</f>
        <v>1</v>
      </c>
      <c r="L992" t="b">
        <f>'QA Fltr Flagged'!L992='PROD Fltr Flagged'!L992</f>
        <v>1</v>
      </c>
      <c r="M992" t="b">
        <f>'QA Fltr Flagged'!M992='PROD Fltr Flagged'!M992</f>
        <v>1</v>
      </c>
      <c r="N992" t="b">
        <f>'QA Fltr Flagged'!N992='PROD Fltr Flagged'!N992</f>
        <v>1</v>
      </c>
      <c r="O992" t="b">
        <f>'QA Fltr Flagged'!O992='PROD Fltr Flagged'!O992</f>
        <v>1</v>
      </c>
      <c r="P992" t="b">
        <f>'QA Fltr Flagged'!P992='PROD Fltr Flagged'!P992</f>
        <v>1</v>
      </c>
      <c r="Q992" t="b">
        <f>'QA Fltr Flagged'!Q992='PROD Fltr Flagged'!Q992</f>
        <v>1</v>
      </c>
    </row>
    <row r="993" spans="1:17">
      <c r="A993" t="b">
        <f>'QA Fltr Flagged'!A993='PROD Fltr Flagged'!A993</f>
        <v>1</v>
      </c>
      <c r="B993" t="b">
        <f>'QA Fltr Flagged'!B993='PROD Fltr Flagged'!B993</f>
        <v>1</v>
      </c>
      <c r="C993" t="b">
        <f>'QA Fltr Flagged'!C993='PROD Fltr Flagged'!C993</f>
        <v>1</v>
      </c>
      <c r="D993" t="b">
        <f>'QA Fltr Flagged'!D993='PROD Fltr Flagged'!D993</f>
        <v>1</v>
      </c>
      <c r="E993" t="b">
        <f>'QA Fltr Flagged'!E993='PROD Fltr Flagged'!E993</f>
        <v>1</v>
      </c>
      <c r="F993" t="b">
        <f>'QA Fltr Flagged'!F993='PROD Fltr Flagged'!F993</f>
        <v>1</v>
      </c>
      <c r="G993" t="b">
        <f>'QA Fltr Flagged'!G993='PROD Fltr Flagged'!G993</f>
        <v>1</v>
      </c>
      <c r="H993" t="b">
        <f>'QA Fltr Flagged'!H993='PROD Fltr Flagged'!H993</f>
        <v>1</v>
      </c>
      <c r="I993" t="b">
        <f>'QA Fltr Flagged'!I993='PROD Fltr Flagged'!I993</f>
        <v>1</v>
      </c>
      <c r="J993" t="b">
        <f>'QA Fltr Flagged'!J993='PROD Fltr Flagged'!J993</f>
        <v>1</v>
      </c>
      <c r="K993" t="b">
        <f>'QA Fltr Flagged'!K993='PROD Fltr Flagged'!K993</f>
        <v>1</v>
      </c>
      <c r="L993" t="b">
        <f>'QA Fltr Flagged'!L993='PROD Fltr Flagged'!L993</f>
        <v>1</v>
      </c>
      <c r="M993" t="b">
        <f>'QA Fltr Flagged'!M993='PROD Fltr Flagged'!M993</f>
        <v>1</v>
      </c>
      <c r="N993" t="b">
        <f>'QA Fltr Flagged'!N993='PROD Fltr Flagged'!N993</f>
        <v>1</v>
      </c>
      <c r="O993" t="b">
        <f>'QA Fltr Flagged'!O993='PROD Fltr Flagged'!O993</f>
        <v>1</v>
      </c>
      <c r="P993" t="b">
        <f>'QA Fltr Flagged'!P993='PROD Fltr Flagged'!P993</f>
        <v>1</v>
      </c>
      <c r="Q993" t="b">
        <f>'QA Fltr Flagged'!Q993='PROD Fltr Flagged'!Q993</f>
        <v>1</v>
      </c>
    </row>
    <row r="994" spans="1:17">
      <c r="A994" t="b">
        <f>'QA Fltr Flagged'!A994='PROD Fltr Flagged'!A994</f>
        <v>1</v>
      </c>
      <c r="B994" t="b">
        <f>'QA Fltr Flagged'!B994='PROD Fltr Flagged'!B994</f>
        <v>1</v>
      </c>
      <c r="C994" t="b">
        <f>'QA Fltr Flagged'!C994='PROD Fltr Flagged'!C994</f>
        <v>1</v>
      </c>
      <c r="D994" t="b">
        <f>'QA Fltr Flagged'!D994='PROD Fltr Flagged'!D994</f>
        <v>1</v>
      </c>
      <c r="E994" t="b">
        <f>'QA Fltr Flagged'!E994='PROD Fltr Flagged'!E994</f>
        <v>1</v>
      </c>
      <c r="F994" t="b">
        <f>'QA Fltr Flagged'!F994='PROD Fltr Flagged'!F994</f>
        <v>1</v>
      </c>
      <c r="G994" t="b">
        <f>'QA Fltr Flagged'!G994='PROD Fltr Flagged'!G994</f>
        <v>1</v>
      </c>
      <c r="H994" t="b">
        <f>'QA Fltr Flagged'!H994='PROD Fltr Flagged'!H994</f>
        <v>1</v>
      </c>
      <c r="I994" t="b">
        <f>'QA Fltr Flagged'!I994='PROD Fltr Flagged'!I994</f>
        <v>1</v>
      </c>
      <c r="J994" t="b">
        <f>'QA Fltr Flagged'!J994='PROD Fltr Flagged'!J994</f>
        <v>1</v>
      </c>
      <c r="K994" t="b">
        <f>'QA Fltr Flagged'!K994='PROD Fltr Flagged'!K994</f>
        <v>1</v>
      </c>
      <c r="L994" t="b">
        <f>'QA Fltr Flagged'!L994='PROD Fltr Flagged'!L994</f>
        <v>1</v>
      </c>
      <c r="M994" t="b">
        <f>'QA Fltr Flagged'!M994='PROD Fltr Flagged'!M994</f>
        <v>1</v>
      </c>
      <c r="N994" t="b">
        <f>'QA Fltr Flagged'!N994='PROD Fltr Flagged'!N994</f>
        <v>1</v>
      </c>
      <c r="O994" t="b">
        <f>'QA Fltr Flagged'!O994='PROD Fltr Flagged'!O994</f>
        <v>1</v>
      </c>
      <c r="P994" t="b">
        <f>'QA Fltr Flagged'!P994='PROD Fltr Flagged'!P994</f>
        <v>1</v>
      </c>
      <c r="Q994" t="b">
        <f>'QA Fltr Flagged'!Q994='PROD Fltr Flagged'!Q994</f>
        <v>1</v>
      </c>
    </row>
    <row r="995" spans="1:17">
      <c r="A995" t="b">
        <f>'QA Fltr Flagged'!A995='PROD Fltr Flagged'!A995</f>
        <v>1</v>
      </c>
      <c r="B995" t="b">
        <f>'QA Fltr Flagged'!B995='PROD Fltr Flagged'!B995</f>
        <v>1</v>
      </c>
      <c r="C995" t="b">
        <f>'QA Fltr Flagged'!C995='PROD Fltr Flagged'!C995</f>
        <v>1</v>
      </c>
      <c r="D995" t="b">
        <f>'QA Fltr Flagged'!D995='PROD Fltr Flagged'!D995</f>
        <v>1</v>
      </c>
      <c r="E995" t="b">
        <f>'QA Fltr Flagged'!E995='PROD Fltr Flagged'!E995</f>
        <v>1</v>
      </c>
      <c r="F995" t="b">
        <f>'QA Fltr Flagged'!F995='PROD Fltr Flagged'!F995</f>
        <v>1</v>
      </c>
      <c r="G995" t="b">
        <f>'QA Fltr Flagged'!G995='PROD Fltr Flagged'!G995</f>
        <v>1</v>
      </c>
      <c r="H995" t="b">
        <f>'QA Fltr Flagged'!H995='PROD Fltr Flagged'!H995</f>
        <v>1</v>
      </c>
      <c r="I995" t="b">
        <f>'QA Fltr Flagged'!I995='PROD Fltr Flagged'!I995</f>
        <v>1</v>
      </c>
      <c r="J995" t="b">
        <f>'QA Fltr Flagged'!J995='PROD Fltr Flagged'!J995</f>
        <v>1</v>
      </c>
      <c r="K995" t="b">
        <f>'QA Fltr Flagged'!K995='PROD Fltr Flagged'!K995</f>
        <v>1</v>
      </c>
      <c r="L995" t="b">
        <f>'QA Fltr Flagged'!L995='PROD Fltr Flagged'!L995</f>
        <v>1</v>
      </c>
      <c r="M995" t="b">
        <f>'QA Fltr Flagged'!M995='PROD Fltr Flagged'!M995</f>
        <v>1</v>
      </c>
      <c r="N995" t="b">
        <f>'QA Fltr Flagged'!N995='PROD Fltr Flagged'!N995</f>
        <v>1</v>
      </c>
      <c r="O995" t="b">
        <f>'QA Fltr Flagged'!O995='PROD Fltr Flagged'!O995</f>
        <v>1</v>
      </c>
      <c r="P995" t="b">
        <f>'QA Fltr Flagged'!P995='PROD Fltr Flagged'!P995</f>
        <v>1</v>
      </c>
      <c r="Q995" t="b">
        <f>'QA Fltr Flagged'!Q995='PROD Fltr Flagged'!Q995</f>
        <v>1</v>
      </c>
    </row>
    <row r="996" spans="1:17">
      <c r="A996" t="b">
        <f>'QA Fltr Flagged'!A996='PROD Fltr Flagged'!A996</f>
        <v>1</v>
      </c>
      <c r="B996" t="b">
        <f>'QA Fltr Flagged'!B996='PROD Fltr Flagged'!B996</f>
        <v>1</v>
      </c>
      <c r="C996" t="b">
        <f>'QA Fltr Flagged'!C996='PROD Fltr Flagged'!C996</f>
        <v>1</v>
      </c>
      <c r="D996" t="b">
        <f>'QA Fltr Flagged'!D996='PROD Fltr Flagged'!D996</f>
        <v>1</v>
      </c>
      <c r="E996" t="b">
        <f>'QA Fltr Flagged'!E996='PROD Fltr Flagged'!E996</f>
        <v>1</v>
      </c>
      <c r="F996" t="b">
        <f>'QA Fltr Flagged'!F996='PROD Fltr Flagged'!F996</f>
        <v>1</v>
      </c>
      <c r="G996" t="b">
        <f>'QA Fltr Flagged'!G996='PROD Fltr Flagged'!G996</f>
        <v>1</v>
      </c>
      <c r="H996" t="b">
        <f>'QA Fltr Flagged'!H996='PROD Fltr Flagged'!H996</f>
        <v>1</v>
      </c>
      <c r="I996" t="b">
        <f>'QA Fltr Flagged'!I996='PROD Fltr Flagged'!I996</f>
        <v>1</v>
      </c>
      <c r="J996" t="b">
        <f>'QA Fltr Flagged'!J996='PROD Fltr Flagged'!J996</f>
        <v>1</v>
      </c>
      <c r="K996" t="b">
        <f>'QA Fltr Flagged'!K996='PROD Fltr Flagged'!K996</f>
        <v>1</v>
      </c>
      <c r="L996" t="b">
        <f>'QA Fltr Flagged'!L996='PROD Fltr Flagged'!L996</f>
        <v>1</v>
      </c>
      <c r="M996" t="b">
        <f>'QA Fltr Flagged'!M996='PROD Fltr Flagged'!M996</f>
        <v>1</v>
      </c>
      <c r="N996" t="b">
        <f>'QA Fltr Flagged'!N996='PROD Fltr Flagged'!N996</f>
        <v>1</v>
      </c>
      <c r="O996" t="b">
        <f>'QA Fltr Flagged'!O996='PROD Fltr Flagged'!O996</f>
        <v>1</v>
      </c>
      <c r="P996" t="b">
        <f>'QA Fltr Flagged'!P996='PROD Fltr Flagged'!P996</f>
        <v>1</v>
      </c>
      <c r="Q996" t="b">
        <f>'QA Fltr Flagged'!Q996='PROD Fltr Flagged'!Q996</f>
        <v>1</v>
      </c>
    </row>
    <row r="997" spans="1:17">
      <c r="A997" t="b">
        <f>'QA Fltr Flagged'!A997='PROD Fltr Flagged'!A997</f>
        <v>1</v>
      </c>
      <c r="B997" t="b">
        <f>'QA Fltr Flagged'!B997='PROD Fltr Flagged'!B997</f>
        <v>1</v>
      </c>
      <c r="C997" t="b">
        <f>'QA Fltr Flagged'!C997='PROD Fltr Flagged'!C997</f>
        <v>1</v>
      </c>
      <c r="D997" t="b">
        <f>'QA Fltr Flagged'!D997='PROD Fltr Flagged'!D997</f>
        <v>1</v>
      </c>
      <c r="E997" t="b">
        <f>'QA Fltr Flagged'!E997='PROD Fltr Flagged'!E997</f>
        <v>1</v>
      </c>
      <c r="F997" t="b">
        <f>'QA Fltr Flagged'!F997='PROD Fltr Flagged'!F997</f>
        <v>1</v>
      </c>
      <c r="G997" t="b">
        <f>'QA Fltr Flagged'!G997='PROD Fltr Flagged'!G997</f>
        <v>1</v>
      </c>
      <c r="H997" t="b">
        <f>'QA Fltr Flagged'!H997='PROD Fltr Flagged'!H997</f>
        <v>1</v>
      </c>
      <c r="I997" t="b">
        <f>'QA Fltr Flagged'!I997='PROD Fltr Flagged'!I997</f>
        <v>1</v>
      </c>
      <c r="J997" t="b">
        <f>'QA Fltr Flagged'!J997='PROD Fltr Flagged'!J997</f>
        <v>1</v>
      </c>
      <c r="K997" t="b">
        <f>'QA Fltr Flagged'!K997='PROD Fltr Flagged'!K997</f>
        <v>1</v>
      </c>
      <c r="L997" t="b">
        <f>'QA Fltr Flagged'!L997='PROD Fltr Flagged'!L997</f>
        <v>1</v>
      </c>
      <c r="M997" t="b">
        <f>'QA Fltr Flagged'!M997='PROD Fltr Flagged'!M997</f>
        <v>1</v>
      </c>
      <c r="N997" t="b">
        <f>'QA Fltr Flagged'!N997='PROD Fltr Flagged'!N997</f>
        <v>1</v>
      </c>
      <c r="O997" t="b">
        <f>'QA Fltr Flagged'!O997='PROD Fltr Flagged'!O997</f>
        <v>1</v>
      </c>
      <c r="P997" t="b">
        <f>'QA Fltr Flagged'!P997='PROD Fltr Flagged'!P997</f>
        <v>1</v>
      </c>
      <c r="Q997" t="b">
        <f>'QA Fltr Flagged'!Q997='PROD Fltr Flagged'!Q997</f>
        <v>1</v>
      </c>
    </row>
    <row r="998" spans="1:17">
      <c r="A998" t="b">
        <f>'QA Fltr Flagged'!A998='PROD Fltr Flagged'!A998</f>
        <v>1</v>
      </c>
      <c r="B998" t="b">
        <f>'QA Fltr Flagged'!B998='PROD Fltr Flagged'!B998</f>
        <v>1</v>
      </c>
      <c r="C998" t="b">
        <f>'QA Fltr Flagged'!C998='PROD Fltr Flagged'!C998</f>
        <v>1</v>
      </c>
      <c r="D998" t="b">
        <f>'QA Fltr Flagged'!D998='PROD Fltr Flagged'!D998</f>
        <v>1</v>
      </c>
      <c r="E998" t="b">
        <f>'QA Fltr Flagged'!E998='PROD Fltr Flagged'!E998</f>
        <v>1</v>
      </c>
      <c r="F998" t="b">
        <f>'QA Fltr Flagged'!F998='PROD Fltr Flagged'!F998</f>
        <v>1</v>
      </c>
      <c r="G998" t="b">
        <f>'QA Fltr Flagged'!G998='PROD Fltr Flagged'!G998</f>
        <v>1</v>
      </c>
      <c r="H998" t="b">
        <f>'QA Fltr Flagged'!H998='PROD Fltr Flagged'!H998</f>
        <v>1</v>
      </c>
      <c r="I998" t="b">
        <f>'QA Fltr Flagged'!I998='PROD Fltr Flagged'!I998</f>
        <v>1</v>
      </c>
      <c r="J998" t="b">
        <f>'QA Fltr Flagged'!J998='PROD Fltr Flagged'!J998</f>
        <v>1</v>
      </c>
      <c r="K998" t="b">
        <f>'QA Fltr Flagged'!K998='PROD Fltr Flagged'!K998</f>
        <v>1</v>
      </c>
      <c r="L998" t="b">
        <f>'QA Fltr Flagged'!L998='PROD Fltr Flagged'!L998</f>
        <v>1</v>
      </c>
      <c r="M998" t="b">
        <f>'QA Fltr Flagged'!M998='PROD Fltr Flagged'!M998</f>
        <v>1</v>
      </c>
      <c r="N998" t="b">
        <f>'QA Fltr Flagged'!N998='PROD Fltr Flagged'!N998</f>
        <v>1</v>
      </c>
      <c r="O998" t="b">
        <f>'QA Fltr Flagged'!O998='PROD Fltr Flagged'!O998</f>
        <v>1</v>
      </c>
      <c r="P998" t="b">
        <f>'QA Fltr Flagged'!P998='PROD Fltr Flagged'!P998</f>
        <v>1</v>
      </c>
      <c r="Q998" t="b">
        <f>'QA Fltr Flagged'!Q998='PROD Fltr Flagged'!Q998</f>
        <v>1</v>
      </c>
    </row>
    <row r="999" spans="1:17">
      <c r="A999" t="b">
        <f>'QA Fltr Flagged'!A999='PROD Fltr Flagged'!A999</f>
        <v>1</v>
      </c>
      <c r="B999" t="b">
        <f>'QA Fltr Flagged'!B999='PROD Fltr Flagged'!B999</f>
        <v>1</v>
      </c>
      <c r="C999" t="b">
        <f>'QA Fltr Flagged'!C999='PROD Fltr Flagged'!C999</f>
        <v>1</v>
      </c>
      <c r="D999" t="b">
        <f>'QA Fltr Flagged'!D999='PROD Fltr Flagged'!D999</f>
        <v>1</v>
      </c>
      <c r="E999" t="b">
        <f>'QA Fltr Flagged'!E999='PROD Fltr Flagged'!E999</f>
        <v>1</v>
      </c>
      <c r="F999" t="b">
        <f>'QA Fltr Flagged'!F999='PROD Fltr Flagged'!F999</f>
        <v>1</v>
      </c>
      <c r="G999" t="b">
        <f>'QA Fltr Flagged'!G999='PROD Fltr Flagged'!G999</f>
        <v>1</v>
      </c>
      <c r="H999" t="b">
        <f>'QA Fltr Flagged'!H999='PROD Fltr Flagged'!H999</f>
        <v>1</v>
      </c>
      <c r="I999" t="b">
        <f>'QA Fltr Flagged'!I999='PROD Fltr Flagged'!I999</f>
        <v>1</v>
      </c>
      <c r="J999" t="b">
        <f>'QA Fltr Flagged'!J999='PROD Fltr Flagged'!J999</f>
        <v>1</v>
      </c>
      <c r="K999" t="b">
        <f>'QA Fltr Flagged'!K999='PROD Fltr Flagged'!K999</f>
        <v>1</v>
      </c>
      <c r="L999" t="b">
        <f>'QA Fltr Flagged'!L999='PROD Fltr Flagged'!L999</f>
        <v>1</v>
      </c>
      <c r="M999" t="b">
        <f>'QA Fltr Flagged'!M999='PROD Fltr Flagged'!M999</f>
        <v>1</v>
      </c>
      <c r="N999" t="b">
        <f>'QA Fltr Flagged'!N999='PROD Fltr Flagged'!N999</f>
        <v>1</v>
      </c>
      <c r="O999" t="b">
        <f>'QA Fltr Flagged'!O999='PROD Fltr Flagged'!O999</f>
        <v>1</v>
      </c>
      <c r="P999" t="b">
        <f>'QA Fltr Flagged'!P999='PROD Fltr Flagged'!P999</f>
        <v>1</v>
      </c>
      <c r="Q999" t="b">
        <f>'QA Fltr Flagged'!Q999='PROD Fltr Flagged'!Q999</f>
        <v>1</v>
      </c>
    </row>
    <row r="1000" spans="1:17">
      <c r="A1000" t="b">
        <f>'QA Fltr Flagged'!A1000='PROD Fltr Flagged'!A1000</f>
        <v>1</v>
      </c>
      <c r="B1000" t="b">
        <f>'QA Fltr Flagged'!B1000='PROD Fltr Flagged'!B1000</f>
        <v>1</v>
      </c>
      <c r="C1000" t="b">
        <f>'QA Fltr Flagged'!C1000='PROD Fltr Flagged'!C1000</f>
        <v>1</v>
      </c>
      <c r="D1000" t="b">
        <f>'QA Fltr Flagged'!D1000='PROD Fltr Flagged'!D1000</f>
        <v>1</v>
      </c>
      <c r="E1000" t="b">
        <f>'QA Fltr Flagged'!E1000='PROD Fltr Flagged'!E1000</f>
        <v>1</v>
      </c>
      <c r="F1000" t="b">
        <f>'QA Fltr Flagged'!F1000='PROD Fltr Flagged'!F1000</f>
        <v>1</v>
      </c>
      <c r="G1000" t="b">
        <f>'QA Fltr Flagged'!G1000='PROD Fltr Flagged'!G1000</f>
        <v>1</v>
      </c>
      <c r="H1000" t="b">
        <f>'QA Fltr Flagged'!H1000='PROD Fltr Flagged'!H1000</f>
        <v>1</v>
      </c>
      <c r="I1000" t="b">
        <f>'QA Fltr Flagged'!I1000='PROD Fltr Flagged'!I1000</f>
        <v>1</v>
      </c>
      <c r="J1000" t="b">
        <f>'QA Fltr Flagged'!J1000='PROD Fltr Flagged'!J1000</f>
        <v>1</v>
      </c>
      <c r="K1000" t="b">
        <f>'QA Fltr Flagged'!K1000='PROD Fltr Flagged'!K1000</f>
        <v>1</v>
      </c>
      <c r="L1000" t="b">
        <f>'QA Fltr Flagged'!L1000='PROD Fltr Flagged'!L1000</f>
        <v>1</v>
      </c>
      <c r="M1000" t="b">
        <f>'QA Fltr Flagged'!M1000='PROD Fltr Flagged'!M1000</f>
        <v>1</v>
      </c>
      <c r="N1000" t="b">
        <f>'QA Fltr Flagged'!N1000='PROD Fltr Flagged'!N1000</f>
        <v>1</v>
      </c>
      <c r="O1000" t="b">
        <f>'QA Fltr Flagged'!O1000='PROD Fltr Flagged'!O1000</f>
        <v>1</v>
      </c>
      <c r="P1000" t="b">
        <f>'QA Fltr Flagged'!P1000='PROD Fltr Flagged'!P1000</f>
        <v>1</v>
      </c>
      <c r="Q1000" t="b">
        <f>'QA Fltr Flagged'!Q1000='PROD Fltr Flagged'!Q1000</f>
        <v>1</v>
      </c>
    </row>
    <row r="1001" spans="1:17">
      <c r="A1001" t="b">
        <f>'QA Fltr Flagged'!A1001='PROD Fltr Flagged'!A1001</f>
        <v>1</v>
      </c>
      <c r="B1001" t="b">
        <f>'QA Fltr Flagged'!B1001='PROD Fltr Flagged'!B1001</f>
        <v>1</v>
      </c>
      <c r="C1001" t="b">
        <f>'QA Fltr Flagged'!C1001='PROD Fltr Flagged'!C1001</f>
        <v>1</v>
      </c>
      <c r="D1001" t="b">
        <f>'QA Fltr Flagged'!D1001='PROD Fltr Flagged'!D1001</f>
        <v>1</v>
      </c>
      <c r="E1001" t="b">
        <f>'QA Fltr Flagged'!E1001='PROD Fltr Flagged'!E1001</f>
        <v>1</v>
      </c>
      <c r="F1001" t="b">
        <f>'QA Fltr Flagged'!F1001='PROD Fltr Flagged'!F1001</f>
        <v>1</v>
      </c>
      <c r="G1001" t="b">
        <f>'QA Fltr Flagged'!G1001='PROD Fltr Flagged'!G1001</f>
        <v>1</v>
      </c>
      <c r="H1001" t="b">
        <f>'QA Fltr Flagged'!H1001='PROD Fltr Flagged'!H1001</f>
        <v>1</v>
      </c>
      <c r="I1001" t="b">
        <f>'QA Fltr Flagged'!I1001='PROD Fltr Flagged'!I1001</f>
        <v>1</v>
      </c>
      <c r="J1001" t="b">
        <f>'QA Fltr Flagged'!J1001='PROD Fltr Flagged'!J1001</f>
        <v>1</v>
      </c>
      <c r="K1001" t="b">
        <f>'QA Fltr Flagged'!K1001='PROD Fltr Flagged'!K1001</f>
        <v>1</v>
      </c>
      <c r="L1001" t="b">
        <f>'QA Fltr Flagged'!L1001='PROD Fltr Flagged'!L1001</f>
        <v>1</v>
      </c>
      <c r="M1001" t="b">
        <f>'QA Fltr Flagged'!M1001='PROD Fltr Flagged'!M1001</f>
        <v>1</v>
      </c>
      <c r="N1001" t="b">
        <f>'QA Fltr Flagged'!N1001='PROD Fltr Flagged'!N1001</f>
        <v>1</v>
      </c>
      <c r="O1001" t="b">
        <f>'QA Fltr Flagged'!O1001='PROD Fltr Flagged'!O1001</f>
        <v>1</v>
      </c>
      <c r="P1001" t="b">
        <f>'QA Fltr Flagged'!P1001='PROD Fltr Flagged'!P1001</f>
        <v>1</v>
      </c>
      <c r="Q1001" t="b">
        <f>'QA Fltr Flagged'!Q1001='PROD Fltr Flagged'!Q1001</f>
        <v>1</v>
      </c>
    </row>
    <row r="1002" spans="1:17">
      <c r="A1002" t="b">
        <f>'QA Fltr Flagged'!A1002='PROD Fltr Flagged'!A1002</f>
        <v>1</v>
      </c>
      <c r="B1002" t="b">
        <f>'QA Fltr Flagged'!B1002='PROD Fltr Flagged'!B1002</f>
        <v>1</v>
      </c>
      <c r="C1002" t="b">
        <f>'QA Fltr Flagged'!C1002='PROD Fltr Flagged'!C1002</f>
        <v>1</v>
      </c>
      <c r="D1002" t="b">
        <f>'QA Fltr Flagged'!D1002='PROD Fltr Flagged'!D1002</f>
        <v>1</v>
      </c>
      <c r="E1002" t="b">
        <f>'QA Fltr Flagged'!E1002='PROD Fltr Flagged'!E1002</f>
        <v>1</v>
      </c>
      <c r="F1002" t="b">
        <f>'QA Fltr Flagged'!F1002='PROD Fltr Flagged'!F1002</f>
        <v>1</v>
      </c>
      <c r="G1002" t="b">
        <f>'QA Fltr Flagged'!G1002='PROD Fltr Flagged'!G1002</f>
        <v>1</v>
      </c>
      <c r="H1002" t="b">
        <f>'QA Fltr Flagged'!H1002='PROD Fltr Flagged'!H1002</f>
        <v>1</v>
      </c>
      <c r="I1002" t="b">
        <f>'QA Fltr Flagged'!I1002='PROD Fltr Flagged'!I1002</f>
        <v>1</v>
      </c>
      <c r="J1002" t="b">
        <f>'QA Fltr Flagged'!J1002='PROD Fltr Flagged'!J1002</f>
        <v>1</v>
      </c>
      <c r="K1002" t="b">
        <f>'QA Fltr Flagged'!K1002='PROD Fltr Flagged'!K1002</f>
        <v>1</v>
      </c>
      <c r="L1002" t="b">
        <f>'QA Fltr Flagged'!L1002='PROD Fltr Flagged'!L1002</f>
        <v>1</v>
      </c>
      <c r="M1002" t="b">
        <f>'QA Fltr Flagged'!M1002='PROD Fltr Flagged'!M1002</f>
        <v>1</v>
      </c>
      <c r="N1002" t="b">
        <f>'QA Fltr Flagged'!N1002='PROD Fltr Flagged'!N1002</f>
        <v>1</v>
      </c>
      <c r="O1002" t="b">
        <f>'QA Fltr Flagged'!O1002='PROD Fltr Flagged'!O1002</f>
        <v>1</v>
      </c>
      <c r="P1002" t="b">
        <f>'QA Fltr Flagged'!P1002='PROD Fltr Flagged'!P1002</f>
        <v>1</v>
      </c>
      <c r="Q1002" t="b">
        <f>'QA Fltr Flagged'!Q1002='PROD Fltr Flagged'!Q1002</f>
        <v>1</v>
      </c>
    </row>
    <row r="1003" spans="1:17">
      <c r="A1003" t="b">
        <f>'QA Fltr Flagged'!A1003='PROD Fltr Flagged'!A1003</f>
        <v>1</v>
      </c>
      <c r="B1003" t="b">
        <f>'QA Fltr Flagged'!B1003='PROD Fltr Flagged'!B1003</f>
        <v>1</v>
      </c>
      <c r="C1003" t="b">
        <f>'QA Fltr Flagged'!C1003='PROD Fltr Flagged'!C1003</f>
        <v>1</v>
      </c>
      <c r="D1003" t="b">
        <f>'QA Fltr Flagged'!D1003='PROD Fltr Flagged'!D1003</f>
        <v>1</v>
      </c>
      <c r="E1003" t="b">
        <f>'QA Fltr Flagged'!E1003='PROD Fltr Flagged'!E1003</f>
        <v>1</v>
      </c>
      <c r="F1003" t="b">
        <f>'QA Fltr Flagged'!F1003='PROD Fltr Flagged'!F1003</f>
        <v>1</v>
      </c>
      <c r="G1003" t="b">
        <f>'QA Fltr Flagged'!G1003='PROD Fltr Flagged'!G1003</f>
        <v>1</v>
      </c>
      <c r="H1003" t="b">
        <f>'QA Fltr Flagged'!H1003='PROD Fltr Flagged'!H1003</f>
        <v>1</v>
      </c>
      <c r="I1003" t="b">
        <f>'QA Fltr Flagged'!I1003='PROD Fltr Flagged'!I1003</f>
        <v>1</v>
      </c>
      <c r="J1003" t="b">
        <f>'QA Fltr Flagged'!J1003='PROD Fltr Flagged'!J1003</f>
        <v>1</v>
      </c>
      <c r="K1003" t="b">
        <f>'QA Fltr Flagged'!K1003='PROD Fltr Flagged'!K1003</f>
        <v>1</v>
      </c>
      <c r="L1003" t="b">
        <f>'QA Fltr Flagged'!L1003='PROD Fltr Flagged'!L1003</f>
        <v>1</v>
      </c>
      <c r="M1003" t="b">
        <f>'QA Fltr Flagged'!M1003='PROD Fltr Flagged'!M1003</f>
        <v>1</v>
      </c>
      <c r="N1003" t="b">
        <f>'QA Fltr Flagged'!N1003='PROD Fltr Flagged'!N1003</f>
        <v>1</v>
      </c>
      <c r="O1003" t="b">
        <f>'QA Fltr Flagged'!O1003='PROD Fltr Flagged'!O1003</f>
        <v>1</v>
      </c>
      <c r="P1003" t="b">
        <f>'QA Fltr Flagged'!P1003='PROD Fltr Flagged'!P1003</f>
        <v>1</v>
      </c>
      <c r="Q1003" t="b">
        <f>'QA Fltr Flagged'!Q1003='PROD Fltr Flagged'!Q1003</f>
        <v>1</v>
      </c>
    </row>
    <row r="1004" spans="1:17">
      <c r="A1004" t="b">
        <f>'QA Fltr Flagged'!A1004='PROD Fltr Flagged'!A1004</f>
        <v>1</v>
      </c>
      <c r="B1004" t="b">
        <f>'QA Fltr Flagged'!B1004='PROD Fltr Flagged'!B1004</f>
        <v>1</v>
      </c>
      <c r="C1004" t="b">
        <f>'QA Fltr Flagged'!C1004='PROD Fltr Flagged'!C1004</f>
        <v>1</v>
      </c>
      <c r="D1004" t="b">
        <f>'QA Fltr Flagged'!D1004='PROD Fltr Flagged'!D1004</f>
        <v>1</v>
      </c>
      <c r="E1004" t="b">
        <f>'QA Fltr Flagged'!E1004='PROD Fltr Flagged'!E1004</f>
        <v>1</v>
      </c>
      <c r="F1004" t="b">
        <f>'QA Fltr Flagged'!F1004='PROD Fltr Flagged'!F1004</f>
        <v>1</v>
      </c>
      <c r="G1004" t="b">
        <f>'QA Fltr Flagged'!G1004='PROD Fltr Flagged'!G1004</f>
        <v>1</v>
      </c>
      <c r="H1004" t="b">
        <f>'QA Fltr Flagged'!H1004='PROD Fltr Flagged'!H1004</f>
        <v>1</v>
      </c>
      <c r="I1004" t="b">
        <f>'QA Fltr Flagged'!I1004='PROD Fltr Flagged'!I1004</f>
        <v>1</v>
      </c>
      <c r="J1004" t="b">
        <f>'QA Fltr Flagged'!J1004='PROD Fltr Flagged'!J1004</f>
        <v>1</v>
      </c>
      <c r="K1004" t="b">
        <f>'QA Fltr Flagged'!K1004='PROD Fltr Flagged'!K1004</f>
        <v>1</v>
      </c>
      <c r="L1004" t="b">
        <f>'QA Fltr Flagged'!L1004='PROD Fltr Flagged'!L1004</f>
        <v>1</v>
      </c>
      <c r="M1004" t="b">
        <f>'QA Fltr Flagged'!M1004='PROD Fltr Flagged'!M1004</f>
        <v>1</v>
      </c>
      <c r="N1004" t="b">
        <f>'QA Fltr Flagged'!N1004='PROD Fltr Flagged'!N1004</f>
        <v>1</v>
      </c>
      <c r="O1004" t="b">
        <f>'QA Fltr Flagged'!O1004='PROD Fltr Flagged'!O1004</f>
        <v>1</v>
      </c>
      <c r="P1004" t="b">
        <f>'QA Fltr Flagged'!P1004='PROD Fltr Flagged'!P1004</f>
        <v>1</v>
      </c>
      <c r="Q1004" t="b">
        <f>'QA Fltr Flagged'!Q1004='PROD Fltr Flagged'!Q1004</f>
        <v>1</v>
      </c>
    </row>
    <row r="1005" spans="1:17">
      <c r="A1005" t="b">
        <f>'QA Fltr Flagged'!A1005='PROD Fltr Flagged'!A1005</f>
        <v>1</v>
      </c>
      <c r="B1005" t="b">
        <f>'QA Fltr Flagged'!B1005='PROD Fltr Flagged'!B1005</f>
        <v>1</v>
      </c>
      <c r="C1005" t="b">
        <f>'QA Fltr Flagged'!C1005='PROD Fltr Flagged'!C1005</f>
        <v>1</v>
      </c>
      <c r="D1005" t="b">
        <f>'QA Fltr Flagged'!D1005='PROD Fltr Flagged'!D1005</f>
        <v>1</v>
      </c>
      <c r="E1005" t="b">
        <f>'QA Fltr Flagged'!E1005='PROD Fltr Flagged'!E1005</f>
        <v>1</v>
      </c>
      <c r="F1005" t="b">
        <f>'QA Fltr Flagged'!F1005='PROD Fltr Flagged'!F1005</f>
        <v>1</v>
      </c>
      <c r="G1005" t="b">
        <f>'QA Fltr Flagged'!G1005='PROD Fltr Flagged'!G1005</f>
        <v>1</v>
      </c>
      <c r="H1005" t="b">
        <f>'QA Fltr Flagged'!H1005='PROD Fltr Flagged'!H1005</f>
        <v>1</v>
      </c>
      <c r="I1005" t="b">
        <f>'QA Fltr Flagged'!I1005='PROD Fltr Flagged'!I1005</f>
        <v>1</v>
      </c>
      <c r="J1005" t="b">
        <f>'QA Fltr Flagged'!J1005='PROD Fltr Flagged'!J1005</f>
        <v>1</v>
      </c>
      <c r="K1005" t="b">
        <f>'QA Fltr Flagged'!K1005='PROD Fltr Flagged'!K1005</f>
        <v>1</v>
      </c>
      <c r="L1005" t="b">
        <f>'QA Fltr Flagged'!L1005='PROD Fltr Flagged'!L1005</f>
        <v>1</v>
      </c>
      <c r="M1005" t="b">
        <f>'QA Fltr Flagged'!M1005='PROD Fltr Flagged'!M1005</f>
        <v>1</v>
      </c>
      <c r="N1005" t="b">
        <f>'QA Fltr Flagged'!N1005='PROD Fltr Flagged'!N1005</f>
        <v>1</v>
      </c>
      <c r="O1005" t="b">
        <f>'QA Fltr Flagged'!O1005='PROD Fltr Flagged'!O1005</f>
        <v>1</v>
      </c>
      <c r="P1005" t="b">
        <f>'QA Fltr Flagged'!P1005='PROD Fltr Flagged'!P1005</f>
        <v>1</v>
      </c>
      <c r="Q1005" t="b">
        <f>'QA Fltr Flagged'!Q1005='PROD Fltr Flagged'!Q1005</f>
        <v>1</v>
      </c>
    </row>
    <row r="1006" spans="1:17">
      <c r="A1006" t="b">
        <f>'QA Fltr Flagged'!A1006='PROD Fltr Flagged'!A1006</f>
        <v>1</v>
      </c>
      <c r="B1006" t="b">
        <f>'QA Fltr Flagged'!B1006='PROD Fltr Flagged'!B1006</f>
        <v>1</v>
      </c>
      <c r="C1006" t="b">
        <f>'QA Fltr Flagged'!C1006='PROD Fltr Flagged'!C1006</f>
        <v>1</v>
      </c>
      <c r="D1006" t="b">
        <f>'QA Fltr Flagged'!D1006='PROD Fltr Flagged'!D1006</f>
        <v>1</v>
      </c>
      <c r="E1006" t="b">
        <f>'QA Fltr Flagged'!E1006='PROD Fltr Flagged'!E1006</f>
        <v>1</v>
      </c>
      <c r="F1006" t="b">
        <f>'QA Fltr Flagged'!F1006='PROD Fltr Flagged'!F1006</f>
        <v>1</v>
      </c>
      <c r="G1006" t="b">
        <f>'QA Fltr Flagged'!G1006='PROD Fltr Flagged'!G1006</f>
        <v>1</v>
      </c>
      <c r="H1006" t="b">
        <f>'QA Fltr Flagged'!H1006='PROD Fltr Flagged'!H1006</f>
        <v>1</v>
      </c>
      <c r="I1006" t="b">
        <f>'QA Fltr Flagged'!I1006='PROD Fltr Flagged'!I1006</f>
        <v>1</v>
      </c>
      <c r="J1006" t="b">
        <f>'QA Fltr Flagged'!J1006='PROD Fltr Flagged'!J1006</f>
        <v>1</v>
      </c>
      <c r="K1006" t="b">
        <f>'QA Fltr Flagged'!K1006='PROD Fltr Flagged'!K1006</f>
        <v>1</v>
      </c>
      <c r="L1006" t="b">
        <f>'QA Fltr Flagged'!L1006='PROD Fltr Flagged'!L1006</f>
        <v>1</v>
      </c>
      <c r="M1006" t="b">
        <f>'QA Fltr Flagged'!M1006='PROD Fltr Flagged'!M1006</f>
        <v>1</v>
      </c>
      <c r="N1006" t="b">
        <f>'QA Fltr Flagged'!N1006='PROD Fltr Flagged'!N1006</f>
        <v>1</v>
      </c>
      <c r="O1006" t="b">
        <f>'QA Fltr Flagged'!O1006='PROD Fltr Flagged'!O1006</f>
        <v>1</v>
      </c>
      <c r="P1006" t="b">
        <f>'QA Fltr Flagged'!P1006='PROD Fltr Flagged'!P1006</f>
        <v>1</v>
      </c>
      <c r="Q1006" t="b">
        <f>'QA Fltr Flagged'!Q1006='PROD Fltr Flagged'!Q1006</f>
        <v>1</v>
      </c>
    </row>
  </sheetData>
  <mergeCells count="5">
    <mergeCell ref="A1:Q1"/>
    <mergeCell ref="A2:Q2"/>
    <mergeCell ref="A3:Q3"/>
    <mergeCell ref="A4:Q4"/>
    <mergeCell ref="A5:Q5"/>
  </mergeCells>
  <conditionalFormatting sqref="A7:Q1006">
    <cfRule type="cellIs" dxfId="1" priority="1" operator="equal">
      <formula>TRUE</formula>
    </cfRule>
    <cfRule type="cellIs" dxfId="0" priority="2" operator="equal">
      <formula>FALSE</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EE4E0-7727-8640-AF21-0C2616975EB8}">
  <sheetPr>
    <tabColor theme="9"/>
  </sheetPr>
  <dimension ref="A1:Q1000"/>
  <sheetViews>
    <sheetView tabSelected="1" workbookViewId="0">
      <selection activeCell="A1000" sqref="A1000"/>
    </sheetView>
  </sheetViews>
  <sheetFormatPr baseColWidth="10" defaultColWidth="10.6640625" defaultRowHeight="16"/>
  <sheetData>
    <row r="1" spans="1:17" ht="32" thickBot="1">
      <c r="A1" s="38" t="s">
        <v>0</v>
      </c>
      <c r="B1" s="38"/>
      <c r="C1" s="38"/>
      <c r="D1" s="38"/>
      <c r="E1" s="38"/>
      <c r="F1" s="38"/>
      <c r="G1" s="38"/>
      <c r="H1" s="38"/>
      <c r="I1" s="38"/>
      <c r="J1" s="38"/>
      <c r="K1" s="38"/>
      <c r="L1" s="38"/>
      <c r="M1" s="38"/>
      <c r="N1" s="38"/>
      <c r="O1" s="38"/>
      <c r="P1" s="38"/>
      <c r="Q1" s="38"/>
    </row>
    <row r="2" spans="1:17" ht="24">
      <c r="A2" s="39" t="s">
        <v>1380</v>
      </c>
      <c r="B2" s="39"/>
      <c r="C2" s="39"/>
      <c r="D2" s="39"/>
      <c r="E2" s="39"/>
      <c r="F2" s="39"/>
      <c r="G2" s="39"/>
      <c r="H2" s="39"/>
      <c r="I2" s="39"/>
      <c r="J2" s="39"/>
      <c r="K2" s="39"/>
      <c r="L2" s="39"/>
      <c r="M2" s="39"/>
      <c r="N2" s="39"/>
      <c r="O2" s="39"/>
      <c r="P2" s="39"/>
      <c r="Q2" s="39"/>
    </row>
    <row r="3" spans="1:17" ht="24">
      <c r="A3" s="40" t="s">
        <v>1382</v>
      </c>
      <c r="B3" s="40"/>
      <c r="C3" s="40"/>
      <c r="D3" s="40"/>
      <c r="E3" s="40"/>
      <c r="F3" s="40"/>
      <c r="G3" s="40"/>
      <c r="H3" s="40"/>
      <c r="I3" s="40"/>
      <c r="J3" s="40"/>
      <c r="K3" s="40"/>
      <c r="L3" s="40"/>
      <c r="M3" s="40"/>
      <c r="N3" s="40"/>
      <c r="O3" s="40"/>
      <c r="P3" s="40"/>
      <c r="Q3" s="40"/>
    </row>
    <row r="4" spans="1:17" ht="24">
      <c r="A4" s="40" t="s">
        <v>15183</v>
      </c>
      <c r="B4" s="40"/>
      <c r="C4" s="40"/>
      <c r="D4" s="40"/>
      <c r="E4" s="40"/>
      <c r="F4" s="40"/>
      <c r="G4" s="40"/>
      <c r="H4" s="40"/>
      <c r="I4" s="40"/>
      <c r="J4" s="40"/>
      <c r="K4" s="40"/>
      <c r="L4" s="40"/>
      <c r="M4" s="40"/>
      <c r="N4" s="40"/>
      <c r="O4" s="40"/>
      <c r="P4" s="40"/>
      <c r="Q4" s="40"/>
    </row>
    <row r="5" spans="1:17" ht="24">
      <c r="A5" s="41" t="s">
        <v>1381</v>
      </c>
      <c r="B5" s="41"/>
      <c r="C5" s="41"/>
      <c r="D5" s="41"/>
      <c r="E5" s="41"/>
      <c r="F5" s="41"/>
      <c r="G5" s="41"/>
      <c r="H5" s="41"/>
      <c r="I5" s="41"/>
      <c r="J5" s="41"/>
      <c r="K5" s="41"/>
      <c r="L5" s="41"/>
      <c r="M5" s="41"/>
      <c r="N5" s="41"/>
      <c r="O5" s="41"/>
      <c r="P5" s="41"/>
      <c r="Q5" s="41"/>
    </row>
    <row r="6" spans="1:17">
      <c r="A6" s="4" t="s">
        <v>1</v>
      </c>
      <c r="B6" s="4" t="s">
        <v>2</v>
      </c>
      <c r="C6" s="4" t="s">
        <v>3</v>
      </c>
      <c r="D6" s="4" t="s">
        <v>4</v>
      </c>
      <c r="E6" s="4" t="s">
        <v>5</v>
      </c>
      <c r="F6" s="4" t="s">
        <v>6</v>
      </c>
      <c r="G6" s="4" t="s">
        <v>7</v>
      </c>
      <c r="H6" s="4" t="s">
        <v>8</v>
      </c>
      <c r="I6" s="4" t="s">
        <v>9</v>
      </c>
      <c r="J6" s="4" t="s">
        <v>10</v>
      </c>
      <c r="K6" s="4" t="s">
        <v>11</v>
      </c>
      <c r="L6" s="4" t="s">
        <v>12</v>
      </c>
      <c r="M6" s="4" t="s">
        <v>13</v>
      </c>
      <c r="N6" s="4" t="s">
        <v>14</v>
      </c>
      <c r="O6" s="4" t="s">
        <v>15</v>
      </c>
      <c r="P6" s="4" t="s">
        <v>16</v>
      </c>
      <c r="Q6" s="4" t="s">
        <v>17</v>
      </c>
    </row>
    <row r="7" spans="1:17">
      <c r="A7" s="13" t="str">
        <f>IF(ISERROR(VLOOKUP('PROD Fltr Conditional'!$A7,QACond,COLUMNS($A$7:A7),0)),'PROD Fltr Conditional'!A7,"OK")</f>
        <v>OK</v>
      </c>
      <c r="B7" s="13" t="str">
        <f>IF(ISERROR(VLOOKUP('PROD Fltr Conditional'!$A7,QACond,COLUMNS($A$7:B7),0)),'PROD Fltr Conditional'!B7,"OK")</f>
        <v>OK</v>
      </c>
      <c r="C7" s="13" t="str">
        <f>IF(ISERROR(VLOOKUP('PROD Fltr Conditional'!$A7,QACond,COLUMNS($A$7:C7),0)),'PROD Fltr Conditional'!C7,"OK")</f>
        <v>OK</v>
      </c>
      <c r="D7" s="13" t="str">
        <f>IF(ISERROR(VLOOKUP('PROD Fltr Conditional'!$A7,QACond,COLUMNS($A$7:D7),0)),'PROD Fltr Conditional'!D7,"OK")</f>
        <v>OK</v>
      </c>
      <c r="E7" s="13" t="str">
        <f>IF(ISERROR(VLOOKUP('PROD Fltr Conditional'!$A7,QACond,COLUMNS($A$7:E7),0)),'PROD Fltr Conditional'!E7,"OK")</f>
        <v>OK</v>
      </c>
      <c r="F7" s="13" t="str">
        <f>IF(ISERROR(VLOOKUP('PROD Fltr Conditional'!$A7,QACond,COLUMNS($A$7:F7),0)),'PROD Fltr Conditional'!F7,"OK")</f>
        <v>OK</v>
      </c>
      <c r="G7" s="13" t="str">
        <f>IF(ISERROR(VLOOKUP('PROD Fltr Conditional'!$A7,QACond,COLUMNS($A$7:G7),0)),'PROD Fltr Conditional'!G7,"OK")</f>
        <v>OK</v>
      </c>
      <c r="H7" s="13" t="str">
        <f>IF(ISERROR(VLOOKUP('PROD Fltr Conditional'!$A7,QACond,COLUMNS($A$7:H7),0)),'PROD Fltr Conditional'!H7,"OK")</f>
        <v>OK</v>
      </c>
      <c r="I7" s="13" t="str">
        <f>IF(ISERROR(VLOOKUP('PROD Fltr Conditional'!$A7,QACond,COLUMNS($A$7:I7),0)),'PROD Fltr Conditional'!I7,"OK")</f>
        <v>OK</v>
      </c>
      <c r="J7" s="13" t="str">
        <f>IF(ISERROR(VLOOKUP('PROD Fltr Conditional'!$A7,QACond,COLUMNS($A$7:J7),0)),'PROD Fltr Conditional'!J7,"OK")</f>
        <v>OK</v>
      </c>
      <c r="K7" s="13" t="str">
        <f>IF(ISERROR(VLOOKUP('PROD Fltr Conditional'!$A7,QACond,COLUMNS($A$7:K7),0)),'PROD Fltr Conditional'!K7,"OK")</f>
        <v>OK</v>
      </c>
      <c r="L7" s="13" t="str">
        <f>IF(ISERROR(VLOOKUP('PROD Fltr Conditional'!$A7,QACond,COLUMNS($A$7:L7),0)),'PROD Fltr Conditional'!L7,"OK")</f>
        <v>OK</v>
      </c>
      <c r="M7" s="13" t="str">
        <f>IF(ISERROR(VLOOKUP('PROD Fltr Conditional'!$A7,QACond,COLUMNS($A$7:M7),0)),'PROD Fltr Conditional'!M7,"OK")</f>
        <v>OK</v>
      </c>
      <c r="N7" s="13" t="str">
        <f>IF(ISERROR(VLOOKUP('PROD Fltr Conditional'!$A7,QACond,COLUMNS($A$7:N7),0)),'PROD Fltr Conditional'!N7,"OK")</f>
        <v>OK</v>
      </c>
      <c r="O7" s="13" t="str">
        <f>IF(ISERROR(VLOOKUP('PROD Fltr Conditional'!$A7,QACond,COLUMNS($A$7:O7),0)),'PROD Fltr Conditional'!O7,"OK")</f>
        <v>OK</v>
      </c>
      <c r="P7" s="13" t="str">
        <f>IF(ISERROR(VLOOKUP('PROD Fltr Conditional'!$A7,QACond,COLUMNS($A$7:P7),0)),'PROD Fltr Conditional'!P7,"OK")</f>
        <v>OK</v>
      </c>
      <c r="Q7" s="13" t="str">
        <f>IF(ISERROR(VLOOKUP('PROD Fltr Conditional'!$A7,QACond,COLUMNS($A$7:Q7),0)),'PROD Fltr Conditional'!Q7,"OK")</f>
        <v>OK</v>
      </c>
    </row>
    <row r="8" spans="1:17">
      <c r="A8" s="13" t="str">
        <f>IF(ISERROR(VLOOKUP('PROD Fltr Conditional'!$A8,QACond,COLUMNS($A$7:A8),0)),'PROD Fltr Conditional'!A8,"OK")</f>
        <v>OK</v>
      </c>
      <c r="B8" s="13" t="str">
        <f>IF(ISERROR(VLOOKUP('PROD Fltr Conditional'!$A8,QACond,COLUMNS($A$7:B8),0)),'PROD Fltr Conditional'!B8,"OK")</f>
        <v>OK</v>
      </c>
      <c r="C8" s="13" t="str">
        <f>IF(ISERROR(VLOOKUP('PROD Fltr Conditional'!$A8,QACond,COLUMNS($A$7:C8),0)),'PROD Fltr Conditional'!C8,"OK")</f>
        <v>OK</v>
      </c>
      <c r="D8" s="13" t="str">
        <f>IF(ISERROR(VLOOKUP('PROD Fltr Conditional'!$A8,QACond,COLUMNS($A$7:D8),0)),'PROD Fltr Conditional'!D8,"OK")</f>
        <v>OK</v>
      </c>
      <c r="E8" s="13" t="str">
        <f>IF(ISERROR(VLOOKUP('PROD Fltr Conditional'!$A8,QACond,COLUMNS($A$7:E8),0)),'PROD Fltr Conditional'!E8,"OK")</f>
        <v>OK</v>
      </c>
      <c r="F8" s="13" t="str">
        <f>IF(ISERROR(VLOOKUP('PROD Fltr Conditional'!$A8,QACond,COLUMNS($A$7:F8),0)),'PROD Fltr Conditional'!F8,"OK")</f>
        <v>OK</v>
      </c>
      <c r="G8" s="13" t="str">
        <f>IF(ISERROR(VLOOKUP('PROD Fltr Conditional'!$A8,QACond,COLUMNS($A$7:G8),0)),'PROD Fltr Conditional'!G8,"OK")</f>
        <v>OK</v>
      </c>
      <c r="H8" s="13" t="str">
        <f>IF(ISERROR(VLOOKUP('PROD Fltr Conditional'!$A8,QACond,COLUMNS($A$7:H8),0)),'PROD Fltr Conditional'!H8,"OK")</f>
        <v>OK</v>
      </c>
      <c r="I8" s="13" t="str">
        <f>IF(ISERROR(VLOOKUP('PROD Fltr Conditional'!$A8,QACond,COLUMNS($A$7:I8),0)),'PROD Fltr Conditional'!I8,"OK")</f>
        <v>OK</v>
      </c>
      <c r="J8" s="13" t="str">
        <f>IF(ISERROR(VLOOKUP('PROD Fltr Conditional'!$A8,QACond,COLUMNS($A$7:J8),0)),'PROD Fltr Conditional'!J8,"OK")</f>
        <v>OK</v>
      </c>
      <c r="K8" s="13" t="str">
        <f>IF(ISERROR(VLOOKUP('PROD Fltr Conditional'!$A8,QACond,COLUMNS($A$7:K8),0)),'PROD Fltr Conditional'!K8,"OK")</f>
        <v>OK</v>
      </c>
      <c r="L8" s="13" t="str">
        <f>IF(ISERROR(VLOOKUP('PROD Fltr Conditional'!$A8,QACond,COLUMNS($A$7:L8),0)),'PROD Fltr Conditional'!L8,"OK")</f>
        <v>OK</v>
      </c>
      <c r="M8" s="13" t="str">
        <f>IF(ISERROR(VLOOKUP('PROD Fltr Conditional'!$A8,QACond,COLUMNS($A$7:M8),0)),'PROD Fltr Conditional'!M8,"OK")</f>
        <v>OK</v>
      </c>
      <c r="N8" s="13" t="str">
        <f>IF(ISERROR(VLOOKUP('PROD Fltr Conditional'!$A8,QACond,COLUMNS($A$7:N8),0)),'PROD Fltr Conditional'!N8,"OK")</f>
        <v>OK</v>
      </c>
      <c r="O8" s="13" t="str">
        <f>IF(ISERROR(VLOOKUP('PROD Fltr Conditional'!$A8,QACond,COLUMNS($A$7:O8),0)),'PROD Fltr Conditional'!O8,"OK")</f>
        <v>OK</v>
      </c>
      <c r="P8" s="13" t="str">
        <f>IF(ISERROR(VLOOKUP('PROD Fltr Conditional'!$A8,QACond,COLUMNS($A$7:P8),0)),'PROD Fltr Conditional'!P8,"OK")</f>
        <v>OK</v>
      </c>
      <c r="Q8" s="13" t="str">
        <f>IF(ISERROR(VLOOKUP('PROD Fltr Conditional'!$A8,QACond,COLUMNS($A$7:Q8),0)),'PROD Fltr Conditional'!Q8,"OK")</f>
        <v>OK</v>
      </c>
    </row>
    <row r="9" spans="1:17">
      <c r="A9" s="13" t="str">
        <f>IF(ISERROR(VLOOKUP('PROD Fltr Conditional'!$A9,QACond,COLUMNS($A$7:A9),0)),'PROD Fltr Conditional'!A9,"OK")</f>
        <v>OK</v>
      </c>
      <c r="B9" s="13" t="str">
        <f>IF(ISERROR(VLOOKUP('PROD Fltr Conditional'!$A9,QACond,COLUMNS($A$7:B9),0)),'PROD Fltr Conditional'!B9,"OK")</f>
        <v>OK</v>
      </c>
      <c r="C9" s="13" t="str">
        <f>IF(ISERROR(VLOOKUP('PROD Fltr Conditional'!$A9,QACond,COLUMNS($A$7:C9),0)),'PROD Fltr Conditional'!C9,"OK")</f>
        <v>OK</v>
      </c>
      <c r="D9" s="13" t="str">
        <f>IF(ISERROR(VLOOKUP('PROD Fltr Conditional'!$A9,QACond,COLUMNS($A$7:D9),0)),'PROD Fltr Conditional'!D9,"OK")</f>
        <v>OK</v>
      </c>
      <c r="E9" s="13" t="str">
        <f>IF(ISERROR(VLOOKUP('PROD Fltr Conditional'!$A9,QACond,COLUMNS($A$7:E9),0)),'PROD Fltr Conditional'!E9,"OK")</f>
        <v>OK</v>
      </c>
      <c r="F9" s="13" t="str">
        <f>IF(ISERROR(VLOOKUP('PROD Fltr Conditional'!$A9,QACond,COLUMNS($A$7:F9),0)),'PROD Fltr Conditional'!F9,"OK")</f>
        <v>OK</v>
      </c>
      <c r="G9" s="13" t="str">
        <f>IF(ISERROR(VLOOKUP('PROD Fltr Conditional'!$A9,QACond,COLUMNS($A$7:G9),0)),'PROD Fltr Conditional'!G9,"OK")</f>
        <v>OK</v>
      </c>
      <c r="H9" s="13" t="str">
        <f>IF(ISERROR(VLOOKUP('PROD Fltr Conditional'!$A9,QACond,COLUMNS($A$7:H9),0)),'PROD Fltr Conditional'!H9,"OK")</f>
        <v>OK</v>
      </c>
      <c r="I9" s="13" t="str">
        <f>IF(ISERROR(VLOOKUP('PROD Fltr Conditional'!$A9,QACond,COLUMNS($A$7:I9),0)),'PROD Fltr Conditional'!I9,"OK")</f>
        <v>OK</v>
      </c>
      <c r="J9" s="13" t="str">
        <f>IF(ISERROR(VLOOKUP('PROD Fltr Conditional'!$A9,QACond,COLUMNS($A$7:J9),0)),'PROD Fltr Conditional'!J9,"OK")</f>
        <v>OK</v>
      </c>
      <c r="K9" s="13" t="str">
        <f>IF(ISERROR(VLOOKUP('PROD Fltr Conditional'!$A9,QACond,COLUMNS($A$7:K9),0)),'PROD Fltr Conditional'!K9,"OK")</f>
        <v>OK</v>
      </c>
      <c r="L9" s="13" t="str">
        <f>IF(ISERROR(VLOOKUP('PROD Fltr Conditional'!$A9,QACond,COLUMNS($A$7:L9),0)),'PROD Fltr Conditional'!L9,"OK")</f>
        <v>OK</v>
      </c>
      <c r="M9" s="13" t="str">
        <f>IF(ISERROR(VLOOKUP('PROD Fltr Conditional'!$A9,QACond,COLUMNS($A$7:M9),0)),'PROD Fltr Conditional'!M9,"OK")</f>
        <v>OK</v>
      </c>
      <c r="N9" s="13" t="str">
        <f>IF(ISERROR(VLOOKUP('PROD Fltr Conditional'!$A9,QACond,COLUMNS($A$7:N9),0)),'PROD Fltr Conditional'!N9,"OK")</f>
        <v>OK</v>
      </c>
      <c r="O9" s="13" t="str">
        <f>IF(ISERROR(VLOOKUP('PROD Fltr Conditional'!$A9,QACond,COLUMNS($A$7:O9),0)),'PROD Fltr Conditional'!O9,"OK")</f>
        <v>OK</v>
      </c>
      <c r="P9" s="13" t="str">
        <f>IF(ISERROR(VLOOKUP('PROD Fltr Conditional'!$A9,QACond,COLUMNS($A$7:P9),0)),'PROD Fltr Conditional'!P9,"OK")</f>
        <v>OK</v>
      </c>
      <c r="Q9" s="13" t="str">
        <f>IF(ISERROR(VLOOKUP('PROD Fltr Conditional'!$A9,QACond,COLUMNS($A$7:Q9),0)),'PROD Fltr Conditional'!Q9,"OK")</f>
        <v>OK</v>
      </c>
    </row>
    <row r="10" spans="1:17">
      <c r="A10" s="13" t="str">
        <f>IF(ISERROR(VLOOKUP('PROD Fltr Conditional'!$A10,QACond,COLUMNS($A$7:A10),0)),'PROD Fltr Conditional'!A10,"OK")</f>
        <v>OK</v>
      </c>
      <c r="B10" s="13" t="str">
        <f>IF(ISERROR(VLOOKUP('PROD Fltr Conditional'!$A10,QACond,COLUMNS($A$7:B10),0)),'PROD Fltr Conditional'!B10,"OK")</f>
        <v>OK</v>
      </c>
      <c r="C10" s="13" t="str">
        <f>IF(ISERROR(VLOOKUP('PROD Fltr Conditional'!$A10,QACond,COLUMNS($A$7:C10),0)),'PROD Fltr Conditional'!C10,"OK")</f>
        <v>OK</v>
      </c>
      <c r="D10" s="13" t="str">
        <f>IF(ISERROR(VLOOKUP('PROD Fltr Conditional'!$A10,QACond,COLUMNS($A$7:D10),0)),'PROD Fltr Conditional'!D10,"OK")</f>
        <v>OK</v>
      </c>
      <c r="E10" s="13" t="str">
        <f>IF(ISERROR(VLOOKUP('PROD Fltr Conditional'!$A10,QACond,COLUMNS($A$7:E10),0)),'PROD Fltr Conditional'!E10,"OK")</f>
        <v>OK</v>
      </c>
      <c r="F10" s="13" t="str">
        <f>IF(ISERROR(VLOOKUP('PROD Fltr Conditional'!$A10,QACond,COLUMNS($A$7:F10),0)),'PROD Fltr Conditional'!F10,"OK")</f>
        <v>OK</v>
      </c>
      <c r="G10" s="13" t="str">
        <f>IF(ISERROR(VLOOKUP('PROD Fltr Conditional'!$A10,QACond,COLUMNS($A$7:G10),0)),'PROD Fltr Conditional'!G10,"OK")</f>
        <v>OK</v>
      </c>
      <c r="H10" s="13" t="str">
        <f>IF(ISERROR(VLOOKUP('PROD Fltr Conditional'!$A10,QACond,COLUMNS($A$7:H10),0)),'PROD Fltr Conditional'!H10,"OK")</f>
        <v>OK</v>
      </c>
      <c r="I10" s="13" t="str">
        <f>IF(ISERROR(VLOOKUP('PROD Fltr Conditional'!$A10,QACond,COLUMNS($A$7:I10),0)),'PROD Fltr Conditional'!I10,"OK")</f>
        <v>OK</v>
      </c>
      <c r="J10" s="13" t="str">
        <f>IF(ISERROR(VLOOKUP('PROD Fltr Conditional'!$A10,QACond,COLUMNS($A$7:J10),0)),'PROD Fltr Conditional'!J10,"OK")</f>
        <v>OK</v>
      </c>
      <c r="K10" s="13" t="str">
        <f>IF(ISERROR(VLOOKUP('PROD Fltr Conditional'!$A10,QACond,COLUMNS($A$7:K10),0)),'PROD Fltr Conditional'!K10,"OK")</f>
        <v>OK</v>
      </c>
      <c r="L10" s="13" t="str">
        <f>IF(ISERROR(VLOOKUP('PROD Fltr Conditional'!$A10,QACond,COLUMNS($A$7:L10),0)),'PROD Fltr Conditional'!L10,"OK")</f>
        <v>OK</v>
      </c>
      <c r="M10" s="13" t="str">
        <f>IF(ISERROR(VLOOKUP('PROD Fltr Conditional'!$A10,QACond,COLUMNS($A$7:M10),0)),'PROD Fltr Conditional'!M10,"OK")</f>
        <v>OK</v>
      </c>
      <c r="N10" s="13" t="str">
        <f>IF(ISERROR(VLOOKUP('PROD Fltr Conditional'!$A10,QACond,COLUMNS($A$7:N10),0)),'PROD Fltr Conditional'!N10,"OK")</f>
        <v>OK</v>
      </c>
      <c r="O10" s="13" t="str">
        <f>IF(ISERROR(VLOOKUP('PROD Fltr Conditional'!$A10,QACond,COLUMNS($A$7:O10),0)),'PROD Fltr Conditional'!O10,"OK")</f>
        <v>OK</v>
      </c>
      <c r="P10" s="13" t="str">
        <f>IF(ISERROR(VLOOKUP('PROD Fltr Conditional'!$A10,QACond,COLUMNS($A$7:P10),0)),'PROD Fltr Conditional'!P10,"OK")</f>
        <v>OK</v>
      </c>
      <c r="Q10" s="13" t="str">
        <f>IF(ISERROR(VLOOKUP('PROD Fltr Conditional'!$A10,QACond,COLUMNS($A$7:Q10),0)),'PROD Fltr Conditional'!Q10,"OK")</f>
        <v>OK</v>
      </c>
    </row>
    <row r="11" spans="1:17">
      <c r="A11" s="13" t="str">
        <f>IF(ISERROR(VLOOKUP('PROD Fltr Conditional'!$A11,QACond,COLUMNS($A$7:A11),0)),'PROD Fltr Conditional'!A11,"OK")</f>
        <v>OK</v>
      </c>
      <c r="B11" s="13" t="str">
        <f>IF(ISERROR(VLOOKUP('PROD Fltr Conditional'!$A11,QACond,COLUMNS($A$7:B11),0)),'PROD Fltr Conditional'!B11,"OK")</f>
        <v>OK</v>
      </c>
      <c r="C11" s="13" t="str">
        <f>IF(ISERROR(VLOOKUP('PROD Fltr Conditional'!$A11,QACond,COLUMNS($A$7:C11),0)),'PROD Fltr Conditional'!C11,"OK")</f>
        <v>OK</v>
      </c>
      <c r="D11" s="13" t="str">
        <f>IF(ISERROR(VLOOKUP('PROD Fltr Conditional'!$A11,QACond,COLUMNS($A$7:D11),0)),'PROD Fltr Conditional'!D11,"OK")</f>
        <v>OK</v>
      </c>
      <c r="E11" s="13" t="str">
        <f>IF(ISERROR(VLOOKUP('PROD Fltr Conditional'!$A11,QACond,COLUMNS($A$7:E11),0)),'PROD Fltr Conditional'!E11,"OK")</f>
        <v>OK</v>
      </c>
      <c r="F11" s="13" t="str">
        <f>IF(ISERROR(VLOOKUP('PROD Fltr Conditional'!$A11,QACond,COLUMNS($A$7:F11),0)),'PROD Fltr Conditional'!F11,"OK")</f>
        <v>OK</v>
      </c>
      <c r="G11" s="13" t="str">
        <f>IF(ISERROR(VLOOKUP('PROD Fltr Conditional'!$A11,QACond,COLUMNS($A$7:G11),0)),'PROD Fltr Conditional'!G11,"OK")</f>
        <v>OK</v>
      </c>
      <c r="H11" s="13" t="str">
        <f>IF(ISERROR(VLOOKUP('PROD Fltr Conditional'!$A11,QACond,COLUMNS($A$7:H11),0)),'PROD Fltr Conditional'!H11,"OK")</f>
        <v>OK</v>
      </c>
      <c r="I11" s="13" t="str">
        <f>IF(ISERROR(VLOOKUP('PROD Fltr Conditional'!$A11,QACond,COLUMNS($A$7:I11),0)),'PROD Fltr Conditional'!I11,"OK")</f>
        <v>OK</v>
      </c>
      <c r="J11" s="13" t="str">
        <f>IF(ISERROR(VLOOKUP('PROD Fltr Conditional'!$A11,QACond,COLUMNS($A$7:J11),0)),'PROD Fltr Conditional'!J11,"OK")</f>
        <v>OK</v>
      </c>
      <c r="K11" s="13" t="str">
        <f>IF(ISERROR(VLOOKUP('PROD Fltr Conditional'!$A11,QACond,COLUMNS($A$7:K11),0)),'PROD Fltr Conditional'!K11,"OK")</f>
        <v>OK</v>
      </c>
      <c r="L11" s="13" t="str">
        <f>IF(ISERROR(VLOOKUP('PROD Fltr Conditional'!$A11,QACond,COLUMNS($A$7:L11),0)),'PROD Fltr Conditional'!L11,"OK")</f>
        <v>OK</v>
      </c>
      <c r="M11" s="13" t="str">
        <f>IF(ISERROR(VLOOKUP('PROD Fltr Conditional'!$A11,QACond,COLUMNS($A$7:M11),0)),'PROD Fltr Conditional'!M11,"OK")</f>
        <v>OK</v>
      </c>
      <c r="N11" s="13" t="str">
        <f>IF(ISERROR(VLOOKUP('PROD Fltr Conditional'!$A11,QACond,COLUMNS($A$7:N11),0)),'PROD Fltr Conditional'!N11,"OK")</f>
        <v>OK</v>
      </c>
      <c r="O11" s="13" t="str">
        <f>IF(ISERROR(VLOOKUP('PROD Fltr Conditional'!$A11,QACond,COLUMNS($A$7:O11),0)),'PROD Fltr Conditional'!O11,"OK")</f>
        <v>OK</v>
      </c>
      <c r="P11" s="13" t="str">
        <f>IF(ISERROR(VLOOKUP('PROD Fltr Conditional'!$A11,QACond,COLUMNS($A$7:P11),0)),'PROD Fltr Conditional'!P11,"OK")</f>
        <v>OK</v>
      </c>
      <c r="Q11" s="13" t="str">
        <f>IF(ISERROR(VLOOKUP('PROD Fltr Conditional'!$A11,QACond,COLUMNS($A$7:Q11),0)),'PROD Fltr Conditional'!Q11,"OK")</f>
        <v>OK</v>
      </c>
    </row>
    <row r="12" spans="1:17">
      <c r="A12" s="13" t="str">
        <f>IF(ISERROR(VLOOKUP('PROD Fltr Conditional'!$A12,QACond,COLUMNS($A$7:A12),0)),'PROD Fltr Conditional'!A12,"OK")</f>
        <v>OK</v>
      </c>
      <c r="B12" s="13" t="str">
        <f>IF(ISERROR(VLOOKUP('PROD Fltr Conditional'!$A12,QACond,COLUMNS($A$7:B12),0)),'PROD Fltr Conditional'!B12,"OK")</f>
        <v>OK</v>
      </c>
      <c r="C12" s="13" t="str">
        <f>IF(ISERROR(VLOOKUP('PROD Fltr Conditional'!$A12,QACond,COLUMNS($A$7:C12),0)),'PROD Fltr Conditional'!C12,"OK")</f>
        <v>OK</v>
      </c>
      <c r="D12" s="13" t="str">
        <f>IF(ISERROR(VLOOKUP('PROD Fltr Conditional'!$A12,QACond,COLUMNS($A$7:D12),0)),'PROD Fltr Conditional'!D12,"OK")</f>
        <v>OK</v>
      </c>
      <c r="E12" s="13" t="str">
        <f>IF(ISERROR(VLOOKUP('PROD Fltr Conditional'!$A12,QACond,COLUMNS($A$7:E12),0)),'PROD Fltr Conditional'!E12,"OK")</f>
        <v>OK</v>
      </c>
      <c r="F12" s="13" t="str">
        <f>IF(ISERROR(VLOOKUP('PROD Fltr Conditional'!$A12,QACond,COLUMNS($A$7:F12),0)),'PROD Fltr Conditional'!F12,"OK")</f>
        <v>OK</v>
      </c>
      <c r="G12" s="13" t="str">
        <f>IF(ISERROR(VLOOKUP('PROD Fltr Conditional'!$A12,QACond,COLUMNS($A$7:G12),0)),'PROD Fltr Conditional'!G12,"OK")</f>
        <v>OK</v>
      </c>
      <c r="H12" s="13" t="str">
        <f>IF(ISERROR(VLOOKUP('PROD Fltr Conditional'!$A12,QACond,COLUMNS($A$7:H12),0)),'PROD Fltr Conditional'!H12,"OK")</f>
        <v>OK</v>
      </c>
      <c r="I12" s="13" t="str">
        <f>IF(ISERROR(VLOOKUP('PROD Fltr Conditional'!$A12,QACond,COLUMNS($A$7:I12),0)),'PROD Fltr Conditional'!I12,"OK")</f>
        <v>OK</v>
      </c>
      <c r="J12" s="13" t="str">
        <f>IF(ISERROR(VLOOKUP('PROD Fltr Conditional'!$A12,QACond,COLUMNS($A$7:J12),0)),'PROD Fltr Conditional'!J12,"OK")</f>
        <v>OK</v>
      </c>
      <c r="K12" s="13" t="str">
        <f>IF(ISERROR(VLOOKUP('PROD Fltr Conditional'!$A12,QACond,COLUMNS($A$7:K12),0)),'PROD Fltr Conditional'!K12,"OK")</f>
        <v>OK</v>
      </c>
      <c r="L12" s="13" t="str">
        <f>IF(ISERROR(VLOOKUP('PROD Fltr Conditional'!$A12,QACond,COLUMNS($A$7:L12),0)),'PROD Fltr Conditional'!L12,"OK")</f>
        <v>OK</v>
      </c>
      <c r="M12" s="13" t="str">
        <f>IF(ISERROR(VLOOKUP('PROD Fltr Conditional'!$A12,QACond,COLUMNS($A$7:M12),0)),'PROD Fltr Conditional'!M12,"OK")</f>
        <v>OK</v>
      </c>
      <c r="N12" s="13" t="str">
        <f>IF(ISERROR(VLOOKUP('PROD Fltr Conditional'!$A12,QACond,COLUMNS($A$7:N12),0)),'PROD Fltr Conditional'!N12,"OK")</f>
        <v>OK</v>
      </c>
      <c r="O12" s="13" t="str">
        <f>IF(ISERROR(VLOOKUP('PROD Fltr Conditional'!$A12,QACond,COLUMNS($A$7:O12),0)),'PROD Fltr Conditional'!O12,"OK")</f>
        <v>OK</v>
      </c>
      <c r="P12" s="13" t="str">
        <f>IF(ISERROR(VLOOKUP('PROD Fltr Conditional'!$A12,QACond,COLUMNS($A$7:P12),0)),'PROD Fltr Conditional'!P12,"OK")</f>
        <v>OK</v>
      </c>
      <c r="Q12" s="13" t="str">
        <f>IF(ISERROR(VLOOKUP('PROD Fltr Conditional'!$A12,QACond,COLUMNS($A$7:Q12),0)),'PROD Fltr Conditional'!Q12,"OK")</f>
        <v>OK</v>
      </c>
    </row>
    <row r="13" spans="1:17">
      <c r="A13" s="13" t="str">
        <f>IF(ISERROR(VLOOKUP('PROD Fltr Conditional'!$A13,QACond,COLUMNS($A$7:A13),0)),'PROD Fltr Conditional'!A13,"OK")</f>
        <v>OK</v>
      </c>
      <c r="B13" s="13" t="str">
        <f>IF(ISERROR(VLOOKUP('PROD Fltr Conditional'!$A13,QACond,COLUMNS($A$7:B13),0)),'PROD Fltr Conditional'!B13,"OK")</f>
        <v>OK</v>
      </c>
      <c r="C13" s="13" t="str">
        <f>IF(ISERROR(VLOOKUP('PROD Fltr Conditional'!$A13,QACond,COLUMNS($A$7:C13),0)),'PROD Fltr Conditional'!C13,"OK")</f>
        <v>OK</v>
      </c>
      <c r="D13" s="13" t="str">
        <f>IF(ISERROR(VLOOKUP('PROD Fltr Conditional'!$A13,QACond,COLUMNS($A$7:D13),0)),'PROD Fltr Conditional'!D13,"OK")</f>
        <v>OK</v>
      </c>
      <c r="E13" s="13" t="str">
        <f>IF(ISERROR(VLOOKUP('PROD Fltr Conditional'!$A13,QACond,COLUMNS($A$7:E13),0)),'PROD Fltr Conditional'!E13,"OK")</f>
        <v>OK</v>
      </c>
      <c r="F13" s="13" t="str">
        <f>IF(ISERROR(VLOOKUP('PROD Fltr Conditional'!$A13,QACond,COLUMNS($A$7:F13),0)),'PROD Fltr Conditional'!F13,"OK")</f>
        <v>OK</v>
      </c>
      <c r="G13" s="13" t="str">
        <f>IF(ISERROR(VLOOKUP('PROD Fltr Conditional'!$A13,QACond,COLUMNS($A$7:G13),0)),'PROD Fltr Conditional'!G13,"OK")</f>
        <v>OK</v>
      </c>
      <c r="H13" s="13" t="str">
        <f>IF(ISERROR(VLOOKUP('PROD Fltr Conditional'!$A13,QACond,COLUMNS($A$7:H13),0)),'PROD Fltr Conditional'!H13,"OK")</f>
        <v>OK</v>
      </c>
      <c r="I13" s="13" t="str">
        <f>IF(ISERROR(VLOOKUP('PROD Fltr Conditional'!$A13,QACond,COLUMNS($A$7:I13),0)),'PROD Fltr Conditional'!I13,"OK")</f>
        <v>OK</v>
      </c>
      <c r="J13" s="13" t="str">
        <f>IF(ISERROR(VLOOKUP('PROD Fltr Conditional'!$A13,QACond,COLUMNS($A$7:J13),0)),'PROD Fltr Conditional'!J13,"OK")</f>
        <v>OK</v>
      </c>
      <c r="K13" s="13" t="str">
        <f>IF(ISERROR(VLOOKUP('PROD Fltr Conditional'!$A13,QACond,COLUMNS($A$7:K13),0)),'PROD Fltr Conditional'!K13,"OK")</f>
        <v>OK</v>
      </c>
      <c r="L13" s="13" t="str">
        <f>IF(ISERROR(VLOOKUP('PROD Fltr Conditional'!$A13,QACond,COLUMNS($A$7:L13),0)),'PROD Fltr Conditional'!L13,"OK")</f>
        <v>OK</v>
      </c>
      <c r="M13" s="13" t="str">
        <f>IF(ISERROR(VLOOKUP('PROD Fltr Conditional'!$A13,QACond,COLUMNS($A$7:M13),0)),'PROD Fltr Conditional'!M13,"OK")</f>
        <v>OK</v>
      </c>
      <c r="N13" s="13" t="str">
        <f>IF(ISERROR(VLOOKUP('PROD Fltr Conditional'!$A13,QACond,COLUMNS($A$7:N13),0)),'PROD Fltr Conditional'!N13,"OK")</f>
        <v>OK</v>
      </c>
      <c r="O13" s="13" t="str">
        <f>IF(ISERROR(VLOOKUP('PROD Fltr Conditional'!$A13,QACond,COLUMNS($A$7:O13),0)),'PROD Fltr Conditional'!O13,"OK")</f>
        <v>OK</v>
      </c>
      <c r="P13" s="13" t="str">
        <f>IF(ISERROR(VLOOKUP('PROD Fltr Conditional'!$A13,QACond,COLUMNS($A$7:P13),0)),'PROD Fltr Conditional'!P13,"OK")</f>
        <v>OK</v>
      </c>
      <c r="Q13" s="13" t="str">
        <f>IF(ISERROR(VLOOKUP('PROD Fltr Conditional'!$A13,QACond,COLUMNS($A$7:Q13),0)),'PROD Fltr Conditional'!Q13,"OK")</f>
        <v>OK</v>
      </c>
    </row>
    <row r="14" spans="1:17">
      <c r="A14" s="13" t="str">
        <f>IF(ISERROR(VLOOKUP('PROD Fltr Conditional'!$A14,QACond,COLUMNS($A$7:A14),0)),'PROD Fltr Conditional'!A14,"OK")</f>
        <v>OK</v>
      </c>
      <c r="B14" s="13" t="str">
        <f>IF(ISERROR(VLOOKUP('PROD Fltr Conditional'!$A14,QACond,COLUMNS($A$7:B14),0)),'PROD Fltr Conditional'!B14,"OK")</f>
        <v>OK</v>
      </c>
      <c r="C14" s="13" t="str">
        <f>IF(ISERROR(VLOOKUP('PROD Fltr Conditional'!$A14,QACond,COLUMNS($A$7:C14),0)),'PROD Fltr Conditional'!C14,"OK")</f>
        <v>OK</v>
      </c>
      <c r="D14" s="13" t="str">
        <f>IF(ISERROR(VLOOKUP('PROD Fltr Conditional'!$A14,QACond,COLUMNS($A$7:D14),0)),'PROD Fltr Conditional'!D14,"OK")</f>
        <v>OK</v>
      </c>
      <c r="E14" s="13" t="str">
        <f>IF(ISERROR(VLOOKUP('PROD Fltr Conditional'!$A14,QACond,COLUMNS($A$7:E14),0)),'PROD Fltr Conditional'!E14,"OK")</f>
        <v>OK</v>
      </c>
      <c r="F14" s="13" t="str">
        <f>IF(ISERROR(VLOOKUP('PROD Fltr Conditional'!$A14,QACond,COLUMNS($A$7:F14),0)),'PROD Fltr Conditional'!F14,"OK")</f>
        <v>OK</v>
      </c>
      <c r="G14" s="13" t="str">
        <f>IF(ISERROR(VLOOKUP('PROD Fltr Conditional'!$A14,QACond,COLUMNS($A$7:G14),0)),'PROD Fltr Conditional'!G14,"OK")</f>
        <v>OK</v>
      </c>
      <c r="H14" s="13" t="str">
        <f>IF(ISERROR(VLOOKUP('PROD Fltr Conditional'!$A14,QACond,COLUMNS($A$7:H14),0)),'PROD Fltr Conditional'!H14,"OK")</f>
        <v>OK</v>
      </c>
      <c r="I14" s="13" t="str">
        <f>IF(ISERROR(VLOOKUP('PROD Fltr Conditional'!$A14,QACond,COLUMNS($A$7:I14),0)),'PROD Fltr Conditional'!I14,"OK")</f>
        <v>OK</v>
      </c>
      <c r="J14" s="13" t="str">
        <f>IF(ISERROR(VLOOKUP('PROD Fltr Conditional'!$A14,QACond,COLUMNS($A$7:J14),0)),'PROD Fltr Conditional'!J14,"OK")</f>
        <v>OK</v>
      </c>
      <c r="K14" s="13" t="str">
        <f>IF(ISERROR(VLOOKUP('PROD Fltr Conditional'!$A14,QACond,COLUMNS($A$7:K14),0)),'PROD Fltr Conditional'!K14,"OK")</f>
        <v>OK</v>
      </c>
      <c r="L14" s="13" t="str">
        <f>IF(ISERROR(VLOOKUP('PROD Fltr Conditional'!$A14,QACond,COLUMNS($A$7:L14),0)),'PROD Fltr Conditional'!L14,"OK")</f>
        <v>OK</v>
      </c>
      <c r="M14" s="13" t="str">
        <f>IF(ISERROR(VLOOKUP('PROD Fltr Conditional'!$A14,QACond,COLUMNS($A$7:M14),0)),'PROD Fltr Conditional'!M14,"OK")</f>
        <v>OK</v>
      </c>
      <c r="N14" s="13" t="str">
        <f>IF(ISERROR(VLOOKUP('PROD Fltr Conditional'!$A14,QACond,COLUMNS($A$7:N14),0)),'PROD Fltr Conditional'!N14,"OK")</f>
        <v>OK</v>
      </c>
      <c r="O14" s="13" t="str">
        <f>IF(ISERROR(VLOOKUP('PROD Fltr Conditional'!$A14,QACond,COLUMNS($A$7:O14),0)),'PROD Fltr Conditional'!O14,"OK")</f>
        <v>OK</v>
      </c>
      <c r="P14" s="13" t="str">
        <f>IF(ISERROR(VLOOKUP('PROD Fltr Conditional'!$A14,QACond,COLUMNS($A$7:P14),0)),'PROD Fltr Conditional'!P14,"OK")</f>
        <v>OK</v>
      </c>
      <c r="Q14" s="13" t="str">
        <f>IF(ISERROR(VLOOKUP('PROD Fltr Conditional'!$A14,QACond,COLUMNS($A$7:Q14),0)),'PROD Fltr Conditional'!Q14,"OK")</f>
        <v>OK</v>
      </c>
    </row>
    <row r="15" spans="1:17">
      <c r="A15" s="13" t="str">
        <f>IF(ISERROR(VLOOKUP('PROD Fltr Conditional'!$A15,QACond,COLUMNS($A$7:A15),0)),'PROD Fltr Conditional'!A15,"OK")</f>
        <v>OK</v>
      </c>
      <c r="B15" s="13" t="str">
        <f>IF(ISERROR(VLOOKUP('PROD Fltr Conditional'!$A15,QACond,COLUMNS($A$7:B15),0)),'PROD Fltr Conditional'!B15,"OK")</f>
        <v>OK</v>
      </c>
      <c r="C15" s="13" t="str">
        <f>IF(ISERROR(VLOOKUP('PROD Fltr Conditional'!$A15,QACond,COLUMNS($A$7:C15),0)),'PROD Fltr Conditional'!C15,"OK")</f>
        <v>OK</v>
      </c>
      <c r="D15" s="13" t="str">
        <f>IF(ISERROR(VLOOKUP('PROD Fltr Conditional'!$A15,QACond,COLUMNS($A$7:D15),0)),'PROD Fltr Conditional'!D15,"OK")</f>
        <v>OK</v>
      </c>
      <c r="E15" s="13" t="str">
        <f>IF(ISERROR(VLOOKUP('PROD Fltr Conditional'!$A15,QACond,COLUMNS($A$7:E15),0)),'PROD Fltr Conditional'!E15,"OK")</f>
        <v>OK</v>
      </c>
      <c r="F15" s="13" t="str">
        <f>IF(ISERROR(VLOOKUP('PROD Fltr Conditional'!$A15,QACond,COLUMNS($A$7:F15),0)),'PROD Fltr Conditional'!F15,"OK")</f>
        <v>OK</v>
      </c>
      <c r="G15" s="13" t="str">
        <f>IF(ISERROR(VLOOKUP('PROD Fltr Conditional'!$A15,QACond,COLUMNS($A$7:G15),0)),'PROD Fltr Conditional'!G15,"OK")</f>
        <v>OK</v>
      </c>
      <c r="H15" s="13" t="str">
        <f>IF(ISERROR(VLOOKUP('PROD Fltr Conditional'!$A15,QACond,COLUMNS($A$7:H15),0)),'PROD Fltr Conditional'!H15,"OK")</f>
        <v>OK</v>
      </c>
      <c r="I15" s="13" t="str">
        <f>IF(ISERROR(VLOOKUP('PROD Fltr Conditional'!$A15,QACond,COLUMNS($A$7:I15),0)),'PROD Fltr Conditional'!I15,"OK")</f>
        <v>OK</v>
      </c>
      <c r="J15" s="13" t="str">
        <f>IF(ISERROR(VLOOKUP('PROD Fltr Conditional'!$A15,QACond,COLUMNS($A$7:J15),0)),'PROD Fltr Conditional'!J15,"OK")</f>
        <v>OK</v>
      </c>
      <c r="K15" s="13" t="str">
        <f>IF(ISERROR(VLOOKUP('PROD Fltr Conditional'!$A15,QACond,COLUMNS($A$7:K15),0)),'PROD Fltr Conditional'!K15,"OK")</f>
        <v>OK</v>
      </c>
      <c r="L15" s="13" t="str">
        <f>IF(ISERROR(VLOOKUP('PROD Fltr Conditional'!$A15,QACond,COLUMNS($A$7:L15),0)),'PROD Fltr Conditional'!L15,"OK")</f>
        <v>OK</v>
      </c>
      <c r="M15" s="13" t="str">
        <f>IF(ISERROR(VLOOKUP('PROD Fltr Conditional'!$A15,QACond,COLUMNS($A$7:M15),0)),'PROD Fltr Conditional'!M15,"OK")</f>
        <v>OK</v>
      </c>
      <c r="N15" s="13" t="str">
        <f>IF(ISERROR(VLOOKUP('PROD Fltr Conditional'!$A15,QACond,COLUMNS($A$7:N15),0)),'PROD Fltr Conditional'!N15,"OK")</f>
        <v>OK</v>
      </c>
      <c r="O15" s="13" t="str">
        <f>IF(ISERROR(VLOOKUP('PROD Fltr Conditional'!$A15,QACond,COLUMNS($A$7:O15),0)),'PROD Fltr Conditional'!O15,"OK")</f>
        <v>OK</v>
      </c>
      <c r="P15" s="13" t="str">
        <f>IF(ISERROR(VLOOKUP('PROD Fltr Conditional'!$A15,QACond,COLUMNS($A$7:P15),0)),'PROD Fltr Conditional'!P15,"OK")</f>
        <v>OK</v>
      </c>
      <c r="Q15" s="13" t="str">
        <f>IF(ISERROR(VLOOKUP('PROD Fltr Conditional'!$A15,QACond,COLUMNS($A$7:Q15),0)),'PROD Fltr Conditional'!Q15,"OK")</f>
        <v>OK</v>
      </c>
    </row>
    <row r="16" spans="1:17">
      <c r="A16" s="13" t="str">
        <f>IF(ISERROR(VLOOKUP('PROD Fltr Conditional'!$A16,QACond,COLUMNS($A$7:A16),0)),'PROD Fltr Conditional'!A16,"OK")</f>
        <v>OK</v>
      </c>
      <c r="B16" s="13" t="str">
        <f>IF(ISERROR(VLOOKUP('PROD Fltr Conditional'!$A16,QACond,COLUMNS($A$7:B16),0)),'PROD Fltr Conditional'!B16,"OK")</f>
        <v>OK</v>
      </c>
      <c r="C16" s="13" t="str">
        <f>IF(ISERROR(VLOOKUP('PROD Fltr Conditional'!$A16,QACond,COLUMNS($A$7:C16),0)),'PROD Fltr Conditional'!C16,"OK")</f>
        <v>OK</v>
      </c>
      <c r="D16" s="13" t="str">
        <f>IF(ISERROR(VLOOKUP('PROD Fltr Conditional'!$A16,QACond,COLUMNS($A$7:D16),0)),'PROD Fltr Conditional'!D16,"OK")</f>
        <v>OK</v>
      </c>
      <c r="E16" s="13" t="str">
        <f>IF(ISERROR(VLOOKUP('PROD Fltr Conditional'!$A16,QACond,COLUMNS($A$7:E16),0)),'PROD Fltr Conditional'!E16,"OK")</f>
        <v>OK</v>
      </c>
      <c r="F16" s="13" t="str">
        <f>IF(ISERROR(VLOOKUP('PROD Fltr Conditional'!$A16,QACond,COLUMNS($A$7:F16),0)),'PROD Fltr Conditional'!F16,"OK")</f>
        <v>OK</v>
      </c>
      <c r="G16" s="13" t="str">
        <f>IF(ISERROR(VLOOKUP('PROD Fltr Conditional'!$A16,QACond,COLUMNS($A$7:G16),0)),'PROD Fltr Conditional'!G16,"OK")</f>
        <v>OK</v>
      </c>
      <c r="H16" s="13" t="str">
        <f>IF(ISERROR(VLOOKUP('PROD Fltr Conditional'!$A16,QACond,COLUMNS($A$7:H16),0)),'PROD Fltr Conditional'!H16,"OK")</f>
        <v>OK</v>
      </c>
      <c r="I16" s="13" t="str">
        <f>IF(ISERROR(VLOOKUP('PROD Fltr Conditional'!$A16,QACond,COLUMNS($A$7:I16),0)),'PROD Fltr Conditional'!I16,"OK")</f>
        <v>OK</v>
      </c>
      <c r="J16" s="13" t="str">
        <f>IF(ISERROR(VLOOKUP('PROD Fltr Conditional'!$A16,QACond,COLUMNS($A$7:J16),0)),'PROD Fltr Conditional'!J16,"OK")</f>
        <v>OK</v>
      </c>
      <c r="K16" s="13" t="str">
        <f>IF(ISERROR(VLOOKUP('PROD Fltr Conditional'!$A16,QACond,COLUMNS($A$7:K16),0)),'PROD Fltr Conditional'!K16,"OK")</f>
        <v>OK</v>
      </c>
      <c r="L16" s="13" t="str">
        <f>IF(ISERROR(VLOOKUP('PROD Fltr Conditional'!$A16,QACond,COLUMNS($A$7:L16),0)),'PROD Fltr Conditional'!L16,"OK")</f>
        <v>OK</v>
      </c>
      <c r="M16" s="13" t="str">
        <f>IF(ISERROR(VLOOKUP('PROD Fltr Conditional'!$A16,QACond,COLUMNS($A$7:M16),0)),'PROD Fltr Conditional'!M16,"OK")</f>
        <v>OK</v>
      </c>
      <c r="N16" s="13" t="str">
        <f>IF(ISERROR(VLOOKUP('PROD Fltr Conditional'!$A16,QACond,COLUMNS($A$7:N16),0)),'PROD Fltr Conditional'!N16,"OK")</f>
        <v>OK</v>
      </c>
      <c r="O16" s="13" t="str">
        <f>IF(ISERROR(VLOOKUP('PROD Fltr Conditional'!$A16,QACond,COLUMNS($A$7:O16),0)),'PROD Fltr Conditional'!O16,"OK")</f>
        <v>OK</v>
      </c>
      <c r="P16" s="13" t="str">
        <f>IF(ISERROR(VLOOKUP('PROD Fltr Conditional'!$A16,QACond,COLUMNS($A$7:P16),0)),'PROD Fltr Conditional'!P16,"OK")</f>
        <v>OK</v>
      </c>
      <c r="Q16" s="13" t="str">
        <f>IF(ISERROR(VLOOKUP('PROD Fltr Conditional'!$A16,QACond,COLUMNS($A$7:Q16),0)),'PROD Fltr Conditional'!Q16,"OK")</f>
        <v>OK</v>
      </c>
    </row>
    <row r="17" spans="1:17">
      <c r="A17" s="13" t="str">
        <f>IF(ISERROR(VLOOKUP('PROD Fltr Conditional'!$A17,QACond,COLUMNS($A$7:A17),0)),'PROD Fltr Conditional'!A17,"OK")</f>
        <v>OK</v>
      </c>
      <c r="B17" s="13" t="str">
        <f>IF(ISERROR(VLOOKUP('PROD Fltr Conditional'!$A17,QACond,COLUMNS($A$7:B17),0)),'PROD Fltr Conditional'!B17,"OK")</f>
        <v>OK</v>
      </c>
      <c r="C17" s="13" t="str">
        <f>IF(ISERROR(VLOOKUP('PROD Fltr Conditional'!$A17,QACond,COLUMNS($A$7:C17),0)),'PROD Fltr Conditional'!C17,"OK")</f>
        <v>OK</v>
      </c>
      <c r="D17" s="13" t="str">
        <f>IF(ISERROR(VLOOKUP('PROD Fltr Conditional'!$A17,QACond,COLUMNS($A$7:D17),0)),'PROD Fltr Conditional'!D17,"OK")</f>
        <v>OK</v>
      </c>
      <c r="E17" s="13" t="str">
        <f>IF(ISERROR(VLOOKUP('PROD Fltr Conditional'!$A17,QACond,COLUMNS($A$7:E17),0)),'PROD Fltr Conditional'!E17,"OK")</f>
        <v>OK</v>
      </c>
      <c r="F17" s="13" t="str">
        <f>IF(ISERROR(VLOOKUP('PROD Fltr Conditional'!$A17,QACond,COLUMNS($A$7:F17),0)),'PROD Fltr Conditional'!F17,"OK")</f>
        <v>OK</v>
      </c>
      <c r="G17" s="13" t="str">
        <f>IF(ISERROR(VLOOKUP('PROD Fltr Conditional'!$A17,QACond,COLUMNS($A$7:G17),0)),'PROD Fltr Conditional'!G17,"OK")</f>
        <v>OK</v>
      </c>
      <c r="H17" s="13" t="str">
        <f>IF(ISERROR(VLOOKUP('PROD Fltr Conditional'!$A17,QACond,COLUMNS($A$7:H17),0)),'PROD Fltr Conditional'!H17,"OK")</f>
        <v>OK</v>
      </c>
      <c r="I17" s="13" t="str">
        <f>IF(ISERROR(VLOOKUP('PROD Fltr Conditional'!$A17,QACond,COLUMNS($A$7:I17),0)),'PROD Fltr Conditional'!I17,"OK")</f>
        <v>OK</v>
      </c>
      <c r="J17" s="13" t="str">
        <f>IF(ISERROR(VLOOKUP('PROD Fltr Conditional'!$A17,QACond,COLUMNS($A$7:J17),0)),'PROD Fltr Conditional'!J17,"OK")</f>
        <v>OK</v>
      </c>
      <c r="K17" s="13" t="str">
        <f>IF(ISERROR(VLOOKUP('PROD Fltr Conditional'!$A17,QACond,COLUMNS($A$7:K17),0)),'PROD Fltr Conditional'!K17,"OK")</f>
        <v>OK</v>
      </c>
      <c r="L17" s="13" t="str">
        <f>IF(ISERROR(VLOOKUP('PROD Fltr Conditional'!$A17,QACond,COLUMNS($A$7:L17),0)),'PROD Fltr Conditional'!L17,"OK")</f>
        <v>OK</v>
      </c>
      <c r="M17" s="13" t="str">
        <f>IF(ISERROR(VLOOKUP('PROD Fltr Conditional'!$A17,QACond,COLUMNS($A$7:M17),0)),'PROD Fltr Conditional'!M17,"OK")</f>
        <v>OK</v>
      </c>
      <c r="N17" s="13" t="str">
        <f>IF(ISERROR(VLOOKUP('PROD Fltr Conditional'!$A17,QACond,COLUMNS($A$7:N17),0)),'PROD Fltr Conditional'!N17,"OK")</f>
        <v>OK</v>
      </c>
      <c r="O17" s="13" t="str">
        <f>IF(ISERROR(VLOOKUP('PROD Fltr Conditional'!$A17,QACond,COLUMNS($A$7:O17),0)),'PROD Fltr Conditional'!O17,"OK")</f>
        <v>OK</v>
      </c>
      <c r="P17" s="13" t="str">
        <f>IF(ISERROR(VLOOKUP('PROD Fltr Conditional'!$A17,QACond,COLUMNS($A$7:P17),0)),'PROD Fltr Conditional'!P17,"OK")</f>
        <v>OK</v>
      </c>
      <c r="Q17" s="13" t="str">
        <f>IF(ISERROR(VLOOKUP('PROD Fltr Conditional'!$A17,QACond,COLUMNS($A$7:Q17),0)),'PROD Fltr Conditional'!Q17,"OK")</f>
        <v>OK</v>
      </c>
    </row>
    <row r="18" spans="1:17">
      <c r="A18" s="13" t="str">
        <f>IF(ISERROR(VLOOKUP('PROD Fltr Conditional'!$A18,QACond,COLUMNS($A$7:A18),0)),'PROD Fltr Conditional'!A18,"OK")</f>
        <v>OK</v>
      </c>
      <c r="B18" s="13" t="str">
        <f>IF(ISERROR(VLOOKUP('PROD Fltr Conditional'!$A18,QACond,COLUMNS($A$7:B18),0)),'PROD Fltr Conditional'!B18,"OK")</f>
        <v>OK</v>
      </c>
      <c r="C18" s="13" t="str">
        <f>IF(ISERROR(VLOOKUP('PROD Fltr Conditional'!$A18,QACond,COLUMNS($A$7:C18),0)),'PROD Fltr Conditional'!C18,"OK")</f>
        <v>OK</v>
      </c>
      <c r="D18" s="13" t="str">
        <f>IF(ISERROR(VLOOKUP('PROD Fltr Conditional'!$A18,QACond,COLUMNS($A$7:D18),0)),'PROD Fltr Conditional'!D18,"OK")</f>
        <v>OK</v>
      </c>
      <c r="E18" s="13" t="str">
        <f>IF(ISERROR(VLOOKUP('PROD Fltr Conditional'!$A18,QACond,COLUMNS($A$7:E18),0)),'PROD Fltr Conditional'!E18,"OK")</f>
        <v>OK</v>
      </c>
      <c r="F18" s="13" t="str">
        <f>IF(ISERROR(VLOOKUP('PROD Fltr Conditional'!$A18,QACond,COLUMNS($A$7:F18),0)),'PROD Fltr Conditional'!F18,"OK")</f>
        <v>OK</v>
      </c>
      <c r="G18" s="13" t="str">
        <f>IF(ISERROR(VLOOKUP('PROD Fltr Conditional'!$A18,QACond,COLUMNS($A$7:G18),0)),'PROD Fltr Conditional'!G18,"OK")</f>
        <v>OK</v>
      </c>
      <c r="H18" s="13" t="str">
        <f>IF(ISERROR(VLOOKUP('PROD Fltr Conditional'!$A18,QACond,COLUMNS($A$7:H18),0)),'PROD Fltr Conditional'!H18,"OK")</f>
        <v>OK</v>
      </c>
      <c r="I18" s="13" t="str">
        <f>IF(ISERROR(VLOOKUP('PROD Fltr Conditional'!$A18,QACond,COLUMNS($A$7:I18),0)),'PROD Fltr Conditional'!I18,"OK")</f>
        <v>OK</v>
      </c>
      <c r="J18" s="13" t="str">
        <f>IF(ISERROR(VLOOKUP('PROD Fltr Conditional'!$A18,QACond,COLUMNS($A$7:J18),0)),'PROD Fltr Conditional'!J18,"OK")</f>
        <v>OK</v>
      </c>
      <c r="K18" s="13" t="str">
        <f>IF(ISERROR(VLOOKUP('PROD Fltr Conditional'!$A18,QACond,COLUMNS($A$7:K18),0)),'PROD Fltr Conditional'!K18,"OK")</f>
        <v>OK</v>
      </c>
      <c r="L18" s="13" t="str">
        <f>IF(ISERROR(VLOOKUP('PROD Fltr Conditional'!$A18,QACond,COLUMNS($A$7:L18),0)),'PROD Fltr Conditional'!L18,"OK")</f>
        <v>OK</v>
      </c>
      <c r="M18" s="13" t="str">
        <f>IF(ISERROR(VLOOKUP('PROD Fltr Conditional'!$A18,QACond,COLUMNS($A$7:M18),0)),'PROD Fltr Conditional'!M18,"OK")</f>
        <v>OK</v>
      </c>
      <c r="N18" s="13" t="str">
        <f>IF(ISERROR(VLOOKUP('PROD Fltr Conditional'!$A18,QACond,COLUMNS($A$7:N18),0)),'PROD Fltr Conditional'!N18,"OK")</f>
        <v>OK</v>
      </c>
      <c r="O18" s="13" t="str">
        <f>IF(ISERROR(VLOOKUP('PROD Fltr Conditional'!$A18,QACond,COLUMNS($A$7:O18),0)),'PROD Fltr Conditional'!O18,"OK")</f>
        <v>OK</v>
      </c>
      <c r="P18" s="13" t="str">
        <f>IF(ISERROR(VLOOKUP('PROD Fltr Conditional'!$A18,QACond,COLUMNS($A$7:P18),0)),'PROD Fltr Conditional'!P18,"OK")</f>
        <v>OK</v>
      </c>
      <c r="Q18" s="13" t="str">
        <f>IF(ISERROR(VLOOKUP('PROD Fltr Conditional'!$A18,QACond,COLUMNS($A$7:Q18),0)),'PROD Fltr Conditional'!Q18,"OK")</f>
        <v>OK</v>
      </c>
    </row>
    <row r="19" spans="1:17">
      <c r="A19" s="13" t="str">
        <f>IF(ISERROR(VLOOKUP('PROD Fltr Conditional'!$A19,QACond,COLUMNS($A$7:A19),0)),'PROD Fltr Conditional'!A19,"OK")</f>
        <v>OK</v>
      </c>
      <c r="B19" s="13" t="str">
        <f>IF(ISERROR(VLOOKUP('PROD Fltr Conditional'!$A19,QACond,COLUMNS($A$7:B19),0)),'PROD Fltr Conditional'!B19,"OK")</f>
        <v>OK</v>
      </c>
      <c r="C19" s="13" t="str">
        <f>IF(ISERROR(VLOOKUP('PROD Fltr Conditional'!$A19,QACond,COLUMNS($A$7:C19),0)),'PROD Fltr Conditional'!C19,"OK")</f>
        <v>OK</v>
      </c>
      <c r="D19" s="13" t="str">
        <f>IF(ISERROR(VLOOKUP('PROD Fltr Conditional'!$A19,QACond,COLUMNS($A$7:D19),0)),'PROD Fltr Conditional'!D19,"OK")</f>
        <v>OK</v>
      </c>
      <c r="E19" s="13" t="str">
        <f>IF(ISERROR(VLOOKUP('PROD Fltr Conditional'!$A19,QACond,COLUMNS($A$7:E19),0)),'PROD Fltr Conditional'!E19,"OK")</f>
        <v>OK</v>
      </c>
      <c r="F19" s="13" t="str">
        <f>IF(ISERROR(VLOOKUP('PROD Fltr Conditional'!$A19,QACond,COLUMNS($A$7:F19),0)),'PROD Fltr Conditional'!F19,"OK")</f>
        <v>OK</v>
      </c>
      <c r="G19" s="13" t="str">
        <f>IF(ISERROR(VLOOKUP('PROD Fltr Conditional'!$A19,QACond,COLUMNS($A$7:G19),0)),'PROD Fltr Conditional'!G19,"OK")</f>
        <v>OK</v>
      </c>
      <c r="H19" s="13" t="str">
        <f>IF(ISERROR(VLOOKUP('PROD Fltr Conditional'!$A19,QACond,COLUMNS($A$7:H19),0)),'PROD Fltr Conditional'!H19,"OK")</f>
        <v>OK</v>
      </c>
      <c r="I19" s="13" t="str">
        <f>IF(ISERROR(VLOOKUP('PROD Fltr Conditional'!$A19,QACond,COLUMNS($A$7:I19),0)),'PROD Fltr Conditional'!I19,"OK")</f>
        <v>OK</v>
      </c>
      <c r="J19" s="13" t="str">
        <f>IF(ISERROR(VLOOKUP('PROD Fltr Conditional'!$A19,QACond,COLUMNS($A$7:J19),0)),'PROD Fltr Conditional'!J19,"OK")</f>
        <v>OK</v>
      </c>
      <c r="K19" s="13" t="str">
        <f>IF(ISERROR(VLOOKUP('PROD Fltr Conditional'!$A19,QACond,COLUMNS($A$7:K19),0)),'PROD Fltr Conditional'!K19,"OK")</f>
        <v>OK</v>
      </c>
      <c r="L19" s="13" t="str">
        <f>IF(ISERROR(VLOOKUP('PROD Fltr Conditional'!$A19,QACond,COLUMNS($A$7:L19),0)),'PROD Fltr Conditional'!L19,"OK")</f>
        <v>OK</v>
      </c>
      <c r="M19" s="13" t="str">
        <f>IF(ISERROR(VLOOKUP('PROD Fltr Conditional'!$A19,QACond,COLUMNS($A$7:M19),0)),'PROD Fltr Conditional'!M19,"OK")</f>
        <v>OK</v>
      </c>
      <c r="N19" s="13" t="str">
        <f>IF(ISERROR(VLOOKUP('PROD Fltr Conditional'!$A19,QACond,COLUMNS($A$7:N19),0)),'PROD Fltr Conditional'!N19,"OK")</f>
        <v>OK</v>
      </c>
      <c r="O19" s="13" t="str">
        <f>IF(ISERROR(VLOOKUP('PROD Fltr Conditional'!$A19,QACond,COLUMNS($A$7:O19),0)),'PROD Fltr Conditional'!O19,"OK")</f>
        <v>OK</v>
      </c>
      <c r="P19" s="13" t="str">
        <f>IF(ISERROR(VLOOKUP('PROD Fltr Conditional'!$A19,QACond,COLUMNS($A$7:P19),0)),'PROD Fltr Conditional'!P19,"OK")</f>
        <v>OK</v>
      </c>
      <c r="Q19" s="13" t="str">
        <f>IF(ISERROR(VLOOKUP('PROD Fltr Conditional'!$A19,QACond,COLUMNS($A$7:Q19),0)),'PROD Fltr Conditional'!Q19,"OK")</f>
        <v>OK</v>
      </c>
    </row>
    <row r="20" spans="1:17">
      <c r="A20" s="13" t="str">
        <f>IF(ISERROR(VLOOKUP('PROD Fltr Conditional'!$A20,QACond,COLUMNS($A$7:A20),0)),'PROD Fltr Conditional'!A20,"OK")</f>
        <v>efyshdEsdrasFysh49.123.1.239‚Ç¨197101,50RupiahIDR9/12/20190.65347222222222215847GL58 4173 0648 1127 75TVCTennessee Valley AuthorityNYSEElectric Utilities: CentralPublic Utilities</v>
      </c>
      <c r="B20" s="13">
        <f>IF(ISERROR(VLOOKUP('PROD Fltr Conditional'!$A20,QACond,COLUMNS($A$7:B20),0)),'PROD Fltr Conditional'!B20,"OK")</f>
        <v>14</v>
      </c>
      <c r="C20" s="13" t="str">
        <f>IF(ISERROR(VLOOKUP('PROD Fltr Conditional'!$A20,QACond,COLUMNS($A$7:C20),0)),'PROD Fltr Conditional'!C20,"OK")</f>
        <v>efyshd</v>
      </c>
      <c r="D20" s="13" t="str">
        <f>IF(ISERROR(VLOOKUP('PROD Fltr Conditional'!$A20,QACond,COLUMNS($A$7:D20),0)),'PROD Fltr Conditional'!D20,"OK")</f>
        <v>Esdras</v>
      </c>
      <c r="E20" s="13" t="str">
        <f>IF(ISERROR(VLOOKUP('PROD Fltr Conditional'!$A20,QACond,COLUMNS($A$7:E20),0)),'PROD Fltr Conditional'!E20,"OK")</f>
        <v>Fysh</v>
      </c>
      <c r="F20" s="13" t="str">
        <f>IF(ISERROR(VLOOKUP('PROD Fltr Conditional'!$A20,QACond,COLUMNS($A$7:F20),0)),'PROD Fltr Conditional'!F20,"OK")</f>
        <v>49.123.1.239</v>
      </c>
      <c r="G20" s="13" t="str">
        <f>IF(ISERROR(VLOOKUP('PROD Fltr Conditional'!$A20,QACond,COLUMNS($A$7:G20),0)),'PROD Fltr Conditional'!G20,"OK")</f>
        <v>‚Ç¨197101,50</v>
      </c>
      <c r="H20" s="13" t="str">
        <f>IF(ISERROR(VLOOKUP('PROD Fltr Conditional'!$A20,QACond,COLUMNS($A$7:H20),0)),'PROD Fltr Conditional'!H20,"OK")</f>
        <v>Rupiah</v>
      </c>
      <c r="I20" s="13" t="str">
        <f>IF(ISERROR(VLOOKUP('PROD Fltr Conditional'!$A20,QACond,COLUMNS($A$7:I20),0)),'PROD Fltr Conditional'!I20,"OK")</f>
        <v>IDR</v>
      </c>
      <c r="J20" s="13" t="str">
        <f>IF(ISERROR(VLOOKUP('PROD Fltr Conditional'!$A20,QACond,COLUMNS($A$7:J20),0)),'PROD Fltr Conditional'!J20,"OK")</f>
        <v>9/12/2019</v>
      </c>
      <c r="K20" s="13">
        <f>IF(ISERROR(VLOOKUP('PROD Fltr Conditional'!$A20,QACond,COLUMNS($A$7:K20),0)),'PROD Fltr Conditional'!K20,"OK")</f>
        <v>0.65347222222222223</v>
      </c>
      <c r="L20" s="13">
        <f>IF(ISERROR(VLOOKUP('PROD Fltr Conditional'!$A20,QACond,COLUMNS($A$7:L20),0)),'PROD Fltr Conditional'!L20,"OK")</f>
        <v>15847</v>
      </c>
      <c r="M20" s="13" t="str">
        <f>IF(ISERROR(VLOOKUP('PROD Fltr Conditional'!$A20,QACond,COLUMNS($A$7:M20),0)),'PROD Fltr Conditional'!M20,"OK")</f>
        <v>GL58 4173 0648 1127 75</v>
      </c>
      <c r="N20" s="13" t="str">
        <f>IF(ISERROR(VLOOKUP('PROD Fltr Conditional'!$A20,QACond,COLUMNS($A$7:N20),0)),'PROD Fltr Conditional'!N20,"OK")</f>
        <v>TVC</v>
      </c>
      <c r="O20" s="13" t="str">
        <f>IF(ISERROR(VLOOKUP('PROD Fltr Conditional'!$A20,QACond,COLUMNS($A$7:O20),0)),'PROD Fltr Conditional'!O20,"OK")</f>
        <v>Tennessee Valley Authority</v>
      </c>
      <c r="P20" s="13" t="str">
        <f>IF(ISERROR(VLOOKUP('PROD Fltr Conditional'!$A20,QACond,COLUMNS($A$7:P20),0)),'PROD Fltr Conditional'!P20,"OK")</f>
        <v>NYSE</v>
      </c>
      <c r="Q20" s="13" t="str">
        <f>IF(ISERROR(VLOOKUP('PROD Fltr Conditional'!$A20,QACond,COLUMNS($A$7:Q20),0)),'PROD Fltr Conditional'!Q20,"OK")</f>
        <v>Electric Utilities: Central</v>
      </c>
    </row>
    <row r="21" spans="1:17">
      <c r="A21" s="13" t="str">
        <f>IF(ISERROR(VLOOKUP('PROD Fltr Conditional'!$A21,QACond,COLUMNS($A$7:A21),0)),'PROD Fltr Conditional'!A21,"OK")</f>
        <v>OK</v>
      </c>
      <c r="B21" s="13" t="str">
        <f>IF(ISERROR(VLOOKUP('PROD Fltr Conditional'!$A21,QACond,COLUMNS($A$7:B21),0)),'PROD Fltr Conditional'!B21,"OK")</f>
        <v>OK</v>
      </c>
      <c r="C21" s="13" t="str">
        <f>IF(ISERROR(VLOOKUP('PROD Fltr Conditional'!$A21,QACond,COLUMNS($A$7:C21),0)),'PROD Fltr Conditional'!C21,"OK")</f>
        <v>OK</v>
      </c>
      <c r="D21" s="13" t="str">
        <f>IF(ISERROR(VLOOKUP('PROD Fltr Conditional'!$A21,QACond,COLUMNS($A$7:D21),0)),'PROD Fltr Conditional'!D21,"OK")</f>
        <v>OK</v>
      </c>
      <c r="E21" s="13" t="str">
        <f>IF(ISERROR(VLOOKUP('PROD Fltr Conditional'!$A21,QACond,COLUMNS($A$7:E21),0)),'PROD Fltr Conditional'!E21,"OK")</f>
        <v>OK</v>
      </c>
      <c r="F21" s="13" t="str">
        <f>IF(ISERROR(VLOOKUP('PROD Fltr Conditional'!$A21,QACond,COLUMNS($A$7:F21),0)),'PROD Fltr Conditional'!F21,"OK")</f>
        <v>OK</v>
      </c>
      <c r="G21" s="13" t="str">
        <f>IF(ISERROR(VLOOKUP('PROD Fltr Conditional'!$A21,QACond,COLUMNS($A$7:G21),0)),'PROD Fltr Conditional'!G21,"OK")</f>
        <v>OK</v>
      </c>
      <c r="H21" s="13" t="str">
        <f>IF(ISERROR(VLOOKUP('PROD Fltr Conditional'!$A21,QACond,COLUMNS($A$7:H21),0)),'PROD Fltr Conditional'!H21,"OK")</f>
        <v>OK</v>
      </c>
      <c r="I21" s="13" t="str">
        <f>IF(ISERROR(VLOOKUP('PROD Fltr Conditional'!$A21,QACond,COLUMNS($A$7:I21),0)),'PROD Fltr Conditional'!I21,"OK")</f>
        <v>OK</v>
      </c>
      <c r="J21" s="13" t="str">
        <f>IF(ISERROR(VLOOKUP('PROD Fltr Conditional'!$A21,QACond,COLUMNS($A$7:J21),0)),'PROD Fltr Conditional'!J21,"OK")</f>
        <v>OK</v>
      </c>
      <c r="K21" s="13" t="str">
        <f>IF(ISERROR(VLOOKUP('PROD Fltr Conditional'!$A21,QACond,COLUMNS($A$7:K21),0)),'PROD Fltr Conditional'!K21,"OK")</f>
        <v>OK</v>
      </c>
      <c r="L21" s="13" t="str">
        <f>IF(ISERROR(VLOOKUP('PROD Fltr Conditional'!$A21,QACond,COLUMNS($A$7:L21),0)),'PROD Fltr Conditional'!L21,"OK")</f>
        <v>OK</v>
      </c>
      <c r="M21" s="13" t="str">
        <f>IF(ISERROR(VLOOKUP('PROD Fltr Conditional'!$A21,QACond,COLUMNS($A$7:M21),0)),'PROD Fltr Conditional'!M21,"OK")</f>
        <v>OK</v>
      </c>
      <c r="N21" s="13" t="str">
        <f>IF(ISERROR(VLOOKUP('PROD Fltr Conditional'!$A21,QACond,COLUMNS($A$7:N21),0)),'PROD Fltr Conditional'!N21,"OK")</f>
        <v>OK</v>
      </c>
      <c r="O21" s="13" t="str">
        <f>IF(ISERROR(VLOOKUP('PROD Fltr Conditional'!$A21,QACond,COLUMNS($A$7:O21),0)),'PROD Fltr Conditional'!O21,"OK")</f>
        <v>OK</v>
      </c>
      <c r="P21" s="13" t="str">
        <f>IF(ISERROR(VLOOKUP('PROD Fltr Conditional'!$A21,QACond,COLUMNS($A$7:P21),0)),'PROD Fltr Conditional'!P21,"OK")</f>
        <v>OK</v>
      </c>
      <c r="Q21" s="13" t="str">
        <f>IF(ISERROR(VLOOKUP('PROD Fltr Conditional'!$A21,QACond,COLUMNS($A$7:Q21),0)),'PROD Fltr Conditional'!Q21,"OK")</f>
        <v>OK</v>
      </c>
    </row>
    <row r="22" spans="1:17">
      <c r="A22" s="13" t="str">
        <f>IF(ISERROR(VLOOKUP('PROD Fltr Conditional'!$A22,QACond,COLUMNS($A$7:A22),0)),'PROD Fltr Conditional'!A22,"OK")</f>
        <v>OK</v>
      </c>
      <c r="B22" s="13" t="str">
        <f>IF(ISERROR(VLOOKUP('PROD Fltr Conditional'!$A22,QACond,COLUMNS($A$7:B22),0)),'PROD Fltr Conditional'!B22,"OK")</f>
        <v>OK</v>
      </c>
      <c r="C22" s="13" t="str">
        <f>IF(ISERROR(VLOOKUP('PROD Fltr Conditional'!$A22,QACond,COLUMNS($A$7:C22),0)),'PROD Fltr Conditional'!C22,"OK")</f>
        <v>OK</v>
      </c>
      <c r="D22" s="13" t="str">
        <f>IF(ISERROR(VLOOKUP('PROD Fltr Conditional'!$A22,QACond,COLUMNS($A$7:D22),0)),'PROD Fltr Conditional'!D22,"OK")</f>
        <v>OK</v>
      </c>
      <c r="E22" s="13" t="str">
        <f>IF(ISERROR(VLOOKUP('PROD Fltr Conditional'!$A22,QACond,COLUMNS($A$7:E22),0)),'PROD Fltr Conditional'!E22,"OK")</f>
        <v>OK</v>
      </c>
      <c r="F22" s="13" t="str">
        <f>IF(ISERROR(VLOOKUP('PROD Fltr Conditional'!$A22,QACond,COLUMNS($A$7:F22),0)),'PROD Fltr Conditional'!F22,"OK")</f>
        <v>OK</v>
      </c>
      <c r="G22" s="13" t="str">
        <f>IF(ISERROR(VLOOKUP('PROD Fltr Conditional'!$A22,QACond,COLUMNS($A$7:G22),0)),'PROD Fltr Conditional'!G22,"OK")</f>
        <v>OK</v>
      </c>
      <c r="H22" s="13" t="str">
        <f>IF(ISERROR(VLOOKUP('PROD Fltr Conditional'!$A22,QACond,COLUMNS($A$7:H22),0)),'PROD Fltr Conditional'!H22,"OK")</f>
        <v>OK</v>
      </c>
      <c r="I22" s="13" t="str">
        <f>IF(ISERROR(VLOOKUP('PROD Fltr Conditional'!$A22,QACond,COLUMNS($A$7:I22),0)),'PROD Fltr Conditional'!I22,"OK")</f>
        <v>OK</v>
      </c>
      <c r="J22" s="13" t="str">
        <f>IF(ISERROR(VLOOKUP('PROD Fltr Conditional'!$A22,QACond,COLUMNS($A$7:J22),0)),'PROD Fltr Conditional'!J22,"OK")</f>
        <v>OK</v>
      </c>
      <c r="K22" s="13" t="str">
        <f>IF(ISERROR(VLOOKUP('PROD Fltr Conditional'!$A22,QACond,COLUMNS($A$7:K22),0)),'PROD Fltr Conditional'!K22,"OK")</f>
        <v>OK</v>
      </c>
      <c r="L22" s="13" t="str">
        <f>IF(ISERROR(VLOOKUP('PROD Fltr Conditional'!$A22,QACond,COLUMNS($A$7:L22),0)),'PROD Fltr Conditional'!L22,"OK")</f>
        <v>OK</v>
      </c>
      <c r="M22" s="13" t="str">
        <f>IF(ISERROR(VLOOKUP('PROD Fltr Conditional'!$A22,QACond,COLUMNS($A$7:M22),0)),'PROD Fltr Conditional'!M22,"OK")</f>
        <v>OK</v>
      </c>
      <c r="N22" s="13" t="str">
        <f>IF(ISERROR(VLOOKUP('PROD Fltr Conditional'!$A22,QACond,COLUMNS($A$7:N22),0)),'PROD Fltr Conditional'!N22,"OK")</f>
        <v>OK</v>
      </c>
      <c r="O22" s="13" t="str">
        <f>IF(ISERROR(VLOOKUP('PROD Fltr Conditional'!$A22,QACond,COLUMNS($A$7:O22),0)),'PROD Fltr Conditional'!O22,"OK")</f>
        <v>OK</v>
      </c>
      <c r="P22" s="13" t="str">
        <f>IF(ISERROR(VLOOKUP('PROD Fltr Conditional'!$A22,QACond,COLUMNS($A$7:P22),0)),'PROD Fltr Conditional'!P22,"OK")</f>
        <v>OK</v>
      </c>
      <c r="Q22" s="13" t="str">
        <f>IF(ISERROR(VLOOKUP('PROD Fltr Conditional'!$A22,QACond,COLUMNS($A$7:Q22),0)),'PROD Fltr Conditional'!Q22,"OK")</f>
        <v>OK</v>
      </c>
    </row>
    <row r="23" spans="1:17">
      <c r="A23" s="13" t="str">
        <f>IF(ISERROR(VLOOKUP('PROD Fltr Conditional'!$A23,QACond,COLUMNS($A$7:A23),0)),'PROD Fltr Conditional'!A23,"OK")</f>
        <v>OK</v>
      </c>
      <c r="B23" s="13" t="str">
        <f>IF(ISERROR(VLOOKUP('PROD Fltr Conditional'!$A23,QACond,COLUMNS($A$7:B23),0)),'PROD Fltr Conditional'!B23,"OK")</f>
        <v>OK</v>
      </c>
      <c r="C23" s="13" t="str">
        <f>IF(ISERROR(VLOOKUP('PROD Fltr Conditional'!$A23,QACond,COLUMNS($A$7:C23),0)),'PROD Fltr Conditional'!C23,"OK")</f>
        <v>OK</v>
      </c>
      <c r="D23" s="13" t="str">
        <f>IF(ISERROR(VLOOKUP('PROD Fltr Conditional'!$A23,QACond,COLUMNS($A$7:D23),0)),'PROD Fltr Conditional'!D23,"OK")</f>
        <v>OK</v>
      </c>
      <c r="E23" s="13" t="str">
        <f>IF(ISERROR(VLOOKUP('PROD Fltr Conditional'!$A23,QACond,COLUMNS($A$7:E23),0)),'PROD Fltr Conditional'!E23,"OK")</f>
        <v>OK</v>
      </c>
      <c r="F23" s="13" t="str">
        <f>IF(ISERROR(VLOOKUP('PROD Fltr Conditional'!$A23,QACond,COLUMNS($A$7:F23),0)),'PROD Fltr Conditional'!F23,"OK")</f>
        <v>OK</v>
      </c>
      <c r="G23" s="13" t="str">
        <f>IF(ISERROR(VLOOKUP('PROD Fltr Conditional'!$A23,QACond,COLUMNS($A$7:G23),0)),'PROD Fltr Conditional'!G23,"OK")</f>
        <v>OK</v>
      </c>
      <c r="H23" s="13" t="str">
        <f>IF(ISERROR(VLOOKUP('PROD Fltr Conditional'!$A23,QACond,COLUMNS($A$7:H23),0)),'PROD Fltr Conditional'!H23,"OK")</f>
        <v>OK</v>
      </c>
      <c r="I23" s="13" t="str">
        <f>IF(ISERROR(VLOOKUP('PROD Fltr Conditional'!$A23,QACond,COLUMNS($A$7:I23),0)),'PROD Fltr Conditional'!I23,"OK")</f>
        <v>OK</v>
      </c>
      <c r="J23" s="13" t="str">
        <f>IF(ISERROR(VLOOKUP('PROD Fltr Conditional'!$A23,QACond,COLUMNS($A$7:J23),0)),'PROD Fltr Conditional'!J23,"OK")</f>
        <v>OK</v>
      </c>
      <c r="K23" s="13" t="str">
        <f>IF(ISERROR(VLOOKUP('PROD Fltr Conditional'!$A23,QACond,COLUMNS($A$7:K23),0)),'PROD Fltr Conditional'!K23,"OK")</f>
        <v>OK</v>
      </c>
      <c r="L23" s="13" t="str">
        <f>IF(ISERROR(VLOOKUP('PROD Fltr Conditional'!$A23,QACond,COLUMNS($A$7:L23),0)),'PROD Fltr Conditional'!L23,"OK")</f>
        <v>OK</v>
      </c>
      <c r="M23" s="13" t="str">
        <f>IF(ISERROR(VLOOKUP('PROD Fltr Conditional'!$A23,QACond,COLUMNS($A$7:M23),0)),'PROD Fltr Conditional'!M23,"OK")</f>
        <v>OK</v>
      </c>
      <c r="N23" s="13" t="str">
        <f>IF(ISERROR(VLOOKUP('PROD Fltr Conditional'!$A23,QACond,COLUMNS($A$7:N23),0)),'PROD Fltr Conditional'!N23,"OK")</f>
        <v>OK</v>
      </c>
      <c r="O23" s="13" t="str">
        <f>IF(ISERROR(VLOOKUP('PROD Fltr Conditional'!$A23,QACond,COLUMNS($A$7:O23),0)),'PROD Fltr Conditional'!O23,"OK")</f>
        <v>OK</v>
      </c>
      <c r="P23" s="13" t="str">
        <f>IF(ISERROR(VLOOKUP('PROD Fltr Conditional'!$A23,QACond,COLUMNS($A$7:P23),0)),'PROD Fltr Conditional'!P23,"OK")</f>
        <v>OK</v>
      </c>
      <c r="Q23" s="13" t="str">
        <f>IF(ISERROR(VLOOKUP('PROD Fltr Conditional'!$A23,QACond,COLUMNS($A$7:Q23),0)),'PROD Fltr Conditional'!Q23,"OK")</f>
        <v>OK</v>
      </c>
    </row>
    <row r="24" spans="1:17">
      <c r="A24" s="13" t="str">
        <f>IF(ISERROR(VLOOKUP('PROD Fltr Conditional'!$A24,QACond,COLUMNS($A$7:A24),0)),'PROD Fltr Conditional'!A24,"OK")</f>
        <v>OK</v>
      </c>
      <c r="B24" s="13" t="str">
        <f>IF(ISERROR(VLOOKUP('PROD Fltr Conditional'!$A24,QACond,COLUMNS($A$7:B24),0)),'PROD Fltr Conditional'!B24,"OK")</f>
        <v>OK</v>
      </c>
      <c r="C24" s="13" t="str">
        <f>IF(ISERROR(VLOOKUP('PROD Fltr Conditional'!$A24,QACond,COLUMNS($A$7:C24),0)),'PROD Fltr Conditional'!C24,"OK")</f>
        <v>OK</v>
      </c>
      <c r="D24" s="13" t="str">
        <f>IF(ISERROR(VLOOKUP('PROD Fltr Conditional'!$A24,QACond,COLUMNS($A$7:D24),0)),'PROD Fltr Conditional'!D24,"OK")</f>
        <v>OK</v>
      </c>
      <c r="E24" s="13" t="str">
        <f>IF(ISERROR(VLOOKUP('PROD Fltr Conditional'!$A24,QACond,COLUMNS($A$7:E24),0)),'PROD Fltr Conditional'!E24,"OK")</f>
        <v>OK</v>
      </c>
      <c r="F24" s="13" t="str">
        <f>IF(ISERROR(VLOOKUP('PROD Fltr Conditional'!$A24,QACond,COLUMNS($A$7:F24),0)),'PROD Fltr Conditional'!F24,"OK")</f>
        <v>OK</v>
      </c>
      <c r="G24" s="13" t="str">
        <f>IF(ISERROR(VLOOKUP('PROD Fltr Conditional'!$A24,QACond,COLUMNS($A$7:G24),0)),'PROD Fltr Conditional'!G24,"OK")</f>
        <v>OK</v>
      </c>
      <c r="H24" s="13" t="str">
        <f>IF(ISERROR(VLOOKUP('PROD Fltr Conditional'!$A24,QACond,COLUMNS($A$7:H24),0)),'PROD Fltr Conditional'!H24,"OK")</f>
        <v>OK</v>
      </c>
      <c r="I24" s="13" t="str">
        <f>IF(ISERROR(VLOOKUP('PROD Fltr Conditional'!$A24,QACond,COLUMNS($A$7:I24),0)),'PROD Fltr Conditional'!I24,"OK")</f>
        <v>OK</v>
      </c>
      <c r="J24" s="13" t="str">
        <f>IF(ISERROR(VLOOKUP('PROD Fltr Conditional'!$A24,QACond,COLUMNS($A$7:J24),0)),'PROD Fltr Conditional'!J24,"OK")</f>
        <v>OK</v>
      </c>
      <c r="K24" s="13" t="str">
        <f>IF(ISERROR(VLOOKUP('PROD Fltr Conditional'!$A24,QACond,COLUMNS($A$7:K24),0)),'PROD Fltr Conditional'!K24,"OK")</f>
        <v>OK</v>
      </c>
      <c r="L24" s="13" t="str">
        <f>IF(ISERROR(VLOOKUP('PROD Fltr Conditional'!$A24,QACond,COLUMNS($A$7:L24),0)),'PROD Fltr Conditional'!L24,"OK")</f>
        <v>OK</v>
      </c>
      <c r="M24" s="13" t="str">
        <f>IF(ISERROR(VLOOKUP('PROD Fltr Conditional'!$A24,QACond,COLUMNS($A$7:M24),0)),'PROD Fltr Conditional'!M24,"OK")</f>
        <v>OK</v>
      </c>
      <c r="N24" s="13" t="str">
        <f>IF(ISERROR(VLOOKUP('PROD Fltr Conditional'!$A24,QACond,COLUMNS($A$7:N24),0)),'PROD Fltr Conditional'!N24,"OK")</f>
        <v>OK</v>
      </c>
      <c r="O24" s="13" t="str">
        <f>IF(ISERROR(VLOOKUP('PROD Fltr Conditional'!$A24,QACond,COLUMNS($A$7:O24),0)),'PROD Fltr Conditional'!O24,"OK")</f>
        <v>OK</v>
      </c>
      <c r="P24" s="13" t="str">
        <f>IF(ISERROR(VLOOKUP('PROD Fltr Conditional'!$A24,QACond,COLUMNS($A$7:P24),0)),'PROD Fltr Conditional'!P24,"OK")</f>
        <v>OK</v>
      </c>
      <c r="Q24" s="13" t="str">
        <f>IF(ISERROR(VLOOKUP('PROD Fltr Conditional'!$A24,QACond,COLUMNS($A$7:Q24),0)),'PROD Fltr Conditional'!Q24,"OK")</f>
        <v>OK</v>
      </c>
    </row>
    <row r="25" spans="1:17">
      <c r="A25" s="13" t="str">
        <f>IF(ISERROR(VLOOKUP('PROD Fltr Conditional'!$A25,QACond,COLUMNS($A$7:A25),0)),'PROD Fltr Conditional'!A25,"OK")</f>
        <v>OK</v>
      </c>
      <c r="B25" s="13" t="str">
        <f>IF(ISERROR(VLOOKUP('PROD Fltr Conditional'!$A25,QACond,COLUMNS($A$7:B25),0)),'PROD Fltr Conditional'!B25,"OK")</f>
        <v>OK</v>
      </c>
      <c r="C25" s="13" t="str">
        <f>IF(ISERROR(VLOOKUP('PROD Fltr Conditional'!$A25,QACond,COLUMNS($A$7:C25),0)),'PROD Fltr Conditional'!C25,"OK")</f>
        <v>OK</v>
      </c>
      <c r="D25" s="13" t="str">
        <f>IF(ISERROR(VLOOKUP('PROD Fltr Conditional'!$A25,QACond,COLUMNS($A$7:D25),0)),'PROD Fltr Conditional'!D25,"OK")</f>
        <v>OK</v>
      </c>
      <c r="E25" s="13" t="str">
        <f>IF(ISERROR(VLOOKUP('PROD Fltr Conditional'!$A25,QACond,COLUMNS($A$7:E25),0)),'PROD Fltr Conditional'!E25,"OK")</f>
        <v>OK</v>
      </c>
      <c r="F25" s="13" t="str">
        <f>IF(ISERROR(VLOOKUP('PROD Fltr Conditional'!$A25,QACond,COLUMNS($A$7:F25),0)),'PROD Fltr Conditional'!F25,"OK")</f>
        <v>OK</v>
      </c>
      <c r="G25" s="13" t="str">
        <f>IF(ISERROR(VLOOKUP('PROD Fltr Conditional'!$A25,QACond,COLUMNS($A$7:G25),0)),'PROD Fltr Conditional'!G25,"OK")</f>
        <v>OK</v>
      </c>
      <c r="H25" s="13" t="str">
        <f>IF(ISERROR(VLOOKUP('PROD Fltr Conditional'!$A25,QACond,COLUMNS($A$7:H25),0)),'PROD Fltr Conditional'!H25,"OK")</f>
        <v>OK</v>
      </c>
      <c r="I25" s="13" t="str">
        <f>IF(ISERROR(VLOOKUP('PROD Fltr Conditional'!$A25,QACond,COLUMNS($A$7:I25),0)),'PROD Fltr Conditional'!I25,"OK")</f>
        <v>OK</v>
      </c>
      <c r="J25" s="13" t="str">
        <f>IF(ISERROR(VLOOKUP('PROD Fltr Conditional'!$A25,QACond,COLUMNS($A$7:J25),0)),'PROD Fltr Conditional'!J25,"OK")</f>
        <v>OK</v>
      </c>
      <c r="K25" s="13" t="str">
        <f>IF(ISERROR(VLOOKUP('PROD Fltr Conditional'!$A25,QACond,COLUMNS($A$7:K25),0)),'PROD Fltr Conditional'!K25,"OK")</f>
        <v>OK</v>
      </c>
      <c r="L25" s="13" t="str">
        <f>IF(ISERROR(VLOOKUP('PROD Fltr Conditional'!$A25,QACond,COLUMNS($A$7:L25),0)),'PROD Fltr Conditional'!L25,"OK")</f>
        <v>OK</v>
      </c>
      <c r="M25" s="13" t="str">
        <f>IF(ISERROR(VLOOKUP('PROD Fltr Conditional'!$A25,QACond,COLUMNS($A$7:M25),0)),'PROD Fltr Conditional'!M25,"OK")</f>
        <v>OK</v>
      </c>
      <c r="N25" s="13" t="str">
        <f>IF(ISERROR(VLOOKUP('PROD Fltr Conditional'!$A25,QACond,COLUMNS($A$7:N25),0)),'PROD Fltr Conditional'!N25,"OK")</f>
        <v>OK</v>
      </c>
      <c r="O25" s="13" t="str">
        <f>IF(ISERROR(VLOOKUP('PROD Fltr Conditional'!$A25,QACond,COLUMNS($A$7:O25),0)),'PROD Fltr Conditional'!O25,"OK")</f>
        <v>OK</v>
      </c>
      <c r="P25" s="13" t="str">
        <f>IF(ISERROR(VLOOKUP('PROD Fltr Conditional'!$A25,QACond,COLUMNS($A$7:P25),0)),'PROD Fltr Conditional'!P25,"OK")</f>
        <v>OK</v>
      </c>
      <c r="Q25" s="13" t="str">
        <f>IF(ISERROR(VLOOKUP('PROD Fltr Conditional'!$A25,QACond,COLUMNS($A$7:Q25),0)),'PROD Fltr Conditional'!Q25,"OK")</f>
        <v>OK</v>
      </c>
    </row>
    <row r="26" spans="1:17">
      <c r="A26" s="13" t="str">
        <f>IF(ISERROR(VLOOKUP('PROD Fltr Conditional'!$A26,QACond,COLUMNS($A$7:A26),0)),'PROD Fltr Conditional'!A26,"OK")</f>
        <v>OK</v>
      </c>
      <c r="B26" s="13" t="str">
        <f>IF(ISERROR(VLOOKUP('PROD Fltr Conditional'!$A26,QACond,COLUMNS($A$7:B26),0)),'PROD Fltr Conditional'!B26,"OK")</f>
        <v>OK</v>
      </c>
      <c r="C26" s="13" t="str">
        <f>IF(ISERROR(VLOOKUP('PROD Fltr Conditional'!$A26,QACond,COLUMNS($A$7:C26),0)),'PROD Fltr Conditional'!C26,"OK")</f>
        <v>OK</v>
      </c>
      <c r="D26" s="13" t="str">
        <f>IF(ISERROR(VLOOKUP('PROD Fltr Conditional'!$A26,QACond,COLUMNS($A$7:D26),0)),'PROD Fltr Conditional'!D26,"OK")</f>
        <v>OK</v>
      </c>
      <c r="E26" s="13" t="str">
        <f>IF(ISERROR(VLOOKUP('PROD Fltr Conditional'!$A26,QACond,COLUMNS($A$7:E26),0)),'PROD Fltr Conditional'!E26,"OK")</f>
        <v>OK</v>
      </c>
      <c r="F26" s="13" t="str">
        <f>IF(ISERROR(VLOOKUP('PROD Fltr Conditional'!$A26,QACond,COLUMNS($A$7:F26),0)),'PROD Fltr Conditional'!F26,"OK")</f>
        <v>OK</v>
      </c>
      <c r="G26" s="13" t="str">
        <f>IF(ISERROR(VLOOKUP('PROD Fltr Conditional'!$A26,QACond,COLUMNS($A$7:G26),0)),'PROD Fltr Conditional'!G26,"OK")</f>
        <v>OK</v>
      </c>
      <c r="H26" s="13" t="str">
        <f>IF(ISERROR(VLOOKUP('PROD Fltr Conditional'!$A26,QACond,COLUMNS($A$7:H26),0)),'PROD Fltr Conditional'!H26,"OK")</f>
        <v>OK</v>
      </c>
      <c r="I26" s="13" t="str">
        <f>IF(ISERROR(VLOOKUP('PROD Fltr Conditional'!$A26,QACond,COLUMNS($A$7:I26),0)),'PROD Fltr Conditional'!I26,"OK")</f>
        <v>OK</v>
      </c>
      <c r="J26" s="13" t="str">
        <f>IF(ISERROR(VLOOKUP('PROD Fltr Conditional'!$A26,QACond,COLUMNS($A$7:J26),0)),'PROD Fltr Conditional'!J26,"OK")</f>
        <v>OK</v>
      </c>
      <c r="K26" s="13" t="str">
        <f>IF(ISERROR(VLOOKUP('PROD Fltr Conditional'!$A26,QACond,COLUMNS($A$7:K26),0)),'PROD Fltr Conditional'!K26,"OK")</f>
        <v>OK</v>
      </c>
      <c r="L26" s="13" t="str">
        <f>IF(ISERROR(VLOOKUP('PROD Fltr Conditional'!$A26,QACond,COLUMNS($A$7:L26),0)),'PROD Fltr Conditional'!L26,"OK")</f>
        <v>OK</v>
      </c>
      <c r="M26" s="13" t="str">
        <f>IF(ISERROR(VLOOKUP('PROD Fltr Conditional'!$A26,QACond,COLUMNS($A$7:M26),0)),'PROD Fltr Conditional'!M26,"OK")</f>
        <v>OK</v>
      </c>
      <c r="N26" s="13" t="str">
        <f>IF(ISERROR(VLOOKUP('PROD Fltr Conditional'!$A26,QACond,COLUMNS($A$7:N26),0)),'PROD Fltr Conditional'!N26,"OK")</f>
        <v>OK</v>
      </c>
      <c r="O26" s="13" t="str">
        <f>IF(ISERROR(VLOOKUP('PROD Fltr Conditional'!$A26,QACond,COLUMNS($A$7:O26),0)),'PROD Fltr Conditional'!O26,"OK")</f>
        <v>OK</v>
      </c>
      <c r="P26" s="13" t="str">
        <f>IF(ISERROR(VLOOKUP('PROD Fltr Conditional'!$A26,QACond,COLUMNS($A$7:P26),0)),'PROD Fltr Conditional'!P26,"OK")</f>
        <v>OK</v>
      </c>
      <c r="Q26" s="13" t="str">
        <f>IF(ISERROR(VLOOKUP('PROD Fltr Conditional'!$A26,QACond,COLUMNS($A$7:Q26),0)),'PROD Fltr Conditional'!Q26,"OK")</f>
        <v>OK</v>
      </c>
    </row>
    <row r="27" spans="1:17">
      <c r="A27" s="13" t="str">
        <f>IF(ISERROR(VLOOKUP('PROD Fltr Conditional'!$A27,QACond,COLUMNS($A$7:A27),0)),'PROD Fltr Conditional'!A27,"OK")</f>
        <v>OK</v>
      </c>
      <c r="B27" s="13" t="str">
        <f>IF(ISERROR(VLOOKUP('PROD Fltr Conditional'!$A27,QACond,COLUMNS($A$7:B27),0)),'PROD Fltr Conditional'!B27,"OK")</f>
        <v>OK</v>
      </c>
      <c r="C27" s="13" t="str">
        <f>IF(ISERROR(VLOOKUP('PROD Fltr Conditional'!$A27,QACond,COLUMNS($A$7:C27),0)),'PROD Fltr Conditional'!C27,"OK")</f>
        <v>OK</v>
      </c>
      <c r="D27" s="13" t="str">
        <f>IF(ISERROR(VLOOKUP('PROD Fltr Conditional'!$A27,QACond,COLUMNS($A$7:D27),0)),'PROD Fltr Conditional'!D27,"OK")</f>
        <v>OK</v>
      </c>
      <c r="E27" s="13" t="str">
        <f>IF(ISERROR(VLOOKUP('PROD Fltr Conditional'!$A27,QACond,COLUMNS($A$7:E27),0)),'PROD Fltr Conditional'!E27,"OK")</f>
        <v>OK</v>
      </c>
      <c r="F27" s="13" t="str">
        <f>IF(ISERROR(VLOOKUP('PROD Fltr Conditional'!$A27,QACond,COLUMNS($A$7:F27),0)),'PROD Fltr Conditional'!F27,"OK")</f>
        <v>OK</v>
      </c>
      <c r="G27" s="13" t="str">
        <f>IF(ISERROR(VLOOKUP('PROD Fltr Conditional'!$A27,QACond,COLUMNS($A$7:G27),0)),'PROD Fltr Conditional'!G27,"OK")</f>
        <v>OK</v>
      </c>
      <c r="H27" s="13" t="str">
        <f>IF(ISERROR(VLOOKUP('PROD Fltr Conditional'!$A27,QACond,COLUMNS($A$7:H27),0)),'PROD Fltr Conditional'!H27,"OK")</f>
        <v>OK</v>
      </c>
      <c r="I27" s="13" t="str">
        <f>IF(ISERROR(VLOOKUP('PROD Fltr Conditional'!$A27,QACond,COLUMNS($A$7:I27),0)),'PROD Fltr Conditional'!I27,"OK")</f>
        <v>OK</v>
      </c>
      <c r="J27" s="13" t="str">
        <f>IF(ISERROR(VLOOKUP('PROD Fltr Conditional'!$A27,QACond,COLUMNS($A$7:J27),0)),'PROD Fltr Conditional'!J27,"OK")</f>
        <v>OK</v>
      </c>
      <c r="K27" s="13" t="str">
        <f>IF(ISERROR(VLOOKUP('PROD Fltr Conditional'!$A27,QACond,COLUMNS($A$7:K27),0)),'PROD Fltr Conditional'!K27,"OK")</f>
        <v>OK</v>
      </c>
      <c r="L27" s="13" t="str">
        <f>IF(ISERROR(VLOOKUP('PROD Fltr Conditional'!$A27,QACond,COLUMNS($A$7:L27),0)),'PROD Fltr Conditional'!L27,"OK")</f>
        <v>OK</v>
      </c>
      <c r="M27" s="13" t="str">
        <f>IF(ISERROR(VLOOKUP('PROD Fltr Conditional'!$A27,QACond,COLUMNS($A$7:M27),0)),'PROD Fltr Conditional'!M27,"OK")</f>
        <v>OK</v>
      </c>
      <c r="N27" s="13" t="str">
        <f>IF(ISERROR(VLOOKUP('PROD Fltr Conditional'!$A27,QACond,COLUMNS($A$7:N27),0)),'PROD Fltr Conditional'!N27,"OK")</f>
        <v>OK</v>
      </c>
      <c r="O27" s="13" t="str">
        <f>IF(ISERROR(VLOOKUP('PROD Fltr Conditional'!$A27,QACond,COLUMNS($A$7:O27),0)),'PROD Fltr Conditional'!O27,"OK")</f>
        <v>OK</v>
      </c>
      <c r="P27" s="13" t="str">
        <f>IF(ISERROR(VLOOKUP('PROD Fltr Conditional'!$A27,QACond,COLUMNS($A$7:P27),0)),'PROD Fltr Conditional'!P27,"OK")</f>
        <v>OK</v>
      </c>
      <c r="Q27" s="13" t="str">
        <f>IF(ISERROR(VLOOKUP('PROD Fltr Conditional'!$A27,QACond,COLUMNS($A$7:Q27),0)),'PROD Fltr Conditional'!Q27,"OK")</f>
        <v>OK</v>
      </c>
    </row>
    <row r="28" spans="1:17">
      <c r="A28" s="13" t="str">
        <f>IF(ISERROR(VLOOKUP('PROD Fltr Conditional'!$A28,QACond,COLUMNS($A$7:A28),0)),'PROD Fltr Conditional'!A28,"OK")</f>
        <v>OK</v>
      </c>
      <c r="B28" s="13" t="str">
        <f>IF(ISERROR(VLOOKUP('PROD Fltr Conditional'!$A28,QACond,COLUMNS($A$7:B28),0)),'PROD Fltr Conditional'!B28,"OK")</f>
        <v>OK</v>
      </c>
      <c r="C28" s="13" t="str">
        <f>IF(ISERROR(VLOOKUP('PROD Fltr Conditional'!$A28,QACond,COLUMNS($A$7:C28),0)),'PROD Fltr Conditional'!C28,"OK")</f>
        <v>OK</v>
      </c>
      <c r="D28" s="13" t="str">
        <f>IF(ISERROR(VLOOKUP('PROD Fltr Conditional'!$A28,QACond,COLUMNS($A$7:D28),0)),'PROD Fltr Conditional'!D28,"OK")</f>
        <v>OK</v>
      </c>
      <c r="E28" s="13" t="str">
        <f>IF(ISERROR(VLOOKUP('PROD Fltr Conditional'!$A28,QACond,COLUMNS($A$7:E28),0)),'PROD Fltr Conditional'!E28,"OK")</f>
        <v>OK</v>
      </c>
      <c r="F28" s="13" t="str">
        <f>IF(ISERROR(VLOOKUP('PROD Fltr Conditional'!$A28,QACond,COLUMNS($A$7:F28),0)),'PROD Fltr Conditional'!F28,"OK")</f>
        <v>OK</v>
      </c>
      <c r="G28" s="13" t="str">
        <f>IF(ISERROR(VLOOKUP('PROD Fltr Conditional'!$A28,QACond,COLUMNS($A$7:G28),0)),'PROD Fltr Conditional'!G28,"OK")</f>
        <v>OK</v>
      </c>
      <c r="H28" s="13" t="str">
        <f>IF(ISERROR(VLOOKUP('PROD Fltr Conditional'!$A28,QACond,COLUMNS($A$7:H28),0)),'PROD Fltr Conditional'!H28,"OK")</f>
        <v>OK</v>
      </c>
      <c r="I28" s="13" t="str">
        <f>IF(ISERROR(VLOOKUP('PROD Fltr Conditional'!$A28,QACond,COLUMNS($A$7:I28),0)),'PROD Fltr Conditional'!I28,"OK")</f>
        <v>OK</v>
      </c>
      <c r="J28" s="13" t="str">
        <f>IF(ISERROR(VLOOKUP('PROD Fltr Conditional'!$A28,QACond,COLUMNS($A$7:J28),0)),'PROD Fltr Conditional'!J28,"OK")</f>
        <v>OK</v>
      </c>
      <c r="K28" s="13" t="str">
        <f>IF(ISERROR(VLOOKUP('PROD Fltr Conditional'!$A28,QACond,COLUMNS($A$7:K28),0)),'PROD Fltr Conditional'!K28,"OK")</f>
        <v>OK</v>
      </c>
      <c r="L28" s="13" t="str">
        <f>IF(ISERROR(VLOOKUP('PROD Fltr Conditional'!$A28,QACond,COLUMNS($A$7:L28),0)),'PROD Fltr Conditional'!L28,"OK")</f>
        <v>OK</v>
      </c>
      <c r="M28" s="13" t="str">
        <f>IF(ISERROR(VLOOKUP('PROD Fltr Conditional'!$A28,QACond,COLUMNS($A$7:M28),0)),'PROD Fltr Conditional'!M28,"OK")</f>
        <v>OK</v>
      </c>
      <c r="N28" s="13" t="str">
        <f>IF(ISERROR(VLOOKUP('PROD Fltr Conditional'!$A28,QACond,COLUMNS($A$7:N28),0)),'PROD Fltr Conditional'!N28,"OK")</f>
        <v>OK</v>
      </c>
      <c r="O28" s="13" t="str">
        <f>IF(ISERROR(VLOOKUP('PROD Fltr Conditional'!$A28,QACond,COLUMNS($A$7:O28),0)),'PROD Fltr Conditional'!O28,"OK")</f>
        <v>OK</v>
      </c>
      <c r="P28" s="13" t="str">
        <f>IF(ISERROR(VLOOKUP('PROD Fltr Conditional'!$A28,QACond,COLUMNS($A$7:P28),0)),'PROD Fltr Conditional'!P28,"OK")</f>
        <v>OK</v>
      </c>
      <c r="Q28" s="13" t="str">
        <f>IF(ISERROR(VLOOKUP('PROD Fltr Conditional'!$A28,QACond,COLUMNS($A$7:Q28),0)),'PROD Fltr Conditional'!Q28,"OK")</f>
        <v>OK</v>
      </c>
    </row>
    <row r="29" spans="1:17">
      <c r="A29" s="13" t="str">
        <f>IF(ISERROR(VLOOKUP('PROD Fltr Conditional'!$A29,QACond,COLUMNS($A$7:A29),0)),'PROD Fltr Conditional'!A29,"OK")</f>
        <v>OK</v>
      </c>
      <c r="B29" s="13" t="str">
        <f>IF(ISERROR(VLOOKUP('PROD Fltr Conditional'!$A29,QACond,COLUMNS($A$7:B29),0)),'PROD Fltr Conditional'!B29,"OK")</f>
        <v>OK</v>
      </c>
      <c r="C29" s="13" t="str">
        <f>IF(ISERROR(VLOOKUP('PROD Fltr Conditional'!$A29,QACond,COLUMNS($A$7:C29),0)),'PROD Fltr Conditional'!C29,"OK")</f>
        <v>OK</v>
      </c>
      <c r="D29" s="13" t="str">
        <f>IF(ISERROR(VLOOKUP('PROD Fltr Conditional'!$A29,QACond,COLUMNS($A$7:D29),0)),'PROD Fltr Conditional'!D29,"OK")</f>
        <v>OK</v>
      </c>
      <c r="E29" s="13" t="str">
        <f>IF(ISERROR(VLOOKUP('PROD Fltr Conditional'!$A29,QACond,COLUMNS($A$7:E29),0)),'PROD Fltr Conditional'!E29,"OK")</f>
        <v>OK</v>
      </c>
      <c r="F29" s="13" t="str">
        <f>IF(ISERROR(VLOOKUP('PROD Fltr Conditional'!$A29,QACond,COLUMNS($A$7:F29),0)),'PROD Fltr Conditional'!F29,"OK")</f>
        <v>OK</v>
      </c>
      <c r="G29" s="13" t="str">
        <f>IF(ISERROR(VLOOKUP('PROD Fltr Conditional'!$A29,QACond,COLUMNS($A$7:G29),0)),'PROD Fltr Conditional'!G29,"OK")</f>
        <v>OK</v>
      </c>
      <c r="H29" s="13" t="str">
        <f>IF(ISERROR(VLOOKUP('PROD Fltr Conditional'!$A29,QACond,COLUMNS($A$7:H29),0)),'PROD Fltr Conditional'!H29,"OK")</f>
        <v>OK</v>
      </c>
      <c r="I29" s="13" t="str">
        <f>IF(ISERROR(VLOOKUP('PROD Fltr Conditional'!$A29,QACond,COLUMNS($A$7:I29),0)),'PROD Fltr Conditional'!I29,"OK")</f>
        <v>OK</v>
      </c>
      <c r="J29" s="13" t="str">
        <f>IF(ISERROR(VLOOKUP('PROD Fltr Conditional'!$A29,QACond,COLUMNS($A$7:J29),0)),'PROD Fltr Conditional'!J29,"OK")</f>
        <v>OK</v>
      </c>
      <c r="K29" s="13" t="str">
        <f>IF(ISERROR(VLOOKUP('PROD Fltr Conditional'!$A29,QACond,COLUMNS($A$7:K29),0)),'PROD Fltr Conditional'!K29,"OK")</f>
        <v>OK</v>
      </c>
      <c r="L29" s="13" t="str">
        <f>IF(ISERROR(VLOOKUP('PROD Fltr Conditional'!$A29,QACond,COLUMNS($A$7:L29),0)),'PROD Fltr Conditional'!L29,"OK")</f>
        <v>OK</v>
      </c>
      <c r="M29" s="13" t="str">
        <f>IF(ISERROR(VLOOKUP('PROD Fltr Conditional'!$A29,QACond,COLUMNS($A$7:M29),0)),'PROD Fltr Conditional'!M29,"OK")</f>
        <v>OK</v>
      </c>
      <c r="N29" s="13" t="str">
        <f>IF(ISERROR(VLOOKUP('PROD Fltr Conditional'!$A29,QACond,COLUMNS($A$7:N29),0)),'PROD Fltr Conditional'!N29,"OK")</f>
        <v>OK</v>
      </c>
      <c r="O29" s="13" t="str">
        <f>IF(ISERROR(VLOOKUP('PROD Fltr Conditional'!$A29,QACond,COLUMNS($A$7:O29),0)),'PROD Fltr Conditional'!O29,"OK")</f>
        <v>OK</v>
      </c>
      <c r="P29" s="13" t="str">
        <f>IF(ISERROR(VLOOKUP('PROD Fltr Conditional'!$A29,QACond,COLUMNS($A$7:P29),0)),'PROD Fltr Conditional'!P29,"OK")</f>
        <v>OK</v>
      </c>
      <c r="Q29" s="13" t="str">
        <f>IF(ISERROR(VLOOKUP('PROD Fltr Conditional'!$A29,QACond,COLUMNS($A$7:Q29),0)),'PROD Fltr Conditional'!Q29,"OK")</f>
        <v>OK</v>
      </c>
    </row>
    <row r="30" spans="1:17">
      <c r="A30" s="13" t="str">
        <f>IF(ISERROR(VLOOKUP('PROD Fltr Conditional'!$A30,QACond,COLUMNS($A$7:A30),0)),'PROD Fltr Conditional'!A30,"OK")</f>
        <v>OK</v>
      </c>
      <c r="B30" s="13" t="str">
        <f>IF(ISERROR(VLOOKUP('PROD Fltr Conditional'!$A30,QACond,COLUMNS($A$7:B30),0)),'PROD Fltr Conditional'!B30,"OK")</f>
        <v>OK</v>
      </c>
      <c r="C30" s="13" t="str">
        <f>IF(ISERROR(VLOOKUP('PROD Fltr Conditional'!$A30,QACond,COLUMNS($A$7:C30),0)),'PROD Fltr Conditional'!C30,"OK")</f>
        <v>OK</v>
      </c>
      <c r="D30" s="13" t="str">
        <f>IF(ISERROR(VLOOKUP('PROD Fltr Conditional'!$A30,QACond,COLUMNS($A$7:D30),0)),'PROD Fltr Conditional'!D30,"OK")</f>
        <v>OK</v>
      </c>
      <c r="E30" s="13" t="str">
        <f>IF(ISERROR(VLOOKUP('PROD Fltr Conditional'!$A30,QACond,COLUMNS($A$7:E30),0)),'PROD Fltr Conditional'!E30,"OK")</f>
        <v>OK</v>
      </c>
      <c r="F30" s="13" t="str">
        <f>IF(ISERROR(VLOOKUP('PROD Fltr Conditional'!$A30,QACond,COLUMNS($A$7:F30),0)),'PROD Fltr Conditional'!F30,"OK")</f>
        <v>OK</v>
      </c>
      <c r="G30" s="13" t="str">
        <f>IF(ISERROR(VLOOKUP('PROD Fltr Conditional'!$A30,QACond,COLUMNS($A$7:G30),0)),'PROD Fltr Conditional'!G30,"OK")</f>
        <v>OK</v>
      </c>
      <c r="H30" s="13" t="str">
        <f>IF(ISERROR(VLOOKUP('PROD Fltr Conditional'!$A30,QACond,COLUMNS($A$7:H30),0)),'PROD Fltr Conditional'!H30,"OK")</f>
        <v>OK</v>
      </c>
      <c r="I30" s="13" t="str">
        <f>IF(ISERROR(VLOOKUP('PROD Fltr Conditional'!$A30,QACond,COLUMNS($A$7:I30),0)),'PROD Fltr Conditional'!I30,"OK")</f>
        <v>OK</v>
      </c>
      <c r="J30" s="13" t="str">
        <f>IF(ISERROR(VLOOKUP('PROD Fltr Conditional'!$A30,QACond,COLUMNS($A$7:J30),0)),'PROD Fltr Conditional'!J30,"OK")</f>
        <v>OK</v>
      </c>
      <c r="K30" s="13" t="str">
        <f>IF(ISERROR(VLOOKUP('PROD Fltr Conditional'!$A30,QACond,COLUMNS($A$7:K30),0)),'PROD Fltr Conditional'!K30,"OK")</f>
        <v>OK</v>
      </c>
      <c r="L30" s="13" t="str">
        <f>IF(ISERROR(VLOOKUP('PROD Fltr Conditional'!$A30,QACond,COLUMNS($A$7:L30),0)),'PROD Fltr Conditional'!L30,"OK")</f>
        <v>OK</v>
      </c>
      <c r="M30" s="13" t="str">
        <f>IF(ISERROR(VLOOKUP('PROD Fltr Conditional'!$A30,QACond,COLUMNS($A$7:M30),0)),'PROD Fltr Conditional'!M30,"OK")</f>
        <v>OK</v>
      </c>
      <c r="N30" s="13" t="str">
        <f>IF(ISERROR(VLOOKUP('PROD Fltr Conditional'!$A30,QACond,COLUMNS($A$7:N30),0)),'PROD Fltr Conditional'!N30,"OK")</f>
        <v>OK</v>
      </c>
      <c r="O30" s="13" t="str">
        <f>IF(ISERROR(VLOOKUP('PROD Fltr Conditional'!$A30,QACond,COLUMNS($A$7:O30),0)),'PROD Fltr Conditional'!O30,"OK")</f>
        <v>OK</v>
      </c>
      <c r="P30" s="13" t="str">
        <f>IF(ISERROR(VLOOKUP('PROD Fltr Conditional'!$A30,QACond,COLUMNS($A$7:P30),0)),'PROD Fltr Conditional'!P30,"OK")</f>
        <v>OK</v>
      </c>
      <c r="Q30" s="13" t="str">
        <f>IF(ISERROR(VLOOKUP('PROD Fltr Conditional'!$A30,QACond,COLUMNS($A$7:Q30),0)),'PROD Fltr Conditional'!Q30,"OK")</f>
        <v>OK</v>
      </c>
    </row>
    <row r="31" spans="1:17">
      <c r="A31" s="13" t="str">
        <f>IF(ISERROR(VLOOKUP('PROD Fltr Conditional'!$A31,QACond,COLUMNS($A$7:A31),0)),'PROD Fltr Conditional'!A31,"OK")</f>
        <v>OK</v>
      </c>
      <c r="B31" s="13" t="str">
        <f>IF(ISERROR(VLOOKUP('PROD Fltr Conditional'!$A31,QACond,COLUMNS($A$7:B31),0)),'PROD Fltr Conditional'!B31,"OK")</f>
        <v>OK</v>
      </c>
      <c r="C31" s="13" t="str">
        <f>IF(ISERROR(VLOOKUP('PROD Fltr Conditional'!$A31,QACond,COLUMNS($A$7:C31),0)),'PROD Fltr Conditional'!C31,"OK")</f>
        <v>OK</v>
      </c>
      <c r="D31" s="13" t="str">
        <f>IF(ISERROR(VLOOKUP('PROD Fltr Conditional'!$A31,QACond,COLUMNS($A$7:D31),0)),'PROD Fltr Conditional'!D31,"OK")</f>
        <v>OK</v>
      </c>
      <c r="E31" s="13" t="str">
        <f>IF(ISERROR(VLOOKUP('PROD Fltr Conditional'!$A31,QACond,COLUMNS($A$7:E31),0)),'PROD Fltr Conditional'!E31,"OK")</f>
        <v>OK</v>
      </c>
      <c r="F31" s="13" t="str">
        <f>IF(ISERROR(VLOOKUP('PROD Fltr Conditional'!$A31,QACond,COLUMNS($A$7:F31),0)),'PROD Fltr Conditional'!F31,"OK")</f>
        <v>OK</v>
      </c>
      <c r="G31" s="13" t="str">
        <f>IF(ISERROR(VLOOKUP('PROD Fltr Conditional'!$A31,QACond,COLUMNS($A$7:G31),0)),'PROD Fltr Conditional'!G31,"OK")</f>
        <v>OK</v>
      </c>
      <c r="H31" s="13" t="str">
        <f>IF(ISERROR(VLOOKUP('PROD Fltr Conditional'!$A31,QACond,COLUMNS($A$7:H31),0)),'PROD Fltr Conditional'!H31,"OK")</f>
        <v>OK</v>
      </c>
      <c r="I31" s="13" t="str">
        <f>IF(ISERROR(VLOOKUP('PROD Fltr Conditional'!$A31,QACond,COLUMNS($A$7:I31),0)),'PROD Fltr Conditional'!I31,"OK")</f>
        <v>OK</v>
      </c>
      <c r="J31" s="13" t="str">
        <f>IF(ISERROR(VLOOKUP('PROD Fltr Conditional'!$A31,QACond,COLUMNS($A$7:J31),0)),'PROD Fltr Conditional'!J31,"OK")</f>
        <v>OK</v>
      </c>
      <c r="K31" s="13" t="str">
        <f>IF(ISERROR(VLOOKUP('PROD Fltr Conditional'!$A31,QACond,COLUMNS($A$7:K31),0)),'PROD Fltr Conditional'!K31,"OK")</f>
        <v>OK</v>
      </c>
      <c r="L31" s="13" t="str">
        <f>IF(ISERROR(VLOOKUP('PROD Fltr Conditional'!$A31,QACond,COLUMNS($A$7:L31),0)),'PROD Fltr Conditional'!L31,"OK")</f>
        <v>OK</v>
      </c>
      <c r="M31" s="13" t="str">
        <f>IF(ISERROR(VLOOKUP('PROD Fltr Conditional'!$A31,QACond,COLUMNS($A$7:M31),0)),'PROD Fltr Conditional'!M31,"OK")</f>
        <v>OK</v>
      </c>
      <c r="N31" s="13" t="str">
        <f>IF(ISERROR(VLOOKUP('PROD Fltr Conditional'!$A31,QACond,COLUMNS($A$7:N31),0)),'PROD Fltr Conditional'!N31,"OK")</f>
        <v>OK</v>
      </c>
      <c r="O31" s="13" t="str">
        <f>IF(ISERROR(VLOOKUP('PROD Fltr Conditional'!$A31,QACond,COLUMNS($A$7:O31),0)),'PROD Fltr Conditional'!O31,"OK")</f>
        <v>OK</v>
      </c>
      <c r="P31" s="13" t="str">
        <f>IF(ISERROR(VLOOKUP('PROD Fltr Conditional'!$A31,QACond,COLUMNS($A$7:P31),0)),'PROD Fltr Conditional'!P31,"OK")</f>
        <v>OK</v>
      </c>
      <c r="Q31" s="13" t="str">
        <f>IF(ISERROR(VLOOKUP('PROD Fltr Conditional'!$A31,QACond,COLUMNS($A$7:Q31),0)),'PROD Fltr Conditional'!Q31,"OK")</f>
        <v>OK</v>
      </c>
    </row>
    <row r="32" spans="1:17">
      <c r="A32" s="13" t="str">
        <f>IF(ISERROR(VLOOKUP('PROD Fltr Conditional'!$A32,QACond,COLUMNS($A$7:A32),0)),'PROD Fltr Conditional'!A32,"OK")</f>
        <v>OK</v>
      </c>
      <c r="B32" s="13" t="str">
        <f>IF(ISERROR(VLOOKUP('PROD Fltr Conditional'!$A32,QACond,COLUMNS($A$7:B32),0)),'PROD Fltr Conditional'!B32,"OK")</f>
        <v>OK</v>
      </c>
      <c r="C32" s="13" t="str">
        <f>IF(ISERROR(VLOOKUP('PROD Fltr Conditional'!$A32,QACond,COLUMNS($A$7:C32),0)),'PROD Fltr Conditional'!C32,"OK")</f>
        <v>OK</v>
      </c>
      <c r="D32" s="13" t="str">
        <f>IF(ISERROR(VLOOKUP('PROD Fltr Conditional'!$A32,QACond,COLUMNS($A$7:D32),0)),'PROD Fltr Conditional'!D32,"OK")</f>
        <v>OK</v>
      </c>
      <c r="E32" s="13" t="str">
        <f>IF(ISERROR(VLOOKUP('PROD Fltr Conditional'!$A32,QACond,COLUMNS($A$7:E32),0)),'PROD Fltr Conditional'!E32,"OK")</f>
        <v>OK</v>
      </c>
      <c r="F32" s="13" t="str">
        <f>IF(ISERROR(VLOOKUP('PROD Fltr Conditional'!$A32,QACond,COLUMNS($A$7:F32),0)),'PROD Fltr Conditional'!F32,"OK")</f>
        <v>OK</v>
      </c>
      <c r="G32" s="13" t="str">
        <f>IF(ISERROR(VLOOKUP('PROD Fltr Conditional'!$A32,QACond,COLUMNS($A$7:G32),0)),'PROD Fltr Conditional'!G32,"OK")</f>
        <v>OK</v>
      </c>
      <c r="H32" s="13" t="str">
        <f>IF(ISERROR(VLOOKUP('PROD Fltr Conditional'!$A32,QACond,COLUMNS($A$7:H32),0)),'PROD Fltr Conditional'!H32,"OK")</f>
        <v>OK</v>
      </c>
      <c r="I32" s="13" t="str">
        <f>IF(ISERROR(VLOOKUP('PROD Fltr Conditional'!$A32,QACond,COLUMNS($A$7:I32),0)),'PROD Fltr Conditional'!I32,"OK")</f>
        <v>OK</v>
      </c>
      <c r="J32" s="13" t="str">
        <f>IF(ISERROR(VLOOKUP('PROD Fltr Conditional'!$A32,QACond,COLUMNS($A$7:J32),0)),'PROD Fltr Conditional'!J32,"OK")</f>
        <v>OK</v>
      </c>
      <c r="K32" s="13" t="str">
        <f>IF(ISERROR(VLOOKUP('PROD Fltr Conditional'!$A32,QACond,COLUMNS($A$7:K32),0)),'PROD Fltr Conditional'!K32,"OK")</f>
        <v>OK</v>
      </c>
      <c r="L32" s="13" t="str">
        <f>IF(ISERROR(VLOOKUP('PROD Fltr Conditional'!$A32,QACond,COLUMNS($A$7:L32),0)),'PROD Fltr Conditional'!L32,"OK")</f>
        <v>OK</v>
      </c>
      <c r="M32" s="13" t="str">
        <f>IF(ISERROR(VLOOKUP('PROD Fltr Conditional'!$A32,QACond,COLUMNS($A$7:M32),0)),'PROD Fltr Conditional'!M32,"OK")</f>
        <v>OK</v>
      </c>
      <c r="N32" s="13" t="str">
        <f>IF(ISERROR(VLOOKUP('PROD Fltr Conditional'!$A32,QACond,COLUMNS($A$7:N32),0)),'PROD Fltr Conditional'!N32,"OK")</f>
        <v>OK</v>
      </c>
      <c r="O32" s="13" t="str">
        <f>IF(ISERROR(VLOOKUP('PROD Fltr Conditional'!$A32,QACond,COLUMNS($A$7:O32),0)),'PROD Fltr Conditional'!O32,"OK")</f>
        <v>OK</v>
      </c>
      <c r="P32" s="13" t="str">
        <f>IF(ISERROR(VLOOKUP('PROD Fltr Conditional'!$A32,QACond,COLUMNS($A$7:P32),0)),'PROD Fltr Conditional'!P32,"OK")</f>
        <v>OK</v>
      </c>
      <c r="Q32" s="13" t="str">
        <f>IF(ISERROR(VLOOKUP('PROD Fltr Conditional'!$A32,QACond,COLUMNS($A$7:Q32),0)),'PROD Fltr Conditional'!Q32,"OK")</f>
        <v>OK</v>
      </c>
    </row>
    <row r="33" spans="1:17">
      <c r="A33" s="13" t="str">
        <f>IF(ISERROR(VLOOKUP('PROD Fltr Conditional'!$A33,QACond,COLUMNS($A$7:A33),0)),'PROD Fltr Conditional'!A33,"OK")</f>
        <v>OK</v>
      </c>
      <c r="B33" s="13" t="str">
        <f>IF(ISERROR(VLOOKUP('PROD Fltr Conditional'!$A33,QACond,COLUMNS($A$7:B33),0)),'PROD Fltr Conditional'!B33,"OK")</f>
        <v>OK</v>
      </c>
      <c r="C33" s="13" t="str">
        <f>IF(ISERROR(VLOOKUP('PROD Fltr Conditional'!$A33,QACond,COLUMNS($A$7:C33),0)),'PROD Fltr Conditional'!C33,"OK")</f>
        <v>OK</v>
      </c>
      <c r="D33" s="13" t="str">
        <f>IF(ISERROR(VLOOKUP('PROD Fltr Conditional'!$A33,QACond,COLUMNS($A$7:D33),0)),'PROD Fltr Conditional'!D33,"OK")</f>
        <v>OK</v>
      </c>
      <c r="E33" s="13" t="str">
        <f>IF(ISERROR(VLOOKUP('PROD Fltr Conditional'!$A33,QACond,COLUMNS($A$7:E33),0)),'PROD Fltr Conditional'!E33,"OK")</f>
        <v>OK</v>
      </c>
      <c r="F33" s="13" t="str">
        <f>IF(ISERROR(VLOOKUP('PROD Fltr Conditional'!$A33,QACond,COLUMNS($A$7:F33),0)),'PROD Fltr Conditional'!F33,"OK")</f>
        <v>OK</v>
      </c>
      <c r="G33" s="13" t="str">
        <f>IF(ISERROR(VLOOKUP('PROD Fltr Conditional'!$A33,QACond,COLUMNS($A$7:G33),0)),'PROD Fltr Conditional'!G33,"OK")</f>
        <v>OK</v>
      </c>
      <c r="H33" s="13" t="str">
        <f>IF(ISERROR(VLOOKUP('PROD Fltr Conditional'!$A33,QACond,COLUMNS($A$7:H33),0)),'PROD Fltr Conditional'!H33,"OK")</f>
        <v>OK</v>
      </c>
      <c r="I33" s="13" t="str">
        <f>IF(ISERROR(VLOOKUP('PROD Fltr Conditional'!$A33,QACond,COLUMNS($A$7:I33),0)),'PROD Fltr Conditional'!I33,"OK")</f>
        <v>OK</v>
      </c>
      <c r="J33" s="13" t="str">
        <f>IF(ISERROR(VLOOKUP('PROD Fltr Conditional'!$A33,QACond,COLUMNS($A$7:J33),0)),'PROD Fltr Conditional'!J33,"OK")</f>
        <v>OK</v>
      </c>
      <c r="K33" s="13" t="str">
        <f>IF(ISERROR(VLOOKUP('PROD Fltr Conditional'!$A33,QACond,COLUMNS($A$7:K33),0)),'PROD Fltr Conditional'!K33,"OK")</f>
        <v>OK</v>
      </c>
      <c r="L33" s="13" t="str">
        <f>IF(ISERROR(VLOOKUP('PROD Fltr Conditional'!$A33,QACond,COLUMNS($A$7:L33),0)),'PROD Fltr Conditional'!L33,"OK")</f>
        <v>OK</v>
      </c>
      <c r="M33" s="13" t="str">
        <f>IF(ISERROR(VLOOKUP('PROD Fltr Conditional'!$A33,QACond,COLUMNS($A$7:M33),0)),'PROD Fltr Conditional'!M33,"OK")</f>
        <v>OK</v>
      </c>
      <c r="N33" s="13" t="str">
        <f>IF(ISERROR(VLOOKUP('PROD Fltr Conditional'!$A33,QACond,COLUMNS($A$7:N33),0)),'PROD Fltr Conditional'!N33,"OK")</f>
        <v>OK</v>
      </c>
      <c r="O33" s="13" t="str">
        <f>IF(ISERROR(VLOOKUP('PROD Fltr Conditional'!$A33,QACond,COLUMNS($A$7:O33),0)),'PROD Fltr Conditional'!O33,"OK")</f>
        <v>OK</v>
      </c>
      <c r="P33" s="13" t="str">
        <f>IF(ISERROR(VLOOKUP('PROD Fltr Conditional'!$A33,QACond,COLUMNS($A$7:P33),0)),'PROD Fltr Conditional'!P33,"OK")</f>
        <v>OK</v>
      </c>
      <c r="Q33" s="13" t="str">
        <f>IF(ISERROR(VLOOKUP('PROD Fltr Conditional'!$A33,QACond,COLUMNS($A$7:Q33),0)),'PROD Fltr Conditional'!Q33,"OK")</f>
        <v>OK</v>
      </c>
    </row>
    <row r="34" spans="1:17">
      <c r="A34" s="13" t="str">
        <f>IF(ISERROR(VLOOKUP('PROD Fltr Conditional'!$A34,QACond,COLUMNS($A$7:A34),0)),'PROD Fltr Conditional'!A34,"OK")</f>
        <v>OK</v>
      </c>
      <c r="B34" s="13" t="str">
        <f>IF(ISERROR(VLOOKUP('PROD Fltr Conditional'!$A34,QACond,COLUMNS($A$7:B34),0)),'PROD Fltr Conditional'!B34,"OK")</f>
        <v>OK</v>
      </c>
      <c r="C34" s="13" t="str">
        <f>IF(ISERROR(VLOOKUP('PROD Fltr Conditional'!$A34,QACond,COLUMNS($A$7:C34),0)),'PROD Fltr Conditional'!C34,"OK")</f>
        <v>OK</v>
      </c>
      <c r="D34" s="13" t="str">
        <f>IF(ISERROR(VLOOKUP('PROD Fltr Conditional'!$A34,QACond,COLUMNS($A$7:D34),0)),'PROD Fltr Conditional'!D34,"OK")</f>
        <v>OK</v>
      </c>
      <c r="E34" s="13" t="str">
        <f>IF(ISERROR(VLOOKUP('PROD Fltr Conditional'!$A34,QACond,COLUMNS($A$7:E34),0)),'PROD Fltr Conditional'!E34,"OK")</f>
        <v>OK</v>
      </c>
      <c r="F34" s="13" t="str">
        <f>IF(ISERROR(VLOOKUP('PROD Fltr Conditional'!$A34,QACond,COLUMNS($A$7:F34),0)),'PROD Fltr Conditional'!F34,"OK")</f>
        <v>OK</v>
      </c>
      <c r="G34" s="13" t="str">
        <f>IF(ISERROR(VLOOKUP('PROD Fltr Conditional'!$A34,QACond,COLUMNS($A$7:G34),0)),'PROD Fltr Conditional'!G34,"OK")</f>
        <v>OK</v>
      </c>
      <c r="H34" s="13" t="str">
        <f>IF(ISERROR(VLOOKUP('PROD Fltr Conditional'!$A34,QACond,COLUMNS($A$7:H34),0)),'PROD Fltr Conditional'!H34,"OK")</f>
        <v>OK</v>
      </c>
      <c r="I34" s="13" t="str">
        <f>IF(ISERROR(VLOOKUP('PROD Fltr Conditional'!$A34,QACond,COLUMNS($A$7:I34),0)),'PROD Fltr Conditional'!I34,"OK")</f>
        <v>OK</v>
      </c>
      <c r="J34" s="13" t="str">
        <f>IF(ISERROR(VLOOKUP('PROD Fltr Conditional'!$A34,QACond,COLUMNS($A$7:J34),0)),'PROD Fltr Conditional'!J34,"OK")</f>
        <v>OK</v>
      </c>
      <c r="K34" s="13" t="str">
        <f>IF(ISERROR(VLOOKUP('PROD Fltr Conditional'!$A34,QACond,COLUMNS($A$7:K34),0)),'PROD Fltr Conditional'!K34,"OK")</f>
        <v>OK</v>
      </c>
      <c r="L34" s="13" t="str">
        <f>IF(ISERROR(VLOOKUP('PROD Fltr Conditional'!$A34,QACond,COLUMNS($A$7:L34),0)),'PROD Fltr Conditional'!L34,"OK")</f>
        <v>OK</v>
      </c>
      <c r="M34" s="13" t="str">
        <f>IF(ISERROR(VLOOKUP('PROD Fltr Conditional'!$A34,QACond,COLUMNS($A$7:M34),0)),'PROD Fltr Conditional'!M34,"OK")</f>
        <v>OK</v>
      </c>
      <c r="N34" s="13" t="str">
        <f>IF(ISERROR(VLOOKUP('PROD Fltr Conditional'!$A34,QACond,COLUMNS($A$7:N34),0)),'PROD Fltr Conditional'!N34,"OK")</f>
        <v>OK</v>
      </c>
      <c r="O34" s="13" t="str">
        <f>IF(ISERROR(VLOOKUP('PROD Fltr Conditional'!$A34,QACond,COLUMNS($A$7:O34),0)),'PROD Fltr Conditional'!O34,"OK")</f>
        <v>OK</v>
      </c>
      <c r="P34" s="13" t="str">
        <f>IF(ISERROR(VLOOKUP('PROD Fltr Conditional'!$A34,QACond,COLUMNS($A$7:P34),0)),'PROD Fltr Conditional'!P34,"OK")</f>
        <v>OK</v>
      </c>
      <c r="Q34" s="13" t="str">
        <f>IF(ISERROR(VLOOKUP('PROD Fltr Conditional'!$A34,QACond,COLUMNS($A$7:Q34),0)),'PROD Fltr Conditional'!Q34,"OK")</f>
        <v>OK</v>
      </c>
    </row>
    <row r="35" spans="1:17">
      <c r="A35" s="13" t="str">
        <f>IF(ISERROR(VLOOKUP('PROD Fltr Conditional'!$A35,QACond,COLUMNS($A$7:A35),0)),'PROD Fltr Conditional'!A35,"OK")</f>
        <v>OK</v>
      </c>
      <c r="B35" s="13" t="str">
        <f>IF(ISERROR(VLOOKUP('PROD Fltr Conditional'!$A35,QACond,COLUMNS($A$7:B35),0)),'PROD Fltr Conditional'!B35,"OK")</f>
        <v>OK</v>
      </c>
      <c r="C35" s="13" t="str">
        <f>IF(ISERROR(VLOOKUP('PROD Fltr Conditional'!$A35,QACond,COLUMNS($A$7:C35),0)),'PROD Fltr Conditional'!C35,"OK")</f>
        <v>OK</v>
      </c>
      <c r="D35" s="13" t="str">
        <f>IF(ISERROR(VLOOKUP('PROD Fltr Conditional'!$A35,QACond,COLUMNS($A$7:D35),0)),'PROD Fltr Conditional'!D35,"OK")</f>
        <v>OK</v>
      </c>
      <c r="E35" s="13" t="str">
        <f>IF(ISERROR(VLOOKUP('PROD Fltr Conditional'!$A35,QACond,COLUMNS($A$7:E35),0)),'PROD Fltr Conditional'!E35,"OK")</f>
        <v>OK</v>
      </c>
      <c r="F35" s="13" t="str">
        <f>IF(ISERROR(VLOOKUP('PROD Fltr Conditional'!$A35,QACond,COLUMNS($A$7:F35),0)),'PROD Fltr Conditional'!F35,"OK")</f>
        <v>OK</v>
      </c>
      <c r="G35" s="13" t="str">
        <f>IF(ISERROR(VLOOKUP('PROD Fltr Conditional'!$A35,QACond,COLUMNS($A$7:G35),0)),'PROD Fltr Conditional'!G35,"OK")</f>
        <v>OK</v>
      </c>
      <c r="H35" s="13" t="str">
        <f>IF(ISERROR(VLOOKUP('PROD Fltr Conditional'!$A35,QACond,COLUMNS($A$7:H35),0)),'PROD Fltr Conditional'!H35,"OK")</f>
        <v>OK</v>
      </c>
      <c r="I35" s="13" t="str">
        <f>IF(ISERROR(VLOOKUP('PROD Fltr Conditional'!$A35,QACond,COLUMNS($A$7:I35),0)),'PROD Fltr Conditional'!I35,"OK")</f>
        <v>OK</v>
      </c>
      <c r="J35" s="13" t="str">
        <f>IF(ISERROR(VLOOKUP('PROD Fltr Conditional'!$A35,QACond,COLUMNS($A$7:J35),0)),'PROD Fltr Conditional'!J35,"OK")</f>
        <v>OK</v>
      </c>
      <c r="K35" s="13" t="str">
        <f>IF(ISERROR(VLOOKUP('PROD Fltr Conditional'!$A35,QACond,COLUMNS($A$7:K35),0)),'PROD Fltr Conditional'!K35,"OK")</f>
        <v>OK</v>
      </c>
      <c r="L35" s="13" t="str">
        <f>IF(ISERROR(VLOOKUP('PROD Fltr Conditional'!$A35,QACond,COLUMNS($A$7:L35),0)),'PROD Fltr Conditional'!L35,"OK")</f>
        <v>OK</v>
      </c>
      <c r="M35" s="13" t="str">
        <f>IF(ISERROR(VLOOKUP('PROD Fltr Conditional'!$A35,QACond,COLUMNS($A$7:M35),0)),'PROD Fltr Conditional'!M35,"OK")</f>
        <v>OK</v>
      </c>
      <c r="N35" s="13" t="str">
        <f>IF(ISERROR(VLOOKUP('PROD Fltr Conditional'!$A35,QACond,COLUMNS($A$7:N35),0)),'PROD Fltr Conditional'!N35,"OK")</f>
        <v>OK</v>
      </c>
      <c r="O35" s="13" t="str">
        <f>IF(ISERROR(VLOOKUP('PROD Fltr Conditional'!$A35,QACond,COLUMNS($A$7:O35),0)),'PROD Fltr Conditional'!O35,"OK")</f>
        <v>OK</v>
      </c>
      <c r="P35" s="13" t="str">
        <f>IF(ISERROR(VLOOKUP('PROD Fltr Conditional'!$A35,QACond,COLUMNS($A$7:P35),0)),'PROD Fltr Conditional'!P35,"OK")</f>
        <v>OK</v>
      </c>
      <c r="Q35" s="13" t="str">
        <f>IF(ISERROR(VLOOKUP('PROD Fltr Conditional'!$A35,QACond,COLUMNS($A$7:Q35),0)),'PROD Fltr Conditional'!Q35,"OK")</f>
        <v>OK</v>
      </c>
    </row>
    <row r="36" spans="1:17">
      <c r="A36" s="13" t="str">
        <f>IF(ISERROR(VLOOKUP('PROD Fltr Conditional'!$A36,QACond,COLUMNS($A$7:A36),0)),'PROD Fltr Conditional'!A36,"OK")</f>
        <v>OK</v>
      </c>
      <c r="B36" s="13" t="str">
        <f>IF(ISERROR(VLOOKUP('PROD Fltr Conditional'!$A36,QACond,COLUMNS($A$7:B36),0)),'PROD Fltr Conditional'!B36,"OK")</f>
        <v>OK</v>
      </c>
      <c r="C36" s="13" t="str">
        <f>IF(ISERROR(VLOOKUP('PROD Fltr Conditional'!$A36,QACond,COLUMNS($A$7:C36),0)),'PROD Fltr Conditional'!C36,"OK")</f>
        <v>OK</v>
      </c>
      <c r="D36" s="13" t="str">
        <f>IF(ISERROR(VLOOKUP('PROD Fltr Conditional'!$A36,QACond,COLUMNS($A$7:D36),0)),'PROD Fltr Conditional'!D36,"OK")</f>
        <v>OK</v>
      </c>
      <c r="E36" s="13" t="str">
        <f>IF(ISERROR(VLOOKUP('PROD Fltr Conditional'!$A36,QACond,COLUMNS($A$7:E36),0)),'PROD Fltr Conditional'!E36,"OK")</f>
        <v>OK</v>
      </c>
      <c r="F36" s="13" t="str">
        <f>IF(ISERROR(VLOOKUP('PROD Fltr Conditional'!$A36,QACond,COLUMNS($A$7:F36),0)),'PROD Fltr Conditional'!F36,"OK")</f>
        <v>OK</v>
      </c>
      <c r="G36" s="13" t="str">
        <f>IF(ISERROR(VLOOKUP('PROD Fltr Conditional'!$A36,QACond,COLUMNS($A$7:G36),0)),'PROD Fltr Conditional'!G36,"OK")</f>
        <v>OK</v>
      </c>
      <c r="H36" s="13" t="str">
        <f>IF(ISERROR(VLOOKUP('PROD Fltr Conditional'!$A36,QACond,COLUMNS($A$7:H36),0)),'PROD Fltr Conditional'!H36,"OK")</f>
        <v>OK</v>
      </c>
      <c r="I36" s="13" t="str">
        <f>IF(ISERROR(VLOOKUP('PROD Fltr Conditional'!$A36,QACond,COLUMNS($A$7:I36),0)),'PROD Fltr Conditional'!I36,"OK")</f>
        <v>OK</v>
      </c>
      <c r="J36" s="13" t="str">
        <f>IF(ISERROR(VLOOKUP('PROD Fltr Conditional'!$A36,QACond,COLUMNS($A$7:J36),0)),'PROD Fltr Conditional'!J36,"OK")</f>
        <v>OK</v>
      </c>
      <c r="K36" s="13" t="str">
        <f>IF(ISERROR(VLOOKUP('PROD Fltr Conditional'!$A36,QACond,COLUMNS($A$7:K36),0)),'PROD Fltr Conditional'!K36,"OK")</f>
        <v>OK</v>
      </c>
      <c r="L36" s="13" t="str">
        <f>IF(ISERROR(VLOOKUP('PROD Fltr Conditional'!$A36,QACond,COLUMNS($A$7:L36),0)),'PROD Fltr Conditional'!L36,"OK")</f>
        <v>OK</v>
      </c>
      <c r="M36" s="13" t="str">
        <f>IF(ISERROR(VLOOKUP('PROD Fltr Conditional'!$A36,QACond,COLUMNS($A$7:M36),0)),'PROD Fltr Conditional'!M36,"OK")</f>
        <v>OK</v>
      </c>
      <c r="N36" s="13" t="str">
        <f>IF(ISERROR(VLOOKUP('PROD Fltr Conditional'!$A36,QACond,COLUMNS($A$7:N36),0)),'PROD Fltr Conditional'!N36,"OK")</f>
        <v>OK</v>
      </c>
      <c r="O36" s="13" t="str">
        <f>IF(ISERROR(VLOOKUP('PROD Fltr Conditional'!$A36,QACond,COLUMNS($A$7:O36),0)),'PROD Fltr Conditional'!O36,"OK")</f>
        <v>OK</v>
      </c>
      <c r="P36" s="13" t="str">
        <f>IF(ISERROR(VLOOKUP('PROD Fltr Conditional'!$A36,QACond,COLUMNS($A$7:P36),0)),'PROD Fltr Conditional'!P36,"OK")</f>
        <v>OK</v>
      </c>
      <c r="Q36" s="13" t="str">
        <f>IF(ISERROR(VLOOKUP('PROD Fltr Conditional'!$A36,QACond,COLUMNS($A$7:Q36),0)),'PROD Fltr Conditional'!Q36,"OK")</f>
        <v>OK</v>
      </c>
    </row>
    <row r="37" spans="1:17">
      <c r="A37" s="13" t="str">
        <f>IF(ISERROR(VLOOKUP('PROD Fltr Conditional'!$A37,QACond,COLUMNS($A$7:A37),0)),'PROD Fltr Conditional'!A37,"OK")</f>
        <v>OK</v>
      </c>
      <c r="B37" s="13" t="str">
        <f>IF(ISERROR(VLOOKUP('PROD Fltr Conditional'!$A37,QACond,COLUMNS($A$7:B37),0)),'PROD Fltr Conditional'!B37,"OK")</f>
        <v>OK</v>
      </c>
      <c r="C37" s="13" t="str">
        <f>IF(ISERROR(VLOOKUP('PROD Fltr Conditional'!$A37,QACond,COLUMNS($A$7:C37),0)),'PROD Fltr Conditional'!C37,"OK")</f>
        <v>OK</v>
      </c>
      <c r="D37" s="13" t="str">
        <f>IF(ISERROR(VLOOKUP('PROD Fltr Conditional'!$A37,QACond,COLUMNS($A$7:D37),0)),'PROD Fltr Conditional'!D37,"OK")</f>
        <v>OK</v>
      </c>
      <c r="E37" s="13" t="str">
        <f>IF(ISERROR(VLOOKUP('PROD Fltr Conditional'!$A37,QACond,COLUMNS($A$7:E37),0)),'PROD Fltr Conditional'!E37,"OK")</f>
        <v>OK</v>
      </c>
      <c r="F37" s="13" t="str">
        <f>IF(ISERROR(VLOOKUP('PROD Fltr Conditional'!$A37,QACond,COLUMNS($A$7:F37),0)),'PROD Fltr Conditional'!F37,"OK")</f>
        <v>OK</v>
      </c>
      <c r="G37" s="13" t="str">
        <f>IF(ISERROR(VLOOKUP('PROD Fltr Conditional'!$A37,QACond,COLUMNS($A$7:G37),0)),'PROD Fltr Conditional'!G37,"OK")</f>
        <v>OK</v>
      </c>
      <c r="H37" s="13" t="str">
        <f>IF(ISERROR(VLOOKUP('PROD Fltr Conditional'!$A37,QACond,COLUMNS($A$7:H37),0)),'PROD Fltr Conditional'!H37,"OK")</f>
        <v>OK</v>
      </c>
      <c r="I37" s="13" t="str">
        <f>IF(ISERROR(VLOOKUP('PROD Fltr Conditional'!$A37,QACond,COLUMNS($A$7:I37),0)),'PROD Fltr Conditional'!I37,"OK")</f>
        <v>OK</v>
      </c>
      <c r="J37" s="13" t="str">
        <f>IF(ISERROR(VLOOKUP('PROD Fltr Conditional'!$A37,QACond,COLUMNS($A$7:J37),0)),'PROD Fltr Conditional'!J37,"OK")</f>
        <v>OK</v>
      </c>
      <c r="K37" s="13" t="str">
        <f>IF(ISERROR(VLOOKUP('PROD Fltr Conditional'!$A37,QACond,COLUMNS($A$7:K37),0)),'PROD Fltr Conditional'!K37,"OK")</f>
        <v>OK</v>
      </c>
      <c r="L37" s="13" t="str">
        <f>IF(ISERROR(VLOOKUP('PROD Fltr Conditional'!$A37,QACond,COLUMNS($A$7:L37),0)),'PROD Fltr Conditional'!L37,"OK")</f>
        <v>OK</v>
      </c>
      <c r="M37" s="13" t="str">
        <f>IF(ISERROR(VLOOKUP('PROD Fltr Conditional'!$A37,QACond,COLUMNS($A$7:M37),0)),'PROD Fltr Conditional'!M37,"OK")</f>
        <v>OK</v>
      </c>
      <c r="N37" s="13" t="str">
        <f>IF(ISERROR(VLOOKUP('PROD Fltr Conditional'!$A37,QACond,COLUMNS($A$7:N37),0)),'PROD Fltr Conditional'!N37,"OK")</f>
        <v>OK</v>
      </c>
      <c r="O37" s="13" t="str">
        <f>IF(ISERROR(VLOOKUP('PROD Fltr Conditional'!$A37,QACond,COLUMNS($A$7:O37),0)),'PROD Fltr Conditional'!O37,"OK")</f>
        <v>OK</v>
      </c>
      <c r="P37" s="13" t="str">
        <f>IF(ISERROR(VLOOKUP('PROD Fltr Conditional'!$A37,QACond,COLUMNS($A$7:P37),0)),'PROD Fltr Conditional'!P37,"OK")</f>
        <v>OK</v>
      </c>
      <c r="Q37" s="13" t="str">
        <f>IF(ISERROR(VLOOKUP('PROD Fltr Conditional'!$A37,QACond,COLUMNS($A$7:Q37),0)),'PROD Fltr Conditional'!Q37,"OK")</f>
        <v>OK</v>
      </c>
    </row>
    <row r="38" spans="1:17">
      <c r="A38" s="13" t="str">
        <f>IF(ISERROR(VLOOKUP('PROD Fltr Conditional'!$A38,QACond,COLUMNS($A$7:A38),0)),'PROD Fltr Conditional'!A38,"OK")</f>
        <v>OK</v>
      </c>
      <c r="B38" s="13" t="str">
        <f>IF(ISERROR(VLOOKUP('PROD Fltr Conditional'!$A38,QACond,COLUMNS($A$7:B38),0)),'PROD Fltr Conditional'!B38,"OK")</f>
        <v>OK</v>
      </c>
      <c r="C38" s="13" t="str">
        <f>IF(ISERROR(VLOOKUP('PROD Fltr Conditional'!$A38,QACond,COLUMNS($A$7:C38),0)),'PROD Fltr Conditional'!C38,"OK")</f>
        <v>OK</v>
      </c>
      <c r="D38" s="13" t="str">
        <f>IF(ISERROR(VLOOKUP('PROD Fltr Conditional'!$A38,QACond,COLUMNS($A$7:D38),0)),'PROD Fltr Conditional'!D38,"OK")</f>
        <v>OK</v>
      </c>
      <c r="E38" s="13" t="str">
        <f>IF(ISERROR(VLOOKUP('PROD Fltr Conditional'!$A38,QACond,COLUMNS($A$7:E38),0)),'PROD Fltr Conditional'!E38,"OK")</f>
        <v>OK</v>
      </c>
      <c r="F38" s="13" t="str">
        <f>IF(ISERROR(VLOOKUP('PROD Fltr Conditional'!$A38,QACond,COLUMNS($A$7:F38),0)),'PROD Fltr Conditional'!F38,"OK")</f>
        <v>OK</v>
      </c>
      <c r="G38" s="13" t="str">
        <f>IF(ISERROR(VLOOKUP('PROD Fltr Conditional'!$A38,QACond,COLUMNS($A$7:G38),0)),'PROD Fltr Conditional'!G38,"OK")</f>
        <v>OK</v>
      </c>
      <c r="H38" s="13" t="str">
        <f>IF(ISERROR(VLOOKUP('PROD Fltr Conditional'!$A38,QACond,COLUMNS($A$7:H38),0)),'PROD Fltr Conditional'!H38,"OK")</f>
        <v>OK</v>
      </c>
      <c r="I38" s="13" t="str">
        <f>IF(ISERROR(VLOOKUP('PROD Fltr Conditional'!$A38,QACond,COLUMNS($A$7:I38),0)),'PROD Fltr Conditional'!I38,"OK")</f>
        <v>OK</v>
      </c>
      <c r="J38" s="13" t="str">
        <f>IF(ISERROR(VLOOKUP('PROD Fltr Conditional'!$A38,QACond,COLUMNS($A$7:J38),0)),'PROD Fltr Conditional'!J38,"OK")</f>
        <v>OK</v>
      </c>
      <c r="K38" s="13" t="str">
        <f>IF(ISERROR(VLOOKUP('PROD Fltr Conditional'!$A38,QACond,COLUMNS($A$7:K38),0)),'PROD Fltr Conditional'!K38,"OK")</f>
        <v>OK</v>
      </c>
      <c r="L38" s="13" t="str">
        <f>IF(ISERROR(VLOOKUP('PROD Fltr Conditional'!$A38,QACond,COLUMNS($A$7:L38),0)),'PROD Fltr Conditional'!L38,"OK")</f>
        <v>OK</v>
      </c>
      <c r="M38" s="13" t="str">
        <f>IF(ISERROR(VLOOKUP('PROD Fltr Conditional'!$A38,QACond,COLUMNS($A$7:M38),0)),'PROD Fltr Conditional'!M38,"OK")</f>
        <v>OK</v>
      </c>
      <c r="N38" s="13" t="str">
        <f>IF(ISERROR(VLOOKUP('PROD Fltr Conditional'!$A38,QACond,COLUMNS($A$7:N38),0)),'PROD Fltr Conditional'!N38,"OK")</f>
        <v>OK</v>
      </c>
      <c r="O38" s="13" t="str">
        <f>IF(ISERROR(VLOOKUP('PROD Fltr Conditional'!$A38,QACond,COLUMNS($A$7:O38),0)),'PROD Fltr Conditional'!O38,"OK")</f>
        <v>OK</v>
      </c>
      <c r="P38" s="13" t="str">
        <f>IF(ISERROR(VLOOKUP('PROD Fltr Conditional'!$A38,QACond,COLUMNS($A$7:P38),0)),'PROD Fltr Conditional'!P38,"OK")</f>
        <v>OK</v>
      </c>
      <c r="Q38" s="13" t="str">
        <f>IF(ISERROR(VLOOKUP('PROD Fltr Conditional'!$A38,QACond,COLUMNS($A$7:Q38),0)),'PROD Fltr Conditional'!Q38,"OK")</f>
        <v>OK</v>
      </c>
    </row>
    <row r="39" spans="1:17">
      <c r="A39" s="13" t="str">
        <f>IF(ISERROR(VLOOKUP('PROD Fltr Conditional'!$A39,QACond,COLUMNS($A$7:A39),0)),'PROD Fltr Conditional'!A39,"OK")</f>
        <v>OK</v>
      </c>
      <c r="B39" s="13" t="str">
        <f>IF(ISERROR(VLOOKUP('PROD Fltr Conditional'!$A39,QACond,COLUMNS($A$7:B39),0)),'PROD Fltr Conditional'!B39,"OK")</f>
        <v>OK</v>
      </c>
      <c r="C39" s="13" t="str">
        <f>IF(ISERROR(VLOOKUP('PROD Fltr Conditional'!$A39,QACond,COLUMNS($A$7:C39),0)),'PROD Fltr Conditional'!C39,"OK")</f>
        <v>OK</v>
      </c>
      <c r="D39" s="13" t="str">
        <f>IF(ISERROR(VLOOKUP('PROD Fltr Conditional'!$A39,QACond,COLUMNS($A$7:D39),0)),'PROD Fltr Conditional'!D39,"OK")</f>
        <v>OK</v>
      </c>
      <c r="E39" s="13" t="str">
        <f>IF(ISERROR(VLOOKUP('PROD Fltr Conditional'!$A39,QACond,COLUMNS($A$7:E39),0)),'PROD Fltr Conditional'!E39,"OK")</f>
        <v>OK</v>
      </c>
      <c r="F39" s="13" t="str">
        <f>IF(ISERROR(VLOOKUP('PROD Fltr Conditional'!$A39,QACond,COLUMNS($A$7:F39),0)),'PROD Fltr Conditional'!F39,"OK")</f>
        <v>OK</v>
      </c>
      <c r="G39" s="13" t="str">
        <f>IF(ISERROR(VLOOKUP('PROD Fltr Conditional'!$A39,QACond,COLUMNS($A$7:G39),0)),'PROD Fltr Conditional'!G39,"OK")</f>
        <v>OK</v>
      </c>
      <c r="H39" s="13" t="str">
        <f>IF(ISERROR(VLOOKUP('PROD Fltr Conditional'!$A39,QACond,COLUMNS($A$7:H39),0)),'PROD Fltr Conditional'!H39,"OK")</f>
        <v>OK</v>
      </c>
      <c r="I39" s="13" t="str">
        <f>IF(ISERROR(VLOOKUP('PROD Fltr Conditional'!$A39,QACond,COLUMNS($A$7:I39),0)),'PROD Fltr Conditional'!I39,"OK")</f>
        <v>OK</v>
      </c>
      <c r="J39" s="13" t="str">
        <f>IF(ISERROR(VLOOKUP('PROD Fltr Conditional'!$A39,QACond,COLUMNS($A$7:J39),0)),'PROD Fltr Conditional'!J39,"OK")</f>
        <v>OK</v>
      </c>
      <c r="K39" s="13" t="str">
        <f>IF(ISERROR(VLOOKUP('PROD Fltr Conditional'!$A39,QACond,COLUMNS($A$7:K39),0)),'PROD Fltr Conditional'!K39,"OK")</f>
        <v>OK</v>
      </c>
      <c r="L39" s="13" t="str">
        <f>IF(ISERROR(VLOOKUP('PROD Fltr Conditional'!$A39,QACond,COLUMNS($A$7:L39),0)),'PROD Fltr Conditional'!L39,"OK")</f>
        <v>OK</v>
      </c>
      <c r="M39" s="13" t="str">
        <f>IF(ISERROR(VLOOKUP('PROD Fltr Conditional'!$A39,QACond,COLUMNS($A$7:M39),0)),'PROD Fltr Conditional'!M39,"OK")</f>
        <v>OK</v>
      </c>
      <c r="N39" s="13" t="str">
        <f>IF(ISERROR(VLOOKUP('PROD Fltr Conditional'!$A39,QACond,COLUMNS($A$7:N39),0)),'PROD Fltr Conditional'!N39,"OK")</f>
        <v>OK</v>
      </c>
      <c r="O39" s="13" t="str">
        <f>IF(ISERROR(VLOOKUP('PROD Fltr Conditional'!$A39,QACond,COLUMNS($A$7:O39),0)),'PROD Fltr Conditional'!O39,"OK")</f>
        <v>OK</v>
      </c>
      <c r="P39" s="13" t="str">
        <f>IF(ISERROR(VLOOKUP('PROD Fltr Conditional'!$A39,QACond,COLUMNS($A$7:P39),0)),'PROD Fltr Conditional'!P39,"OK")</f>
        <v>OK</v>
      </c>
      <c r="Q39" s="13" t="str">
        <f>IF(ISERROR(VLOOKUP('PROD Fltr Conditional'!$A39,QACond,COLUMNS($A$7:Q39),0)),'PROD Fltr Conditional'!Q39,"OK")</f>
        <v>OK</v>
      </c>
    </row>
    <row r="40" spans="1:17">
      <c r="A40" s="13" t="str">
        <f>IF(ISERROR(VLOOKUP('PROD Fltr Conditional'!$A40,QACond,COLUMNS($A$7:A40),0)),'PROD Fltr Conditional'!A40,"OK")</f>
        <v>OK</v>
      </c>
      <c r="B40" s="13" t="str">
        <f>IF(ISERROR(VLOOKUP('PROD Fltr Conditional'!$A40,QACond,COLUMNS($A$7:B40),0)),'PROD Fltr Conditional'!B40,"OK")</f>
        <v>OK</v>
      </c>
      <c r="C40" s="13" t="str">
        <f>IF(ISERROR(VLOOKUP('PROD Fltr Conditional'!$A40,QACond,COLUMNS($A$7:C40),0)),'PROD Fltr Conditional'!C40,"OK")</f>
        <v>OK</v>
      </c>
      <c r="D40" s="13" t="str">
        <f>IF(ISERROR(VLOOKUP('PROD Fltr Conditional'!$A40,QACond,COLUMNS($A$7:D40),0)),'PROD Fltr Conditional'!D40,"OK")</f>
        <v>OK</v>
      </c>
      <c r="E40" s="13" t="str">
        <f>IF(ISERROR(VLOOKUP('PROD Fltr Conditional'!$A40,QACond,COLUMNS($A$7:E40),0)),'PROD Fltr Conditional'!E40,"OK")</f>
        <v>OK</v>
      </c>
      <c r="F40" s="13" t="str">
        <f>IF(ISERROR(VLOOKUP('PROD Fltr Conditional'!$A40,QACond,COLUMNS($A$7:F40),0)),'PROD Fltr Conditional'!F40,"OK")</f>
        <v>OK</v>
      </c>
      <c r="G40" s="13" t="str">
        <f>IF(ISERROR(VLOOKUP('PROD Fltr Conditional'!$A40,QACond,COLUMNS($A$7:G40),0)),'PROD Fltr Conditional'!G40,"OK")</f>
        <v>OK</v>
      </c>
      <c r="H40" s="13" t="str">
        <f>IF(ISERROR(VLOOKUP('PROD Fltr Conditional'!$A40,QACond,COLUMNS($A$7:H40),0)),'PROD Fltr Conditional'!H40,"OK")</f>
        <v>OK</v>
      </c>
      <c r="I40" s="13" t="str">
        <f>IF(ISERROR(VLOOKUP('PROD Fltr Conditional'!$A40,QACond,COLUMNS($A$7:I40),0)),'PROD Fltr Conditional'!I40,"OK")</f>
        <v>OK</v>
      </c>
      <c r="J40" s="13" t="str">
        <f>IF(ISERROR(VLOOKUP('PROD Fltr Conditional'!$A40,QACond,COLUMNS($A$7:J40),0)),'PROD Fltr Conditional'!J40,"OK")</f>
        <v>OK</v>
      </c>
      <c r="K40" s="13" t="str">
        <f>IF(ISERROR(VLOOKUP('PROD Fltr Conditional'!$A40,QACond,COLUMNS($A$7:K40),0)),'PROD Fltr Conditional'!K40,"OK")</f>
        <v>OK</v>
      </c>
      <c r="L40" s="13" t="str">
        <f>IF(ISERROR(VLOOKUP('PROD Fltr Conditional'!$A40,QACond,COLUMNS($A$7:L40),0)),'PROD Fltr Conditional'!L40,"OK")</f>
        <v>OK</v>
      </c>
      <c r="M40" s="13" t="str">
        <f>IF(ISERROR(VLOOKUP('PROD Fltr Conditional'!$A40,QACond,COLUMNS($A$7:M40),0)),'PROD Fltr Conditional'!M40,"OK")</f>
        <v>OK</v>
      </c>
      <c r="N40" s="13" t="str">
        <f>IF(ISERROR(VLOOKUP('PROD Fltr Conditional'!$A40,QACond,COLUMNS($A$7:N40),0)),'PROD Fltr Conditional'!N40,"OK")</f>
        <v>OK</v>
      </c>
      <c r="O40" s="13" t="str">
        <f>IF(ISERROR(VLOOKUP('PROD Fltr Conditional'!$A40,QACond,COLUMNS($A$7:O40),0)),'PROD Fltr Conditional'!O40,"OK")</f>
        <v>OK</v>
      </c>
      <c r="P40" s="13" t="str">
        <f>IF(ISERROR(VLOOKUP('PROD Fltr Conditional'!$A40,QACond,COLUMNS($A$7:P40),0)),'PROD Fltr Conditional'!P40,"OK")</f>
        <v>OK</v>
      </c>
      <c r="Q40" s="13" t="str">
        <f>IF(ISERROR(VLOOKUP('PROD Fltr Conditional'!$A40,QACond,COLUMNS($A$7:Q40),0)),'PROD Fltr Conditional'!Q40,"OK")</f>
        <v>OK</v>
      </c>
    </row>
    <row r="41" spans="1:17">
      <c r="A41" s="13" t="str">
        <f>IF(ISERROR(VLOOKUP('PROD Fltr Conditional'!$A41,QACond,COLUMNS($A$7:A41),0)),'PROD Fltr Conditional'!A41,"OK")</f>
        <v>OK</v>
      </c>
      <c r="B41" s="13" t="str">
        <f>IF(ISERROR(VLOOKUP('PROD Fltr Conditional'!$A41,QACond,COLUMNS($A$7:B41),0)),'PROD Fltr Conditional'!B41,"OK")</f>
        <v>OK</v>
      </c>
      <c r="C41" s="13" t="str">
        <f>IF(ISERROR(VLOOKUP('PROD Fltr Conditional'!$A41,QACond,COLUMNS($A$7:C41),0)),'PROD Fltr Conditional'!C41,"OK")</f>
        <v>OK</v>
      </c>
      <c r="D41" s="13" t="str">
        <f>IF(ISERROR(VLOOKUP('PROD Fltr Conditional'!$A41,QACond,COLUMNS($A$7:D41),0)),'PROD Fltr Conditional'!D41,"OK")</f>
        <v>OK</v>
      </c>
      <c r="E41" s="13" t="str">
        <f>IF(ISERROR(VLOOKUP('PROD Fltr Conditional'!$A41,QACond,COLUMNS($A$7:E41),0)),'PROD Fltr Conditional'!E41,"OK")</f>
        <v>OK</v>
      </c>
      <c r="F41" s="13" t="str">
        <f>IF(ISERROR(VLOOKUP('PROD Fltr Conditional'!$A41,QACond,COLUMNS($A$7:F41),0)),'PROD Fltr Conditional'!F41,"OK")</f>
        <v>OK</v>
      </c>
      <c r="G41" s="13" t="str">
        <f>IF(ISERROR(VLOOKUP('PROD Fltr Conditional'!$A41,QACond,COLUMNS($A$7:G41),0)),'PROD Fltr Conditional'!G41,"OK")</f>
        <v>OK</v>
      </c>
      <c r="H41" s="13" t="str">
        <f>IF(ISERROR(VLOOKUP('PROD Fltr Conditional'!$A41,QACond,COLUMNS($A$7:H41),0)),'PROD Fltr Conditional'!H41,"OK")</f>
        <v>OK</v>
      </c>
      <c r="I41" s="13" t="str">
        <f>IF(ISERROR(VLOOKUP('PROD Fltr Conditional'!$A41,QACond,COLUMNS($A$7:I41),0)),'PROD Fltr Conditional'!I41,"OK")</f>
        <v>OK</v>
      </c>
      <c r="J41" s="13" t="str">
        <f>IF(ISERROR(VLOOKUP('PROD Fltr Conditional'!$A41,QACond,COLUMNS($A$7:J41),0)),'PROD Fltr Conditional'!J41,"OK")</f>
        <v>OK</v>
      </c>
      <c r="K41" s="13" t="str">
        <f>IF(ISERROR(VLOOKUP('PROD Fltr Conditional'!$A41,QACond,COLUMNS($A$7:K41),0)),'PROD Fltr Conditional'!K41,"OK")</f>
        <v>OK</v>
      </c>
      <c r="L41" s="13" t="str">
        <f>IF(ISERROR(VLOOKUP('PROD Fltr Conditional'!$A41,QACond,COLUMNS($A$7:L41),0)),'PROD Fltr Conditional'!L41,"OK")</f>
        <v>OK</v>
      </c>
      <c r="M41" s="13" t="str">
        <f>IF(ISERROR(VLOOKUP('PROD Fltr Conditional'!$A41,QACond,COLUMNS($A$7:M41),0)),'PROD Fltr Conditional'!M41,"OK")</f>
        <v>OK</v>
      </c>
      <c r="N41" s="13" t="str">
        <f>IF(ISERROR(VLOOKUP('PROD Fltr Conditional'!$A41,QACond,COLUMNS($A$7:N41),0)),'PROD Fltr Conditional'!N41,"OK")</f>
        <v>OK</v>
      </c>
      <c r="O41" s="13" t="str">
        <f>IF(ISERROR(VLOOKUP('PROD Fltr Conditional'!$A41,QACond,COLUMNS($A$7:O41),0)),'PROD Fltr Conditional'!O41,"OK")</f>
        <v>OK</v>
      </c>
      <c r="P41" s="13" t="str">
        <f>IF(ISERROR(VLOOKUP('PROD Fltr Conditional'!$A41,QACond,COLUMNS($A$7:P41),0)),'PROD Fltr Conditional'!P41,"OK")</f>
        <v>OK</v>
      </c>
      <c r="Q41" s="13" t="str">
        <f>IF(ISERROR(VLOOKUP('PROD Fltr Conditional'!$A41,QACond,COLUMNS($A$7:Q41),0)),'PROD Fltr Conditional'!Q41,"OK")</f>
        <v>OK</v>
      </c>
    </row>
    <row r="42" spans="1:17">
      <c r="A42" s="13" t="str">
        <f>IF(ISERROR(VLOOKUP('PROD Fltr Conditional'!$A42,QACond,COLUMNS($A$7:A42),0)),'PROD Fltr Conditional'!A42,"OK")</f>
        <v>OK</v>
      </c>
      <c r="B42" s="13" t="str">
        <f>IF(ISERROR(VLOOKUP('PROD Fltr Conditional'!$A42,QACond,COLUMNS($A$7:B42),0)),'PROD Fltr Conditional'!B42,"OK")</f>
        <v>OK</v>
      </c>
      <c r="C42" s="13" t="str">
        <f>IF(ISERROR(VLOOKUP('PROD Fltr Conditional'!$A42,QACond,COLUMNS($A$7:C42),0)),'PROD Fltr Conditional'!C42,"OK")</f>
        <v>OK</v>
      </c>
      <c r="D42" s="13" t="str">
        <f>IF(ISERROR(VLOOKUP('PROD Fltr Conditional'!$A42,QACond,COLUMNS($A$7:D42),0)),'PROD Fltr Conditional'!D42,"OK")</f>
        <v>OK</v>
      </c>
      <c r="E42" s="13" t="str">
        <f>IF(ISERROR(VLOOKUP('PROD Fltr Conditional'!$A42,QACond,COLUMNS($A$7:E42),0)),'PROD Fltr Conditional'!E42,"OK")</f>
        <v>OK</v>
      </c>
      <c r="F42" s="13" t="str">
        <f>IF(ISERROR(VLOOKUP('PROD Fltr Conditional'!$A42,QACond,COLUMNS($A$7:F42),0)),'PROD Fltr Conditional'!F42,"OK")</f>
        <v>OK</v>
      </c>
      <c r="G42" s="13" t="str">
        <f>IF(ISERROR(VLOOKUP('PROD Fltr Conditional'!$A42,QACond,COLUMNS($A$7:G42),0)),'PROD Fltr Conditional'!G42,"OK")</f>
        <v>OK</v>
      </c>
      <c r="H42" s="13" t="str">
        <f>IF(ISERROR(VLOOKUP('PROD Fltr Conditional'!$A42,QACond,COLUMNS($A$7:H42),0)),'PROD Fltr Conditional'!H42,"OK")</f>
        <v>OK</v>
      </c>
      <c r="I42" s="13" t="str">
        <f>IF(ISERROR(VLOOKUP('PROD Fltr Conditional'!$A42,QACond,COLUMNS($A$7:I42),0)),'PROD Fltr Conditional'!I42,"OK")</f>
        <v>OK</v>
      </c>
      <c r="J42" s="13" t="str">
        <f>IF(ISERROR(VLOOKUP('PROD Fltr Conditional'!$A42,QACond,COLUMNS($A$7:J42),0)),'PROD Fltr Conditional'!J42,"OK")</f>
        <v>OK</v>
      </c>
      <c r="K42" s="13" t="str">
        <f>IF(ISERROR(VLOOKUP('PROD Fltr Conditional'!$A42,QACond,COLUMNS($A$7:K42),0)),'PROD Fltr Conditional'!K42,"OK")</f>
        <v>OK</v>
      </c>
      <c r="L42" s="13" t="str">
        <f>IF(ISERROR(VLOOKUP('PROD Fltr Conditional'!$A42,QACond,COLUMNS($A$7:L42),0)),'PROD Fltr Conditional'!L42,"OK")</f>
        <v>OK</v>
      </c>
      <c r="M42" s="13" t="str">
        <f>IF(ISERROR(VLOOKUP('PROD Fltr Conditional'!$A42,QACond,COLUMNS($A$7:M42),0)),'PROD Fltr Conditional'!M42,"OK")</f>
        <v>OK</v>
      </c>
      <c r="N42" s="13" t="str">
        <f>IF(ISERROR(VLOOKUP('PROD Fltr Conditional'!$A42,QACond,COLUMNS($A$7:N42),0)),'PROD Fltr Conditional'!N42,"OK")</f>
        <v>OK</v>
      </c>
      <c r="O42" s="13" t="str">
        <f>IF(ISERROR(VLOOKUP('PROD Fltr Conditional'!$A42,QACond,COLUMNS($A$7:O42),0)),'PROD Fltr Conditional'!O42,"OK")</f>
        <v>OK</v>
      </c>
      <c r="P42" s="13" t="str">
        <f>IF(ISERROR(VLOOKUP('PROD Fltr Conditional'!$A42,QACond,COLUMNS($A$7:P42),0)),'PROD Fltr Conditional'!P42,"OK")</f>
        <v>OK</v>
      </c>
      <c r="Q42" s="13" t="str">
        <f>IF(ISERROR(VLOOKUP('PROD Fltr Conditional'!$A42,QACond,COLUMNS($A$7:Q42),0)),'PROD Fltr Conditional'!Q42,"OK")</f>
        <v>OK</v>
      </c>
    </row>
    <row r="43" spans="1:17">
      <c r="A43" s="13" t="str">
        <f>IF(ISERROR(VLOOKUP('PROD Fltr Conditional'!$A43,QACond,COLUMNS($A$7:A43),0)),'PROD Fltr Conditional'!A43,"OK")</f>
        <v>OK</v>
      </c>
      <c r="B43" s="13" t="str">
        <f>IF(ISERROR(VLOOKUP('PROD Fltr Conditional'!$A43,QACond,COLUMNS($A$7:B43),0)),'PROD Fltr Conditional'!B43,"OK")</f>
        <v>OK</v>
      </c>
      <c r="C43" s="13" t="str">
        <f>IF(ISERROR(VLOOKUP('PROD Fltr Conditional'!$A43,QACond,COLUMNS($A$7:C43),0)),'PROD Fltr Conditional'!C43,"OK")</f>
        <v>OK</v>
      </c>
      <c r="D43" s="13" t="str">
        <f>IF(ISERROR(VLOOKUP('PROD Fltr Conditional'!$A43,QACond,COLUMNS($A$7:D43),0)),'PROD Fltr Conditional'!D43,"OK")</f>
        <v>OK</v>
      </c>
      <c r="E43" s="13" t="str">
        <f>IF(ISERROR(VLOOKUP('PROD Fltr Conditional'!$A43,QACond,COLUMNS($A$7:E43),0)),'PROD Fltr Conditional'!E43,"OK")</f>
        <v>OK</v>
      </c>
      <c r="F43" s="13" t="str">
        <f>IF(ISERROR(VLOOKUP('PROD Fltr Conditional'!$A43,QACond,COLUMNS($A$7:F43),0)),'PROD Fltr Conditional'!F43,"OK")</f>
        <v>OK</v>
      </c>
      <c r="G43" s="13" t="str">
        <f>IF(ISERROR(VLOOKUP('PROD Fltr Conditional'!$A43,QACond,COLUMNS($A$7:G43),0)),'PROD Fltr Conditional'!G43,"OK")</f>
        <v>OK</v>
      </c>
      <c r="H43" s="13" t="str">
        <f>IF(ISERROR(VLOOKUP('PROD Fltr Conditional'!$A43,QACond,COLUMNS($A$7:H43),0)),'PROD Fltr Conditional'!H43,"OK")</f>
        <v>OK</v>
      </c>
      <c r="I43" s="13" t="str">
        <f>IF(ISERROR(VLOOKUP('PROD Fltr Conditional'!$A43,QACond,COLUMNS($A$7:I43),0)),'PROD Fltr Conditional'!I43,"OK")</f>
        <v>OK</v>
      </c>
      <c r="J43" s="13" t="str">
        <f>IF(ISERROR(VLOOKUP('PROD Fltr Conditional'!$A43,QACond,COLUMNS($A$7:J43),0)),'PROD Fltr Conditional'!J43,"OK")</f>
        <v>OK</v>
      </c>
      <c r="K43" s="13" t="str">
        <f>IF(ISERROR(VLOOKUP('PROD Fltr Conditional'!$A43,QACond,COLUMNS($A$7:K43),0)),'PROD Fltr Conditional'!K43,"OK")</f>
        <v>OK</v>
      </c>
      <c r="L43" s="13" t="str">
        <f>IF(ISERROR(VLOOKUP('PROD Fltr Conditional'!$A43,QACond,COLUMNS($A$7:L43),0)),'PROD Fltr Conditional'!L43,"OK")</f>
        <v>OK</v>
      </c>
      <c r="M43" s="13" t="str">
        <f>IF(ISERROR(VLOOKUP('PROD Fltr Conditional'!$A43,QACond,COLUMNS($A$7:M43),0)),'PROD Fltr Conditional'!M43,"OK")</f>
        <v>OK</v>
      </c>
      <c r="N43" s="13" t="str">
        <f>IF(ISERROR(VLOOKUP('PROD Fltr Conditional'!$A43,QACond,COLUMNS($A$7:N43),0)),'PROD Fltr Conditional'!N43,"OK")</f>
        <v>OK</v>
      </c>
      <c r="O43" s="13" t="str">
        <f>IF(ISERROR(VLOOKUP('PROD Fltr Conditional'!$A43,QACond,COLUMNS($A$7:O43),0)),'PROD Fltr Conditional'!O43,"OK")</f>
        <v>OK</v>
      </c>
      <c r="P43" s="13" t="str">
        <f>IF(ISERROR(VLOOKUP('PROD Fltr Conditional'!$A43,QACond,COLUMNS($A$7:P43),0)),'PROD Fltr Conditional'!P43,"OK")</f>
        <v>OK</v>
      </c>
      <c r="Q43" s="13" t="str">
        <f>IF(ISERROR(VLOOKUP('PROD Fltr Conditional'!$A43,QACond,COLUMNS($A$7:Q43),0)),'PROD Fltr Conditional'!Q43,"OK")</f>
        <v>OK</v>
      </c>
    </row>
    <row r="44" spans="1:17">
      <c r="A44" s="13" t="str">
        <f>IF(ISERROR(VLOOKUP('PROD Fltr Conditional'!$A44,QACond,COLUMNS($A$7:A44),0)),'PROD Fltr Conditional'!A44,"OK")</f>
        <v>OK</v>
      </c>
      <c r="B44" s="13" t="str">
        <f>IF(ISERROR(VLOOKUP('PROD Fltr Conditional'!$A44,QACond,COLUMNS($A$7:B44),0)),'PROD Fltr Conditional'!B44,"OK")</f>
        <v>OK</v>
      </c>
      <c r="C44" s="13" t="str">
        <f>IF(ISERROR(VLOOKUP('PROD Fltr Conditional'!$A44,QACond,COLUMNS($A$7:C44),0)),'PROD Fltr Conditional'!C44,"OK")</f>
        <v>OK</v>
      </c>
      <c r="D44" s="13" t="str">
        <f>IF(ISERROR(VLOOKUP('PROD Fltr Conditional'!$A44,QACond,COLUMNS($A$7:D44),0)),'PROD Fltr Conditional'!D44,"OK")</f>
        <v>OK</v>
      </c>
      <c r="E44" s="13" t="str">
        <f>IF(ISERROR(VLOOKUP('PROD Fltr Conditional'!$A44,QACond,COLUMNS($A$7:E44),0)),'PROD Fltr Conditional'!E44,"OK")</f>
        <v>OK</v>
      </c>
      <c r="F44" s="13" t="str">
        <f>IF(ISERROR(VLOOKUP('PROD Fltr Conditional'!$A44,QACond,COLUMNS($A$7:F44),0)),'PROD Fltr Conditional'!F44,"OK")</f>
        <v>OK</v>
      </c>
      <c r="G44" s="13" t="str">
        <f>IF(ISERROR(VLOOKUP('PROD Fltr Conditional'!$A44,QACond,COLUMNS($A$7:G44),0)),'PROD Fltr Conditional'!G44,"OK")</f>
        <v>OK</v>
      </c>
      <c r="H44" s="13" t="str">
        <f>IF(ISERROR(VLOOKUP('PROD Fltr Conditional'!$A44,QACond,COLUMNS($A$7:H44),0)),'PROD Fltr Conditional'!H44,"OK")</f>
        <v>OK</v>
      </c>
      <c r="I44" s="13" t="str">
        <f>IF(ISERROR(VLOOKUP('PROD Fltr Conditional'!$A44,QACond,COLUMNS($A$7:I44),0)),'PROD Fltr Conditional'!I44,"OK")</f>
        <v>OK</v>
      </c>
      <c r="J44" s="13" t="str">
        <f>IF(ISERROR(VLOOKUP('PROD Fltr Conditional'!$A44,QACond,COLUMNS($A$7:J44),0)),'PROD Fltr Conditional'!J44,"OK")</f>
        <v>OK</v>
      </c>
      <c r="K44" s="13" t="str">
        <f>IF(ISERROR(VLOOKUP('PROD Fltr Conditional'!$A44,QACond,COLUMNS($A$7:K44),0)),'PROD Fltr Conditional'!K44,"OK")</f>
        <v>OK</v>
      </c>
      <c r="L44" s="13" t="str">
        <f>IF(ISERROR(VLOOKUP('PROD Fltr Conditional'!$A44,QACond,COLUMNS($A$7:L44),0)),'PROD Fltr Conditional'!L44,"OK")</f>
        <v>OK</v>
      </c>
      <c r="M44" s="13" t="str">
        <f>IF(ISERROR(VLOOKUP('PROD Fltr Conditional'!$A44,QACond,COLUMNS($A$7:M44),0)),'PROD Fltr Conditional'!M44,"OK")</f>
        <v>OK</v>
      </c>
      <c r="N44" s="13" t="str">
        <f>IF(ISERROR(VLOOKUP('PROD Fltr Conditional'!$A44,QACond,COLUMNS($A$7:N44),0)),'PROD Fltr Conditional'!N44,"OK")</f>
        <v>OK</v>
      </c>
      <c r="O44" s="13" t="str">
        <f>IF(ISERROR(VLOOKUP('PROD Fltr Conditional'!$A44,QACond,COLUMNS($A$7:O44),0)),'PROD Fltr Conditional'!O44,"OK")</f>
        <v>OK</v>
      </c>
      <c r="P44" s="13" t="str">
        <f>IF(ISERROR(VLOOKUP('PROD Fltr Conditional'!$A44,QACond,COLUMNS($A$7:P44),0)),'PROD Fltr Conditional'!P44,"OK")</f>
        <v>OK</v>
      </c>
      <c r="Q44" s="13" t="str">
        <f>IF(ISERROR(VLOOKUP('PROD Fltr Conditional'!$A44,QACond,COLUMNS($A$7:Q44),0)),'PROD Fltr Conditional'!Q44,"OK")</f>
        <v>OK</v>
      </c>
    </row>
    <row r="45" spans="1:17">
      <c r="A45" s="13" t="str">
        <f>IF(ISERROR(VLOOKUP('PROD Fltr Conditional'!$A45,QACond,COLUMNS($A$7:A45),0)),'PROD Fltr Conditional'!A45,"OK")</f>
        <v>OK</v>
      </c>
      <c r="B45" s="13" t="str">
        <f>IF(ISERROR(VLOOKUP('PROD Fltr Conditional'!$A45,QACond,COLUMNS($A$7:B45),0)),'PROD Fltr Conditional'!B45,"OK")</f>
        <v>OK</v>
      </c>
      <c r="C45" s="13" t="str">
        <f>IF(ISERROR(VLOOKUP('PROD Fltr Conditional'!$A45,QACond,COLUMNS($A$7:C45),0)),'PROD Fltr Conditional'!C45,"OK")</f>
        <v>OK</v>
      </c>
      <c r="D45" s="13" t="str">
        <f>IF(ISERROR(VLOOKUP('PROD Fltr Conditional'!$A45,QACond,COLUMNS($A$7:D45),0)),'PROD Fltr Conditional'!D45,"OK")</f>
        <v>OK</v>
      </c>
      <c r="E45" s="13" t="str">
        <f>IF(ISERROR(VLOOKUP('PROD Fltr Conditional'!$A45,QACond,COLUMNS($A$7:E45),0)),'PROD Fltr Conditional'!E45,"OK")</f>
        <v>OK</v>
      </c>
      <c r="F45" s="13" t="str">
        <f>IF(ISERROR(VLOOKUP('PROD Fltr Conditional'!$A45,QACond,COLUMNS($A$7:F45),0)),'PROD Fltr Conditional'!F45,"OK")</f>
        <v>OK</v>
      </c>
      <c r="G45" s="13" t="str">
        <f>IF(ISERROR(VLOOKUP('PROD Fltr Conditional'!$A45,QACond,COLUMNS($A$7:G45),0)),'PROD Fltr Conditional'!G45,"OK")</f>
        <v>OK</v>
      </c>
      <c r="H45" s="13" t="str">
        <f>IF(ISERROR(VLOOKUP('PROD Fltr Conditional'!$A45,QACond,COLUMNS($A$7:H45),0)),'PROD Fltr Conditional'!H45,"OK")</f>
        <v>OK</v>
      </c>
      <c r="I45" s="13" t="str">
        <f>IF(ISERROR(VLOOKUP('PROD Fltr Conditional'!$A45,QACond,COLUMNS($A$7:I45),0)),'PROD Fltr Conditional'!I45,"OK")</f>
        <v>OK</v>
      </c>
      <c r="J45" s="13" t="str">
        <f>IF(ISERROR(VLOOKUP('PROD Fltr Conditional'!$A45,QACond,COLUMNS($A$7:J45),0)),'PROD Fltr Conditional'!J45,"OK")</f>
        <v>OK</v>
      </c>
      <c r="K45" s="13" t="str">
        <f>IF(ISERROR(VLOOKUP('PROD Fltr Conditional'!$A45,QACond,COLUMNS($A$7:K45),0)),'PROD Fltr Conditional'!K45,"OK")</f>
        <v>OK</v>
      </c>
      <c r="L45" s="13" t="str">
        <f>IF(ISERROR(VLOOKUP('PROD Fltr Conditional'!$A45,QACond,COLUMNS($A$7:L45),0)),'PROD Fltr Conditional'!L45,"OK")</f>
        <v>OK</v>
      </c>
      <c r="M45" s="13" t="str">
        <f>IF(ISERROR(VLOOKUP('PROD Fltr Conditional'!$A45,QACond,COLUMNS($A$7:M45),0)),'PROD Fltr Conditional'!M45,"OK")</f>
        <v>OK</v>
      </c>
      <c r="N45" s="13" t="str">
        <f>IF(ISERROR(VLOOKUP('PROD Fltr Conditional'!$A45,QACond,COLUMNS($A$7:N45),0)),'PROD Fltr Conditional'!N45,"OK")</f>
        <v>OK</v>
      </c>
      <c r="O45" s="13" t="str">
        <f>IF(ISERROR(VLOOKUP('PROD Fltr Conditional'!$A45,QACond,COLUMNS($A$7:O45),0)),'PROD Fltr Conditional'!O45,"OK")</f>
        <v>OK</v>
      </c>
      <c r="P45" s="13" t="str">
        <f>IF(ISERROR(VLOOKUP('PROD Fltr Conditional'!$A45,QACond,COLUMNS($A$7:P45),0)),'PROD Fltr Conditional'!P45,"OK")</f>
        <v>OK</v>
      </c>
      <c r="Q45" s="13" t="str">
        <f>IF(ISERROR(VLOOKUP('PROD Fltr Conditional'!$A45,QACond,COLUMNS($A$7:Q45),0)),'PROD Fltr Conditional'!Q45,"OK")</f>
        <v>OK</v>
      </c>
    </row>
    <row r="46" spans="1:17">
      <c r="A46" s="13" t="str">
        <f>IF(ISERROR(VLOOKUP('PROD Fltr Conditional'!$A46,QACond,COLUMNS($A$7:A46),0)),'PROD Fltr Conditional'!A46,"OK")</f>
        <v>OK</v>
      </c>
      <c r="B46" s="13" t="str">
        <f>IF(ISERROR(VLOOKUP('PROD Fltr Conditional'!$A46,QACond,COLUMNS($A$7:B46),0)),'PROD Fltr Conditional'!B46,"OK")</f>
        <v>OK</v>
      </c>
      <c r="C46" s="13" t="str">
        <f>IF(ISERROR(VLOOKUP('PROD Fltr Conditional'!$A46,QACond,COLUMNS($A$7:C46),0)),'PROD Fltr Conditional'!C46,"OK")</f>
        <v>OK</v>
      </c>
      <c r="D46" s="13" t="str">
        <f>IF(ISERROR(VLOOKUP('PROD Fltr Conditional'!$A46,QACond,COLUMNS($A$7:D46),0)),'PROD Fltr Conditional'!D46,"OK")</f>
        <v>OK</v>
      </c>
      <c r="E46" s="13" t="str">
        <f>IF(ISERROR(VLOOKUP('PROD Fltr Conditional'!$A46,QACond,COLUMNS($A$7:E46),0)),'PROD Fltr Conditional'!E46,"OK")</f>
        <v>OK</v>
      </c>
      <c r="F46" s="13" t="str">
        <f>IF(ISERROR(VLOOKUP('PROD Fltr Conditional'!$A46,QACond,COLUMNS($A$7:F46),0)),'PROD Fltr Conditional'!F46,"OK")</f>
        <v>OK</v>
      </c>
      <c r="G46" s="13" t="str">
        <f>IF(ISERROR(VLOOKUP('PROD Fltr Conditional'!$A46,QACond,COLUMNS($A$7:G46),0)),'PROD Fltr Conditional'!G46,"OK")</f>
        <v>OK</v>
      </c>
      <c r="H46" s="13" t="str">
        <f>IF(ISERROR(VLOOKUP('PROD Fltr Conditional'!$A46,QACond,COLUMNS($A$7:H46),0)),'PROD Fltr Conditional'!H46,"OK")</f>
        <v>OK</v>
      </c>
      <c r="I46" s="13" t="str">
        <f>IF(ISERROR(VLOOKUP('PROD Fltr Conditional'!$A46,QACond,COLUMNS($A$7:I46),0)),'PROD Fltr Conditional'!I46,"OK")</f>
        <v>OK</v>
      </c>
      <c r="J46" s="13" t="str">
        <f>IF(ISERROR(VLOOKUP('PROD Fltr Conditional'!$A46,QACond,COLUMNS($A$7:J46),0)),'PROD Fltr Conditional'!J46,"OK")</f>
        <v>OK</v>
      </c>
      <c r="K46" s="13" t="str">
        <f>IF(ISERROR(VLOOKUP('PROD Fltr Conditional'!$A46,QACond,COLUMNS($A$7:K46),0)),'PROD Fltr Conditional'!K46,"OK")</f>
        <v>OK</v>
      </c>
      <c r="L46" s="13" t="str">
        <f>IF(ISERROR(VLOOKUP('PROD Fltr Conditional'!$A46,QACond,COLUMNS($A$7:L46),0)),'PROD Fltr Conditional'!L46,"OK")</f>
        <v>OK</v>
      </c>
      <c r="M46" s="13" t="str">
        <f>IF(ISERROR(VLOOKUP('PROD Fltr Conditional'!$A46,QACond,COLUMNS($A$7:M46),0)),'PROD Fltr Conditional'!M46,"OK")</f>
        <v>OK</v>
      </c>
      <c r="N46" s="13" t="str">
        <f>IF(ISERROR(VLOOKUP('PROD Fltr Conditional'!$A46,QACond,COLUMNS($A$7:N46),0)),'PROD Fltr Conditional'!N46,"OK")</f>
        <v>OK</v>
      </c>
      <c r="O46" s="13" t="str">
        <f>IF(ISERROR(VLOOKUP('PROD Fltr Conditional'!$A46,QACond,COLUMNS($A$7:O46),0)),'PROD Fltr Conditional'!O46,"OK")</f>
        <v>OK</v>
      </c>
      <c r="P46" s="13" t="str">
        <f>IF(ISERROR(VLOOKUP('PROD Fltr Conditional'!$A46,QACond,COLUMNS($A$7:P46),0)),'PROD Fltr Conditional'!P46,"OK")</f>
        <v>OK</v>
      </c>
      <c r="Q46" s="13" t="str">
        <f>IF(ISERROR(VLOOKUP('PROD Fltr Conditional'!$A46,QACond,COLUMNS($A$7:Q46),0)),'PROD Fltr Conditional'!Q46,"OK")</f>
        <v>OK</v>
      </c>
    </row>
    <row r="47" spans="1:17">
      <c r="A47" s="13" t="str">
        <f>IF(ISERROR(VLOOKUP('PROD Fltr Conditional'!$A47,QACond,COLUMNS($A$7:A47),0)),'PROD Fltr Conditional'!A47,"OK")</f>
        <v>OK</v>
      </c>
      <c r="B47" s="13" t="str">
        <f>IF(ISERROR(VLOOKUP('PROD Fltr Conditional'!$A47,QACond,COLUMNS($A$7:B47),0)),'PROD Fltr Conditional'!B47,"OK")</f>
        <v>OK</v>
      </c>
      <c r="C47" s="13" t="str">
        <f>IF(ISERROR(VLOOKUP('PROD Fltr Conditional'!$A47,QACond,COLUMNS($A$7:C47),0)),'PROD Fltr Conditional'!C47,"OK")</f>
        <v>OK</v>
      </c>
      <c r="D47" s="13" t="str">
        <f>IF(ISERROR(VLOOKUP('PROD Fltr Conditional'!$A47,QACond,COLUMNS($A$7:D47),0)),'PROD Fltr Conditional'!D47,"OK")</f>
        <v>OK</v>
      </c>
      <c r="E47" s="13" t="str">
        <f>IF(ISERROR(VLOOKUP('PROD Fltr Conditional'!$A47,QACond,COLUMNS($A$7:E47),0)),'PROD Fltr Conditional'!E47,"OK")</f>
        <v>OK</v>
      </c>
      <c r="F47" s="13" t="str">
        <f>IF(ISERROR(VLOOKUP('PROD Fltr Conditional'!$A47,QACond,COLUMNS($A$7:F47),0)),'PROD Fltr Conditional'!F47,"OK")</f>
        <v>OK</v>
      </c>
      <c r="G47" s="13" t="str">
        <f>IF(ISERROR(VLOOKUP('PROD Fltr Conditional'!$A47,QACond,COLUMNS($A$7:G47),0)),'PROD Fltr Conditional'!G47,"OK")</f>
        <v>OK</v>
      </c>
      <c r="H47" s="13" t="str">
        <f>IF(ISERROR(VLOOKUP('PROD Fltr Conditional'!$A47,QACond,COLUMNS($A$7:H47),0)),'PROD Fltr Conditional'!H47,"OK")</f>
        <v>OK</v>
      </c>
      <c r="I47" s="13" t="str">
        <f>IF(ISERROR(VLOOKUP('PROD Fltr Conditional'!$A47,QACond,COLUMNS($A$7:I47),0)),'PROD Fltr Conditional'!I47,"OK")</f>
        <v>OK</v>
      </c>
      <c r="J47" s="13" t="str">
        <f>IF(ISERROR(VLOOKUP('PROD Fltr Conditional'!$A47,QACond,COLUMNS($A$7:J47),0)),'PROD Fltr Conditional'!J47,"OK")</f>
        <v>OK</v>
      </c>
      <c r="K47" s="13" t="str">
        <f>IF(ISERROR(VLOOKUP('PROD Fltr Conditional'!$A47,QACond,COLUMNS($A$7:K47),0)),'PROD Fltr Conditional'!K47,"OK")</f>
        <v>OK</v>
      </c>
      <c r="L47" s="13" t="str">
        <f>IF(ISERROR(VLOOKUP('PROD Fltr Conditional'!$A47,QACond,COLUMNS($A$7:L47),0)),'PROD Fltr Conditional'!L47,"OK")</f>
        <v>OK</v>
      </c>
      <c r="M47" s="13" t="str">
        <f>IF(ISERROR(VLOOKUP('PROD Fltr Conditional'!$A47,QACond,COLUMNS($A$7:M47),0)),'PROD Fltr Conditional'!M47,"OK")</f>
        <v>OK</v>
      </c>
      <c r="N47" s="13" t="str">
        <f>IF(ISERROR(VLOOKUP('PROD Fltr Conditional'!$A47,QACond,COLUMNS($A$7:N47),0)),'PROD Fltr Conditional'!N47,"OK")</f>
        <v>OK</v>
      </c>
      <c r="O47" s="13" t="str">
        <f>IF(ISERROR(VLOOKUP('PROD Fltr Conditional'!$A47,QACond,COLUMNS($A$7:O47),0)),'PROD Fltr Conditional'!O47,"OK")</f>
        <v>OK</v>
      </c>
      <c r="P47" s="13" t="str">
        <f>IF(ISERROR(VLOOKUP('PROD Fltr Conditional'!$A47,QACond,COLUMNS($A$7:P47),0)),'PROD Fltr Conditional'!P47,"OK")</f>
        <v>OK</v>
      </c>
      <c r="Q47" s="13" t="str">
        <f>IF(ISERROR(VLOOKUP('PROD Fltr Conditional'!$A47,QACond,COLUMNS($A$7:Q47),0)),'PROD Fltr Conditional'!Q47,"OK")</f>
        <v>OK</v>
      </c>
    </row>
    <row r="48" spans="1:17">
      <c r="A48" s="13" t="str">
        <f>IF(ISERROR(VLOOKUP('PROD Fltr Conditional'!$A48,QACond,COLUMNS($A$7:A48),0)),'PROD Fltr Conditional'!A48,"OK")</f>
        <v>OK</v>
      </c>
      <c r="B48" s="13" t="str">
        <f>IF(ISERROR(VLOOKUP('PROD Fltr Conditional'!$A48,QACond,COLUMNS($A$7:B48),0)),'PROD Fltr Conditional'!B48,"OK")</f>
        <v>OK</v>
      </c>
      <c r="C48" s="13" t="str">
        <f>IF(ISERROR(VLOOKUP('PROD Fltr Conditional'!$A48,QACond,COLUMNS($A$7:C48),0)),'PROD Fltr Conditional'!C48,"OK")</f>
        <v>OK</v>
      </c>
      <c r="D48" s="13" t="str">
        <f>IF(ISERROR(VLOOKUP('PROD Fltr Conditional'!$A48,QACond,COLUMNS($A$7:D48),0)),'PROD Fltr Conditional'!D48,"OK")</f>
        <v>OK</v>
      </c>
      <c r="E48" s="13" t="str">
        <f>IF(ISERROR(VLOOKUP('PROD Fltr Conditional'!$A48,QACond,COLUMNS($A$7:E48),0)),'PROD Fltr Conditional'!E48,"OK")</f>
        <v>OK</v>
      </c>
      <c r="F48" s="13" t="str">
        <f>IF(ISERROR(VLOOKUP('PROD Fltr Conditional'!$A48,QACond,COLUMNS($A$7:F48),0)),'PROD Fltr Conditional'!F48,"OK")</f>
        <v>OK</v>
      </c>
      <c r="G48" s="13" t="str">
        <f>IF(ISERROR(VLOOKUP('PROD Fltr Conditional'!$A48,QACond,COLUMNS($A$7:G48),0)),'PROD Fltr Conditional'!G48,"OK")</f>
        <v>OK</v>
      </c>
      <c r="H48" s="13" t="str">
        <f>IF(ISERROR(VLOOKUP('PROD Fltr Conditional'!$A48,QACond,COLUMNS($A$7:H48),0)),'PROD Fltr Conditional'!H48,"OK")</f>
        <v>OK</v>
      </c>
      <c r="I48" s="13" t="str">
        <f>IF(ISERROR(VLOOKUP('PROD Fltr Conditional'!$A48,QACond,COLUMNS($A$7:I48),0)),'PROD Fltr Conditional'!I48,"OK")</f>
        <v>OK</v>
      </c>
      <c r="J48" s="13" t="str">
        <f>IF(ISERROR(VLOOKUP('PROD Fltr Conditional'!$A48,QACond,COLUMNS($A$7:J48),0)),'PROD Fltr Conditional'!J48,"OK")</f>
        <v>OK</v>
      </c>
      <c r="K48" s="13" t="str">
        <f>IF(ISERROR(VLOOKUP('PROD Fltr Conditional'!$A48,QACond,COLUMNS($A$7:K48),0)),'PROD Fltr Conditional'!K48,"OK")</f>
        <v>OK</v>
      </c>
      <c r="L48" s="13" t="str">
        <f>IF(ISERROR(VLOOKUP('PROD Fltr Conditional'!$A48,QACond,COLUMNS($A$7:L48),0)),'PROD Fltr Conditional'!L48,"OK")</f>
        <v>OK</v>
      </c>
      <c r="M48" s="13" t="str">
        <f>IF(ISERROR(VLOOKUP('PROD Fltr Conditional'!$A48,QACond,COLUMNS($A$7:M48),0)),'PROD Fltr Conditional'!M48,"OK")</f>
        <v>OK</v>
      </c>
      <c r="N48" s="13" t="str">
        <f>IF(ISERROR(VLOOKUP('PROD Fltr Conditional'!$A48,QACond,COLUMNS($A$7:N48),0)),'PROD Fltr Conditional'!N48,"OK")</f>
        <v>OK</v>
      </c>
      <c r="O48" s="13" t="str">
        <f>IF(ISERROR(VLOOKUP('PROD Fltr Conditional'!$A48,QACond,COLUMNS($A$7:O48),0)),'PROD Fltr Conditional'!O48,"OK")</f>
        <v>OK</v>
      </c>
      <c r="P48" s="13" t="str">
        <f>IF(ISERROR(VLOOKUP('PROD Fltr Conditional'!$A48,QACond,COLUMNS($A$7:P48),0)),'PROD Fltr Conditional'!P48,"OK")</f>
        <v>OK</v>
      </c>
      <c r="Q48" s="13" t="str">
        <f>IF(ISERROR(VLOOKUP('PROD Fltr Conditional'!$A48,QACond,COLUMNS($A$7:Q48),0)),'PROD Fltr Conditional'!Q48,"OK")</f>
        <v>OK</v>
      </c>
    </row>
    <row r="49" spans="1:17">
      <c r="A49" s="13" t="str">
        <f>IF(ISERROR(VLOOKUP('PROD Fltr Conditional'!$A49,QACond,COLUMNS($A$7:A49),0)),'PROD Fltr Conditional'!A49,"OK")</f>
        <v>OK</v>
      </c>
      <c r="B49" s="13" t="str">
        <f>IF(ISERROR(VLOOKUP('PROD Fltr Conditional'!$A49,QACond,COLUMNS($A$7:B49),0)),'PROD Fltr Conditional'!B49,"OK")</f>
        <v>OK</v>
      </c>
      <c r="C49" s="13" t="str">
        <f>IF(ISERROR(VLOOKUP('PROD Fltr Conditional'!$A49,QACond,COLUMNS($A$7:C49),0)),'PROD Fltr Conditional'!C49,"OK")</f>
        <v>OK</v>
      </c>
      <c r="D49" s="13" t="str">
        <f>IF(ISERROR(VLOOKUP('PROD Fltr Conditional'!$A49,QACond,COLUMNS($A$7:D49),0)),'PROD Fltr Conditional'!D49,"OK")</f>
        <v>OK</v>
      </c>
      <c r="E49" s="13" t="str">
        <f>IF(ISERROR(VLOOKUP('PROD Fltr Conditional'!$A49,QACond,COLUMNS($A$7:E49),0)),'PROD Fltr Conditional'!E49,"OK")</f>
        <v>OK</v>
      </c>
      <c r="F49" s="13" t="str">
        <f>IF(ISERROR(VLOOKUP('PROD Fltr Conditional'!$A49,QACond,COLUMNS($A$7:F49),0)),'PROD Fltr Conditional'!F49,"OK")</f>
        <v>OK</v>
      </c>
      <c r="G49" s="13" t="str">
        <f>IF(ISERROR(VLOOKUP('PROD Fltr Conditional'!$A49,QACond,COLUMNS($A$7:G49),0)),'PROD Fltr Conditional'!G49,"OK")</f>
        <v>OK</v>
      </c>
      <c r="H49" s="13" t="str">
        <f>IF(ISERROR(VLOOKUP('PROD Fltr Conditional'!$A49,QACond,COLUMNS($A$7:H49),0)),'PROD Fltr Conditional'!H49,"OK")</f>
        <v>OK</v>
      </c>
      <c r="I49" s="13" t="str">
        <f>IF(ISERROR(VLOOKUP('PROD Fltr Conditional'!$A49,QACond,COLUMNS($A$7:I49),0)),'PROD Fltr Conditional'!I49,"OK")</f>
        <v>OK</v>
      </c>
      <c r="J49" s="13" t="str">
        <f>IF(ISERROR(VLOOKUP('PROD Fltr Conditional'!$A49,QACond,COLUMNS($A$7:J49),0)),'PROD Fltr Conditional'!J49,"OK")</f>
        <v>OK</v>
      </c>
      <c r="K49" s="13" t="str">
        <f>IF(ISERROR(VLOOKUP('PROD Fltr Conditional'!$A49,QACond,COLUMNS($A$7:K49),0)),'PROD Fltr Conditional'!K49,"OK")</f>
        <v>OK</v>
      </c>
      <c r="L49" s="13" t="str">
        <f>IF(ISERROR(VLOOKUP('PROD Fltr Conditional'!$A49,QACond,COLUMNS($A$7:L49),0)),'PROD Fltr Conditional'!L49,"OK")</f>
        <v>OK</v>
      </c>
      <c r="M49" s="13" t="str">
        <f>IF(ISERROR(VLOOKUP('PROD Fltr Conditional'!$A49,QACond,COLUMNS($A$7:M49),0)),'PROD Fltr Conditional'!M49,"OK")</f>
        <v>OK</v>
      </c>
      <c r="N49" s="13" t="str">
        <f>IF(ISERROR(VLOOKUP('PROD Fltr Conditional'!$A49,QACond,COLUMNS($A$7:N49),0)),'PROD Fltr Conditional'!N49,"OK")</f>
        <v>OK</v>
      </c>
      <c r="O49" s="13" t="str">
        <f>IF(ISERROR(VLOOKUP('PROD Fltr Conditional'!$A49,QACond,COLUMNS($A$7:O49),0)),'PROD Fltr Conditional'!O49,"OK")</f>
        <v>OK</v>
      </c>
      <c r="P49" s="13" t="str">
        <f>IF(ISERROR(VLOOKUP('PROD Fltr Conditional'!$A49,QACond,COLUMNS($A$7:P49),0)),'PROD Fltr Conditional'!P49,"OK")</f>
        <v>OK</v>
      </c>
      <c r="Q49" s="13" t="str">
        <f>IF(ISERROR(VLOOKUP('PROD Fltr Conditional'!$A49,QACond,COLUMNS($A$7:Q49),0)),'PROD Fltr Conditional'!Q49,"OK")</f>
        <v>OK</v>
      </c>
    </row>
    <row r="50" spans="1:17">
      <c r="A50" s="13" t="str">
        <f>IF(ISERROR(VLOOKUP('PROD Fltr Conditional'!$A50,QACond,COLUMNS($A$7:A50),0)),'PROD Fltr Conditional'!A50,"OK")</f>
        <v>OK</v>
      </c>
      <c r="B50" s="13" t="str">
        <f>IF(ISERROR(VLOOKUP('PROD Fltr Conditional'!$A50,QACond,COLUMNS($A$7:B50),0)),'PROD Fltr Conditional'!B50,"OK")</f>
        <v>OK</v>
      </c>
      <c r="C50" s="13" t="str">
        <f>IF(ISERROR(VLOOKUP('PROD Fltr Conditional'!$A50,QACond,COLUMNS($A$7:C50),0)),'PROD Fltr Conditional'!C50,"OK")</f>
        <v>OK</v>
      </c>
      <c r="D50" s="13" t="str">
        <f>IF(ISERROR(VLOOKUP('PROD Fltr Conditional'!$A50,QACond,COLUMNS($A$7:D50),0)),'PROD Fltr Conditional'!D50,"OK")</f>
        <v>OK</v>
      </c>
      <c r="E50" s="13" t="str">
        <f>IF(ISERROR(VLOOKUP('PROD Fltr Conditional'!$A50,QACond,COLUMNS($A$7:E50),0)),'PROD Fltr Conditional'!E50,"OK")</f>
        <v>OK</v>
      </c>
      <c r="F50" s="13" t="str">
        <f>IF(ISERROR(VLOOKUP('PROD Fltr Conditional'!$A50,QACond,COLUMNS($A$7:F50),0)),'PROD Fltr Conditional'!F50,"OK")</f>
        <v>OK</v>
      </c>
      <c r="G50" s="13" t="str">
        <f>IF(ISERROR(VLOOKUP('PROD Fltr Conditional'!$A50,QACond,COLUMNS($A$7:G50),0)),'PROD Fltr Conditional'!G50,"OK")</f>
        <v>OK</v>
      </c>
      <c r="H50" s="13" t="str">
        <f>IF(ISERROR(VLOOKUP('PROD Fltr Conditional'!$A50,QACond,COLUMNS($A$7:H50),0)),'PROD Fltr Conditional'!H50,"OK")</f>
        <v>OK</v>
      </c>
      <c r="I50" s="13" t="str">
        <f>IF(ISERROR(VLOOKUP('PROD Fltr Conditional'!$A50,QACond,COLUMNS($A$7:I50),0)),'PROD Fltr Conditional'!I50,"OK")</f>
        <v>OK</v>
      </c>
      <c r="J50" s="13" t="str">
        <f>IF(ISERROR(VLOOKUP('PROD Fltr Conditional'!$A50,QACond,COLUMNS($A$7:J50),0)),'PROD Fltr Conditional'!J50,"OK")</f>
        <v>OK</v>
      </c>
      <c r="K50" s="13" t="str">
        <f>IF(ISERROR(VLOOKUP('PROD Fltr Conditional'!$A50,QACond,COLUMNS($A$7:K50),0)),'PROD Fltr Conditional'!K50,"OK")</f>
        <v>OK</v>
      </c>
      <c r="L50" s="13" t="str">
        <f>IF(ISERROR(VLOOKUP('PROD Fltr Conditional'!$A50,QACond,COLUMNS($A$7:L50),0)),'PROD Fltr Conditional'!L50,"OK")</f>
        <v>OK</v>
      </c>
      <c r="M50" s="13" t="str">
        <f>IF(ISERROR(VLOOKUP('PROD Fltr Conditional'!$A50,QACond,COLUMNS($A$7:M50),0)),'PROD Fltr Conditional'!M50,"OK")</f>
        <v>OK</v>
      </c>
      <c r="N50" s="13" t="str">
        <f>IF(ISERROR(VLOOKUP('PROD Fltr Conditional'!$A50,QACond,COLUMNS($A$7:N50),0)),'PROD Fltr Conditional'!N50,"OK")</f>
        <v>OK</v>
      </c>
      <c r="O50" s="13" t="str">
        <f>IF(ISERROR(VLOOKUP('PROD Fltr Conditional'!$A50,QACond,COLUMNS($A$7:O50),0)),'PROD Fltr Conditional'!O50,"OK")</f>
        <v>OK</v>
      </c>
      <c r="P50" s="13" t="str">
        <f>IF(ISERROR(VLOOKUP('PROD Fltr Conditional'!$A50,QACond,COLUMNS($A$7:P50),0)),'PROD Fltr Conditional'!P50,"OK")</f>
        <v>OK</v>
      </c>
      <c r="Q50" s="13" t="str">
        <f>IF(ISERROR(VLOOKUP('PROD Fltr Conditional'!$A50,QACond,COLUMNS($A$7:Q50),0)),'PROD Fltr Conditional'!Q50,"OK")</f>
        <v>OK</v>
      </c>
    </row>
    <row r="51" spans="1:17">
      <c r="A51" s="13" t="str">
        <f>IF(ISERROR(VLOOKUP('PROD Fltr Conditional'!$A51,QACond,COLUMNS($A$7:A51),0)),'PROD Fltr Conditional'!A51,"OK")</f>
        <v>OK</v>
      </c>
      <c r="B51" s="13" t="str">
        <f>IF(ISERROR(VLOOKUP('PROD Fltr Conditional'!$A51,QACond,COLUMNS($A$7:B51),0)),'PROD Fltr Conditional'!B51,"OK")</f>
        <v>OK</v>
      </c>
      <c r="C51" s="13" t="str">
        <f>IF(ISERROR(VLOOKUP('PROD Fltr Conditional'!$A51,QACond,COLUMNS($A$7:C51),0)),'PROD Fltr Conditional'!C51,"OK")</f>
        <v>OK</v>
      </c>
      <c r="D51" s="13" t="str">
        <f>IF(ISERROR(VLOOKUP('PROD Fltr Conditional'!$A51,QACond,COLUMNS($A$7:D51),0)),'PROD Fltr Conditional'!D51,"OK")</f>
        <v>OK</v>
      </c>
      <c r="E51" s="13" t="str">
        <f>IF(ISERROR(VLOOKUP('PROD Fltr Conditional'!$A51,QACond,COLUMNS($A$7:E51),0)),'PROD Fltr Conditional'!E51,"OK")</f>
        <v>OK</v>
      </c>
      <c r="F51" s="13" t="str">
        <f>IF(ISERROR(VLOOKUP('PROD Fltr Conditional'!$A51,QACond,COLUMNS($A$7:F51),0)),'PROD Fltr Conditional'!F51,"OK")</f>
        <v>OK</v>
      </c>
      <c r="G51" s="13" t="str">
        <f>IF(ISERROR(VLOOKUP('PROD Fltr Conditional'!$A51,QACond,COLUMNS($A$7:G51),0)),'PROD Fltr Conditional'!G51,"OK")</f>
        <v>OK</v>
      </c>
      <c r="H51" s="13" t="str">
        <f>IF(ISERROR(VLOOKUP('PROD Fltr Conditional'!$A51,QACond,COLUMNS($A$7:H51),0)),'PROD Fltr Conditional'!H51,"OK")</f>
        <v>OK</v>
      </c>
      <c r="I51" s="13" t="str">
        <f>IF(ISERROR(VLOOKUP('PROD Fltr Conditional'!$A51,QACond,COLUMNS($A$7:I51),0)),'PROD Fltr Conditional'!I51,"OK")</f>
        <v>OK</v>
      </c>
      <c r="J51" s="13" t="str">
        <f>IF(ISERROR(VLOOKUP('PROD Fltr Conditional'!$A51,QACond,COLUMNS($A$7:J51),0)),'PROD Fltr Conditional'!J51,"OK")</f>
        <v>OK</v>
      </c>
      <c r="K51" s="13" t="str">
        <f>IF(ISERROR(VLOOKUP('PROD Fltr Conditional'!$A51,QACond,COLUMNS($A$7:K51),0)),'PROD Fltr Conditional'!K51,"OK")</f>
        <v>OK</v>
      </c>
      <c r="L51" s="13" t="str">
        <f>IF(ISERROR(VLOOKUP('PROD Fltr Conditional'!$A51,QACond,COLUMNS($A$7:L51),0)),'PROD Fltr Conditional'!L51,"OK")</f>
        <v>OK</v>
      </c>
      <c r="M51" s="13" t="str">
        <f>IF(ISERROR(VLOOKUP('PROD Fltr Conditional'!$A51,QACond,COLUMNS($A$7:M51),0)),'PROD Fltr Conditional'!M51,"OK")</f>
        <v>OK</v>
      </c>
      <c r="N51" s="13" t="str">
        <f>IF(ISERROR(VLOOKUP('PROD Fltr Conditional'!$A51,QACond,COLUMNS($A$7:N51),0)),'PROD Fltr Conditional'!N51,"OK")</f>
        <v>OK</v>
      </c>
      <c r="O51" s="13" t="str">
        <f>IF(ISERROR(VLOOKUP('PROD Fltr Conditional'!$A51,QACond,COLUMNS($A$7:O51),0)),'PROD Fltr Conditional'!O51,"OK")</f>
        <v>OK</v>
      </c>
      <c r="P51" s="13" t="str">
        <f>IF(ISERROR(VLOOKUP('PROD Fltr Conditional'!$A51,QACond,COLUMNS($A$7:P51),0)),'PROD Fltr Conditional'!P51,"OK")</f>
        <v>OK</v>
      </c>
      <c r="Q51" s="13" t="str">
        <f>IF(ISERROR(VLOOKUP('PROD Fltr Conditional'!$A51,QACond,COLUMNS($A$7:Q51),0)),'PROD Fltr Conditional'!Q51,"OK")</f>
        <v>OK</v>
      </c>
    </row>
    <row r="52" spans="1:17">
      <c r="A52" s="13" t="str">
        <f>IF(ISERROR(VLOOKUP('PROD Fltr Conditional'!$A52,QACond,COLUMNS($A$7:A52),0)),'PROD Fltr Conditional'!A52,"OK")</f>
        <v>OK</v>
      </c>
      <c r="B52" s="13" t="str">
        <f>IF(ISERROR(VLOOKUP('PROD Fltr Conditional'!$A52,QACond,COLUMNS($A$7:B52),0)),'PROD Fltr Conditional'!B52,"OK")</f>
        <v>OK</v>
      </c>
      <c r="C52" s="13" t="str">
        <f>IF(ISERROR(VLOOKUP('PROD Fltr Conditional'!$A52,QACond,COLUMNS($A$7:C52),0)),'PROD Fltr Conditional'!C52,"OK")</f>
        <v>OK</v>
      </c>
      <c r="D52" s="13" t="str">
        <f>IF(ISERROR(VLOOKUP('PROD Fltr Conditional'!$A52,QACond,COLUMNS($A$7:D52),0)),'PROD Fltr Conditional'!D52,"OK")</f>
        <v>OK</v>
      </c>
      <c r="E52" s="13" t="str">
        <f>IF(ISERROR(VLOOKUP('PROD Fltr Conditional'!$A52,QACond,COLUMNS($A$7:E52),0)),'PROD Fltr Conditional'!E52,"OK")</f>
        <v>OK</v>
      </c>
      <c r="F52" s="13" t="str">
        <f>IF(ISERROR(VLOOKUP('PROD Fltr Conditional'!$A52,QACond,COLUMNS($A$7:F52),0)),'PROD Fltr Conditional'!F52,"OK")</f>
        <v>OK</v>
      </c>
      <c r="G52" s="13" t="str">
        <f>IF(ISERROR(VLOOKUP('PROD Fltr Conditional'!$A52,QACond,COLUMNS($A$7:G52),0)),'PROD Fltr Conditional'!G52,"OK")</f>
        <v>OK</v>
      </c>
      <c r="H52" s="13" t="str">
        <f>IF(ISERROR(VLOOKUP('PROD Fltr Conditional'!$A52,QACond,COLUMNS($A$7:H52),0)),'PROD Fltr Conditional'!H52,"OK")</f>
        <v>OK</v>
      </c>
      <c r="I52" s="13" t="str">
        <f>IF(ISERROR(VLOOKUP('PROD Fltr Conditional'!$A52,QACond,COLUMNS($A$7:I52),0)),'PROD Fltr Conditional'!I52,"OK")</f>
        <v>OK</v>
      </c>
      <c r="J52" s="13" t="str">
        <f>IF(ISERROR(VLOOKUP('PROD Fltr Conditional'!$A52,QACond,COLUMNS($A$7:J52),0)),'PROD Fltr Conditional'!J52,"OK")</f>
        <v>OK</v>
      </c>
      <c r="K52" s="13" t="str">
        <f>IF(ISERROR(VLOOKUP('PROD Fltr Conditional'!$A52,QACond,COLUMNS($A$7:K52),0)),'PROD Fltr Conditional'!K52,"OK")</f>
        <v>OK</v>
      </c>
      <c r="L52" s="13" t="str">
        <f>IF(ISERROR(VLOOKUP('PROD Fltr Conditional'!$A52,QACond,COLUMNS($A$7:L52),0)),'PROD Fltr Conditional'!L52,"OK")</f>
        <v>OK</v>
      </c>
      <c r="M52" s="13" t="str">
        <f>IF(ISERROR(VLOOKUP('PROD Fltr Conditional'!$A52,QACond,COLUMNS($A$7:M52),0)),'PROD Fltr Conditional'!M52,"OK")</f>
        <v>OK</v>
      </c>
      <c r="N52" s="13" t="str">
        <f>IF(ISERROR(VLOOKUP('PROD Fltr Conditional'!$A52,QACond,COLUMNS($A$7:N52),0)),'PROD Fltr Conditional'!N52,"OK")</f>
        <v>OK</v>
      </c>
      <c r="O52" s="13" t="str">
        <f>IF(ISERROR(VLOOKUP('PROD Fltr Conditional'!$A52,QACond,COLUMNS($A$7:O52),0)),'PROD Fltr Conditional'!O52,"OK")</f>
        <v>OK</v>
      </c>
      <c r="P52" s="13" t="str">
        <f>IF(ISERROR(VLOOKUP('PROD Fltr Conditional'!$A52,QACond,COLUMNS($A$7:P52),0)),'PROD Fltr Conditional'!P52,"OK")</f>
        <v>OK</v>
      </c>
      <c r="Q52" s="13" t="str">
        <f>IF(ISERROR(VLOOKUP('PROD Fltr Conditional'!$A52,QACond,COLUMNS($A$7:Q52),0)),'PROD Fltr Conditional'!Q52,"OK")</f>
        <v>OK</v>
      </c>
    </row>
    <row r="53" spans="1:17">
      <c r="A53" s="13" t="str">
        <f>IF(ISERROR(VLOOKUP('PROD Fltr Conditional'!$A53,QACond,COLUMNS($A$7:A53),0)),'PROD Fltr Conditional'!A53,"OK")</f>
        <v>OK</v>
      </c>
      <c r="B53" s="13" t="str">
        <f>IF(ISERROR(VLOOKUP('PROD Fltr Conditional'!$A53,QACond,COLUMNS($A$7:B53),0)),'PROD Fltr Conditional'!B53,"OK")</f>
        <v>OK</v>
      </c>
      <c r="C53" s="13" t="str">
        <f>IF(ISERROR(VLOOKUP('PROD Fltr Conditional'!$A53,QACond,COLUMNS($A$7:C53),0)),'PROD Fltr Conditional'!C53,"OK")</f>
        <v>OK</v>
      </c>
      <c r="D53" s="13" t="str">
        <f>IF(ISERROR(VLOOKUP('PROD Fltr Conditional'!$A53,QACond,COLUMNS($A$7:D53),0)),'PROD Fltr Conditional'!D53,"OK")</f>
        <v>OK</v>
      </c>
      <c r="E53" s="13" t="str">
        <f>IF(ISERROR(VLOOKUP('PROD Fltr Conditional'!$A53,QACond,COLUMNS($A$7:E53),0)),'PROD Fltr Conditional'!E53,"OK")</f>
        <v>OK</v>
      </c>
      <c r="F53" s="13" t="str">
        <f>IF(ISERROR(VLOOKUP('PROD Fltr Conditional'!$A53,QACond,COLUMNS($A$7:F53),0)),'PROD Fltr Conditional'!F53,"OK")</f>
        <v>OK</v>
      </c>
      <c r="G53" s="13" t="str">
        <f>IF(ISERROR(VLOOKUP('PROD Fltr Conditional'!$A53,QACond,COLUMNS($A$7:G53),0)),'PROD Fltr Conditional'!G53,"OK")</f>
        <v>OK</v>
      </c>
      <c r="H53" s="13" t="str">
        <f>IF(ISERROR(VLOOKUP('PROD Fltr Conditional'!$A53,QACond,COLUMNS($A$7:H53),0)),'PROD Fltr Conditional'!H53,"OK")</f>
        <v>OK</v>
      </c>
      <c r="I53" s="13" t="str">
        <f>IF(ISERROR(VLOOKUP('PROD Fltr Conditional'!$A53,QACond,COLUMNS($A$7:I53),0)),'PROD Fltr Conditional'!I53,"OK")</f>
        <v>OK</v>
      </c>
      <c r="J53" s="13" t="str">
        <f>IF(ISERROR(VLOOKUP('PROD Fltr Conditional'!$A53,QACond,COLUMNS($A$7:J53),0)),'PROD Fltr Conditional'!J53,"OK")</f>
        <v>OK</v>
      </c>
      <c r="K53" s="13" t="str">
        <f>IF(ISERROR(VLOOKUP('PROD Fltr Conditional'!$A53,QACond,COLUMNS($A$7:K53),0)),'PROD Fltr Conditional'!K53,"OK")</f>
        <v>OK</v>
      </c>
      <c r="L53" s="13" t="str">
        <f>IF(ISERROR(VLOOKUP('PROD Fltr Conditional'!$A53,QACond,COLUMNS($A$7:L53),0)),'PROD Fltr Conditional'!L53,"OK")</f>
        <v>OK</v>
      </c>
      <c r="M53" s="13" t="str">
        <f>IF(ISERROR(VLOOKUP('PROD Fltr Conditional'!$A53,QACond,COLUMNS($A$7:M53),0)),'PROD Fltr Conditional'!M53,"OK")</f>
        <v>OK</v>
      </c>
      <c r="N53" s="13" t="str">
        <f>IF(ISERROR(VLOOKUP('PROD Fltr Conditional'!$A53,QACond,COLUMNS($A$7:N53),0)),'PROD Fltr Conditional'!N53,"OK")</f>
        <v>OK</v>
      </c>
      <c r="O53" s="13" t="str">
        <f>IF(ISERROR(VLOOKUP('PROD Fltr Conditional'!$A53,QACond,COLUMNS($A$7:O53),0)),'PROD Fltr Conditional'!O53,"OK")</f>
        <v>OK</v>
      </c>
      <c r="P53" s="13" t="str">
        <f>IF(ISERROR(VLOOKUP('PROD Fltr Conditional'!$A53,QACond,COLUMNS($A$7:P53),0)),'PROD Fltr Conditional'!P53,"OK")</f>
        <v>OK</v>
      </c>
      <c r="Q53" s="13" t="str">
        <f>IF(ISERROR(VLOOKUP('PROD Fltr Conditional'!$A53,QACond,COLUMNS($A$7:Q53),0)),'PROD Fltr Conditional'!Q53,"OK")</f>
        <v>OK</v>
      </c>
    </row>
    <row r="54" spans="1:17">
      <c r="A54" s="13" t="str">
        <f>IF(ISERROR(VLOOKUP('PROD Fltr Conditional'!$A54,QACond,COLUMNS($A$7:A54),0)),'PROD Fltr Conditional'!A54,"OK")</f>
        <v>OK</v>
      </c>
      <c r="B54" s="13" t="str">
        <f>IF(ISERROR(VLOOKUP('PROD Fltr Conditional'!$A54,QACond,COLUMNS($A$7:B54),0)),'PROD Fltr Conditional'!B54,"OK")</f>
        <v>OK</v>
      </c>
      <c r="C54" s="13" t="str">
        <f>IF(ISERROR(VLOOKUP('PROD Fltr Conditional'!$A54,QACond,COLUMNS($A$7:C54),0)),'PROD Fltr Conditional'!C54,"OK")</f>
        <v>OK</v>
      </c>
      <c r="D54" s="13" t="str">
        <f>IF(ISERROR(VLOOKUP('PROD Fltr Conditional'!$A54,QACond,COLUMNS($A$7:D54),0)),'PROD Fltr Conditional'!D54,"OK")</f>
        <v>OK</v>
      </c>
      <c r="E54" s="13" t="str">
        <f>IF(ISERROR(VLOOKUP('PROD Fltr Conditional'!$A54,QACond,COLUMNS($A$7:E54),0)),'PROD Fltr Conditional'!E54,"OK")</f>
        <v>OK</v>
      </c>
      <c r="F54" s="13" t="str">
        <f>IF(ISERROR(VLOOKUP('PROD Fltr Conditional'!$A54,QACond,COLUMNS($A$7:F54),0)),'PROD Fltr Conditional'!F54,"OK")</f>
        <v>OK</v>
      </c>
      <c r="G54" s="13" t="str">
        <f>IF(ISERROR(VLOOKUP('PROD Fltr Conditional'!$A54,QACond,COLUMNS($A$7:G54),0)),'PROD Fltr Conditional'!G54,"OK")</f>
        <v>OK</v>
      </c>
      <c r="H54" s="13" t="str">
        <f>IF(ISERROR(VLOOKUP('PROD Fltr Conditional'!$A54,QACond,COLUMNS($A$7:H54),0)),'PROD Fltr Conditional'!H54,"OK")</f>
        <v>OK</v>
      </c>
      <c r="I54" s="13" t="str">
        <f>IF(ISERROR(VLOOKUP('PROD Fltr Conditional'!$A54,QACond,COLUMNS($A$7:I54),0)),'PROD Fltr Conditional'!I54,"OK")</f>
        <v>OK</v>
      </c>
      <c r="J54" s="13" t="str">
        <f>IF(ISERROR(VLOOKUP('PROD Fltr Conditional'!$A54,QACond,COLUMNS($A$7:J54),0)),'PROD Fltr Conditional'!J54,"OK")</f>
        <v>OK</v>
      </c>
      <c r="K54" s="13" t="str">
        <f>IF(ISERROR(VLOOKUP('PROD Fltr Conditional'!$A54,QACond,COLUMNS($A$7:K54),0)),'PROD Fltr Conditional'!K54,"OK")</f>
        <v>OK</v>
      </c>
      <c r="L54" s="13" t="str">
        <f>IF(ISERROR(VLOOKUP('PROD Fltr Conditional'!$A54,QACond,COLUMNS($A$7:L54),0)),'PROD Fltr Conditional'!L54,"OK")</f>
        <v>OK</v>
      </c>
      <c r="M54" s="13" t="str">
        <f>IF(ISERROR(VLOOKUP('PROD Fltr Conditional'!$A54,QACond,COLUMNS($A$7:M54),0)),'PROD Fltr Conditional'!M54,"OK")</f>
        <v>OK</v>
      </c>
      <c r="N54" s="13" t="str">
        <f>IF(ISERROR(VLOOKUP('PROD Fltr Conditional'!$A54,QACond,COLUMNS($A$7:N54),0)),'PROD Fltr Conditional'!N54,"OK")</f>
        <v>OK</v>
      </c>
      <c r="O54" s="13" t="str">
        <f>IF(ISERROR(VLOOKUP('PROD Fltr Conditional'!$A54,QACond,COLUMNS($A$7:O54),0)),'PROD Fltr Conditional'!O54,"OK")</f>
        <v>OK</v>
      </c>
      <c r="P54" s="13" t="str">
        <f>IF(ISERROR(VLOOKUP('PROD Fltr Conditional'!$A54,QACond,COLUMNS($A$7:P54),0)),'PROD Fltr Conditional'!P54,"OK")</f>
        <v>OK</v>
      </c>
      <c r="Q54" s="13" t="str">
        <f>IF(ISERROR(VLOOKUP('PROD Fltr Conditional'!$A54,QACond,COLUMNS($A$7:Q54),0)),'PROD Fltr Conditional'!Q54,"OK")</f>
        <v>OK</v>
      </c>
    </row>
    <row r="55" spans="1:17">
      <c r="A55" s="13" t="str">
        <f>IF(ISERROR(VLOOKUP('PROD Fltr Conditional'!$A55,QACond,COLUMNS($A$7:A55),0)),'PROD Fltr Conditional'!A55,"OK")</f>
        <v>OK</v>
      </c>
      <c r="B55" s="13" t="str">
        <f>IF(ISERROR(VLOOKUP('PROD Fltr Conditional'!$A55,QACond,COLUMNS($A$7:B55),0)),'PROD Fltr Conditional'!B55,"OK")</f>
        <v>OK</v>
      </c>
      <c r="C55" s="13" t="str">
        <f>IF(ISERROR(VLOOKUP('PROD Fltr Conditional'!$A55,QACond,COLUMNS($A$7:C55),0)),'PROD Fltr Conditional'!C55,"OK")</f>
        <v>OK</v>
      </c>
      <c r="D55" s="13" t="str">
        <f>IF(ISERROR(VLOOKUP('PROD Fltr Conditional'!$A55,QACond,COLUMNS($A$7:D55),0)),'PROD Fltr Conditional'!D55,"OK")</f>
        <v>OK</v>
      </c>
      <c r="E55" s="13" t="str">
        <f>IF(ISERROR(VLOOKUP('PROD Fltr Conditional'!$A55,QACond,COLUMNS($A$7:E55),0)),'PROD Fltr Conditional'!E55,"OK")</f>
        <v>OK</v>
      </c>
      <c r="F55" s="13" t="str">
        <f>IF(ISERROR(VLOOKUP('PROD Fltr Conditional'!$A55,QACond,COLUMNS($A$7:F55),0)),'PROD Fltr Conditional'!F55,"OK")</f>
        <v>OK</v>
      </c>
      <c r="G55" s="13" t="str">
        <f>IF(ISERROR(VLOOKUP('PROD Fltr Conditional'!$A55,QACond,COLUMNS($A$7:G55),0)),'PROD Fltr Conditional'!G55,"OK")</f>
        <v>OK</v>
      </c>
      <c r="H55" s="13" t="str">
        <f>IF(ISERROR(VLOOKUP('PROD Fltr Conditional'!$A55,QACond,COLUMNS($A$7:H55),0)),'PROD Fltr Conditional'!H55,"OK")</f>
        <v>OK</v>
      </c>
      <c r="I55" s="13" t="str">
        <f>IF(ISERROR(VLOOKUP('PROD Fltr Conditional'!$A55,QACond,COLUMNS($A$7:I55),0)),'PROD Fltr Conditional'!I55,"OK")</f>
        <v>OK</v>
      </c>
      <c r="J55" s="13" t="str">
        <f>IF(ISERROR(VLOOKUP('PROD Fltr Conditional'!$A55,QACond,COLUMNS($A$7:J55),0)),'PROD Fltr Conditional'!J55,"OK")</f>
        <v>OK</v>
      </c>
      <c r="K55" s="13" t="str">
        <f>IF(ISERROR(VLOOKUP('PROD Fltr Conditional'!$A55,QACond,COLUMNS($A$7:K55),0)),'PROD Fltr Conditional'!K55,"OK")</f>
        <v>OK</v>
      </c>
      <c r="L55" s="13" t="str">
        <f>IF(ISERROR(VLOOKUP('PROD Fltr Conditional'!$A55,QACond,COLUMNS($A$7:L55),0)),'PROD Fltr Conditional'!L55,"OK")</f>
        <v>OK</v>
      </c>
      <c r="M55" s="13" t="str">
        <f>IF(ISERROR(VLOOKUP('PROD Fltr Conditional'!$A55,QACond,COLUMNS($A$7:M55),0)),'PROD Fltr Conditional'!M55,"OK")</f>
        <v>OK</v>
      </c>
      <c r="N55" s="13" t="str">
        <f>IF(ISERROR(VLOOKUP('PROD Fltr Conditional'!$A55,QACond,COLUMNS($A$7:N55),0)),'PROD Fltr Conditional'!N55,"OK")</f>
        <v>OK</v>
      </c>
      <c r="O55" s="13" t="str">
        <f>IF(ISERROR(VLOOKUP('PROD Fltr Conditional'!$A55,QACond,COLUMNS($A$7:O55),0)),'PROD Fltr Conditional'!O55,"OK")</f>
        <v>OK</v>
      </c>
      <c r="P55" s="13" t="str">
        <f>IF(ISERROR(VLOOKUP('PROD Fltr Conditional'!$A55,QACond,COLUMNS($A$7:P55),0)),'PROD Fltr Conditional'!P55,"OK")</f>
        <v>OK</v>
      </c>
      <c r="Q55" s="13" t="str">
        <f>IF(ISERROR(VLOOKUP('PROD Fltr Conditional'!$A55,QACond,COLUMNS($A$7:Q55),0)),'PROD Fltr Conditional'!Q55,"OK")</f>
        <v>OK</v>
      </c>
    </row>
    <row r="56" spans="1:17">
      <c r="A56" s="13" t="str">
        <f>IF(ISERROR(VLOOKUP('PROD Fltr Conditional'!$A56,QACond,COLUMNS($A$7:A56),0)),'PROD Fltr Conditional'!A56,"OK")</f>
        <v>OK</v>
      </c>
      <c r="B56" s="13" t="str">
        <f>IF(ISERROR(VLOOKUP('PROD Fltr Conditional'!$A56,QACond,COLUMNS($A$7:B56),0)),'PROD Fltr Conditional'!B56,"OK")</f>
        <v>OK</v>
      </c>
      <c r="C56" s="13" t="str">
        <f>IF(ISERROR(VLOOKUP('PROD Fltr Conditional'!$A56,QACond,COLUMNS($A$7:C56),0)),'PROD Fltr Conditional'!C56,"OK")</f>
        <v>OK</v>
      </c>
      <c r="D56" s="13" t="str">
        <f>IF(ISERROR(VLOOKUP('PROD Fltr Conditional'!$A56,QACond,COLUMNS($A$7:D56),0)),'PROD Fltr Conditional'!D56,"OK")</f>
        <v>OK</v>
      </c>
      <c r="E56" s="13" t="str">
        <f>IF(ISERROR(VLOOKUP('PROD Fltr Conditional'!$A56,QACond,COLUMNS($A$7:E56),0)),'PROD Fltr Conditional'!E56,"OK")</f>
        <v>OK</v>
      </c>
      <c r="F56" s="13" t="str">
        <f>IF(ISERROR(VLOOKUP('PROD Fltr Conditional'!$A56,QACond,COLUMNS($A$7:F56),0)),'PROD Fltr Conditional'!F56,"OK")</f>
        <v>OK</v>
      </c>
      <c r="G56" s="13" t="str">
        <f>IF(ISERROR(VLOOKUP('PROD Fltr Conditional'!$A56,QACond,COLUMNS($A$7:G56),0)),'PROD Fltr Conditional'!G56,"OK")</f>
        <v>OK</v>
      </c>
      <c r="H56" s="13" t="str">
        <f>IF(ISERROR(VLOOKUP('PROD Fltr Conditional'!$A56,QACond,COLUMNS($A$7:H56),0)),'PROD Fltr Conditional'!H56,"OK")</f>
        <v>OK</v>
      </c>
      <c r="I56" s="13" t="str">
        <f>IF(ISERROR(VLOOKUP('PROD Fltr Conditional'!$A56,QACond,COLUMNS($A$7:I56),0)),'PROD Fltr Conditional'!I56,"OK")</f>
        <v>OK</v>
      </c>
      <c r="J56" s="13" t="str">
        <f>IF(ISERROR(VLOOKUP('PROD Fltr Conditional'!$A56,QACond,COLUMNS($A$7:J56),0)),'PROD Fltr Conditional'!J56,"OK")</f>
        <v>OK</v>
      </c>
      <c r="K56" s="13" t="str">
        <f>IF(ISERROR(VLOOKUP('PROD Fltr Conditional'!$A56,QACond,COLUMNS($A$7:K56),0)),'PROD Fltr Conditional'!K56,"OK")</f>
        <v>OK</v>
      </c>
      <c r="L56" s="13" t="str">
        <f>IF(ISERROR(VLOOKUP('PROD Fltr Conditional'!$A56,QACond,COLUMNS($A$7:L56),0)),'PROD Fltr Conditional'!L56,"OK")</f>
        <v>OK</v>
      </c>
      <c r="M56" s="13" t="str">
        <f>IF(ISERROR(VLOOKUP('PROD Fltr Conditional'!$A56,QACond,COLUMNS($A$7:M56),0)),'PROD Fltr Conditional'!M56,"OK")</f>
        <v>OK</v>
      </c>
      <c r="N56" s="13" t="str">
        <f>IF(ISERROR(VLOOKUP('PROD Fltr Conditional'!$A56,QACond,COLUMNS($A$7:N56),0)),'PROD Fltr Conditional'!N56,"OK")</f>
        <v>OK</v>
      </c>
      <c r="O56" s="13" t="str">
        <f>IF(ISERROR(VLOOKUP('PROD Fltr Conditional'!$A56,QACond,COLUMNS($A$7:O56),0)),'PROD Fltr Conditional'!O56,"OK")</f>
        <v>OK</v>
      </c>
      <c r="P56" s="13" t="str">
        <f>IF(ISERROR(VLOOKUP('PROD Fltr Conditional'!$A56,QACond,COLUMNS($A$7:P56),0)),'PROD Fltr Conditional'!P56,"OK")</f>
        <v>OK</v>
      </c>
      <c r="Q56" s="13" t="str">
        <f>IF(ISERROR(VLOOKUP('PROD Fltr Conditional'!$A56,QACond,COLUMNS($A$7:Q56),0)),'PROD Fltr Conditional'!Q56,"OK")</f>
        <v>OK</v>
      </c>
    </row>
    <row r="57" spans="1:17">
      <c r="A57" s="13" t="str">
        <f>IF(ISERROR(VLOOKUP('PROD Fltr Conditional'!$A57,QACond,COLUMNS($A$7:A57),0)),'PROD Fltr Conditional'!A57,"OK")</f>
        <v>OK</v>
      </c>
      <c r="B57" s="13" t="str">
        <f>IF(ISERROR(VLOOKUP('PROD Fltr Conditional'!$A57,QACond,COLUMNS($A$7:B57),0)),'PROD Fltr Conditional'!B57,"OK")</f>
        <v>OK</v>
      </c>
      <c r="C57" s="13" t="str">
        <f>IF(ISERROR(VLOOKUP('PROD Fltr Conditional'!$A57,QACond,COLUMNS($A$7:C57),0)),'PROD Fltr Conditional'!C57,"OK")</f>
        <v>OK</v>
      </c>
      <c r="D57" s="13" t="str">
        <f>IF(ISERROR(VLOOKUP('PROD Fltr Conditional'!$A57,QACond,COLUMNS($A$7:D57),0)),'PROD Fltr Conditional'!D57,"OK")</f>
        <v>OK</v>
      </c>
      <c r="E57" s="13" t="str">
        <f>IF(ISERROR(VLOOKUP('PROD Fltr Conditional'!$A57,QACond,COLUMNS($A$7:E57),0)),'PROD Fltr Conditional'!E57,"OK")</f>
        <v>OK</v>
      </c>
      <c r="F57" s="13" t="str">
        <f>IF(ISERROR(VLOOKUP('PROD Fltr Conditional'!$A57,QACond,COLUMNS($A$7:F57),0)),'PROD Fltr Conditional'!F57,"OK")</f>
        <v>OK</v>
      </c>
      <c r="G57" s="13" t="str">
        <f>IF(ISERROR(VLOOKUP('PROD Fltr Conditional'!$A57,QACond,COLUMNS($A$7:G57),0)),'PROD Fltr Conditional'!G57,"OK")</f>
        <v>OK</v>
      </c>
      <c r="H57" s="13" t="str">
        <f>IF(ISERROR(VLOOKUP('PROD Fltr Conditional'!$A57,QACond,COLUMNS($A$7:H57),0)),'PROD Fltr Conditional'!H57,"OK")</f>
        <v>OK</v>
      </c>
      <c r="I57" s="13" t="str">
        <f>IF(ISERROR(VLOOKUP('PROD Fltr Conditional'!$A57,QACond,COLUMNS($A$7:I57),0)),'PROD Fltr Conditional'!I57,"OK")</f>
        <v>OK</v>
      </c>
      <c r="J57" s="13" t="str">
        <f>IF(ISERROR(VLOOKUP('PROD Fltr Conditional'!$A57,QACond,COLUMNS($A$7:J57),0)),'PROD Fltr Conditional'!J57,"OK")</f>
        <v>OK</v>
      </c>
      <c r="K57" s="13" t="str">
        <f>IF(ISERROR(VLOOKUP('PROD Fltr Conditional'!$A57,QACond,COLUMNS($A$7:K57),0)),'PROD Fltr Conditional'!K57,"OK")</f>
        <v>OK</v>
      </c>
      <c r="L57" s="13" t="str">
        <f>IF(ISERROR(VLOOKUP('PROD Fltr Conditional'!$A57,QACond,COLUMNS($A$7:L57),0)),'PROD Fltr Conditional'!L57,"OK")</f>
        <v>OK</v>
      </c>
      <c r="M57" s="13" t="str">
        <f>IF(ISERROR(VLOOKUP('PROD Fltr Conditional'!$A57,QACond,COLUMNS($A$7:M57),0)),'PROD Fltr Conditional'!M57,"OK")</f>
        <v>OK</v>
      </c>
      <c r="N57" s="13" t="str">
        <f>IF(ISERROR(VLOOKUP('PROD Fltr Conditional'!$A57,QACond,COLUMNS($A$7:N57),0)),'PROD Fltr Conditional'!N57,"OK")</f>
        <v>OK</v>
      </c>
      <c r="O57" s="13" t="str">
        <f>IF(ISERROR(VLOOKUP('PROD Fltr Conditional'!$A57,QACond,COLUMNS($A$7:O57),0)),'PROD Fltr Conditional'!O57,"OK")</f>
        <v>OK</v>
      </c>
      <c r="P57" s="13" t="str">
        <f>IF(ISERROR(VLOOKUP('PROD Fltr Conditional'!$A57,QACond,COLUMNS($A$7:P57),0)),'PROD Fltr Conditional'!P57,"OK")</f>
        <v>OK</v>
      </c>
      <c r="Q57" s="13" t="str">
        <f>IF(ISERROR(VLOOKUP('PROD Fltr Conditional'!$A57,QACond,COLUMNS($A$7:Q57),0)),'PROD Fltr Conditional'!Q57,"OK")</f>
        <v>OK</v>
      </c>
    </row>
    <row r="58" spans="1:17">
      <c r="A58" s="13" t="str">
        <f>IF(ISERROR(VLOOKUP('PROD Fltr Conditional'!$A58,QACond,COLUMNS($A$7:A58),0)),'PROD Fltr Conditional'!A58,"OK")</f>
        <v>OK</v>
      </c>
      <c r="B58" s="13" t="str">
        <f>IF(ISERROR(VLOOKUP('PROD Fltr Conditional'!$A58,QACond,COLUMNS($A$7:B58),0)),'PROD Fltr Conditional'!B58,"OK")</f>
        <v>OK</v>
      </c>
      <c r="C58" s="13" t="str">
        <f>IF(ISERROR(VLOOKUP('PROD Fltr Conditional'!$A58,QACond,COLUMNS($A$7:C58),0)),'PROD Fltr Conditional'!C58,"OK")</f>
        <v>OK</v>
      </c>
      <c r="D58" s="13" t="str">
        <f>IF(ISERROR(VLOOKUP('PROD Fltr Conditional'!$A58,QACond,COLUMNS($A$7:D58),0)),'PROD Fltr Conditional'!D58,"OK")</f>
        <v>OK</v>
      </c>
      <c r="E58" s="13" t="str">
        <f>IF(ISERROR(VLOOKUP('PROD Fltr Conditional'!$A58,QACond,COLUMNS($A$7:E58),0)),'PROD Fltr Conditional'!E58,"OK")</f>
        <v>OK</v>
      </c>
      <c r="F58" s="13" t="str">
        <f>IF(ISERROR(VLOOKUP('PROD Fltr Conditional'!$A58,QACond,COLUMNS($A$7:F58),0)),'PROD Fltr Conditional'!F58,"OK")</f>
        <v>OK</v>
      </c>
      <c r="G58" s="13" t="str">
        <f>IF(ISERROR(VLOOKUP('PROD Fltr Conditional'!$A58,QACond,COLUMNS($A$7:G58),0)),'PROD Fltr Conditional'!G58,"OK")</f>
        <v>OK</v>
      </c>
      <c r="H58" s="13" t="str">
        <f>IF(ISERROR(VLOOKUP('PROD Fltr Conditional'!$A58,QACond,COLUMNS($A$7:H58),0)),'PROD Fltr Conditional'!H58,"OK")</f>
        <v>OK</v>
      </c>
      <c r="I58" s="13" t="str">
        <f>IF(ISERROR(VLOOKUP('PROD Fltr Conditional'!$A58,QACond,COLUMNS($A$7:I58),0)),'PROD Fltr Conditional'!I58,"OK")</f>
        <v>OK</v>
      </c>
      <c r="J58" s="13" t="str">
        <f>IF(ISERROR(VLOOKUP('PROD Fltr Conditional'!$A58,QACond,COLUMNS($A$7:J58),0)),'PROD Fltr Conditional'!J58,"OK")</f>
        <v>OK</v>
      </c>
      <c r="K58" s="13" t="str">
        <f>IF(ISERROR(VLOOKUP('PROD Fltr Conditional'!$A58,QACond,COLUMNS($A$7:K58),0)),'PROD Fltr Conditional'!K58,"OK")</f>
        <v>OK</v>
      </c>
      <c r="L58" s="13" t="str">
        <f>IF(ISERROR(VLOOKUP('PROD Fltr Conditional'!$A58,QACond,COLUMNS($A$7:L58),0)),'PROD Fltr Conditional'!L58,"OK")</f>
        <v>OK</v>
      </c>
      <c r="M58" s="13" t="str">
        <f>IF(ISERROR(VLOOKUP('PROD Fltr Conditional'!$A58,QACond,COLUMNS($A$7:M58),0)),'PROD Fltr Conditional'!M58,"OK")</f>
        <v>OK</v>
      </c>
      <c r="N58" s="13" t="str">
        <f>IF(ISERROR(VLOOKUP('PROD Fltr Conditional'!$A58,QACond,COLUMNS($A$7:N58),0)),'PROD Fltr Conditional'!N58,"OK")</f>
        <v>OK</v>
      </c>
      <c r="O58" s="13" t="str">
        <f>IF(ISERROR(VLOOKUP('PROD Fltr Conditional'!$A58,QACond,COLUMNS($A$7:O58),0)),'PROD Fltr Conditional'!O58,"OK")</f>
        <v>OK</v>
      </c>
      <c r="P58" s="13" t="str">
        <f>IF(ISERROR(VLOOKUP('PROD Fltr Conditional'!$A58,QACond,COLUMNS($A$7:P58),0)),'PROD Fltr Conditional'!P58,"OK")</f>
        <v>OK</v>
      </c>
      <c r="Q58" s="13" t="str">
        <f>IF(ISERROR(VLOOKUP('PROD Fltr Conditional'!$A58,QACond,COLUMNS($A$7:Q58),0)),'PROD Fltr Conditional'!Q58,"OK")</f>
        <v>OK</v>
      </c>
    </row>
    <row r="59" spans="1:17">
      <c r="A59" s="13" t="str">
        <f>IF(ISERROR(VLOOKUP('PROD Fltr Conditional'!$A59,QACond,COLUMNS($A$7:A59),0)),'PROD Fltr Conditional'!A59,"OK")</f>
        <v>OK</v>
      </c>
      <c r="B59" s="13" t="str">
        <f>IF(ISERROR(VLOOKUP('PROD Fltr Conditional'!$A59,QACond,COLUMNS($A$7:B59),0)),'PROD Fltr Conditional'!B59,"OK")</f>
        <v>OK</v>
      </c>
      <c r="C59" s="13" t="str">
        <f>IF(ISERROR(VLOOKUP('PROD Fltr Conditional'!$A59,QACond,COLUMNS($A$7:C59),0)),'PROD Fltr Conditional'!C59,"OK")</f>
        <v>OK</v>
      </c>
      <c r="D59" s="13" t="str">
        <f>IF(ISERROR(VLOOKUP('PROD Fltr Conditional'!$A59,QACond,COLUMNS($A$7:D59),0)),'PROD Fltr Conditional'!D59,"OK")</f>
        <v>OK</v>
      </c>
      <c r="E59" s="13" t="str">
        <f>IF(ISERROR(VLOOKUP('PROD Fltr Conditional'!$A59,QACond,COLUMNS($A$7:E59),0)),'PROD Fltr Conditional'!E59,"OK")</f>
        <v>OK</v>
      </c>
      <c r="F59" s="13" t="str">
        <f>IF(ISERROR(VLOOKUP('PROD Fltr Conditional'!$A59,QACond,COLUMNS($A$7:F59),0)),'PROD Fltr Conditional'!F59,"OK")</f>
        <v>OK</v>
      </c>
      <c r="G59" s="13" t="str">
        <f>IF(ISERROR(VLOOKUP('PROD Fltr Conditional'!$A59,QACond,COLUMNS($A$7:G59),0)),'PROD Fltr Conditional'!G59,"OK")</f>
        <v>OK</v>
      </c>
      <c r="H59" s="13" t="str">
        <f>IF(ISERROR(VLOOKUP('PROD Fltr Conditional'!$A59,QACond,COLUMNS($A$7:H59),0)),'PROD Fltr Conditional'!H59,"OK")</f>
        <v>OK</v>
      </c>
      <c r="I59" s="13" t="str">
        <f>IF(ISERROR(VLOOKUP('PROD Fltr Conditional'!$A59,QACond,COLUMNS($A$7:I59),0)),'PROD Fltr Conditional'!I59,"OK")</f>
        <v>OK</v>
      </c>
      <c r="J59" s="13" t="str">
        <f>IF(ISERROR(VLOOKUP('PROD Fltr Conditional'!$A59,QACond,COLUMNS($A$7:J59),0)),'PROD Fltr Conditional'!J59,"OK")</f>
        <v>OK</v>
      </c>
      <c r="K59" s="13" t="str">
        <f>IF(ISERROR(VLOOKUP('PROD Fltr Conditional'!$A59,QACond,COLUMNS($A$7:K59),0)),'PROD Fltr Conditional'!K59,"OK")</f>
        <v>OK</v>
      </c>
      <c r="L59" s="13" t="str">
        <f>IF(ISERROR(VLOOKUP('PROD Fltr Conditional'!$A59,QACond,COLUMNS($A$7:L59),0)),'PROD Fltr Conditional'!L59,"OK")</f>
        <v>OK</v>
      </c>
      <c r="M59" s="13" t="str">
        <f>IF(ISERROR(VLOOKUP('PROD Fltr Conditional'!$A59,QACond,COLUMNS($A$7:M59),0)),'PROD Fltr Conditional'!M59,"OK")</f>
        <v>OK</v>
      </c>
      <c r="N59" s="13" t="str">
        <f>IF(ISERROR(VLOOKUP('PROD Fltr Conditional'!$A59,QACond,COLUMNS($A$7:N59),0)),'PROD Fltr Conditional'!N59,"OK")</f>
        <v>OK</v>
      </c>
      <c r="O59" s="13" t="str">
        <f>IF(ISERROR(VLOOKUP('PROD Fltr Conditional'!$A59,QACond,COLUMNS($A$7:O59),0)),'PROD Fltr Conditional'!O59,"OK")</f>
        <v>OK</v>
      </c>
      <c r="P59" s="13" t="str">
        <f>IF(ISERROR(VLOOKUP('PROD Fltr Conditional'!$A59,QACond,COLUMNS($A$7:P59),0)),'PROD Fltr Conditional'!P59,"OK")</f>
        <v>OK</v>
      </c>
      <c r="Q59" s="13" t="str">
        <f>IF(ISERROR(VLOOKUP('PROD Fltr Conditional'!$A59,QACond,COLUMNS($A$7:Q59),0)),'PROD Fltr Conditional'!Q59,"OK")</f>
        <v>OK</v>
      </c>
    </row>
    <row r="60" spans="1:17">
      <c r="A60" s="13" t="str">
        <f>IF(ISERROR(VLOOKUP('PROD Fltr Conditional'!$A60,QACond,COLUMNS($A$7:A60),0)),'PROD Fltr Conditional'!A60,"OK")</f>
        <v>OK</v>
      </c>
      <c r="B60" s="13" t="str">
        <f>IF(ISERROR(VLOOKUP('PROD Fltr Conditional'!$A60,QACond,COLUMNS($A$7:B60),0)),'PROD Fltr Conditional'!B60,"OK")</f>
        <v>OK</v>
      </c>
      <c r="C60" s="13" t="str">
        <f>IF(ISERROR(VLOOKUP('PROD Fltr Conditional'!$A60,QACond,COLUMNS($A$7:C60),0)),'PROD Fltr Conditional'!C60,"OK")</f>
        <v>OK</v>
      </c>
      <c r="D60" s="13" t="str">
        <f>IF(ISERROR(VLOOKUP('PROD Fltr Conditional'!$A60,QACond,COLUMNS($A$7:D60),0)),'PROD Fltr Conditional'!D60,"OK")</f>
        <v>OK</v>
      </c>
      <c r="E60" s="13" t="str">
        <f>IF(ISERROR(VLOOKUP('PROD Fltr Conditional'!$A60,QACond,COLUMNS($A$7:E60),0)),'PROD Fltr Conditional'!E60,"OK")</f>
        <v>OK</v>
      </c>
      <c r="F60" s="13" t="str">
        <f>IF(ISERROR(VLOOKUP('PROD Fltr Conditional'!$A60,QACond,COLUMNS($A$7:F60),0)),'PROD Fltr Conditional'!F60,"OK")</f>
        <v>OK</v>
      </c>
      <c r="G60" s="13" t="str">
        <f>IF(ISERROR(VLOOKUP('PROD Fltr Conditional'!$A60,QACond,COLUMNS($A$7:G60),0)),'PROD Fltr Conditional'!G60,"OK")</f>
        <v>OK</v>
      </c>
      <c r="H60" s="13" t="str">
        <f>IF(ISERROR(VLOOKUP('PROD Fltr Conditional'!$A60,QACond,COLUMNS($A$7:H60),0)),'PROD Fltr Conditional'!H60,"OK")</f>
        <v>OK</v>
      </c>
      <c r="I60" s="13" t="str">
        <f>IF(ISERROR(VLOOKUP('PROD Fltr Conditional'!$A60,QACond,COLUMNS($A$7:I60),0)),'PROD Fltr Conditional'!I60,"OK")</f>
        <v>OK</v>
      </c>
      <c r="J60" s="13" t="str">
        <f>IF(ISERROR(VLOOKUP('PROD Fltr Conditional'!$A60,QACond,COLUMNS($A$7:J60),0)),'PROD Fltr Conditional'!J60,"OK")</f>
        <v>OK</v>
      </c>
      <c r="K60" s="13" t="str">
        <f>IF(ISERROR(VLOOKUP('PROD Fltr Conditional'!$A60,QACond,COLUMNS($A$7:K60),0)),'PROD Fltr Conditional'!K60,"OK")</f>
        <v>OK</v>
      </c>
      <c r="L60" s="13" t="str">
        <f>IF(ISERROR(VLOOKUP('PROD Fltr Conditional'!$A60,QACond,COLUMNS($A$7:L60),0)),'PROD Fltr Conditional'!L60,"OK")</f>
        <v>OK</v>
      </c>
      <c r="M60" s="13" t="str">
        <f>IF(ISERROR(VLOOKUP('PROD Fltr Conditional'!$A60,QACond,COLUMNS($A$7:M60),0)),'PROD Fltr Conditional'!M60,"OK")</f>
        <v>OK</v>
      </c>
      <c r="N60" s="13" t="str">
        <f>IF(ISERROR(VLOOKUP('PROD Fltr Conditional'!$A60,QACond,COLUMNS($A$7:N60),0)),'PROD Fltr Conditional'!N60,"OK")</f>
        <v>OK</v>
      </c>
      <c r="O60" s="13" t="str">
        <f>IF(ISERROR(VLOOKUP('PROD Fltr Conditional'!$A60,QACond,COLUMNS($A$7:O60),0)),'PROD Fltr Conditional'!O60,"OK")</f>
        <v>OK</v>
      </c>
      <c r="P60" s="13" t="str">
        <f>IF(ISERROR(VLOOKUP('PROD Fltr Conditional'!$A60,QACond,COLUMNS($A$7:P60),0)),'PROD Fltr Conditional'!P60,"OK")</f>
        <v>OK</v>
      </c>
      <c r="Q60" s="13" t="str">
        <f>IF(ISERROR(VLOOKUP('PROD Fltr Conditional'!$A60,QACond,COLUMNS($A$7:Q60),0)),'PROD Fltr Conditional'!Q60,"OK")</f>
        <v>OK</v>
      </c>
    </row>
    <row r="61" spans="1:17">
      <c r="A61" s="13" t="str">
        <f>IF(ISERROR(VLOOKUP('PROD Fltr Conditional'!$A61,QACond,COLUMNS($A$7:A61),0)),'PROD Fltr Conditional'!A61,"OK")</f>
        <v>OK</v>
      </c>
      <c r="B61" s="13" t="str">
        <f>IF(ISERROR(VLOOKUP('PROD Fltr Conditional'!$A61,QACond,COLUMNS($A$7:B61),0)),'PROD Fltr Conditional'!B61,"OK")</f>
        <v>OK</v>
      </c>
      <c r="C61" s="13" t="str">
        <f>IF(ISERROR(VLOOKUP('PROD Fltr Conditional'!$A61,QACond,COLUMNS($A$7:C61),0)),'PROD Fltr Conditional'!C61,"OK")</f>
        <v>OK</v>
      </c>
      <c r="D61" s="13" t="str">
        <f>IF(ISERROR(VLOOKUP('PROD Fltr Conditional'!$A61,QACond,COLUMNS($A$7:D61),0)),'PROD Fltr Conditional'!D61,"OK")</f>
        <v>OK</v>
      </c>
      <c r="E61" s="13" t="str">
        <f>IF(ISERROR(VLOOKUP('PROD Fltr Conditional'!$A61,QACond,COLUMNS($A$7:E61),0)),'PROD Fltr Conditional'!E61,"OK")</f>
        <v>OK</v>
      </c>
      <c r="F61" s="13" t="str">
        <f>IF(ISERROR(VLOOKUP('PROD Fltr Conditional'!$A61,QACond,COLUMNS($A$7:F61),0)),'PROD Fltr Conditional'!F61,"OK")</f>
        <v>OK</v>
      </c>
      <c r="G61" s="13" t="str">
        <f>IF(ISERROR(VLOOKUP('PROD Fltr Conditional'!$A61,QACond,COLUMNS($A$7:G61),0)),'PROD Fltr Conditional'!G61,"OK")</f>
        <v>OK</v>
      </c>
      <c r="H61" s="13" t="str">
        <f>IF(ISERROR(VLOOKUP('PROD Fltr Conditional'!$A61,QACond,COLUMNS($A$7:H61),0)),'PROD Fltr Conditional'!H61,"OK")</f>
        <v>OK</v>
      </c>
      <c r="I61" s="13" t="str">
        <f>IF(ISERROR(VLOOKUP('PROD Fltr Conditional'!$A61,QACond,COLUMNS($A$7:I61),0)),'PROD Fltr Conditional'!I61,"OK")</f>
        <v>OK</v>
      </c>
      <c r="J61" s="13" t="str">
        <f>IF(ISERROR(VLOOKUP('PROD Fltr Conditional'!$A61,QACond,COLUMNS($A$7:J61),0)),'PROD Fltr Conditional'!J61,"OK")</f>
        <v>OK</v>
      </c>
      <c r="K61" s="13" t="str">
        <f>IF(ISERROR(VLOOKUP('PROD Fltr Conditional'!$A61,QACond,COLUMNS($A$7:K61),0)),'PROD Fltr Conditional'!K61,"OK")</f>
        <v>OK</v>
      </c>
      <c r="L61" s="13" t="str">
        <f>IF(ISERROR(VLOOKUP('PROD Fltr Conditional'!$A61,QACond,COLUMNS($A$7:L61),0)),'PROD Fltr Conditional'!L61,"OK")</f>
        <v>OK</v>
      </c>
      <c r="M61" s="13" t="str">
        <f>IF(ISERROR(VLOOKUP('PROD Fltr Conditional'!$A61,QACond,COLUMNS($A$7:M61),0)),'PROD Fltr Conditional'!M61,"OK")</f>
        <v>OK</v>
      </c>
      <c r="N61" s="13" t="str">
        <f>IF(ISERROR(VLOOKUP('PROD Fltr Conditional'!$A61,QACond,COLUMNS($A$7:N61),0)),'PROD Fltr Conditional'!N61,"OK")</f>
        <v>OK</v>
      </c>
      <c r="O61" s="13" t="str">
        <f>IF(ISERROR(VLOOKUP('PROD Fltr Conditional'!$A61,QACond,COLUMNS($A$7:O61),0)),'PROD Fltr Conditional'!O61,"OK")</f>
        <v>OK</v>
      </c>
      <c r="P61" s="13" t="str">
        <f>IF(ISERROR(VLOOKUP('PROD Fltr Conditional'!$A61,QACond,COLUMNS($A$7:P61),0)),'PROD Fltr Conditional'!P61,"OK")</f>
        <v>OK</v>
      </c>
      <c r="Q61" s="13" t="str">
        <f>IF(ISERROR(VLOOKUP('PROD Fltr Conditional'!$A61,QACond,COLUMNS($A$7:Q61),0)),'PROD Fltr Conditional'!Q61,"OK")</f>
        <v>OK</v>
      </c>
    </row>
    <row r="62" spans="1:17">
      <c r="A62" s="13" t="str">
        <f>IF(ISERROR(VLOOKUP('PROD Fltr Conditional'!$A62,QACond,COLUMNS($A$7:A62),0)),'PROD Fltr Conditional'!A62,"OK")</f>
        <v>OK</v>
      </c>
      <c r="B62" s="13" t="str">
        <f>IF(ISERROR(VLOOKUP('PROD Fltr Conditional'!$A62,QACond,COLUMNS($A$7:B62),0)),'PROD Fltr Conditional'!B62,"OK")</f>
        <v>OK</v>
      </c>
      <c r="C62" s="13" t="str">
        <f>IF(ISERROR(VLOOKUP('PROD Fltr Conditional'!$A62,QACond,COLUMNS($A$7:C62),0)),'PROD Fltr Conditional'!C62,"OK")</f>
        <v>OK</v>
      </c>
      <c r="D62" s="13" t="str">
        <f>IF(ISERROR(VLOOKUP('PROD Fltr Conditional'!$A62,QACond,COLUMNS($A$7:D62),0)),'PROD Fltr Conditional'!D62,"OK")</f>
        <v>OK</v>
      </c>
      <c r="E62" s="13" t="str">
        <f>IF(ISERROR(VLOOKUP('PROD Fltr Conditional'!$A62,QACond,COLUMNS($A$7:E62),0)),'PROD Fltr Conditional'!E62,"OK")</f>
        <v>OK</v>
      </c>
      <c r="F62" s="13" t="str">
        <f>IF(ISERROR(VLOOKUP('PROD Fltr Conditional'!$A62,QACond,COLUMNS($A$7:F62),0)),'PROD Fltr Conditional'!F62,"OK")</f>
        <v>OK</v>
      </c>
      <c r="G62" s="13" t="str">
        <f>IF(ISERROR(VLOOKUP('PROD Fltr Conditional'!$A62,QACond,COLUMNS($A$7:G62),0)),'PROD Fltr Conditional'!G62,"OK")</f>
        <v>OK</v>
      </c>
      <c r="H62" s="13" t="str">
        <f>IF(ISERROR(VLOOKUP('PROD Fltr Conditional'!$A62,QACond,COLUMNS($A$7:H62),0)),'PROD Fltr Conditional'!H62,"OK")</f>
        <v>OK</v>
      </c>
      <c r="I62" s="13" t="str">
        <f>IF(ISERROR(VLOOKUP('PROD Fltr Conditional'!$A62,QACond,COLUMNS($A$7:I62),0)),'PROD Fltr Conditional'!I62,"OK")</f>
        <v>OK</v>
      </c>
      <c r="J62" s="13" t="str">
        <f>IF(ISERROR(VLOOKUP('PROD Fltr Conditional'!$A62,QACond,COLUMNS($A$7:J62),0)),'PROD Fltr Conditional'!J62,"OK")</f>
        <v>OK</v>
      </c>
      <c r="K62" s="13" t="str">
        <f>IF(ISERROR(VLOOKUP('PROD Fltr Conditional'!$A62,QACond,COLUMNS($A$7:K62),0)),'PROD Fltr Conditional'!K62,"OK")</f>
        <v>OK</v>
      </c>
      <c r="L62" s="13" t="str">
        <f>IF(ISERROR(VLOOKUP('PROD Fltr Conditional'!$A62,QACond,COLUMNS($A$7:L62),0)),'PROD Fltr Conditional'!L62,"OK")</f>
        <v>OK</v>
      </c>
      <c r="M62" s="13" t="str">
        <f>IF(ISERROR(VLOOKUP('PROD Fltr Conditional'!$A62,QACond,COLUMNS($A$7:M62),0)),'PROD Fltr Conditional'!M62,"OK")</f>
        <v>OK</v>
      </c>
      <c r="N62" s="13" t="str">
        <f>IF(ISERROR(VLOOKUP('PROD Fltr Conditional'!$A62,QACond,COLUMNS($A$7:N62),0)),'PROD Fltr Conditional'!N62,"OK")</f>
        <v>OK</v>
      </c>
      <c r="O62" s="13" t="str">
        <f>IF(ISERROR(VLOOKUP('PROD Fltr Conditional'!$A62,QACond,COLUMNS($A$7:O62),0)),'PROD Fltr Conditional'!O62,"OK")</f>
        <v>OK</v>
      </c>
      <c r="P62" s="13" t="str">
        <f>IF(ISERROR(VLOOKUP('PROD Fltr Conditional'!$A62,QACond,COLUMNS($A$7:P62),0)),'PROD Fltr Conditional'!P62,"OK")</f>
        <v>OK</v>
      </c>
      <c r="Q62" s="13" t="str">
        <f>IF(ISERROR(VLOOKUP('PROD Fltr Conditional'!$A62,QACond,COLUMNS($A$7:Q62),0)),'PROD Fltr Conditional'!Q62,"OK")</f>
        <v>OK</v>
      </c>
    </row>
    <row r="63" spans="1:17">
      <c r="A63" s="13" t="str">
        <f>IF(ISERROR(VLOOKUP('PROD Fltr Conditional'!$A63,QACond,COLUMNS($A$7:A63),0)),'PROD Fltr Conditional'!A63,"OK")</f>
        <v>OK</v>
      </c>
      <c r="B63" s="13" t="str">
        <f>IF(ISERROR(VLOOKUP('PROD Fltr Conditional'!$A63,QACond,COLUMNS($A$7:B63),0)),'PROD Fltr Conditional'!B63,"OK")</f>
        <v>OK</v>
      </c>
      <c r="C63" s="13" t="str">
        <f>IF(ISERROR(VLOOKUP('PROD Fltr Conditional'!$A63,QACond,COLUMNS($A$7:C63),0)),'PROD Fltr Conditional'!C63,"OK")</f>
        <v>OK</v>
      </c>
      <c r="D63" s="13" t="str">
        <f>IF(ISERROR(VLOOKUP('PROD Fltr Conditional'!$A63,QACond,COLUMNS($A$7:D63),0)),'PROD Fltr Conditional'!D63,"OK")</f>
        <v>OK</v>
      </c>
      <c r="E63" s="13" t="str">
        <f>IF(ISERROR(VLOOKUP('PROD Fltr Conditional'!$A63,QACond,COLUMNS($A$7:E63),0)),'PROD Fltr Conditional'!E63,"OK")</f>
        <v>OK</v>
      </c>
      <c r="F63" s="13" t="str">
        <f>IF(ISERROR(VLOOKUP('PROD Fltr Conditional'!$A63,QACond,COLUMNS($A$7:F63),0)),'PROD Fltr Conditional'!F63,"OK")</f>
        <v>OK</v>
      </c>
      <c r="G63" s="13" t="str">
        <f>IF(ISERROR(VLOOKUP('PROD Fltr Conditional'!$A63,QACond,COLUMNS($A$7:G63),0)),'PROD Fltr Conditional'!G63,"OK")</f>
        <v>OK</v>
      </c>
      <c r="H63" s="13" t="str">
        <f>IF(ISERROR(VLOOKUP('PROD Fltr Conditional'!$A63,QACond,COLUMNS($A$7:H63),0)),'PROD Fltr Conditional'!H63,"OK")</f>
        <v>OK</v>
      </c>
      <c r="I63" s="13" t="str">
        <f>IF(ISERROR(VLOOKUP('PROD Fltr Conditional'!$A63,QACond,COLUMNS($A$7:I63),0)),'PROD Fltr Conditional'!I63,"OK")</f>
        <v>OK</v>
      </c>
      <c r="J63" s="13" t="str">
        <f>IF(ISERROR(VLOOKUP('PROD Fltr Conditional'!$A63,QACond,COLUMNS($A$7:J63),0)),'PROD Fltr Conditional'!J63,"OK")</f>
        <v>OK</v>
      </c>
      <c r="K63" s="13" t="str">
        <f>IF(ISERROR(VLOOKUP('PROD Fltr Conditional'!$A63,QACond,COLUMNS($A$7:K63),0)),'PROD Fltr Conditional'!K63,"OK")</f>
        <v>OK</v>
      </c>
      <c r="L63" s="13" t="str">
        <f>IF(ISERROR(VLOOKUP('PROD Fltr Conditional'!$A63,QACond,COLUMNS($A$7:L63),0)),'PROD Fltr Conditional'!L63,"OK")</f>
        <v>OK</v>
      </c>
      <c r="M63" s="13" t="str">
        <f>IF(ISERROR(VLOOKUP('PROD Fltr Conditional'!$A63,QACond,COLUMNS($A$7:M63),0)),'PROD Fltr Conditional'!M63,"OK")</f>
        <v>OK</v>
      </c>
      <c r="N63" s="13" t="str">
        <f>IF(ISERROR(VLOOKUP('PROD Fltr Conditional'!$A63,QACond,COLUMNS($A$7:N63),0)),'PROD Fltr Conditional'!N63,"OK")</f>
        <v>OK</v>
      </c>
      <c r="O63" s="13" t="str">
        <f>IF(ISERROR(VLOOKUP('PROD Fltr Conditional'!$A63,QACond,COLUMNS($A$7:O63),0)),'PROD Fltr Conditional'!O63,"OK")</f>
        <v>OK</v>
      </c>
      <c r="P63" s="13" t="str">
        <f>IF(ISERROR(VLOOKUP('PROD Fltr Conditional'!$A63,QACond,COLUMNS($A$7:P63),0)),'PROD Fltr Conditional'!P63,"OK")</f>
        <v>OK</v>
      </c>
      <c r="Q63" s="13" t="str">
        <f>IF(ISERROR(VLOOKUP('PROD Fltr Conditional'!$A63,QACond,COLUMNS($A$7:Q63),0)),'PROD Fltr Conditional'!Q63,"OK")</f>
        <v>OK</v>
      </c>
    </row>
    <row r="64" spans="1:17">
      <c r="A64" s="13" t="str">
        <f>IF(ISERROR(VLOOKUP('PROD Fltr Conditional'!$A64,QACond,COLUMNS($A$7:A64),0)),'PROD Fltr Conditional'!A64,"OK")</f>
        <v>OK</v>
      </c>
      <c r="B64" s="13" t="str">
        <f>IF(ISERROR(VLOOKUP('PROD Fltr Conditional'!$A64,QACond,COLUMNS($A$7:B64),0)),'PROD Fltr Conditional'!B64,"OK")</f>
        <v>OK</v>
      </c>
      <c r="C64" s="13" t="str">
        <f>IF(ISERROR(VLOOKUP('PROD Fltr Conditional'!$A64,QACond,COLUMNS($A$7:C64),0)),'PROD Fltr Conditional'!C64,"OK")</f>
        <v>OK</v>
      </c>
      <c r="D64" s="13" t="str">
        <f>IF(ISERROR(VLOOKUP('PROD Fltr Conditional'!$A64,QACond,COLUMNS($A$7:D64),0)),'PROD Fltr Conditional'!D64,"OK")</f>
        <v>OK</v>
      </c>
      <c r="E64" s="13" t="str">
        <f>IF(ISERROR(VLOOKUP('PROD Fltr Conditional'!$A64,QACond,COLUMNS($A$7:E64),0)),'PROD Fltr Conditional'!E64,"OK")</f>
        <v>OK</v>
      </c>
      <c r="F64" s="13" t="str">
        <f>IF(ISERROR(VLOOKUP('PROD Fltr Conditional'!$A64,QACond,COLUMNS($A$7:F64),0)),'PROD Fltr Conditional'!F64,"OK")</f>
        <v>OK</v>
      </c>
      <c r="G64" s="13" t="str">
        <f>IF(ISERROR(VLOOKUP('PROD Fltr Conditional'!$A64,QACond,COLUMNS($A$7:G64),0)),'PROD Fltr Conditional'!G64,"OK")</f>
        <v>OK</v>
      </c>
      <c r="H64" s="13" t="str">
        <f>IF(ISERROR(VLOOKUP('PROD Fltr Conditional'!$A64,QACond,COLUMNS($A$7:H64),0)),'PROD Fltr Conditional'!H64,"OK")</f>
        <v>OK</v>
      </c>
      <c r="I64" s="13" t="str">
        <f>IF(ISERROR(VLOOKUP('PROD Fltr Conditional'!$A64,QACond,COLUMNS($A$7:I64),0)),'PROD Fltr Conditional'!I64,"OK")</f>
        <v>OK</v>
      </c>
      <c r="J64" s="13" t="str">
        <f>IF(ISERROR(VLOOKUP('PROD Fltr Conditional'!$A64,QACond,COLUMNS($A$7:J64),0)),'PROD Fltr Conditional'!J64,"OK")</f>
        <v>OK</v>
      </c>
      <c r="K64" s="13" t="str">
        <f>IF(ISERROR(VLOOKUP('PROD Fltr Conditional'!$A64,QACond,COLUMNS($A$7:K64),0)),'PROD Fltr Conditional'!K64,"OK")</f>
        <v>OK</v>
      </c>
      <c r="L64" s="13" t="str">
        <f>IF(ISERROR(VLOOKUP('PROD Fltr Conditional'!$A64,QACond,COLUMNS($A$7:L64),0)),'PROD Fltr Conditional'!L64,"OK")</f>
        <v>OK</v>
      </c>
      <c r="M64" s="13" t="str">
        <f>IF(ISERROR(VLOOKUP('PROD Fltr Conditional'!$A64,QACond,COLUMNS($A$7:M64),0)),'PROD Fltr Conditional'!M64,"OK")</f>
        <v>OK</v>
      </c>
      <c r="N64" s="13" t="str">
        <f>IF(ISERROR(VLOOKUP('PROD Fltr Conditional'!$A64,QACond,COLUMNS($A$7:N64),0)),'PROD Fltr Conditional'!N64,"OK")</f>
        <v>OK</v>
      </c>
      <c r="O64" s="13" t="str">
        <f>IF(ISERROR(VLOOKUP('PROD Fltr Conditional'!$A64,QACond,COLUMNS($A$7:O64),0)),'PROD Fltr Conditional'!O64,"OK")</f>
        <v>OK</v>
      </c>
      <c r="P64" s="13" t="str">
        <f>IF(ISERROR(VLOOKUP('PROD Fltr Conditional'!$A64,QACond,COLUMNS($A$7:P64),0)),'PROD Fltr Conditional'!P64,"OK")</f>
        <v>OK</v>
      </c>
      <c r="Q64" s="13" t="str">
        <f>IF(ISERROR(VLOOKUP('PROD Fltr Conditional'!$A64,QACond,COLUMNS($A$7:Q64),0)),'PROD Fltr Conditional'!Q64,"OK")</f>
        <v>OK</v>
      </c>
    </row>
    <row r="65" spans="1:17">
      <c r="A65" s="13" t="str">
        <f>IF(ISERROR(VLOOKUP('PROD Fltr Conditional'!$A65,QACond,COLUMNS($A$7:A65),0)),'PROD Fltr Conditional'!A65,"OK")</f>
        <v>OK</v>
      </c>
      <c r="B65" s="13" t="str">
        <f>IF(ISERROR(VLOOKUP('PROD Fltr Conditional'!$A65,QACond,COLUMNS($A$7:B65),0)),'PROD Fltr Conditional'!B65,"OK")</f>
        <v>OK</v>
      </c>
      <c r="C65" s="13" t="str">
        <f>IF(ISERROR(VLOOKUP('PROD Fltr Conditional'!$A65,QACond,COLUMNS($A$7:C65),0)),'PROD Fltr Conditional'!C65,"OK")</f>
        <v>OK</v>
      </c>
      <c r="D65" s="13" t="str">
        <f>IF(ISERROR(VLOOKUP('PROD Fltr Conditional'!$A65,QACond,COLUMNS($A$7:D65),0)),'PROD Fltr Conditional'!D65,"OK")</f>
        <v>OK</v>
      </c>
      <c r="E65" s="13" t="str">
        <f>IF(ISERROR(VLOOKUP('PROD Fltr Conditional'!$A65,QACond,COLUMNS($A$7:E65),0)),'PROD Fltr Conditional'!E65,"OK")</f>
        <v>OK</v>
      </c>
      <c r="F65" s="13" t="str">
        <f>IF(ISERROR(VLOOKUP('PROD Fltr Conditional'!$A65,QACond,COLUMNS($A$7:F65),0)),'PROD Fltr Conditional'!F65,"OK")</f>
        <v>OK</v>
      </c>
      <c r="G65" s="13" t="str">
        <f>IF(ISERROR(VLOOKUP('PROD Fltr Conditional'!$A65,QACond,COLUMNS($A$7:G65),0)),'PROD Fltr Conditional'!G65,"OK")</f>
        <v>OK</v>
      </c>
      <c r="H65" s="13" t="str">
        <f>IF(ISERROR(VLOOKUP('PROD Fltr Conditional'!$A65,QACond,COLUMNS($A$7:H65),0)),'PROD Fltr Conditional'!H65,"OK")</f>
        <v>OK</v>
      </c>
      <c r="I65" s="13" t="str">
        <f>IF(ISERROR(VLOOKUP('PROD Fltr Conditional'!$A65,QACond,COLUMNS($A$7:I65),0)),'PROD Fltr Conditional'!I65,"OK")</f>
        <v>OK</v>
      </c>
      <c r="J65" s="13" t="str">
        <f>IF(ISERROR(VLOOKUP('PROD Fltr Conditional'!$A65,QACond,COLUMNS($A$7:J65),0)),'PROD Fltr Conditional'!J65,"OK")</f>
        <v>OK</v>
      </c>
      <c r="K65" s="13" t="str">
        <f>IF(ISERROR(VLOOKUP('PROD Fltr Conditional'!$A65,QACond,COLUMNS($A$7:K65),0)),'PROD Fltr Conditional'!K65,"OK")</f>
        <v>OK</v>
      </c>
      <c r="L65" s="13" t="str">
        <f>IF(ISERROR(VLOOKUP('PROD Fltr Conditional'!$A65,QACond,COLUMNS($A$7:L65),0)),'PROD Fltr Conditional'!L65,"OK")</f>
        <v>OK</v>
      </c>
      <c r="M65" s="13" t="str">
        <f>IF(ISERROR(VLOOKUP('PROD Fltr Conditional'!$A65,QACond,COLUMNS($A$7:M65),0)),'PROD Fltr Conditional'!M65,"OK")</f>
        <v>OK</v>
      </c>
      <c r="N65" s="13" t="str">
        <f>IF(ISERROR(VLOOKUP('PROD Fltr Conditional'!$A65,QACond,COLUMNS($A$7:N65),0)),'PROD Fltr Conditional'!N65,"OK")</f>
        <v>OK</v>
      </c>
      <c r="O65" s="13" t="str">
        <f>IF(ISERROR(VLOOKUP('PROD Fltr Conditional'!$A65,QACond,COLUMNS($A$7:O65),0)),'PROD Fltr Conditional'!O65,"OK")</f>
        <v>OK</v>
      </c>
      <c r="P65" s="13" t="str">
        <f>IF(ISERROR(VLOOKUP('PROD Fltr Conditional'!$A65,QACond,COLUMNS($A$7:P65),0)),'PROD Fltr Conditional'!P65,"OK")</f>
        <v>OK</v>
      </c>
      <c r="Q65" s="13" t="str">
        <f>IF(ISERROR(VLOOKUP('PROD Fltr Conditional'!$A65,QACond,COLUMNS($A$7:Q65),0)),'PROD Fltr Conditional'!Q65,"OK")</f>
        <v>OK</v>
      </c>
    </row>
    <row r="66" spans="1:17">
      <c r="A66" s="13" t="str">
        <f>IF(ISERROR(VLOOKUP('PROD Fltr Conditional'!$A66,QACond,COLUMNS($A$7:A66),0)),'PROD Fltr Conditional'!A66,"OK")</f>
        <v>OK</v>
      </c>
      <c r="B66" s="13" t="str">
        <f>IF(ISERROR(VLOOKUP('PROD Fltr Conditional'!$A66,QACond,COLUMNS($A$7:B66),0)),'PROD Fltr Conditional'!B66,"OK")</f>
        <v>OK</v>
      </c>
      <c r="C66" s="13" t="str">
        <f>IF(ISERROR(VLOOKUP('PROD Fltr Conditional'!$A66,QACond,COLUMNS($A$7:C66),0)),'PROD Fltr Conditional'!C66,"OK")</f>
        <v>OK</v>
      </c>
      <c r="D66" s="13" t="str">
        <f>IF(ISERROR(VLOOKUP('PROD Fltr Conditional'!$A66,QACond,COLUMNS($A$7:D66),0)),'PROD Fltr Conditional'!D66,"OK")</f>
        <v>OK</v>
      </c>
      <c r="E66" s="13" t="str">
        <f>IF(ISERROR(VLOOKUP('PROD Fltr Conditional'!$A66,QACond,COLUMNS($A$7:E66),0)),'PROD Fltr Conditional'!E66,"OK")</f>
        <v>OK</v>
      </c>
      <c r="F66" s="13" t="str">
        <f>IF(ISERROR(VLOOKUP('PROD Fltr Conditional'!$A66,QACond,COLUMNS($A$7:F66),0)),'PROD Fltr Conditional'!F66,"OK")</f>
        <v>OK</v>
      </c>
      <c r="G66" s="13" t="str">
        <f>IF(ISERROR(VLOOKUP('PROD Fltr Conditional'!$A66,QACond,COLUMNS($A$7:G66),0)),'PROD Fltr Conditional'!G66,"OK")</f>
        <v>OK</v>
      </c>
      <c r="H66" s="13" t="str">
        <f>IF(ISERROR(VLOOKUP('PROD Fltr Conditional'!$A66,QACond,COLUMNS($A$7:H66),0)),'PROD Fltr Conditional'!H66,"OK")</f>
        <v>OK</v>
      </c>
      <c r="I66" s="13" t="str">
        <f>IF(ISERROR(VLOOKUP('PROD Fltr Conditional'!$A66,QACond,COLUMNS($A$7:I66),0)),'PROD Fltr Conditional'!I66,"OK")</f>
        <v>OK</v>
      </c>
      <c r="J66" s="13" t="str">
        <f>IF(ISERROR(VLOOKUP('PROD Fltr Conditional'!$A66,QACond,COLUMNS($A$7:J66),0)),'PROD Fltr Conditional'!J66,"OK")</f>
        <v>OK</v>
      </c>
      <c r="K66" s="13" t="str">
        <f>IF(ISERROR(VLOOKUP('PROD Fltr Conditional'!$A66,QACond,COLUMNS($A$7:K66),0)),'PROD Fltr Conditional'!K66,"OK")</f>
        <v>OK</v>
      </c>
      <c r="L66" s="13" t="str">
        <f>IF(ISERROR(VLOOKUP('PROD Fltr Conditional'!$A66,QACond,COLUMNS($A$7:L66),0)),'PROD Fltr Conditional'!L66,"OK")</f>
        <v>OK</v>
      </c>
      <c r="M66" s="13" t="str">
        <f>IF(ISERROR(VLOOKUP('PROD Fltr Conditional'!$A66,QACond,COLUMNS($A$7:M66),0)),'PROD Fltr Conditional'!M66,"OK")</f>
        <v>OK</v>
      </c>
      <c r="N66" s="13" t="str">
        <f>IF(ISERROR(VLOOKUP('PROD Fltr Conditional'!$A66,QACond,COLUMNS($A$7:N66),0)),'PROD Fltr Conditional'!N66,"OK")</f>
        <v>OK</v>
      </c>
      <c r="O66" s="13" t="str">
        <f>IF(ISERROR(VLOOKUP('PROD Fltr Conditional'!$A66,QACond,COLUMNS($A$7:O66),0)),'PROD Fltr Conditional'!O66,"OK")</f>
        <v>OK</v>
      </c>
      <c r="P66" s="13" t="str">
        <f>IF(ISERROR(VLOOKUP('PROD Fltr Conditional'!$A66,QACond,COLUMNS($A$7:P66),0)),'PROD Fltr Conditional'!P66,"OK")</f>
        <v>OK</v>
      </c>
      <c r="Q66" s="13" t="str">
        <f>IF(ISERROR(VLOOKUP('PROD Fltr Conditional'!$A66,QACond,COLUMNS($A$7:Q66),0)),'PROD Fltr Conditional'!Q66,"OK")</f>
        <v>OK</v>
      </c>
    </row>
    <row r="67" spans="1:17">
      <c r="A67" s="13" t="str">
        <f>IF(ISERROR(VLOOKUP('PROD Fltr Conditional'!$A67,QACond,COLUMNS($A$7:A67),0)),'PROD Fltr Conditional'!A67,"OK")</f>
        <v>OK</v>
      </c>
      <c r="B67" s="13" t="str">
        <f>IF(ISERROR(VLOOKUP('PROD Fltr Conditional'!$A67,QACond,COLUMNS($A$7:B67),0)),'PROD Fltr Conditional'!B67,"OK")</f>
        <v>OK</v>
      </c>
      <c r="C67" s="13" t="str">
        <f>IF(ISERROR(VLOOKUP('PROD Fltr Conditional'!$A67,QACond,COLUMNS($A$7:C67),0)),'PROD Fltr Conditional'!C67,"OK")</f>
        <v>OK</v>
      </c>
      <c r="D67" s="13" t="str">
        <f>IF(ISERROR(VLOOKUP('PROD Fltr Conditional'!$A67,QACond,COLUMNS($A$7:D67),0)),'PROD Fltr Conditional'!D67,"OK")</f>
        <v>OK</v>
      </c>
      <c r="E67" s="13" t="str">
        <f>IF(ISERROR(VLOOKUP('PROD Fltr Conditional'!$A67,QACond,COLUMNS($A$7:E67),0)),'PROD Fltr Conditional'!E67,"OK")</f>
        <v>OK</v>
      </c>
      <c r="F67" s="13" t="str">
        <f>IF(ISERROR(VLOOKUP('PROD Fltr Conditional'!$A67,QACond,COLUMNS($A$7:F67),0)),'PROD Fltr Conditional'!F67,"OK")</f>
        <v>OK</v>
      </c>
      <c r="G67" s="13" t="str">
        <f>IF(ISERROR(VLOOKUP('PROD Fltr Conditional'!$A67,QACond,COLUMNS($A$7:G67),0)),'PROD Fltr Conditional'!G67,"OK")</f>
        <v>OK</v>
      </c>
      <c r="H67" s="13" t="str">
        <f>IF(ISERROR(VLOOKUP('PROD Fltr Conditional'!$A67,QACond,COLUMNS($A$7:H67),0)),'PROD Fltr Conditional'!H67,"OK")</f>
        <v>OK</v>
      </c>
      <c r="I67" s="13" t="str">
        <f>IF(ISERROR(VLOOKUP('PROD Fltr Conditional'!$A67,QACond,COLUMNS($A$7:I67),0)),'PROD Fltr Conditional'!I67,"OK")</f>
        <v>OK</v>
      </c>
      <c r="J67" s="13" t="str">
        <f>IF(ISERROR(VLOOKUP('PROD Fltr Conditional'!$A67,QACond,COLUMNS($A$7:J67),0)),'PROD Fltr Conditional'!J67,"OK")</f>
        <v>OK</v>
      </c>
      <c r="K67" s="13" t="str">
        <f>IF(ISERROR(VLOOKUP('PROD Fltr Conditional'!$A67,QACond,COLUMNS($A$7:K67),0)),'PROD Fltr Conditional'!K67,"OK")</f>
        <v>OK</v>
      </c>
      <c r="L67" s="13" t="str">
        <f>IF(ISERROR(VLOOKUP('PROD Fltr Conditional'!$A67,QACond,COLUMNS($A$7:L67),0)),'PROD Fltr Conditional'!L67,"OK")</f>
        <v>OK</v>
      </c>
      <c r="M67" s="13" t="str">
        <f>IF(ISERROR(VLOOKUP('PROD Fltr Conditional'!$A67,QACond,COLUMNS($A$7:M67),0)),'PROD Fltr Conditional'!M67,"OK")</f>
        <v>OK</v>
      </c>
      <c r="N67" s="13" t="str">
        <f>IF(ISERROR(VLOOKUP('PROD Fltr Conditional'!$A67,QACond,COLUMNS($A$7:N67),0)),'PROD Fltr Conditional'!N67,"OK")</f>
        <v>OK</v>
      </c>
      <c r="O67" s="13" t="str">
        <f>IF(ISERROR(VLOOKUP('PROD Fltr Conditional'!$A67,QACond,COLUMNS($A$7:O67),0)),'PROD Fltr Conditional'!O67,"OK")</f>
        <v>OK</v>
      </c>
      <c r="P67" s="13" t="str">
        <f>IF(ISERROR(VLOOKUP('PROD Fltr Conditional'!$A67,QACond,COLUMNS($A$7:P67),0)),'PROD Fltr Conditional'!P67,"OK")</f>
        <v>OK</v>
      </c>
      <c r="Q67" s="13" t="str">
        <f>IF(ISERROR(VLOOKUP('PROD Fltr Conditional'!$A67,QACond,COLUMNS($A$7:Q67),0)),'PROD Fltr Conditional'!Q67,"OK")</f>
        <v>OK</v>
      </c>
    </row>
    <row r="68" spans="1:17">
      <c r="A68" s="13" t="str">
        <f>IF(ISERROR(VLOOKUP('PROD Fltr Conditional'!$A68,QACond,COLUMNS($A$7:A68),0)),'PROD Fltr Conditional'!A68,"OK")</f>
        <v>OK</v>
      </c>
      <c r="B68" s="13" t="str">
        <f>IF(ISERROR(VLOOKUP('PROD Fltr Conditional'!$A68,QACond,COLUMNS($A$7:B68),0)),'PROD Fltr Conditional'!B68,"OK")</f>
        <v>OK</v>
      </c>
      <c r="C68" s="13" t="str">
        <f>IF(ISERROR(VLOOKUP('PROD Fltr Conditional'!$A68,QACond,COLUMNS($A$7:C68),0)),'PROD Fltr Conditional'!C68,"OK")</f>
        <v>OK</v>
      </c>
      <c r="D68" s="13" t="str">
        <f>IF(ISERROR(VLOOKUP('PROD Fltr Conditional'!$A68,QACond,COLUMNS($A$7:D68),0)),'PROD Fltr Conditional'!D68,"OK")</f>
        <v>OK</v>
      </c>
      <c r="E68" s="13" t="str">
        <f>IF(ISERROR(VLOOKUP('PROD Fltr Conditional'!$A68,QACond,COLUMNS($A$7:E68),0)),'PROD Fltr Conditional'!E68,"OK")</f>
        <v>OK</v>
      </c>
      <c r="F68" s="13" t="str">
        <f>IF(ISERROR(VLOOKUP('PROD Fltr Conditional'!$A68,QACond,COLUMNS($A$7:F68),0)),'PROD Fltr Conditional'!F68,"OK")</f>
        <v>OK</v>
      </c>
      <c r="G68" s="13" t="str">
        <f>IF(ISERROR(VLOOKUP('PROD Fltr Conditional'!$A68,QACond,COLUMNS($A$7:G68),0)),'PROD Fltr Conditional'!G68,"OK")</f>
        <v>OK</v>
      </c>
      <c r="H68" s="13" t="str">
        <f>IF(ISERROR(VLOOKUP('PROD Fltr Conditional'!$A68,QACond,COLUMNS($A$7:H68),0)),'PROD Fltr Conditional'!H68,"OK")</f>
        <v>OK</v>
      </c>
      <c r="I68" s="13" t="str">
        <f>IF(ISERROR(VLOOKUP('PROD Fltr Conditional'!$A68,QACond,COLUMNS($A$7:I68),0)),'PROD Fltr Conditional'!I68,"OK")</f>
        <v>OK</v>
      </c>
      <c r="J68" s="13" t="str">
        <f>IF(ISERROR(VLOOKUP('PROD Fltr Conditional'!$A68,QACond,COLUMNS($A$7:J68),0)),'PROD Fltr Conditional'!J68,"OK")</f>
        <v>OK</v>
      </c>
      <c r="K68" s="13" t="str">
        <f>IF(ISERROR(VLOOKUP('PROD Fltr Conditional'!$A68,QACond,COLUMNS($A$7:K68),0)),'PROD Fltr Conditional'!K68,"OK")</f>
        <v>OK</v>
      </c>
      <c r="L68" s="13" t="str">
        <f>IF(ISERROR(VLOOKUP('PROD Fltr Conditional'!$A68,QACond,COLUMNS($A$7:L68),0)),'PROD Fltr Conditional'!L68,"OK")</f>
        <v>OK</v>
      </c>
      <c r="M68" s="13" t="str">
        <f>IF(ISERROR(VLOOKUP('PROD Fltr Conditional'!$A68,QACond,COLUMNS($A$7:M68),0)),'PROD Fltr Conditional'!M68,"OK")</f>
        <v>OK</v>
      </c>
      <c r="N68" s="13" t="str">
        <f>IF(ISERROR(VLOOKUP('PROD Fltr Conditional'!$A68,QACond,COLUMNS($A$7:N68),0)),'PROD Fltr Conditional'!N68,"OK")</f>
        <v>OK</v>
      </c>
      <c r="O68" s="13" t="str">
        <f>IF(ISERROR(VLOOKUP('PROD Fltr Conditional'!$A68,QACond,COLUMNS($A$7:O68),0)),'PROD Fltr Conditional'!O68,"OK")</f>
        <v>OK</v>
      </c>
      <c r="P68" s="13" t="str">
        <f>IF(ISERROR(VLOOKUP('PROD Fltr Conditional'!$A68,QACond,COLUMNS($A$7:P68),0)),'PROD Fltr Conditional'!P68,"OK")</f>
        <v>OK</v>
      </c>
      <c r="Q68" s="13" t="str">
        <f>IF(ISERROR(VLOOKUP('PROD Fltr Conditional'!$A68,QACond,COLUMNS($A$7:Q68),0)),'PROD Fltr Conditional'!Q68,"OK")</f>
        <v>OK</v>
      </c>
    </row>
    <row r="69" spans="1:17">
      <c r="A69" s="13" t="str">
        <f>IF(ISERROR(VLOOKUP('PROD Fltr Conditional'!$A69,QACond,COLUMNS($A$7:A69),0)),'PROD Fltr Conditional'!A69,"OK")</f>
        <v>mdinnis1qMarylynneDinnis52.154.183.249¬£375440.06ShillingUGX9/9/20190.14583333333333317704CH91 4229 2PST QKN2 1TLQ PICCHICC Holdings, Inc.NASDAQProperty-Casualty InsurersFinance</v>
      </c>
      <c r="B69" s="13">
        <f>IF(ISERROR(VLOOKUP('PROD Fltr Conditional'!$A69,QACond,COLUMNS($A$7:B69),0)),'PROD Fltr Conditional'!B69,"OK")</f>
        <v>63</v>
      </c>
      <c r="C69" s="13" t="str">
        <f>IF(ISERROR(VLOOKUP('PROD Fltr Conditional'!$A69,QACond,COLUMNS($A$7:C69),0)),'PROD Fltr Conditional'!C69,"OK")</f>
        <v>mdinnis1q</v>
      </c>
      <c r="D69" s="13" t="str">
        <f>IF(ISERROR(VLOOKUP('PROD Fltr Conditional'!$A69,QACond,COLUMNS($A$7:D69),0)),'PROD Fltr Conditional'!D69,"OK")</f>
        <v>Marylynne</v>
      </c>
      <c r="E69" s="13" t="str">
        <f>IF(ISERROR(VLOOKUP('PROD Fltr Conditional'!$A69,QACond,COLUMNS($A$7:E69),0)),'PROD Fltr Conditional'!E69,"OK")</f>
        <v>Dinnis</v>
      </c>
      <c r="F69" s="13" t="str">
        <f>IF(ISERROR(VLOOKUP('PROD Fltr Conditional'!$A69,QACond,COLUMNS($A$7:F69),0)),'PROD Fltr Conditional'!F69,"OK")</f>
        <v>52.154.183.249</v>
      </c>
      <c r="G69" s="13" t="str">
        <f>IF(ISERROR(VLOOKUP('PROD Fltr Conditional'!$A69,QACond,COLUMNS($A$7:G69),0)),'PROD Fltr Conditional'!G69,"OK")</f>
        <v>¬£375440.06</v>
      </c>
      <c r="H69" s="13" t="str">
        <f>IF(ISERROR(VLOOKUP('PROD Fltr Conditional'!$A69,QACond,COLUMNS($A$7:H69),0)),'PROD Fltr Conditional'!H69,"OK")</f>
        <v>Shilling</v>
      </c>
      <c r="I69" s="13" t="str">
        <f>IF(ISERROR(VLOOKUP('PROD Fltr Conditional'!$A69,QACond,COLUMNS($A$7:I69),0)),'PROD Fltr Conditional'!I69,"OK")</f>
        <v>UGX</v>
      </c>
      <c r="J69" s="13" t="str">
        <f>IF(ISERROR(VLOOKUP('PROD Fltr Conditional'!$A69,QACond,COLUMNS($A$7:J69),0)),'PROD Fltr Conditional'!J69,"OK")</f>
        <v>9/9/2019</v>
      </c>
      <c r="K69" s="13">
        <f>IF(ISERROR(VLOOKUP('PROD Fltr Conditional'!$A69,QACond,COLUMNS($A$7:K69),0)),'PROD Fltr Conditional'!K69,"OK")</f>
        <v>0.14583333333333334</v>
      </c>
      <c r="L69" s="13">
        <f>IF(ISERROR(VLOOKUP('PROD Fltr Conditional'!$A69,QACond,COLUMNS($A$7:L69),0)),'PROD Fltr Conditional'!L69,"OK")</f>
        <v>17704</v>
      </c>
      <c r="M69" s="13" t="str">
        <f>IF(ISERROR(VLOOKUP('PROD Fltr Conditional'!$A69,QACond,COLUMNS($A$7:M69),0)),'PROD Fltr Conditional'!M69,"OK")</f>
        <v>CH91 4229 2PST QKN2 1TLQ P</v>
      </c>
      <c r="N69" s="13" t="str">
        <f>IF(ISERROR(VLOOKUP('PROD Fltr Conditional'!$A69,QACond,COLUMNS($A$7:N69),0)),'PROD Fltr Conditional'!N69,"OK")</f>
        <v>ICCH</v>
      </c>
      <c r="O69" s="13" t="str">
        <f>IF(ISERROR(VLOOKUP('PROD Fltr Conditional'!$A69,QACond,COLUMNS($A$7:O69),0)),'PROD Fltr Conditional'!O69,"OK")</f>
        <v>ICC Holdings, Inc.</v>
      </c>
      <c r="P69" s="13" t="str">
        <f>IF(ISERROR(VLOOKUP('PROD Fltr Conditional'!$A69,QACond,COLUMNS($A$7:P69),0)),'PROD Fltr Conditional'!P69,"OK")</f>
        <v>NASDAQ</v>
      </c>
      <c r="Q69" s="13" t="str">
        <f>IF(ISERROR(VLOOKUP('PROD Fltr Conditional'!$A69,QACond,COLUMNS($A$7:Q69),0)),'PROD Fltr Conditional'!Q69,"OK")</f>
        <v>Property-Casualty Insurers</v>
      </c>
    </row>
    <row r="70" spans="1:17">
      <c r="A70" s="13" t="str">
        <f>IF(ISERROR(VLOOKUP('PROD Fltr Conditional'!$A70,QACond,COLUMNS($A$7:A70),0)),'PROD Fltr Conditional'!A70,"OK")</f>
        <v>OK</v>
      </c>
      <c r="B70" s="13" t="str">
        <f>IF(ISERROR(VLOOKUP('PROD Fltr Conditional'!$A70,QACond,COLUMNS($A$7:B70),0)),'PROD Fltr Conditional'!B70,"OK")</f>
        <v>OK</v>
      </c>
      <c r="C70" s="13" t="str">
        <f>IF(ISERROR(VLOOKUP('PROD Fltr Conditional'!$A70,QACond,COLUMNS($A$7:C70),0)),'PROD Fltr Conditional'!C70,"OK")</f>
        <v>OK</v>
      </c>
      <c r="D70" s="13" t="str">
        <f>IF(ISERROR(VLOOKUP('PROD Fltr Conditional'!$A70,QACond,COLUMNS($A$7:D70),0)),'PROD Fltr Conditional'!D70,"OK")</f>
        <v>OK</v>
      </c>
      <c r="E70" s="13" t="str">
        <f>IF(ISERROR(VLOOKUP('PROD Fltr Conditional'!$A70,QACond,COLUMNS($A$7:E70),0)),'PROD Fltr Conditional'!E70,"OK")</f>
        <v>OK</v>
      </c>
      <c r="F70" s="13" t="str">
        <f>IF(ISERROR(VLOOKUP('PROD Fltr Conditional'!$A70,QACond,COLUMNS($A$7:F70),0)),'PROD Fltr Conditional'!F70,"OK")</f>
        <v>OK</v>
      </c>
      <c r="G70" s="13" t="str">
        <f>IF(ISERROR(VLOOKUP('PROD Fltr Conditional'!$A70,QACond,COLUMNS($A$7:G70),0)),'PROD Fltr Conditional'!G70,"OK")</f>
        <v>OK</v>
      </c>
      <c r="H70" s="13" t="str">
        <f>IF(ISERROR(VLOOKUP('PROD Fltr Conditional'!$A70,QACond,COLUMNS($A$7:H70),0)),'PROD Fltr Conditional'!H70,"OK")</f>
        <v>OK</v>
      </c>
      <c r="I70" s="13" t="str">
        <f>IF(ISERROR(VLOOKUP('PROD Fltr Conditional'!$A70,QACond,COLUMNS($A$7:I70),0)),'PROD Fltr Conditional'!I70,"OK")</f>
        <v>OK</v>
      </c>
      <c r="J70" s="13" t="str">
        <f>IF(ISERROR(VLOOKUP('PROD Fltr Conditional'!$A70,QACond,COLUMNS($A$7:J70),0)),'PROD Fltr Conditional'!J70,"OK")</f>
        <v>OK</v>
      </c>
      <c r="K70" s="13" t="str">
        <f>IF(ISERROR(VLOOKUP('PROD Fltr Conditional'!$A70,QACond,COLUMNS($A$7:K70),0)),'PROD Fltr Conditional'!K70,"OK")</f>
        <v>OK</v>
      </c>
      <c r="L70" s="13" t="str">
        <f>IF(ISERROR(VLOOKUP('PROD Fltr Conditional'!$A70,QACond,COLUMNS($A$7:L70),0)),'PROD Fltr Conditional'!L70,"OK")</f>
        <v>OK</v>
      </c>
      <c r="M70" s="13" t="str">
        <f>IF(ISERROR(VLOOKUP('PROD Fltr Conditional'!$A70,QACond,COLUMNS($A$7:M70),0)),'PROD Fltr Conditional'!M70,"OK")</f>
        <v>OK</v>
      </c>
      <c r="N70" s="13" t="str">
        <f>IF(ISERROR(VLOOKUP('PROD Fltr Conditional'!$A70,QACond,COLUMNS($A$7:N70),0)),'PROD Fltr Conditional'!N70,"OK")</f>
        <v>OK</v>
      </c>
      <c r="O70" s="13" t="str">
        <f>IF(ISERROR(VLOOKUP('PROD Fltr Conditional'!$A70,QACond,COLUMNS($A$7:O70),0)),'PROD Fltr Conditional'!O70,"OK")</f>
        <v>OK</v>
      </c>
      <c r="P70" s="13" t="str">
        <f>IF(ISERROR(VLOOKUP('PROD Fltr Conditional'!$A70,QACond,COLUMNS($A$7:P70),0)),'PROD Fltr Conditional'!P70,"OK")</f>
        <v>OK</v>
      </c>
      <c r="Q70" s="13" t="str">
        <f>IF(ISERROR(VLOOKUP('PROD Fltr Conditional'!$A70,QACond,COLUMNS($A$7:Q70),0)),'PROD Fltr Conditional'!Q70,"OK")</f>
        <v>OK</v>
      </c>
    </row>
    <row r="71" spans="1:17">
      <c r="A71" s="13" t="str">
        <f>IF(ISERROR(VLOOKUP('PROD Fltr Conditional'!$A71,QACond,COLUMNS($A$7:A71),0)),'PROD Fltr Conditional'!A71,"OK")</f>
        <v>OK</v>
      </c>
      <c r="B71" s="13" t="str">
        <f>IF(ISERROR(VLOOKUP('PROD Fltr Conditional'!$A71,QACond,COLUMNS($A$7:B71),0)),'PROD Fltr Conditional'!B71,"OK")</f>
        <v>OK</v>
      </c>
      <c r="C71" s="13" t="str">
        <f>IF(ISERROR(VLOOKUP('PROD Fltr Conditional'!$A71,QACond,COLUMNS($A$7:C71),0)),'PROD Fltr Conditional'!C71,"OK")</f>
        <v>OK</v>
      </c>
      <c r="D71" s="13" t="str">
        <f>IF(ISERROR(VLOOKUP('PROD Fltr Conditional'!$A71,QACond,COLUMNS($A$7:D71),0)),'PROD Fltr Conditional'!D71,"OK")</f>
        <v>OK</v>
      </c>
      <c r="E71" s="13" t="str">
        <f>IF(ISERROR(VLOOKUP('PROD Fltr Conditional'!$A71,QACond,COLUMNS($A$7:E71),0)),'PROD Fltr Conditional'!E71,"OK")</f>
        <v>OK</v>
      </c>
      <c r="F71" s="13" t="str">
        <f>IF(ISERROR(VLOOKUP('PROD Fltr Conditional'!$A71,QACond,COLUMNS($A$7:F71),0)),'PROD Fltr Conditional'!F71,"OK")</f>
        <v>OK</v>
      </c>
      <c r="G71" s="13" t="str">
        <f>IF(ISERROR(VLOOKUP('PROD Fltr Conditional'!$A71,QACond,COLUMNS($A$7:G71),0)),'PROD Fltr Conditional'!G71,"OK")</f>
        <v>OK</v>
      </c>
      <c r="H71" s="13" t="str">
        <f>IF(ISERROR(VLOOKUP('PROD Fltr Conditional'!$A71,QACond,COLUMNS($A$7:H71),0)),'PROD Fltr Conditional'!H71,"OK")</f>
        <v>OK</v>
      </c>
      <c r="I71" s="13" t="str">
        <f>IF(ISERROR(VLOOKUP('PROD Fltr Conditional'!$A71,QACond,COLUMNS($A$7:I71),0)),'PROD Fltr Conditional'!I71,"OK")</f>
        <v>OK</v>
      </c>
      <c r="J71" s="13" t="str">
        <f>IF(ISERROR(VLOOKUP('PROD Fltr Conditional'!$A71,QACond,COLUMNS($A$7:J71),0)),'PROD Fltr Conditional'!J71,"OK")</f>
        <v>OK</v>
      </c>
      <c r="K71" s="13" t="str">
        <f>IF(ISERROR(VLOOKUP('PROD Fltr Conditional'!$A71,QACond,COLUMNS($A$7:K71),0)),'PROD Fltr Conditional'!K71,"OK")</f>
        <v>OK</v>
      </c>
      <c r="L71" s="13" t="str">
        <f>IF(ISERROR(VLOOKUP('PROD Fltr Conditional'!$A71,QACond,COLUMNS($A$7:L71),0)),'PROD Fltr Conditional'!L71,"OK")</f>
        <v>OK</v>
      </c>
      <c r="M71" s="13" t="str">
        <f>IF(ISERROR(VLOOKUP('PROD Fltr Conditional'!$A71,QACond,COLUMNS($A$7:M71),0)),'PROD Fltr Conditional'!M71,"OK")</f>
        <v>OK</v>
      </c>
      <c r="N71" s="13" t="str">
        <f>IF(ISERROR(VLOOKUP('PROD Fltr Conditional'!$A71,QACond,COLUMNS($A$7:N71),0)),'PROD Fltr Conditional'!N71,"OK")</f>
        <v>OK</v>
      </c>
      <c r="O71" s="13" t="str">
        <f>IF(ISERROR(VLOOKUP('PROD Fltr Conditional'!$A71,QACond,COLUMNS($A$7:O71),0)),'PROD Fltr Conditional'!O71,"OK")</f>
        <v>OK</v>
      </c>
      <c r="P71" s="13" t="str">
        <f>IF(ISERROR(VLOOKUP('PROD Fltr Conditional'!$A71,QACond,COLUMNS($A$7:P71),0)),'PROD Fltr Conditional'!P71,"OK")</f>
        <v>OK</v>
      </c>
      <c r="Q71" s="13" t="str">
        <f>IF(ISERROR(VLOOKUP('PROD Fltr Conditional'!$A71,QACond,COLUMNS($A$7:Q71),0)),'PROD Fltr Conditional'!Q71,"OK")</f>
        <v>OK</v>
      </c>
    </row>
    <row r="72" spans="1:17">
      <c r="A72" s="13" t="str">
        <f>IF(ISERROR(VLOOKUP('PROD Fltr Conditional'!$A72,QACond,COLUMNS($A$7:A72),0)),'PROD Fltr Conditional'!A72,"OK")</f>
        <v>OK</v>
      </c>
      <c r="B72" s="13" t="str">
        <f>IF(ISERROR(VLOOKUP('PROD Fltr Conditional'!$A72,QACond,COLUMNS($A$7:B72),0)),'PROD Fltr Conditional'!B72,"OK")</f>
        <v>OK</v>
      </c>
      <c r="C72" s="13" t="str">
        <f>IF(ISERROR(VLOOKUP('PROD Fltr Conditional'!$A72,QACond,COLUMNS($A$7:C72),0)),'PROD Fltr Conditional'!C72,"OK")</f>
        <v>OK</v>
      </c>
      <c r="D72" s="13" t="str">
        <f>IF(ISERROR(VLOOKUP('PROD Fltr Conditional'!$A72,QACond,COLUMNS($A$7:D72),0)),'PROD Fltr Conditional'!D72,"OK")</f>
        <v>OK</v>
      </c>
      <c r="E72" s="13" t="str">
        <f>IF(ISERROR(VLOOKUP('PROD Fltr Conditional'!$A72,QACond,COLUMNS($A$7:E72),0)),'PROD Fltr Conditional'!E72,"OK")</f>
        <v>OK</v>
      </c>
      <c r="F72" s="13" t="str">
        <f>IF(ISERROR(VLOOKUP('PROD Fltr Conditional'!$A72,QACond,COLUMNS($A$7:F72),0)),'PROD Fltr Conditional'!F72,"OK")</f>
        <v>OK</v>
      </c>
      <c r="G72" s="13" t="str">
        <f>IF(ISERROR(VLOOKUP('PROD Fltr Conditional'!$A72,QACond,COLUMNS($A$7:G72),0)),'PROD Fltr Conditional'!G72,"OK")</f>
        <v>OK</v>
      </c>
      <c r="H72" s="13" t="str">
        <f>IF(ISERROR(VLOOKUP('PROD Fltr Conditional'!$A72,QACond,COLUMNS($A$7:H72),0)),'PROD Fltr Conditional'!H72,"OK")</f>
        <v>OK</v>
      </c>
      <c r="I72" s="13" t="str">
        <f>IF(ISERROR(VLOOKUP('PROD Fltr Conditional'!$A72,QACond,COLUMNS($A$7:I72),0)),'PROD Fltr Conditional'!I72,"OK")</f>
        <v>OK</v>
      </c>
      <c r="J72" s="13" t="str">
        <f>IF(ISERROR(VLOOKUP('PROD Fltr Conditional'!$A72,QACond,COLUMNS($A$7:J72),0)),'PROD Fltr Conditional'!J72,"OK")</f>
        <v>OK</v>
      </c>
      <c r="K72" s="13" t="str">
        <f>IF(ISERROR(VLOOKUP('PROD Fltr Conditional'!$A72,QACond,COLUMNS($A$7:K72),0)),'PROD Fltr Conditional'!K72,"OK")</f>
        <v>OK</v>
      </c>
      <c r="L72" s="13" t="str">
        <f>IF(ISERROR(VLOOKUP('PROD Fltr Conditional'!$A72,QACond,COLUMNS($A$7:L72),0)),'PROD Fltr Conditional'!L72,"OK")</f>
        <v>OK</v>
      </c>
      <c r="M72" s="13" t="str">
        <f>IF(ISERROR(VLOOKUP('PROD Fltr Conditional'!$A72,QACond,COLUMNS($A$7:M72),0)),'PROD Fltr Conditional'!M72,"OK")</f>
        <v>OK</v>
      </c>
      <c r="N72" s="13" t="str">
        <f>IF(ISERROR(VLOOKUP('PROD Fltr Conditional'!$A72,QACond,COLUMNS($A$7:N72),0)),'PROD Fltr Conditional'!N72,"OK")</f>
        <v>OK</v>
      </c>
      <c r="O72" s="13" t="str">
        <f>IF(ISERROR(VLOOKUP('PROD Fltr Conditional'!$A72,QACond,COLUMNS($A$7:O72),0)),'PROD Fltr Conditional'!O72,"OK")</f>
        <v>OK</v>
      </c>
      <c r="P72" s="13" t="str">
        <f>IF(ISERROR(VLOOKUP('PROD Fltr Conditional'!$A72,QACond,COLUMNS($A$7:P72),0)),'PROD Fltr Conditional'!P72,"OK")</f>
        <v>OK</v>
      </c>
      <c r="Q72" s="13" t="str">
        <f>IF(ISERROR(VLOOKUP('PROD Fltr Conditional'!$A72,QACond,COLUMNS($A$7:Q72),0)),'PROD Fltr Conditional'!Q72,"OK")</f>
        <v>OK</v>
      </c>
    </row>
    <row r="73" spans="1:17">
      <c r="A73" s="13" t="str">
        <f>IF(ISERROR(VLOOKUP('PROD Fltr Conditional'!$A73,QACond,COLUMNS($A$7:A73),0)),'PROD Fltr Conditional'!A73,"OK")</f>
        <v>OK</v>
      </c>
      <c r="B73" s="13" t="str">
        <f>IF(ISERROR(VLOOKUP('PROD Fltr Conditional'!$A73,QACond,COLUMNS($A$7:B73),0)),'PROD Fltr Conditional'!B73,"OK")</f>
        <v>OK</v>
      </c>
      <c r="C73" s="13" t="str">
        <f>IF(ISERROR(VLOOKUP('PROD Fltr Conditional'!$A73,QACond,COLUMNS($A$7:C73),0)),'PROD Fltr Conditional'!C73,"OK")</f>
        <v>OK</v>
      </c>
      <c r="D73" s="13" t="str">
        <f>IF(ISERROR(VLOOKUP('PROD Fltr Conditional'!$A73,QACond,COLUMNS($A$7:D73),0)),'PROD Fltr Conditional'!D73,"OK")</f>
        <v>OK</v>
      </c>
      <c r="E73" s="13" t="str">
        <f>IF(ISERROR(VLOOKUP('PROD Fltr Conditional'!$A73,QACond,COLUMNS($A$7:E73),0)),'PROD Fltr Conditional'!E73,"OK")</f>
        <v>OK</v>
      </c>
      <c r="F73" s="13" t="str">
        <f>IF(ISERROR(VLOOKUP('PROD Fltr Conditional'!$A73,QACond,COLUMNS($A$7:F73),0)),'PROD Fltr Conditional'!F73,"OK")</f>
        <v>OK</v>
      </c>
      <c r="G73" s="13" t="str">
        <f>IF(ISERROR(VLOOKUP('PROD Fltr Conditional'!$A73,QACond,COLUMNS($A$7:G73),0)),'PROD Fltr Conditional'!G73,"OK")</f>
        <v>OK</v>
      </c>
      <c r="H73" s="13" t="str">
        <f>IF(ISERROR(VLOOKUP('PROD Fltr Conditional'!$A73,QACond,COLUMNS($A$7:H73),0)),'PROD Fltr Conditional'!H73,"OK")</f>
        <v>OK</v>
      </c>
      <c r="I73" s="13" t="str">
        <f>IF(ISERROR(VLOOKUP('PROD Fltr Conditional'!$A73,QACond,COLUMNS($A$7:I73),0)),'PROD Fltr Conditional'!I73,"OK")</f>
        <v>OK</v>
      </c>
      <c r="J73" s="13" t="str">
        <f>IF(ISERROR(VLOOKUP('PROD Fltr Conditional'!$A73,QACond,COLUMNS($A$7:J73),0)),'PROD Fltr Conditional'!J73,"OK")</f>
        <v>OK</v>
      </c>
      <c r="K73" s="13" t="str">
        <f>IF(ISERROR(VLOOKUP('PROD Fltr Conditional'!$A73,QACond,COLUMNS($A$7:K73),0)),'PROD Fltr Conditional'!K73,"OK")</f>
        <v>OK</v>
      </c>
      <c r="L73" s="13" t="str">
        <f>IF(ISERROR(VLOOKUP('PROD Fltr Conditional'!$A73,QACond,COLUMNS($A$7:L73),0)),'PROD Fltr Conditional'!L73,"OK")</f>
        <v>OK</v>
      </c>
      <c r="M73" s="13" t="str">
        <f>IF(ISERROR(VLOOKUP('PROD Fltr Conditional'!$A73,QACond,COLUMNS($A$7:M73),0)),'PROD Fltr Conditional'!M73,"OK")</f>
        <v>OK</v>
      </c>
      <c r="N73" s="13" t="str">
        <f>IF(ISERROR(VLOOKUP('PROD Fltr Conditional'!$A73,QACond,COLUMNS($A$7:N73),0)),'PROD Fltr Conditional'!N73,"OK")</f>
        <v>OK</v>
      </c>
      <c r="O73" s="13" t="str">
        <f>IF(ISERROR(VLOOKUP('PROD Fltr Conditional'!$A73,QACond,COLUMNS($A$7:O73),0)),'PROD Fltr Conditional'!O73,"OK")</f>
        <v>OK</v>
      </c>
      <c r="P73" s="13" t="str">
        <f>IF(ISERROR(VLOOKUP('PROD Fltr Conditional'!$A73,QACond,COLUMNS($A$7:P73),0)),'PROD Fltr Conditional'!P73,"OK")</f>
        <v>OK</v>
      </c>
      <c r="Q73" s="13" t="str">
        <f>IF(ISERROR(VLOOKUP('PROD Fltr Conditional'!$A73,QACond,COLUMNS($A$7:Q73),0)),'PROD Fltr Conditional'!Q73,"OK")</f>
        <v>OK</v>
      </c>
    </row>
    <row r="74" spans="1:17">
      <c r="A74" s="13" t="str">
        <f>IF(ISERROR(VLOOKUP('PROD Fltr Conditional'!$A74,QACond,COLUMNS($A$7:A74),0)),'PROD Fltr Conditional'!A74,"OK")</f>
        <v>OK</v>
      </c>
      <c r="B74" s="13" t="str">
        <f>IF(ISERROR(VLOOKUP('PROD Fltr Conditional'!$A74,QACond,COLUMNS($A$7:B74),0)),'PROD Fltr Conditional'!B74,"OK")</f>
        <v>OK</v>
      </c>
      <c r="C74" s="13" t="str">
        <f>IF(ISERROR(VLOOKUP('PROD Fltr Conditional'!$A74,QACond,COLUMNS($A$7:C74),0)),'PROD Fltr Conditional'!C74,"OK")</f>
        <v>OK</v>
      </c>
      <c r="D74" s="13" t="str">
        <f>IF(ISERROR(VLOOKUP('PROD Fltr Conditional'!$A74,QACond,COLUMNS($A$7:D74),0)),'PROD Fltr Conditional'!D74,"OK")</f>
        <v>OK</v>
      </c>
      <c r="E74" s="13" t="str">
        <f>IF(ISERROR(VLOOKUP('PROD Fltr Conditional'!$A74,QACond,COLUMNS($A$7:E74),0)),'PROD Fltr Conditional'!E74,"OK")</f>
        <v>OK</v>
      </c>
      <c r="F74" s="13" t="str">
        <f>IF(ISERROR(VLOOKUP('PROD Fltr Conditional'!$A74,QACond,COLUMNS($A$7:F74),0)),'PROD Fltr Conditional'!F74,"OK")</f>
        <v>OK</v>
      </c>
      <c r="G74" s="13" t="str">
        <f>IF(ISERROR(VLOOKUP('PROD Fltr Conditional'!$A74,QACond,COLUMNS($A$7:G74),0)),'PROD Fltr Conditional'!G74,"OK")</f>
        <v>OK</v>
      </c>
      <c r="H74" s="13" t="str">
        <f>IF(ISERROR(VLOOKUP('PROD Fltr Conditional'!$A74,QACond,COLUMNS($A$7:H74),0)),'PROD Fltr Conditional'!H74,"OK")</f>
        <v>OK</v>
      </c>
      <c r="I74" s="13" t="str">
        <f>IF(ISERROR(VLOOKUP('PROD Fltr Conditional'!$A74,QACond,COLUMNS($A$7:I74),0)),'PROD Fltr Conditional'!I74,"OK")</f>
        <v>OK</v>
      </c>
      <c r="J74" s="13" t="str">
        <f>IF(ISERROR(VLOOKUP('PROD Fltr Conditional'!$A74,QACond,COLUMNS($A$7:J74),0)),'PROD Fltr Conditional'!J74,"OK")</f>
        <v>OK</v>
      </c>
      <c r="K74" s="13" t="str">
        <f>IF(ISERROR(VLOOKUP('PROD Fltr Conditional'!$A74,QACond,COLUMNS($A$7:K74),0)),'PROD Fltr Conditional'!K74,"OK")</f>
        <v>OK</v>
      </c>
      <c r="L74" s="13" t="str">
        <f>IF(ISERROR(VLOOKUP('PROD Fltr Conditional'!$A74,QACond,COLUMNS($A$7:L74),0)),'PROD Fltr Conditional'!L74,"OK")</f>
        <v>OK</v>
      </c>
      <c r="M74" s="13" t="str">
        <f>IF(ISERROR(VLOOKUP('PROD Fltr Conditional'!$A74,QACond,COLUMNS($A$7:M74),0)),'PROD Fltr Conditional'!M74,"OK")</f>
        <v>OK</v>
      </c>
      <c r="N74" s="13" t="str">
        <f>IF(ISERROR(VLOOKUP('PROD Fltr Conditional'!$A74,QACond,COLUMNS($A$7:N74),0)),'PROD Fltr Conditional'!N74,"OK")</f>
        <v>OK</v>
      </c>
      <c r="O74" s="13" t="str">
        <f>IF(ISERROR(VLOOKUP('PROD Fltr Conditional'!$A74,QACond,COLUMNS($A$7:O74),0)),'PROD Fltr Conditional'!O74,"OK")</f>
        <v>OK</v>
      </c>
      <c r="P74" s="13" t="str">
        <f>IF(ISERROR(VLOOKUP('PROD Fltr Conditional'!$A74,QACond,COLUMNS($A$7:P74),0)),'PROD Fltr Conditional'!P74,"OK")</f>
        <v>OK</v>
      </c>
      <c r="Q74" s="13" t="str">
        <f>IF(ISERROR(VLOOKUP('PROD Fltr Conditional'!$A74,QACond,COLUMNS($A$7:Q74),0)),'PROD Fltr Conditional'!Q74,"OK")</f>
        <v>OK</v>
      </c>
    </row>
    <row r="75" spans="1:17">
      <c r="A75" s="13" t="str">
        <f>IF(ISERROR(VLOOKUP('PROD Fltr Conditional'!$A75,QACond,COLUMNS($A$7:A75),0)),'PROD Fltr Conditional'!A75,"OK")</f>
        <v>OK</v>
      </c>
      <c r="B75" s="13" t="str">
        <f>IF(ISERROR(VLOOKUP('PROD Fltr Conditional'!$A75,QACond,COLUMNS($A$7:B75),0)),'PROD Fltr Conditional'!B75,"OK")</f>
        <v>OK</v>
      </c>
      <c r="C75" s="13" t="str">
        <f>IF(ISERROR(VLOOKUP('PROD Fltr Conditional'!$A75,QACond,COLUMNS($A$7:C75),0)),'PROD Fltr Conditional'!C75,"OK")</f>
        <v>OK</v>
      </c>
      <c r="D75" s="13" t="str">
        <f>IF(ISERROR(VLOOKUP('PROD Fltr Conditional'!$A75,QACond,COLUMNS($A$7:D75),0)),'PROD Fltr Conditional'!D75,"OK")</f>
        <v>OK</v>
      </c>
      <c r="E75" s="13" t="str">
        <f>IF(ISERROR(VLOOKUP('PROD Fltr Conditional'!$A75,QACond,COLUMNS($A$7:E75),0)),'PROD Fltr Conditional'!E75,"OK")</f>
        <v>OK</v>
      </c>
      <c r="F75" s="13" t="str">
        <f>IF(ISERROR(VLOOKUP('PROD Fltr Conditional'!$A75,QACond,COLUMNS($A$7:F75),0)),'PROD Fltr Conditional'!F75,"OK")</f>
        <v>OK</v>
      </c>
      <c r="G75" s="13" t="str">
        <f>IF(ISERROR(VLOOKUP('PROD Fltr Conditional'!$A75,QACond,COLUMNS($A$7:G75),0)),'PROD Fltr Conditional'!G75,"OK")</f>
        <v>OK</v>
      </c>
      <c r="H75" s="13" t="str">
        <f>IF(ISERROR(VLOOKUP('PROD Fltr Conditional'!$A75,QACond,COLUMNS($A$7:H75),0)),'PROD Fltr Conditional'!H75,"OK")</f>
        <v>OK</v>
      </c>
      <c r="I75" s="13" t="str">
        <f>IF(ISERROR(VLOOKUP('PROD Fltr Conditional'!$A75,QACond,COLUMNS($A$7:I75),0)),'PROD Fltr Conditional'!I75,"OK")</f>
        <v>OK</v>
      </c>
      <c r="J75" s="13" t="str">
        <f>IF(ISERROR(VLOOKUP('PROD Fltr Conditional'!$A75,QACond,COLUMNS($A$7:J75),0)),'PROD Fltr Conditional'!J75,"OK")</f>
        <v>OK</v>
      </c>
      <c r="K75" s="13" t="str">
        <f>IF(ISERROR(VLOOKUP('PROD Fltr Conditional'!$A75,QACond,COLUMNS($A$7:K75),0)),'PROD Fltr Conditional'!K75,"OK")</f>
        <v>OK</v>
      </c>
      <c r="L75" s="13" t="str">
        <f>IF(ISERROR(VLOOKUP('PROD Fltr Conditional'!$A75,QACond,COLUMNS($A$7:L75),0)),'PROD Fltr Conditional'!L75,"OK")</f>
        <v>OK</v>
      </c>
      <c r="M75" s="13" t="str">
        <f>IF(ISERROR(VLOOKUP('PROD Fltr Conditional'!$A75,QACond,COLUMNS($A$7:M75),0)),'PROD Fltr Conditional'!M75,"OK")</f>
        <v>OK</v>
      </c>
      <c r="N75" s="13" t="str">
        <f>IF(ISERROR(VLOOKUP('PROD Fltr Conditional'!$A75,QACond,COLUMNS($A$7:N75),0)),'PROD Fltr Conditional'!N75,"OK")</f>
        <v>OK</v>
      </c>
      <c r="O75" s="13" t="str">
        <f>IF(ISERROR(VLOOKUP('PROD Fltr Conditional'!$A75,QACond,COLUMNS($A$7:O75),0)),'PROD Fltr Conditional'!O75,"OK")</f>
        <v>OK</v>
      </c>
      <c r="P75" s="13" t="str">
        <f>IF(ISERROR(VLOOKUP('PROD Fltr Conditional'!$A75,QACond,COLUMNS($A$7:P75),0)),'PROD Fltr Conditional'!P75,"OK")</f>
        <v>OK</v>
      </c>
      <c r="Q75" s="13" t="str">
        <f>IF(ISERROR(VLOOKUP('PROD Fltr Conditional'!$A75,QACond,COLUMNS($A$7:Q75),0)),'PROD Fltr Conditional'!Q75,"OK")</f>
        <v>OK</v>
      </c>
    </row>
    <row r="76" spans="1:17">
      <c r="A76" s="13" t="str">
        <f>IF(ISERROR(VLOOKUP('PROD Fltr Conditional'!$A76,QACond,COLUMNS($A$7:A76),0)),'PROD Fltr Conditional'!A76,"OK")</f>
        <v>OK</v>
      </c>
      <c r="B76" s="13" t="str">
        <f>IF(ISERROR(VLOOKUP('PROD Fltr Conditional'!$A76,QACond,COLUMNS($A$7:B76),0)),'PROD Fltr Conditional'!B76,"OK")</f>
        <v>OK</v>
      </c>
      <c r="C76" s="13" t="str">
        <f>IF(ISERROR(VLOOKUP('PROD Fltr Conditional'!$A76,QACond,COLUMNS($A$7:C76),0)),'PROD Fltr Conditional'!C76,"OK")</f>
        <v>OK</v>
      </c>
      <c r="D76" s="13" t="str">
        <f>IF(ISERROR(VLOOKUP('PROD Fltr Conditional'!$A76,QACond,COLUMNS($A$7:D76),0)),'PROD Fltr Conditional'!D76,"OK")</f>
        <v>OK</v>
      </c>
      <c r="E76" s="13" t="str">
        <f>IF(ISERROR(VLOOKUP('PROD Fltr Conditional'!$A76,QACond,COLUMNS($A$7:E76),0)),'PROD Fltr Conditional'!E76,"OK")</f>
        <v>OK</v>
      </c>
      <c r="F76" s="13" t="str">
        <f>IF(ISERROR(VLOOKUP('PROD Fltr Conditional'!$A76,QACond,COLUMNS($A$7:F76),0)),'PROD Fltr Conditional'!F76,"OK")</f>
        <v>OK</v>
      </c>
      <c r="G76" s="13" t="str">
        <f>IF(ISERROR(VLOOKUP('PROD Fltr Conditional'!$A76,QACond,COLUMNS($A$7:G76),0)),'PROD Fltr Conditional'!G76,"OK")</f>
        <v>OK</v>
      </c>
      <c r="H76" s="13" t="str">
        <f>IF(ISERROR(VLOOKUP('PROD Fltr Conditional'!$A76,QACond,COLUMNS($A$7:H76),0)),'PROD Fltr Conditional'!H76,"OK")</f>
        <v>OK</v>
      </c>
      <c r="I76" s="13" t="str">
        <f>IF(ISERROR(VLOOKUP('PROD Fltr Conditional'!$A76,QACond,COLUMNS($A$7:I76),0)),'PROD Fltr Conditional'!I76,"OK")</f>
        <v>OK</v>
      </c>
      <c r="J76" s="13" t="str">
        <f>IF(ISERROR(VLOOKUP('PROD Fltr Conditional'!$A76,QACond,COLUMNS($A$7:J76),0)),'PROD Fltr Conditional'!J76,"OK")</f>
        <v>OK</v>
      </c>
      <c r="K76" s="13" t="str">
        <f>IF(ISERROR(VLOOKUP('PROD Fltr Conditional'!$A76,QACond,COLUMNS($A$7:K76),0)),'PROD Fltr Conditional'!K76,"OK")</f>
        <v>OK</v>
      </c>
      <c r="L76" s="13" t="str">
        <f>IF(ISERROR(VLOOKUP('PROD Fltr Conditional'!$A76,QACond,COLUMNS($A$7:L76),0)),'PROD Fltr Conditional'!L76,"OK")</f>
        <v>OK</v>
      </c>
      <c r="M76" s="13" t="str">
        <f>IF(ISERROR(VLOOKUP('PROD Fltr Conditional'!$A76,QACond,COLUMNS($A$7:M76),0)),'PROD Fltr Conditional'!M76,"OK")</f>
        <v>OK</v>
      </c>
      <c r="N76" s="13" t="str">
        <f>IF(ISERROR(VLOOKUP('PROD Fltr Conditional'!$A76,QACond,COLUMNS($A$7:N76),0)),'PROD Fltr Conditional'!N76,"OK")</f>
        <v>OK</v>
      </c>
      <c r="O76" s="13" t="str">
        <f>IF(ISERROR(VLOOKUP('PROD Fltr Conditional'!$A76,QACond,COLUMNS($A$7:O76),0)),'PROD Fltr Conditional'!O76,"OK")</f>
        <v>OK</v>
      </c>
      <c r="P76" s="13" t="str">
        <f>IF(ISERROR(VLOOKUP('PROD Fltr Conditional'!$A76,QACond,COLUMNS($A$7:P76),0)),'PROD Fltr Conditional'!P76,"OK")</f>
        <v>OK</v>
      </c>
      <c r="Q76" s="13" t="str">
        <f>IF(ISERROR(VLOOKUP('PROD Fltr Conditional'!$A76,QACond,COLUMNS($A$7:Q76),0)),'PROD Fltr Conditional'!Q76,"OK")</f>
        <v>OK</v>
      </c>
    </row>
    <row r="77" spans="1:17">
      <c r="A77" s="13" t="str">
        <f>IF(ISERROR(VLOOKUP('PROD Fltr Conditional'!$A77,QACond,COLUMNS($A$7:A77),0)),'PROD Fltr Conditional'!A77,"OK")</f>
        <v>OK</v>
      </c>
      <c r="B77" s="13" t="str">
        <f>IF(ISERROR(VLOOKUP('PROD Fltr Conditional'!$A77,QACond,COLUMNS($A$7:B77),0)),'PROD Fltr Conditional'!B77,"OK")</f>
        <v>OK</v>
      </c>
      <c r="C77" s="13" t="str">
        <f>IF(ISERROR(VLOOKUP('PROD Fltr Conditional'!$A77,QACond,COLUMNS($A$7:C77),0)),'PROD Fltr Conditional'!C77,"OK")</f>
        <v>OK</v>
      </c>
      <c r="D77" s="13" t="str">
        <f>IF(ISERROR(VLOOKUP('PROD Fltr Conditional'!$A77,QACond,COLUMNS($A$7:D77),0)),'PROD Fltr Conditional'!D77,"OK")</f>
        <v>OK</v>
      </c>
      <c r="E77" s="13" t="str">
        <f>IF(ISERROR(VLOOKUP('PROD Fltr Conditional'!$A77,QACond,COLUMNS($A$7:E77),0)),'PROD Fltr Conditional'!E77,"OK")</f>
        <v>OK</v>
      </c>
      <c r="F77" s="13" t="str">
        <f>IF(ISERROR(VLOOKUP('PROD Fltr Conditional'!$A77,QACond,COLUMNS($A$7:F77),0)),'PROD Fltr Conditional'!F77,"OK")</f>
        <v>OK</v>
      </c>
      <c r="G77" s="13" t="str">
        <f>IF(ISERROR(VLOOKUP('PROD Fltr Conditional'!$A77,QACond,COLUMNS($A$7:G77),0)),'PROD Fltr Conditional'!G77,"OK")</f>
        <v>OK</v>
      </c>
      <c r="H77" s="13" t="str">
        <f>IF(ISERROR(VLOOKUP('PROD Fltr Conditional'!$A77,QACond,COLUMNS($A$7:H77),0)),'PROD Fltr Conditional'!H77,"OK")</f>
        <v>OK</v>
      </c>
      <c r="I77" s="13" t="str">
        <f>IF(ISERROR(VLOOKUP('PROD Fltr Conditional'!$A77,QACond,COLUMNS($A$7:I77),0)),'PROD Fltr Conditional'!I77,"OK")</f>
        <v>OK</v>
      </c>
      <c r="J77" s="13" t="str">
        <f>IF(ISERROR(VLOOKUP('PROD Fltr Conditional'!$A77,QACond,COLUMNS($A$7:J77),0)),'PROD Fltr Conditional'!J77,"OK")</f>
        <v>OK</v>
      </c>
      <c r="K77" s="13" t="str">
        <f>IF(ISERROR(VLOOKUP('PROD Fltr Conditional'!$A77,QACond,COLUMNS($A$7:K77),0)),'PROD Fltr Conditional'!K77,"OK")</f>
        <v>OK</v>
      </c>
      <c r="L77" s="13" t="str">
        <f>IF(ISERROR(VLOOKUP('PROD Fltr Conditional'!$A77,QACond,COLUMNS($A$7:L77),0)),'PROD Fltr Conditional'!L77,"OK")</f>
        <v>OK</v>
      </c>
      <c r="M77" s="13" t="str">
        <f>IF(ISERROR(VLOOKUP('PROD Fltr Conditional'!$A77,QACond,COLUMNS($A$7:M77),0)),'PROD Fltr Conditional'!M77,"OK")</f>
        <v>OK</v>
      </c>
      <c r="N77" s="13" t="str">
        <f>IF(ISERROR(VLOOKUP('PROD Fltr Conditional'!$A77,QACond,COLUMNS($A$7:N77),0)),'PROD Fltr Conditional'!N77,"OK")</f>
        <v>OK</v>
      </c>
      <c r="O77" s="13" t="str">
        <f>IF(ISERROR(VLOOKUP('PROD Fltr Conditional'!$A77,QACond,COLUMNS($A$7:O77),0)),'PROD Fltr Conditional'!O77,"OK")</f>
        <v>OK</v>
      </c>
      <c r="P77" s="13" t="str">
        <f>IF(ISERROR(VLOOKUP('PROD Fltr Conditional'!$A77,QACond,COLUMNS($A$7:P77),0)),'PROD Fltr Conditional'!P77,"OK")</f>
        <v>OK</v>
      </c>
      <c r="Q77" s="13" t="str">
        <f>IF(ISERROR(VLOOKUP('PROD Fltr Conditional'!$A77,QACond,COLUMNS($A$7:Q77),0)),'PROD Fltr Conditional'!Q77,"OK")</f>
        <v>OK</v>
      </c>
    </row>
    <row r="78" spans="1:17">
      <c r="A78" s="13" t="str">
        <f>IF(ISERROR(VLOOKUP('PROD Fltr Conditional'!$A78,QACond,COLUMNS($A$7:A78),0)),'PROD Fltr Conditional'!A78,"OK")</f>
        <v>OK</v>
      </c>
      <c r="B78" s="13" t="str">
        <f>IF(ISERROR(VLOOKUP('PROD Fltr Conditional'!$A78,QACond,COLUMNS($A$7:B78),0)),'PROD Fltr Conditional'!B78,"OK")</f>
        <v>OK</v>
      </c>
      <c r="C78" s="13" t="str">
        <f>IF(ISERROR(VLOOKUP('PROD Fltr Conditional'!$A78,QACond,COLUMNS($A$7:C78),0)),'PROD Fltr Conditional'!C78,"OK")</f>
        <v>OK</v>
      </c>
      <c r="D78" s="13" t="str">
        <f>IF(ISERROR(VLOOKUP('PROD Fltr Conditional'!$A78,QACond,COLUMNS($A$7:D78),0)),'PROD Fltr Conditional'!D78,"OK")</f>
        <v>OK</v>
      </c>
      <c r="E78" s="13" t="str">
        <f>IF(ISERROR(VLOOKUP('PROD Fltr Conditional'!$A78,QACond,COLUMNS($A$7:E78),0)),'PROD Fltr Conditional'!E78,"OK")</f>
        <v>OK</v>
      </c>
      <c r="F78" s="13" t="str">
        <f>IF(ISERROR(VLOOKUP('PROD Fltr Conditional'!$A78,QACond,COLUMNS($A$7:F78),0)),'PROD Fltr Conditional'!F78,"OK")</f>
        <v>OK</v>
      </c>
      <c r="G78" s="13" t="str">
        <f>IF(ISERROR(VLOOKUP('PROD Fltr Conditional'!$A78,QACond,COLUMNS($A$7:G78),0)),'PROD Fltr Conditional'!G78,"OK")</f>
        <v>OK</v>
      </c>
      <c r="H78" s="13" t="str">
        <f>IF(ISERROR(VLOOKUP('PROD Fltr Conditional'!$A78,QACond,COLUMNS($A$7:H78),0)),'PROD Fltr Conditional'!H78,"OK")</f>
        <v>OK</v>
      </c>
      <c r="I78" s="13" t="str">
        <f>IF(ISERROR(VLOOKUP('PROD Fltr Conditional'!$A78,QACond,COLUMNS($A$7:I78),0)),'PROD Fltr Conditional'!I78,"OK")</f>
        <v>OK</v>
      </c>
      <c r="J78" s="13" t="str">
        <f>IF(ISERROR(VLOOKUP('PROD Fltr Conditional'!$A78,QACond,COLUMNS($A$7:J78),0)),'PROD Fltr Conditional'!J78,"OK")</f>
        <v>OK</v>
      </c>
      <c r="K78" s="13" t="str">
        <f>IF(ISERROR(VLOOKUP('PROD Fltr Conditional'!$A78,QACond,COLUMNS($A$7:K78),0)),'PROD Fltr Conditional'!K78,"OK")</f>
        <v>OK</v>
      </c>
      <c r="L78" s="13" t="str">
        <f>IF(ISERROR(VLOOKUP('PROD Fltr Conditional'!$A78,QACond,COLUMNS($A$7:L78),0)),'PROD Fltr Conditional'!L78,"OK")</f>
        <v>OK</v>
      </c>
      <c r="M78" s="13" t="str">
        <f>IF(ISERROR(VLOOKUP('PROD Fltr Conditional'!$A78,QACond,COLUMNS($A$7:M78),0)),'PROD Fltr Conditional'!M78,"OK")</f>
        <v>OK</v>
      </c>
      <c r="N78" s="13" t="str">
        <f>IF(ISERROR(VLOOKUP('PROD Fltr Conditional'!$A78,QACond,COLUMNS($A$7:N78),0)),'PROD Fltr Conditional'!N78,"OK")</f>
        <v>OK</v>
      </c>
      <c r="O78" s="13" t="str">
        <f>IF(ISERROR(VLOOKUP('PROD Fltr Conditional'!$A78,QACond,COLUMNS($A$7:O78),0)),'PROD Fltr Conditional'!O78,"OK")</f>
        <v>OK</v>
      </c>
      <c r="P78" s="13" t="str">
        <f>IF(ISERROR(VLOOKUP('PROD Fltr Conditional'!$A78,QACond,COLUMNS($A$7:P78),0)),'PROD Fltr Conditional'!P78,"OK")</f>
        <v>OK</v>
      </c>
      <c r="Q78" s="13" t="str">
        <f>IF(ISERROR(VLOOKUP('PROD Fltr Conditional'!$A78,QACond,COLUMNS($A$7:Q78),0)),'PROD Fltr Conditional'!Q78,"OK")</f>
        <v>OK</v>
      </c>
    </row>
    <row r="79" spans="1:17">
      <c r="A79" s="13" t="str">
        <f>IF(ISERROR(VLOOKUP('PROD Fltr Conditional'!$A79,QACond,COLUMNS($A$7:A79),0)),'PROD Fltr Conditional'!A79,"OK")</f>
        <v>moxherd20MerissaOxherd8.92.20.174¬•541751.59Yuan RenminbiCNY9/11/20190.69791666666666715929DK54 7193 7946 6032 40ELLIEllie Mae, Inc.NYSEComputer Software: Prepackaged SoftwareTechnology</v>
      </c>
      <c r="B79" s="13">
        <f>IF(ISERROR(VLOOKUP('PROD Fltr Conditional'!$A79,QACond,COLUMNS($A$7:B79),0)),'PROD Fltr Conditional'!B79,"OK")</f>
        <v>73</v>
      </c>
      <c r="C79" s="13" t="str">
        <f>IF(ISERROR(VLOOKUP('PROD Fltr Conditional'!$A79,QACond,COLUMNS($A$7:C79),0)),'PROD Fltr Conditional'!C79,"OK")</f>
        <v>moxherd20</v>
      </c>
      <c r="D79" s="13" t="str">
        <f>IF(ISERROR(VLOOKUP('PROD Fltr Conditional'!$A79,QACond,COLUMNS($A$7:D79),0)),'PROD Fltr Conditional'!D79,"OK")</f>
        <v>Merissa</v>
      </c>
      <c r="E79" s="13" t="str">
        <f>IF(ISERROR(VLOOKUP('PROD Fltr Conditional'!$A79,QACond,COLUMNS($A$7:E79),0)),'PROD Fltr Conditional'!E79,"OK")</f>
        <v>Oxherd</v>
      </c>
      <c r="F79" s="13" t="str">
        <f>IF(ISERROR(VLOOKUP('PROD Fltr Conditional'!$A79,QACond,COLUMNS($A$7:F79),0)),'PROD Fltr Conditional'!F79,"OK")</f>
        <v>8.92.20.174</v>
      </c>
      <c r="G79" s="13" t="str">
        <f>IF(ISERROR(VLOOKUP('PROD Fltr Conditional'!$A79,QACond,COLUMNS($A$7:G79),0)),'PROD Fltr Conditional'!G79,"OK")</f>
        <v>¬•541751.59</v>
      </c>
      <c r="H79" s="13" t="str">
        <f>IF(ISERROR(VLOOKUP('PROD Fltr Conditional'!$A79,QACond,COLUMNS($A$7:H79),0)),'PROD Fltr Conditional'!H79,"OK")</f>
        <v>Yuan Renminbi</v>
      </c>
      <c r="I79" s="13" t="str">
        <f>IF(ISERROR(VLOOKUP('PROD Fltr Conditional'!$A79,QACond,COLUMNS($A$7:I79),0)),'PROD Fltr Conditional'!I79,"OK")</f>
        <v>CNY</v>
      </c>
      <c r="J79" s="13" t="str">
        <f>IF(ISERROR(VLOOKUP('PROD Fltr Conditional'!$A79,QACond,COLUMNS($A$7:J79),0)),'PROD Fltr Conditional'!J79,"OK")</f>
        <v>9/11/2019</v>
      </c>
      <c r="K79" s="13">
        <f>IF(ISERROR(VLOOKUP('PROD Fltr Conditional'!$A79,QACond,COLUMNS($A$7:K79),0)),'PROD Fltr Conditional'!K79,"OK")</f>
        <v>0.69791666666666663</v>
      </c>
      <c r="L79" s="13">
        <f>IF(ISERROR(VLOOKUP('PROD Fltr Conditional'!$A79,QACond,COLUMNS($A$7:L79),0)),'PROD Fltr Conditional'!L79,"OK")</f>
        <v>15929</v>
      </c>
      <c r="M79" s="13" t="str">
        <f>IF(ISERROR(VLOOKUP('PROD Fltr Conditional'!$A79,QACond,COLUMNS($A$7:M79),0)),'PROD Fltr Conditional'!M79,"OK")</f>
        <v>DK54 7193 7946 6032 40</v>
      </c>
      <c r="N79" s="13" t="str">
        <f>IF(ISERROR(VLOOKUP('PROD Fltr Conditional'!$A79,QACond,COLUMNS($A$7:N79),0)),'PROD Fltr Conditional'!N79,"OK")</f>
        <v>ELLI</v>
      </c>
      <c r="O79" s="13" t="str">
        <f>IF(ISERROR(VLOOKUP('PROD Fltr Conditional'!$A79,QACond,COLUMNS($A$7:O79),0)),'PROD Fltr Conditional'!O79,"OK")</f>
        <v>Ellie Mae, Inc.</v>
      </c>
      <c r="P79" s="13" t="str">
        <f>IF(ISERROR(VLOOKUP('PROD Fltr Conditional'!$A79,QACond,COLUMNS($A$7:P79),0)),'PROD Fltr Conditional'!P79,"OK")</f>
        <v>NYSE</v>
      </c>
      <c r="Q79" s="13" t="str">
        <f>IF(ISERROR(VLOOKUP('PROD Fltr Conditional'!$A79,QACond,COLUMNS($A$7:Q79),0)),'PROD Fltr Conditional'!Q79,"OK")</f>
        <v>Computer Software: Prepackaged Software</v>
      </c>
    </row>
    <row r="80" spans="1:17">
      <c r="A80" s="13" t="str">
        <f>IF(ISERROR(VLOOKUP('PROD Fltr Conditional'!$A80,QACond,COLUMNS($A$7:A80),0)),'PROD Fltr Conditional'!A80,"OK")</f>
        <v>OK</v>
      </c>
      <c r="B80" s="13" t="str">
        <f>IF(ISERROR(VLOOKUP('PROD Fltr Conditional'!$A80,QACond,COLUMNS($A$7:B80),0)),'PROD Fltr Conditional'!B80,"OK")</f>
        <v>OK</v>
      </c>
      <c r="C80" s="13" t="str">
        <f>IF(ISERROR(VLOOKUP('PROD Fltr Conditional'!$A80,QACond,COLUMNS($A$7:C80),0)),'PROD Fltr Conditional'!C80,"OK")</f>
        <v>OK</v>
      </c>
      <c r="D80" s="13" t="str">
        <f>IF(ISERROR(VLOOKUP('PROD Fltr Conditional'!$A80,QACond,COLUMNS($A$7:D80),0)),'PROD Fltr Conditional'!D80,"OK")</f>
        <v>OK</v>
      </c>
      <c r="E80" s="13" t="str">
        <f>IF(ISERROR(VLOOKUP('PROD Fltr Conditional'!$A80,QACond,COLUMNS($A$7:E80),0)),'PROD Fltr Conditional'!E80,"OK")</f>
        <v>OK</v>
      </c>
      <c r="F80" s="13" t="str">
        <f>IF(ISERROR(VLOOKUP('PROD Fltr Conditional'!$A80,QACond,COLUMNS($A$7:F80),0)),'PROD Fltr Conditional'!F80,"OK")</f>
        <v>OK</v>
      </c>
      <c r="G80" s="13" t="str">
        <f>IF(ISERROR(VLOOKUP('PROD Fltr Conditional'!$A80,QACond,COLUMNS($A$7:G80),0)),'PROD Fltr Conditional'!G80,"OK")</f>
        <v>OK</v>
      </c>
      <c r="H80" s="13" t="str">
        <f>IF(ISERROR(VLOOKUP('PROD Fltr Conditional'!$A80,QACond,COLUMNS($A$7:H80),0)),'PROD Fltr Conditional'!H80,"OK")</f>
        <v>OK</v>
      </c>
      <c r="I80" s="13" t="str">
        <f>IF(ISERROR(VLOOKUP('PROD Fltr Conditional'!$A80,QACond,COLUMNS($A$7:I80),0)),'PROD Fltr Conditional'!I80,"OK")</f>
        <v>OK</v>
      </c>
      <c r="J80" s="13" t="str">
        <f>IF(ISERROR(VLOOKUP('PROD Fltr Conditional'!$A80,QACond,COLUMNS($A$7:J80),0)),'PROD Fltr Conditional'!J80,"OK")</f>
        <v>OK</v>
      </c>
      <c r="K80" s="13" t="str">
        <f>IF(ISERROR(VLOOKUP('PROD Fltr Conditional'!$A80,QACond,COLUMNS($A$7:K80),0)),'PROD Fltr Conditional'!K80,"OK")</f>
        <v>OK</v>
      </c>
      <c r="L80" s="13" t="str">
        <f>IF(ISERROR(VLOOKUP('PROD Fltr Conditional'!$A80,QACond,COLUMNS($A$7:L80),0)),'PROD Fltr Conditional'!L80,"OK")</f>
        <v>OK</v>
      </c>
      <c r="M80" s="13" t="str">
        <f>IF(ISERROR(VLOOKUP('PROD Fltr Conditional'!$A80,QACond,COLUMNS($A$7:M80),0)),'PROD Fltr Conditional'!M80,"OK")</f>
        <v>OK</v>
      </c>
      <c r="N80" s="13" t="str">
        <f>IF(ISERROR(VLOOKUP('PROD Fltr Conditional'!$A80,QACond,COLUMNS($A$7:N80),0)),'PROD Fltr Conditional'!N80,"OK")</f>
        <v>OK</v>
      </c>
      <c r="O80" s="13" t="str">
        <f>IF(ISERROR(VLOOKUP('PROD Fltr Conditional'!$A80,QACond,COLUMNS($A$7:O80),0)),'PROD Fltr Conditional'!O80,"OK")</f>
        <v>OK</v>
      </c>
      <c r="P80" s="13" t="str">
        <f>IF(ISERROR(VLOOKUP('PROD Fltr Conditional'!$A80,QACond,COLUMNS($A$7:P80),0)),'PROD Fltr Conditional'!P80,"OK")</f>
        <v>OK</v>
      </c>
      <c r="Q80" s="13" t="str">
        <f>IF(ISERROR(VLOOKUP('PROD Fltr Conditional'!$A80,QACond,COLUMNS($A$7:Q80),0)),'PROD Fltr Conditional'!Q80,"OK")</f>
        <v>OK</v>
      </c>
    </row>
    <row r="81" spans="1:17">
      <c r="A81" s="13" t="str">
        <f>IF(ISERROR(VLOOKUP('PROD Fltr Conditional'!$A81,QACond,COLUMNS($A$7:A81),0)),'PROD Fltr Conditional'!A81,"OK")</f>
        <v>OK</v>
      </c>
      <c r="B81" s="13" t="str">
        <f>IF(ISERROR(VLOOKUP('PROD Fltr Conditional'!$A81,QACond,COLUMNS($A$7:B81),0)),'PROD Fltr Conditional'!B81,"OK")</f>
        <v>OK</v>
      </c>
      <c r="C81" s="13" t="str">
        <f>IF(ISERROR(VLOOKUP('PROD Fltr Conditional'!$A81,QACond,COLUMNS($A$7:C81),0)),'PROD Fltr Conditional'!C81,"OK")</f>
        <v>OK</v>
      </c>
      <c r="D81" s="13" t="str">
        <f>IF(ISERROR(VLOOKUP('PROD Fltr Conditional'!$A81,QACond,COLUMNS($A$7:D81),0)),'PROD Fltr Conditional'!D81,"OK")</f>
        <v>OK</v>
      </c>
      <c r="E81" s="13" t="str">
        <f>IF(ISERROR(VLOOKUP('PROD Fltr Conditional'!$A81,QACond,COLUMNS($A$7:E81),0)),'PROD Fltr Conditional'!E81,"OK")</f>
        <v>OK</v>
      </c>
      <c r="F81" s="13" t="str">
        <f>IF(ISERROR(VLOOKUP('PROD Fltr Conditional'!$A81,QACond,COLUMNS($A$7:F81),0)),'PROD Fltr Conditional'!F81,"OK")</f>
        <v>OK</v>
      </c>
      <c r="G81" s="13" t="str">
        <f>IF(ISERROR(VLOOKUP('PROD Fltr Conditional'!$A81,QACond,COLUMNS($A$7:G81),0)),'PROD Fltr Conditional'!G81,"OK")</f>
        <v>OK</v>
      </c>
      <c r="H81" s="13" t="str">
        <f>IF(ISERROR(VLOOKUP('PROD Fltr Conditional'!$A81,QACond,COLUMNS($A$7:H81),0)),'PROD Fltr Conditional'!H81,"OK")</f>
        <v>OK</v>
      </c>
      <c r="I81" s="13" t="str">
        <f>IF(ISERROR(VLOOKUP('PROD Fltr Conditional'!$A81,QACond,COLUMNS($A$7:I81),0)),'PROD Fltr Conditional'!I81,"OK")</f>
        <v>OK</v>
      </c>
      <c r="J81" s="13" t="str">
        <f>IF(ISERROR(VLOOKUP('PROD Fltr Conditional'!$A81,QACond,COLUMNS($A$7:J81),0)),'PROD Fltr Conditional'!J81,"OK")</f>
        <v>OK</v>
      </c>
      <c r="K81" s="13" t="str">
        <f>IF(ISERROR(VLOOKUP('PROD Fltr Conditional'!$A81,QACond,COLUMNS($A$7:K81),0)),'PROD Fltr Conditional'!K81,"OK")</f>
        <v>OK</v>
      </c>
      <c r="L81" s="13" t="str">
        <f>IF(ISERROR(VLOOKUP('PROD Fltr Conditional'!$A81,QACond,COLUMNS($A$7:L81),0)),'PROD Fltr Conditional'!L81,"OK")</f>
        <v>OK</v>
      </c>
      <c r="M81" s="13" t="str">
        <f>IF(ISERROR(VLOOKUP('PROD Fltr Conditional'!$A81,QACond,COLUMNS($A$7:M81),0)),'PROD Fltr Conditional'!M81,"OK")</f>
        <v>OK</v>
      </c>
      <c r="N81" s="13" t="str">
        <f>IF(ISERROR(VLOOKUP('PROD Fltr Conditional'!$A81,QACond,COLUMNS($A$7:N81),0)),'PROD Fltr Conditional'!N81,"OK")</f>
        <v>OK</v>
      </c>
      <c r="O81" s="13" t="str">
        <f>IF(ISERROR(VLOOKUP('PROD Fltr Conditional'!$A81,QACond,COLUMNS($A$7:O81),0)),'PROD Fltr Conditional'!O81,"OK")</f>
        <v>OK</v>
      </c>
      <c r="P81" s="13" t="str">
        <f>IF(ISERROR(VLOOKUP('PROD Fltr Conditional'!$A81,QACond,COLUMNS($A$7:P81),0)),'PROD Fltr Conditional'!P81,"OK")</f>
        <v>OK</v>
      </c>
      <c r="Q81" s="13" t="str">
        <f>IF(ISERROR(VLOOKUP('PROD Fltr Conditional'!$A81,QACond,COLUMNS($A$7:Q81),0)),'PROD Fltr Conditional'!Q81,"OK")</f>
        <v>OK</v>
      </c>
    </row>
    <row r="82" spans="1:17">
      <c r="A82" s="13" t="str">
        <f>IF(ISERROR(VLOOKUP('PROD Fltr Conditional'!$A82,QACond,COLUMNS($A$7:A82),0)),'PROD Fltr Conditional'!A82,"OK")</f>
        <v>btebbut23BaxTebbut137.103.88.28‚Ç¨630668,66RupiahIDR9/12/20190.20486111111111113014FO29 9991 7970 7379 70MRVCMRV Communications, Inc.NASDAQSemiconductorsTechnology</v>
      </c>
      <c r="B82" s="13">
        <f>IF(ISERROR(VLOOKUP('PROD Fltr Conditional'!$A82,QACond,COLUMNS($A$7:B82),0)),'PROD Fltr Conditional'!B82,"OK")</f>
        <v>76</v>
      </c>
      <c r="C82" s="13" t="str">
        <f>IF(ISERROR(VLOOKUP('PROD Fltr Conditional'!$A82,QACond,COLUMNS($A$7:C82),0)),'PROD Fltr Conditional'!C82,"OK")</f>
        <v>btebbut23</v>
      </c>
      <c r="D82" s="13" t="str">
        <f>IF(ISERROR(VLOOKUP('PROD Fltr Conditional'!$A82,QACond,COLUMNS($A$7:D82),0)),'PROD Fltr Conditional'!D82,"OK")</f>
        <v>Bax</v>
      </c>
      <c r="E82" s="13" t="str">
        <f>IF(ISERROR(VLOOKUP('PROD Fltr Conditional'!$A82,QACond,COLUMNS($A$7:E82),0)),'PROD Fltr Conditional'!E82,"OK")</f>
        <v>Tebbut</v>
      </c>
      <c r="F82" s="13" t="str">
        <f>IF(ISERROR(VLOOKUP('PROD Fltr Conditional'!$A82,QACond,COLUMNS($A$7:F82),0)),'PROD Fltr Conditional'!F82,"OK")</f>
        <v>137.103.88.28</v>
      </c>
      <c r="G82" s="13" t="str">
        <f>IF(ISERROR(VLOOKUP('PROD Fltr Conditional'!$A82,QACond,COLUMNS($A$7:G82),0)),'PROD Fltr Conditional'!G82,"OK")</f>
        <v>‚Ç¨630668,66</v>
      </c>
      <c r="H82" s="13" t="str">
        <f>IF(ISERROR(VLOOKUP('PROD Fltr Conditional'!$A82,QACond,COLUMNS($A$7:H82),0)),'PROD Fltr Conditional'!H82,"OK")</f>
        <v>Rupiah</v>
      </c>
      <c r="I82" s="13" t="str">
        <f>IF(ISERROR(VLOOKUP('PROD Fltr Conditional'!$A82,QACond,COLUMNS($A$7:I82),0)),'PROD Fltr Conditional'!I82,"OK")</f>
        <v>IDR</v>
      </c>
      <c r="J82" s="13" t="str">
        <f>IF(ISERROR(VLOOKUP('PROD Fltr Conditional'!$A82,QACond,COLUMNS($A$7:J82),0)),'PROD Fltr Conditional'!J82,"OK")</f>
        <v>9/12/2019</v>
      </c>
      <c r="K82" s="13">
        <f>IF(ISERROR(VLOOKUP('PROD Fltr Conditional'!$A82,QACond,COLUMNS($A$7:K82),0)),'PROD Fltr Conditional'!K82,"OK")</f>
        <v>0.20486111111111113</v>
      </c>
      <c r="L82" s="13">
        <f>IF(ISERROR(VLOOKUP('PROD Fltr Conditional'!$A82,QACond,COLUMNS($A$7:L82),0)),'PROD Fltr Conditional'!L82,"OK")</f>
        <v>13014</v>
      </c>
      <c r="M82" s="13" t="str">
        <f>IF(ISERROR(VLOOKUP('PROD Fltr Conditional'!$A82,QACond,COLUMNS($A$7:M82),0)),'PROD Fltr Conditional'!M82,"OK")</f>
        <v>FO29 9991 7970 7379 70</v>
      </c>
      <c r="N82" s="13" t="str">
        <f>IF(ISERROR(VLOOKUP('PROD Fltr Conditional'!$A82,QACond,COLUMNS($A$7:N82),0)),'PROD Fltr Conditional'!N82,"OK")</f>
        <v>MRVC</v>
      </c>
      <c r="O82" s="13" t="str">
        <f>IF(ISERROR(VLOOKUP('PROD Fltr Conditional'!$A82,QACond,COLUMNS($A$7:O82),0)),'PROD Fltr Conditional'!O82,"OK")</f>
        <v>MRV Communications, Inc.</v>
      </c>
      <c r="P82" s="13" t="str">
        <f>IF(ISERROR(VLOOKUP('PROD Fltr Conditional'!$A82,QACond,COLUMNS($A$7:P82),0)),'PROD Fltr Conditional'!P82,"OK")</f>
        <v>NASDAQ</v>
      </c>
      <c r="Q82" s="13" t="str">
        <f>IF(ISERROR(VLOOKUP('PROD Fltr Conditional'!$A82,QACond,COLUMNS($A$7:Q82),0)),'PROD Fltr Conditional'!Q82,"OK")</f>
        <v>Semiconductors</v>
      </c>
    </row>
    <row r="83" spans="1:17">
      <c r="A83" s="13" t="str">
        <f>IF(ISERROR(VLOOKUP('PROD Fltr Conditional'!$A83,QACond,COLUMNS($A$7:A83),0)),'PROD Fltr Conditional'!A83,"OK")</f>
        <v>OK</v>
      </c>
      <c r="B83" s="13" t="str">
        <f>IF(ISERROR(VLOOKUP('PROD Fltr Conditional'!$A83,QACond,COLUMNS($A$7:B83),0)),'PROD Fltr Conditional'!B83,"OK")</f>
        <v>OK</v>
      </c>
      <c r="C83" s="13" t="str">
        <f>IF(ISERROR(VLOOKUP('PROD Fltr Conditional'!$A83,QACond,COLUMNS($A$7:C83),0)),'PROD Fltr Conditional'!C83,"OK")</f>
        <v>OK</v>
      </c>
      <c r="D83" s="13" t="str">
        <f>IF(ISERROR(VLOOKUP('PROD Fltr Conditional'!$A83,QACond,COLUMNS($A$7:D83),0)),'PROD Fltr Conditional'!D83,"OK")</f>
        <v>OK</v>
      </c>
      <c r="E83" s="13" t="str">
        <f>IF(ISERROR(VLOOKUP('PROD Fltr Conditional'!$A83,QACond,COLUMNS($A$7:E83),0)),'PROD Fltr Conditional'!E83,"OK")</f>
        <v>OK</v>
      </c>
      <c r="F83" s="13" t="str">
        <f>IF(ISERROR(VLOOKUP('PROD Fltr Conditional'!$A83,QACond,COLUMNS($A$7:F83),0)),'PROD Fltr Conditional'!F83,"OK")</f>
        <v>OK</v>
      </c>
      <c r="G83" s="13" t="str">
        <f>IF(ISERROR(VLOOKUP('PROD Fltr Conditional'!$A83,QACond,COLUMNS($A$7:G83),0)),'PROD Fltr Conditional'!G83,"OK")</f>
        <v>OK</v>
      </c>
      <c r="H83" s="13" t="str">
        <f>IF(ISERROR(VLOOKUP('PROD Fltr Conditional'!$A83,QACond,COLUMNS($A$7:H83),0)),'PROD Fltr Conditional'!H83,"OK")</f>
        <v>OK</v>
      </c>
      <c r="I83" s="13" t="str">
        <f>IF(ISERROR(VLOOKUP('PROD Fltr Conditional'!$A83,QACond,COLUMNS($A$7:I83),0)),'PROD Fltr Conditional'!I83,"OK")</f>
        <v>OK</v>
      </c>
      <c r="J83" s="13" t="str">
        <f>IF(ISERROR(VLOOKUP('PROD Fltr Conditional'!$A83,QACond,COLUMNS($A$7:J83),0)),'PROD Fltr Conditional'!J83,"OK")</f>
        <v>OK</v>
      </c>
      <c r="K83" s="13" t="str">
        <f>IF(ISERROR(VLOOKUP('PROD Fltr Conditional'!$A83,QACond,COLUMNS($A$7:K83),0)),'PROD Fltr Conditional'!K83,"OK")</f>
        <v>OK</v>
      </c>
      <c r="L83" s="13" t="str">
        <f>IF(ISERROR(VLOOKUP('PROD Fltr Conditional'!$A83,QACond,COLUMNS($A$7:L83),0)),'PROD Fltr Conditional'!L83,"OK")</f>
        <v>OK</v>
      </c>
      <c r="M83" s="13" t="str">
        <f>IF(ISERROR(VLOOKUP('PROD Fltr Conditional'!$A83,QACond,COLUMNS($A$7:M83),0)),'PROD Fltr Conditional'!M83,"OK")</f>
        <v>OK</v>
      </c>
      <c r="N83" s="13" t="str">
        <f>IF(ISERROR(VLOOKUP('PROD Fltr Conditional'!$A83,QACond,COLUMNS($A$7:N83),0)),'PROD Fltr Conditional'!N83,"OK")</f>
        <v>OK</v>
      </c>
      <c r="O83" s="13" t="str">
        <f>IF(ISERROR(VLOOKUP('PROD Fltr Conditional'!$A83,QACond,COLUMNS($A$7:O83),0)),'PROD Fltr Conditional'!O83,"OK")</f>
        <v>OK</v>
      </c>
      <c r="P83" s="13" t="str">
        <f>IF(ISERROR(VLOOKUP('PROD Fltr Conditional'!$A83,QACond,COLUMNS($A$7:P83),0)),'PROD Fltr Conditional'!P83,"OK")</f>
        <v>OK</v>
      </c>
      <c r="Q83" s="13" t="str">
        <f>IF(ISERROR(VLOOKUP('PROD Fltr Conditional'!$A83,QACond,COLUMNS($A$7:Q83),0)),'PROD Fltr Conditional'!Q83,"OK")</f>
        <v>OK</v>
      </c>
    </row>
    <row r="84" spans="1:17">
      <c r="A84" s="13" t="str">
        <f>IF(ISERROR(VLOOKUP('PROD Fltr Conditional'!$A84,QACond,COLUMNS($A$7:A84),0)),'PROD Fltr Conditional'!A84,"OK")</f>
        <v>OK</v>
      </c>
      <c r="B84" s="13" t="str">
        <f>IF(ISERROR(VLOOKUP('PROD Fltr Conditional'!$A84,QACond,COLUMNS($A$7:B84),0)),'PROD Fltr Conditional'!B84,"OK")</f>
        <v>OK</v>
      </c>
      <c r="C84" s="13" t="str">
        <f>IF(ISERROR(VLOOKUP('PROD Fltr Conditional'!$A84,QACond,COLUMNS($A$7:C84),0)),'PROD Fltr Conditional'!C84,"OK")</f>
        <v>OK</v>
      </c>
      <c r="D84" s="13" t="str">
        <f>IF(ISERROR(VLOOKUP('PROD Fltr Conditional'!$A84,QACond,COLUMNS($A$7:D84),0)),'PROD Fltr Conditional'!D84,"OK")</f>
        <v>OK</v>
      </c>
      <c r="E84" s="13" t="str">
        <f>IF(ISERROR(VLOOKUP('PROD Fltr Conditional'!$A84,QACond,COLUMNS($A$7:E84),0)),'PROD Fltr Conditional'!E84,"OK")</f>
        <v>OK</v>
      </c>
      <c r="F84" s="13" t="str">
        <f>IF(ISERROR(VLOOKUP('PROD Fltr Conditional'!$A84,QACond,COLUMNS($A$7:F84),0)),'PROD Fltr Conditional'!F84,"OK")</f>
        <v>OK</v>
      </c>
      <c r="G84" s="13" t="str">
        <f>IF(ISERROR(VLOOKUP('PROD Fltr Conditional'!$A84,QACond,COLUMNS($A$7:G84),0)),'PROD Fltr Conditional'!G84,"OK")</f>
        <v>OK</v>
      </c>
      <c r="H84" s="13" t="str">
        <f>IF(ISERROR(VLOOKUP('PROD Fltr Conditional'!$A84,QACond,COLUMNS($A$7:H84),0)),'PROD Fltr Conditional'!H84,"OK")</f>
        <v>OK</v>
      </c>
      <c r="I84" s="13" t="str">
        <f>IF(ISERROR(VLOOKUP('PROD Fltr Conditional'!$A84,QACond,COLUMNS($A$7:I84),0)),'PROD Fltr Conditional'!I84,"OK")</f>
        <v>OK</v>
      </c>
      <c r="J84" s="13" t="str">
        <f>IF(ISERROR(VLOOKUP('PROD Fltr Conditional'!$A84,QACond,COLUMNS($A$7:J84),0)),'PROD Fltr Conditional'!J84,"OK")</f>
        <v>OK</v>
      </c>
      <c r="K84" s="13" t="str">
        <f>IF(ISERROR(VLOOKUP('PROD Fltr Conditional'!$A84,QACond,COLUMNS($A$7:K84),0)),'PROD Fltr Conditional'!K84,"OK")</f>
        <v>OK</v>
      </c>
      <c r="L84" s="13" t="str">
        <f>IF(ISERROR(VLOOKUP('PROD Fltr Conditional'!$A84,QACond,COLUMNS($A$7:L84),0)),'PROD Fltr Conditional'!L84,"OK")</f>
        <v>OK</v>
      </c>
      <c r="M84" s="13" t="str">
        <f>IF(ISERROR(VLOOKUP('PROD Fltr Conditional'!$A84,QACond,COLUMNS($A$7:M84),0)),'PROD Fltr Conditional'!M84,"OK")</f>
        <v>OK</v>
      </c>
      <c r="N84" s="13" t="str">
        <f>IF(ISERROR(VLOOKUP('PROD Fltr Conditional'!$A84,QACond,COLUMNS($A$7:N84),0)),'PROD Fltr Conditional'!N84,"OK")</f>
        <v>OK</v>
      </c>
      <c r="O84" s="13" t="str">
        <f>IF(ISERROR(VLOOKUP('PROD Fltr Conditional'!$A84,QACond,COLUMNS($A$7:O84),0)),'PROD Fltr Conditional'!O84,"OK")</f>
        <v>OK</v>
      </c>
      <c r="P84" s="13" t="str">
        <f>IF(ISERROR(VLOOKUP('PROD Fltr Conditional'!$A84,QACond,COLUMNS($A$7:P84),0)),'PROD Fltr Conditional'!P84,"OK")</f>
        <v>OK</v>
      </c>
      <c r="Q84" s="13" t="str">
        <f>IF(ISERROR(VLOOKUP('PROD Fltr Conditional'!$A84,QACond,COLUMNS($A$7:Q84),0)),'PROD Fltr Conditional'!Q84,"OK")</f>
        <v>OK</v>
      </c>
    </row>
    <row r="85" spans="1:17">
      <c r="A85" s="13" t="str">
        <f>IF(ISERROR(VLOOKUP('PROD Fltr Conditional'!$A85,QACond,COLUMNS($A$7:A85),0)),'PROD Fltr Conditional'!A85,"OK")</f>
        <v>OK</v>
      </c>
      <c r="B85" s="13" t="str">
        <f>IF(ISERROR(VLOOKUP('PROD Fltr Conditional'!$A85,QACond,COLUMNS($A$7:B85),0)),'PROD Fltr Conditional'!B85,"OK")</f>
        <v>OK</v>
      </c>
      <c r="C85" s="13" t="str">
        <f>IF(ISERROR(VLOOKUP('PROD Fltr Conditional'!$A85,QACond,COLUMNS($A$7:C85),0)),'PROD Fltr Conditional'!C85,"OK")</f>
        <v>OK</v>
      </c>
      <c r="D85" s="13" t="str">
        <f>IF(ISERROR(VLOOKUP('PROD Fltr Conditional'!$A85,QACond,COLUMNS($A$7:D85),0)),'PROD Fltr Conditional'!D85,"OK")</f>
        <v>OK</v>
      </c>
      <c r="E85" s="13" t="str">
        <f>IF(ISERROR(VLOOKUP('PROD Fltr Conditional'!$A85,QACond,COLUMNS($A$7:E85),0)),'PROD Fltr Conditional'!E85,"OK")</f>
        <v>OK</v>
      </c>
      <c r="F85" s="13" t="str">
        <f>IF(ISERROR(VLOOKUP('PROD Fltr Conditional'!$A85,QACond,COLUMNS($A$7:F85),0)),'PROD Fltr Conditional'!F85,"OK")</f>
        <v>OK</v>
      </c>
      <c r="G85" s="13" t="str">
        <f>IF(ISERROR(VLOOKUP('PROD Fltr Conditional'!$A85,QACond,COLUMNS($A$7:G85),0)),'PROD Fltr Conditional'!G85,"OK")</f>
        <v>OK</v>
      </c>
      <c r="H85" s="13" t="str">
        <f>IF(ISERROR(VLOOKUP('PROD Fltr Conditional'!$A85,QACond,COLUMNS($A$7:H85),0)),'PROD Fltr Conditional'!H85,"OK")</f>
        <v>OK</v>
      </c>
      <c r="I85" s="13" t="str">
        <f>IF(ISERROR(VLOOKUP('PROD Fltr Conditional'!$A85,QACond,COLUMNS($A$7:I85),0)),'PROD Fltr Conditional'!I85,"OK")</f>
        <v>OK</v>
      </c>
      <c r="J85" s="13" t="str">
        <f>IF(ISERROR(VLOOKUP('PROD Fltr Conditional'!$A85,QACond,COLUMNS($A$7:J85),0)),'PROD Fltr Conditional'!J85,"OK")</f>
        <v>OK</v>
      </c>
      <c r="K85" s="13" t="str">
        <f>IF(ISERROR(VLOOKUP('PROD Fltr Conditional'!$A85,QACond,COLUMNS($A$7:K85),0)),'PROD Fltr Conditional'!K85,"OK")</f>
        <v>OK</v>
      </c>
      <c r="L85" s="13" t="str">
        <f>IF(ISERROR(VLOOKUP('PROD Fltr Conditional'!$A85,QACond,COLUMNS($A$7:L85),0)),'PROD Fltr Conditional'!L85,"OK")</f>
        <v>OK</v>
      </c>
      <c r="M85" s="13" t="str">
        <f>IF(ISERROR(VLOOKUP('PROD Fltr Conditional'!$A85,QACond,COLUMNS($A$7:M85),0)),'PROD Fltr Conditional'!M85,"OK")</f>
        <v>OK</v>
      </c>
      <c r="N85" s="13" t="str">
        <f>IF(ISERROR(VLOOKUP('PROD Fltr Conditional'!$A85,QACond,COLUMNS($A$7:N85),0)),'PROD Fltr Conditional'!N85,"OK")</f>
        <v>OK</v>
      </c>
      <c r="O85" s="13" t="str">
        <f>IF(ISERROR(VLOOKUP('PROD Fltr Conditional'!$A85,QACond,COLUMNS($A$7:O85),0)),'PROD Fltr Conditional'!O85,"OK")</f>
        <v>OK</v>
      </c>
      <c r="P85" s="13" t="str">
        <f>IF(ISERROR(VLOOKUP('PROD Fltr Conditional'!$A85,QACond,COLUMNS($A$7:P85),0)),'PROD Fltr Conditional'!P85,"OK")</f>
        <v>OK</v>
      </c>
      <c r="Q85" s="13" t="str">
        <f>IF(ISERROR(VLOOKUP('PROD Fltr Conditional'!$A85,QACond,COLUMNS($A$7:Q85),0)),'PROD Fltr Conditional'!Q85,"OK")</f>
        <v>OK</v>
      </c>
    </row>
    <row r="86" spans="1:17">
      <c r="A86" s="13" t="str">
        <f>IF(ISERROR(VLOOKUP('PROD Fltr Conditional'!$A86,QACond,COLUMNS($A$7:A86),0)),'PROD Fltr Conditional'!A86,"OK")</f>
        <v>OK</v>
      </c>
      <c r="B86" s="13" t="str">
        <f>IF(ISERROR(VLOOKUP('PROD Fltr Conditional'!$A86,QACond,COLUMNS($A$7:B86),0)),'PROD Fltr Conditional'!B86,"OK")</f>
        <v>OK</v>
      </c>
      <c r="C86" s="13" t="str">
        <f>IF(ISERROR(VLOOKUP('PROD Fltr Conditional'!$A86,QACond,COLUMNS($A$7:C86),0)),'PROD Fltr Conditional'!C86,"OK")</f>
        <v>OK</v>
      </c>
      <c r="D86" s="13" t="str">
        <f>IF(ISERROR(VLOOKUP('PROD Fltr Conditional'!$A86,QACond,COLUMNS($A$7:D86),0)),'PROD Fltr Conditional'!D86,"OK")</f>
        <v>OK</v>
      </c>
      <c r="E86" s="13" t="str">
        <f>IF(ISERROR(VLOOKUP('PROD Fltr Conditional'!$A86,QACond,COLUMNS($A$7:E86),0)),'PROD Fltr Conditional'!E86,"OK")</f>
        <v>OK</v>
      </c>
      <c r="F86" s="13" t="str">
        <f>IF(ISERROR(VLOOKUP('PROD Fltr Conditional'!$A86,QACond,COLUMNS($A$7:F86),0)),'PROD Fltr Conditional'!F86,"OK")</f>
        <v>OK</v>
      </c>
      <c r="G86" s="13" t="str">
        <f>IF(ISERROR(VLOOKUP('PROD Fltr Conditional'!$A86,QACond,COLUMNS($A$7:G86),0)),'PROD Fltr Conditional'!G86,"OK")</f>
        <v>OK</v>
      </c>
      <c r="H86" s="13" t="str">
        <f>IF(ISERROR(VLOOKUP('PROD Fltr Conditional'!$A86,QACond,COLUMNS($A$7:H86),0)),'PROD Fltr Conditional'!H86,"OK")</f>
        <v>OK</v>
      </c>
      <c r="I86" s="13" t="str">
        <f>IF(ISERROR(VLOOKUP('PROD Fltr Conditional'!$A86,QACond,COLUMNS($A$7:I86),0)),'PROD Fltr Conditional'!I86,"OK")</f>
        <v>OK</v>
      </c>
      <c r="J86" s="13" t="str">
        <f>IF(ISERROR(VLOOKUP('PROD Fltr Conditional'!$A86,QACond,COLUMNS($A$7:J86),0)),'PROD Fltr Conditional'!J86,"OK")</f>
        <v>OK</v>
      </c>
      <c r="K86" s="13" t="str">
        <f>IF(ISERROR(VLOOKUP('PROD Fltr Conditional'!$A86,QACond,COLUMNS($A$7:K86),0)),'PROD Fltr Conditional'!K86,"OK")</f>
        <v>OK</v>
      </c>
      <c r="L86" s="13" t="str">
        <f>IF(ISERROR(VLOOKUP('PROD Fltr Conditional'!$A86,QACond,COLUMNS($A$7:L86),0)),'PROD Fltr Conditional'!L86,"OK")</f>
        <v>OK</v>
      </c>
      <c r="M86" s="13" t="str">
        <f>IF(ISERROR(VLOOKUP('PROD Fltr Conditional'!$A86,QACond,COLUMNS($A$7:M86),0)),'PROD Fltr Conditional'!M86,"OK")</f>
        <v>OK</v>
      </c>
      <c r="N86" s="13" t="str">
        <f>IF(ISERROR(VLOOKUP('PROD Fltr Conditional'!$A86,QACond,COLUMNS($A$7:N86),0)),'PROD Fltr Conditional'!N86,"OK")</f>
        <v>OK</v>
      </c>
      <c r="O86" s="13" t="str">
        <f>IF(ISERROR(VLOOKUP('PROD Fltr Conditional'!$A86,QACond,COLUMNS($A$7:O86),0)),'PROD Fltr Conditional'!O86,"OK")</f>
        <v>OK</v>
      </c>
      <c r="P86" s="13" t="str">
        <f>IF(ISERROR(VLOOKUP('PROD Fltr Conditional'!$A86,QACond,COLUMNS($A$7:P86),0)),'PROD Fltr Conditional'!P86,"OK")</f>
        <v>OK</v>
      </c>
      <c r="Q86" s="13" t="str">
        <f>IF(ISERROR(VLOOKUP('PROD Fltr Conditional'!$A86,QACond,COLUMNS($A$7:Q86),0)),'PROD Fltr Conditional'!Q86,"OK")</f>
        <v>OK</v>
      </c>
    </row>
    <row r="87" spans="1:17">
      <c r="A87" s="13" t="str">
        <f>IF(ISERROR(VLOOKUP('PROD Fltr Conditional'!$A87,QACond,COLUMNS($A$7:A87),0)),'PROD Fltr Conditional'!A87,"OK")</f>
        <v>OK</v>
      </c>
      <c r="B87" s="13" t="str">
        <f>IF(ISERROR(VLOOKUP('PROD Fltr Conditional'!$A87,QACond,COLUMNS($A$7:B87),0)),'PROD Fltr Conditional'!B87,"OK")</f>
        <v>OK</v>
      </c>
      <c r="C87" s="13" t="str">
        <f>IF(ISERROR(VLOOKUP('PROD Fltr Conditional'!$A87,QACond,COLUMNS($A$7:C87),0)),'PROD Fltr Conditional'!C87,"OK")</f>
        <v>OK</v>
      </c>
      <c r="D87" s="13" t="str">
        <f>IF(ISERROR(VLOOKUP('PROD Fltr Conditional'!$A87,QACond,COLUMNS($A$7:D87),0)),'PROD Fltr Conditional'!D87,"OK")</f>
        <v>OK</v>
      </c>
      <c r="E87" s="13" t="str">
        <f>IF(ISERROR(VLOOKUP('PROD Fltr Conditional'!$A87,QACond,COLUMNS($A$7:E87),0)),'PROD Fltr Conditional'!E87,"OK")</f>
        <v>OK</v>
      </c>
      <c r="F87" s="13" t="str">
        <f>IF(ISERROR(VLOOKUP('PROD Fltr Conditional'!$A87,QACond,COLUMNS($A$7:F87),0)),'PROD Fltr Conditional'!F87,"OK")</f>
        <v>OK</v>
      </c>
      <c r="G87" s="13" t="str">
        <f>IF(ISERROR(VLOOKUP('PROD Fltr Conditional'!$A87,QACond,COLUMNS($A$7:G87),0)),'PROD Fltr Conditional'!G87,"OK")</f>
        <v>OK</v>
      </c>
      <c r="H87" s="13" t="str">
        <f>IF(ISERROR(VLOOKUP('PROD Fltr Conditional'!$A87,QACond,COLUMNS($A$7:H87),0)),'PROD Fltr Conditional'!H87,"OK")</f>
        <v>OK</v>
      </c>
      <c r="I87" s="13" t="str">
        <f>IF(ISERROR(VLOOKUP('PROD Fltr Conditional'!$A87,QACond,COLUMNS($A$7:I87),0)),'PROD Fltr Conditional'!I87,"OK")</f>
        <v>OK</v>
      </c>
      <c r="J87" s="13" t="str">
        <f>IF(ISERROR(VLOOKUP('PROD Fltr Conditional'!$A87,QACond,COLUMNS($A$7:J87),0)),'PROD Fltr Conditional'!J87,"OK")</f>
        <v>OK</v>
      </c>
      <c r="K87" s="13" t="str">
        <f>IF(ISERROR(VLOOKUP('PROD Fltr Conditional'!$A87,QACond,COLUMNS($A$7:K87),0)),'PROD Fltr Conditional'!K87,"OK")</f>
        <v>OK</v>
      </c>
      <c r="L87" s="13" t="str">
        <f>IF(ISERROR(VLOOKUP('PROD Fltr Conditional'!$A87,QACond,COLUMNS($A$7:L87),0)),'PROD Fltr Conditional'!L87,"OK")</f>
        <v>OK</v>
      </c>
      <c r="M87" s="13" t="str">
        <f>IF(ISERROR(VLOOKUP('PROD Fltr Conditional'!$A87,QACond,COLUMNS($A$7:M87),0)),'PROD Fltr Conditional'!M87,"OK")</f>
        <v>OK</v>
      </c>
      <c r="N87" s="13" t="str">
        <f>IF(ISERROR(VLOOKUP('PROD Fltr Conditional'!$A87,QACond,COLUMNS($A$7:N87),0)),'PROD Fltr Conditional'!N87,"OK")</f>
        <v>OK</v>
      </c>
      <c r="O87" s="13" t="str">
        <f>IF(ISERROR(VLOOKUP('PROD Fltr Conditional'!$A87,QACond,COLUMNS($A$7:O87),0)),'PROD Fltr Conditional'!O87,"OK")</f>
        <v>OK</v>
      </c>
      <c r="P87" s="13" t="str">
        <f>IF(ISERROR(VLOOKUP('PROD Fltr Conditional'!$A87,QACond,COLUMNS($A$7:P87),0)),'PROD Fltr Conditional'!P87,"OK")</f>
        <v>OK</v>
      </c>
      <c r="Q87" s="13" t="str">
        <f>IF(ISERROR(VLOOKUP('PROD Fltr Conditional'!$A87,QACond,COLUMNS($A$7:Q87),0)),'PROD Fltr Conditional'!Q87,"OK")</f>
        <v>OK</v>
      </c>
    </row>
    <row r="88" spans="1:17">
      <c r="A88" s="13" t="str">
        <f>IF(ISERROR(VLOOKUP('PROD Fltr Conditional'!$A88,QACond,COLUMNS($A$7:A88),0)),'PROD Fltr Conditional'!A88,"OK")</f>
        <v>OK</v>
      </c>
      <c r="B88" s="13" t="str">
        <f>IF(ISERROR(VLOOKUP('PROD Fltr Conditional'!$A88,QACond,COLUMNS($A$7:B88),0)),'PROD Fltr Conditional'!B88,"OK")</f>
        <v>OK</v>
      </c>
      <c r="C88" s="13" t="str">
        <f>IF(ISERROR(VLOOKUP('PROD Fltr Conditional'!$A88,QACond,COLUMNS($A$7:C88),0)),'PROD Fltr Conditional'!C88,"OK")</f>
        <v>OK</v>
      </c>
      <c r="D88" s="13" t="str">
        <f>IF(ISERROR(VLOOKUP('PROD Fltr Conditional'!$A88,QACond,COLUMNS($A$7:D88),0)),'PROD Fltr Conditional'!D88,"OK")</f>
        <v>OK</v>
      </c>
      <c r="E88" s="13" t="str">
        <f>IF(ISERROR(VLOOKUP('PROD Fltr Conditional'!$A88,QACond,COLUMNS($A$7:E88),0)),'PROD Fltr Conditional'!E88,"OK")</f>
        <v>OK</v>
      </c>
      <c r="F88" s="13" t="str">
        <f>IF(ISERROR(VLOOKUP('PROD Fltr Conditional'!$A88,QACond,COLUMNS($A$7:F88),0)),'PROD Fltr Conditional'!F88,"OK")</f>
        <v>OK</v>
      </c>
      <c r="G88" s="13" t="str">
        <f>IF(ISERROR(VLOOKUP('PROD Fltr Conditional'!$A88,QACond,COLUMNS($A$7:G88),0)),'PROD Fltr Conditional'!G88,"OK")</f>
        <v>OK</v>
      </c>
      <c r="H88" s="13" t="str">
        <f>IF(ISERROR(VLOOKUP('PROD Fltr Conditional'!$A88,QACond,COLUMNS($A$7:H88),0)),'PROD Fltr Conditional'!H88,"OK")</f>
        <v>OK</v>
      </c>
      <c r="I88" s="13" t="str">
        <f>IF(ISERROR(VLOOKUP('PROD Fltr Conditional'!$A88,QACond,COLUMNS($A$7:I88),0)),'PROD Fltr Conditional'!I88,"OK")</f>
        <v>OK</v>
      </c>
      <c r="J88" s="13" t="str">
        <f>IF(ISERROR(VLOOKUP('PROD Fltr Conditional'!$A88,QACond,COLUMNS($A$7:J88),0)),'PROD Fltr Conditional'!J88,"OK")</f>
        <v>OK</v>
      </c>
      <c r="K88" s="13" t="str">
        <f>IF(ISERROR(VLOOKUP('PROD Fltr Conditional'!$A88,QACond,COLUMNS($A$7:K88),0)),'PROD Fltr Conditional'!K88,"OK")</f>
        <v>OK</v>
      </c>
      <c r="L88" s="13" t="str">
        <f>IF(ISERROR(VLOOKUP('PROD Fltr Conditional'!$A88,QACond,COLUMNS($A$7:L88),0)),'PROD Fltr Conditional'!L88,"OK")</f>
        <v>OK</v>
      </c>
      <c r="M88" s="13" t="str">
        <f>IF(ISERROR(VLOOKUP('PROD Fltr Conditional'!$A88,QACond,COLUMNS($A$7:M88),0)),'PROD Fltr Conditional'!M88,"OK")</f>
        <v>OK</v>
      </c>
      <c r="N88" s="13" t="str">
        <f>IF(ISERROR(VLOOKUP('PROD Fltr Conditional'!$A88,QACond,COLUMNS($A$7:N88),0)),'PROD Fltr Conditional'!N88,"OK")</f>
        <v>OK</v>
      </c>
      <c r="O88" s="13" t="str">
        <f>IF(ISERROR(VLOOKUP('PROD Fltr Conditional'!$A88,QACond,COLUMNS($A$7:O88),0)),'PROD Fltr Conditional'!O88,"OK")</f>
        <v>OK</v>
      </c>
      <c r="P88" s="13" t="str">
        <f>IF(ISERROR(VLOOKUP('PROD Fltr Conditional'!$A88,QACond,COLUMNS($A$7:P88),0)),'PROD Fltr Conditional'!P88,"OK")</f>
        <v>OK</v>
      </c>
      <c r="Q88" s="13" t="str">
        <f>IF(ISERROR(VLOOKUP('PROD Fltr Conditional'!$A88,QACond,COLUMNS($A$7:Q88),0)),'PROD Fltr Conditional'!Q88,"OK")</f>
        <v>OK</v>
      </c>
    </row>
    <row r="89" spans="1:17">
      <c r="A89" s="13" t="str">
        <f>IF(ISERROR(VLOOKUP('PROD Fltr Conditional'!$A89,QACond,COLUMNS($A$7:A89),0)),'PROD Fltr Conditional'!A89,"OK")</f>
        <v>OK</v>
      </c>
      <c r="B89" s="13" t="str">
        <f>IF(ISERROR(VLOOKUP('PROD Fltr Conditional'!$A89,QACond,COLUMNS($A$7:B89),0)),'PROD Fltr Conditional'!B89,"OK")</f>
        <v>OK</v>
      </c>
      <c r="C89" s="13" t="str">
        <f>IF(ISERROR(VLOOKUP('PROD Fltr Conditional'!$A89,QACond,COLUMNS($A$7:C89),0)),'PROD Fltr Conditional'!C89,"OK")</f>
        <v>OK</v>
      </c>
      <c r="D89" s="13" t="str">
        <f>IF(ISERROR(VLOOKUP('PROD Fltr Conditional'!$A89,QACond,COLUMNS($A$7:D89),0)),'PROD Fltr Conditional'!D89,"OK")</f>
        <v>OK</v>
      </c>
      <c r="E89" s="13" t="str">
        <f>IF(ISERROR(VLOOKUP('PROD Fltr Conditional'!$A89,QACond,COLUMNS($A$7:E89),0)),'PROD Fltr Conditional'!E89,"OK")</f>
        <v>OK</v>
      </c>
      <c r="F89" s="13" t="str">
        <f>IF(ISERROR(VLOOKUP('PROD Fltr Conditional'!$A89,QACond,COLUMNS($A$7:F89),0)),'PROD Fltr Conditional'!F89,"OK")</f>
        <v>OK</v>
      </c>
      <c r="G89" s="13" t="str">
        <f>IF(ISERROR(VLOOKUP('PROD Fltr Conditional'!$A89,QACond,COLUMNS($A$7:G89),0)),'PROD Fltr Conditional'!G89,"OK")</f>
        <v>OK</v>
      </c>
      <c r="H89" s="13" t="str">
        <f>IF(ISERROR(VLOOKUP('PROD Fltr Conditional'!$A89,QACond,COLUMNS($A$7:H89),0)),'PROD Fltr Conditional'!H89,"OK")</f>
        <v>OK</v>
      </c>
      <c r="I89" s="13" t="str">
        <f>IF(ISERROR(VLOOKUP('PROD Fltr Conditional'!$A89,QACond,COLUMNS($A$7:I89),0)),'PROD Fltr Conditional'!I89,"OK")</f>
        <v>OK</v>
      </c>
      <c r="J89" s="13" t="str">
        <f>IF(ISERROR(VLOOKUP('PROD Fltr Conditional'!$A89,QACond,COLUMNS($A$7:J89),0)),'PROD Fltr Conditional'!J89,"OK")</f>
        <v>OK</v>
      </c>
      <c r="K89" s="13" t="str">
        <f>IF(ISERROR(VLOOKUP('PROD Fltr Conditional'!$A89,QACond,COLUMNS($A$7:K89),0)),'PROD Fltr Conditional'!K89,"OK")</f>
        <v>OK</v>
      </c>
      <c r="L89" s="13" t="str">
        <f>IF(ISERROR(VLOOKUP('PROD Fltr Conditional'!$A89,QACond,COLUMNS($A$7:L89),0)),'PROD Fltr Conditional'!L89,"OK")</f>
        <v>OK</v>
      </c>
      <c r="M89" s="13" t="str">
        <f>IF(ISERROR(VLOOKUP('PROD Fltr Conditional'!$A89,QACond,COLUMNS($A$7:M89),0)),'PROD Fltr Conditional'!M89,"OK")</f>
        <v>OK</v>
      </c>
      <c r="N89" s="13" t="str">
        <f>IF(ISERROR(VLOOKUP('PROD Fltr Conditional'!$A89,QACond,COLUMNS($A$7:N89),0)),'PROD Fltr Conditional'!N89,"OK")</f>
        <v>OK</v>
      </c>
      <c r="O89" s="13" t="str">
        <f>IF(ISERROR(VLOOKUP('PROD Fltr Conditional'!$A89,QACond,COLUMNS($A$7:O89),0)),'PROD Fltr Conditional'!O89,"OK")</f>
        <v>OK</v>
      </c>
      <c r="P89" s="13" t="str">
        <f>IF(ISERROR(VLOOKUP('PROD Fltr Conditional'!$A89,QACond,COLUMNS($A$7:P89),0)),'PROD Fltr Conditional'!P89,"OK")</f>
        <v>OK</v>
      </c>
      <c r="Q89" s="13" t="str">
        <f>IF(ISERROR(VLOOKUP('PROD Fltr Conditional'!$A89,QACond,COLUMNS($A$7:Q89),0)),'PROD Fltr Conditional'!Q89,"OK")</f>
        <v>OK</v>
      </c>
    </row>
    <row r="90" spans="1:17">
      <c r="A90" s="13" t="str">
        <f>IF(ISERROR(VLOOKUP('PROD Fltr Conditional'!$A90,QACond,COLUMNS($A$7:A90),0)),'PROD Fltr Conditional'!A90,"OK")</f>
        <v>OK</v>
      </c>
      <c r="B90" s="13" t="str">
        <f>IF(ISERROR(VLOOKUP('PROD Fltr Conditional'!$A90,QACond,COLUMNS($A$7:B90),0)),'PROD Fltr Conditional'!B90,"OK")</f>
        <v>OK</v>
      </c>
      <c r="C90" s="13" t="str">
        <f>IF(ISERROR(VLOOKUP('PROD Fltr Conditional'!$A90,QACond,COLUMNS($A$7:C90),0)),'PROD Fltr Conditional'!C90,"OK")</f>
        <v>OK</v>
      </c>
      <c r="D90" s="13" t="str">
        <f>IF(ISERROR(VLOOKUP('PROD Fltr Conditional'!$A90,QACond,COLUMNS($A$7:D90),0)),'PROD Fltr Conditional'!D90,"OK")</f>
        <v>OK</v>
      </c>
      <c r="E90" s="13" t="str">
        <f>IF(ISERROR(VLOOKUP('PROD Fltr Conditional'!$A90,QACond,COLUMNS($A$7:E90),0)),'PROD Fltr Conditional'!E90,"OK")</f>
        <v>OK</v>
      </c>
      <c r="F90" s="13" t="str">
        <f>IF(ISERROR(VLOOKUP('PROD Fltr Conditional'!$A90,QACond,COLUMNS($A$7:F90),0)),'PROD Fltr Conditional'!F90,"OK")</f>
        <v>OK</v>
      </c>
      <c r="G90" s="13" t="str">
        <f>IF(ISERROR(VLOOKUP('PROD Fltr Conditional'!$A90,QACond,COLUMNS($A$7:G90),0)),'PROD Fltr Conditional'!G90,"OK")</f>
        <v>OK</v>
      </c>
      <c r="H90" s="13" t="str">
        <f>IF(ISERROR(VLOOKUP('PROD Fltr Conditional'!$A90,QACond,COLUMNS($A$7:H90),0)),'PROD Fltr Conditional'!H90,"OK")</f>
        <v>OK</v>
      </c>
      <c r="I90" s="13" t="str">
        <f>IF(ISERROR(VLOOKUP('PROD Fltr Conditional'!$A90,QACond,COLUMNS($A$7:I90),0)),'PROD Fltr Conditional'!I90,"OK")</f>
        <v>OK</v>
      </c>
      <c r="J90" s="13" t="str">
        <f>IF(ISERROR(VLOOKUP('PROD Fltr Conditional'!$A90,QACond,COLUMNS($A$7:J90),0)),'PROD Fltr Conditional'!J90,"OK")</f>
        <v>OK</v>
      </c>
      <c r="K90" s="13" t="str">
        <f>IF(ISERROR(VLOOKUP('PROD Fltr Conditional'!$A90,QACond,COLUMNS($A$7:K90),0)),'PROD Fltr Conditional'!K90,"OK")</f>
        <v>OK</v>
      </c>
      <c r="L90" s="13" t="str">
        <f>IF(ISERROR(VLOOKUP('PROD Fltr Conditional'!$A90,QACond,COLUMNS($A$7:L90),0)),'PROD Fltr Conditional'!L90,"OK")</f>
        <v>OK</v>
      </c>
      <c r="M90" s="13" t="str">
        <f>IF(ISERROR(VLOOKUP('PROD Fltr Conditional'!$A90,QACond,COLUMNS($A$7:M90),0)),'PROD Fltr Conditional'!M90,"OK")</f>
        <v>OK</v>
      </c>
      <c r="N90" s="13" t="str">
        <f>IF(ISERROR(VLOOKUP('PROD Fltr Conditional'!$A90,QACond,COLUMNS($A$7:N90),0)),'PROD Fltr Conditional'!N90,"OK")</f>
        <v>OK</v>
      </c>
      <c r="O90" s="13" t="str">
        <f>IF(ISERROR(VLOOKUP('PROD Fltr Conditional'!$A90,QACond,COLUMNS($A$7:O90),0)),'PROD Fltr Conditional'!O90,"OK")</f>
        <v>OK</v>
      </c>
      <c r="P90" s="13" t="str">
        <f>IF(ISERROR(VLOOKUP('PROD Fltr Conditional'!$A90,QACond,COLUMNS($A$7:P90),0)),'PROD Fltr Conditional'!P90,"OK")</f>
        <v>OK</v>
      </c>
      <c r="Q90" s="13" t="str">
        <f>IF(ISERROR(VLOOKUP('PROD Fltr Conditional'!$A90,QACond,COLUMNS($A$7:Q90),0)),'PROD Fltr Conditional'!Q90,"OK")</f>
        <v>OK</v>
      </c>
    </row>
    <row r="91" spans="1:17">
      <c r="A91" s="13" t="str">
        <f>IF(ISERROR(VLOOKUP('PROD Fltr Conditional'!$A91,QACond,COLUMNS($A$7:A91),0)),'PROD Fltr Conditional'!A91,"OK")</f>
        <v>OK</v>
      </c>
      <c r="B91" s="13" t="str">
        <f>IF(ISERROR(VLOOKUP('PROD Fltr Conditional'!$A91,QACond,COLUMNS($A$7:B91),0)),'PROD Fltr Conditional'!B91,"OK")</f>
        <v>OK</v>
      </c>
      <c r="C91" s="13" t="str">
        <f>IF(ISERROR(VLOOKUP('PROD Fltr Conditional'!$A91,QACond,COLUMNS($A$7:C91),0)),'PROD Fltr Conditional'!C91,"OK")</f>
        <v>OK</v>
      </c>
      <c r="D91" s="13" t="str">
        <f>IF(ISERROR(VLOOKUP('PROD Fltr Conditional'!$A91,QACond,COLUMNS($A$7:D91),0)),'PROD Fltr Conditional'!D91,"OK")</f>
        <v>OK</v>
      </c>
      <c r="E91" s="13" t="str">
        <f>IF(ISERROR(VLOOKUP('PROD Fltr Conditional'!$A91,QACond,COLUMNS($A$7:E91),0)),'PROD Fltr Conditional'!E91,"OK")</f>
        <v>OK</v>
      </c>
      <c r="F91" s="13" t="str">
        <f>IF(ISERROR(VLOOKUP('PROD Fltr Conditional'!$A91,QACond,COLUMNS($A$7:F91),0)),'PROD Fltr Conditional'!F91,"OK")</f>
        <v>OK</v>
      </c>
      <c r="G91" s="13" t="str">
        <f>IF(ISERROR(VLOOKUP('PROD Fltr Conditional'!$A91,QACond,COLUMNS($A$7:G91),0)),'PROD Fltr Conditional'!G91,"OK")</f>
        <v>OK</v>
      </c>
      <c r="H91" s="13" t="str">
        <f>IF(ISERROR(VLOOKUP('PROD Fltr Conditional'!$A91,QACond,COLUMNS($A$7:H91),0)),'PROD Fltr Conditional'!H91,"OK")</f>
        <v>OK</v>
      </c>
      <c r="I91" s="13" t="str">
        <f>IF(ISERROR(VLOOKUP('PROD Fltr Conditional'!$A91,QACond,COLUMNS($A$7:I91),0)),'PROD Fltr Conditional'!I91,"OK")</f>
        <v>OK</v>
      </c>
      <c r="J91" s="13" t="str">
        <f>IF(ISERROR(VLOOKUP('PROD Fltr Conditional'!$A91,QACond,COLUMNS($A$7:J91),0)),'PROD Fltr Conditional'!J91,"OK")</f>
        <v>OK</v>
      </c>
      <c r="K91" s="13" t="str">
        <f>IF(ISERROR(VLOOKUP('PROD Fltr Conditional'!$A91,QACond,COLUMNS($A$7:K91),0)),'PROD Fltr Conditional'!K91,"OK")</f>
        <v>OK</v>
      </c>
      <c r="L91" s="13" t="str">
        <f>IF(ISERROR(VLOOKUP('PROD Fltr Conditional'!$A91,QACond,COLUMNS($A$7:L91),0)),'PROD Fltr Conditional'!L91,"OK")</f>
        <v>OK</v>
      </c>
      <c r="M91" s="13" t="str">
        <f>IF(ISERROR(VLOOKUP('PROD Fltr Conditional'!$A91,QACond,COLUMNS($A$7:M91),0)),'PROD Fltr Conditional'!M91,"OK")</f>
        <v>OK</v>
      </c>
      <c r="N91" s="13" t="str">
        <f>IF(ISERROR(VLOOKUP('PROD Fltr Conditional'!$A91,QACond,COLUMNS($A$7:N91),0)),'PROD Fltr Conditional'!N91,"OK")</f>
        <v>OK</v>
      </c>
      <c r="O91" s="13" t="str">
        <f>IF(ISERROR(VLOOKUP('PROD Fltr Conditional'!$A91,QACond,COLUMNS($A$7:O91),0)),'PROD Fltr Conditional'!O91,"OK")</f>
        <v>OK</v>
      </c>
      <c r="P91" s="13" t="str">
        <f>IF(ISERROR(VLOOKUP('PROD Fltr Conditional'!$A91,QACond,COLUMNS($A$7:P91),0)),'PROD Fltr Conditional'!P91,"OK")</f>
        <v>OK</v>
      </c>
      <c r="Q91" s="13" t="str">
        <f>IF(ISERROR(VLOOKUP('PROD Fltr Conditional'!$A91,QACond,COLUMNS($A$7:Q91),0)),'PROD Fltr Conditional'!Q91,"OK")</f>
        <v>OK</v>
      </c>
    </row>
    <row r="92" spans="1:17">
      <c r="A92" s="13" t="str">
        <f>IF(ISERROR(VLOOKUP('PROD Fltr Conditional'!$A92,QACond,COLUMNS($A$7:A92),0)),'PROD Fltr Conditional'!A92,"OK")</f>
        <v>ldingsdale2dLoutitiaDingsdale89.33.143.159224827.13EuroEUR9/12/20190.96388888888888915491RO50 JYEJ 4TPR KHGW 39AI QNTDHSTMHealthStream, Inc.NASDAQComputer Software: Programming, Data ProcessingTechnology</v>
      </c>
      <c r="B92" s="13">
        <f>IF(ISERROR(VLOOKUP('PROD Fltr Conditional'!$A92,QACond,COLUMNS($A$7:B92),0)),'PROD Fltr Conditional'!B92,"OK")</f>
        <v>86</v>
      </c>
      <c r="C92" s="13" t="str">
        <f>IF(ISERROR(VLOOKUP('PROD Fltr Conditional'!$A92,QACond,COLUMNS($A$7:C92),0)),'PROD Fltr Conditional'!C92,"OK")</f>
        <v>ldingsdale2d</v>
      </c>
      <c r="D92" s="13" t="str">
        <f>IF(ISERROR(VLOOKUP('PROD Fltr Conditional'!$A92,QACond,COLUMNS($A$7:D92),0)),'PROD Fltr Conditional'!D92,"OK")</f>
        <v>Loutitia</v>
      </c>
      <c r="E92" s="13" t="str">
        <f>IF(ISERROR(VLOOKUP('PROD Fltr Conditional'!$A92,QACond,COLUMNS($A$7:E92),0)),'PROD Fltr Conditional'!E92,"OK")</f>
        <v>Dingsdale</v>
      </c>
      <c r="F92" s="13" t="str">
        <f>IF(ISERROR(VLOOKUP('PROD Fltr Conditional'!$A92,QACond,COLUMNS($A$7:F92),0)),'PROD Fltr Conditional'!F92,"OK")</f>
        <v>89.33.143.159</v>
      </c>
      <c r="G92" s="13">
        <f>IF(ISERROR(VLOOKUP('PROD Fltr Conditional'!$A92,QACond,COLUMNS($A$7:G92),0)),'PROD Fltr Conditional'!G92,"OK")</f>
        <v>224827.13</v>
      </c>
      <c r="H92" s="13" t="str">
        <f>IF(ISERROR(VLOOKUP('PROD Fltr Conditional'!$A92,QACond,COLUMNS($A$7:H92),0)),'PROD Fltr Conditional'!H92,"OK")</f>
        <v>Euro</v>
      </c>
      <c r="I92" s="13" t="str">
        <f>IF(ISERROR(VLOOKUP('PROD Fltr Conditional'!$A92,QACond,COLUMNS($A$7:I92),0)),'PROD Fltr Conditional'!I92,"OK")</f>
        <v>EUR</v>
      </c>
      <c r="J92" s="13" t="str">
        <f>IF(ISERROR(VLOOKUP('PROD Fltr Conditional'!$A92,QACond,COLUMNS($A$7:J92),0)),'PROD Fltr Conditional'!J92,"OK")</f>
        <v>9/12/2019</v>
      </c>
      <c r="K92" s="13">
        <f>IF(ISERROR(VLOOKUP('PROD Fltr Conditional'!$A92,QACond,COLUMNS($A$7:K92),0)),'PROD Fltr Conditional'!K92,"OK")</f>
        <v>0.96388888888888891</v>
      </c>
      <c r="L92" s="13">
        <f>IF(ISERROR(VLOOKUP('PROD Fltr Conditional'!$A92,QACond,COLUMNS($A$7:L92),0)),'PROD Fltr Conditional'!L92,"OK")</f>
        <v>15491</v>
      </c>
      <c r="M92" s="13" t="str">
        <f>IF(ISERROR(VLOOKUP('PROD Fltr Conditional'!$A92,QACond,COLUMNS($A$7:M92),0)),'PROD Fltr Conditional'!M92,"OK")</f>
        <v>RO50 JYEJ 4TPR KHGW 39AI QNTD</v>
      </c>
      <c r="N92" s="13" t="str">
        <f>IF(ISERROR(VLOOKUP('PROD Fltr Conditional'!$A92,QACond,COLUMNS($A$7:N92),0)),'PROD Fltr Conditional'!N92,"OK")</f>
        <v>HSTM</v>
      </c>
      <c r="O92" s="13" t="str">
        <f>IF(ISERROR(VLOOKUP('PROD Fltr Conditional'!$A92,QACond,COLUMNS($A$7:O92),0)),'PROD Fltr Conditional'!O92,"OK")</f>
        <v>HealthStream, Inc.</v>
      </c>
      <c r="P92" s="13" t="str">
        <f>IF(ISERROR(VLOOKUP('PROD Fltr Conditional'!$A92,QACond,COLUMNS($A$7:P92),0)),'PROD Fltr Conditional'!P92,"OK")</f>
        <v>NASDAQ</v>
      </c>
      <c r="Q92" s="13" t="str">
        <f>IF(ISERROR(VLOOKUP('PROD Fltr Conditional'!$A92,QACond,COLUMNS($A$7:Q92),0)),'PROD Fltr Conditional'!Q92,"OK")</f>
        <v>Computer Software: Programming, Data Processing</v>
      </c>
    </row>
    <row r="93" spans="1:17">
      <c r="A93" s="13" t="str">
        <f>IF(ISERROR(VLOOKUP('PROD Fltr Conditional'!$A93,QACond,COLUMNS($A$7:A93),0)),'PROD Fltr Conditional'!A93,"OK")</f>
        <v>OK</v>
      </c>
      <c r="B93" s="13" t="str">
        <f>IF(ISERROR(VLOOKUP('PROD Fltr Conditional'!$A93,QACond,COLUMNS($A$7:B93),0)),'PROD Fltr Conditional'!B93,"OK")</f>
        <v>OK</v>
      </c>
      <c r="C93" s="13" t="str">
        <f>IF(ISERROR(VLOOKUP('PROD Fltr Conditional'!$A93,QACond,COLUMNS($A$7:C93),0)),'PROD Fltr Conditional'!C93,"OK")</f>
        <v>OK</v>
      </c>
      <c r="D93" s="13" t="str">
        <f>IF(ISERROR(VLOOKUP('PROD Fltr Conditional'!$A93,QACond,COLUMNS($A$7:D93),0)),'PROD Fltr Conditional'!D93,"OK")</f>
        <v>OK</v>
      </c>
      <c r="E93" s="13" t="str">
        <f>IF(ISERROR(VLOOKUP('PROD Fltr Conditional'!$A93,QACond,COLUMNS($A$7:E93),0)),'PROD Fltr Conditional'!E93,"OK")</f>
        <v>OK</v>
      </c>
      <c r="F93" s="13" t="str">
        <f>IF(ISERROR(VLOOKUP('PROD Fltr Conditional'!$A93,QACond,COLUMNS($A$7:F93),0)),'PROD Fltr Conditional'!F93,"OK")</f>
        <v>OK</v>
      </c>
      <c r="G93" s="13" t="str">
        <f>IF(ISERROR(VLOOKUP('PROD Fltr Conditional'!$A93,QACond,COLUMNS($A$7:G93),0)),'PROD Fltr Conditional'!G93,"OK")</f>
        <v>OK</v>
      </c>
      <c r="H93" s="13" t="str">
        <f>IF(ISERROR(VLOOKUP('PROD Fltr Conditional'!$A93,QACond,COLUMNS($A$7:H93),0)),'PROD Fltr Conditional'!H93,"OK")</f>
        <v>OK</v>
      </c>
      <c r="I93" s="13" t="str">
        <f>IF(ISERROR(VLOOKUP('PROD Fltr Conditional'!$A93,QACond,COLUMNS($A$7:I93),0)),'PROD Fltr Conditional'!I93,"OK")</f>
        <v>OK</v>
      </c>
      <c r="J93" s="13" t="str">
        <f>IF(ISERROR(VLOOKUP('PROD Fltr Conditional'!$A93,QACond,COLUMNS($A$7:J93),0)),'PROD Fltr Conditional'!J93,"OK")</f>
        <v>OK</v>
      </c>
      <c r="K93" s="13" t="str">
        <f>IF(ISERROR(VLOOKUP('PROD Fltr Conditional'!$A93,QACond,COLUMNS($A$7:K93),0)),'PROD Fltr Conditional'!K93,"OK")</f>
        <v>OK</v>
      </c>
      <c r="L93" s="13" t="str">
        <f>IF(ISERROR(VLOOKUP('PROD Fltr Conditional'!$A93,QACond,COLUMNS($A$7:L93),0)),'PROD Fltr Conditional'!L93,"OK")</f>
        <v>OK</v>
      </c>
      <c r="M93" s="13" t="str">
        <f>IF(ISERROR(VLOOKUP('PROD Fltr Conditional'!$A93,QACond,COLUMNS($A$7:M93),0)),'PROD Fltr Conditional'!M93,"OK")</f>
        <v>OK</v>
      </c>
      <c r="N93" s="13" t="str">
        <f>IF(ISERROR(VLOOKUP('PROD Fltr Conditional'!$A93,QACond,COLUMNS($A$7:N93),0)),'PROD Fltr Conditional'!N93,"OK")</f>
        <v>OK</v>
      </c>
      <c r="O93" s="13" t="str">
        <f>IF(ISERROR(VLOOKUP('PROD Fltr Conditional'!$A93,QACond,COLUMNS($A$7:O93),0)),'PROD Fltr Conditional'!O93,"OK")</f>
        <v>OK</v>
      </c>
      <c r="P93" s="13" t="str">
        <f>IF(ISERROR(VLOOKUP('PROD Fltr Conditional'!$A93,QACond,COLUMNS($A$7:P93),0)),'PROD Fltr Conditional'!P93,"OK")</f>
        <v>OK</v>
      </c>
      <c r="Q93" s="13" t="str">
        <f>IF(ISERROR(VLOOKUP('PROD Fltr Conditional'!$A93,QACond,COLUMNS($A$7:Q93),0)),'PROD Fltr Conditional'!Q93,"OK")</f>
        <v>OK</v>
      </c>
    </row>
    <row r="94" spans="1:17">
      <c r="A94" s="13" t="str">
        <f>IF(ISERROR(VLOOKUP('PROD Fltr Conditional'!$A94,QACond,COLUMNS($A$7:A94),0)),'PROD Fltr Conditional'!A94,"OK")</f>
        <v>OK</v>
      </c>
      <c r="B94" s="13" t="str">
        <f>IF(ISERROR(VLOOKUP('PROD Fltr Conditional'!$A94,QACond,COLUMNS($A$7:B94),0)),'PROD Fltr Conditional'!B94,"OK")</f>
        <v>OK</v>
      </c>
      <c r="C94" s="13" t="str">
        <f>IF(ISERROR(VLOOKUP('PROD Fltr Conditional'!$A94,QACond,COLUMNS($A$7:C94),0)),'PROD Fltr Conditional'!C94,"OK")</f>
        <v>OK</v>
      </c>
      <c r="D94" s="13" t="str">
        <f>IF(ISERROR(VLOOKUP('PROD Fltr Conditional'!$A94,QACond,COLUMNS($A$7:D94),0)),'PROD Fltr Conditional'!D94,"OK")</f>
        <v>OK</v>
      </c>
      <c r="E94" s="13" t="str">
        <f>IF(ISERROR(VLOOKUP('PROD Fltr Conditional'!$A94,QACond,COLUMNS($A$7:E94),0)),'PROD Fltr Conditional'!E94,"OK")</f>
        <v>OK</v>
      </c>
      <c r="F94" s="13" t="str">
        <f>IF(ISERROR(VLOOKUP('PROD Fltr Conditional'!$A94,QACond,COLUMNS($A$7:F94),0)),'PROD Fltr Conditional'!F94,"OK")</f>
        <v>OK</v>
      </c>
      <c r="G94" s="13" t="str">
        <f>IF(ISERROR(VLOOKUP('PROD Fltr Conditional'!$A94,QACond,COLUMNS($A$7:G94),0)),'PROD Fltr Conditional'!G94,"OK")</f>
        <v>OK</v>
      </c>
      <c r="H94" s="13" t="str">
        <f>IF(ISERROR(VLOOKUP('PROD Fltr Conditional'!$A94,QACond,COLUMNS($A$7:H94),0)),'PROD Fltr Conditional'!H94,"OK")</f>
        <v>OK</v>
      </c>
      <c r="I94" s="13" t="str">
        <f>IF(ISERROR(VLOOKUP('PROD Fltr Conditional'!$A94,QACond,COLUMNS($A$7:I94),0)),'PROD Fltr Conditional'!I94,"OK")</f>
        <v>OK</v>
      </c>
      <c r="J94" s="13" t="str">
        <f>IF(ISERROR(VLOOKUP('PROD Fltr Conditional'!$A94,QACond,COLUMNS($A$7:J94),0)),'PROD Fltr Conditional'!J94,"OK")</f>
        <v>OK</v>
      </c>
      <c r="K94" s="13" t="str">
        <f>IF(ISERROR(VLOOKUP('PROD Fltr Conditional'!$A94,QACond,COLUMNS($A$7:K94),0)),'PROD Fltr Conditional'!K94,"OK")</f>
        <v>OK</v>
      </c>
      <c r="L94" s="13" t="str">
        <f>IF(ISERROR(VLOOKUP('PROD Fltr Conditional'!$A94,QACond,COLUMNS($A$7:L94),0)),'PROD Fltr Conditional'!L94,"OK")</f>
        <v>OK</v>
      </c>
      <c r="M94" s="13" t="str">
        <f>IF(ISERROR(VLOOKUP('PROD Fltr Conditional'!$A94,QACond,COLUMNS($A$7:M94),0)),'PROD Fltr Conditional'!M94,"OK")</f>
        <v>OK</v>
      </c>
      <c r="N94" s="13" t="str">
        <f>IF(ISERROR(VLOOKUP('PROD Fltr Conditional'!$A94,QACond,COLUMNS($A$7:N94),0)),'PROD Fltr Conditional'!N94,"OK")</f>
        <v>OK</v>
      </c>
      <c r="O94" s="13" t="str">
        <f>IF(ISERROR(VLOOKUP('PROD Fltr Conditional'!$A94,QACond,COLUMNS($A$7:O94),0)),'PROD Fltr Conditional'!O94,"OK")</f>
        <v>OK</v>
      </c>
      <c r="P94" s="13" t="str">
        <f>IF(ISERROR(VLOOKUP('PROD Fltr Conditional'!$A94,QACond,COLUMNS($A$7:P94),0)),'PROD Fltr Conditional'!P94,"OK")</f>
        <v>OK</v>
      </c>
      <c r="Q94" s="13" t="str">
        <f>IF(ISERROR(VLOOKUP('PROD Fltr Conditional'!$A94,QACond,COLUMNS($A$7:Q94),0)),'PROD Fltr Conditional'!Q94,"OK")</f>
        <v>OK</v>
      </c>
    </row>
    <row r="95" spans="1:17">
      <c r="A95" s="13" t="str">
        <f>IF(ISERROR(VLOOKUP('PROD Fltr Conditional'!$A95,QACond,COLUMNS($A$7:A95),0)),'PROD Fltr Conditional'!A95,"OK")</f>
        <v>OK</v>
      </c>
      <c r="B95" s="13" t="str">
        <f>IF(ISERROR(VLOOKUP('PROD Fltr Conditional'!$A95,QACond,COLUMNS($A$7:B95),0)),'PROD Fltr Conditional'!B95,"OK")</f>
        <v>OK</v>
      </c>
      <c r="C95" s="13" t="str">
        <f>IF(ISERROR(VLOOKUP('PROD Fltr Conditional'!$A95,QACond,COLUMNS($A$7:C95),0)),'PROD Fltr Conditional'!C95,"OK")</f>
        <v>OK</v>
      </c>
      <c r="D95" s="13" t="str">
        <f>IF(ISERROR(VLOOKUP('PROD Fltr Conditional'!$A95,QACond,COLUMNS($A$7:D95),0)),'PROD Fltr Conditional'!D95,"OK")</f>
        <v>OK</v>
      </c>
      <c r="E95" s="13" t="str">
        <f>IF(ISERROR(VLOOKUP('PROD Fltr Conditional'!$A95,QACond,COLUMNS($A$7:E95),0)),'PROD Fltr Conditional'!E95,"OK")</f>
        <v>OK</v>
      </c>
      <c r="F95" s="13" t="str">
        <f>IF(ISERROR(VLOOKUP('PROD Fltr Conditional'!$A95,QACond,COLUMNS($A$7:F95),0)),'PROD Fltr Conditional'!F95,"OK")</f>
        <v>OK</v>
      </c>
      <c r="G95" s="13" t="str">
        <f>IF(ISERROR(VLOOKUP('PROD Fltr Conditional'!$A95,QACond,COLUMNS($A$7:G95),0)),'PROD Fltr Conditional'!G95,"OK")</f>
        <v>OK</v>
      </c>
      <c r="H95" s="13" t="str">
        <f>IF(ISERROR(VLOOKUP('PROD Fltr Conditional'!$A95,QACond,COLUMNS($A$7:H95),0)),'PROD Fltr Conditional'!H95,"OK")</f>
        <v>OK</v>
      </c>
      <c r="I95" s="13" t="str">
        <f>IF(ISERROR(VLOOKUP('PROD Fltr Conditional'!$A95,QACond,COLUMNS($A$7:I95),0)),'PROD Fltr Conditional'!I95,"OK")</f>
        <v>OK</v>
      </c>
      <c r="J95" s="13" t="str">
        <f>IF(ISERROR(VLOOKUP('PROD Fltr Conditional'!$A95,QACond,COLUMNS($A$7:J95),0)),'PROD Fltr Conditional'!J95,"OK")</f>
        <v>OK</v>
      </c>
      <c r="K95" s="13" t="str">
        <f>IF(ISERROR(VLOOKUP('PROD Fltr Conditional'!$A95,QACond,COLUMNS($A$7:K95),0)),'PROD Fltr Conditional'!K95,"OK")</f>
        <v>OK</v>
      </c>
      <c r="L95" s="13" t="str">
        <f>IF(ISERROR(VLOOKUP('PROD Fltr Conditional'!$A95,QACond,COLUMNS($A$7:L95),0)),'PROD Fltr Conditional'!L95,"OK")</f>
        <v>OK</v>
      </c>
      <c r="M95" s="13" t="str">
        <f>IF(ISERROR(VLOOKUP('PROD Fltr Conditional'!$A95,QACond,COLUMNS($A$7:M95),0)),'PROD Fltr Conditional'!M95,"OK")</f>
        <v>OK</v>
      </c>
      <c r="N95" s="13" t="str">
        <f>IF(ISERROR(VLOOKUP('PROD Fltr Conditional'!$A95,QACond,COLUMNS($A$7:N95),0)),'PROD Fltr Conditional'!N95,"OK")</f>
        <v>OK</v>
      </c>
      <c r="O95" s="13" t="str">
        <f>IF(ISERROR(VLOOKUP('PROD Fltr Conditional'!$A95,QACond,COLUMNS($A$7:O95),0)),'PROD Fltr Conditional'!O95,"OK")</f>
        <v>OK</v>
      </c>
      <c r="P95" s="13" t="str">
        <f>IF(ISERROR(VLOOKUP('PROD Fltr Conditional'!$A95,QACond,COLUMNS($A$7:P95),0)),'PROD Fltr Conditional'!P95,"OK")</f>
        <v>OK</v>
      </c>
      <c r="Q95" s="13" t="str">
        <f>IF(ISERROR(VLOOKUP('PROD Fltr Conditional'!$A95,QACond,COLUMNS($A$7:Q95),0)),'PROD Fltr Conditional'!Q95,"OK")</f>
        <v>OK</v>
      </c>
    </row>
    <row r="96" spans="1:17">
      <c r="A96" s="13" t="str">
        <f>IF(ISERROR(VLOOKUP('PROD Fltr Conditional'!$A96,QACond,COLUMNS($A$7:A96),0)),'PROD Fltr Conditional'!A96,"OK")</f>
        <v>cminithorpe2hClaranceMinithorpe124.126.58.90¬•400234.77ZlotyPLN9/13/20190.36041666666666717599SK17 8218 3148 2333 3170 9352CPACopa Holdings, S.A.NYSEAir Freight/Delivery ServicesTransportation</v>
      </c>
      <c r="B96" s="13">
        <f>IF(ISERROR(VLOOKUP('PROD Fltr Conditional'!$A96,QACond,COLUMNS($A$7:B96),0)),'PROD Fltr Conditional'!B96,"OK")</f>
        <v>90</v>
      </c>
      <c r="C96" s="13" t="str">
        <f>IF(ISERROR(VLOOKUP('PROD Fltr Conditional'!$A96,QACond,COLUMNS($A$7:C96),0)),'PROD Fltr Conditional'!C96,"OK")</f>
        <v>cminithorpe2h</v>
      </c>
      <c r="D96" s="13" t="str">
        <f>IF(ISERROR(VLOOKUP('PROD Fltr Conditional'!$A96,QACond,COLUMNS($A$7:D96),0)),'PROD Fltr Conditional'!D96,"OK")</f>
        <v>Clarance</v>
      </c>
      <c r="E96" s="13" t="str">
        <f>IF(ISERROR(VLOOKUP('PROD Fltr Conditional'!$A96,QACond,COLUMNS($A$7:E96),0)),'PROD Fltr Conditional'!E96,"OK")</f>
        <v>Minithorpe</v>
      </c>
      <c r="F96" s="13" t="str">
        <f>IF(ISERROR(VLOOKUP('PROD Fltr Conditional'!$A96,QACond,COLUMNS($A$7:F96),0)),'PROD Fltr Conditional'!F96,"OK")</f>
        <v>124.126.58.90</v>
      </c>
      <c r="G96" s="13" t="str">
        <f>IF(ISERROR(VLOOKUP('PROD Fltr Conditional'!$A96,QACond,COLUMNS($A$7:G96),0)),'PROD Fltr Conditional'!G96,"OK")</f>
        <v>¬•400234.77</v>
      </c>
      <c r="H96" s="13" t="str">
        <f>IF(ISERROR(VLOOKUP('PROD Fltr Conditional'!$A96,QACond,COLUMNS($A$7:H96),0)),'PROD Fltr Conditional'!H96,"OK")</f>
        <v>Zloty</v>
      </c>
      <c r="I96" s="13" t="str">
        <f>IF(ISERROR(VLOOKUP('PROD Fltr Conditional'!$A96,QACond,COLUMNS($A$7:I96),0)),'PROD Fltr Conditional'!I96,"OK")</f>
        <v>PLN</v>
      </c>
      <c r="J96" s="13" t="str">
        <f>IF(ISERROR(VLOOKUP('PROD Fltr Conditional'!$A96,QACond,COLUMNS($A$7:J96),0)),'PROD Fltr Conditional'!J96,"OK")</f>
        <v>9/13/2019</v>
      </c>
      <c r="K96" s="13">
        <f>IF(ISERROR(VLOOKUP('PROD Fltr Conditional'!$A96,QACond,COLUMNS($A$7:K96),0)),'PROD Fltr Conditional'!K96,"OK")</f>
        <v>0.36041666666666666</v>
      </c>
      <c r="L96" s="13">
        <f>IF(ISERROR(VLOOKUP('PROD Fltr Conditional'!$A96,QACond,COLUMNS($A$7:L96),0)),'PROD Fltr Conditional'!L96,"OK")</f>
        <v>17599</v>
      </c>
      <c r="M96" s="13" t="str">
        <f>IF(ISERROR(VLOOKUP('PROD Fltr Conditional'!$A96,QACond,COLUMNS($A$7:M96),0)),'PROD Fltr Conditional'!M96,"OK")</f>
        <v>SK17 8218 3148 2333 3170 9352</v>
      </c>
      <c r="N96" s="13" t="str">
        <f>IF(ISERROR(VLOOKUP('PROD Fltr Conditional'!$A96,QACond,COLUMNS($A$7:N96),0)),'PROD Fltr Conditional'!N96,"OK")</f>
        <v>CPA</v>
      </c>
      <c r="O96" s="13" t="str">
        <f>IF(ISERROR(VLOOKUP('PROD Fltr Conditional'!$A96,QACond,COLUMNS($A$7:O96),0)),'PROD Fltr Conditional'!O96,"OK")</f>
        <v>Copa Holdings, S.A.</v>
      </c>
      <c r="P96" s="13" t="str">
        <f>IF(ISERROR(VLOOKUP('PROD Fltr Conditional'!$A96,QACond,COLUMNS($A$7:P96),0)),'PROD Fltr Conditional'!P96,"OK")</f>
        <v>NYSE</v>
      </c>
      <c r="Q96" s="13" t="str">
        <f>IF(ISERROR(VLOOKUP('PROD Fltr Conditional'!$A96,QACond,COLUMNS($A$7:Q96),0)),'PROD Fltr Conditional'!Q96,"OK")</f>
        <v>Air Freight/Delivery Services</v>
      </c>
    </row>
    <row r="97" spans="1:17">
      <c r="A97" s="13" t="str">
        <f>IF(ISERROR(VLOOKUP('PROD Fltr Conditional'!$A97,QACond,COLUMNS($A$7:A97),0)),'PROD Fltr Conditional'!A97,"OK")</f>
        <v>OK</v>
      </c>
      <c r="B97" s="13" t="str">
        <f>IF(ISERROR(VLOOKUP('PROD Fltr Conditional'!$A97,QACond,COLUMNS($A$7:B97),0)),'PROD Fltr Conditional'!B97,"OK")</f>
        <v>OK</v>
      </c>
      <c r="C97" s="13" t="str">
        <f>IF(ISERROR(VLOOKUP('PROD Fltr Conditional'!$A97,QACond,COLUMNS($A$7:C97),0)),'PROD Fltr Conditional'!C97,"OK")</f>
        <v>OK</v>
      </c>
      <c r="D97" s="13" t="str">
        <f>IF(ISERROR(VLOOKUP('PROD Fltr Conditional'!$A97,QACond,COLUMNS($A$7:D97),0)),'PROD Fltr Conditional'!D97,"OK")</f>
        <v>OK</v>
      </c>
      <c r="E97" s="13" t="str">
        <f>IF(ISERROR(VLOOKUP('PROD Fltr Conditional'!$A97,QACond,COLUMNS($A$7:E97),0)),'PROD Fltr Conditional'!E97,"OK")</f>
        <v>OK</v>
      </c>
      <c r="F97" s="13" t="str">
        <f>IF(ISERROR(VLOOKUP('PROD Fltr Conditional'!$A97,QACond,COLUMNS($A$7:F97),0)),'PROD Fltr Conditional'!F97,"OK")</f>
        <v>OK</v>
      </c>
      <c r="G97" s="13" t="str">
        <f>IF(ISERROR(VLOOKUP('PROD Fltr Conditional'!$A97,QACond,COLUMNS($A$7:G97),0)),'PROD Fltr Conditional'!G97,"OK")</f>
        <v>OK</v>
      </c>
      <c r="H97" s="13" t="str">
        <f>IF(ISERROR(VLOOKUP('PROD Fltr Conditional'!$A97,QACond,COLUMNS($A$7:H97),0)),'PROD Fltr Conditional'!H97,"OK")</f>
        <v>OK</v>
      </c>
      <c r="I97" s="13" t="str">
        <f>IF(ISERROR(VLOOKUP('PROD Fltr Conditional'!$A97,QACond,COLUMNS($A$7:I97),0)),'PROD Fltr Conditional'!I97,"OK")</f>
        <v>OK</v>
      </c>
      <c r="J97" s="13" t="str">
        <f>IF(ISERROR(VLOOKUP('PROD Fltr Conditional'!$A97,QACond,COLUMNS($A$7:J97),0)),'PROD Fltr Conditional'!J97,"OK")</f>
        <v>OK</v>
      </c>
      <c r="K97" s="13" t="str">
        <f>IF(ISERROR(VLOOKUP('PROD Fltr Conditional'!$A97,QACond,COLUMNS($A$7:K97),0)),'PROD Fltr Conditional'!K97,"OK")</f>
        <v>OK</v>
      </c>
      <c r="L97" s="13" t="str">
        <f>IF(ISERROR(VLOOKUP('PROD Fltr Conditional'!$A97,QACond,COLUMNS($A$7:L97),0)),'PROD Fltr Conditional'!L97,"OK")</f>
        <v>OK</v>
      </c>
      <c r="M97" s="13" t="str">
        <f>IF(ISERROR(VLOOKUP('PROD Fltr Conditional'!$A97,QACond,COLUMNS($A$7:M97),0)),'PROD Fltr Conditional'!M97,"OK")</f>
        <v>OK</v>
      </c>
      <c r="N97" s="13" t="str">
        <f>IF(ISERROR(VLOOKUP('PROD Fltr Conditional'!$A97,QACond,COLUMNS($A$7:N97),0)),'PROD Fltr Conditional'!N97,"OK")</f>
        <v>OK</v>
      </c>
      <c r="O97" s="13" t="str">
        <f>IF(ISERROR(VLOOKUP('PROD Fltr Conditional'!$A97,QACond,COLUMNS($A$7:O97),0)),'PROD Fltr Conditional'!O97,"OK")</f>
        <v>OK</v>
      </c>
      <c r="P97" s="13" t="str">
        <f>IF(ISERROR(VLOOKUP('PROD Fltr Conditional'!$A97,QACond,COLUMNS($A$7:P97),0)),'PROD Fltr Conditional'!P97,"OK")</f>
        <v>OK</v>
      </c>
      <c r="Q97" s="13" t="str">
        <f>IF(ISERROR(VLOOKUP('PROD Fltr Conditional'!$A97,QACond,COLUMNS($A$7:Q97),0)),'PROD Fltr Conditional'!Q97,"OK")</f>
        <v>OK</v>
      </c>
    </row>
    <row r="98" spans="1:17">
      <c r="A98" s="13" t="str">
        <f>IF(ISERROR(VLOOKUP('PROD Fltr Conditional'!$A98,QACond,COLUMNS($A$7:A98),0)),'PROD Fltr Conditional'!A98,"OK")</f>
        <v>OK</v>
      </c>
      <c r="B98" s="13" t="str">
        <f>IF(ISERROR(VLOOKUP('PROD Fltr Conditional'!$A98,QACond,COLUMNS($A$7:B98),0)),'PROD Fltr Conditional'!B98,"OK")</f>
        <v>OK</v>
      </c>
      <c r="C98" s="13" t="str">
        <f>IF(ISERROR(VLOOKUP('PROD Fltr Conditional'!$A98,QACond,COLUMNS($A$7:C98),0)),'PROD Fltr Conditional'!C98,"OK")</f>
        <v>OK</v>
      </c>
      <c r="D98" s="13" t="str">
        <f>IF(ISERROR(VLOOKUP('PROD Fltr Conditional'!$A98,QACond,COLUMNS($A$7:D98),0)),'PROD Fltr Conditional'!D98,"OK")</f>
        <v>OK</v>
      </c>
      <c r="E98" s="13" t="str">
        <f>IF(ISERROR(VLOOKUP('PROD Fltr Conditional'!$A98,QACond,COLUMNS($A$7:E98),0)),'PROD Fltr Conditional'!E98,"OK")</f>
        <v>OK</v>
      </c>
      <c r="F98" s="13" t="str">
        <f>IF(ISERROR(VLOOKUP('PROD Fltr Conditional'!$A98,QACond,COLUMNS($A$7:F98),0)),'PROD Fltr Conditional'!F98,"OK")</f>
        <v>OK</v>
      </c>
      <c r="G98" s="13" t="str">
        <f>IF(ISERROR(VLOOKUP('PROD Fltr Conditional'!$A98,QACond,COLUMNS($A$7:G98),0)),'PROD Fltr Conditional'!G98,"OK")</f>
        <v>OK</v>
      </c>
      <c r="H98" s="13" t="str">
        <f>IF(ISERROR(VLOOKUP('PROD Fltr Conditional'!$A98,QACond,COLUMNS($A$7:H98),0)),'PROD Fltr Conditional'!H98,"OK")</f>
        <v>OK</v>
      </c>
      <c r="I98" s="13" t="str">
        <f>IF(ISERROR(VLOOKUP('PROD Fltr Conditional'!$A98,QACond,COLUMNS($A$7:I98),0)),'PROD Fltr Conditional'!I98,"OK")</f>
        <v>OK</v>
      </c>
      <c r="J98" s="13" t="str">
        <f>IF(ISERROR(VLOOKUP('PROD Fltr Conditional'!$A98,QACond,COLUMNS($A$7:J98),0)),'PROD Fltr Conditional'!J98,"OK")</f>
        <v>OK</v>
      </c>
      <c r="K98" s="13" t="str">
        <f>IF(ISERROR(VLOOKUP('PROD Fltr Conditional'!$A98,QACond,COLUMNS($A$7:K98),0)),'PROD Fltr Conditional'!K98,"OK")</f>
        <v>OK</v>
      </c>
      <c r="L98" s="13" t="str">
        <f>IF(ISERROR(VLOOKUP('PROD Fltr Conditional'!$A98,QACond,COLUMNS($A$7:L98),0)),'PROD Fltr Conditional'!L98,"OK")</f>
        <v>OK</v>
      </c>
      <c r="M98" s="13" t="str">
        <f>IF(ISERROR(VLOOKUP('PROD Fltr Conditional'!$A98,QACond,COLUMNS($A$7:M98),0)),'PROD Fltr Conditional'!M98,"OK")</f>
        <v>OK</v>
      </c>
      <c r="N98" s="13" t="str">
        <f>IF(ISERROR(VLOOKUP('PROD Fltr Conditional'!$A98,QACond,COLUMNS($A$7:N98),0)),'PROD Fltr Conditional'!N98,"OK")</f>
        <v>OK</v>
      </c>
      <c r="O98" s="13" t="str">
        <f>IF(ISERROR(VLOOKUP('PROD Fltr Conditional'!$A98,QACond,COLUMNS($A$7:O98),0)),'PROD Fltr Conditional'!O98,"OK")</f>
        <v>OK</v>
      </c>
      <c r="P98" s="13" t="str">
        <f>IF(ISERROR(VLOOKUP('PROD Fltr Conditional'!$A98,QACond,COLUMNS($A$7:P98),0)),'PROD Fltr Conditional'!P98,"OK")</f>
        <v>OK</v>
      </c>
      <c r="Q98" s="13" t="str">
        <f>IF(ISERROR(VLOOKUP('PROD Fltr Conditional'!$A98,QACond,COLUMNS($A$7:Q98),0)),'PROD Fltr Conditional'!Q98,"OK")</f>
        <v>OK</v>
      </c>
    </row>
    <row r="99" spans="1:17">
      <c r="A99" s="13" t="str">
        <f>IF(ISERROR(VLOOKUP('PROD Fltr Conditional'!$A99,QACond,COLUMNS($A$7:A99),0)),'PROD Fltr Conditional'!A99,"OK")</f>
        <v>OK</v>
      </c>
      <c r="B99" s="13" t="str">
        <f>IF(ISERROR(VLOOKUP('PROD Fltr Conditional'!$A99,QACond,COLUMNS($A$7:B99),0)),'PROD Fltr Conditional'!B99,"OK")</f>
        <v>OK</v>
      </c>
      <c r="C99" s="13" t="str">
        <f>IF(ISERROR(VLOOKUP('PROD Fltr Conditional'!$A99,QACond,COLUMNS($A$7:C99),0)),'PROD Fltr Conditional'!C99,"OK")</f>
        <v>OK</v>
      </c>
      <c r="D99" s="13" t="str">
        <f>IF(ISERROR(VLOOKUP('PROD Fltr Conditional'!$A99,QACond,COLUMNS($A$7:D99),0)),'PROD Fltr Conditional'!D99,"OK")</f>
        <v>OK</v>
      </c>
      <c r="E99" s="13" t="str">
        <f>IF(ISERROR(VLOOKUP('PROD Fltr Conditional'!$A99,QACond,COLUMNS($A$7:E99),0)),'PROD Fltr Conditional'!E99,"OK")</f>
        <v>OK</v>
      </c>
      <c r="F99" s="13" t="str">
        <f>IF(ISERROR(VLOOKUP('PROD Fltr Conditional'!$A99,QACond,COLUMNS($A$7:F99),0)),'PROD Fltr Conditional'!F99,"OK")</f>
        <v>OK</v>
      </c>
      <c r="G99" s="13" t="str">
        <f>IF(ISERROR(VLOOKUP('PROD Fltr Conditional'!$A99,QACond,COLUMNS($A$7:G99),0)),'PROD Fltr Conditional'!G99,"OK")</f>
        <v>OK</v>
      </c>
      <c r="H99" s="13" t="str">
        <f>IF(ISERROR(VLOOKUP('PROD Fltr Conditional'!$A99,QACond,COLUMNS($A$7:H99),0)),'PROD Fltr Conditional'!H99,"OK")</f>
        <v>OK</v>
      </c>
      <c r="I99" s="13" t="str">
        <f>IF(ISERROR(VLOOKUP('PROD Fltr Conditional'!$A99,QACond,COLUMNS($A$7:I99),0)),'PROD Fltr Conditional'!I99,"OK")</f>
        <v>OK</v>
      </c>
      <c r="J99" s="13" t="str">
        <f>IF(ISERROR(VLOOKUP('PROD Fltr Conditional'!$A99,QACond,COLUMNS($A$7:J99),0)),'PROD Fltr Conditional'!J99,"OK")</f>
        <v>OK</v>
      </c>
      <c r="K99" s="13" t="str">
        <f>IF(ISERROR(VLOOKUP('PROD Fltr Conditional'!$A99,QACond,COLUMNS($A$7:K99),0)),'PROD Fltr Conditional'!K99,"OK")</f>
        <v>OK</v>
      </c>
      <c r="L99" s="13" t="str">
        <f>IF(ISERROR(VLOOKUP('PROD Fltr Conditional'!$A99,QACond,COLUMNS($A$7:L99),0)),'PROD Fltr Conditional'!L99,"OK")</f>
        <v>OK</v>
      </c>
      <c r="M99" s="13" t="str">
        <f>IF(ISERROR(VLOOKUP('PROD Fltr Conditional'!$A99,QACond,COLUMNS($A$7:M99),0)),'PROD Fltr Conditional'!M99,"OK")</f>
        <v>OK</v>
      </c>
      <c r="N99" s="13" t="str">
        <f>IF(ISERROR(VLOOKUP('PROD Fltr Conditional'!$A99,QACond,COLUMNS($A$7:N99),0)),'PROD Fltr Conditional'!N99,"OK")</f>
        <v>OK</v>
      </c>
      <c r="O99" s="13" t="str">
        <f>IF(ISERROR(VLOOKUP('PROD Fltr Conditional'!$A99,QACond,COLUMNS($A$7:O99),0)),'PROD Fltr Conditional'!O99,"OK")</f>
        <v>OK</v>
      </c>
      <c r="P99" s="13" t="str">
        <f>IF(ISERROR(VLOOKUP('PROD Fltr Conditional'!$A99,QACond,COLUMNS($A$7:P99),0)),'PROD Fltr Conditional'!P99,"OK")</f>
        <v>OK</v>
      </c>
      <c r="Q99" s="13" t="str">
        <f>IF(ISERROR(VLOOKUP('PROD Fltr Conditional'!$A99,QACond,COLUMNS($A$7:Q99),0)),'PROD Fltr Conditional'!Q99,"OK")</f>
        <v>OK</v>
      </c>
    </row>
    <row r="100" spans="1:17">
      <c r="A100" s="13" t="str">
        <f>IF(ISERROR(VLOOKUP('PROD Fltr Conditional'!$A100,QACond,COLUMNS($A$7:A100),0)),'PROD Fltr Conditional'!A100,"OK")</f>
        <v>OK</v>
      </c>
      <c r="B100" s="13" t="str">
        <f>IF(ISERROR(VLOOKUP('PROD Fltr Conditional'!$A100,QACond,COLUMNS($A$7:B100),0)),'PROD Fltr Conditional'!B100,"OK")</f>
        <v>OK</v>
      </c>
      <c r="C100" s="13" t="str">
        <f>IF(ISERROR(VLOOKUP('PROD Fltr Conditional'!$A100,QACond,COLUMNS($A$7:C100),0)),'PROD Fltr Conditional'!C100,"OK")</f>
        <v>OK</v>
      </c>
      <c r="D100" s="13" t="str">
        <f>IF(ISERROR(VLOOKUP('PROD Fltr Conditional'!$A100,QACond,COLUMNS($A$7:D100),0)),'PROD Fltr Conditional'!D100,"OK")</f>
        <v>OK</v>
      </c>
      <c r="E100" s="13" t="str">
        <f>IF(ISERROR(VLOOKUP('PROD Fltr Conditional'!$A100,QACond,COLUMNS($A$7:E100),0)),'PROD Fltr Conditional'!E100,"OK")</f>
        <v>OK</v>
      </c>
      <c r="F100" s="13" t="str">
        <f>IF(ISERROR(VLOOKUP('PROD Fltr Conditional'!$A100,QACond,COLUMNS($A$7:F100),0)),'PROD Fltr Conditional'!F100,"OK")</f>
        <v>OK</v>
      </c>
      <c r="G100" s="13" t="str">
        <f>IF(ISERROR(VLOOKUP('PROD Fltr Conditional'!$A100,QACond,COLUMNS($A$7:G100),0)),'PROD Fltr Conditional'!G100,"OK")</f>
        <v>OK</v>
      </c>
      <c r="H100" s="13" t="str">
        <f>IF(ISERROR(VLOOKUP('PROD Fltr Conditional'!$A100,QACond,COLUMNS($A$7:H100),0)),'PROD Fltr Conditional'!H100,"OK")</f>
        <v>OK</v>
      </c>
      <c r="I100" s="13" t="str">
        <f>IF(ISERROR(VLOOKUP('PROD Fltr Conditional'!$A100,QACond,COLUMNS($A$7:I100),0)),'PROD Fltr Conditional'!I100,"OK")</f>
        <v>OK</v>
      </c>
      <c r="J100" s="13" t="str">
        <f>IF(ISERROR(VLOOKUP('PROD Fltr Conditional'!$A100,QACond,COLUMNS($A$7:J100),0)),'PROD Fltr Conditional'!J100,"OK")</f>
        <v>OK</v>
      </c>
      <c r="K100" s="13" t="str">
        <f>IF(ISERROR(VLOOKUP('PROD Fltr Conditional'!$A100,QACond,COLUMNS($A$7:K100),0)),'PROD Fltr Conditional'!K100,"OK")</f>
        <v>OK</v>
      </c>
      <c r="L100" s="13" t="str">
        <f>IF(ISERROR(VLOOKUP('PROD Fltr Conditional'!$A100,QACond,COLUMNS($A$7:L100),0)),'PROD Fltr Conditional'!L100,"OK")</f>
        <v>OK</v>
      </c>
      <c r="M100" s="13" t="str">
        <f>IF(ISERROR(VLOOKUP('PROD Fltr Conditional'!$A100,QACond,COLUMNS($A$7:M100),0)),'PROD Fltr Conditional'!M100,"OK")</f>
        <v>OK</v>
      </c>
      <c r="N100" s="13" t="str">
        <f>IF(ISERROR(VLOOKUP('PROD Fltr Conditional'!$A100,QACond,COLUMNS($A$7:N100),0)),'PROD Fltr Conditional'!N100,"OK")</f>
        <v>OK</v>
      </c>
      <c r="O100" s="13" t="str">
        <f>IF(ISERROR(VLOOKUP('PROD Fltr Conditional'!$A100,QACond,COLUMNS($A$7:O100),0)),'PROD Fltr Conditional'!O100,"OK")</f>
        <v>OK</v>
      </c>
      <c r="P100" s="13" t="str">
        <f>IF(ISERROR(VLOOKUP('PROD Fltr Conditional'!$A100,QACond,COLUMNS($A$7:P100),0)),'PROD Fltr Conditional'!P100,"OK")</f>
        <v>OK</v>
      </c>
      <c r="Q100" s="13" t="str">
        <f>IF(ISERROR(VLOOKUP('PROD Fltr Conditional'!$A100,QACond,COLUMNS($A$7:Q100),0)),'PROD Fltr Conditional'!Q100,"OK")</f>
        <v>OK</v>
      </c>
    </row>
    <row r="101" spans="1:17">
      <c r="A101" s="13" t="str">
        <f>IF(ISERROR(VLOOKUP('PROD Fltr Conditional'!$A101,QACond,COLUMNS($A$7:A101),0)),'PROD Fltr Conditional'!A101,"OK")</f>
        <v>OK</v>
      </c>
      <c r="B101" s="13" t="str">
        <f>IF(ISERROR(VLOOKUP('PROD Fltr Conditional'!$A101,QACond,COLUMNS($A$7:B101),0)),'PROD Fltr Conditional'!B101,"OK")</f>
        <v>OK</v>
      </c>
      <c r="C101" s="13" t="str">
        <f>IF(ISERROR(VLOOKUP('PROD Fltr Conditional'!$A101,QACond,COLUMNS($A$7:C101),0)),'PROD Fltr Conditional'!C101,"OK")</f>
        <v>OK</v>
      </c>
      <c r="D101" s="13" t="str">
        <f>IF(ISERROR(VLOOKUP('PROD Fltr Conditional'!$A101,QACond,COLUMNS($A$7:D101),0)),'PROD Fltr Conditional'!D101,"OK")</f>
        <v>OK</v>
      </c>
      <c r="E101" s="13" t="str">
        <f>IF(ISERROR(VLOOKUP('PROD Fltr Conditional'!$A101,QACond,COLUMNS($A$7:E101),0)),'PROD Fltr Conditional'!E101,"OK")</f>
        <v>OK</v>
      </c>
      <c r="F101" s="13" t="str">
        <f>IF(ISERROR(VLOOKUP('PROD Fltr Conditional'!$A101,QACond,COLUMNS($A$7:F101),0)),'PROD Fltr Conditional'!F101,"OK")</f>
        <v>OK</v>
      </c>
      <c r="G101" s="13" t="str">
        <f>IF(ISERROR(VLOOKUP('PROD Fltr Conditional'!$A101,QACond,COLUMNS($A$7:G101),0)),'PROD Fltr Conditional'!G101,"OK")</f>
        <v>OK</v>
      </c>
      <c r="H101" s="13" t="str">
        <f>IF(ISERROR(VLOOKUP('PROD Fltr Conditional'!$A101,QACond,COLUMNS($A$7:H101),0)),'PROD Fltr Conditional'!H101,"OK")</f>
        <v>OK</v>
      </c>
      <c r="I101" s="13" t="str">
        <f>IF(ISERROR(VLOOKUP('PROD Fltr Conditional'!$A101,QACond,COLUMNS($A$7:I101),0)),'PROD Fltr Conditional'!I101,"OK")</f>
        <v>OK</v>
      </c>
      <c r="J101" s="13" t="str">
        <f>IF(ISERROR(VLOOKUP('PROD Fltr Conditional'!$A101,QACond,COLUMNS($A$7:J101),0)),'PROD Fltr Conditional'!J101,"OK")</f>
        <v>OK</v>
      </c>
      <c r="K101" s="13" t="str">
        <f>IF(ISERROR(VLOOKUP('PROD Fltr Conditional'!$A101,QACond,COLUMNS($A$7:K101),0)),'PROD Fltr Conditional'!K101,"OK")</f>
        <v>OK</v>
      </c>
      <c r="L101" s="13" t="str">
        <f>IF(ISERROR(VLOOKUP('PROD Fltr Conditional'!$A101,QACond,COLUMNS($A$7:L101),0)),'PROD Fltr Conditional'!L101,"OK")</f>
        <v>OK</v>
      </c>
      <c r="M101" s="13" t="str">
        <f>IF(ISERROR(VLOOKUP('PROD Fltr Conditional'!$A101,QACond,COLUMNS($A$7:M101),0)),'PROD Fltr Conditional'!M101,"OK")</f>
        <v>OK</v>
      </c>
      <c r="N101" s="13" t="str">
        <f>IF(ISERROR(VLOOKUP('PROD Fltr Conditional'!$A101,QACond,COLUMNS($A$7:N101),0)),'PROD Fltr Conditional'!N101,"OK")</f>
        <v>OK</v>
      </c>
      <c r="O101" s="13" t="str">
        <f>IF(ISERROR(VLOOKUP('PROD Fltr Conditional'!$A101,QACond,COLUMNS($A$7:O101),0)),'PROD Fltr Conditional'!O101,"OK")</f>
        <v>OK</v>
      </c>
      <c r="P101" s="13" t="str">
        <f>IF(ISERROR(VLOOKUP('PROD Fltr Conditional'!$A101,QACond,COLUMNS($A$7:P101),0)),'PROD Fltr Conditional'!P101,"OK")</f>
        <v>OK</v>
      </c>
      <c r="Q101" s="13" t="str">
        <f>IF(ISERROR(VLOOKUP('PROD Fltr Conditional'!$A101,QACond,COLUMNS($A$7:Q101),0)),'PROD Fltr Conditional'!Q101,"OK")</f>
        <v>OK</v>
      </c>
    </row>
    <row r="102" spans="1:17">
      <c r="A102" s="13" t="str">
        <f>IF(ISERROR(VLOOKUP('PROD Fltr Conditional'!$A102,QACond,COLUMNS($A$7:A102),0)),'PROD Fltr Conditional'!A102,"OK")</f>
        <v>OK</v>
      </c>
      <c r="B102" s="13" t="str">
        <f>IF(ISERROR(VLOOKUP('PROD Fltr Conditional'!$A102,QACond,COLUMNS($A$7:B102),0)),'PROD Fltr Conditional'!B102,"OK")</f>
        <v>OK</v>
      </c>
      <c r="C102" s="13" t="str">
        <f>IF(ISERROR(VLOOKUP('PROD Fltr Conditional'!$A102,QACond,COLUMNS($A$7:C102),0)),'PROD Fltr Conditional'!C102,"OK")</f>
        <v>OK</v>
      </c>
      <c r="D102" s="13" t="str">
        <f>IF(ISERROR(VLOOKUP('PROD Fltr Conditional'!$A102,QACond,COLUMNS($A$7:D102),0)),'PROD Fltr Conditional'!D102,"OK")</f>
        <v>OK</v>
      </c>
      <c r="E102" s="13" t="str">
        <f>IF(ISERROR(VLOOKUP('PROD Fltr Conditional'!$A102,QACond,COLUMNS($A$7:E102),0)),'PROD Fltr Conditional'!E102,"OK")</f>
        <v>OK</v>
      </c>
      <c r="F102" s="13" t="str">
        <f>IF(ISERROR(VLOOKUP('PROD Fltr Conditional'!$A102,QACond,COLUMNS($A$7:F102),0)),'PROD Fltr Conditional'!F102,"OK")</f>
        <v>OK</v>
      </c>
      <c r="G102" s="13" t="str">
        <f>IF(ISERROR(VLOOKUP('PROD Fltr Conditional'!$A102,QACond,COLUMNS($A$7:G102),0)),'PROD Fltr Conditional'!G102,"OK")</f>
        <v>OK</v>
      </c>
      <c r="H102" s="13" t="str">
        <f>IF(ISERROR(VLOOKUP('PROD Fltr Conditional'!$A102,QACond,COLUMNS($A$7:H102),0)),'PROD Fltr Conditional'!H102,"OK")</f>
        <v>OK</v>
      </c>
      <c r="I102" s="13" t="str">
        <f>IF(ISERROR(VLOOKUP('PROD Fltr Conditional'!$A102,QACond,COLUMNS($A$7:I102),0)),'PROD Fltr Conditional'!I102,"OK")</f>
        <v>OK</v>
      </c>
      <c r="J102" s="13" t="str">
        <f>IF(ISERROR(VLOOKUP('PROD Fltr Conditional'!$A102,QACond,COLUMNS($A$7:J102),0)),'PROD Fltr Conditional'!J102,"OK")</f>
        <v>OK</v>
      </c>
      <c r="K102" s="13" t="str">
        <f>IF(ISERROR(VLOOKUP('PROD Fltr Conditional'!$A102,QACond,COLUMNS($A$7:K102),0)),'PROD Fltr Conditional'!K102,"OK")</f>
        <v>OK</v>
      </c>
      <c r="L102" s="13" t="str">
        <f>IF(ISERROR(VLOOKUP('PROD Fltr Conditional'!$A102,QACond,COLUMNS($A$7:L102),0)),'PROD Fltr Conditional'!L102,"OK")</f>
        <v>OK</v>
      </c>
      <c r="M102" s="13" t="str">
        <f>IF(ISERROR(VLOOKUP('PROD Fltr Conditional'!$A102,QACond,COLUMNS($A$7:M102),0)),'PROD Fltr Conditional'!M102,"OK")</f>
        <v>OK</v>
      </c>
      <c r="N102" s="13" t="str">
        <f>IF(ISERROR(VLOOKUP('PROD Fltr Conditional'!$A102,QACond,COLUMNS($A$7:N102),0)),'PROD Fltr Conditional'!N102,"OK")</f>
        <v>OK</v>
      </c>
      <c r="O102" s="13" t="str">
        <f>IF(ISERROR(VLOOKUP('PROD Fltr Conditional'!$A102,QACond,COLUMNS($A$7:O102),0)),'PROD Fltr Conditional'!O102,"OK")</f>
        <v>OK</v>
      </c>
      <c r="P102" s="13" t="str">
        <f>IF(ISERROR(VLOOKUP('PROD Fltr Conditional'!$A102,QACond,COLUMNS($A$7:P102),0)),'PROD Fltr Conditional'!P102,"OK")</f>
        <v>OK</v>
      </c>
      <c r="Q102" s="13" t="str">
        <f>IF(ISERROR(VLOOKUP('PROD Fltr Conditional'!$A102,QACond,COLUMNS($A$7:Q102),0)),'PROD Fltr Conditional'!Q102,"OK")</f>
        <v>OK</v>
      </c>
    </row>
    <row r="103" spans="1:17">
      <c r="A103" s="13" t="str">
        <f>IF(ISERROR(VLOOKUP('PROD Fltr Conditional'!$A103,QACond,COLUMNS($A$7:A103),0)),'PROD Fltr Conditional'!A103,"OK")</f>
        <v>OK</v>
      </c>
      <c r="B103" s="13" t="str">
        <f>IF(ISERROR(VLOOKUP('PROD Fltr Conditional'!$A103,QACond,COLUMNS($A$7:B103),0)),'PROD Fltr Conditional'!B103,"OK")</f>
        <v>OK</v>
      </c>
      <c r="C103" s="13" t="str">
        <f>IF(ISERROR(VLOOKUP('PROD Fltr Conditional'!$A103,QACond,COLUMNS($A$7:C103),0)),'PROD Fltr Conditional'!C103,"OK")</f>
        <v>OK</v>
      </c>
      <c r="D103" s="13" t="str">
        <f>IF(ISERROR(VLOOKUP('PROD Fltr Conditional'!$A103,QACond,COLUMNS($A$7:D103),0)),'PROD Fltr Conditional'!D103,"OK")</f>
        <v>OK</v>
      </c>
      <c r="E103" s="13" t="str">
        <f>IF(ISERROR(VLOOKUP('PROD Fltr Conditional'!$A103,QACond,COLUMNS($A$7:E103),0)),'PROD Fltr Conditional'!E103,"OK")</f>
        <v>OK</v>
      </c>
      <c r="F103" s="13" t="str">
        <f>IF(ISERROR(VLOOKUP('PROD Fltr Conditional'!$A103,QACond,COLUMNS($A$7:F103),0)),'PROD Fltr Conditional'!F103,"OK")</f>
        <v>OK</v>
      </c>
      <c r="G103" s="13" t="str">
        <f>IF(ISERROR(VLOOKUP('PROD Fltr Conditional'!$A103,QACond,COLUMNS($A$7:G103),0)),'PROD Fltr Conditional'!G103,"OK")</f>
        <v>OK</v>
      </c>
      <c r="H103" s="13" t="str">
        <f>IF(ISERROR(VLOOKUP('PROD Fltr Conditional'!$A103,QACond,COLUMNS($A$7:H103),0)),'PROD Fltr Conditional'!H103,"OK")</f>
        <v>OK</v>
      </c>
      <c r="I103" s="13" t="str">
        <f>IF(ISERROR(VLOOKUP('PROD Fltr Conditional'!$A103,QACond,COLUMNS($A$7:I103),0)),'PROD Fltr Conditional'!I103,"OK")</f>
        <v>OK</v>
      </c>
      <c r="J103" s="13" t="str">
        <f>IF(ISERROR(VLOOKUP('PROD Fltr Conditional'!$A103,QACond,COLUMNS($A$7:J103),0)),'PROD Fltr Conditional'!J103,"OK")</f>
        <v>OK</v>
      </c>
      <c r="K103" s="13" t="str">
        <f>IF(ISERROR(VLOOKUP('PROD Fltr Conditional'!$A103,QACond,COLUMNS($A$7:K103),0)),'PROD Fltr Conditional'!K103,"OK")</f>
        <v>OK</v>
      </c>
      <c r="L103" s="13" t="str">
        <f>IF(ISERROR(VLOOKUP('PROD Fltr Conditional'!$A103,QACond,COLUMNS($A$7:L103),0)),'PROD Fltr Conditional'!L103,"OK")</f>
        <v>OK</v>
      </c>
      <c r="M103" s="13" t="str">
        <f>IF(ISERROR(VLOOKUP('PROD Fltr Conditional'!$A103,QACond,COLUMNS($A$7:M103),0)),'PROD Fltr Conditional'!M103,"OK")</f>
        <v>OK</v>
      </c>
      <c r="N103" s="13" t="str">
        <f>IF(ISERROR(VLOOKUP('PROD Fltr Conditional'!$A103,QACond,COLUMNS($A$7:N103),0)),'PROD Fltr Conditional'!N103,"OK")</f>
        <v>OK</v>
      </c>
      <c r="O103" s="13" t="str">
        <f>IF(ISERROR(VLOOKUP('PROD Fltr Conditional'!$A103,QACond,COLUMNS($A$7:O103),0)),'PROD Fltr Conditional'!O103,"OK")</f>
        <v>OK</v>
      </c>
      <c r="P103" s="13" t="str">
        <f>IF(ISERROR(VLOOKUP('PROD Fltr Conditional'!$A103,QACond,COLUMNS($A$7:P103),0)),'PROD Fltr Conditional'!P103,"OK")</f>
        <v>OK</v>
      </c>
      <c r="Q103" s="13" t="str">
        <f>IF(ISERROR(VLOOKUP('PROD Fltr Conditional'!$A103,QACond,COLUMNS($A$7:Q103),0)),'PROD Fltr Conditional'!Q103,"OK")</f>
        <v>OK</v>
      </c>
    </row>
    <row r="104" spans="1:17">
      <c r="A104" s="13" t="str">
        <f>IF(ISERROR(VLOOKUP('PROD Fltr Conditional'!$A104,QACond,COLUMNS($A$7:A104),0)),'PROD Fltr Conditional'!A104,"OK")</f>
        <v>OK</v>
      </c>
      <c r="B104" s="13" t="str">
        <f>IF(ISERROR(VLOOKUP('PROD Fltr Conditional'!$A104,QACond,COLUMNS($A$7:B104),0)),'PROD Fltr Conditional'!B104,"OK")</f>
        <v>OK</v>
      </c>
      <c r="C104" s="13" t="str">
        <f>IF(ISERROR(VLOOKUP('PROD Fltr Conditional'!$A104,QACond,COLUMNS($A$7:C104),0)),'PROD Fltr Conditional'!C104,"OK")</f>
        <v>OK</v>
      </c>
      <c r="D104" s="13" t="str">
        <f>IF(ISERROR(VLOOKUP('PROD Fltr Conditional'!$A104,QACond,COLUMNS($A$7:D104),0)),'PROD Fltr Conditional'!D104,"OK")</f>
        <v>OK</v>
      </c>
      <c r="E104" s="13" t="str">
        <f>IF(ISERROR(VLOOKUP('PROD Fltr Conditional'!$A104,QACond,COLUMNS($A$7:E104),0)),'PROD Fltr Conditional'!E104,"OK")</f>
        <v>OK</v>
      </c>
      <c r="F104" s="13" t="str">
        <f>IF(ISERROR(VLOOKUP('PROD Fltr Conditional'!$A104,QACond,COLUMNS($A$7:F104),0)),'PROD Fltr Conditional'!F104,"OK")</f>
        <v>OK</v>
      </c>
      <c r="G104" s="13" t="str">
        <f>IF(ISERROR(VLOOKUP('PROD Fltr Conditional'!$A104,QACond,COLUMNS($A$7:G104),0)),'PROD Fltr Conditional'!G104,"OK")</f>
        <v>OK</v>
      </c>
      <c r="H104" s="13" t="str">
        <f>IF(ISERROR(VLOOKUP('PROD Fltr Conditional'!$A104,QACond,COLUMNS($A$7:H104),0)),'PROD Fltr Conditional'!H104,"OK")</f>
        <v>OK</v>
      </c>
      <c r="I104" s="13" t="str">
        <f>IF(ISERROR(VLOOKUP('PROD Fltr Conditional'!$A104,QACond,COLUMNS($A$7:I104),0)),'PROD Fltr Conditional'!I104,"OK")</f>
        <v>OK</v>
      </c>
      <c r="J104" s="13" t="str">
        <f>IF(ISERROR(VLOOKUP('PROD Fltr Conditional'!$A104,QACond,COLUMNS($A$7:J104),0)),'PROD Fltr Conditional'!J104,"OK")</f>
        <v>OK</v>
      </c>
      <c r="K104" s="13" t="str">
        <f>IF(ISERROR(VLOOKUP('PROD Fltr Conditional'!$A104,QACond,COLUMNS($A$7:K104),0)),'PROD Fltr Conditional'!K104,"OK")</f>
        <v>OK</v>
      </c>
      <c r="L104" s="13" t="str">
        <f>IF(ISERROR(VLOOKUP('PROD Fltr Conditional'!$A104,QACond,COLUMNS($A$7:L104),0)),'PROD Fltr Conditional'!L104,"OK")</f>
        <v>OK</v>
      </c>
      <c r="M104" s="13" t="str">
        <f>IF(ISERROR(VLOOKUP('PROD Fltr Conditional'!$A104,QACond,COLUMNS($A$7:M104),0)),'PROD Fltr Conditional'!M104,"OK")</f>
        <v>OK</v>
      </c>
      <c r="N104" s="13" t="str">
        <f>IF(ISERROR(VLOOKUP('PROD Fltr Conditional'!$A104,QACond,COLUMNS($A$7:N104),0)),'PROD Fltr Conditional'!N104,"OK")</f>
        <v>OK</v>
      </c>
      <c r="O104" s="13" t="str">
        <f>IF(ISERROR(VLOOKUP('PROD Fltr Conditional'!$A104,QACond,COLUMNS($A$7:O104),0)),'PROD Fltr Conditional'!O104,"OK")</f>
        <v>OK</v>
      </c>
      <c r="P104" s="13" t="str">
        <f>IF(ISERROR(VLOOKUP('PROD Fltr Conditional'!$A104,QACond,COLUMNS($A$7:P104),0)),'PROD Fltr Conditional'!P104,"OK")</f>
        <v>OK</v>
      </c>
      <c r="Q104" s="13" t="str">
        <f>IF(ISERROR(VLOOKUP('PROD Fltr Conditional'!$A104,QACond,COLUMNS($A$7:Q104),0)),'PROD Fltr Conditional'!Q104,"OK")</f>
        <v>OK</v>
      </c>
    </row>
    <row r="105" spans="1:17">
      <c r="A105" s="13" t="str">
        <f>IF(ISERROR(VLOOKUP('PROD Fltr Conditional'!$A105,QACond,COLUMNS($A$7:A105),0)),'PROD Fltr Conditional'!A105,"OK")</f>
        <v>OK</v>
      </c>
      <c r="B105" s="13" t="str">
        <f>IF(ISERROR(VLOOKUP('PROD Fltr Conditional'!$A105,QACond,COLUMNS($A$7:B105),0)),'PROD Fltr Conditional'!B105,"OK")</f>
        <v>OK</v>
      </c>
      <c r="C105" s="13" t="str">
        <f>IF(ISERROR(VLOOKUP('PROD Fltr Conditional'!$A105,QACond,COLUMNS($A$7:C105),0)),'PROD Fltr Conditional'!C105,"OK")</f>
        <v>OK</v>
      </c>
      <c r="D105" s="13" t="str">
        <f>IF(ISERROR(VLOOKUP('PROD Fltr Conditional'!$A105,QACond,COLUMNS($A$7:D105),0)),'PROD Fltr Conditional'!D105,"OK")</f>
        <v>OK</v>
      </c>
      <c r="E105" s="13" t="str">
        <f>IF(ISERROR(VLOOKUP('PROD Fltr Conditional'!$A105,QACond,COLUMNS($A$7:E105),0)),'PROD Fltr Conditional'!E105,"OK")</f>
        <v>OK</v>
      </c>
      <c r="F105" s="13" t="str">
        <f>IF(ISERROR(VLOOKUP('PROD Fltr Conditional'!$A105,QACond,COLUMNS($A$7:F105),0)),'PROD Fltr Conditional'!F105,"OK")</f>
        <v>OK</v>
      </c>
      <c r="G105" s="13" t="str">
        <f>IF(ISERROR(VLOOKUP('PROD Fltr Conditional'!$A105,QACond,COLUMNS($A$7:G105),0)),'PROD Fltr Conditional'!G105,"OK")</f>
        <v>OK</v>
      </c>
      <c r="H105" s="13" t="str">
        <f>IF(ISERROR(VLOOKUP('PROD Fltr Conditional'!$A105,QACond,COLUMNS($A$7:H105),0)),'PROD Fltr Conditional'!H105,"OK")</f>
        <v>OK</v>
      </c>
      <c r="I105" s="13" t="str">
        <f>IF(ISERROR(VLOOKUP('PROD Fltr Conditional'!$A105,QACond,COLUMNS($A$7:I105),0)),'PROD Fltr Conditional'!I105,"OK")</f>
        <v>OK</v>
      </c>
      <c r="J105" s="13" t="str">
        <f>IF(ISERROR(VLOOKUP('PROD Fltr Conditional'!$A105,QACond,COLUMNS($A$7:J105),0)),'PROD Fltr Conditional'!J105,"OK")</f>
        <v>OK</v>
      </c>
      <c r="K105" s="13" t="str">
        <f>IF(ISERROR(VLOOKUP('PROD Fltr Conditional'!$A105,QACond,COLUMNS($A$7:K105),0)),'PROD Fltr Conditional'!K105,"OK")</f>
        <v>OK</v>
      </c>
      <c r="L105" s="13" t="str">
        <f>IF(ISERROR(VLOOKUP('PROD Fltr Conditional'!$A105,QACond,COLUMNS($A$7:L105),0)),'PROD Fltr Conditional'!L105,"OK")</f>
        <v>OK</v>
      </c>
      <c r="M105" s="13" t="str">
        <f>IF(ISERROR(VLOOKUP('PROD Fltr Conditional'!$A105,QACond,COLUMNS($A$7:M105),0)),'PROD Fltr Conditional'!M105,"OK")</f>
        <v>OK</v>
      </c>
      <c r="N105" s="13" t="str">
        <f>IF(ISERROR(VLOOKUP('PROD Fltr Conditional'!$A105,QACond,COLUMNS($A$7:N105),0)),'PROD Fltr Conditional'!N105,"OK")</f>
        <v>OK</v>
      </c>
      <c r="O105" s="13" t="str">
        <f>IF(ISERROR(VLOOKUP('PROD Fltr Conditional'!$A105,QACond,COLUMNS($A$7:O105),0)),'PROD Fltr Conditional'!O105,"OK")</f>
        <v>OK</v>
      </c>
      <c r="P105" s="13" t="str">
        <f>IF(ISERROR(VLOOKUP('PROD Fltr Conditional'!$A105,QACond,COLUMNS($A$7:P105),0)),'PROD Fltr Conditional'!P105,"OK")</f>
        <v>OK</v>
      </c>
      <c r="Q105" s="13" t="str">
        <f>IF(ISERROR(VLOOKUP('PROD Fltr Conditional'!$A105,QACond,COLUMNS($A$7:Q105),0)),'PROD Fltr Conditional'!Q105,"OK")</f>
        <v>OK</v>
      </c>
    </row>
    <row r="106" spans="1:17">
      <c r="A106" s="13" t="str">
        <f>IF(ISERROR(VLOOKUP('PROD Fltr Conditional'!$A106,QACond,COLUMNS($A$7:A106),0)),'PROD Fltr Conditional'!A106,"OK")</f>
        <v>OK</v>
      </c>
      <c r="B106" s="13" t="str">
        <f>IF(ISERROR(VLOOKUP('PROD Fltr Conditional'!$A106,QACond,COLUMNS($A$7:B106),0)),'PROD Fltr Conditional'!B106,"OK")</f>
        <v>OK</v>
      </c>
      <c r="C106" s="13" t="str">
        <f>IF(ISERROR(VLOOKUP('PROD Fltr Conditional'!$A106,QACond,COLUMNS($A$7:C106),0)),'PROD Fltr Conditional'!C106,"OK")</f>
        <v>OK</v>
      </c>
      <c r="D106" s="13" t="str">
        <f>IF(ISERROR(VLOOKUP('PROD Fltr Conditional'!$A106,QACond,COLUMNS($A$7:D106),0)),'PROD Fltr Conditional'!D106,"OK")</f>
        <v>OK</v>
      </c>
      <c r="E106" s="13" t="str">
        <f>IF(ISERROR(VLOOKUP('PROD Fltr Conditional'!$A106,QACond,COLUMNS($A$7:E106),0)),'PROD Fltr Conditional'!E106,"OK")</f>
        <v>OK</v>
      </c>
      <c r="F106" s="13" t="str">
        <f>IF(ISERROR(VLOOKUP('PROD Fltr Conditional'!$A106,QACond,COLUMNS($A$7:F106),0)),'PROD Fltr Conditional'!F106,"OK")</f>
        <v>OK</v>
      </c>
      <c r="G106" s="13" t="str">
        <f>IF(ISERROR(VLOOKUP('PROD Fltr Conditional'!$A106,QACond,COLUMNS($A$7:G106),0)),'PROD Fltr Conditional'!G106,"OK")</f>
        <v>OK</v>
      </c>
      <c r="H106" s="13" t="str">
        <f>IF(ISERROR(VLOOKUP('PROD Fltr Conditional'!$A106,QACond,COLUMNS($A$7:H106),0)),'PROD Fltr Conditional'!H106,"OK")</f>
        <v>OK</v>
      </c>
      <c r="I106" s="13" t="str">
        <f>IF(ISERROR(VLOOKUP('PROD Fltr Conditional'!$A106,QACond,COLUMNS($A$7:I106),0)),'PROD Fltr Conditional'!I106,"OK")</f>
        <v>OK</v>
      </c>
      <c r="J106" s="13" t="str">
        <f>IF(ISERROR(VLOOKUP('PROD Fltr Conditional'!$A106,QACond,COLUMNS($A$7:J106),0)),'PROD Fltr Conditional'!J106,"OK")</f>
        <v>OK</v>
      </c>
      <c r="K106" s="13" t="str">
        <f>IF(ISERROR(VLOOKUP('PROD Fltr Conditional'!$A106,QACond,COLUMNS($A$7:K106),0)),'PROD Fltr Conditional'!K106,"OK")</f>
        <v>OK</v>
      </c>
      <c r="L106" s="13" t="str">
        <f>IF(ISERROR(VLOOKUP('PROD Fltr Conditional'!$A106,QACond,COLUMNS($A$7:L106),0)),'PROD Fltr Conditional'!L106,"OK")</f>
        <v>OK</v>
      </c>
      <c r="M106" s="13" t="str">
        <f>IF(ISERROR(VLOOKUP('PROD Fltr Conditional'!$A106,QACond,COLUMNS($A$7:M106),0)),'PROD Fltr Conditional'!M106,"OK")</f>
        <v>OK</v>
      </c>
      <c r="N106" s="13" t="str">
        <f>IF(ISERROR(VLOOKUP('PROD Fltr Conditional'!$A106,QACond,COLUMNS($A$7:N106),0)),'PROD Fltr Conditional'!N106,"OK")</f>
        <v>OK</v>
      </c>
      <c r="O106" s="13" t="str">
        <f>IF(ISERROR(VLOOKUP('PROD Fltr Conditional'!$A106,QACond,COLUMNS($A$7:O106),0)),'PROD Fltr Conditional'!O106,"OK")</f>
        <v>OK</v>
      </c>
      <c r="P106" s="13" t="str">
        <f>IF(ISERROR(VLOOKUP('PROD Fltr Conditional'!$A106,QACond,COLUMNS($A$7:P106),0)),'PROD Fltr Conditional'!P106,"OK")</f>
        <v>OK</v>
      </c>
      <c r="Q106" s="13" t="str">
        <f>IF(ISERROR(VLOOKUP('PROD Fltr Conditional'!$A106,QACond,COLUMNS($A$7:Q106),0)),'PROD Fltr Conditional'!Q106,"OK")</f>
        <v>OK</v>
      </c>
    </row>
    <row r="107" spans="1:17">
      <c r="A107" s="13" t="str">
        <f>IF(ISERROR(VLOOKUP('PROD Fltr Conditional'!$A107,QACond,COLUMNS($A$7:A107),0)),'PROD Fltr Conditional'!A107,"OK")</f>
        <v>OK</v>
      </c>
      <c r="B107" s="13" t="str">
        <f>IF(ISERROR(VLOOKUP('PROD Fltr Conditional'!$A107,QACond,COLUMNS($A$7:B107),0)),'PROD Fltr Conditional'!B107,"OK")</f>
        <v>OK</v>
      </c>
      <c r="C107" s="13" t="str">
        <f>IF(ISERROR(VLOOKUP('PROD Fltr Conditional'!$A107,QACond,COLUMNS($A$7:C107),0)),'PROD Fltr Conditional'!C107,"OK")</f>
        <v>OK</v>
      </c>
      <c r="D107" s="13" t="str">
        <f>IF(ISERROR(VLOOKUP('PROD Fltr Conditional'!$A107,QACond,COLUMNS($A$7:D107),0)),'PROD Fltr Conditional'!D107,"OK")</f>
        <v>OK</v>
      </c>
      <c r="E107" s="13" t="str">
        <f>IF(ISERROR(VLOOKUP('PROD Fltr Conditional'!$A107,QACond,COLUMNS($A$7:E107),0)),'PROD Fltr Conditional'!E107,"OK")</f>
        <v>OK</v>
      </c>
      <c r="F107" s="13" t="str">
        <f>IF(ISERROR(VLOOKUP('PROD Fltr Conditional'!$A107,QACond,COLUMNS($A$7:F107),0)),'PROD Fltr Conditional'!F107,"OK")</f>
        <v>OK</v>
      </c>
      <c r="G107" s="13" t="str">
        <f>IF(ISERROR(VLOOKUP('PROD Fltr Conditional'!$A107,QACond,COLUMNS($A$7:G107),0)),'PROD Fltr Conditional'!G107,"OK")</f>
        <v>OK</v>
      </c>
      <c r="H107" s="13" t="str">
        <f>IF(ISERROR(VLOOKUP('PROD Fltr Conditional'!$A107,QACond,COLUMNS($A$7:H107),0)),'PROD Fltr Conditional'!H107,"OK")</f>
        <v>OK</v>
      </c>
      <c r="I107" s="13" t="str">
        <f>IF(ISERROR(VLOOKUP('PROD Fltr Conditional'!$A107,QACond,COLUMNS($A$7:I107),0)),'PROD Fltr Conditional'!I107,"OK")</f>
        <v>OK</v>
      </c>
      <c r="J107" s="13" t="str">
        <f>IF(ISERROR(VLOOKUP('PROD Fltr Conditional'!$A107,QACond,COLUMNS($A$7:J107),0)),'PROD Fltr Conditional'!J107,"OK")</f>
        <v>OK</v>
      </c>
      <c r="K107" s="13" t="str">
        <f>IF(ISERROR(VLOOKUP('PROD Fltr Conditional'!$A107,QACond,COLUMNS($A$7:K107),0)),'PROD Fltr Conditional'!K107,"OK")</f>
        <v>OK</v>
      </c>
      <c r="L107" s="13" t="str">
        <f>IF(ISERROR(VLOOKUP('PROD Fltr Conditional'!$A107,QACond,COLUMNS($A$7:L107),0)),'PROD Fltr Conditional'!L107,"OK")</f>
        <v>OK</v>
      </c>
      <c r="M107" s="13" t="str">
        <f>IF(ISERROR(VLOOKUP('PROD Fltr Conditional'!$A107,QACond,COLUMNS($A$7:M107),0)),'PROD Fltr Conditional'!M107,"OK")</f>
        <v>OK</v>
      </c>
      <c r="N107" s="13" t="str">
        <f>IF(ISERROR(VLOOKUP('PROD Fltr Conditional'!$A107,QACond,COLUMNS($A$7:N107),0)),'PROD Fltr Conditional'!N107,"OK")</f>
        <v>OK</v>
      </c>
      <c r="O107" s="13" t="str">
        <f>IF(ISERROR(VLOOKUP('PROD Fltr Conditional'!$A107,QACond,COLUMNS($A$7:O107),0)),'PROD Fltr Conditional'!O107,"OK")</f>
        <v>OK</v>
      </c>
      <c r="P107" s="13" t="str">
        <f>IF(ISERROR(VLOOKUP('PROD Fltr Conditional'!$A107,QACond,COLUMNS($A$7:P107),0)),'PROD Fltr Conditional'!P107,"OK")</f>
        <v>OK</v>
      </c>
      <c r="Q107" s="13" t="str">
        <f>IF(ISERROR(VLOOKUP('PROD Fltr Conditional'!$A107,QACond,COLUMNS($A$7:Q107),0)),'PROD Fltr Conditional'!Q107,"OK")</f>
        <v>OK</v>
      </c>
    </row>
    <row r="108" spans="1:17">
      <c r="A108" s="13" t="str">
        <f>IF(ISERROR(VLOOKUP('PROD Fltr Conditional'!$A108,QACond,COLUMNS($A$7:A108),0)),'PROD Fltr Conditional'!A108,"OK")</f>
        <v>OK</v>
      </c>
      <c r="B108" s="13" t="str">
        <f>IF(ISERROR(VLOOKUP('PROD Fltr Conditional'!$A108,QACond,COLUMNS($A$7:B108),0)),'PROD Fltr Conditional'!B108,"OK")</f>
        <v>OK</v>
      </c>
      <c r="C108" s="13" t="str">
        <f>IF(ISERROR(VLOOKUP('PROD Fltr Conditional'!$A108,QACond,COLUMNS($A$7:C108),0)),'PROD Fltr Conditional'!C108,"OK")</f>
        <v>OK</v>
      </c>
      <c r="D108" s="13" t="str">
        <f>IF(ISERROR(VLOOKUP('PROD Fltr Conditional'!$A108,QACond,COLUMNS($A$7:D108),0)),'PROD Fltr Conditional'!D108,"OK")</f>
        <v>OK</v>
      </c>
      <c r="E108" s="13" t="str">
        <f>IF(ISERROR(VLOOKUP('PROD Fltr Conditional'!$A108,QACond,COLUMNS($A$7:E108),0)),'PROD Fltr Conditional'!E108,"OK")</f>
        <v>OK</v>
      </c>
      <c r="F108" s="13" t="str">
        <f>IF(ISERROR(VLOOKUP('PROD Fltr Conditional'!$A108,QACond,COLUMNS($A$7:F108),0)),'PROD Fltr Conditional'!F108,"OK")</f>
        <v>OK</v>
      </c>
      <c r="G108" s="13" t="str">
        <f>IF(ISERROR(VLOOKUP('PROD Fltr Conditional'!$A108,QACond,COLUMNS($A$7:G108),0)),'PROD Fltr Conditional'!G108,"OK")</f>
        <v>OK</v>
      </c>
      <c r="H108" s="13" t="str">
        <f>IF(ISERROR(VLOOKUP('PROD Fltr Conditional'!$A108,QACond,COLUMNS($A$7:H108),0)),'PROD Fltr Conditional'!H108,"OK")</f>
        <v>OK</v>
      </c>
      <c r="I108" s="13" t="str">
        <f>IF(ISERROR(VLOOKUP('PROD Fltr Conditional'!$A108,QACond,COLUMNS($A$7:I108),0)),'PROD Fltr Conditional'!I108,"OK")</f>
        <v>OK</v>
      </c>
      <c r="J108" s="13" t="str">
        <f>IF(ISERROR(VLOOKUP('PROD Fltr Conditional'!$A108,QACond,COLUMNS($A$7:J108),0)),'PROD Fltr Conditional'!J108,"OK")</f>
        <v>OK</v>
      </c>
      <c r="K108" s="13" t="str">
        <f>IF(ISERROR(VLOOKUP('PROD Fltr Conditional'!$A108,QACond,COLUMNS($A$7:K108),0)),'PROD Fltr Conditional'!K108,"OK")</f>
        <v>OK</v>
      </c>
      <c r="L108" s="13" t="str">
        <f>IF(ISERROR(VLOOKUP('PROD Fltr Conditional'!$A108,QACond,COLUMNS($A$7:L108),0)),'PROD Fltr Conditional'!L108,"OK")</f>
        <v>OK</v>
      </c>
      <c r="M108" s="13" t="str">
        <f>IF(ISERROR(VLOOKUP('PROD Fltr Conditional'!$A108,QACond,COLUMNS($A$7:M108),0)),'PROD Fltr Conditional'!M108,"OK")</f>
        <v>OK</v>
      </c>
      <c r="N108" s="13" t="str">
        <f>IF(ISERROR(VLOOKUP('PROD Fltr Conditional'!$A108,QACond,COLUMNS($A$7:N108),0)),'PROD Fltr Conditional'!N108,"OK")</f>
        <v>OK</v>
      </c>
      <c r="O108" s="13" t="str">
        <f>IF(ISERROR(VLOOKUP('PROD Fltr Conditional'!$A108,QACond,COLUMNS($A$7:O108),0)),'PROD Fltr Conditional'!O108,"OK")</f>
        <v>OK</v>
      </c>
      <c r="P108" s="13" t="str">
        <f>IF(ISERROR(VLOOKUP('PROD Fltr Conditional'!$A108,QACond,COLUMNS($A$7:P108),0)),'PROD Fltr Conditional'!P108,"OK")</f>
        <v>OK</v>
      </c>
      <c r="Q108" s="13" t="str">
        <f>IF(ISERROR(VLOOKUP('PROD Fltr Conditional'!$A108,QACond,COLUMNS($A$7:Q108),0)),'PROD Fltr Conditional'!Q108,"OK")</f>
        <v>OK</v>
      </c>
    </row>
    <row r="109" spans="1:17">
      <c r="A109" s="13" t="str">
        <f>IF(ISERROR(VLOOKUP('PROD Fltr Conditional'!$A109,QACond,COLUMNS($A$7:A109),0)),'PROD Fltr Conditional'!A109,"OK")</f>
        <v>OK</v>
      </c>
      <c r="B109" s="13" t="str">
        <f>IF(ISERROR(VLOOKUP('PROD Fltr Conditional'!$A109,QACond,COLUMNS($A$7:B109),0)),'PROD Fltr Conditional'!B109,"OK")</f>
        <v>OK</v>
      </c>
      <c r="C109" s="13" t="str">
        <f>IF(ISERROR(VLOOKUP('PROD Fltr Conditional'!$A109,QACond,COLUMNS($A$7:C109),0)),'PROD Fltr Conditional'!C109,"OK")</f>
        <v>OK</v>
      </c>
      <c r="D109" s="13" t="str">
        <f>IF(ISERROR(VLOOKUP('PROD Fltr Conditional'!$A109,QACond,COLUMNS($A$7:D109),0)),'PROD Fltr Conditional'!D109,"OK")</f>
        <v>OK</v>
      </c>
      <c r="E109" s="13" t="str">
        <f>IF(ISERROR(VLOOKUP('PROD Fltr Conditional'!$A109,QACond,COLUMNS($A$7:E109),0)),'PROD Fltr Conditional'!E109,"OK")</f>
        <v>OK</v>
      </c>
      <c r="F109" s="13" t="str">
        <f>IF(ISERROR(VLOOKUP('PROD Fltr Conditional'!$A109,QACond,COLUMNS($A$7:F109),0)),'PROD Fltr Conditional'!F109,"OK")</f>
        <v>OK</v>
      </c>
      <c r="G109" s="13" t="str">
        <f>IF(ISERROR(VLOOKUP('PROD Fltr Conditional'!$A109,QACond,COLUMNS($A$7:G109),0)),'PROD Fltr Conditional'!G109,"OK")</f>
        <v>OK</v>
      </c>
      <c r="H109" s="13" t="str">
        <f>IF(ISERROR(VLOOKUP('PROD Fltr Conditional'!$A109,QACond,COLUMNS($A$7:H109),0)),'PROD Fltr Conditional'!H109,"OK")</f>
        <v>OK</v>
      </c>
      <c r="I109" s="13" t="str">
        <f>IF(ISERROR(VLOOKUP('PROD Fltr Conditional'!$A109,QACond,COLUMNS($A$7:I109),0)),'PROD Fltr Conditional'!I109,"OK")</f>
        <v>OK</v>
      </c>
      <c r="J109" s="13" t="str">
        <f>IF(ISERROR(VLOOKUP('PROD Fltr Conditional'!$A109,QACond,COLUMNS($A$7:J109),0)),'PROD Fltr Conditional'!J109,"OK")</f>
        <v>OK</v>
      </c>
      <c r="K109" s="13" t="str">
        <f>IF(ISERROR(VLOOKUP('PROD Fltr Conditional'!$A109,QACond,COLUMNS($A$7:K109),0)),'PROD Fltr Conditional'!K109,"OK")</f>
        <v>OK</v>
      </c>
      <c r="L109" s="13" t="str">
        <f>IF(ISERROR(VLOOKUP('PROD Fltr Conditional'!$A109,QACond,COLUMNS($A$7:L109),0)),'PROD Fltr Conditional'!L109,"OK")</f>
        <v>OK</v>
      </c>
      <c r="M109" s="13" t="str">
        <f>IF(ISERROR(VLOOKUP('PROD Fltr Conditional'!$A109,QACond,COLUMNS($A$7:M109),0)),'PROD Fltr Conditional'!M109,"OK")</f>
        <v>OK</v>
      </c>
      <c r="N109" s="13" t="str">
        <f>IF(ISERROR(VLOOKUP('PROD Fltr Conditional'!$A109,QACond,COLUMNS($A$7:N109),0)),'PROD Fltr Conditional'!N109,"OK")</f>
        <v>OK</v>
      </c>
      <c r="O109" s="13" t="str">
        <f>IF(ISERROR(VLOOKUP('PROD Fltr Conditional'!$A109,QACond,COLUMNS($A$7:O109),0)),'PROD Fltr Conditional'!O109,"OK")</f>
        <v>OK</v>
      </c>
      <c r="P109" s="13" t="str">
        <f>IF(ISERROR(VLOOKUP('PROD Fltr Conditional'!$A109,QACond,COLUMNS($A$7:P109),0)),'PROD Fltr Conditional'!P109,"OK")</f>
        <v>OK</v>
      </c>
      <c r="Q109" s="13" t="str">
        <f>IF(ISERROR(VLOOKUP('PROD Fltr Conditional'!$A109,QACond,COLUMNS($A$7:Q109),0)),'PROD Fltr Conditional'!Q109,"OK")</f>
        <v>OK</v>
      </c>
    </row>
    <row r="110" spans="1:17">
      <c r="A110" s="13" t="str">
        <f>IF(ISERROR(VLOOKUP('PROD Fltr Conditional'!$A110,QACond,COLUMNS($A$7:A110),0)),'PROD Fltr Conditional'!A110,"OK")</f>
        <v>OK</v>
      </c>
      <c r="B110" s="13" t="str">
        <f>IF(ISERROR(VLOOKUP('PROD Fltr Conditional'!$A110,QACond,COLUMNS($A$7:B110),0)),'PROD Fltr Conditional'!B110,"OK")</f>
        <v>OK</v>
      </c>
      <c r="C110" s="13" t="str">
        <f>IF(ISERROR(VLOOKUP('PROD Fltr Conditional'!$A110,QACond,COLUMNS($A$7:C110),0)),'PROD Fltr Conditional'!C110,"OK")</f>
        <v>OK</v>
      </c>
      <c r="D110" s="13" t="str">
        <f>IF(ISERROR(VLOOKUP('PROD Fltr Conditional'!$A110,QACond,COLUMNS($A$7:D110),0)),'PROD Fltr Conditional'!D110,"OK")</f>
        <v>OK</v>
      </c>
      <c r="E110" s="13" t="str">
        <f>IF(ISERROR(VLOOKUP('PROD Fltr Conditional'!$A110,QACond,COLUMNS($A$7:E110),0)),'PROD Fltr Conditional'!E110,"OK")</f>
        <v>OK</v>
      </c>
      <c r="F110" s="13" t="str">
        <f>IF(ISERROR(VLOOKUP('PROD Fltr Conditional'!$A110,QACond,COLUMNS($A$7:F110),0)),'PROD Fltr Conditional'!F110,"OK")</f>
        <v>OK</v>
      </c>
      <c r="G110" s="13" t="str">
        <f>IF(ISERROR(VLOOKUP('PROD Fltr Conditional'!$A110,QACond,COLUMNS($A$7:G110),0)),'PROD Fltr Conditional'!G110,"OK")</f>
        <v>OK</v>
      </c>
      <c r="H110" s="13" t="str">
        <f>IF(ISERROR(VLOOKUP('PROD Fltr Conditional'!$A110,QACond,COLUMNS($A$7:H110),0)),'PROD Fltr Conditional'!H110,"OK")</f>
        <v>OK</v>
      </c>
      <c r="I110" s="13" t="str">
        <f>IF(ISERROR(VLOOKUP('PROD Fltr Conditional'!$A110,QACond,COLUMNS($A$7:I110),0)),'PROD Fltr Conditional'!I110,"OK")</f>
        <v>OK</v>
      </c>
      <c r="J110" s="13" t="str">
        <f>IF(ISERROR(VLOOKUP('PROD Fltr Conditional'!$A110,QACond,COLUMNS($A$7:J110),0)),'PROD Fltr Conditional'!J110,"OK")</f>
        <v>OK</v>
      </c>
      <c r="K110" s="13" t="str">
        <f>IF(ISERROR(VLOOKUP('PROD Fltr Conditional'!$A110,QACond,COLUMNS($A$7:K110),0)),'PROD Fltr Conditional'!K110,"OK")</f>
        <v>OK</v>
      </c>
      <c r="L110" s="13" t="str">
        <f>IF(ISERROR(VLOOKUP('PROD Fltr Conditional'!$A110,QACond,COLUMNS($A$7:L110),0)),'PROD Fltr Conditional'!L110,"OK")</f>
        <v>OK</v>
      </c>
      <c r="M110" s="13" t="str">
        <f>IF(ISERROR(VLOOKUP('PROD Fltr Conditional'!$A110,QACond,COLUMNS($A$7:M110),0)),'PROD Fltr Conditional'!M110,"OK")</f>
        <v>OK</v>
      </c>
      <c r="N110" s="13" t="str">
        <f>IF(ISERROR(VLOOKUP('PROD Fltr Conditional'!$A110,QACond,COLUMNS($A$7:N110),0)),'PROD Fltr Conditional'!N110,"OK")</f>
        <v>OK</v>
      </c>
      <c r="O110" s="13" t="str">
        <f>IF(ISERROR(VLOOKUP('PROD Fltr Conditional'!$A110,QACond,COLUMNS($A$7:O110),0)),'PROD Fltr Conditional'!O110,"OK")</f>
        <v>OK</v>
      </c>
      <c r="P110" s="13" t="str">
        <f>IF(ISERROR(VLOOKUP('PROD Fltr Conditional'!$A110,QACond,COLUMNS($A$7:P110),0)),'PROD Fltr Conditional'!P110,"OK")</f>
        <v>OK</v>
      </c>
      <c r="Q110" s="13" t="str">
        <f>IF(ISERROR(VLOOKUP('PROD Fltr Conditional'!$A110,QACond,COLUMNS($A$7:Q110),0)),'PROD Fltr Conditional'!Q110,"OK")</f>
        <v>OK</v>
      </c>
    </row>
    <row r="111" spans="1:17">
      <c r="A111" s="13" t="str">
        <f>IF(ISERROR(VLOOKUP('PROD Fltr Conditional'!$A111,QACond,COLUMNS($A$7:A111),0)),'PROD Fltr Conditional'!A111,"OK")</f>
        <v>OK</v>
      </c>
      <c r="B111" s="13" t="str">
        <f>IF(ISERROR(VLOOKUP('PROD Fltr Conditional'!$A111,QACond,COLUMNS($A$7:B111),0)),'PROD Fltr Conditional'!B111,"OK")</f>
        <v>OK</v>
      </c>
      <c r="C111" s="13" t="str">
        <f>IF(ISERROR(VLOOKUP('PROD Fltr Conditional'!$A111,QACond,COLUMNS($A$7:C111),0)),'PROD Fltr Conditional'!C111,"OK")</f>
        <v>OK</v>
      </c>
      <c r="D111" s="13" t="str">
        <f>IF(ISERROR(VLOOKUP('PROD Fltr Conditional'!$A111,QACond,COLUMNS($A$7:D111),0)),'PROD Fltr Conditional'!D111,"OK")</f>
        <v>OK</v>
      </c>
      <c r="E111" s="13" t="str">
        <f>IF(ISERROR(VLOOKUP('PROD Fltr Conditional'!$A111,QACond,COLUMNS($A$7:E111),0)),'PROD Fltr Conditional'!E111,"OK")</f>
        <v>OK</v>
      </c>
      <c r="F111" s="13" t="str">
        <f>IF(ISERROR(VLOOKUP('PROD Fltr Conditional'!$A111,QACond,COLUMNS($A$7:F111),0)),'PROD Fltr Conditional'!F111,"OK")</f>
        <v>OK</v>
      </c>
      <c r="G111" s="13" t="str">
        <f>IF(ISERROR(VLOOKUP('PROD Fltr Conditional'!$A111,QACond,COLUMNS($A$7:G111),0)),'PROD Fltr Conditional'!G111,"OK")</f>
        <v>OK</v>
      </c>
      <c r="H111" s="13" t="str">
        <f>IF(ISERROR(VLOOKUP('PROD Fltr Conditional'!$A111,QACond,COLUMNS($A$7:H111),0)),'PROD Fltr Conditional'!H111,"OK")</f>
        <v>OK</v>
      </c>
      <c r="I111" s="13" t="str">
        <f>IF(ISERROR(VLOOKUP('PROD Fltr Conditional'!$A111,QACond,COLUMNS($A$7:I111),0)),'PROD Fltr Conditional'!I111,"OK")</f>
        <v>OK</v>
      </c>
      <c r="J111" s="13" t="str">
        <f>IF(ISERROR(VLOOKUP('PROD Fltr Conditional'!$A111,QACond,COLUMNS($A$7:J111),0)),'PROD Fltr Conditional'!J111,"OK")</f>
        <v>OK</v>
      </c>
      <c r="K111" s="13" t="str">
        <f>IF(ISERROR(VLOOKUP('PROD Fltr Conditional'!$A111,QACond,COLUMNS($A$7:K111),0)),'PROD Fltr Conditional'!K111,"OK")</f>
        <v>OK</v>
      </c>
      <c r="L111" s="13" t="str">
        <f>IF(ISERROR(VLOOKUP('PROD Fltr Conditional'!$A111,QACond,COLUMNS($A$7:L111),0)),'PROD Fltr Conditional'!L111,"OK")</f>
        <v>OK</v>
      </c>
      <c r="M111" s="13" t="str">
        <f>IF(ISERROR(VLOOKUP('PROD Fltr Conditional'!$A111,QACond,COLUMNS($A$7:M111),0)),'PROD Fltr Conditional'!M111,"OK")</f>
        <v>OK</v>
      </c>
      <c r="N111" s="13" t="str">
        <f>IF(ISERROR(VLOOKUP('PROD Fltr Conditional'!$A111,QACond,COLUMNS($A$7:N111),0)),'PROD Fltr Conditional'!N111,"OK")</f>
        <v>OK</v>
      </c>
      <c r="O111" s="13" t="str">
        <f>IF(ISERROR(VLOOKUP('PROD Fltr Conditional'!$A111,QACond,COLUMNS($A$7:O111),0)),'PROD Fltr Conditional'!O111,"OK")</f>
        <v>OK</v>
      </c>
      <c r="P111" s="13" t="str">
        <f>IF(ISERROR(VLOOKUP('PROD Fltr Conditional'!$A111,QACond,COLUMNS($A$7:P111),0)),'PROD Fltr Conditional'!P111,"OK")</f>
        <v>OK</v>
      </c>
      <c r="Q111" s="13" t="str">
        <f>IF(ISERROR(VLOOKUP('PROD Fltr Conditional'!$A111,QACond,COLUMNS($A$7:Q111),0)),'PROD Fltr Conditional'!Q111,"OK")</f>
        <v>OK</v>
      </c>
    </row>
    <row r="112" spans="1:17">
      <c r="A112" s="13" t="str">
        <f>IF(ISERROR(VLOOKUP('PROD Fltr Conditional'!$A112,QACond,COLUMNS($A$7:A112),0)),'PROD Fltr Conditional'!A112,"OK")</f>
        <v>OK</v>
      </c>
      <c r="B112" s="13" t="str">
        <f>IF(ISERROR(VLOOKUP('PROD Fltr Conditional'!$A112,QACond,COLUMNS($A$7:B112),0)),'PROD Fltr Conditional'!B112,"OK")</f>
        <v>OK</v>
      </c>
      <c r="C112" s="13" t="str">
        <f>IF(ISERROR(VLOOKUP('PROD Fltr Conditional'!$A112,QACond,COLUMNS($A$7:C112),0)),'PROD Fltr Conditional'!C112,"OK")</f>
        <v>OK</v>
      </c>
      <c r="D112" s="13" t="str">
        <f>IF(ISERROR(VLOOKUP('PROD Fltr Conditional'!$A112,QACond,COLUMNS($A$7:D112),0)),'PROD Fltr Conditional'!D112,"OK")</f>
        <v>OK</v>
      </c>
      <c r="E112" s="13" t="str">
        <f>IF(ISERROR(VLOOKUP('PROD Fltr Conditional'!$A112,QACond,COLUMNS($A$7:E112),0)),'PROD Fltr Conditional'!E112,"OK")</f>
        <v>OK</v>
      </c>
      <c r="F112" s="13" t="str">
        <f>IF(ISERROR(VLOOKUP('PROD Fltr Conditional'!$A112,QACond,COLUMNS($A$7:F112),0)),'PROD Fltr Conditional'!F112,"OK")</f>
        <v>OK</v>
      </c>
      <c r="G112" s="13" t="str">
        <f>IF(ISERROR(VLOOKUP('PROD Fltr Conditional'!$A112,QACond,COLUMNS($A$7:G112),0)),'PROD Fltr Conditional'!G112,"OK")</f>
        <v>OK</v>
      </c>
      <c r="H112" s="13" t="str">
        <f>IF(ISERROR(VLOOKUP('PROD Fltr Conditional'!$A112,QACond,COLUMNS($A$7:H112),0)),'PROD Fltr Conditional'!H112,"OK")</f>
        <v>OK</v>
      </c>
      <c r="I112" s="13" t="str">
        <f>IF(ISERROR(VLOOKUP('PROD Fltr Conditional'!$A112,QACond,COLUMNS($A$7:I112),0)),'PROD Fltr Conditional'!I112,"OK")</f>
        <v>OK</v>
      </c>
      <c r="J112" s="13" t="str">
        <f>IF(ISERROR(VLOOKUP('PROD Fltr Conditional'!$A112,QACond,COLUMNS($A$7:J112),0)),'PROD Fltr Conditional'!J112,"OK")</f>
        <v>OK</v>
      </c>
      <c r="K112" s="13" t="str">
        <f>IF(ISERROR(VLOOKUP('PROD Fltr Conditional'!$A112,QACond,COLUMNS($A$7:K112),0)),'PROD Fltr Conditional'!K112,"OK")</f>
        <v>OK</v>
      </c>
      <c r="L112" s="13" t="str">
        <f>IF(ISERROR(VLOOKUP('PROD Fltr Conditional'!$A112,QACond,COLUMNS($A$7:L112),0)),'PROD Fltr Conditional'!L112,"OK")</f>
        <v>OK</v>
      </c>
      <c r="M112" s="13" t="str">
        <f>IF(ISERROR(VLOOKUP('PROD Fltr Conditional'!$A112,QACond,COLUMNS($A$7:M112),0)),'PROD Fltr Conditional'!M112,"OK")</f>
        <v>OK</v>
      </c>
      <c r="N112" s="13" t="str">
        <f>IF(ISERROR(VLOOKUP('PROD Fltr Conditional'!$A112,QACond,COLUMNS($A$7:N112),0)),'PROD Fltr Conditional'!N112,"OK")</f>
        <v>OK</v>
      </c>
      <c r="O112" s="13" t="str">
        <f>IF(ISERROR(VLOOKUP('PROD Fltr Conditional'!$A112,QACond,COLUMNS($A$7:O112),0)),'PROD Fltr Conditional'!O112,"OK")</f>
        <v>OK</v>
      </c>
      <c r="P112" s="13" t="str">
        <f>IF(ISERROR(VLOOKUP('PROD Fltr Conditional'!$A112,QACond,COLUMNS($A$7:P112),0)),'PROD Fltr Conditional'!P112,"OK")</f>
        <v>OK</v>
      </c>
      <c r="Q112" s="13" t="str">
        <f>IF(ISERROR(VLOOKUP('PROD Fltr Conditional'!$A112,QACond,COLUMNS($A$7:Q112),0)),'PROD Fltr Conditional'!Q112,"OK")</f>
        <v>OK</v>
      </c>
    </row>
    <row r="113" spans="1:17">
      <c r="A113" s="13" t="str">
        <f>IF(ISERROR(VLOOKUP('PROD Fltr Conditional'!$A113,QACond,COLUMNS($A$7:A113),0)),'PROD Fltr Conditional'!A113,"OK")</f>
        <v>OK</v>
      </c>
      <c r="B113" s="13" t="str">
        <f>IF(ISERROR(VLOOKUP('PROD Fltr Conditional'!$A113,QACond,COLUMNS($A$7:B113),0)),'PROD Fltr Conditional'!B113,"OK")</f>
        <v>OK</v>
      </c>
      <c r="C113" s="13" t="str">
        <f>IF(ISERROR(VLOOKUP('PROD Fltr Conditional'!$A113,QACond,COLUMNS($A$7:C113),0)),'PROD Fltr Conditional'!C113,"OK")</f>
        <v>OK</v>
      </c>
      <c r="D113" s="13" t="str">
        <f>IF(ISERROR(VLOOKUP('PROD Fltr Conditional'!$A113,QACond,COLUMNS($A$7:D113),0)),'PROD Fltr Conditional'!D113,"OK")</f>
        <v>OK</v>
      </c>
      <c r="E113" s="13" t="str">
        <f>IF(ISERROR(VLOOKUP('PROD Fltr Conditional'!$A113,QACond,COLUMNS($A$7:E113),0)),'PROD Fltr Conditional'!E113,"OK")</f>
        <v>OK</v>
      </c>
      <c r="F113" s="13" t="str">
        <f>IF(ISERROR(VLOOKUP('PROD Fltr Conditional'!$A113,QACond,COLUMNS($A$7:F113),0)),'PROD Fltr Conditional'!F113,"OK")</f>
        <v>OK</v>
      </c>
      <c r="G113" s="13" t="str">
        <f>IF(ISERROR(VLOOKUP('PROD Fltr Conditional'!$A113,QACond,COLUMNS($A$7:G113),0)),'PROD Fltr Conditional'!G113,"OK")</f>
        <v>OK</v>
      </c>
      <c r="H113" s="13" t="str">
        <f>IF(ISERROR(VLOOKUP('PROD Fltr Conditional'!$A113,QACond,COLUMNS($A$7:H113),0)),'PROD Fltr Conditional'!H113,"OK")</f>
        <v>OK</v>
      </c>
      <c r="I113" s="13" t="str">
        <f>IF(ISERROR(VLOOKUP('PROD Fltr Conditional'!$A113,QACond,COLUMNS($A$7:I113),0)),'PROD Fltr Conditional'!I113,"OK")</f>
        <v>OK</v>
      </c>
      <c r="J113" s="13" t="str">
        <f>IF(ISERROR(VLOOKUP('PROD Fltr Conditional'!$A113,QACond,COLUMNS($A$7:J113),0)),'PROD Fltr Conditional'!J113,"OK")</f>
        <v>OK</v>
      </c>
      <c r="K113" s="13" t="str">
        <f>IF(ISERROR(VLOOKUP('PROD Fltr Conditional'!$A113,QACond,COLUMNS($A$7:K113),0)),'PROD Fltr Conditional'!K113,"OK")</f>
        <v>OK</v>
      </c>
      <c r="L113" s="13" t="str">
        <f>IF(ISERROR(VLOOKUP('PROD Fltr Conditional'!$A113,QACond,COLUMNS($A$7:L113),0)),'PROD Fltr Conditional'!L113,"OK")</f>
        <v>OK</v>
      </c>
      <c r="M113" s="13" t="str">
        <f>IF(ISERROR(VLOOKUP('PROD Fltr Conditional'!$A113,QACond,COLUMNS($A$7:M113),0)),'PROD Fltr Conditional'!M113,"OK")</f>
        <v>OK</v>
      </c>
      <c r="N113" s="13" t="str">
        <f>IF(ISERROR(VLOOKUP('PROD Fltr Conditional'!$A113,QACond,COLUMNS($A$7:N113),0)),'PROD Fltr Conditional'!N113,"OK")</f>
        <v>OK</v>
      </c>
      <c r="O113" s="13" t="str">
        <f>IF(ISERROR(VLOOKUP('PROD Fltr Conditional'!$A113,QACond,COLUMNS($A$7:O113),0)),'PROD Fltr Conditional'!O113,"OK")</f>
        <v>OK</v>
      </c>
      <c r="P113" s="13" t="str">
        <f>IF(ISERROR(VLOOKUP('PROD Fltr Conditional'!$A113,QACond,COLUMNS($A$7:P113),0)),'PROD Fltr Conditional'!P113,"OK")</f>
        <v>OK</v>
      </c>
      <c r="Q113" s="13" t="str">
        <f>IF(ISERROR(VLOOKUP('PROD Fltr Conditional'!$A113,QACond,COLUMNS($A$7:Q113),0)),'PROD Fltr Conditional'!Q113,"OK")</f>
        <v>OK</v>
      </c>
    </row>
    <row r="114" spans="1:17">
      <c r="A114" s="13" t="str">
        <f>IF(ISERROR(VLOOKUP('PROD Fltr Conditional'!$A114,QACond,COLUMNS($A$7:A114),0)),'PROD Fltr Conditional'!A114,"OK")</f>
        <v>OK</v>
      </c>
      <c r="B114" s="13" t="str">
        <f>IF(ISERROR(VLOOKUP('PROD Fltr Conditional'!$A114,QACond,COLUMNS($A$7:B114),0)),'PROD Fltr Conditional'!B114,"OK")</f>
        <v>OK</v>
      </c>
      <c r="C114" s="13" t="str">
        <f>IF(ISERROR(VLOOKUP('PROD Fltr Conditional'!$A114,QACond,COLUMNS($A$7:C114),0)),'PROD Fltr Conditional'!C114,"OK")</f>
        <v>OK</v>
      </c>
      <c r="D114" s="13" t="str">
        <f>IF(ISERROR(VLOOKUP('PROD Fltr Conditional'!$A114,QACond,COLUMNS($A$7:D114),0)),'PROD Fltr Conditional'!D114,"OK")</f>
        <v>OK</v>
      </c>
      <c r="E114" s="13" t="str">
        <f>IF(ISERROR(VLOOKUP('PROD Fltr Conditional'!$A114,QACond,COLUMNS($A$7:E114),0)),'PROD Fltr Conditional'!E114,"OK")</f>
        <v>OK</v>
      </c>
      <c r="F114" s="13" t="str">
        <f>IF(ISERROR(VLOOKUP('PROD Fltr Conditional'!$A114,QACond,COLUMNS($A$7:F114),0)),'PROD Fltr Conditional'!F114,"OK")</f>
        <v>OK</v>
      </c>
      <c r="G114" s="13" t="str">
        <f>IF(ISERROR(VLOOKUP('PROD Fltr Conditional'!$A114,QACond,COLUMNS($A$7:G114),0)),'PROD Fltr Conditional'!G114,"OK")</f>
        <v>OK</v>
      </c>
      <c r="H114" s="13" t="str">
        <f>IF(ISERROR(VLOOKUP('PROD Fltr Conditional'!$A114,QACond,COLUMNS($A$7:H114),0)),'PROD Fltr Conditional'!H114,"OK")</f>
        <v>OK</v>
      </c>
      <c r="I114" s="13" t="str">
        <f>IF(ISERROR(VLOOKUP('PROD Fltr Conditional'!$A114,QACond,COLUMNS($A$7:I114),0)),'PROD Fltr Conditional'!I114,"OK")</f>
        <v>OK</v>
      </c>
      <c r="J114" s="13" t="str">
        <f>IF(ISERROR(VLOOKUP('PROD Fltr Conditional'!$A114,QACond,COLUMNS($A$7:J114),0)),'PROD Fltr Conditional'!J114,"OK")</f>
        <v>OK</v>
      </c>
      <c r="K114" s="13" t="str">
        <f>IF(ISERROR(VLOOKUP('PROD Fltr Conditional'!$A114,QACond,COLUMNS($A$7:K114),0)),'PROD Fltr Conditional'!K114,"OK")</f>
        <v>OK</v>
      </c>
      <c r="L114" s="13" t="str">
        <f>IF(ISERROR(VLOOKUP('PROD Fltr Conditional'!$A114,QACond,COLUMNS($A$7:L114),0)),'PROD Fltr Conditional'!L114,"OK")</f>
        <v>OK</v>
      </c>
      <c r="M114" s="13" t="str">
        <f>IF(ISERROR(VLOOKUP('PROD Fltr Conditional'!$A114,QACond,COLUMNS($A$7:M114),0)),'PROD Fltr Conditional'!M114,"OK")</f>
        <v>OK</v>
      </c>
      <c r="N114" s="13" t="str">
        <f>IF(ISERROR(VLOOKUP('PROD Fltr Conditional'!$A114,QACond,COLUMNS($A$7:N114),0)),'PROD Fltr Conditional'!N114,"OK")</f>
        <v>OK</v>
      </c>
      <c r="O114" s="13" t="str">
        <f>IF(ISERROR(VLOOKUP('PROD Fltr Conditional'!$A114,QACond,COLUMNS($A$7:O114),0)),'PROD Fltr Conditional'!O114,"OK")</f>
        <v>OK</v>
      </c>
      <c r="P114" s="13" t="str">
        <f>IF(ISERROR(VLOOKUP('PROD Fltr Conditional'!$A114,QACond,COLUMNS($A$7:P114),0)),'PROD Fltr Conditional'!P114,"OK")</f>
        <v>OK</v>
      </c>
      <c r="Q114" s="13" t="str">
        <f>IF(ISERROR(VLOOKUP('PROD Fltr Conditional'!$A114,QACond,COLUMNS($A$7:Q114),0)),'PROD Fltr Conditional'!Q114,"OK")</f>
        <v>OK</v>
      </c>
    </row>
    <row r="115" spans="1:17">
      <c r="A115" s="13" t="str">
        <f>IF(ISERROR(VLOOKUP('PROD Fltr Conditional'!$A115,QACond,COLUMNS($A$7:A115),0)),'PROD Fltr Conditional'!A115,"OK")</f>
        <v>OK</v>
      </c>
      <c r="B115" s="13" t="str">
        <f>IF(ISERROR(VLOOKUP('PROD Fltr Conditional'!$A115,QACond,COLUMNS($A$7:B115),0)),'PROD Fltr Conditional'!B115,"OK")</f>
        <v>OK</v>
      </c>
      <c r="C115" s="13" t="str">
        <f>IF(ISERROR(VLOOKUP('PROD Fltr Conditional'!$A115,QACond,COLUMNS($A$7:C115),0)),'PROD Fltr Conditional'!C115,"OK")</f>
        <v>OK</v>
      </c>
      <c r="D115" s="13" t="str">
        <f>IF(ISERROR(VLOOKUP('PROD Fltr Conditional'!$A115,QACond,COLUMNS($A$7:D115),0)),'PROD Fltr Conditional'!D115,"OK")</f>
        <v>OK</v>
      </c>
      <c r="E115" s="13" t="str">
        <f>IF(ISERROR(VLOOKUP('PROD Fltr Conditional'!$A115,QACond,COLUMNS($A$7:E115),0)),'PROD Fltr Conditional'!E115,"OK")</f>
        <v>OK</v>
      </c>
      <c r="F115" s="13" t="str">
        <f>IF(ISERROR(VLOOKUP('PROD Fltr Conditional'!$A115,QACond,COLUMNS($A$7:F115),0)),'PROD Fltr Conditional'!F115,"OK")</f>
        <v>OK</v>
      </c>
      <c r="G115" s="13" t="str">
        <f>IF(ISERROR(VLOOKUP('PROD Fltr Conditional'!$A115,QACond,COLUMNS($A$7:G115),0)),'PROD Fltr Conditional'!G115,"OK")</f>
        <v>OK</v>
      </c>
      <c r="H115" s="13" t="str">
        <f>IF(ISERROR(VLOOKUP('PROD Fltr Conditional'!$A115,QACond,COLUMNS($A$7:H115),0)),'PROD Fltr Conditional'!H115,"OK")</f>
        <v>OK</v>
      </c>
      <c r="I115" s="13" t="str">
        <f>IF(ISERROR(VLOOKUP('PROD Fltr Conditional'!$A115,QACond,COLUMNS($A$7:I115),0)),'PROD Fltr Conditional'!I115,"OK")</f>
        <v>OK</v>
      </c>
      <c r="J115" s="13" t="str">
        <f>IF(ISERROR(VLOOKUP('PROD Fltr Conditional'!$A115,QACond,COLUMNS($A$7:J115),0)),'PROD Fltr Conditional'!J115,"OK")</f>
        <v>OK</v>
      </c>
      <c r="K115" s="13" t="str">
        <f>IF(ISERROR(VLOOKUP('PROD Fltr Conditional'!$A115,QACond,COLUMNS($A$7:K115),0)),'PROD Fltr Conditional'!K115,"OK")</f>
        <v>OK</v>
      </c>
      <c r="L115" s="13" t="str">
        <f>IF(ISERROR(VLOOKUP('PROD Fltr Conditional'!$A115,QACond,COLUMNS($A$7:L115),0)),'PROD Fltr Conditional'!L115,"OK")</f>
        <v>OK</v>
      </c>
      <c r="M115" s="13" t="str">
        <f>IF(ISERROR(VLOOKUP('PROD Fltr Conditional'!$A115,QACond,COLUMNS($A$7:M115),0)),'PROD Fltr Conditional'!M115,"OK")</f>
        <v>OK</v>
      </c>
      <c r="N115" s="13" t="str">
        <f>IF(ISERROR(VLOOKUP('PROD Fltr Conditional'!$A115,QACond,COLUMNS($A$7:N115),0)),'PROD Fltr Conditional'!N115,"OK")</f>
        <v>OK</v>
      </c>
      <c r="O115" s="13" t="str">
        <f>IF(ISERROR(VLOOKUP('PROD Fltr Conditional'!$A115,QACond,COLUMNS($A$7:O115),0)),'PROD Fltr Conditional'!O115,"OK")</f>
        <v>OK</v>
      </c>
      <c r="P115" s="13" t="str">
        <f>IF(ISERROR(VLOOKUP('PROD Fltr Conditional'!$A115,QACond,COLUMNS($A$7:P115),0)),'PROD Fltr Conditional'!P115,"OK")</f>
        <v>OK</v>
      </c>
      <c r="Q115" s="13" t="str">
        <f>IF(ISERROR(VLOOKUP('PROD Fltr Conditional'!$A115,QACond,COLUMNS($A$7:Q115),0)),'PROD Fltr Conditional'!Q115,"OK")</f>
        <v>OK</v>
      </c>
    </row>
    <row r="116" spans="1:17">
      <c r="A116" s="13" t="str">
        <f>IF(ISERROR(VLOOKUP('PROD Fltr Conditional'!$A116,QACond,COLUMNS($A$7:A116),0)),'PROD Fltr Conditional'!A116,"OK")</f>
        <v>OK</v>
      </c>
      <c r="B116" s="13" t="str">
        <f>IF(ISERROR(VLOOKUP('PROD Fltr Conditional'!$A116,QACond,COLUMNS($A$7:B116),0)),'PROD Fltr Conditional'!B116,"OK")</f>
        <v>OK</v>
      </c>
      <c r="C116" s="13" t="str">
        <f>IF(ISERROR(VLOOKUP('PROD Fltr Conditional'!$A116,QACond,COLUMNS($A$7:C116),0)),'PROD Fltr Conditional'!C116,"OK")</f>
        <v>OK</v>
      </c>
      <c r="D116" s="13" t="str">
        <f>IF(ISERROR(VLOOKUP('PROD Fltr Conditional'!$A116,QACond,COLUMNS($A$7:D116),0)),'PROD Fltr Conditional'!D116,"OK")</f>
        <v>OK</v>
      </c>
      <c r="E116" s="13" t="str">
        <f>IF(ISERROR(VLOOKUP('PROD Fltr Conditional'!$A116,QACond,COLUMNS($A$7:E116),0)),'PROD Fltr Conditional'!E116,"OK")</f>
        <v>OK</v>
      </c>
      <c r="F116" s="13" t="str">
        <f>IF(ISERROR(VLOOKUP('PROD Fltr Conditional'!$A116,QACond,COLUMNS($A$7:F116),0)),'PROD Fltr Conditional'!F116,"OK")</f>
        <v>OK</v>
      </c>
      <c r="G116" s="13" t="str">
        <f>IF(ISERROR(VLOOKUP('PROD Fltr Conditional'!$A116,QACond,COLUMNS($A$7:G116),0)),'PROD Fltr Conditional'!G116,"OK")</f>
        <v>OK</v>
      </c>
      <c r="H116" s="13" t="str">
        <f>IF(ISERROR(VLOOKUP('PROD Fltr Conditional'!$A116,QACond,COLUMNS($A$7:H116),0)),'PROD Fltr Conditional'!H116,"OK")</f>
        <v>OK</v>
      </c>
      <c r="I116" s="13" t="str">
        <f>IF(ISERROR(VLOOKUP('PROD Fltr Conditional'!$A116,QACond,COLUMNS($A$7:I116),0)),'PROD Fltr Conditional'!I116,"OK")</f>
        <v>OK</v>
      </c>
      <c r="J116" s="13" t="str">
        <f>IF(ISERROR(VLOOKUP('PROD Fltr Conditional'!$A116,QACond,COLUMNS($A$7:J116),0)),'PROD Fltr Conditional'!J116,"OK")</f>
        <v>OK</v>
      </c>
      <c r="K116" s="13" t="str">
        <f>IF(ISERROR(VLOOKUP('PROD Fltr Conditional'!$A116,QACond,COLUMNS($A$7:K116),0)),'PROD Fltr Conditional'!K116,"OK")</f>
        <v>OK</v>
      </c>
      <c r="L116" s="13" t="str">
        <f>IF(ISERROR(VLOOKUP('PROD Fltr Conditional'!$A116,QACond,COLUMNS($A$7:L116),0)),'PROD Fltr Conditional'!L116,"OK")</f>
        <v>OK</v>
      </c>
      <c r="M116" s="13" t="str">
        <f>IF(ISERROR(VLOOKUP('PROD Fltr Conditional'!$A116,QACond,COLUMNS($A$7:M116),0)),'PROD Fltr Conditional'!M116,"OK")</f>
        <v>OK</v>
      </c>
      <c r="N116" s="13" t="str">
        <f>IF(ISERROR(VLOOKUP('PROD Fltr Conditional'!$A116,QACond,COLUMNS($A$7:N116),0)),'PROD Fltr Conditional'!N116,"OK")</f>
        <v>OK</v>
      </c>
      <c r="O116" s="13" t="str">
        <f>IF(ISERROR(VLOOKUP('PROD Fltr Conditional'!$A116,QACond,COLUMNS($A$7:O116),0)),'PROD Fltr Conditional'!O116,"OK")</f>
        <v>OK</v>
      </c>
      <c r="P116" s="13" t="str">
        <f>IF(ISERROR(VLOOKUP('PROD Fltr Conditional'!$A116,QACond,COLUMNS($A$7:P116),0)),'PROD Fltr Conditional'!P116,"OK")</f>
        <v>OK</v>
      </c>
      <c r="Q116" s="13" t="str">
        <f>IF(ISERROR(VLOOKUP('PROD Fltr Conditional'!$A116,QACond,COLUMNS($A$7:Q116),0)),'PROD Fltr Conditional'!Q116,"OK")</f>
        <v>OK</v>
      </c>
    </row>
    <row r="117" spans="1:17">
      <c r="A117" s="13" t="str">
        <f>IF(ISERROR(VLOOKUP('PROD Fltr Conditional'!$A117,QACond,COLUMNS($A$7:A117),0)),'PROD Fltr Conditional'!A117,"OK")</f>
        <v>OK</v>
      </c>
      <c r="B117" s="13" t="str">
        <f>IF(ISERROR(VLOOKUP('PROD Fltr Conditional'!$A117,QACond,COLUMNS($A$7:B117),0)),'PROD Fltr Conditional'!B117,"OK")</f>
        <v>OK</v>
      </c>
      <c r="C117" s="13" t="str">
        <f>IF(ISERROR(VLOOKUP('PROD Fltr Conditional'!$A117,QACond,COLUMNS($A$7:C117),0)),'PROD Fltr Conditional'!C117,"OK")</f>
        <v>OK</v>
      </c>
      <c r="D117" s="13" t="str">
        <f>IF(ISERROR(VLOOKUP('PROD Fltr Conditional'!$A117,QACond,COLUMNS($A$7:D117),0)),'PROD Fltr Conditional'!D117,"OK")</f>
        <v>OK</v>
      </c>
      <c r="E117" s="13" t="str">
        <f>IF(ISERROR(VLOOKUP('PROD Fltr Conditional'!$A117,QACond,COLUMNS($A$7:E117),0)),'PROD Fltr Conditional'!E117,"OK")</f>
        <v>OK</v>
      </c>
      <c r="F117" s="13" t="str">
        <f>IF(ISERROR(VLOOKUP('PROD Fltr Conditional'!$A117,QACond,COLUMNS($A$7:F117),0)),'PROD Fltr Conditional'!F117,"OK")</f>
        <v>OK</v>
      </c>
      <c r="G117" s="13" t="str">
        <f>IF(ISERROR(VLOOKUP('PROD Fltr Conditional'!$A117,QACond,COLUMNS($A$7:G117),0)),'PROD Fltr Conditional'!G117,"OK")</f>
        <v>OK</v>
      </c>
      <c r="H117" s="13" t="str">
        <f>IF(ISERROR(VLOOKUP('PROD Fltr Conditional'!$A117,QACond,COLUMNS($A$7:H117),0)),'PROD Fltr Conditional'!H117,"OK")</f>
        <v>OK</v>
      </c>
      <c r="I117" s="13" t="str">
        <f>IF(ISERROR(VLOOKUP('PROD Fltr Conditional'!$A117,QACond,COLUMNS($A$7:I117),0)),'PROD Fltr Conditional'!I117,"OK")</f>
        <v>OK</v>
      </c>
      <c r="J117" s="13" t="str">
        <f>IF(ISERROR(VLOOKUP('PROD Fltr Conditional'!$A117,QACond,COLUMNS($A$7:J117),0)),'PROD Fltr Conditional'!J117,"OK")</f>
        <v>OK</v>
      </c>
      <c r="K117" s="13" t="str">
        <f>IF(ISERROR(VLOOKUP('PROD Fltr Conditional'!$A117,QACond,COLUMNS($A$7:K117),0)),'PROD Fltr Conditional'!K117,"OK")</f>
        <v>OK</v>
      </c>
      <c r="L117" s="13" t="str">
        <f>IF(ISERROR(VLOOKUP('PROD Fltr Conditional'!$A117,QACond,COLUMNS($A$7:L117),0)),'PROD Fltr Conditional'!L117,"OK")</f>
        <v>OK</v>
      </c>
      <c r="M117" s="13" t="str">
        <f>IF(ISERROR(VLOOKUP('PROD Fltr Conditional'!$A117,QACond,COLUMNS($A$7:M117),0)),'PROD Fltr Conditional'!M117,"OK")</f>
        <v>OK</v>
      </c>
      <c r="N117" s="13" t="str">
        <f>IF(ISERROR(VLOOKUP('PROD Fltr Conditional'!$A117,QACond,COLUMNS($A$7:N117),0)),'PROD Fltr Conditional'!N117,"OK")</f>
        <v>OK</v>
      </c>
      <c r="O117" s="13" t="str">
        <f>IF(ISERROR(VLOOKUP('PROD Fltr Conditional'!$A117,QACond,COLUMNS($A$7:O117),0)),'PROD Fltr Conditional'!O117,"OK")</f>
        <v>OK</v>
      </c>
      <c r="P117" s="13" t="str">
        <f>IF(ISERROR(VLOOKUP('PROD Fltr Conditional'!$A117,QACond,COLUMNS($A$7:P117),0)),'PROD Fltr Conditional'!P117,"OK")</f>
        <v>OK</v>
      </c>
      <c r="Q117" s="13" t="str">
        <f>IF(ISERROR(VLOOKUP('PROD Fltr Conditional'!$A117,QACond,COLUMNS($A$7:Q117),0)),'PROD Fltr Conditional'!Q117,"OK")</f>
        <v>OK</v>
      </c>
    </row>
    <row r="118" spans="1:17">
      <c r="A118" s="13" t="str">
        <f>IF(ISERROR(VLOOKUP('PROD Fltr Conditional'!$A118,QACond,COLUMNS($A$7:A118),0)),'PROD Fltr Conditional'!A118,"OK")</f>
        <v>OK</v>
      </c>
      <c r="B118" s="13" t="str">
        <f>IF(ISERROR(VLOOKUP('PROD Fltr Conditional'!$A118,QACond,COLUMNS($A$7:B118),0)),'PROD Fltr Conditional'!B118,"OK")</f>
        <v>OK</v>
      </c>
      <c r="C118" s="13" t="str">
        <f>IF(ISERROR(VLOOKUP('PROD Fltr Conditional'!$A118,QACond,COLUMNS($A$7:C118),0)),'PROD Fltr Conditional'!C118,"OK")</f>
        <v>OK</v>
      </c>
      <c r="D118" s="13" t="str">
        <f>IF(ISERROR(VLOOKUP('PROD Fltr Conditional'!$A118,QACond,COLUMNS($A$7:D118),0)),'PROD Fltr Conditional'!D118,"OK")</f>
        <v>OK</v>
      </c>
      <c r="E118" s="13" t="str">
        <f>IF(ISERROR(VLOOKUP('PROD Fltr Conditional'!$A118,QACond,COLUMNS($A$7:E118),0)),'PROD Fltr Conditional'!E118,"OK")</f>
        <v>OK</v>
      </c>
      <c r="F118" s="13" t="str">
        <f>IF(ISERROR(VLOOKUP('PROD Fltr Conditional'!$A118,QACond,COLUMNS($A$7:F118),0)),'PROD Fltr Conditional'!F118,"OK")</f>
        <v>OK</v>
      </c>
      <c r="G118" s="13" t="str">
        <f>IF(ISERROR(VLOOKUP('PROD Fltr Conditional'!$A118,QACond,COLUMNS($A$7:G118),0)),'PROD Fltr Conditional'!G118,"OK")</f>
        <v>OK</v>
      </c>
      <c r="H118" s="13" t="str">
        <f>IF(ISERROR(VLOOKUP('PROD Fltr Conditional'!$A118,QACond,COLUMNS($A$7:H118),0)),'PROD Fltr Conditional'!H118,"OK")</f>
        <v>OK</v>
      </c>
      <c r="I118" s="13" t="str">
        <f>IF(ISERROR(VLOOKUP('PROD Fltr Conditional'!$A118,QACond,COLUMNS($A$7:I118),0)),'PROD Fltr Conditional'!I118,"OK")</f>
        <v>OK</v>
      </c>
      <c r="J118" s="13" t="str">
        <f>IF(ISERROR(VLOOKUP('PROD Fltr Conditional'!$A118,QACond,COLUMNS($A$7:J118),0)),'PROD Fltr Conditional'!J118,"OK")</f>
        <v>OK</v>
      </c>
      <c r="K118" s="13" t="str">
        <f>IF(ISERROR(VLOOKUP('PROD Fltr Conditional'!$A118,QACond,COLUMNS($A$7:K118),0)),'PROD Fltr Conditional'!K118,"OK")</f>
        <v>OK</v>
      </c>
      <c r="L118" s="13" t="str">
        <f>IF(ISERROR(VLOOKUP('PROD Fltr Conditional'!$A118,QACond,COLUMNS($A$7:L118),0)),'PROD Fltr Conditional'!L118,"OK")</f>
        <v>OK</v>
      </c>
      <c r="M118" s="13" t="str">
        <f>IF(ISERROR(VLOOKUP('PROD Fltr Conditional'!$A118,QACond,COLUMNS($A$7:M118),0)),'PROD Fltr Conditional'!M118,"OK")</f>
        <v>OK</v>
      </c>
      <c r="N118" s="13" t="str">
        <f>IF(ISERROR(VLOOKUP('PROD Fltr Conditional'!$A118,QACond,COLUMNS($A$7:N118),0)),'PROD Fltr Conditional'!N118,"OK")</f>
        <v>OK</v>
      </c>
      <c r="O118" s="13" t="str">
        <f>IF(ISERROR(VLOOKUP('PROD Fltr Conditional'!$A118,QACond,COLUMNS($A$7:O118),0)),'PROD Fltr Conditional'!O118,"OK")</f>
        <v>OK</v>
      </c>
      <c r="P118" s="13" t="str">
        <f>IF(ISERROR(VLOOKUP('PROD Fltr Conditional'!$A118,QACond,COLUMNS($A$7:P118),0)),'PROD Fltr Conditional'!P118,"OK")</f>
        <v>OK</v>
      </c>
      <c r="Q118" s="13" t="str">
        <f>IF(ISERROR(VLOOKUP('PROD Fltr Conditional'!$A118,QACond,COLUMNS($A$7:Q118),0)),'PROD Fltr Conditional'!Q118,"OK")</f>
        <v>OK</v>
      </c>
    </row>
    <row r="119" spans="1:17">
      <c r="A119" s="13" t="str">
        <f>IF(ISERROR(VLOOKUP('PROD Fltr Conditional'!$A119,QACond,COLUMNS($A$7:A119),0)),'PROD Fltr Conditional'!A119,"OK")</f>
        <v>OK</v>
      </c>
      <c r="B119" s="13" t="str">
        <f>IF(ISERROR(VLOOKUP('PROD Fltr Conditional'!$A119,QACond,COLUMNS($A$7:B119),0)),'PROD Fltr Conditional'!B119,"OK")</f>
        <v>OK</v>
      </c>
      <c r="C119" s="13" t="str">
        <f>IF(ISERROR(VLOOKUP('PROD Fltr Conditional'!$A119,QACond,COLUMNS($A$7:C119),0)),'PROD Fltr Conditional'!C119,"OK")</f>
        <v>OK</v>
      </c>
      <c r="D119" s="13" t="str">
        <f>IF(ISERROR(VLOOKUP('PROD Fltr Conditional'!$A119,QACond,COLUMNS($A$7:D119),0)),'PROD Fltr Conditional'!D119,"OK")</f>
        <v>OK</v>
      </c>
      <c r="E119" s="13" t="str">
        <f>IF(ISERROR(VLOOKUP('PROD Fltr Conditional'!$A119,QACond,COLUMNS($A$7:E119),0)),'PROD Fltr Conditional'!E119,"OK")</f>
        <v>OK</v>
      </c>
      <c r="F119" s="13" t="str">
        <f>IF(ISERROR(VLOOKUP('PROD Fltr Conditional'!$A119,QACond,COLUMNS($A$7:F119),0)),'PROD Fltr Conditional'!F119,"OK")</f>
        <v>OK</v>
      </c>
      <c r="G119" s="13" t="str">
        <f>IF(ISERROR(VLOOKUP('PROD Fltr Conditional'!$A119,QACond,COLUMNS($A$7:G119),0)),'PROD Fltr Conditional'!G119,"OK")</f>
        <v>OK</v>
      </c>
      <c r="H119" s="13" t="str">
        <f>IF(ISERROR(VLOOKUP('PROD Fltr Conditional'!$A119,QACond,COLUMNS($A$7:H119),0)),'PROD Fltr Conditional'!H119,"OK")</f>
        <v>OK</v>
      </c>
      <c r="I119" s="13" t="str">
        <f>IF(ISERROR(VLOOKUP('PROD Fltr Conditional'!$A119,QACond,COLUMNS($A$7:I119),0)),'PROD Fltr Conditional'!I119,"OK")</f>
        <v>OK</v>
      </c>
      <c r="J119" s="13" t="str">
        <f>IF(ISERROR(VLOOKUP('PROD Fltr Conditional'!$A119,QACond,COLUMNS($A$7:J119),0)),'PROD Fltr Conditional'!J119,"OK")</f>
        <v>OK</v>
      </c>
      <c r="K119" s="13" t="str">
        <f>IF(ISERROR(VLOOKUP('PROD Fltr Conditional'!$A119,QACond,COLUMNS($A$7:K119),0)),'PROD Fltr Conditional'!K119,"OK")</f>
        <v>OK</v>
      </c>
      <c r="L119" s="13" t="str">
        <f>IF(ISERROR(VLOOKUP('PROD Fltr Conditional'!$A119,QACond,COLUMNS($A$7:L119),0)),'PROD Fltr Conditional'!L119,"OK")</f>
        <v>OK</v>
      </c>
      <c r="M119" s="13" t="str">
        <f>IF(ISERROR(VLOOKUP('PROD Fltr Conditional'!$A119,QACond,COLUMNS($A$7:M119),0)),'PROD Fltr Conditional'!M119,"OK")</f>
        <v>OK</v>
      </c>
      <c r="N119" s="13" t="str">
        <f>IF(ISERROR(VLOOKUP('PROD Fltr Conditional'!$A119,QACond,COLUMNS($A$7:N119),0)),'PROD Fltr Conditional'!N119,"OK")</f>
        <v>OK</v>
      </c>
      <c r="O119" s="13" t="str">
        <f>IF(ISERROR(VLOOKUP('PROD Fltr Conditional'!$A119,QACond,COLUMNS($A$7:O119),0)),'PROD Fltr Conditional'!O119,"OK")</f>
        <v>OK</v>
      </c>
      <c r="P119" s="13" t="str">
        <f>IF(ISERROR(VLOOKUP('PROD Fltr Conditional'!$A119,QACond,COLUMNS($A$7:P119),0)),'PROD Fltr Conditional'!P119,"OK")</f>
        <v>OK</v>
      </c>
      <c r="Q119" s="13" t="str">
        <f>IF(ISERROR(VLOOKUP('PROD Fltr Conditional'!$A119,QACond,COLUMNS($A$7:Q119),0)),'PROD Fltr Conditional'!Q119,"OK")</f>
        <v>OK</v>
      </c>
    </row>
    <row r="120" spans="1:17">
      <c r="A120" s="13" t="str">
        <f>IF(ISERROR(VLOOKUP('PROD Fltr Conditional'!$A120,QACond,COLUMNS($A$7:A120),0)),'PROD Fltr Conditional'!A120,"OK")</f>
        <v>OK</v>
      </c>
      <c r="B120" s="13" t="str">
        <f>IF(ISERROR(VLOOKUP('PROD Fltr Conditional'!$A120,QACond,COLUMNS($A$7:B120),0)),'PROD Fltr Conditional'!B120,"OK")</f>
        <v>OK</v>
      </c>
      <c r="C120" s="13" t="str">
        <f>IF(ISERROR(VLOOKUP('PROD Fltr Conditional'!$A120,QACond,COLUMNS($A$7:C120),0)),'PROD Fltr Conditional'!C120,"OK")</f>
        <v>OK</v>
      </c>
      <c r="D120" s="13" t="str">
        <f>IF(ISERROR(VLOOKUP('PROD Fltr Conditional'!$A120,QACond,COLUMNS($A$7:D120),0)),'PROD Fltr Conditional'!D120,"OK")</f>
        <v>OK</v>
      </c>
      <c r="E120" s="13" t="str">
        <f>IF(ISERROR(VLOOKUP('PROD Fltr Conditional'!$A120,QACond,COLUMNS($A$7:E120),0)),'PROD Fltr Conditional'!E120,"OK")</f>
        <v>OK</v>
      </c>
      <c r="F120" s="13" t="str">
        <f>IF(ISERROR(VLOOKUP('PROD Fltr Conditional'!$A120,QACond,COLUMNS($A$7:F120),0)),'PROD Fltr Conditional'!F120,"OK")</f>
        <v>OK</v>
      </c>
      <c r="G120" s="13" t="str">
        <f>IF(ISERROR(VLOOKUP('PROD Fltr Conditional'!$A120,QACond,COLUMNS($A$7:G120),0)),'PROD Fltr Conditional'!G120,"OK")</f>
        <v>OK</v>
      </c>
      <c r="H120" s="13" t="str">
        <f>IF(ISERROR(VLOOKUP('PROD Fltr Conditional'!$A120,QACond,COLUMNS($A$7:H120),0)),'PROD Fltr Conditional'!H120,"OK")</f>
        <v>OK</v>
      </c>
      <c r="I120" s="13" t="str">
        <f>IF(ISERROR(VLOOKUP('PROD Fltr Conditional'!$A120,QACond,COLUMNS($A$7:I120),0)),'PROD Fltr Conditional'!I120,"OK")</f>
        <v>OK</v>
      </c>
      <c r="J120" s="13" t="str">
        <f>IF(ISERROR(VLOOKUP('PROD Fltr Conditional'!$A120,QACond,COLUMNS($A$7:J120),0)),'PROD Fltr Conditional'!J120,"OK")</f>
        <v>OK</v>
      </c>
      <c r="K120" s="13" t="str">
        <f>IF(ISERROR(VLOOKUP('PROD Fltr Conditional'!$A120,QACond,COLUMNS($A$7:K120),0)),'PROD Fltr Conditional'!K120,"OK")</f>
        <v>OK</v>
      </c>
      <c r="L120" s="13" t="str">
        <f>IF(ISERROR(VLOOKUP('PROD Fltr Conditional'!$A120,QACond,COLUMNS($A$7:L120),0)),'PROD Fltr Conditional'!L120,"OK")</f>
        <v>OK</v>
      </c>
      <c r="M120" s="13" t="str">
        <f>IF(ISERROR(VLOOKUP('PROD Fltr Conditional'!$A120,QACond,COLUMNS($A$7:M120),0)),'PROD Fltr Conditional'!M120,"OK")</f>
        <v>OK</v>
      </c>
      <c r="N120" s="13" t="str">
        <f>IF(ISERROR(VLOOKUP('PROD Fltr Conditional'!$A120,QACond,COLUMNS($A$7:N120),0)),'PROD Fltr Conditional'!N120,"OK")</f>
        <v>OK</v>
      </c>
      <c r="O120" s="13" t="str">
        <f>IF(ISERROR(VLOOKUP('PROD Fltr Conditional'!$A120,QACond,COLUMNS($A$7:O120),0)),'PROD Fltr Conditional'!O120,"OK")</f>
        <v>OK</v>
      </c>
      <c r="P120" s="13" t="str">
        <f>IF(ISERROR(VLOOKUP('PROD Fltr Conditional'!$A120,QACond,COLUMNS($A$7:P120),0)),'PROD Fltr Conditional'!P120,"OK")</f>
        <v>OK</v>
      </c>
      <c r="Q120" s="13" t="str">
        <f>IF(ISERROR(VLOOKUP('PROD Fltr Conditional'!$A120,QACond,COLUMNS($A$7:Q120),0)),'PROD Fltr Conditional'!Q120,"OK")</f>
        <v>OK</v>
      </c>
    </row>
    <row r="121" spans="1:17">
      <c r="A121" s="13" t="str">
        <f>IF(ISERROR(VLOOKUP('PROD Fltr Conditional'!$A121,QACond,COLUMNS($A$7:A121),0)),'PROD Fltr Conditional'!A121,"OK")</f>
        <v>OK</v>
      </c>
      <c r="B121" s="13" t="str">
        <f>IF(ISERROR(VLOOKUP('PROD Fltr Conditional'!$A121,QACond,COLUMNS($A$7:B121),0)),'PROD Fltr Conditional'!B121,"OK")</f>
        <v>OK</v>
      </c>
      <c r="C121" s="13" t="str">
        <f>IF(ISERROR(VLOOKUP('PROD Fltr Conditional'!$A121,QACond,COLUMNS($A$7:C121),0)),'PROD Fltr Conditional'!C121,"OK")</f>
        <v>OK</v>
      </c>
      <c r="D121" s="13" t="str">
        <f>IF(ISERROR(VLOOKUP('PROD Fltr Conditional'!$A121,QACond,COLUMNS($A$7:D121),0)),'PROD Fltr Conditional'!D121,"OK")</f>
        <v>OK</v>
      </c>
      <c r="E121" s="13" t="str">
        <f>IF(ISERROR(VLOOKUP('PROD Fltr Conditional'!$A121,QACond,COLUMNS($A$7:E121),0)),'PROD Fltr Conditional'!E121,"OK")</f>
        <v>OK</v>
      </c>
      <c r="F121" s="13" t="str">
        <f>IF(ISERROR(VLOOKUP('PROD Fltr Conditional'!$A121,QACond,COLUMNS($A$7:F121),0)),'PROD Fltr Conditional'!F121,"OK")</f>
        <v>OK</v>
      </c>
      <c r="G121" s="13" t="str">
        <f>IF(ISERROR(VLOOKUP('PROD Fltr Conditional'!$A121,QACond,COLUMNS($A$7:G121),0)),'PROD Fltr Conditional'!G121,"OK")</f>
        <v>OK</v>
      </c>
      <c r="H121" s="13" t="str">
        <f>IF(ISERROR(VLOOKUP('PROD Fltr Conditional'!$A121,QACond,COLUMNS($A$7:H121),0)),'PROD Fltr Conditional'!H121,"OK")</f>
        <v>OK</v>
      </c>
      <c r="I121" s="13" t="str">
        <f>IF(ISERROR(VLOOKUP('PROD Fltr Conditional'!$A121,QACond,COLUMNS($A$7:I121),0)),'PROD Fltr Conditional'!I121,"OK")</f>
        <v>OK</v>
      </c>
      <c r="J121" s="13" t="str">
        <f>IF(ISERROR(VLOOKUP('PROD Fltr Conditional'!$A121,QACond,COLUMNS($A$7:J121),0)),'PROD Fltr Conditional'!J121,"OK")</f>
        <v>OK</v>
      </c>
      <c r="K121" s="13" t="str">
        <f>IF(ISERROR(VLOOKUP('PROD Fltr Conditional'!$A121,QACond,COLUMNS($A$7:K121),0)),'PROD Fltr Conditional'!K121,"OK")</f>
        <v>OK</v>
      </c>
      <c r="L121" s="13" t="str">
        <f>IF(ISERROR(VLOOKUP('PROD Fltr Conditional'!$A121,QACond,COLUMNS($A$7:L121),0)),'PROD Fltr Conditional'!L121,"OK")</f>
        <v>OK</v>
      </c>
      <c r="M121" s="13" t="str">
        <f>IF(ISERROR(VLOOKUP('PROD Fltr Conditional'!$A121,QACond,COLUMNS($A$7:M121),0)),'PROD Fltr Conditional'!M121,"OK")</f>
        <v>OK</v>
      </c>
      <c r="N121" s="13" t="str">
        <f>IF(ISERROR(VLOOKUP('PROD Fltr Conditional'!$A121,QACond,COLUMNS($A$7:N121),0)),'PROD Fltr Conditional'!N121,"OK")</f>
        <v>OK</v>
      </c>
      <c r="O121" s="13" t="str">
        <f>IF(ISERROR(VLOOKUP('PROD Fltr Conditional'!$A121,QACond,COLUMNS($A$7:O121),0)),'PROD Fltr Conditional'!O121,"OK")</f>
        <v>OK</v>
      </c>
      <c r="P121" s="13" t="str">
        <f>IF(ISERROR(VLOOKUP('PROD Fltr Conditional'!$A121,QACond,COLUMNS($A$7:P121),0)),'PROD Fltr Conditional'!P121,"OK")</f>
        <v>OK</v>
      </c>
      <c r="Q121" s="13" t="str">
        <f>IF(ISERROR(VLOOKUP('PROD Fltr Conditional'!$A121,QACond,COLUMNS($A$7:Q121),0)),'PROD Fltr Conditional'!Q121,"OK")</f>
        <v>OK</v>
      </c>
    </row>
    <row r="122" spans="1:17">
      <c r="A122" s="13" t="str">
        <f>IF(ISERROR(VLOOKUP('PROD Fltr Conditional'!$A122,QACond,COLUMNS($A$7:A122),0)),'PROD Fltr Conditional'!A122,"OK")</f>
        <v>OK</v>
      </c>
      <c r="B122" s="13" t="str">
        <f>IF(ISERROR(VLOOKUP('PROD Fltr Conditional'!$A122,QACond,COLUMNS($A$7:B122),0)),'PROD Fltr Conditional'!B122,"OK")</f>
        <v>OK</v>
      </c>
      <c r="C122" s="13" t="str">
        <f>IF(ISERROR(VLOOKUP('PROD Fltr Conditional'!$A122,QACond,COLUMNS($A$7:C122),0)),'PROD Fltr Conditional'!C122,"OK")</f>
        <v>OK</v>
      </c>
      <c r="D122" s="13" t="str">
        <f>IF(ISERROR(VLOOKUP('PROD Fltr Conditional'!$A122,QACond,COLUMNS($A$7:D122),0)),'PROD Fltr Conditional'!D122,"OK")</f>
        <v>OK</v>
      </c>
      <c r="E122" s="13" t="str">
        <f>IF(ISERROR(VLOOKUP('PROD Fltr Conditional'!$A122,QACond,COLUMNS($A$7:E122),0)),'PROD Fltr Conditional'!E122,"OK")</f>
        <v>OK</v>
      </c>
      <c r="F122" s="13" t="str">
        <f>IF(ISERROR(VLOOKUP('PROD Fltr Conditional'!$A122,QACond,COLUMNS($A$7:F122),0)),'PROD Fltr Conditional'!F122,"OK")</f>
        <v>OK</v>
      </c>
      <c r="G122" s="13" t="str">
        <f>IF(ISERROR(VLOOKUP('PROD Fltr Conditional'!$A122,QACond,COLUMNS($A$7:G122),0)),'PROD Fltr Conditional'!G122,"OK")</f>
        <v>OK</v>
      </c>
      <c r="H122" s="13" t="str">
        <f>IF(ISERROR(VLOOKUP('PROD Fltr Conditional'!$A122,QACond,COLUMNS($A$7:H122),0)),'PROD Fltr Conditional'!H122,"OK")</f>
        <v>OK</v>
      </c>
      <c r="I122" s="13" t="str">
        <f>IF(ISERROR(VLOOKUP('PROD Fltr Conditional'!$A122,QACond,COLUMNS($A$7:I122),0)),'PROD Fltr Conditional'!I122,"OK")</f>
        <v>OK</v>
      </c>
      <c r="J122" s="13" t="str">
        <f>IF(ISERROR(VLOOKUP('PROD Fltr Conditional'!$A122,QACond,COLUMNS($A$7:J122),0)),'PROD Fltr Conditional'!J122,"OK")</f>
        <v>OK</v>
      </c>
      <c r="K122" s="13" t="str">
        <f>IF(ISERROR(VLOOKUP('PROD Fltr Conditional'!$A122,QACond,COLUMNS($A$7:K122),0)),'PROD Fltr Conditional'!K122,"OK")</f>
        <v>OK</v>
      </c>
      <c r="L122" s="13" t="str">
        <f>IF(ISERROR(VLOOKUP('PROD Fltr Conditional'!$A122,QACond,COLUMNS($A$7:L122),0)),'PROD Fltr Conditional'!L122,"OK")</f>
        <v>OK</v>
      </c>
      <c r="M122" s="13" t="str">
        <f>IF(ISERROR(VLOOKUP('PROD Fltr Conditional'!$A122,QACond,COLUMNS($A$7:M122),0)),'PROD Fltr Conditional'!M122,"OK")</f>
        <v>OK</v>
      </c>
      <c r="N122" s="13" t="str">
        <f>IF(ISERROR(VLOOKUP('PROD Fltr Conditional'!$A122,QACond,COLUMNS($A$7:N122),0)),'PROD Fltr Conditional'!N122,"OK")</f>
        <v>OK</v>
      </c>
      <c r="O122" s="13" t="str">
        <f>IF(ISERROR(VLOOKUP('PROD Fltr Conditional'!$A122,QACond,COLUMNS($A$7:O122),0)),'PROD Fltr Conditional'!O122,"OK")</f>
        <v>OK</v>
      </c>
      <c r="P122" s="13" t="str">
        <f>IF(ISERROR(VLOOKUP('PROD Fltr Conditional'!$A122,QACond,COLUMNS($A$7:P122),0)),'PROD Fltr Conditional'!P122,"OK")</f>
        <v>OK</v>
      </c>
      <c r="Q122" s="13" t="str">
        <f>IF(ISERROR(VLOOKUP('PROD Fltr Conditional'!$A122,QACond,COLUMNS($A$7:Q122),0)),'PROD Fltr Conditional'!Q122,"OK")</f>
        <v>OK</v>
      </c>
    </row>
    <row r="123" spans="1:17">
      <c r="A123" s="13" t="str">
        <f>IF(ISERROR(VLOOKUP('PROD Fltr Conditional'!$A123,QACond,COLUMNS($A$7:A123),0)),'PROD Fltr Conditional'!A123,"OK")</f>
        <v>OK</v>
      </c>
      <c r="B123" s="13" t="str">
        <f>IF(ISERROR(VLOOKUP('PROD Fltr Conditional'!$A123,QACond,COLUMNS($A$7:B123),0)),'PROD Fltr Conditional'!B123,"OK")</f>
        <v>OK</v>
      </c>
      <c r="C123" s="13" t="str">
        <f>IF(ISERROR(VLOOKUP('PROD Fltr Conditional'!$A123,QACond,COLUMNS($A$7:C123),0)),'PROD Fltr Conditional'!C123,"OK")</f>
        <v>OK</v>
      </c>
      <c r="D123" s="13" t="str">
        <f>IF(ISERROR(VLOOKUP('PROD Fltr Conditional'!$A123,QACond,COLUMNS($A$7:D123),0)),'PROD Fltr Conditional'!D123,"OK")</f>
        <v>OK</v>
      </c>
      <c r="E123" s="13" t="str">
        <f>IF(ISERROR(VLOOKUP('PROD Fltr Conditional'!$A123,QACond,COLUMNS($A$7:E123),0)),'PROD Fltr Conditional'!E123,"OK")</f>
        <v>OK</v>
      </c>
      <c r="F123" s="13" t="str">
        <f>IF(ISERROR(VLOOKUP('PROD Fltr Conditional'!$A123,QACond,COLUMNS($A$7:F123),0)),'PROD Fltr Conditional'!F123,"OK")</f>
        <v>OK</v>
      </c>
      <c r="G123" s="13" t="str">
        <f>IF(ISERROR(VLOOKUP('PROD Fltr Conditional'!$A123,QACond,COLUMNS($A$7:G123),0)),'PROD Fltr Conditional'!G123,"OK")</f>
        <v>OK</v>
      </c>
      <c r="H123" s="13" t="str">
        <f>IF(ISERROR(VLOOKUP('PROD Fltr Conditional'!$A123,QACond,COLUMNS($A$7:H123),0)),'PROD Fltr Conditional'!H123,"OK")</f>
        <v>OK</v>
      </c>
      <c r="I123" s="13" t="str">
        <f>IF(ISERROR(VLOOKUP('PROD Fltr Conditional'!$A123,QACond,COLUMNS($A$7:I123),0)),'PROD Fltr Conditional'!I123,"OK")</f>
        <v>OK</v>
      </c>
      <c r="J123" s="13" t="str">
        <f>IF(ISERROR(VLOOKUP('PROD Fltr Conditional'!$A123,QACond,COLUMNS($A$7:J123),0)),'PROD Fltr Conditional'!J123,"OK")</f>
        <v>OK</v>
      </c>
      <c r="K123" s="13" t="str">
        <f>IF(ISERROR(VLOOKUP('PROD Fltr Conditional'!$A123,QACond,COLUMNS($A$7:K123),0)),'PROD Fltr Conditional'!K123,"OK")</f>
        <v>OK</v>
      </c>
      <c r="L123" s="13" t="str">
        <f>IF(ISERROR(VLOOKUP('PROD Fltr Conditional'!$A123,QACond,COLUMNS($A$7:L123),0)),'PROD Fltr Conditional'!L123,"OK")</f>
        <v>OK</v>
      </c>
      <c r="M123" s="13" t="str">
        <f>IF(ISERROR(VLOOKUP('PROD Fltr Conditional'!$A123,QACond,COLUMNS($A$7:M123),0)),'PROD Fltr Conditional'!M123,"OK")</f>
        <v>OK</v>
      </c>
      <c r="N123" s="13" t="str">
        <f>IF(ISERROR(VLOOKUP('PROD Fltr Conditional'!$A123,QACond,COLUMNS($A$7:N123),0)),'PROD Fltr Conditional'!N123,"OK")</f>
        <v>OK</v>
      </c>
      <c r="O123" s="13" t="str">
        <f>IF(ISERROR(VLOOKUP('PROD Fltr Conditional'!$A123,QACond,COLUMNS($A$7:O123),0)),'PROD Fltr Conditional'!O123,"OK")</f>
        <v>OK</v>
      </c>
      <c r="P123" s="13" t="str">
        <f>IF(ISERROR(VLOOKUP('PROD Fltr Conditional'!$A123,QACond,COLUMNS($A$7:P123),0)),'PROD Fltr Conditional'!P123,"OK")</f>
        <v>OK</v>
      </c>
      <c r="Q123" s="13" t="str">
        <f>IF(ISERROR(VLOOKUP('PROD Fltr Conditional'!$A123,QACond,COLUMNS($A$7:Q123),0)),'PROD Fltr Conditional'!Q123,"OK")</f>
        <v>OK</v>
      </c>
    </row>
    <row r="124" spans="1:17">
      <c r="A124" s="13" t="str">
        <f>IF(ISERROR(VLOOKUP('PROD Fltr Conditional'!$A124,QACond,COLUMNS($A$7:A124),0)),'PROD Fltr Conditional'!A124,"OK")</f>
        <v>OK</v>
      </c>
      <c r="B124" s="13" t="str">
        <f>IF(ISERROR(VLOOKUP('PROD Fltr Conditional'!$A124,QACond,COLUMNS($A$7:B124),0)),'PROD Fltr Conditional'!B124,"OK")</f>
        <v>OK</v>
      </c>
      <c r="C124" s="13" t="str">
        <f>IF(ISERROR(VLOOKUP('PROD Fltr Conditional'!$A124,QACond,COLUMNS($A$7:C124),0)),'PROD Fltr Conditional'!C124,"OK")</f>
        <v>OK</v>
      </c>
      <c r="D124" s="13" t="str">
        <f>IF(ISERROR(VLOOKUP('PROD Fltr Conditional'!$A124,QACond,COLUMNS($A$7:D124),0)),'PROD Fltr Conditional'!D124,"OK")</f>
        <v>OK</v>
      </c>
      <c r="E124" s="13" t="str">
        <f>IF(ISERROR(VLOOKUP('PROD Fltr Conditional'!$A124,QACond,COLUMNS($A$7:E124),0)),'PROD Fltr Conditional'!E124,"OK")</f>
        <v>OK</v>
      </c>
      <c r="F124" s="13" t="str">
        <f>IF(ISERROR(VLOOKUP('PROD Fltr Conditional'!$A124,QACond,COLUMNS($A$7:F124),0)),'PROD Fltr Conditional'!F124,"OK")</f>
        <v>OK</v>
      </c>
      <c r="G124" s="13" t="str">
        <f>IF(ISERROR(VLOOKUP('PROD Fltr Conditional'!$A124,QACond,COLUMNS($A$7:G124),0)),'PROD Fltr Conditional'!G124,"OK")</f>
        <v>OK</v>
      </c>
      <c r="H124" s="13" t="str">
        <f>IF(ISERROR(VLOOKUP('PROD Fltr Conditional'!$A124,QACond,COLUMNS($A$7:H124),0)),'PROD Fltr Conditional'!H124,"OK")</f>
        <v>OK</v>
      </c>
      <c r="I124" s="13" t="str">
        <f>IF(ISERROR(VLOOKUP('PROD Fltr Conditional'!$A124,QACond,COLUMNS($A$7:I124),0)),'PROD Fltr Conditional'!I124,"OK")</f>
        <v>OK</v>
      </c>
      <c r="J124" s="13" t="str">
        <f>IF(ISERROR(VLOOKUP('PROD Fltr Conditional'!$A124,QACond,COLUMNS($A$7:J124),0)),'PROD Fltr Conditional'!J124,"OK")</f>
        <v>OK</v>
      </c>
      <c r="K124" s="13" t="str">
        <f>IF(ISERROR(VLOOKUP('PROD Fltr Conditional'!$A124,QACond,COLUMNS($A$7:K124),0)),'PROD Fltr Conditional'!K124,"OK")</f>
        <v>OK</v>
      </c>
      <c r="L124" s="13" t="str">
        <f>IF(ISERROR(VLOOKUP('PROD Fltr Conditional'!$A124,QACond,COLUMNS($A$7:L124),0)),'PROD Fltr Conditional'!L124,"OK")</f>
        <v>OK</v>
      </c>
      <c r="M124" s="13" t="str">
        <f>IF(ISERROR(VLOOKUP('PROD Fltr Conditional'!$A124,QACond,COLUMNS($A$7:M124),0)),'PROD Fltr Conditional'!M124,"OK")</f>
        <v>OK</v>
      </c>
      <c r="N124" s="13" t="str">
        <f>IF(ISERROR(VLOOKUP('PROD Fltr Conditional'!$A124,QACond,COLUMNS($A$7:N124),0)),'PROD Fltr Conditional'!N124,"OK")</f>
        <v>OK</v>
      </c>
      <c r="O124" s="13" t="str">
        <f>IF(ISERROR(VLOOKUP('PROD Fltr Conditional'!$A124,QACond,COLUMNS($A$7:O124),0)),'PROD Fltr Conditional'!O124,"OK")</f>
        <v>OK</v>
      </c>
      <c r="P124" s="13" t="str">
        <f>IF(ISERROR(VLOOKUP('PROD Fltr Conditional'!$A124,QACond,COLUMNS($A$7:P124),0)),'PROD Fltr Conditional'!P124,"OK")</f>
        <v>OK</v>
      </c>
      <c r="Q124" s="13" t="str">
        <f>IF(ISERROR(VLOOKUP('PROD Fltr Conditional'!$A124,QACond,COLUMNS($A$7:Q124),0)),'PROD Fltr Conditional'!Q124,"OK")</f>
        <v>OK</v>
      </c>
    </row>
    <row r="125" spans="1:17">
      <c r="A125" s="13" t="str">
        <f>IF(ISERROR(VLOOKUP('PROD Fltr Conditional'!$A125,QACond,COLUMNS($A$7:A125),0)),'PROD Fltr Conditional'!A125,"OK")</f>
        <v>OK</v>
      </c>
      <c r="B125" s="13" t="str">
        <f>IF(ISERROR(VLOOKUP('PROD Fltr Conditional'!$A125,QACond,COLUMNS($A$7:B125),0)),'PROD Fltr Conditional'!B125,"OK")</f>
        <v>OK</v>
      </c>
      <c r="C125" s="13" t="str">
        <f>IF(ISERROR(VLOOKUP('PROD Fltr Conditional'!$A125,QACond,COLUMNS($A$7:C125),0)),'PROD Fltr Conditional'!C125,"OK")</f>
        <v>OK</v>
      </c>
      <c r="D125" s="13" t="str">
        <f>IF(ISERROR(VLOOKUP('PROD Fltr Conditional'!$A125,QACond,COLUMNS($A$7:D125),0)),'PROD Fltr Conditional'!D125,"OK")</f>
        <v>OK</v>
      </c>
      <c r="E125" s="13" t="str">
        <f>IF(ISERROR(VLOOKUP('PROD Fltr Conditional'!$A125,QACond,COLUMNS($A$7:E125),0)),'PROD Fltr Conditional'!E125,"OK")</f>
        <v>OK</v>
      </c>
      <c r="F125" s="13" t="str">
        <f>IF(ISERROR(VLOOKUP('PROD Fltr Conditional'!$A125,QACond,COLUMNS($A$7:F125),0)),'PROD Fltr Conditional'!F125,"OK")</f>
        <v>OK</v>
      </c>
      <c r="G125" s="13" t="str">
        <f>IF(ISERROR(VLOOKUP('PROD Fltr Conditional'!$A125,QACond,COLUMNS($A$7:G125),0)),'PROD Fltr Conditional'!G125,"OK")</f>
        <v>OK</v>
      </c>
      <c r="H125" s="13" t="str">
        <f>IF(ISERROR(VLOOKUP('PROD Fltr Conditional'!$A125,QACond,COLUMNS($A$7:H125),0)),'PROD Fltr Conditional'!H125,"OK")</f>
        <v>OK</v>
      </c>
      <c r="I125" s="13" t="str">
        <f>IF(ISERROR(VLOOKUP('PROD Fltr Conditional'!$A125,QACond,COLUMNS($A$7:I125),0)),'PROD Fltr Conditional'!I125,"OK")</f>
        <v>OK</v>
      </c>
      <c r="J125" s="13" t="str">
        <f>IF(ISERROR(VLOOKUP('PROD Fltr Conditional'!$A125,QACond,COLUMNS($A$7:J125),0)),'PROD Fltr Conditional'!J125,"OK")</f>
        <v>OK</v>
      </c>
      <c r="K125" s="13" t="str">
        <f>IF(ISERROR(VLOOKUP('PROD Fltr Conditional'!$A125,QACond,COLUMNS($A$7:K125),0)),'PROD Fltr Conditional'!K125,"OK")</f>
        <v>OK</v>
      </c>
      <c r="L125" s="13" t="str">
        <f>IF(ISERROR(VLOOKUP('PROD Fltr Conditional'!$A125,QACond,COLUMNS($A$7:L125),0)),'PROD Fltr Conditional'!L125,"OK")</f>
        <v>OK</v>
      </c>
      <c r="M125" s="13" t="str">
        <f>IF(ISERROR(VLOOKUP('PROD Fltr Conditional'!$A125,QACond,COLUMNS($A$7:M125),0)),'PROD Fltr Conditional'!M125,"OK")</f>
        <v>OK</v>
      </c>
      <c r="N125" s="13" t="str">
        <f>IF(ISERROR(VLOOKUP('PROD Fltr Conditional'!$A125,QACond,COLUMNS($A$7:N125),0)),'PROD Fltr Conditional'!N125,"OK")</f>
        <v>OK</v>
      </c>
      <c r="O125" s="13" t="str">
        <f>IF(ISERROR(VLOOKUP('PROD Fltr Conditional'!$A125,QACond,COLUMNS($A$7:O125),0)),'PROD Fltr Conditional'!O125,"OK")</f>
        <v>OK</v>
      </c>
      <c r="P125" s="13" t="str">
        <f>IF(ISERROR(VLOOKUP('PROD Fltr Conditional'!$A125,QACond,COLUMNS($A$7:P125),0)),'PROD Fltr Conditional'!P125,"OK")</f>
        <v>OK</v>
      </c>
      <c r="Q125" s="13" t="str">
        <f>IF(ISERROR(VLOOKUP('PROD Fltr Conditional'!$A125,QACond,COLUMNS($A$7:Q125),0)),'PROD Fltr Conditional'!Q125,"OK")</f>
        <v>OK</v>
      </c>
    </row>
    <row r="126" spans="1:17">
      <c r="A126" s="13" t="str">
        <f>IF(ISERROR(VLOOKUP('PROD Fltr Conditional'!$A126,QACond,COLUMNS($A$7:A126),0)),'PROD Fltr Conditional'!A126,"OK")</f>
        <v>sphilippeaux3bShirleenPhilippeaux241.14.15.37¬£759991.65RupiahIDR9/10/20190.28541666666666718032LT57 9648 9953 8514 9794FAFFirst American Corporation (The)NYSESpecialty InsurersFinance</v>
      </c>
      <c r="B126" s="13">
        <f>IF(ISERROR(VLOOKUP('PROD Fltr Conditional'!$A126,QACond,COLUMNS($A$7:B126),0)),'PROD Fltr Conditional'!B126,"OK")</f>
        <v>120</v>
      </c>
      <c r="C126" s="13" t="str">
        <f>IF(ISERROR(VLOOKUP('PROD Fltr Conditional'!$A126,QACond,COLUMNS($A$7:C126),0)),'PROD Fltr Conditional'!C126,"OK")</f>
        <v>sphilippeaux3b</v>
      </c>
      <c r="D126" s="13" t="str">
        <f>IF(ISERROR(VLOOKUP('PROD Fltr Conditional'!$A126,QACond,COLUMNS($A$7:D126),0)),'PROD Fltr Conditional'!D126,"OK")</f>
        <v>Shirleen</v>
      </c>
      <c r="E126" s="13" t="str">
        <f>IF(ISERROR(VLOOKUP('PROD Fltr Conditional'!$A126,QACond,COLUMNS($A$7:E126),0)),'PROD Fltr Conditional'!E126,"OK")</f>
        <v>Philippeaux</v>
      </c>
      <c r="F126" s="13" t="str">
        <f>IF(ISERROR(VLOOKUP('PROD Fltr Conditional'!$A126,QACond,COLUMNS($A$7:F126),0)),'PROD Fltr Conditional'!F126,"OK")</f>
        <v>241.14.15.37</v>
      </c>
      <c r="G126" s="13" t="str">
        <f>IF(ISERROR(VLOOKUP('PROD Fltr Conditional'!$A126,QACond,COLUMNS($A$7:G126),0)),'PROD Fltr Conditional'!G126,"OK")</f>
        <v>¬£759991.65</v>
      </c>
      <c r="H126" s="13" t="str">
        <f>IF(ISERROR(VLOOKUP('PROD Fltr Conditional'!$A126,QACond,COLUMNS($A$7:H126),0)),'PROD Fltr Conditional'!H126,"OK")</f>
        <v>Rupiah</v>
      </c>
      <c r="I126" s="13" t="str">
        <f>IF(ISERROR(VLOOKUP('PROD Fltr Conditional'!$A126,QACond,COLUMNS($A$7:I126),0)),'PROD Fltr Conditional'!I126,"OK")</f>
        <v>IDR</v>
      </c>
      <c r="J126" s="13" t="str">
        <f>IF(ISERROR(VLOOKUP('PROD Fltr Conditional'!$A126,QACond,COLUMNS($A$7:J126),0)),'PROD Fltr Conditional'!J126,"OK")</f>
        <v>9/10/2019</v>
      </c>
      <c r="K126" s="13">
        <f>IF(ISERROR(VLOOKUP('PROD Fltr Conditional'!$A126,QACond,COLUMNS($A$7:K126),0)),'PROD Fltr Conditional'!K126,"OK")</f>
        <v>0.28541666666666665</v>
      </c>
      <c r="L126" s="13">
        <f>IF(ISERROR(VLOOKUP('PROD Fltr Conditional'!$A126,QACond,COLUMNS($A$7:L126),0)),'PROD Fltr Conditional'!L126,"OK")</f>
        <v>18032</v>
      </c>
      <c r="M126" s="13" t="str">
        <f>IF(ISERROR(VLOOKUP('PROD Fltr Conditional'!$A126,QACond,COLUMNS($A$7:M126),0)),'PROD Fltr Conditional'!M126,"OK")</f>
        <v>LT57 9648 9953 8514 9794</v>
      </c>
      <c r="N126" s="13" t="str">
        <f>IF(ISERROR(VLOOKUP('PROD Fltr Conditional'!$A126,QACond,COLUMNS($A$7:N126),0)),'PROD Fltr Conditional'!N126,"OK")</f>
        <v>FAF</v>
      </c>
      <c r="O126" s="13" t="str">
        <f>IF(ISERROR(VLOOKUP('PROD Fltr Conditional'!$A126,QACond,COLUMNS($A$7:O126),0)),'PROD Fltr Conditional'!O126,"OK")</f>
        <v>First American Corporation (The)</v>
      </c>
      <c r="P126" s="13" t="str">
        <f>IF(ISERROR(VLOOKUP('PROD Fltr Conditional'!$A126,QACond,COLUMNS($A$7:P126),0)),'PROD Fltr Conditional'!P126,"OK")</f>
        <v>NYSE</v>
      </c>
      <c r="Q126" s="13" t="str">
        <f>IF(ISERROR(VLOOKUP('PROD Fltr Conditional'!$A126,QACond,COLUMNS($A$7:Q126),0)),'PROD Fltr Conditional'!Q126,"OK")</f>
        <v>Specialty Insurers</v>
      </c>
    </row>
    <row r="127" spans="1:17">
      <c r="A127" s="13" t="str">
        <f>IF(ISERROR(VLOOKUP('PROD Fltr Conditional'!$A127,QACond,COLUMNS($A$7:A127),0)),'PROD Fltr Conditional'!A127,"OK")</f>
        <v>OK</v>
      </c>
      <c r="B127" s="13" t="str">
        <f>IF(ISERROR(VLOOKUP('PROD Fltr Conditional'!$A127,QACond,COLUMNS($A$7:B127),0)),'PROD Fltr Conditional'!B127,"OK")</f>
        <v>OK</v>
      </c>
      <c r="C127" s="13" t="str">
        <f>IF(ISERROR(VLOOKUP('PROD Fltr Conditional'!$A127,QACond,COLUMNS($A$7:C127),0)),'PROD Fltr Conditional'!C127,"OK")</f>
        <v>OK</v>
      </c>
      <c r="D127" s="13" t="str">
        <f>IF(ISERROR(VLOOKUP('PROD Fltr Conditional'!$A127,QACond,COLUMNS($A$7:D127),0)),'PROD Fltr Conditional'!D127,"OK")</f>
        <v>OK</v>
      </c>
      <c r="E127" s="13" t="str">
        <f>IF(ISERROR(VLOOKUP('PROD Fltr Conditional'!$A127,QACond,COLUMNS($A$7:E127),0)),'PROD Fltr Conditional'!E127,"OK")</f>
        <v>OK</v>
      </c>
      <c r="F127" s="13" t="str">
        <f>IF(ISERROR(VLOOKUP('PROD Fltr Conditional'!$A127,QACond,COLUMNS($A$7:F127),0)),'PROD Fltr Conditional'!F127,"OK")</f>
        <v>OK</v>
      </c>
      <c r="G127" s="13" t="str">
        <f>IF(ISERROR(VLOOKUP('PROD Fltr Conditional'!$A127,QACond,COLUMNS($A$7:G127),0)),'PROD Fltr Conditional'!G127,"OK")</f>
        <v>OK</v>
      </c>
      <c r="H127" s="13" t="str">
        <f>IF(ISERROR(VLOOKUP('PROD Fltr Conditional'!$A127,QACond,COLUMNS($A$7:H127),0)),'PROD Fltr Conditional'!H127,"OK")</f>
        <v>OK</v>
      </c>
      <c r="I127" s="13" t="str">
        <f>IF(ISERROR(VLOOKUP('PROD Fltr Conditional'!$A127,QACond,COLUMNS($A$7:I127),0)),'PROD Fltr Conditional'!I127,"OK")</f>
        <v>OK</v>
      </c>
      <c r="J127" s="13" t="str">
        <f>IF(ISERROR(VLOOKUP('PROD Fltr Conditional'!$A127,QACond,COLUMNS($A$7:J127),0)),'PROD Fltr Conditional'!J127,"OK")</f>
        <v>OK</v>
      </c>
      <c r="K127" s="13" t="str">
        <f>IF(ISERROR(VLOOKUP('PROD Fltr Conditional'!$A127,QACond,COLUMNS($A$7:K127),0)),'PROD Fltr Conditional'!K127,"OK")</f>
        <v>OK</v>
      </c>
      <c r="L127" s="13" t="str">
        <f>IF(ISERROR(VLOOKUP('PROD Fltr Conditional'!$A127,QACond,COLUMNS($A$7:L127),0)),'PROD Fltr Conditional'!L127,"OK")</f>
        <v>OK</v>
      </c>
      <c r="M127" s="13" t="str">
        <f>IF(ISERROR(VLOOKUP('PROD Fltr Conditional'!$A127,QACond,COLUMNS($A$7:M127),0)),'PROD Fltr Conditional'!M127,"OK")</f>
        <v>OK</v>
      </c>
      <c r="N127" s="13" t="str">
        <f>IF(ISERROR(VLOOKUP('PROD Fltr Conditional'!$A127,QACond,COLUMNS($A$7:N127),0)),'PROD Fltr Conditional'!N127,"OK")</f>
        <v>OK</v>
      </c>
      <c r="O127" s="13" t="str">
        <f>IF(ISERROR(VLOOKUP('PROD Fltr Conditional'!$A127,QACond,COLUMNS($A$7:O127),0)),'PROD Fltr Conditional'!O127,"OK")</f>
        <v>OK</v>
      </c>
      <c r="P127" s="13" t="str">
        <f>IF(ISERROR(VLOOKUP('PROD Fltr Conditional'!$A127,QACond,COLUMNS($A$7:P127),0)),'PROD Fltr Conditional'!P127,"OK")</f>
        <v>OK</v>
      </c>
      <c r="Q127" s="13" t="str">
        <f>IF(ISERROR(VLOOKUP('PROD Fltr Conditional'!$A127,QACond,COLUMNS($A$7:Q127),0)),'PROD Fltr Conditional'!Q127,"OK")</f>
        <v>OK</v>
      </c>
    </row>
    <row r="128" spans="1:17">
      <c r="A128" s="13" t="str">
        <f>IF(ISERROR(VLOOKUP('PROD Fltr Conditional'!$A128,QACond,COLUMNS($A$7:A128),0)),'PROD Fltr Conditional'!A128,"OK")</f>
        <v>OK</v>
      </c>
      <c r="B128" s="13" t="str">
        <f>IF(ISERROR(VLOOKUP('PROD Fltr Conditional'!$A128,QACond,COLUMNS($A$7:B128),0)),'PROD Fltr Conditional'!B128,"OK")</f>
        <v>OK</v>
      </c>
      <c r="C128" s="13" t="str">
        <f>IF(ISERROR(VLOOKUP('PROD Fltr Conditional'!$A128,QACond,COLUMNS($A$7:C128),0)),'PROD Fltr Conditional'!C128,"OK")</f>
        <v>OK</v>
      </c>
      <c r="D128" s="13" t="str">
        <f>IF(ISERROR(VLOOKUP('PROD Fltr Conditional'!$A128,QACond,COLUMNS($A$7:D128),0)),'PROD Fltr Conditional'!D128,"OK")</f>
        <v>OK</v>
      </c>
      <c r="E128" s="13" t="str">
        <f>IF(ISERROR(VLOOKUP('PROD Fltr Conditional'!$A128,QACond,COLUMNS($A$7:E128),0)),'PROD Fltr Conditional'!E128,"OK")</f>
        <v>OK</v>
      </c>
      <c r="F128" s="13" t="str">
        <f>IF(ISERROR(VLOOKUP('PROD Fltr Conditional'!$A128,QACond,COLUMNS($A$7:F128),0)),'PROD Fltr Conditional'!F128,"OK")</f>
        <v>OK</v>
      </c>
      <c r="G128" s="13" t="str">
        <f>IF(ISERROR(VLOOKUP('PROD Fltr Conditional'!$A128,QACond,COLUMNS($A$7:G128),0)),'PROD Fltr Conditional'!G128,"OK")</f>
        <v>OK</v>
      </c>
      <c r="H128" s="13" t="str">
        <f>IF(ISERROR(VLOOKUP('PROD Fltr Conditional'!$A128,QACond,COLUMNS($A$7:H128),0)),'PROD Fltr Conditional'!H128,"OK")</f>
        <v>OK</v>
      </c>
      <c r="I128" s="13" t="str">
        <f>IF(ISERROR(VLOOKUP('PROD Fltr Conditional'!$A128,QACond,COLUMNS($A$7:I128),0)),'PROD Fltr Conditional'!I128,"OK")</f>
        <v>OK</v>
      </c>
      <c r="J128" s="13" t="str">
        <f>IF(ISERROR(VLOOKUP('PROD Fltr Conditional'!$A128,QACond,COLUMNS($A$7:J128),0)),'PROD Fltr Conditional'!J128,"OK")</f>
        <v>OK</v>
      </c>
      <c r="K128" s="13" t="str">
        <f>IF(ISERROR(VLOOKUP('PROD Fltr Conditional'!$A128,QACond,COLUMNS($A$7:K128),0)),'PROD Fltr Conditional'!K128,"OK")</f>
        <v>OK</v>
      </c>
      <c r="L128" s="13" t="str">
        <f>IF(ISERROR(VLOOKUP('PROD Fltr Conditional'!$A128,QACond,COLUMNS($A$7:L128),0)),'PROD Fltr Conditional'!L128,"OK")</f>
        <v>OK</v>
      </c>
      <c r="M128" s="13" t="str">
        <f>IF(ISERROR(VLOOKUP('PROD Fltr Conditional'!$A128,QACond,COLUMNS($A$7:M128),0)),'PROD Fltr Conditional'!M128,"OK")</f>
        <v>OK</v>
      </c>
      <c r="N128" s="13" t="str">
        <f>IF(ISERROR(VLOOKUP('PROD Fltr Conditional'!$A128,QACond,COLUMNS($A$7:N128),0)),'PROD Fltr Conditional'!N128,"OK")</f>
        <v>OK</v>
      </c>
      <c r="O128" s="13" t="str">
        <f>IF(ISERROR(VLOOKUP('PROD Fltr Conditional'!$A128,QACond,COLUMNS($A$7:O128),0)),'PROD Fltr Conditional'!O128,"OK")</f>
        <v>OK</v>
      </c>
      <c r="P128" s="13" t="str">
        <f>IF(ISERROR(VLOOKUP('PROD Fltr Conditional'!$A128,QACond,COLUMNS($A$7:P128),0)),'PROD Fltr Conditional'!P128,"OK")</f>
        <v>OK</v>
      </c>
      <c r="Q128" s="13" t="str">
        <f>IF(ISERROR(VLOOKUP('PROD Fltr Conditional'!$A128,QACond,COLUMNS($A$7:Q128),0)),'PROD Fltr Conditional'!Q128,"OK")</f>
        <v>OK</v>
      </c>
    </row>
    <row r="129" spans="1:17">
      <c r="A129" s="13" t="str">
        <f>IF(ISERROR(VLOOKUP('PROD Fltr Conditional'!$A129,QACond,COLUMNS($A$7:A129),0)),'PROD Fltr Conditional'!A129,"OK")</f>
        <v>OK</v>
      </c>
      <c r="B129" s="13" t="str">
        <f>IF(ISERROR(VLOOKUP('PROD Fltr Conditional'!$A129,QACond,COLUMNS($A$7:B129),0)),'PROD Fltr Conditional'!B129,"OK")</f>
        <v>OK</v>
      </c>
      <c r="C129" s="13" t="str">
        <f>IF(ISERROR(VLOOKUP('PROD Fltr Conditional'!$A129,QACond,COLUMNS($A$7:C129),0)),'PROD Fltr Conditional'!C129,"OK")</f>
        <v>OK</v>
      </c>
      <c r="D129" s="13" t="str">
        <f>IF(ISERROR(VLOOKUP('PROD Fltr Conditional'!$A129,QACond,COLUMNS($A$7:D129),0)),'PROD Fltr Conditional'!D129,"OK")</f>
        <v>OK</v>
      </c>
      <c r="E129" s="13" t="str">
        <f>IF(ISERROR(VLOOKUP('PROD Fltr Conditional'!$A129,QACond,COLUMNS($A$7:E129),0)),'PROD Fltr Conditional'!E129,"OK")</f>
        <v>OK</v>
      </c>
      <c r="F129" s="13" t="str">
        <f>IF(ISERROR(VLOOKUP('PROD Fltr Conditional'!$A129,QACond,COLUMNS($A$7:F129),0)),'PROD Fltr Conditional'!F129,"OK")</f>
        <v>OK</v>
      </c>
      <c r="G129" s="13" t="str">
        <f>IF(ISERROR(VLOOKUP('PROD Fltr Conditional'!$A129,QACond,COLUMNS($A$7:G129),0)),'PROD Fltr Conditional'!G129,"OK")</f>
        <v>OK</v>
      </c>
      <c r="H129" s="13" t="str">
        <f>IF(ISERROR(VLOOKUP('PROD Fltr Conditional'!$A129,QACond,COLUMNS($A$7:H129),0)),'PROD Fltr Conditional'!H129,"OK")</f>
        <v>OK</v>
      </c>
      <c r="I129" s="13" t="str">
        <f>IF(ISERROR(VLOOKUP('PROD Fltr Conditional'!$A129,QACond,COLUMNS($A$7:I129),0)),'PROD Fltr Conditional'!I129,"OK")</f>
        <v>OK</v>
      </c>
      <c r="J129" s="13" t="str">
        <f>IF(ISERROR(VLOOKUP('PROD Fltr Conditional'!$A129,QACond,COLUMNS($A$7:J129),0)),'PROD Fltr Conditional'!J129,"OK")</f>
        <v>OK</v>
      </c>
      <c r="K129" s="13" t="str">
        <f>IF(ISERROR(VLOOKUP('PROD Fltr Conditional'!$A129,QACond,COLUMNS($A$7:K129),0)),'PROD Fltr Conditional'!K129,"OK")</f>
        <v>OK</v>
      </c>
      <c r="L129" s="13" t="str">
        <f>IF(ISERROR(VLOOKUP('PROD Fltr Conditional'!$A129,QACond,COLUMNS($A$7:L129),0)),'PROD Fltr Conditional'!L129,"OK")</f>
        <v>OK</v>
      </c>
      <c r="M129" s="13" t="str">
        <f>IF(ISERROR(VLOOKUP('PROD Fltr Conditional'!$A129,QACond,COLUMNS($A$7:M129),0)),'PROD Fltr Conditional'!M129,"OK")</f>
        <v>OK</v>
      </c>
      <c r="N129" s="13" t="str">
        <f>IF(ISERROR(VLOOKUP('PROD Fltr Conditional'!$A129,QACond,COLUMNS($A$7:N129),0)),'PROD Fltr Conditional'!N129,"OK")</f>
        <v>OK</v>
      </c>
      <c r="O129" s="13" t="str">
        <f>IF(ISERROR(VLOOKUP('PROD Fltr Conditional'!$A129,QACond,COLUMNS($A$7:O129),0)),'PROD Fltr Conditional'!O129,"OK")</f>
        <v>OK</v>
      </c>
      <c r="P129" s="13" t="str">
        <f>IF(ISERROR(VLOOKUP('PROD Fltr Conditional'!$A129,QACond,COLUMNS($A$7:P129),0)),'PROD Fltr Conditional'!P129,"OK")</f>
        <v>OK</v>
      </c>
      <c r="Q129" s="13" t="str">
        <f>IF(ISERROR(VLOOKUP('PROD Fltr Conditional'!$A129,QACond,COLUMNS($A$7:Q129),0)),'PROD Fltr Conditional'!Q129,"OK")</f>
        <v>OK</v>
      </c>
    </row>
    <row r="130" spans="1:17">
      <c r="A130" s="13" t="str">
        <f>IF(ISERROR(VLOOKUP('PROD Fltr Conditional'!$A130,QACond,COLUMNS($A$7:A130),0)),'PROD Fltr Conditional'!A130,"OK")</f>
        <v>OK</v>
      </c>
      <c r="B130" s="13" t="str">
        <f>IF(ISERROR(VLOOKUP('PROD Fltr Conditional'!$A130,QACond,COLUMNS($A$7:B130),0)),'PROD Fltr Conditional'!B130,"OK")</f>
        <v>OK</v>
      </c>
      <c r="C130" s="13" t="str">
        <f>IF(ISERROR(VLOOKUP('PROD Fltr Conditional'!$A130,QACond,COLUMNS($A$7:C130),0)),'PROD Fltr Conditional'!C130,"OK")</f>
        <v>OK</v>
      </c>
      <c r="D130" s="13" t="str">
        <f>IF(ISERROR(VLOOKUP('PROD Fltr Conditional'!$A130,QACond,COLUMNS($A$7:D130),0)),'PROD Fltr Conditional'!D130,"OK")</f>
        <v>OK</v>
      </c>
      <c r="E130" s="13" t="str">
        <f>IF(ISERROR(VLOOKUP('PROD Fltr Conditional'!$A130,QACond,COLUMNS($A$7:E130),0)),'PROD Fltr Conditional'!E130,"OK")</f>
        <v>OK</v>
      </c>
      <c r="F130" s="13" t="str">
        <f>IF(ISERROR(VLOOKUP('PROD Fltr Conditional'!$A130,QACond,COLUMNS($A$7:F130),0)),'PROD Fltr Conditional'!F130,"OK")</f>
        <v>OK</v>
      </c>
      <c r="G130" s="13" t="str">
        <f>IF(ISERROR(VLOOKUP('PROD Fltr Conditional'!$A130,QACond,COLUMNS($A$7:G130),0)),'PROD Fltr Conditional'!G130,"OK")</f>
        <v>OK</v>
      </c>
      <c r="H130" s="13" t="str">
        <f>IF(ISERROR(VLOOKUP('PROD Fltr Conditional'!$A130,QACond,COLUMNS($A$7:H130),0)),'PROD Fltr Conditional'!H130,"OK")</f>
        <v>OK</v>
      </c>
      <c r="I130" s="13" t="str">
        <f>IF(ISERROR(VLOOKUP('PROD Fltr Conditional'!$A130,QACond,COLUMNS($A$7:I130),0)),'PROD Fltr Conditional'!I130,"OK")</f>
        <v>OK</v>
      </c>
      <c r="J130" s="13" t="str">
        <f>IF(ISERROR(VLOOKUP('PROD Fltr Conditional'!$A130,QACond,COLUMNS($A$7:J130),0)),'PROD Fltr Conditional'!J130,"OK")</f>
        <v>OK</v>
      </c>
      <c r="K130" s="13" t="str">
        <f>IF(ISERROR(VLOOKUP('PROD Fltr Conditional'!$A130,QACond,COLUMNS($A$7:K130),0)),'PROD Fltr Conditional'!K130,"OK")</f>
        <v>OK</v>
      </c>
      <c r="L130" s="13" t="str">
        <f>IF(ISERROR(VLOOKUP('PROD Fltr Conditional'!$A130,QACond,COLUMNS($A$7:L130),0)),'PROD Fltr Conditional'!L130,"OK")</f>
        <v>OK</v>
      </c>
      <c r="M130" s="13" t="str">
        <f>IF(ISERROR(VLOOKUP('PROD Fltr Conditional'!$A130,QACond,COLUMNS($A$7:M130),0)),'PROD Fltr Conditional'!M130,"OK")</f>
        <v>OK</v>
      </c>
      <c r="N130" s="13" t="str">
        <f>IF(ISERROR(VLOOKUP('PROD Fltr Conditional'!$A130,QACond,COLUMNS($A$7:N130),0)),'PROD Fltr Conditional'!N130,"OK")</f>
        <v>OK</v>
      </c>
      <c r="O130" s="13" t="str">
        <f>IF(ISERROR(VLOOKUP('PROD Fltr Conditional'!$A130,QACond,COLUMNS($A$7:O130),0)),'PROD Fltr Conditional'!O130,"OK")</f>
        <v>OK</v>
      </c>
      <c r="P130" s="13" t="str">
        <f>IF(ISERROR(VLOOKUP('PROD Fltr Conditional'!$A130,QACond,COLUMNS($A$7:P130),0)),'PROD Fltr Conditional'!P130,"OK")</f>
        <v>OK</v>
      </c>
      <c r="Q130" s="13" t="str">
        <f>IF(ISERROR(VLOOKUP('PROD Fltr Conditional'!$A130,QACond,COLUMNS($A$7:Q130),0)),'PROD Fltr Conditional'!Q130,"OK")</f>
        <v>OK</v>
      </c>
    </row>
    <row r="131" spans="1:17">
      <c r="A131" s="13" t="str">
        <f>IF(ISERROR(VLOOKUP('PROD Fltr Conditional'!$A131,QACond,COLUMNS($A$7:A131),0)),'PROD Fltr Conditional'!A131,"OK")</f>
        <v>OK</v>
      </c>
      <c r="B131" s="13" t="str">
        <f>IF(ISERROR(VLOOKUP('PROD Fltr Conditional'!$A131,QACond,COLUMNS($A$7:B131),0)),'PROD Fltr Conditional'!B131,"OK")</f>
        <v>OK</v>
      </c>
      <c r="C131" s="13" t="str">
        <f>IF(ISERROR(VLOOKUP('PROD Fltr Conditional'!$A131,QACond,COLUMNS($A$7:C131),0)),'PROD Fltr Conditional'!C131,"OK")</f>
        <v>OK</v>
      </c>
      <c r="D131" s="13" t="str">
        <f>IF(ISERROR(VLOOKUP('PROD Fltr Conditional'!$A131,QACond,COLUMNS($A$7:D131),0)),'PROD Fltr Conditional'!D131,"OK")</f>
        <v>OK</v>
      </c>
      <c r="E131" s="13" t="str">
        <f>IF(ISERROR(VLOOKUP('PROD Fltr Conditional'!$A131,QACond,COLUMNS($A$7:E131),0)),'PROD Fltr Conditional'!E131,"OK")</f>
        <v>OK</v>
      </c>
      <c r="F131" s="13" t="str">
        <f>IF(ISERROR(VLOOKUP('PROD Fltr Conditional'!$A131,QACond,COLUMNS($A$7:F131),0)),'PROD Fltr Conditional'!F131,"OK")</f>
        <v>OK</v>
      </c>
      <c r="G131" s="13" t="str">
        <f>IF(ISERROR(VLOOKUP('PROD Fltr Conditional'!$A131,QACond,COLUMNS($A$7:G131),0)),'PROD Fltr Conditional'!G131,"OK")</f>
        <v>OK</v>
      </c>
      <c r="H131" s="13" t="str">
        <f>IF(ISERROR(VLOOKUP('PROD Fltr Conditional'!$A131,QACond,COLUMNS($A$7:H131),0)),'PROD Fltr Conditional'!H131,"OK")</f>
        <v>OK</v>
      </c>
      <c r="I131" s="13" t="str">
        <f>IF(ISERROR(VLOOKUP('PROD Fltr Conditional'!$A131,QACond,COLUMNS($A$7:I131),0)),'PROD Fltr Conditional'!I131,"OK")</f>
        <v>OK</v>
      </c>
      <c r="J131" s="13" t="str">
        <f>IF(ISERROR(VLOOKUP('PROD Fltr Conditional'!$A131,QACond,COLUMNS($A$7:J131),0)),'PROD Fltr Conditional'!J131,"OK")</f>
        <v>OK</v>
      </c>
      <c r="K131" s="13" t="str">
        <f>IF(ISERROR(VLOOKUP('PROD Fltr Conditional'!$A131,QACond,COLUMNS($A$7:K131),0)),'PROD Fltr Conditional'!K131,"OK")</f>
        <v>OK</v>
      </c>
      <c r="L131" s="13" t="str">
        <f>IF(ISERROR(VLOOKUP('PROD Fltr Conditional'!$A131,QACond,COLUMNS($A$7:L131),0)),'PROD Fltr Conditional'!L131,"OK")</f>
        <v>OK</v>
      </c>
      <c r="M131" s="13" t="str">
        <f>IF(ISERROR(VLOOKUP('PROD Fltr Conditional'!$A131,QACond,COLUMNS($A$7:M131),0)),'PROD Fltr Conditional'!M131,"OK")</f>
        <v>OK</v>
      </c>
      <c r="N131" s="13" t="str">
        <f>IF(ISERROR(VLOOKUP('PROD Fltr Conditional'!$A131,QACond,COLUMNS($A$7:N131),0)),'PROD Fltr Conditional'!N131,"OK")</f>
        <v>OK</v>
      </c>
      <c r="O131" s="13" t="str">
        <f>IF(ISERROR(VLOOKUP('PROD Fltr Conditional'!$A131,QACond,COLUMNS($A$7:O131),0)),'PROD Fltr Conditional'!O131,"OK")</f>
        <v>OK</v>
      </c>
      <c r="P131" s="13" t="str">
        <f>IF(ISERROR(VLOOKUP('PROD Fltr Conditional'!$A131,QACond,COLUMNS($A$7:P131),0)),'PROD Fltr Conditional'!P131,"OK")</f>
        <v>OK</v>
      </c>
      <c r="Q131" s="13" t="str">
        <f>IF(ISERROR(VLOOKUP('PROD Fltr Conditional'!$A131,QACond,COLUMNS($A$7:Q131),0)),'PROD Fltr Conditional'!Q131,"OK")</f>
        <v>OK</v>
      </c>
    </row>
    <row r="132" spans="1:17">
      <c r="A132" s="13" t="str">
        <f>IF(ISERROR(VLOOKUP('PROD Fltr Conditional'!$A132,QACond,COLUMNS($A$7:A132),0)),'PROD Fltr Conditional'!A132,"OK")</f>
        <v>OK</v>
      </c>
      <c r="B132" s="13" t="str">
        <f>IF(ISERROR(VLOOKUP('PROD Fltr Conditional'!$A132,QACond,COLUMNS($A$7:B132),0)),'PROD Fltr Conditional'!B132,"OK")</f>
        <v>OK</v>
      </c>
      <c r="C132" s="13" t="str">
        <f>IF(ISERROR(VLOOKUP('PROD Fltr Conditional'!$A132,QACond,COLUMNS($A$7:C132),0)),'PROD Fltr Conditional'!C132,"OK")</f>
        <v>OK</v>
      </c>
      <c r="D132" s="13" t="str">
        <f>IF(ISERROR(VLOOKUP('PROD Fltr Conditional'!$A132,QACond,COLUMNS($A$7:D132),0)),'PROD Fltr Conditional'!D132,"OK")</f>
        <v>OK</v>
      </c>
      <c r="E132" s="13" t="str">
        <f>IF(ISERROR(VLOOKUP('PROD Fltr Conditional'!$A132,QACond,COLUMNS($A$7:E132),0)),'PROD Fltr Conditional'!E132,"OK")</f>
        <v>OK</v>
      </c>
      <c r="F132" s="13" t="str">
        <f>IF(ISERROR(VLOOKUP('PROD Fltr Conditional'!$A132,QACond,COLUMNS($A$7:F132),0)),'PROD Fltr Conditional'!F132,"OK")</f>
        <v>OK</v>
      </c>
      <c r="G132" s="13" t="str">
        <f>IF(ISERROR(VLOOKUP('PROD Fltr Conditional'!$A132,QACond,COLUMNS($A$7:G132),0)),'PROD Fltr Conditional'!G132,"OK")</f>
        <v>OK</v>
      </c>
      <c r="H132" s="13" t="str">
        <f>IF(ISERROR(VLOOKUP('PROD Fltr Conditional'!$A132,QACond,COLUMNS($A$7:H132),0)),'PROD Fltr Conditional'!H132,"OK")</f>
        <v>OK</v>
      </c>
      <c r="I132" s="13" t="str">
        <f>IF(ISERROR(VLOOKUP('PROD Fltr Conditional'!$A132,QACond,COLUMNS($A$7:I132),0)),'PROD Fltr Conditional'!I132,"OK")</f>
        <v>OK</v>
      </c>
      <c r="J132" s="13" t="str">
        <f>IF(ISERROR(VLOOKUP('PROD Fltr Conditional'!$A132,QACond,COLUMNS($A$7:J132),0)),'PROD Fltr Conditional'!J132,"OK")</f>
        <v>OK</v>
      </c>
      <c r="K132" s="13" t="str">
        <f>IF(ISERROR(VLOOKUP('PROD Fltr Conditional'!$A132,QACond,COLUMNS($A$7:K132),0)),'PROD Fltr Conditional'!K132,"OK")</f>
        <v>OK</v>
      </c>
      <c r="L132" s="13" t="str">
        <f>IF(ISERROR(VLOOKUP('PROD Fltr Conditional'!$A132,QACond,COLUMNS($A$7:L132),0)),'PROD Fltr Conditional'!L132,"OK")</f>
        <v>OK</v>
      </c>
      <c r="M132" s="13" t="str">
        <f>IF(ISERROR(VLOOKUP('PROD Fltr Conditional'!$A132,QACond,COLUMNS($A$7:M132),0)),'PROD Fltr Conditional'!M132,"OK")</f>
        <v>OK</v>
      </c>
      <c r="N132" s="13" t="str">
        <f>IF(ISERROR(VLOOKUP('PROD Fltr Conditional'!$A132,QACond,COLUMNS($A$7:N132),0)),'PROD Fltr Conditional'!N132,"OK")</f>
        <v>OK</v>
      </c>
      <c r="O132" s="13" t="str">
        <f>IF(ISERROR(VLOOKUP('PROD Fltr Conditional'!$A132,QACond,COLUMNS($A$7:O132),0)),'PROD Fltr Conditional'!O132,"OK")</f>
        <v>OK</v>
      </c>
      <c r="P132" s="13" t="str">
        <f>IF(ISERROR(VLOOKUP('PROD Fltr Conditional'!$A132,QACond,COLUMNS($A$7:P132),0)),'PROD Fltr Conditional'!P132,"OK")</f>
        <v>OK</v>
      </c>
      <c r="Q132" s="13" t="str">
        <f>IF(ISERROR(VLOOKUP('PROD Fltr Conditional'!$A132,QACond,COLUMNS($A$7:Q132),0)),'PROD Fltr Conditional'!Q132,"OK")</f>
        <v>OK</v>
      </c>
    </row>
    <row r="133" spans="1:17">
      <c r="A133" s="13" t="str">
        <f>IF(ISERROR(VLOOKUP('PROD Fltr Conditional'!$A133,QACond,COLUMNS($A$7:A133),0)),'PROD Fltr Conditional'!A133,"OK")</f>
        <v>lmasterson3iLyndsayMasterson94.189.157.0389159.59PesoPHP9/9/20190.2312516395GB96 YCXR 9934 9246 3399 12IRETInvestors Real Estate TrustNYSEReal Estate Investment TrustsConsumer Services</v>
      </c>
      <c r="B133" s="13">
        <f>IF(ISERROR(VLOOKUP('PROD Fltr Conditional'!$A133,QACond,COLUMNS($A$7:B133),0)),'PROD Fltr Conditional'!B133,"OK")</f>
        <v>127</v>
      </c>
      <c r="C133" s="13" t="str">
        <f>IF(ISERROR(VLOOKUP('PROD Fltr Conditional'!$A133,QACond,COLUMNS($A$7:C133),0)),'PROD Fltr Conditional'!C133,"OK")</f>
        <v>lmasterson3i</v>
      </c>
      <c r="D133" s="13" t="str">
        <f>IF(ISERROR(VLOOKUP('PROD Fltr Conditional'!$A133,QACond,COLUMNS($A$7:D133),0)),'PROD Fltr Conditional'!D133,"OK")</f>
        <v>Lyndsay</v>
      </c>
      <c r="E133" s="13" t="str">
        <f>IF(ISERROR(VLOOKUP('PROD Fltr Conditional'!$A133,QACond,COLUMNS($A$7:E133),0)),'PROD Fltr Conditional'!E133,"OK")</f>
        <v>Masterson</v>
      </c>
      <c r="F133" s="13" t="str">
        <f>IF(ISERROR(VLOOKUP('PROD Fltr Conditional'!$A133,QACond,COLUMNS($A$7:F133),0)),'PROD Fltr Conditional'!F133,"OK")</f>
        <v>94.189.157.0</v>
      </c>
      <c r="G133" s="13">
        <f>IF(ISERROR(VLOOKUP('PROD Fltr Conditional'!$A133,QACond,COLUMNS($A$7:G133),0)),'PROD Fltr Conditional'!G133,"OK")</f>
        <v>389159.59</v>
      </c>
      <c r="H133" s="13" t="str">
        <f>IF(ISERROR(VLOOKUP('PROD Fltr Conditional'!$A133,QACond,COLUMNS($A$7:H133),0)),'PROD Fltr Conditional'!H133,"OK")</f>
        <v>Peso</v>
      </c>
      <c r="I133" s="13" t="str">
        <f>IF(ISERROR(VLOOKUP('PROD Fltr Conditional'!$A133,QACond,COLUMNS($A$7:I133),0)),'PROD Fltr Conditional'!I133,"OK")</f>
        <v>PHP</v>
      </c>
      <c r="J133" s="13" t="str">
        <f>IF(ISERROR(VLOOKUP('PROD Fltr Conditional'!$A133,QACond,COLUMNS($A$7:J133),0)),'PROD Fltr Conditional'!J133,"OK")</f>
        <v>9/9/2019</v>
      </c>
      <c r="K133" s="13">
        <f>IF(ISERROR(VLOOKUP('PROD Fltr Conditional'!$A133,QACond,COLUMNS($A$7:K133),0)),'PROD Fltr Conditional'!K133,"OK")</f>
        <v>0.23124999999999998</v>
      </c>
      <c r="L133" s="13">
        <f>IF(ISERROR(VLOOKUP('PROD Fltr Conditional'!$A133,QACond,COLUMNS($A$7:L133),0)),'PROD Fltr Conditional'!L133,"OK")</f>
        <v>16395</v>
      </c>
      <c r="M133" s="13" t="str">
        <f>IF(ISERROR(VLOOKUP('PROD Fltr Conditional'!$A133,QACond,COLUMNS($A$7:M133),0)),'PROD Fltr Conditional'!M133,"OK")</f>
        <v>GB96 YCXR 9934 9246 3399 12</v>
      </c>
      <c r="N133" s="13" t="str">
        <f>IF(ISERROR(VLOOKUP('PROD Fltr Conditional'!$A133,QACond,COLUMNS($A$7:N133),0)),'PROD Fltr Conditional'!N133,"OK")</f>
        <v>IRET</v>
      </c>
      <c r="O133" s="13" t="str">
        <f>IF(ISERROR(VLOOKUP('PROD Fltr Conditional'!$A133,QACond,COLUMNS($A$7:O133),0)),'PROD Fltr Conditional'!O133,"OK")</f>
        <v>Investors Real Estate Trust</v>
      </c>
      <c r="P133" s="13" t="str">
        <f>IF(ISERROR(VLOOKUP('PROD Fltr Conditional'!$A133,QACond,COLUMNS($A$7:P133),0)),'PROD Fltr Conditional'!P133,"OK")</f>
        <v>NYSE</v>
      </c>
      <c r="Q133" s="13" t="str">
        <f>IF(ISERROR(VLOOKUP('PROD Fltr Conditional'!$A133,QACond,COLUMNS($A$7:Q133),0)),'PROD Fltr Conditional'!Q133,"OK")</f>
        <v>Real Estate Investment Trusts</v>
      </c>
    </row>
    <row r="134" spans="1:17">
      <c r="A134" s="13" t="str">
        <f>IF(ISERROR(VLOOKUP('PROD Fltr Conditional'!$A134,QACond,COLUMNS($A$7:A134),0)),'PROD Fltr Conditional'!A134,"OK")</f>
        <v>OK</v>
      </c>
      <c r="B134" s="13" t="str">
        <f>IF(ISERROR(VLOOKUP('PROD Fltr Conditional'!$A134,QACond,COLUMNS($A$7:B134),0)),'PROD Fltr Conditional'!B134,"OK")</f>
        <v>OK</v>
      </c>
      <c r="C134" s="13" t="str">
        <f>IF(ISERROR(VLOOKUP('PROD Fltr Conditional'!$A134,QACond,COLUMNS($A$7:C134),0)),'PROD Fltr Conditional'!C134,"OK")</f>
        <v>OK</v>
      </c>
      <c r="D134" s="13" t="str">
        <f>IF(ISERROR(VLOOKUP('PROD Fltr Conditional'!$A134,QACond,COLUMNS($A$7:D134),0)),'PROD Fltr Conditional'!D134,"OK")</f>
        <v>OK</v>
      </c>
      <c r="E134" s="13" t="str">
        <f>IF(ISERROR(VLOOKUP('PROD Fltr Conditional'!$A134,QACond,COLUMNS($A$7:E134),0)),'PROD Fltr Conditional'!E134,"OK")</f>
        <v>OK</v>
      </c>
      <c r="F134" s="13" t="str">
        <f>IF(ISERROR(VLOOKUP('PROD Fltr Conditional'!$A134,QACond,COLUMNS($A$7:F134),0)),'PROD Fltr Conditional'!F134,"OK")</f>
        <v>OK</v>
      </c>
      <c r="G134" s="13" t="str">
        <f>IF(ISERROR(VLOOKUP('PROD Fltr Conditional'!$A134,QACond,COLUMNS($A$7:G134),0)),'PROD Fltr Conditional'!G134,"OK")</f>
        <v>OK</v>
      </c>
      <c r="H134" s="13" t="str">
        <f>IF(ISERROR(VLOOKUP('PROD Fltr Conditional'!$A134,QACond,COLUMNS($A$7:H134),0)),'PROD Fltr Conditional'!H134,"OK")</f>
        <v>OK</v>
      </c>
      <c r="I134" s="13" t="str">
        <f>IF(ISERROR(VLOOKUP('PROD Fltr Conditional'!$A134,QACond,COLUMNS($A$7:I134),0)),'PROD Fltr Conditional'!I134,"OK")</f>
        <v>OK</v>
      </c>
      <c r="J134" s="13" t="str">
        <f>IF(ISERROR(VLOOKUP('PROD Fltr Conditional'!$A134,QACond,COLUMNS($A$7:J134),0)),'PROD Fltr Conditional'!J134,"OK")</f>
        <v>OK</v>
      </c>
      <c r="K134" s="13" t="str">
        <f>IF(ISERROR(VLOOKUP('PROD Fltr Conditional'!$A134,QACond,COLUMNS($A$7:K134),0)),'PROD Fltr Conditional'!K134,"OK")</f>
        <v>OK</v>
      </c>
      <c r="L134" s="13" t="str">
        <f>IF(ISERROR(VLOOKUP('PROD Fltr Conditional'!$A134,QACond,COLUMNS($A$7:L134),0)),'PROD Fltr Conditional'!L134,"OK")</f>
        <v>OK</v>
      </c>
      <c r="M134" s="13" t="str">
        <f>IF(ISERROR(VLOOKUP('PROD Fltr Conditional'!$A134,QACond,COLUMNS($A$7:M134),0)),'PROD Fltr Conditional'!M134,"OK")</f>
        <v>OK</v>
      </c>
      <c r="N134" s="13" t="str">
        <f>IF(ISERROR(VLOOKUP('PROD Fltr Conditional'!$A134,QACond,COLUMNS($A$7:N134),0)),'PROD Fltr Conditional'!N134,"OK")</f>
        <v>OK</v>
      </c>
      <c r="O134" s="13" t="str">
        <f>IF(ISERROR(VLOOKUP('PROD Fltr Conditional'!$A134,QACond,COLUMNS($A$7:O134),0)),'PROD Fltr Conditional'!O134,"OK")</f>
        <v>OK</v>
      </c>
      <c r="P134" s="13" t="str">
        <f>IF(ISERROR(VLOOKUP('PROD Fltr Conditional'!$A134,QACond,COLUMNS($A$7:P134),0)),'PROD Fltr Conditional'!P134,"OK")</f>
        <v>OK</v>
      </c>
      <c r="Q134" s="13" t="str">
        <f>IF(ISERROR(VLOOKUP('PROD Fltr Conditional'!$A134,QACond,COLUMNS($A$7:Q134),0)),'PROD Fltr Conditional'!Q134,"OK")</f>
        <v>OK</v>
      </c>
    </row>
    <row r="135" spans="1:17">
      <c r="A135" s="13" t="str">
        <f>IF(ISERROR(VLOOKUP('PROD Fltr Conditional'!$A135,QACond,COLUMNS($A$7:A135),0)),'PROD Fltr Conditional'!A135,"OK")</f>
        <v>OK</v>
      </c>
      <c r="B135" s="13" t="str">
        <f>IF(ISERROR(VLOOKUP('PROD Fltr Conditional'!$A135,QACond,COLUMNS($A$7:B135),0)),'PROD Fltr Conditional'!B135,"OK")</f>
        <v>OK</v>
      </c>
      <c r="C135" s="13" t="str">
        <f>IF(ISERROR(VLOOKUP('PROD Fltr Conditional'!$A135,QACond,COLUMNS($A$7:C135),0)),'PROD Fltr Conditional'!C135,"OK")</f>
        <v>OK</v>
      </c>
      <c r="D135" s="13" t="str">
        <f>IF(ISERROR(VLOOKUP('PROD Fltr Conditional'!$A135,QACond,COLUMNS($A$7:D135),0)),'PROD Fltr Conditional'!D135,"OK")</f>
        <v>OK</v>
      </c>
      <c r="E135" s="13" t="str">
        <f>IF(ISERROR(VLOOKUP('PROD Fltr Conditional'!$A135,QACond,COLUMNS($A$7:E135),0)),'PROD Fltr Conditional'!E135,"OK")</f>
        <v>OK</v>
      </c>
      <c r="F135" s="13" t="str">
        <f>IF(ISERROR(VLOOKUP('PROD Fltr Conditional'!$A135,QACond,COLUMNS($A$7:F135),0)),'PROD Fltr Conditional'!F135,"OK")</f>
        <v>OK</v>
      </c>
      <c r="G135" s="13" t="str">
        <f>IF(ISERROR(VLOOKUP('PROD Fltr Conditional'!$A135,QACond,COLUMNS($A$7:G135),0)),'PROD Fltr Conditional'!G135,"OK")</f>
        <v>OK</v>
      </c>
      <c r="H135" s="13" t="str">
        <f>IF(ISERROR(VLOOKUP('PROD Fltr Conditional'!$A135,QACond,COLUMNS($A$7:H135),0)),'PROD Fltr Conditional'!H135,"OK")</f>
        <v>OK</v>
      </c>
      <c r="I135" s="13" t="str">
        <f>IF(ISERROR(VLOOKUP('PROD Fltr Conditional'!$A135,QACond,COLUMNS($A$7:I135),0)),'PROD Fltr Conditional'!I135,"OK")</f>
        <v>OK</v>
      </c>
      <c r="J135" s="13" t="str">
        <f>IF(ISERROR(VLOOKUP('PROD Fltr Conditional'!$A135,QACond,COLUMNS($A$7:J135),0)),'PROD Fltr Conditional'!J135,"OK")</f>
        <v>OK</v>
      </c>
      <c r="K135" s="13" t="str">
        <f>IF(ISERROR(VLOOKUP('PROD Fltr Conditional'!$A135,QACond,COLUMNS($A$7:K135),0)),'PROD Fltr Conditional'!K135,"OK")</f>
        <v>OK</v>
      </c>
      <c r="L135" s="13" t="str">
        <f>IF(ISERROR(VLOOKUP('PROD Fltr Conditional'!$A135,QACond,COLUMNS($A$7:L135),0)),'PROD Fltr Conditional'!L135,"OK")</f>
        <v>OK</v>
      </c>
      <c r="M135" s="13" t="str">
        <f>IF(ISERROR(VLOOKUP('PROD Fltr Conditional'!$A135,QACond,COLUMNS($A$7:M135),0)),'PROD Fltr Conditional'!M135,"OK")</f>
        <v>OK</v>
      </c>
      <c r="N135" s="13" t="str">
        <f>IF(ISERROR(VLOOKUP('PROD Fltr Conditional'!$A135,QACond,COLUMNS($A$7:N135),0)),'PROD Fltr Conditional'!N135,"OK")</f>
        <v>OK</v>
      </c>
      <c r="O135" s="13" t="str">
        <f>IF(ISERROR(VLOOKUP('PROD Fltr Conditional'!$A135,QACond,COLUMNS($A$7:O135),0)),'PROD Fltr Conditional'!O135,"OK")</f>
        <v>OK</v>
      </c>
      <c r="P135" s="13" t="str">
        <f>IF(ISERROR(VLOOKUP('PROD Fltr Conditional'!$A135,QACond,COLUMNS($A$7:P135),0)),'PROD Fltr Conditional'!P135,"OK")</f>
        <v>OK</v>
      </c>
      <c r="Q135" s="13" t="str">
        <f>IF(ISERROR(VLOOKUP('PROD Fltr Conditional'!$A135,QACond,COLUMNS($A$7:Q135),0)),'PROD Fltr Conditional'!Q135,"OK")</f>
        <v>OK</v>
      </c>
    </row>
    <row r="136" spans="1:17">
      <c r="A136" s="13" t="str">
        <f>IF(ISERROR(VLOOKUP('PROD Fltr Conditional'!$A136,QACond,COLUMNS($A$7:A136),0)),'PROD Fltr Conditional'!A136,"OK")</f>
        <v>OK</v>
      </c>
      <c r="B136" s="13" t="str">
        <f>IF(ISERROR(VLOOKUP('PROD Fltr Conditional'!$A136,QACond,COLUMNS($A$7:B136),0)),'PROD Fltr Conditional'!B136,"OK")</f>
        <v>OK</v>
      </c>
      <c r="C136" s="13" t="str">
        <f>IF(ISERROR(VLOOKUP('PROD Fltr Conditional'!$A136,QACond,COLUMNS($A$7:C136),0)),'PROD Fltr Conditional'!C136,"OK")</f>
        <v>OK</v>
      </c>
      <c r="D136" s="13" t="str">
        <f>IF(ISERROR(VLOOKUP('PROD Fltr Conditional'!$A136,QACond,COLUMNS($A$7:D136),0)),'PROD Fltr Conditional'!D136,"OK")</f>
        <v>OK</v>
      </c>
      <c r="E136" s="13" t="str">
        <f>IF(ISERROR(VLOOKUP('PROD Fltr Conditional'!$A136,QACond,COLUMNS($A$7:E136),0)),'PROD Fltr Conditional'!E136,"OK")</f>
        <v>OK</v>
      </c>
      <c r="F136" s="13" t="str">
        <f>IF(ISERROR(VLOOKUP('PROD Fltr Conditional'!$A136,QACond,COLUMNS($A$7:F136),0)),'PROD Fltr Conditional'!F136,"OK")</f>
        <v>OK</v>
      </c>
      <c r="G136" s="13" t="str">
        <f>IF(ISERROR(VLOOKUP('PROD Fltr Conditional'!$A136,QACond,COLUMNS($A$7:G136),0)),'PROD Fltr Conditional'!G136,"OK")</f>
        <v>OK</v>
      </c>
      <c r="H136" s="13" t="str">
        <f>IF(ISERROR(VLOOKUP('PROD Fltr Conditional'!$A136,QACond,COLUMNS($A$7:H136),0)),'PROD Fltr Conditional'!H136,"OK")</f>
        <v>OK</v>
      </c>
      <c r="I136" s="13" t="str">
        <f>IF(ISERROR(VLOOKUP('PROD Fltr Conditional'!$A136,QACond,COLUMNS($A$7:I136),0)),'PROD Fltr Conditional'!I136,"OK")</f>
        <v>OK</v>
      </c>
      <c r="J136" s="13" t="str">
        <f>IF(ISERROR(VLOOKUP('PROD Fltr Conditional'!$A136,QACond,COLUMNS($A$7:J136),0)),'PROD Fltr Conditional'!J136,"OK")</f>
        <v>OK</v>
      </c>
      <c r="K136" s="13" t="str">
        <f>IF(ISERROR(VLOOKUP('PROD Fltr Conditional'!$A136,QACond,COLUMNS($A$7:K136),0)),'PROD Fltr Conditional'!K136,"OK")</f>
        <v>OK</v>
      </c>
      <c r="L136" s="13" t="str">
        <f>IF(ISERROR(VLOOKUP('PROD Fltr Conditional'!$A136,QACond,COLUMNS($A$7:L136),0)),'PROD Fltr Conditional'!L136,"OK")</f>
        <v>OK</v>
      </c>
      <c r="M136" s="13" t="str">
        <f>IF(ISERROR(VLOOKUP('PROD Fltr Conditional'!$A136,QACond,COLUMNS($A$7:M136),0)),'PROD Fltr Conditional'!M136,"OK")</f>
        <v>OK</v>
      </c>
      <c r="N136" s="13" t="str">
        <f>IF(ISERROR(VLOOKUP('PROD Fltr Conditional'!$A136,QACond,COLUMNS($A$7:N136),0)),'PROD Fltr Conditional'!N136,"OK")</f>
        <v>OK</v>
      </c>
      <c r="O136" s="13" t="str">
        <f>IF(ISERROR(VLOOKUP('PROD Fltr Conditional'!$A136,QACond,COLUMNS($A$7:O136),0)),'PROD Fltr Conditional'!O136,"OK")</f>
        <v>OK</v>
      </c>
      <c r="P136" s="13" t="str">
        <f>IF(ISERROR(VLOOKUP('PROD Fltr Conditional'!$A136,QACond,COLUMNS($A$7:P136),0)),'PROD Fltr Conditional'!P136,"OK")</f>
        <v>OK</v>
      </c>
      <c r="Q136" s="13" t="str">
        <f>IF(ISERROR(VLOOKUP('PROD Fltr Conditional'!$A136,QACond,COLUMNS($A$7:Q136),0)),'PROD Fltr Conditional'!Q136,"OK")</f>
        <v>OK</v>
      </c>
    </row>
    <row r="137" spans="1:17">
      <c r="A137" s="13" t="str">
        <f>IF(ISERROR(VLOOKUP('PROD Fltr Conditional'!$A137,QACond,COLUMNS($A$7:A137),0)),'PROD Fltr Conditional'!A137,"OK")</f>
        <v>OK</v>
      </c>
      <c r="B137" s="13" t="str">
        <f>IF(ISERROR(VLOOKUP('PROD Fltr Conditional'!$A137,QACond,COLUMNS($A$7:B137),0)),'PROD Fltr Conditional'!B137,"OK")</f>
        <v>OK</v>
      </c>
      <c r="C137" s="13" t="str">
        <f>IF(ISERROR(VLOOKUP('PROD Fltr Conditional'!$A137,QACond,COLUMNS($A$7:C137),0)),'PROD Fltr Conditional'!C137,"OK")</f>
        <v>OK</v>
      </c>
      <c r="D137" s="13" t="str">
        <f>IF(ISERROR(VLOOKUP('PROD Fltr Conditional'!$A137,QACond,COLUMNS($A$7:D137),0)),'PROD Fltr Conditional'!D137,"OK")</f>
        <v>OK</v>
      </c>
      <c r="E137" s="13" t="str">
        <f>IF(ISERROR(VLOOKUP('PROD Fltr Conditional'!$A137,QACond,COLUMNS($A$7:E137),0)),'PROD Fltr Conditional'!E137,"OK")</f>
        <v>OK</v>
      </c>
      <c r="F137" s="13" t="str">
        <f>IF(ISERROR(VLOOKUP('PROD Fltr Conditional'!$A137,QACond,COLUMNS($A$7:F137),0)),'PROD Fltr Conditional'!F137,"OK")</f>
        <v>OK</v>
      </c>
      <c r="G137" s="13" t="str">
        <f>IF(ISERROR(VLOOKUP('PROD Fltr Conditional'!$A137,QACond,COLUMNS($A$7:G137),0)),'PROD Fltr Conditional'!G137,"OK")</f>
        <v>OK</v>
      </c>
      <c r="H137" s="13" t="str">
        <f>IF(ISERROR(VLOOKUP('PROD Fltr Conditional'!$A137,QACond,COLUMNS($A$7:H137),0)),'PROD Fltr Conditional'!H137,"OK")</f>
        <v>OK</v>
      </c>
      <c r="I137" s="13" t="str">
        <f>IF(ISERROR(VLOOKUP('PROD Fltr Conditional'!$A137,QACond,COLUMNS($A$7:I137),0)),'PROD Fltr Conditional'!I137,"OK")</f>
        <v>OK</v>
      </c>
      <c r="J137" s="13" t="str">
        <f>IF(ISERROR(VLOOKUP('PROD Fltr Conditional'!$A137,QACond,COLUMNS($A$7:J137),0)),'PROD Fltr Conditional'!J137,"OK")</f>
        <v>OK</v>
      </c>
      <c r="K137" s="13" t="str">
        <f>IF(ISERROR(VLOOKUP('PROD Fltr Conditional'!$A137,QACond,COLUMNS($A$7:K137),0)),'PROD Fltr Conditional'!K137,"OK")</f>
        <v>OK</v>
      </c>
      <c r="L137" s="13" t="str">
        <f>IF(ISERROR(VLOOKUP('PROD Fltr Conditional'!$A137,QACond,COLUMNS($A$7:L137),0)),'PROD Fltr Conditional'!L137,"OK")</f>
        <v>OK</v>
      </c>
      <c r="M137" s="13" t="str">
        <f>IF(ISERROR(VLOOKUP('PROD Fltr Conditional'!$A137,QACond,COLUMNS($A$7:M137),0)),'PROD Fltr Conditional'!M137,"OK")</f>
        <v>OK</v>
      </c>
      <c r="N137" s="13" t="str">
        <f>IF(ISERROR(VLOOKUP('PROD Fltr Conditional'!$A137,QACond,COLUMNS($A$7:N137),0)),'PROD Fltr Conditional'!N137,"OK")</f>
        <v>OK</v>
      </c>
      <c r="O137" s="13" t="str">
        <f>IF(ISERROR(VLOOKUP('PROD Fltr Conditional'!$A137,QACond,COLUMNS($A$7:O137),0)),'PROD Fltr Conditional'!O137,"OK")</f>
        <v>OK</v>
      </c>
      <c r="P137" s="13" t="str">
        <f>IF(ISERROR(VLOOKUP('PROD Fltr Conditional'!$A137,QACond,COLUMNS($A$7:P137),0)),'PROD Fltr Conditional'!P137,"OK")</f>
        <v>OK</v>
      </c>
      <c r="Q137" s="13" t="str">
        <f>IF(ISERROR(VLOOKUP('PROD Fltr Conditional'!$A137,QACond,COLUMNS($A$7:Q137),0)),'PROD Fltr Conditional'!Q137,"OK")</f>
        <v>OK</v>
      </c>
    </row>
    <row r="138" spans="1:17">
      <c r="A138" s="13" t="str">
        <f>IF(ISERROR(VLOOKUP('PROD Fltr Conditional'!$A138,QACond,COLUMNS($A$7:A138),0)),'PROD Fltr Conditional'!A138,"OK")</f>
        <v>OK</v>
      </c>
      <c r="B138" s="13" t="str">
        <f>IF(ISERROR(VLOOKUP('PROD Fltr Conditional'!$A138,QACond,COLUMNS($A$7:B138),0)),'PROD Fltr Conditional'!B138,"OK")</f>
        <v>OK</v>
      </c>
      <c r="C138" s="13" t="str">
        <f>IF(ISERROR(VLOOKUP('PROD Fltr Conditional'!$A138,QACond,COLUMNS($A$7:C138),0)),'PROD Fltr Conditional'!C138,"OK")</f>
        <v>OK</v>
      </c>
      <c r="D138" s="13" t="str">
        <f>IF(ISERROR(VLOOKUP('PROD Fltr Conditional'!$A138,QACond,COLUMNS($A$7:D138),0)),'PROD Fltr Conditional'!D138,"OK")</f>
        <v>OK</v>
      </c>
      <c r="E138" s="13" t="str">
        <f>IF(ISERROR(VLOOKUP('PROD Fltr Conditional'!$A138,QACond,COLUMNS($A$7:E138),0)),'PROD Fltr Conditional'!E138,"OK")</f>
        <v>OK</v>
      </c>
      <c r="F138" s="13" t="str">
        <f>IF(ISERROR(VLOOKUP('PROD Fltr Conditional'!$A138,QACond,COLUMNS($A$7:F138),0)),'PROD Fltr Conditional'!F138,"OK")</f>
        <v>OK</v>
      </c>
      <c r="G138" s="13" t="str">
        <f>IF(ISERROR(VLOOKUP('PROD Fltr Conditional'!$A138,QACond,COLUMNS($A$7:G138),0)),'PROD Fltr Conditional'!G138,"OK")</f>
        <v>OK</v>
      </c>
      <c r="H138" s="13" t="str">
        <f>IF(ISERROR(VLOOKUP('PROD Fltr Conditional'!$A138,QACond,COLUMNS($A$7:H138),0)),'PROD Fltr Conditional'!H138,"OK")</f>
        <v>OK</v>
      </c>
      <c r="I138" s="13" t="str">
        <f>IF(ISERROR(VLOOKUP('PROD Fltr Conditional'!$A138,QACond,COLUMNS($A$7:I138),0)),'PROD Fltr Conditional'!I138,"OK")</f>
        <v>OK</v>
      </c>
      <c r="J138" s="13" t="str">
        <f>IF(ISERROR(VLOOKUP('PROD Fltr Conditional'!$A138,QACond,COLUMNS($A$7:J138),0)),'PROD Fltr Conditional'!J138,"OK")</f>
        <v>OK</v>
      </c>
      <c r="K138" s="13" t="str">
        <f>IF(ISERROR(VLOOKUP('PROD Fltr Conditional'!$A138,QACond,COLUMNS($A$7:K138),0)),'PROD Fltr Conditional'!K138,"OK")</f>
        <v>OK</v>
      </c>
      <c r="L138" s="13" t="str">
        <f>IF(ISERROR(VLOOKUP('PROD Fltr Conditional'!$A138,QACond,COLUMNS($A$7:L138),0)),'PROD Fltr Conditional'!L138,"OK")</f>
        <v>OK</v>
      </c>
      <c r="M138" s="13" t="str">
        <f>IF(ISERROR(VLOOKUP('PROD Fltr Conditional'!$A138,QACond,COLUMNS($A$7:M138),0)),'PROD Fltr Conditional'!M138,"OK")</f>
        <v>OK</v>
      </c>
      <c r="N138" s="13" t="str">
        <f>IF(ISERROR(VLOOKUP('PROD Fltr Conditional'!$A138,QACond,COLUMNS($A$7:N138),0)),'PROD Fltr Conditional'!N138,"OK")</f>
        <v>OK</v>
      </c>
      <c r="O138" s="13" t="str">
        <f>IF(ISERROR(VLOOKUP('PROD Fltr Conditional'!$A138,QACond,COLUMNS($A$7:O138),0)),'PROD Fltr Conditional'!O138,"OK")</f>
        <v>OK</v>
      </c>
      <c r="P138" s="13" t="str">
        <f>IF(ISERROR(VLOOKUP('PROD Fltr Conditional'!$A138,QACond,COLUMNS($A$7:P138),0)),'PROD Fltr Conditional'!P138,"OK")</f>
        <v>OK</v>
      </c>
      <c r="Q138" s="13" t="str">
        <f>IF(ISERROR(VLOOKUP('PROD Fltr Conditional'!$A138,QACond,COLUMNS($A$7:Q138),0)),'PROD Fltr Conditional'!Q138,"OK")</f>
        <v>OK</v>
      </c>
    </row>
    <row r="139" spans="1:17">
      <c r="A139" s="13" t="str">
        <f>IF(ISERROR(VLOOKUP('PROD Fltr Conditional'!$A139,QACond,COLUMNS($A$7:A139),0)),'PROD Fltr Conditional'!A139,"OK")</f>
        <v>OK</v>
      </c>
      <c r="B139" s="13" t="str">
        <f>IF(ISERROR(VLOOKUP('PROD Fltr Conditional'!$A139,QACond,COLUMNS($A$7:B139),0)),'PROD Fltr Conditional'!B139,"OK")</f>
        <v>OK</v>
      </c>
      <c r="C139" s="13" t="str">
        <f>IF(ISERROR(VLOOKUP('PROD Fltr Conditional'!$A139,QACond,COLUMNS($A$7:C139),0)),'PROD Fltr Conditional'!C139,"OK")</f>
        <v>OK</v>
      </c>
      <c r="D139" s="13" t="str">
        <f>IF(ISERROR(VLOOKUP('PROD Fltr Conditional'!$A139,QACond,COLUMNS($A$7:D139),0)),'PROD Fltr Conditional'!D139,"OK")</f>
        <v>OK</v>
      </c>
      <c r="E139" s="13" t="str">
        <f>IF(ISERROR(VLOOKUP('PROD Fltr Conditional'!$A139,QACond,COLUMNS($A$7:E139),0)),'PROD Fltr Conditional'!E139,"OK")</f>
        <v>OK</v>
      </c>
      <c r="F139" s="13" t="str">
        <f>IF(ISERROR(VLOOKUP('PROD Fltr Conditional'!$A139,QACond,COLUMNS($A$7:F139),0)),'PROD Fltr Conditional'!F139,"OK")</f>
        <v>OK</v>
      </c>
      <c r="G139" s="13" t="str">
        <f>IF(ISERROR(VLOOKUP('PROD Fltr Conditional'!$A139,QACond,COLUMNS($A$7:G139),0)),'PROD Fltr Conditional'!G139,"OK")</f>
        <v>OK</v>
      </c>
      <c r="H139" s="13" t="str">
        <f>IF(ISERROR(VLOOKUP('PROD Fltr Conditional'!$A139,QACond,COLUMNS($A$7:H139),0)),'PROD Fltr Conditional'!H139,"OK")</f>
        <v>OK</v>
      </c>
      <c r="I139" s="13" t="str">
        <f>IF(ISERROR(VLOOKUP('PROD Fltr Conditional'!$A139,QACond,COLUMNS($A$7:I139),0)),'PROD Fltr Conditional'!I139,"OK")</f>
        <v>OK</v>
      </c>
      <c r="J139" s="13" t="str">
        <f>IF(ISERROR(VLOOKUP('PROD Fltr Conditional'!$A139,QACond,COLUMNS($A$7:J139),0)),'PROD Fltr Conditional'!J139,"OK")</f>
        <v>OK</v>
      </c>
      <c r="K139" s="13" t="str">
        <f>IF(ISERROR(VLOOKUP('PROD Fltr Conditional'!$A139,QACond,COLUMNS($A$7:K139),0)),'PROD Fltr Conditional'!K139,"OK")</f>
        <v>OK</v>
      </c>
      <c r="L139" s="13" t="str">
        <f>IF(ISERROR(VLOOKUP('PROD Fltr Conditional'!$A139,QACond,COLUMNS($A$7:L139),0)),'PROD Fltr Conditional'!L139,"OK")</f>
        <v>OK</v>
      </c>
      <c r="M139" s="13" t="str">
        <f>IF(ISERROR(VLOOKUP('PROD Fltr Conditional'!$A139,QACond,COLUMNS($A$7:M139),0)),'PROD Fltr Conditional'!M139,"OK")</f>
        <v>OK</v>
      </c>
      <c r="N139" s="13" t="str">
        <f>IF(ISERROR(VLOOKUP('PROD Fltr Conditional'!$A139,QACond,COLUMNS($A$7:N139),0)),'PROD Fltr Conditional'!N139,"OK")</f>
        <v>OK</v>
      </c>
      <c r="O139" s="13" t="str">
        <f>IF(ISERROR(VLOOKUP('PROD Fltr Conditional'!$A139,QACond,COLUMNS($A$7:O139),0)),'PROD Fltr Conditional'!O139,"OK")</f>
        <v>OK</v>
      </c>
      <c r="P139" s="13" t="str">
        <f>IF(ISERROR(VLOOKUP('PROD Fltr Conditional'!$A139,QACond,COLUMNS($A$7:P139),0)),'PROD Fltr Conditional'!P139,"OK")</f>
        <v>OK</v>
      </c>
      <c r="Q139" s="13" t="str">
        <f>IF(ISERROR(VLOOKUP('PROD Fltr Conditional'!$A139,QACond,COLUMNS($A$7:Q139),0)),'PROD Fltr Conditional'!Q139,"OK")</f>
        <v>OK</v>
      </c>
    </row>
    <row r="140" spans="1:17">
      <c r="A140" s="13" t="str">
        <f>IF(ISERROR(VLOOKUP('PROD Fltr Conditional'!$A140,QACond,COLUMNS($A$7:A140),0)),'PROD Fltr Conditional'!A140,"OK")</f>
        <v>OK</v>
      </c>
      <c r="B140" s="13" t="str">
        <f>IF(ISERROR(VLOOKUP('PROD Fltr Conditional'!$A140,QACond,COLUMNS($A$7:B140),0)),'PROD Fltr Conditional'!B140,"OK")</f>
        <v>OK</v>
      </c>
      <c r="C140" s="13" t="str">
        <f>IF(ISERROR(VLOOKUP('PROD Fltr Conditional'!$A140,QACond,COLUMNS($A$7:C140),0)),'PROD Fltr Conditional'!C140,"OK")</f>
        <v>OK</v>
      </c>
      <c r="D140" s="13" t="str">
        <f>IF(ISERROR(VLOOKUP('PROD Fltr Conditional'!$A140,QACond,COLUMNS($A$7:D140),0)),'PROD Fltr Conditional'!D140,"OK")</f>
        <v>OK</v>
      </c>
      <c r="E140" s="13" t="str">
        <f>IF(ISERROR(VLOOKUP('PROD Fltr Conditional'!$A140,QACond,COLUMNS($A$7:E140),0)),'PROD Fltr Conditional'!E140,"OK")</f>
        <v>OK</v>
      </c>
      <c r="F140" s="13" t="str">
        <f>IF(ISERROR(VLOOKUP('PROD Fltr Conditional'!$A140,QACond,COLUMNS($A$7:F140),0)),'PROD Fltr Conditional'!F140,"OK")</f>
        <v>OK</v>
      </c>
      <c r="G140" s="13" t="str">
        <f>IF(ISERROR(VLOOKUP('PROD Fltr Conditional'!$A140,QACond,COLUMNS($A$7:G140),0)),'PROD Fltr Conditional'!G140,"OK")</f>
        <v>OK</v>
      </c>
      <c r="H140" s="13" t="str">
        <f>IF(ISERROR(VLOOKUP('PROD Fltr Conditional'!$A140,QACond,COLUMNS($A$7:H140),0)),'PROD Fltr Conditional'!H140,"OK")</f>
        <v>OK</v>
      </c>
      <c r="I140" s="13" t="str">
        <f>IF(ISERROR(VLOOKUP('PROD Fltr Conditional'!$A140,QACond,COLUMNS($A$7:I140),0)),'PROD Fltr Conditional'!I140,"OK")</f>
        <v>OK</v>
      </c>
      <c r="J140" s="13" t="str">
        <f>IF(ISERROR(VLOOKUP('PROD Fltr Conditional'!$A140,QACond,COLUMNS($A$7:J140),0)),'PROD Fltr Conditional'!J140,"OK")</f>
        <v>OK</v>
      </c>
      <c r="K140" s="13" t="str">
        <f>IF(ISERROR(VLOOKUP('PROD Fltr Conditional'!$A140,QACond,COLUMNS($A$7:K140),0)),'PROD Fltr Conditional'!K140,"OK")</f>
        <v>OK</v>
      </c>
      <c r="L140" s="13" t="str">
        <f>IF(ISERROR(VLOOKUP('PROD Fltr Conditional'!$A140,QACond,COLUMNS($A$7:L140),0)),'PROD Fltr Conditional'!L140,"OK")</f>
        <v>OK</v>
      </c>
      <c r="M140" s="13" t="str">
        <f>IF(ISERROR(VLOOKUP('PROD Fltr Conditional'!$A140,QACond,COLUMNS($A$7:M140),0)),'PROD Fltr Conditional'!M140,"OK")</f>
        <v>OK</v>
      </c>
      <c r="N140" s="13" t="str">
        <f>IF(ISERROR(VLOOKUP('PROD Fltr Conditional'!$A140,QACond,COLUMNS($A$7:N140),0)),'PROD Fltr Conditional'!N140,"OK")</f>
        <v>OK</v>
      </c>
      <c r="O140" s="13" t="str">
        <f>IF(ISERROR(VLOOKUP('PROD Fltr Conditional'!$A140,QACond,COLUMNS($A$7:O140),0)),'PROD Fltr Conditional'!O140,"OK")</f>
        <v>OK</v>
      </c>
      <c r="P140" s="13" t="str">
        <f>IF(ISERROR(VLOOKUP('PROD Fltr Conditional'!$A140,QACond,COLUMNS($A$7:P140),0)),'PROD Fltr Conditional'!P140,"OK")</f>
        <v>OK</v>
      </c>
      <c r="Q140" s="13" t="str">
        <f>IF(ISERROR(VLOOKUP('PROD Fltr Conditional'!$A140,QACond,COLUMNS($A$7:Q140),0)),'PROD Fltr Conditional'!Q140,"OK")</f>
        <v>OK</v>
      </c>
    </row>
    <row r="141" spans="1:17">
      <c r="A141" s="13" t="str">
        <f>IF(ISERROR(VLOOKUP('PROD Fltr Conditional'!$A141,QACond,COLUMNS($A$7:A141),0)),'PROD Fltr Conditional'!A141,"OK")</f>
        <v>OK</v>
      </c>
      <c r="B141" s="13" t="str">
        <f>IF(ISERROR(VLOOKUP('PROD Fltr Conditional'!$A141,QACond,COLUMNS($A$7:B141),0)),'PROD Fltr Conditional'!B141,"OK")</f>
        <v>OK</v>
      </c>
      <c r="C141" s="13" t="str">
        <f>IF(ISERROR(VLOOKUP('PROD Fltr Conditional'!$A141,QACond,COLUMNS($A$7:C141),0)),'PROD Fltr Conditional'!C141,"OK")</f>
        <v>OK</v>
      </c>
      <c r="D141" s="13" t="str">
        <f>IF(ISERROR(VLOOKUP('PROD Fltr Conditional'!$A141,QACond,COLUMNS($A$7:D141),0)),'PROD Fltr Conditional'!D141,"OK")</f>
        <v>OK</v>
      </c>
      <c r="E141" s="13" t="str">
        <f>IF(ISERROR(VLOOKUP('PROD Fltr Conditional'!$A141,QACond,COLUMNS($A$7:E141),0)),'PROD Fltr Conditional'!E141,"OK")</f>
        <v>OK</v>
      </c>
      <c r="F141" s="13" t="str">
        <f>IF(ISERROR(VLOOKUP('PROD Fltr Conditional'!$A141,QACond,COLUMNS($A$7:F141),0)),'PROD Fltr Conditional'!F141,"OK")</f>
        <v>OK</v>
      </c>
      <c r="G141" s="13" t="str">
        <f>IF(ISERROR(VLOOKUP('PROD Fltr Conditional'!$A141,QACond,COLUMNS($A$7:G141),0)),'PROD Fltr Conditional'!G141,"OK")</f>
        <v>OK</v>
      </c>
      <c r="H141" s="13" t="str">
        <f>IF(ISERROR(VLOOKUP('PROD Fltr Conditional'!$A141,QACond,COLUMNS($A$7:H141),0)),'PROD Fltr Conditional'!H141,"OK")</f>
        <v>OK</v>
      </c>
      <c r="I141" s="13" t="str">
        <f>IF(ISERROR(VLOOKUP('PROD Fltr Conditional'!$A141,QACond,COLUMNS($A$7:I141),0)),'PROD Fltr Conditional'!I141,"OK")</f>
        <v>OK</v>
      </c>
      <c r="J141" s="13" t="str">
        <f>IF(ISERROR(VLOOKUP('PROD Fltr Conditional'!$A141,QACond,COLUMNS($A$7:J141),0)),'PROD Fltr Conditional'!J141,"OK")</f>
        <v>OK</v>
      </c>
      <c r="K141" s="13" t="str">
        <f>IF(ISERROR(VLOOKUP('PROD Fltr Conditional'!$A141,QACond,COLUMNS($A$7:K141),0)),'PROD Fltr Conditional'!K141,"OK")</f>
        <v>OK</v>
      </c>
      <c r="L141" s="13" t="str">
        <f>IF(ISERROR(VLOOKUP('PROD Fltr Conditional'!$A141,QACond,COLUMNS($A$7:L141),0)),'PROD Fltr Conditional'!L141,"OK")</f>
        <v>OK</v>
      </c>
      <c r="M141" s="13" t="str">
        <f>IF(ISERROR(VLOOKUP('PROD Fltr Conditional'!$A141,QACond,COLUMNS($A$7:M141),0)),'PROD Fltr Conditional'!M141,"OK")</f>
        <v>OK</v>
      </c>
      <c r="N141" s="13" t="str">
        <f>IF(ISERROR(VLOOKUP('PROD Fltr Conditional'!$A141,QACond,COLUMNS($A$7:N141),0)),'PROD Fltr Conditional'!N141,"OK")</f>
        <v>OK</v>
      </c>
      <c r="O141" s="13" t="str">
        <f>IF(ISERROR(VLOOKUP('PROD Fltr Conditional'!$A141,QACond,COLUMNS($A$7:O141),0)),'PROD Fltr Conditional'!O141,"OK")</f>
        <v>OK</v>
      </c>
      <c r="P141" s="13" t="str">
        <f>IF(ISERROR(VLOOKUP('PROD Fltr Conditional'!$A141,QACond,COLUMNS($A$7:P141),0)),'PROD Fltr Conditional'!P141,"OK")</f>
        <v>OK</v>
      </c>
      <c r="Q141" s="13" t="str">
        <f>IF(ISERROR(VLOOKUP('PROD Fltr Conditional'!$A141,QACond,COLUMNS($A$7:Q141),0)),'PROD Fltr Conditional'!Q141,"OK")</f>
        <v>OK</v>
      </c>
    </row>
    <row r="142" spans="1:17">
      <c r="A142" s="13" t="str">
        <f>IF(ISERROR(VLOOKUP('PROD Fltr Conditional'!$A142,QACond,COLUMNS($A$7:A142),0)),'PROD Fltr Conditional'!A142,"OK")</f>
        <v>OK</v>
      </c>
      <c r="B142" s="13" t="str">
        <f>IF(ISERROR(VLOOKUP('PROD Fltr Conditional'!$A142,QACond,COLUMNS($A$7:B142),0)),'PROD Fltr Conditional'!B142,"OK")</f>
        <v>OK</v>
      </c>
      <c r="C142" s="13" t="str">
        <f>IF(ISERROR(VLOOKUP('PROD Fltr Conditional'!$A142,QACond,COLUMNS($A$7:C142),0)),'PROD Fltr Conditional'!C142,"OK")</f>
        <v>OK</v>
      </c>
      <c r="D142" s="13" t="str">
        <f>IF(ISERROR(VLOOKUP('PROD Fltr Conditional'!$A142,QACond,COLUMNS($A$7:D142),0)),'PROD Fltr Conditional'!D142,"OK")</f>
        <v>OK</v>
      </c>
      <c r="E142" s="13" t="str">
        <f>IF(ISERROR(VLOOKUP('PROD Fltr Conditional'!$A142,QACond,COLUMNS($A$7:E142),0)),'PROD Fltr Conditional'!E142,"OK")</f>
        <v>OK</v>
      </c>
      <c r="F142" s="13" t="str">
        <f>IF(ISERROR(VLOOKUP('PROD Fltr Conditional'!$A142,QACond,COLUMNS($A$7:F142),0)),'PROD Fltr Conditional'!F142,"OK")</f>
        <v>OK</v>
      </c>
      <c r="G142" s="13" t="str">
        <f>IF(ISERROR(VLOOKUP('PROD Fltr Conditional'!$A142,QACond,COLUMNS($A$7:G142),0)),'PROD Fltr Conditional'!G142,"OK")</f>
        <v>OK</v>
      </c>
      <c r="H142" s="13" t="str">
        <f>IF(ISERROR(VLOOKUP('PROD Fltr Conditional'!$A142,QACond,COLUMNS($A$7:H142),0)),'PROD Fltr Conditional'!H142,"OK")</f>
        <v>OK</v>
      </c>
      <c r="I142" s="13" t="str">
        <f>IF(ISERROR(VLOOKUP('PROD Fltr Conditional'!$A142,QACond,COLUMNS($A$7:I142),0)),'PROD Fltr Conditional'!I142,"OK")</f>
        <v>OK</v>
      </c>
      <c r="J142" s="13" t="str">
        <f>IF(ISERROR(VLOOKUP('PROD Fltr Conditional'!$A142,QACond,COLUMNS($A$7:J142),0)),'PROD Fltr Conditional'!J142,"OK")</f>
        <v>OK</v>
      </c>
      <c r="K142" s="13" t="str">
        <f>IF(ISERROR(VLOOKUP('PROD Fltr Conditional'!$A142,QACond,COLUMNS($A$7:K142),0)),'PROD Fltr Conditional'!K142,"OK")</f>
        <v>OK</v>
      </c>
      <c r="L142" s="13" t="str">
        <f>IF(ISERROR(VLOOKUP('PROD Fltr Conditional'!$A142,QACond,COLUMNS($A$7:L142),0)),'PROD Fltr Conditional'!L142,"OK")</f>
        <v>OK</v>
      </c>
      <c r="M142" s="13" t="str">
        <f>IF(ISERROR(VLOOKUP('PROD Fltr Conditional'!$A142,QACond,COLUMNS($A$7:M142),0)),'PROD Fltr Conditional'!M142,"OK")</f>
        <v>OK</v>
      </c>
      <c r="N142" s="13" t="str">
        <f>IF(ISERROR(VLOOKUP('PROD Fltr Conditional'!$A142,QACond,COLUMNS($A$7:N142),0)),'PROD Fltr Conditional'!N142,"OK")</f>
        <v>OK</v>
      </c>
      <c r="O142" s="13" t="str">
        <f>IF(ISERROR(VLOOKUP('PROD Fltr Conditional'!$A142,QACond,COLUMNS($A$7:O142),0)),'PROD Fltr Conditional'!O142,"OK")</f>
        <v>OK</v>
      </c>
      <c r="P142" s="13" t="str">
        <f>IF(ISERROR(VLOOKUP('PROD Fltr Conditional'!$A142,QACond,COLUMNS($A$7:P142),0)),'PROD Fltr Conditional'!P142,"OK")</f>
        <v>OK</v>
      </c>
      <c r="Q142" s="13" t="str">
        <f>IF(ISERROR(VLOOKUP('PROD Fltr Conditional'!$A142,QACond,COLUMNS($A$7:Q142),0)),'PROD Fltr Conditional'!Q142,"OK")</f>
        <v>OK</v>
      </c>
    </row>
    <row r="143" spans="1:17">
      <c r="A143" s="13" t="str">
        <f>IF(ISERROR(VLOOKUP('PROD Fltr Conditional'!$A143,QACond,COLUMNS($A$7:A143),0)),'PROD Fltr Conditional'!A143,"OK")</f>
        <v>OK</v>
      </c>
      <c r="B143" s="13" t="str">
        <f>IF(ISERROR(VLOOKUP('PROD Fltr Conditional'!$A143,QACond,COLUMNS($A$7:B143),0)),'PROD Fltr Conditional'!B143,"OK")</f>
        <v>OK</v>
      </c>
      <c r="C143" s="13" t="str">
        <f>IF(ISERROR(VLOOKUP('PROD Fltr Conditional'!$A143,QACond,COLUMNS($A$7:C143),0)),'PROD Fltr Conditional'!C143,"OK")</f>
        <v>OK</v>
      </c>
      <c r="D143" s="13" t="str">
        <f>IF(ISERROR(VLOOKUP('PROD Fltr Conditional'!$A143,QACond,COLUMNS($A$7:D143),0)),'PROD Fltr Conditional'!D143,"OK")</f>
        <v>OK</v>
      </c>
      <c r="E143" s="13" t="str">
        <f>IF(ISERROR(VLOOKUP('PROD Fltr Conditional'!$A143,QACond,COLUMNS($A$7:E143),0)),'PROD Fltr Conditional'!E143,"OK")</f>
        <v>OK</v>
      </c>
      <c r="F143" s="13" t="str">
        <f>IF(ISERROR(VLOOKUP('PROD Fltr Conditional'!$A143,QACond,COLUMNS($A$7:F143),0)),'PROD Fltr Conditional'!F143,"OK")</f>
        <v>OK</v>
      </c>
      <c r="G143" s="13" t="str">
        <f>IF(ISERROR(VLOOKUP('PROD Fltr Conditional'!$A143,QACond,COLUMNS($A$7:G143),0)),'PROD Fltr Conditional'!G143,"OK")</f>
        <v>OK</v>
      </c>
      <c r="H143" s="13" t="str">
        <f>IF(ISERROR(VLOOKUP('PROD Fltr Conditional'!$A143,QACond,COLUMNS($A$7:H143),0)),'PROD Fltr Conditional'!H143,"OK")</f>
        <v>OK</v>
      </c>
      <c r="I143" s="13" t="str">
        <f>IF(ISERROR(VLOOKUP('PROD Fltr Conditional'!$A143,QACond,COLUMNS($A$7:I143),0)),'PROD Fltr Conditional'!I143,"OK")</f>
        <v>OK</v>
      </c>
      <c r="J143" s="13" t="str">
        <f>IF(ISERROR(VLOOKUP('PROD Fltr Conditional'!$A143,QACond,COLUMNS($A$7:J143),0)),'PROD Fltr Conditional'!J143,"OK")</f>
        <v>OK</v>
      </c>
      <c r="K143" s="13" t="str">
        <f>IF(ISERROR(VLOOKUP('PROD Fltr Conditional'!$A143,QACond,COLUMNS($A$7:K143),0)),'PROD Fltr Conditional'!K143,"OK")</f>
        <v>OK</v>
      </c>
      <c r="L143" s="13" t="str">
        <f>IF(ISERROR(VLOOKUP('PROD Fltr Conditional'!$A143,QACond,COLUMNS($A$7:L143),0)),'PROD Fltr Conditional'!L143,"OK")</f>
        <v>OK</v>
      </c>
      <c r="M143" s="13" t="str">
        <f>IF(ISERROR(VLOOKUP('PROD Fltr Conditional'!$A143,QACond,COLUMNS($A$7:M143),0)),'PROD Fltr Conditional'!M143,"OK")</f>
        <v>OK</v>
      </c>
      <c r="N143" s="13" t="str">
        <f>IF(ISERROR(VLOOKUP('PROD Fltr Conditional'!$A143,QACond,COLUMNS($A$7:N143),0)),'PROD Fltr Conditional'!N143,"OK")</f>
        <v>OK</v>
      </c>
      <c r="O143" s="13" t="str">
        <f>IF(ISERROR(VLOOKUP('PROD Fltr Conditional'!$A143,QACond,COLUMNS($A$7:O143),0)),'PROD Fltr Conditional'!O143,"OK")</f>
        <v>OK</v>
      </c>
      <c r="P143" s="13" t="str">
        <f>IF(ISERROR(VLOOKUP('PROD Fltr Conditional'!$A143,QACond,COLUMNS($A$7:P143),0)),'PROD Fltr Conditional'!P143,"OK")</f>
        <v>OK</v>
      </c>
      <c r="Q143" s="13" t="str">
        <f>IF(ISERROR(VLOOKUP('PROD Fltr Conditional'!$A143,QACond,COLUMNS($A$7:Q143),0)),'PROD Fltr Conditional'!Q143,"OK")</f>
        <v>OK</v>
      </c>
    </row>
    <row r="144" spans="1:17">
      <c r="A144" s="13" t="str">
        <f>IF(ISERROR(VLOOKUP('PROD Fltr Conditional'!$A144,QACond,COLUMNS($A$7:A144),0)),'PROD Fltr Conditional'!A144,"OK")</f>
        <v>OK</v>
      </c>
      <c r="B144" s="13" t="str">
        <f>IF(ISERROR(VLOOKUP('PROD Fltr Conditional'!$A144,QACond,COLUMNS($A$7:B144),0)),'PROD Fltr Conditional'!B144,"OK")</f>
        <v>OK</v>
      </c>
      <c r="C144" s="13" t="str">
        <f>IF(ISERROR(VLOOKUP('PROD Fltr Conditional'!$A144,QACond,COLUMNS($A$7:C144),0)),'PROD Fltr Conditional'!C144,"OK")</f>
        <v>OK</v>
      </c>
      <c r="D144" s="13" t="str">
        <f>IF(ISERROR(VLOOKUP('PROD Fltr Conditional'!$A144,QACond,COLUMNS($A$7:D144),0)),'PROD Fltr Conditional'!D144,"OK")</f>
        <v>OK</v>
      </c>
      <c r="E144" s="13" t="str">
        <f>IF(ISERROR(VLOOKUP('PROD Fltr Conditional'!$A144,QACond,COLUMNS($A$7:E144),0)),'PROD Fltr Conditional'!E144,"OK")</f>
        <v>OK</v>
      </c>
      <c r="F144" s="13" t="str">
        <f>IF(ISERROR(VLOOKUP('PROD Fltr Conditional'!$A144,QACond,COLUMNS($A$7:F144),0)),'PROD Fltr Conditional'!F144,"OK")</f>
        <v>OK</v>
      </c>
      <c r="G144" s="13" t="str">
        <f>IF(ISERROR(VLOOKUP('PROD Fltr Conditional'!$A144,QACond,COLUMNS($A$7:G144),0)),'PROD Fltr Conditional'!G144,"OK")</f>
        <v>OK</v>
      </c>
      <c r="H144" s="13" t="str">
        <f>IF(ISERROR(VLOOKUP('PROD Fltr Conditional'!$A144,QACond,COLUMNS($A$7:H144),0)),'PROD Fltr Conditional'!H144,"OK")</f>
        <v>OK</v>
      </c>
      <c r="I144" s="13" t="str">
        <f>IF(ISERROR(VLOOKUP('PROD Fltr Conditional'!$A144,QACond,COLUMNS($A$7:I144),0)),'PROD Fltr Conditional'!I144,"OK")</f>
        <v>OK</v>
      </c>
      <c r="J144" s="13" t="str">
        <f>IF(ISERROR(VLOOKUP('PROD Fltr Conditional'!$A144,QACond,COLUMNS($A$7:J144),0)),'PROD Fltr Conditional'!J144,"OK")</f>
        <v>OK</v>
      </c>
      <c r="K144" s="13" t="str">
        <f>IF(ISERROR(VLOOKUP('PROD Fltr Conditional'!$A144,QACond,COLUMNS($A$7:K144),0)),'PROD Fltr Conditional'!K144,"OK")</f>
        <v>OK</v>
      </c>
      <c r="L144" s="13" t="str">
        <f>IF(ISERROR(VLOOKUP('PROD Fltr Conditional'!$A144,QACond,COLUMNS($A$7:L144),0)),'PROD Fltr Conditional'!L144,"OK")</f>
        <v>OK</v>
      </c>
      <c r="M144" s="13" t="str">
        <f>IF(ISERROR(VLOOKUP('PROD Fltr Conditional'!$A144,QACond,COLUMNS($A$7:M144),0)),'PROD Fltr Conditional'!M144,"OK")</f>
        <v>OK</v>
      </c>
      <c r="N144" s="13" t="str">
        <f>IF(ISERROR(VLOOKUP('PROD Fltr Conditional'!$A144,QACond,COLUMNS($A$7:N144),0)),'PROD Fltr Conditional'!N144,"OK")</f>
        <v>OK</v>
      </c>
      <c r="O144" s="13" t="str">
        <f>IF(ISERROR(VLOOKUP('PROD Fltr Conditional'!$A144,QACond,COLUMNS($A$7:O144),0)),'PROD Fltr Conditional'!O144,"OK")</f>
        <v>OK</v>
      </c>
      <c r="P144" s="13" t="str">
        <f>IF(ISERROR(VLOOKUP('PROD Fltr Conditional'!$A144,QACond,COLUMNS($A$7:P144),0)),'PROD Fltr Conditional'!P144,"OK")</f>
        <v>OK</v>
      </c>
      <c r="Q144" s="13" t="str">
        <f>IF(ISERROR(VLOOKUP('PROD Fltr Conditional'!$A144,QACond,COLUMNS($A$7:Q144),0)),'PROD Fltr Conditional'!Q144,"OK")</f>
        <v>OK</v>
      </c>
    </row>
    <row r="145" spans="1:17">
      <c r="A145" s="13" t="str">
        <f>IF(ISERROR(VLOOKUP('PROD Fltr Conditional'!$A145,QACond,COLUMNS($A$7:A145),0)),'PROD Fltr Conditional'!A145,"OK")</f>
        <v>OK</v>
      </c>
      <c r="B145" s="13" t="str">
        <f>IF(ISERROR(VLOOKUP('PROD Fltr Conditional'!$A145,QACond,COLUMNS($A$7:B145),0)),'PROD Fltr Conditional'!B145,"OK")</f>
        <v>OK</v>
      </c>
      <c r="C145" s="13" t="str">
        <f>IF(ISERROR(VLOOKUP('PROD Fltr Conditional'!$A145,QACond,COLUMNS($A$7:C145),0)),'PROD Fltr Conditional'!C145,"OK")</f>
        <v>OK</v>
      </c>
      <c r="D145" s="13" t="str">
        <f>IF(ISERROR(VLOOKUP('PROD Fltr Conditional'!$A145,QACond,COLUMNS($A$7:D145),0)),'PROD Fltr Conditional'!D145,"OK")</f>
        <v>OK</v>
      </c>
      <c r="E145" s="13" t="str">
        <f>IF(ISERROR(VLOOKUP('PROD Fltr Conditional'!$A145,QACond,COLUMNS($A$7:E145),0)),'PROD Fltr Conditional'!E145,"OK")</f>
        <v>OK</v>
      </c>
      <c r="F145" s="13" t="str">
        <f>IF(ISERROR(VLOOKUP('PROD Fltr Conditional'!$A145,QACond,COLUMNS($A$7:F145),0)),'PROD Fltr Conditional'!F145,"OK")</f>
        <v>OK</v>
      </c>
      <c r="G145" s="13" t="str">
        <f>IF(ISERROR(VLOOKUP('PROD Fltr Conditional'!$A145,QACond,COLUMNS($A$7:G145),0)),'PROD Fltr Conditional'!G145,"OK")</f>
        <v>OK</v>
      </c>
      <c r="H145" s="13" t="str">
        <f>IF(ISERROR(VLOOKUP('PROD Fltr Conditional'!$A145,QACond,COLUMNS($A$7:H145),0)),'PROD Fltr Conditional'!H145,"OK")</f>
        <v>OK</v>
      </c>
      <c r="I145" s="13" t="str">
        <f>IF(ISERROR(VLOOKUP('PROD Fltr Conditional'!$A145,QACond,COLUMNS($A$7:I145),0)),'PROD Fltr Conditional'!I145,"OK")</f>
        <v>OK</v>
      </c>
      <c r="J145" s="13" t="str">
        <f>IF(ISERROR(VLOOKUP('PROD Fltr Conditional'!$A145,QACond,COLUMNS($A$7:J145),0)),'PROD Fltr Conditional'!J145,"OK")</f>
        <v>OK</v>
      </c>
      <c r="K145" s="13" t="str">
        <f>IF(ISERROR(VLOOKUP('PROD Fltr Conditional'!$A145,QACond,COLUMNS($A$7:K145),0)),'PROD Fltr Conditional'!K145,"OK")</f>
        <v>OK</v>
      </c>
      <c r="L145" s="13" t="str">
        <f>IF(ISERROR(VLOOKUP('PROD Fltr Conditional'!$A145,QACond,COLUMNS($A$7:L145),0)),'PROD Fltr Conditional'!L145,"OK")</f>
        <v>OK</v>
      </c>
      <c r="M145" s="13" t="str">
        <f>IF(ISERROR(VLOOKUP('PROD Fltr Conditional'!$A145,QACond,COLUMNS($A$7:M145),0)),'PROD Fltr Conditional'!M145,"OK")</f>
        <v>OK</v>
      </c>
      <c r="N145" s="13" t="str">
        <f>IF(ISERROR(VLOOKUP('PROD Fltr Conditional'!$A145,QACond,COLUMNS($A$7:N145),0)),'PROD Fltr Conditional'!N145,"OK")</f>
        <v>OK</v>
      </c>
      <c r="O145" s="13" t="str">
        <f>IF(ISERROR(VLOOKUP('PROD Fltr Conditional'!$A145,QACond,COLUMNS($A$7:O145),0)),'PROD Fltr Conditional'!O145,"OK")</f>
        <v>OK</v>
      </c>
      <c r="P145" s="13" t="str">
        <f>IF(ISERROR(VLOOKUP('PROD Fltr Conditional'!$A145,QACond,COLUMNS($A$7:P145),0)),'PROD Fltr Conditional'!P145,"OK")</f>
        <v>OK</v>
      </c>
      <c r="Q145" s="13" t="str">
        <f>IF(ISERROR(VLOOKUP('PROD Fltr Conditional'!$A145,QACond,COLUMNS($A$7:Q145),0)),'PROD Fltr Conditional'!Q145,"OK")</f>
        <v>OK</v>
      </c>
    </row>
    <row r="146" spans="1:17">
      <c r="A146" s="13" t="str">
        <f>IF(ISERROR(VLOOKUP('PROD Fltr Conditional'!$A146,QACond,COLUMNS($A$7:A146),0)),'PROD Fltr Conditional'!A146,"OK")</f>
        <v>OK</v>
      </c>
      <c r="B146" s="13" t="str">
        <f>IF(ISERROR(VLOOKUP('PROD Fltr Conditional'!$A146,QACond,COLUMNS($A$7:B146),0)),'PROD Fltr Conditional'!B146,"OK")</f>
        <v>OK</v>
      </c>
      <c r="C146" s="13" t="str">
        <f>IF(ISERROR(VLOOKUP('PROD Fltr Conditional'!$A146,QACond,COLUMNS($A$7:C146),0)),'PROD Fltr Conditional'!C146,"OK")</f>
        <v>OK</v>
      </c>
      <c r="D146" s="13" t="str">
        <f>IF(ISERROR(VLOOKUP('PROD Fltr Conditional'!$A146,QACond,COLUMNS($A$7:D146),0)),'PROD Fltr Conditional'!D146,"OK")</f>
        <v>OK</v>
      </c>
      <c r="E146" s="13" t="str">
        <f>IF(ISERROR(VLOOKUP('PROD Fltr Conditional'!$A146,QACond,COLUMNS($A$7:E146),0)),'PROD Fltr Conditional'!E146,"OK")</f>
        <v>OK</v>
      </c>
      <c r="F146" s="13" t="str">
        <f>IF(ISERROR(VLOOKUP('PROD Fltr Conditional'!$A146,QACond,COLUMNS($A$7:F146),0)),'PROD Fltr Conditional'!F146,"OK")</f>
        <v>OK</v>
      </c>
      <c r="G146" s="13" t="str">
        <f>IF(ISERROR(VLOOKUP('PROD Fltr Conditional'!$A146,QACond,COLUMNS($A$7:G146),0)),'PROD Fltr Conditional'!G146,"OK")</f>
        <v>OK</v>
      </c>
      <c r="H146" s="13" t="str">
        <f>IF(ISERROR(VLOOKUP('PROD Fltr Conditional'!$A146,QACond,COLUMNS($A$7:H146),0)),'PROD Fltr Conditional'!H146,"OK")</f>
        <v>OK</v>
      </c>
      <c r="I146" s="13" t="str">
        <f>IF(ISERROR(VLOOKUP('PROD Fltr Conditional'!$A146,QACond,COLUMNS($A$7:I146),0)),'PROD Fltr Conditional'!I146,"OK")</f>
        <v>OK</v>
      </c>
      <c r="J146" s="13" t="str">
        <f>IF(ISERROR(VLOOKUP('PROD Fltr Conditional'!$A146,QACond,COLUMNS($A$7:J146),0)),'PROD Fltr Conditional'!J146,"OK")</f>
        <v>OK</v>
      </c>
      <c r="K146" s="13" t="str">
        <f>IF(ISERROR(VLOOKUP('PROD Fltr Conditional'!$A146,QACond,COLUMNS($A$7:K146),0)),'PROD Fltr Conditional'!K146,"OK")</f>
        <v>OK</v>
      </c>
      <c r="L146" s="13" t="str">
        <f>IF(ISERROR(VLOOKUP('PROD Fltr Conditional'!$A146,QACond,COLUMNS($A$7:L146),0)),'PROD Fltr Conditional'!L146,"OK")</f>
        <v>OK</v>
      </c>
      <c r="M146" s="13" t="str">
        <f>IF(ISERROR(VLOOKUP('PROD Fltr Conditional'!$A146,QACond,COLUMNS($A$7:M146),0)),'PROD Fltr Conditional'!M146,"OK")</f>
        <v>OK</v>
      </c>
      <c r="N146" s="13" t="str">
        <f>IF(ISERROR(VLOOKUP('PROD Fltr Conditional'!$A146,QACond,COLUMNS($A$7:N146),0)),'PROD Fltr Conditional'!N146,"OK")</f>
        <v>OK</v>
      </c>
      <c r="O146" s="13" t="str">
        <f>IF(ISERROR(VLOOKUP('PROD Fltr Conditional'!$A146,QACond,COLUMNS($A$7:O146),0)),'PROD Fltr Conditional'!O146,"OK")</f>
        <v>OK</v>
      </c>
      <c r="P146" s="13" t="str">
        <f>IF(ISERROR(VLOOKUP('PROD Fltr Conditional'!$A146,QACond,COLUMNS($A$7:P146),0)),'PROD Fltr Conditional'!P146,"OK")</f>
        <v>OK</v>
      </c>
      <c r="Q146" s="13" t="str">
        <f>IF(ISERROR(VLOOKUP('PROD Fltr Conditional'!$A146,QACond,COLUMNS($A$7:Q146),0)),'PROD Fltr Conditional'!Q146,"OK")</f>
        <v>OK</v>
      </c>
    </row>
    <row r="147" spans="1:17">
      <c r="A147" s="13" t="str">
        <f>IF(ISERROR(VLOOKUP('PROD Fltr Conditional'!$A147,QACond,COLUMNS($A$7:A147),0)),'PROD Fltr Conditional'!A147,"OK")</f>
        <v>OK</v>
      </c>
      <c r="B147" s="13" t="str">
        <f>IF(ISERROR(VLOOKUP('PROD Fltr Conditional'!$A147,QACond,COLUMNS($A$7:B147),0)),'PROD Fltr Conditional'!B147,"OK")</f>
        <v>OK</v>
      </c>
      <c r="C147" s="13" t="str">
        <f>IF(ISERROR(VLOOKUP('PROD Fltr Conditional'!$A147,QACond,COLUMNS($A$7:C147),0)),'PROD Fltr Conditional'!C147,"OK")</f>
        <v>OK</v>
      </c>
      <c r="D147" s="13" t="str">
        <f>IF(ISERROR(VLOOKUP('PROD Fltr Conditional'!$A147,QACond,COLUMNS($A$7:D147),0)),'PROD Fltr Conditional'!D147,"OK")</f>
        <v>OK</v>
      </c>
      <c r="E147" s="13" t="str">
        <f>IF(ISERROR(VLOOKUP('PROD Fltr Conditional'!$A147,QACond,COLUMNS($A$7:E147),0)),'PROD Fltr Conditional'!E147,"OK")</f>
        <v>OK</v>
      </c>
      <c r="F147" s="13" t="str">
        <f>IF(ISERROR(VLOOKUP('PROD Fltr Conditional'!$A147,QACond,COLUMNS($A$7:F147),0)),'PROD Fltr Conditional'!F147,"OK")</f>
        <v>OK</v>
      </c>
      <c r="G147" s="13" t="str">
        <f>IF(ISERROR(VLOOKUP('PROD Fltr Conditional'!$A147,QACond,COLUMNS($A$7:G147),0)),'PROD Fltr Conditional'!G147,"OK")</f>
        <v>OK</v>
      </c>
      <c r="H147" s="13" t="str">
        <f>IF(ISERROR(VLOOKUP('PROD Fltr Conditional'!$A147,QACond,COLUMNS($A$7:H147),0)),'PROD Fltr Conditional'!H147,"OK")</f>
        <v>OK</v>
      </c>
      <c r="I147" s="13" t="str">
        <f>IF(ISERROR(VLOOKUP('PROD Fltr Conditional'!$A147,QACond,COLUMNS($A$7:I147),0)),'PROD Fltr Conditional'!I147,"OK")</f>
        <v>OK</v>
      </c>
      <c r="J147" s="13" t="str">
        <f>IF(ISERROR(VLOOKUP('PROD Fltr Conditional'!$A147,QACond,COLUMNS($A$7:J147),0)),'PROD Fltr Conditional'!J147,"OK")</f>
        <v>OK</v>
      </c>
      <c r="K147" s="13" t="str">
        <f>IF(ISERROR(VLOOKUP('PROD Fltr Conditional'!$A147,QACond,COLUMNS($A$7:K147),0)),'PROD Fltr Conditional'!K147,"OK")</f>
        <v>OK</v>
      </c>
      <c r="L147" s="13" t="str">
        <f>IF(ISERROR(VLOOKUP('PROD Fltr Conditional'!$A147,QACond,COLUMNS($A$7:L147),0)),'PROD Fltr Conditional'!L147,"OK")</f>
        <v>OK</v>
      </c>
      <c r="M147" s="13" t="str">
        <f>IF(ISERROR(VLOOKUP('PROD Fltr Conditional'!$A147,QACond,COLUMNS($A$7:M147),0)),'PROD Fltr Conditional'!M147,"OK")</f>
        <v>OK</v>
      </c>
      <c r="N147" s="13" t="str">
        <f>IF(ISERROR(VLOOKUP('PROD Fltr Conditional'!$A147,QACond,COLUMNS($A$7:N147),0)),'PROD Fltr Conditional'!N147,"OK")</f>
        <v>OK</v>
      </c>
      <c r="O147" s="13" t="str">
        <f>IF(ISERROR(VLOOKUP('PROD Fltr Conditional'!$A147,QACond,COLUMNS($A$7:O147),0)),'PROD Fltr Conditional'!O147,"OK")</f>
        <v>OK</v>
      </c>
      <c r="P147" s="13" t="str">
        <f>IF(ISERROR(VLOOKUP('PROD Fltr Conditional'!$A147,QACond,COLUMNS($A$7:P147),0)),'PROD Fltr Conditional'!P147,"OK")</f>
        <v>OK</v>
      </c>
      <c r="Q147" s="13" t="str">
        <f>IF(ISERROR(VLOOKUP('PROD Fltr Conditional'!$A147,QACond,COLUMNS($A$7:Q147),0)),'PROD Fltr Conditional'!Q147,"OK")</f>
        <v>OK</v>
      </c>
    </row>
    <row r="148" spans="1:17">
      <c r="A148" s="13" t="str">
        <f>IF(ISERROR(VLOOKUP('PROD Fltr Conditional'!$A148,QACond,COLUMNS($A$7:A148),0)),'PROD Fltr Conditional'!A148,"OK")</f>
        <v>OK</v>
      </c>
      <c r="B148" s="13" t="str">
        <f>IF(ISERROR(VLOOKUP('PROD Fltr Conditional'!$A148,QACond,COLUMNS($A$7:B148),0)),'PROD Fltr Conditional'!B148,"OK")</f>
        <v>OK</v>
      </c>
      <c r="C148" s="13" t="str">
        <f>IF(ISERROR(VLOOKUP('PROD Fltr Conditional'!$A148,QACond,COLUMNS($A$7:C148),0)),'PROD Fltr Conditional'!C148,"OK")</f>
        <v>OK</v>
      </c>
      <c r="D148" s="13" t="str">
        <f>IF(ISERROR(VLOOKUP('PROD Fltr Conditional'!$A148,QACond,COLUMNS($A$7:D148),0)),'PROD Fltr Conditional'!D148,"OK")</f>
        <v>OK</v>
      </c>
      <c r="E148" s="13" t="str">
        <f>IF(ISERROR(VLOOKUP('PROD Fltr Conditional'!$A148,QACond,COLUMNS($A$7:E148),0)),'PROD Fltr Conditional'!E148,"OK")</f>
        <v>OK</v>
      </c>
      <c r="F148" s="13" t="str">
        <f>IF(ISERROR(VLOOKUP('PROD Fltr Conditional'!$A148,QACond,COLUMNS($A$7:F148),0)),'PROD Fltr Conditional'!F148,"OK")</f>
        <v>OK</v>
      </c>
      <c r="G148" s="13" t="str">
        <f>IF(ISERROR(VLOOKUP('PROD Fltr Conditional'!$A148,QACond,COLUMNS($A$7:G148),0)),'PROD Fltr Conditional'!G148,"OK")</f>
        <v>OK</v>
      </c>
      <c r="H148" s="13" t="str">
        <f>IF(ISERROR(VLOOKUP('PROD Fltr Conditional'!$A148,QACond,COLUMNS($A$7:H148),0)),'PROD Fltr Conditional'!H148,"OK")</f>
        <v>OK</v>
      </c>
      <c r="I148" s="13" t="str">
        <f>IF(ISERROR(VLOOKUP('PROD Fltr Conditional'!$A148,QACond,COLUMNS($A$7:I148),0)),'PROD Fltr Conditional'!I148,"OK")</f>
        <v>OK</v>
      </c>
      <c r="J148" s="13" t="str">
        <f>IF(ISERROR(VLOOKUP('PROD Fltr Conditional'!$A148,QACond,COLUMNS($A$7:J148),0)),'PROD Fltr Conditional'!J148,"OK")</f>
        <v>OK</v>
      </c>
      <c r="K148" s="13" t="str">
        <f>IF(ISERROR(VLOOKUP('PROD Fltr Conditional'!$A148,QACond,COLUMNS($A$7:K148),0)),'PROD Fltr Conditional'!K148,"OK")</f>
        <v>OK</v>
      </c>
      <c r="L148" s="13" t="str">
        <f>IF(ISERROR(VLOOKUP('PROD Fltr Conditional'!$A148,QACond,COLUMNS($A$7:L148),0)),'PROD Fltr Conditional'!L148,"OK")</f>
        <v>OK</v>
      </c>
      <c r="M148" s="13" t="str">
        <f>IF(ISERROR(VLOOKUP('PROD Fltr Conditional'!$A148,QACond,COLUMNS($A$7:M148),0)),'PROD Fltr Conditional'!M148,"OK")</f>
        <v>OK</v>
      </c>
      <c r="N148" s="13" t="str">
        <f>IF(ISERROR(VLOOKUP('PROD Fltr Conditional'!$A148,QACond,COLUMNS($A$7:N148),0)),'PROD Fltr Conditional'!N148,"OK")</f>
        <v>OK</v>
      </c>
      <c r="O148" s="13" t="str">
        <f>IF(ISERROR(VLOOKUP('PROD Fltr Conditional'!$A148,QACond,COLUMNS($A$7:O148),0)),'PROD Fltr Conditional'!O148,"OK")</f>
        <v>OK</v>
      </c>
      <c r="P148" s="13" t="str">
        <f>IF(ISERROR(VLOOKUP('PROD Fltr Conditional'!$A148,QACond,COLUMNS($A$7:P148),0)),'PROD Fltr Conditional'!P148,"OK")</f>
        <v>OK</v>
      </c>
      <c r="Q148" s="13" t="str">
        <f>IF(ISERROR(VLOOKUP('PROD Fltr Conditional'!$A148,QACond,COLUMNS($A$7:Q148),0)),'PROD Fltr Conditional'!Q148,"OK")</f>
        <v>OK</v>
      </c>
    </row>
    <row r="149" spans="1:17">
      <c r="A149" s="13" t="str">
        <f>IF(ISERROR(VLOOKUP('PROD Fltr Conditional'!$A149,QACond,COLUMNS($A$7:A149),0)),'PROD Fltr Conditional'!A149,"OK")</f>
        <v>OK</v>
      </c>
      <c r="B149" s="13" t="str">
        <f>IF(ISERROR(VLOOKUP('PROD Fltr Conditional'!$A149,QACond,COLUMNS($A$7:B149),0)),'PROD Fltr Conditional'!B149,"OK")</f>
        <v>OK</v>
      </c>
      <c r="C149" s="13" t="str">
        <f>IF(ISERROR(VLOOKUP('PROD Fltr Conditional'!$A149,QACond,COLUMNS($A$7:C149),0)),'PROD Fltr Conditional'!C149,"OK")</f>
        <v>OK</v>
      </c>
      <c r="D149" s="13" t="str">
        <f>IF(ISERROR(VLOOKUP('PROD Fltr Conditional'!$A149,QACond,COLUMNS($A$7:D149),0)),'PROD Fltr Conditional'!D149,"OK")</f>
        <v>OK</v>
      </c>
      <c r="E149" s="13" t="str">
        <f>IF(ISERROR(VLOOKUP('PROD Fltr Conditional'!$A149,QACond,COLUMNS($A$7:E149),0)),'PROD Fltr Conditional'!E149,"OK")</f>
        <v>OK</v>
      </c>
      <c r="F149" s="13" t="str">
        <f>IF(ISERROR(VLOOKUP('PROD Fltr Conditional'!$A149,QACond,COLUMNS($A$7:F149),0)),'PROD Fltr Conditional'!F149,"OK")</f>
        <v>OK</v>
      </c>
      <c r="G149" s="13" t="str">
        <f>IF(ISERROR(VLOOKUP('PROD Fltr Conditional'!$A149,QACond,COLUMNS($A$7:G149),0)),'PROD Fltr Conditional'!G149,"OK")</f>
        <v>OK</v>
      </c>
      <c r="H149" s="13" t="str">
        <f>IF(ISERROR(VLOOKUP('PROD Fltr Conditional'!$A149,QACond,COLUMNS($A$7:H149),0)),'PROD Fltr Conditional'!H149,"OK")</f>
        <v>OK</v>
      </c>
      <c r="I149" s="13" t="str">
        <f>IF(ISERROR(VLOOKUP('PROD Fltr Conditional'!$A149,QACond,COLUMNS($A$7:I149),0)),'PROD Fltr Conditional'!I149,"OK")</f>
        <v>OK</v>
      </c>
      <c r="J149" s="13" t="str">
        <f>IF(ISERROR(VLOOKUP('PROD Fltr Conditional'!$A149,QACond,COLUMNS($A$7:J149),0)),'PROD Fltr Conditional'!J149,"OK")</f>
        <v>OK</v>
      </c>
      <c r="K149" s="13" t="str">
        <f>IF(ISERROR(VLOOKUP('PROD Fltr Conditional'!$A149,QACond,COLUMNS($A$7:K149),0)),'PROD Fltr Conditional'!K149,"OK")</f>
        <v>OK</v>
      </c>
      <c r="L149" s="13" t="str">
        <f>IF(ISERROR(VLOOKUP('PROD Fltr Conditional'!$A149,QACond,COLUMNS($A$7:L149),0)),'PROD Fltr Conditional'!L149,"OK")</f>
        <v>OK</v>
      </c>
      <c r="M149" s="13" t="str">
        <f>IF(ISERROR(VLOOKUP('PROD Fltr Conditional'!$A149,QACond,COLUMNS($A$7:M149),0)),'PROD Fltr Conditional'!M149,"OK")</f>
        <v>OK</v>
      </c>
      <c r="N149" s="13" t="str">
        <f>IF(ISERROR(VLOOKUP('PROD Fltr Conditional'!$A149,QACond,COLUMNS($A$7:N149),0)),'PROD Fltr Conditional'!N149,"OK")</f>
        <v>OK</v>
      </c>
      <c r="O149" s="13" t="str">
        <f>IF(ISERROR(VLOOKUP('PROD Fltr Conditional'!$A149,QACond,COLUMNS($A$7:O149),0)),'PROD Fltr Conditional'!O149,"OK")</f>
        <v>OK</v>
      </c>
      <c r="P149" s="13" t="str">
        <f>IF(ISERROR(VLOOKUP('PROD Fltr Conditional'!$A149,QACond,COLUMNS($A$7:P149),0)),'PROD Fltr Conditional'!P149,"OK")</f>
        <v>OK</v>
      </c>
      <c r="Q149" s="13" t="str">
        <f>IF(ISERROR(VLOOKUP('PROD Fltr Conditional'!$A149,QACond,COLUMNS($A$7:Q149),0)),'PROD Fltr Conditional'!Q149,"OK")</f>
        <v>OK</v>
      </c>
    </row>
    <row r="150" spans="1:17">
      <c r="A150" s="13" t="str">
        <f>IF(ISERROR(VLOOKUP('PROD Fltr Conditional'!$A150,QACond,COLUMNS($A$7:A150),0)),'PROD Fltr Conditional'!A150,"OK")</f>
        <v>OK</v>
      </c>
      <c r="B150" s="13" t="str">
        <f>IF(ISERROR(VLOOKUP('PROD Fltr Conditional'!$A150,QACond,COLUMNS($A$7:B150),0)),'PROD Fltr Conditional'!B150,"OK")</f>
        <v>OK</v>
      </c>
      <c r="C150" s="13" t="str">
        <f>IF(ISERROR(VLOOKUP('PROD Fltr Conditional'!$A150,QACond,COLUMNS($A$7:C150),0)),'PROD Fltr Conditional'!C150,"OK")</f>
        <v>OK</v>
      </c>
      <c r="D150" s="13" t="str">
        <f>IF(ISERROR(VLOOKUP('PROD Fltr Conditional'!$A150,QACond,COLUMNS($A$7:D150),0)),'PROD Fltr Conditional'!D150,"OK")</f>
        <v>OK</v>
      </c>
      <c r="E150" s="13" t="str">
        <f>IF(ISERROR(VLOOKUP('PROD Fltr Conditional'!$A150,QACond,COLUMNS($A$7:E150),0)),'PROD Fltr Conditional'!E150,"OK")</f>
        <v>OK</v>
      </c>
      <c r="F150" s="13" t="str">
        <f>IF(ISERROR(VLOOKUP('PROD Fltr Conditional'!$A150,QACond,COLUMNS($A$7:F150),0)),'PROD Fltr Conditional'!F150,"OK")</f>
        <v>OK</v>
      </c>
      <c r="G150" s="13" t="str">
        <f>IF(ISERROR(VLOOKUP('PROD Fltr Conditional'!$A150,QACond,COLUMNS($A$7:G150),0)),'PROD Fltr Conditional'!G150,"OK")</f>
        <v>OK</v>
      </c>
      <c r="H150" s="13" t="str">
        <f>IF(ISERROR(VLOOKUP('PROD Fltr Conditional'!$A150,QACond,COLUMNS($A$7:H150),0)),'PROD Fltr Conditional'!H150,"OK")</f>
        <v>OK</v>
      </c>
      <c r="I150" s="13" t="str">
        <f>IF(ISERROR(VLOOKUP('PROD Fltr Conditional'!$A150,QACond,COLUMNS($A$7:I150),0)),'PROD Fltr Conditional'!I150,"OK")</f>
        <v>OK</v>
      </c>
      <c r="J150" s="13" t="str">
        <f>IF(ISERROR(VLOOKUP('PROD Fltr Conditional'!$A150,QACond,COLUMNS($A$7:J150),0)),'PROD Fltr Conditional'!J150,"OK")</f>
        <v>OK</v>
      </c>
      <c r="K150" s="13" t="str">
        <f>IF(ISERROR(VLOOKUP('PROD Fltr Conditional'!$A150,QACond,COLUMNS($A$7:K150),0)),'PROD Fltr Conditional'!K150,"OK")</f>
        <v>OK</v>
      </c>
      <c r="L150" s="13" t="str">
        <f>IF(ISERROR(VLOOKUP('PROD Fltr Conditional'!$A150,QACond,COLUMNS($A$7:L150),0)),'PROD Fltr Conditional'!L150,"OK")</f>
        <v>OK</v>
      </c>
      <c r="M150" s="13" t="str">
        <f>IF(ISERROR(VLOOKUP('PROD Fltr Conditional'!$A150,QACond,COLUMNS($A$7:M150),0)),'PROD Fltr Conditional'!M150,"OK")</f>
        <v>OK</v>
      </c>
      <c r="N150" s="13" t="str">
        <f>IF(ISERROR(VLOOKUP('PROD Fltr Conditional'!$A150,QACond,COLUMNS($A$7:N150),0)),'PROD Fltr Conditional'!N150,"OK")</f>
        <v>OK</v>
      </c>
      <c r="O150" s="13" t="str">
        <f>IF(ISERROR(VLOOKUP('PROD Fltr Conditional'!$A150,QACond,COLUMNS($A$7:O150),0)),'PROD Fltr Conditional'!O150,"OK")</f>
        <v>OK</v>
      </c>
      <c r="P150" s="13" t="str">
        <f>IF(ISERROR(VLOOKUP('PROD Fltr Conditional'!$A150,QACond,COLUMNS($A$7:P150),0)),'PROD Fltr Conditional'!P150,"OK")</f>
        <v>OK</v>
      </c>
      <c r="Q150" s="13" t="str">
        <f>IF(ISERROR(VLOOKUP('PROD Fltr Conditional'!$A150,QACond,COLUMNS($A$7:Q150),0)),'PROD Fltr Conditional'!Q150,"OK")</f>
        <v>OK</v>
      </c>
    </row>
    <row r="151" spans="1:17">
      <c r="A151" s="13" t="str">
        <f>IF(ISERROR(VLOOKUP('PROD Fltr Conditional'!$A151,QACond,COLUMNS($A$7:A151),0)),'PROD Fltr Conditional'!A151,"OK")</f>
        <v>OK</v>
      </c>
      <c r="B151" s="13" t="str">
        <f>IF(ISERROR(VLOOKUP('PROD Fltr Conditional'!$A151,QACond,COLUMNS($A$7:B151),0)),'PROD Fltr Conditional'!B151,"OK")</f>
        <v>OK</v>
      </c>
      <c r="C151" s="13" t="str">
        <f>IF(ISERROR(VLOOKUP('PROD Fltr Conditional'!$A151,QACond,COLUMNS($A$7:C151),0)),'PROD Fltr Conditional'!C151,"OK")</f>
        <v>OK</v>
      </c>
      <c r="D151" s="13" t="str">
        <f>IF(ISERROR(VLOOKUP('PROD Fltr Conditional'!$A151,QACond,COLUMNS($A$7:D151),0)),'PROD Fltr Conditional'!D151,"OK")</f>
        <v>OK</v>
      </c>
      <c r="E151" s="13" t="str">
        <f>IF(ISERROR(VLOOKUP('PROD Fltr Conditional'!$A151,QACond,COLUMNS($A$7:E151),0)),'PROD Fltr Conditional'!E151,"OK")</f>
        <v>OK</v>
      </c>
      <c r="F151" s="13" t="str">
        <f>IF(ISERROR(VLOOKUP('PROD Fltr Conditional'!$A151,QACond,COLUMNS($A$7:F151),0)),'PROD Fltr Conditional'!F151,"OK")</f>
        <v>OK</v>
      </c>
      <c r="G151" s="13" t="str">
        <f>IF(ISERROR(VLOOKUP('PROD Fltr Conditional'!$A151,QACond,COLUMNS($A$7:G151),0)),'PROD Fltr Conditional'!G151,"OK")</f>
        <v>OK</v>
      </c>
      <c r="H151" s="13" t="str">
        <f>IF(ISERROR(VLOOKUP('PROD Fltr Conditional'!$A151,QACond,COLUMNS($A$7:H151),0)),'PROD Fltr Conditional'!H151,"OK")</f>
        <v>OK</v>
      </c>
      <c r="I151" s="13" t="str">
        <f>IF(ISERROR(VLOOKUP('PROD Fltr Conditional'!$A151,QACond,COLUMNS($A$7:I151),0)),'PROD Fltr Conditional'!I151,"OK")</f>
        <v>OK</v>
      </c>
      <c r="J151" s="13" t="str">
        <f>IF(ISERROR(VLOOKUP('PROD Fltr Conditional'!$A151,QACond,COLUMNS($A$7:J151),0)),'PROD Fltr Conditional'!J151,"OK")</f>
        <v>OK</v>
      </c>
      <c r="K151" s="13" t="str">
        <f>IF(ISERROR(VLOOKUP('PROD Fltr Conditional'!$A151,QACond,COLUMNS($A$7:K151),0)),'PROD Fltr Conditional'!K151,"OK")</f>
        <v>OK</v>
      </c>
      <c r="L151" s="13" t="str">
        <f>IF(ISERROR(VLOOKUP('PROD Fltr Conditional'!$A151,QACond,COLUMNS($A$7:L151),0)),'PROD Fltr Conditional'!L151,"OK")</f>
        <v>OK</v>
      </c>
      <c r="M151" s="13" t="str">
        <f>IF(ISERROR(VLOOKUP('PROD Fltr Conditional'!$A151,QACond,COLUMNS($A$7:M151),0)),'PROD Fltr Conditional'!M151,"OK")</f>
        <v>OK</v>
      </c>
      <c r="N151" s="13" t="str">
        <f>IF(ISERROR(VLOOKUP('PROD Fltr Conditional'!$A151,QACond,COLUMNS($A$7:N151),0)),'PROD Fltr Conditional'!N151,"OK")</f>
        <v>OK</v>
      </c>
      <c r="O151" s="13" t="str">
        <f>IF(ISERROR(VLOOKUP('PROD Fltr Conditional'!$A151,QACond,COLUMNS($A$7:O151),0)),'PROD Fltr Conditional'!O151,"OK")</f>
        <v>OK</v>
      </c>
      <c r="P151" s="13" t="str">
        <f>IF(ISERROR(VLOOKUP('PROD Fltr Conditional'!$A151,QACond,COLUMNS($A$7:P151),0)),'PROD Fltr Conditional'!P151,"OK")</f>
        <v>OK</v>
      </c>
      <c r="Q151" s="13" t="str">
        <f>IF(ISERROR(VLOOKUP('PROD Fltr Conditional'!$A151,QACond,COLUMNS($A$7:Q151),0)),'PROD Fltr Conditional'!Q151,"OK")</f>
        <v>OK</v>
      </c>
    </row>
    <row r="152" spans="1:17">
      <c r="A152" s="13" t="str">
        <f>IF(ISERROR(VLOOKUP('PROD Fltr Conditional'!$A152,QACond,COLUMNS($A$7:A152),0)),'PROD Fltr Conditional'!A152,"OK")</f>
        <v>OK</v>
      </c>
      <c r="B152" s="13" t="str">
        <f>IF(ISERROR(VLOOKUP('PROD Fltr Conditional'!$A152,QACond,COLUMNS($A$7:B152),0)),'PROD Fltr Conditional'!B152,"OK")</f>
        <v>OK</v>
      </c>
      <c r="C152" s="13" t="str">
        <f>IF(ISERROR(VLOOKUP('PROD Fltr Conditional'!$A152,QACond,COLUMNS($A$7:C152),0)),'PROD Fltr Conditional'!C152,"OK")</f>
        <v>OK</v>
      </c>
      <c r="D152" s="13" t="str">
        <f>IF(ISERROR(VLOOKUP('PROD Fltr Conditional'!$A152,QACond,COLUMNS($A$7:D152),0)),'PROD Fltr Conditional'!D152,"OK")</f>
        <v>OK</v>
      </c>
      <c r="E152" s="13" t="str">
        <f>IF(ISERROR(VLOOKUP('PROD Fltr Conditional'!$A152,QACond,COLUMNS($A$7:E152),0)),'PROD Fltr Conditional'!E152,"OK")</f>
        <v>OK</v>
      </c>
      <c r="F152" s="13" t="str">
        <f>IF(ISERROR(VLOOKUP('PROD Fltr Conditional'!$A152,QACond,COLUMNS($A$7:F152),0)),'PROD Fltr Conditional'!F152,"OK")</f>
        <v>OK</v>
      </c>
      <c r="G152" s="13" t="str">
        <f>IF(ISERROR(VLOOKUP('PROD Fltr Conditional'!$A152,QACond,COLUMNS($A$7:G152),0)),'PROD Fltr Conditional'!G152,"OK")</f>
        <v>OK</v>
      </c>
      <c r="H152" s="13" t="str">
        <f>IF(ISERROR(VLOOKUP('PROD Fltr Conditional'!$A152,QACond,COLUMNS($A$7:H152),0)),'PROD Fltr Conditional'!H152,"OK")</f>
        <v>OK</v>
      </c>
      <c r="I152" s="13" t="str">
        <f>IF(ISERROR(VLOOKUP('PROD Fltr Conditional'!$A152,QACond,COLUMNS($A$7:I152),0)),'PROD Fltr Conditional'!I152,"OK")</f>
        <v>OK</v>
      </c>
      <c r="J152" s="13" t="str">
        <f>IF(ISERROR(VLOOKUP('PROD Fltr Conditional'!$A152,QACond,COLUMNS($A$7:J152),0)),'PROD Fltr Conditional'!J152,"OK")</f>
        <v>OK</v>
      </c>
      <c r="K152" s="13" t="str">
        <f>IF(ISERROR(VLOOKUP('PROD Fltr Conditional'!$A152,QACond,COLUMNS($A$7:K152),0)),'PROD Fltr Conditional'!K152,"OK")</f>
        <v>OK</v>
      </c>
      <c r="L152" s="13" t="str">
        <f>IF(ISERROR(VLOOKUP('PROD Fltr Conditional'!$A152,QACond,COLUMNS($A$7:L152),0)),'PROD Fltr Conditional'!L152,"OK")</f>
        <v>OK</v>
      </c>
      <c r="M152" s="13" t="str">
        <f>IF(ISERROR(VLOOKUP('PROD Fltr Conditional'!$A152,QACond,COLUMNS($A$7:M152),0)),'PROD Fltr Conditional'!M152,"OK")</f>
        <v>OK</v>
      </c>
      <c r="N152" s="13" t="str">
        <f>IF(ISERROR(VLOOKUP('PROD Fltr Conditional'!$A152,QACond,COLUMNS($A$7:N152),0)),'PROD Fltr Conditional'!N152,"OK")</f>
        <v>OK</v>
      </c>
      <c r="O152" s="13" t="str">
        <f>IF(ISERROR(VLOOKUP('PROD Fltr Conditional'!$A152,QACond,COLUMNS($A$7:O152),0)),'PROD Fltr Conditional'!O152,"OK")</f>
        <v>OK</v>
      </c>
      <c r="P152" s="13" t="str">
        <f>IF(ISERROR(VLOOKUP('PROD Fltr Conditional'!$A152,QACond,COLUMNS($A$7:P152),0)),'PROD Fltr Conditional'!P152,"OK")</f>
        <v>OK</v>
      </c>
      <c r="Q152" s="13" t="str">
        <f>IF(ISERROR(VLOOKUP('PROD Fltr Conditional'!$A152,QACond,COLUMNS($A$7:Q152),0)),'PROD Fltr Conditional'!Q152,"OK")</f>
        <v>OK</v>
      </c>
    </row>
    <row r="153" spans="1:17">
      <c r="A153" s="13" t="str">
        <f>IF(ISERROR(VLOOKUP('PROD Fltr Conditional'!$A153,QACond,COLUMNS($A$7:A153),0)),'PROD Fltr Conditional'!A153,"OK")</f>
        <v>OK</v>
      </c>
      <c r="B153" s="13" t="str">
        <f>IF(ISERROR(VLOOKUP('PROD Fltr Conditional'!$A153,QACond,COLUMNS($A$7:B153),0)),'PROD Fltr Conditional'!B153,"OK")</f>
        <v>OK</v>
      </c>
      <c r="C153" s="13" t="str">
        <f>IF(ISERROR(VLOOKUP('PROD Fltr Conditional'!$A153,QACond,COLUMNS($A$7:C153),0)),'PROD Fltr Conditional'!C153,"OK")</f>
        <v>OK</v>
      </c>
      <c r="D153" s="13" t="str">
        <f>IF(ISERROR(VLOOKUP('PROD Fltr Conditional'!$A153,QACond,COLUMNS($A$7:D153),0)),'PROD Fltr Conditional'!D153,"OK")</f>
        <v>OK</v>
      </c>
      <c r="E153" s="13" t="str">
        <f>IF(ISERROR(VLOOKUP('PROD Fltr Conditional'!$A153,QACond,COLUMNS($A$7:E153),0)),'PROD Fltr Conditional'!E153,"OK")</f>
        <v>OK</v>
      </c>
      <c r="F153" s="13" t="str">
        <f>IF(ISERROR(VLOOKUP('PROD Fltr Conditional'!$A153,QACond,COLUMNS($A$7:F153),0)),'PROD Fltr Conditional'!F153,"OK")</f>
        <v>OK</v>
      </c>
      <c r="G153" s="13" t="str">
        <f>IF(ISERROR(VLOOKUP('PROD Fltr Conditional'!$A153,QACond,COLUMNS($A$7:G153),0)),'PROD Fltr Conditional'!G153,"OK")</f>
        <v>OK</v>
      </c>
      <c r="H153" s="13" t="str">
        <f>IF(ISERROR(VLOOKUP('PROD Fltr Conditional'!$A153,QACond,COLUMNS($A$7:H153),0)),'PROD Fltr Conditional'!H153,"OK")</f>
        <v>OK</v>
      </c>
      <c r="I153" s="13" t="str">
        <f>IF(ISERROR(VLOOKUP('PROD Fltr Conditional'!$A153,QACond,COLUMNS($A$7:I153),0)),'PROD Fltr Conditional'!I153,"OK")</f>
        <v>OK</v>
      </c>
      <c r="J153" s="13" t="str">
        <f>IF(ISERROR(VLOOKUP('PROD Fltr Conditional'!$A153,QACond,COLUMNS($A$7:J153),0)),'PROD Fltr Conditional'!J153,"OK")</f>
        <v>OK</v>
      </c>
      <c r="K153" s="13" t="str">
        <f>IF(ISERROR(VLOOKUP('PROD Fltr Conditional'!$A153,QACond,COLUMNS($A$7:K153),0)),'PROD Fltr Conditional'!K153,"OK")</f>
        <v>OK</v>
      </c>
      <c r="L153" s="13" t="str">
        <f>IF(ISERROR(VLOOKUP('PROD Fltr Conditional'!$A153,QACond,COLUMNS($A$7:L153),0)),'PROD Fltr Conditional'!L153,"OK")</f>
        <v>OK</v>
      </c>
      <c r="M153" s="13" t="str">
        <f>IF(ISERROR(VLOOKUP('PROD Fltr Conditional'!$A153,QACond,COLUMNS($A$7:M153),0)),'PROD Fltr Conditional'!M153,"OK")</f>
        <v>OK</v>
      </c>
      <c r="N153" s="13" t="str">
        <f>IF(ISERROR(VLOOKUP('PROD Fltr Conditional'!$A153,QACond,COLUMNS($A$7:N153),0)),'PROD Fltr Conditional'!N153,"OK")</f>
        <v>OK</v>
      </c>
      <c r="O153" s="13" t="str">
        <f>IF(ISERROR(VLOOKUP('PROD Fltr Conditional'!$A153,QACond,COLUMNS($A$7:O153),0)),'PROD Fltr Conditional'!O153,"OK")</f>
        <v>OK</v>
      </c>
      <c r="P153" s="13" t="str">
        <f>IF(ISERROR(VLOOKUP('PROD Fltr Conditional'!$A153,QACond,COLUMNS($A$7:P153),0)),'PROD Fltr Conditional'!P153,"OK")</f>
        <v>OK</v>
      </c>
      <c r="Q153" s="13" t="str">
        <f>IF(ISERROR(VLOOKUP('PROD Fltr Conditional'!$A153,QACond,COLUMNS($A$7:Q153),0)),'PROD Fltr Conditional'!Q153,"OK")</f>
        <v>OK</v>
      </c>
    </row>
    <row r="154" spans="1:17">
      <c r="A154" s="13" t="str">
        <f>IF(ISERROR(VLOOKUP('PROD Fltr Conditional'!$A154,QACond,COLUMNS($A$7:A154),0)),'PROD Fltr Conditional'!A154,"OK")</f>
        <v>OK</v>
      </c>
      <c r="B154" s="13" t="str">
        <f>IF(ISERROR(VLOOKUP('PROD Fltr Conditional'!$A154,QACond,COLUMNS($A$7:B154),0)),'PROD Fltr Conditional'!B154,"OK")</f>
        <v>OK</v>
      </c>
      <c r="C154" s="13" t="str">
        <f>IF(ISERROR(VLOOKUP('PROD Fltr Conditional'!$A154,QACond,COLUMNS($A$7:C154),0)),'PROD Fltr Conditional'!C154,"OK")</f>
        <v>OK</v>
      </c>
      <c r="D154" s="13" t="str">
        <f>IF(ISERROR(VLOOKUP('PROD Fltr Conditional'!$A154,QACond,COLUMNS($A$7:D154),0)),'PROD Fltr Conditional'!D154,"OK")</f>
        <v>OK</v>
      </c>
      <c r="E154" s="13" t="str">
        <f>IF(ISERROR(VLOOKUP('PROD Fltr Conditional'!$A154,QACond,COLUMNS($A$7:E154),0)),'PROD Fltr Conditional'!E154,"OK")</f>
        <v>OK</v>
      </c>
      <c r="F154" s="13" t="str">
        <f>IF(ISERROR(VLOOKUP('PROD Fltr Conditional'!$A154,QACond,COLUMNS($A$7:F154),0)),'PROD Fltr Conditional'!F154,"OK")</f>
        <v>OK</v>
      </c>
      <c r="G154" s="13" t="str">
        <f>IF(ISERROR(VLOOKUP('PROD Fltr Conditional'!$A154,QACond,COLUMNS($A$7:G154),0)),'PROD Fltr Conditional'!G154,"OK")</f>
        <v>OK</v>
      </c>
      <c r="H154" s="13" t="str">
        <f>IF(ISERROR(VLOOKUP('PROD Fltr Conditional'!$A154,QACond,COLUMNS($A$7:H154),0)),'PROD Fltr Conditional'!H154,"OK")</f>
        <v>OK</v>
      </c>
      <c r="I154" s="13" t="str">
        <f>IF(ISERROR(VLOOKUP('PROD Fltr Conditional'!$A154,QACond,COLUMNS($A$7:I154),0)),'PROD Fltr Conditional'!I154,"OK")</f>
        <v>OK</v>
      </c>
      <c r="J154" s="13" t="str">
        <f>IF(ISERROR(VLOOKUP('PROD Fltr Conditional'!$A154,QACond,COLUMNS($A$7:J154),0)),'PROD Fltr Conditional'!J154,"OK")</f>
        <v>OK</v>
      </c>
      <c r="K154" s="13" t="str">
        <f>IF(ISERROR(VLOOKUP('PROD Fltr Conditional'!$A154,QACond,COLUMNS($A$7:K154),0)),'PROD Fltr Conditional'!K154,"OK")</f>
        <v>OK</v>
      </c>
      <c r="L154" s="13" t="str">
        <f>IF(ISERROR(VLOOKUP('PROD Fltr Conditional'!$A154,QACond,COLUMNS($A$7:L154),0)),'PROD Fltr Conditional'!L154,"OK")</f>
        <v>OK</v>
      </c>
      <c r="M154" s="13" t="str">
        <f>IF(ISERROR(VLOOKUP('PROD Fltr Conditional'!$A154,QACond,COLUMNS($A$7:M154),0)),'PROD Fltr Conditional'!M154,"OK")</f>
        <v>OK</v>
      </c>
      <c r="N154" s="13" t="str">
        <f>IF(ISERROR(VLOOKUP('PROD Fltr Conditional'!$A154,QACond,COLUMNS($A$7:N154),0)),'PROD Fltr Conditional'!N154,"OK")</f>
        <v>OK</v>
      </c>
      <c r="O154" s="13" t="str">
        <f>IF(ISERROR(VLOOKUP('PROD Fltr Conditional'!$A154,QACond,COLUMNS($A$7:O154),0)),'PROD Fltr Conditional'!O154,"OK")</f>
        <v>OK</v>
      </c>
      <c r="P154" s="13" t="str">
        <f>IF(ISERROR(VLOOKUP('PROD Fltr Conditional'!$A154,QACond,COLUMNS($A$7:P154),0)),'PROD Fltr Conditional'!P154,"OK")</f>
        <v>OK</v>
      </c>
      <c r="Q154" s="13" t="str">
        <f>IF(ISERROR(VLOOKUP('PROD Fltr Conditional'!$A154,QACond,COLUMNS($A$7:Q154),0)),'PROD Fltr Conditional'!Q154,"OK")</f>
        <v>OK</v>
      </c>
    </row>
    <row r="155" spans="1:17">
      <c r="A155" s="13" t="str">
        <f>IF(ISERROR(VLOOKUP('PROD Fltr Conditional'!$A155,QACond,COLUMNS($A$7:A155),0)),'PROD Fltr Conditional'!A155,"OK")</f>
        <v>OK</v>
      </c>
      <c r="B155" s="13" t="str">
        <f>IF(ISERROR(VLOOKUP('PROD Fltr Conditional'!$A155,QACond,COLUMNS($A$7:B155),0)),'PROD Fltr Conditional'!B155,"OK")</f>
        <v>OK</v>
      </c>
      <c r="C155" s="13" t="str">
        <f>IF(ISERROR(VLOOKUP('PROD Fltr Conditional'!$A155,QACond,COLUMNS($A$7:C155),0)),'PROD Fltr Conditional'!C155,"OK")</f>
        <v>OK</v>
      </c>
      <c r="D155" s="13" t="str">
        <f>IF(ISERROR(VLOOKUP('PROD Fltr Conditional'!$A155,QACond,COLUMNS($A$7:D155),0)),'PROD Fltr Conditional'!D155,"OK")</f>
        <v>OK</v>
      </c>
      <c r="E155" s="13" t="str">
        <f>IF(ISERROR(VLOOKUP('PROD Fltr Conditional'!$A155,QACond,COLUMNS($A$7:E155),0)),'PROD Fltr Conditional'!E155,"OK")</f>
        <v>OK</v>
      </c>
      <c r="F155" s="13" t="str">
        <f>IF(ISERROR(VLOOKUP('PROD Fltr Conditional'!$A155,QACond,COLUMNS($A$7:F155),0)),'PROD Fltr Conditional'!F155,"OK")</f>
        <v>OK</v>
      </c>
      <c r="G155" s="13" t="str">
        <f>IF(ISERROR(VLOOKUP('PROD Fltr Conditional'!$A155,QACond,COLUMNS($A$7:G155),0)),'PROD Fltr Conditional'!G155,"OK")</f>
        <v>OK</v>
      </c>
      <c r="H155" s="13" t="str">
        <f>IF(ISERROR(VLOOKUP('PROD Fltr Conditional'!$A155,QACond,COLUMNS($A$7:H155),0)),'PROD Fltr Conditional'!H155,"OK")</f>
        <v>OK</v>
      </c>
      <c r="I155" s="13" t="str">
        <f>IF(ISERROR(VLOOKUP('PROD Fltr Conditional'!$A155,QACond,COLUMNS($A$7:I155),0)),'PROD Fltr Conditional'!I155,"OK")</f>
        <v>OK</v>
      </c>
      <c r="J155" s="13" t="str">
        <f>IF(ISERROR(VLOOKUP('PROD Fltr Conditional'!$A155,QACond,COLUMNS($A$7:J155),0)),'PROD Fltr Conditional'!J155,"OK")</f>
        <v>OK</v>
      </c>
      <c r="K155" s="13" t="str">
        <f>IF(ISERROR(VLOOKUP('PROD Fltr Conditional'!$A155,QACond,COLUMNS($A$7:K155),0)),'PROD Fltr Conditional'!K155,"OK")</f>
        <v>OK</v>
      </c>
      <c r="L155" s="13" t="str">
        <f>IF(ISERROR(VLOOKUP('PROD Fltr Conditional'!$A155,QACond,COLUMNS($A$7:L155),0)),'PROD Fltr Conditional'!L155,"OK")</f>
        <v>OK</v>
      </c>
      <c r="M155" s="13" t="str">
        <f>IF(ISERROR(VLOOKUP('PROD Fltr Conditional'!$A155,QACond,COLUMNS($A$7:M155),0)),'PROD Fltr Conditional'!M155,"OK")</f>
        <v>OK</v>
      </c>
      <c r="N155" s="13" t="str">
        <f>IF(ISERROR(VLOOKUP('PROD Fltr Conditional'!$A155,QACond,COLUMNS($A$7:N155),0)),'PROD Fltr Conditional'!N155,"OK")</f>
        <v>OK</v>
      </c>
      <c r="O155" s="13" t="str">
        <f>IF(ISERROR(VLOOKUP('PROD Fltr Conditional'!$A155,QACond,COLUMNS($A$7:O155),0)),'PROD Fltr Conditional'!O155,"OK")</f>
        <v>OK</v>
      </c>
      <c r="P155" s="13" t="str">
        <f>IF(ISERROR(VLOOKUP('PROD Fltr Conditional'!$A155,QACond,COLUMNS($A$7:P155),0)),'PROD Fltr Conditional'!P155,"OK")</f>
        <v>OK</v>
      </c>
      <c r="Q155" s="13" t="str">
        <f>IF(ISERROR(VLOOKUP('PROD Fltr Conditional'!$A155,QACond,COLUMNS($A$7:Q155),0)),'PROD Fltr Conditional'!Q155,"OK")</f>
        <v>OK</v>
      </c>
    </row>
    <row r="156" spans="1:17">
      <c r="A156" s="13" t="str">
        <f>IF(ISERROR(VLOOKUP('PROD Fltr Conditional'!$A156,QACond,COLUMNS($A$7:A156),0)),'PROD Fltr Conditional'!A156,"OK")</f>
        <v>OK</v>
      </c>
      <c r="B156" s="13" t="str">
        <f>IF(ISERROR(VLOOKUP('PROD Fltr Conditional'!$A156,QACond,COLUMNS($A$7:B156),0)),'PROD Fltr Conditional'!B156,"OK")</f>
        <v>OK</v>
      </c>
      <c r="C156" s="13" t="str">
        <f>IF(ISERROR(VLOOKUP('PROD Fltr Conditional'!$A156,QACond,COLUMNS($A$7:C156),0)),'PROD Fltr Conditional'!C156,"OK")</f>
        <v>OK</v>
      </c>
      <c r="D156" s="13" t="str">
        <f>IF(ISERROR(VLOOKUP('PROD Fltr Conditional'!$A156,QACond,COLUMNS($A$7:D156),0)),'PROD Fltr Conditional'!D156,"OK")</f>
        <v>OK</v>
      </c>
      <c r="E156" s="13" t="str">
        <f>IF(ISERROR(VLOOKUP('PROD Fltr Conditional'!$A156,QACond,COLUMNS($A$7:E156),0)),'PROD Fltr Conditional'!E156,"OK")</f>
        <v>OK</v>
      </c>
      <c r="F156" s="13" t="str">
        <f>IF(ISERROR(VLOOKUP('PROD Fltr Conditional'!$A156,QACond,COLUMNS($A$7:F156),0)),'PROD Fltr Conditional'!F156,"OK")</f>
        <v>OK</v>
      </c>
      <c r="G156" s="13" t="str">
        <f>IF(ISERROR(VLOOKUP('PROD Fltr Conditional'!$A156,QACond,COLUMNS($A$7:G156),0)),'PROD Fltr Conditional'!G156,"OK")</f>
        <v>OK</v>
      </c>
      <c r="H156" s="13" t="str">
        <f>IF(ISERROR(VLOOKUP('PROD Fltr Conditional'!$A156,QACond,COLUMNS($A$7:H156),0)),'PROD Fltr Conditional'!H156,"OK")</f>
        <v>OK</v>
      </c>
      <c r="I156" s="13" t="str">
        <f>IF(ISERROR(VLOOKUP('PROD Fltr Conditional'!$A156,QACond,COLUMNS($A$7:I156),0)),'PROD Fltr Conditional'!I156,"OK")</f>
        <v>OK</v>
      </c>
      <c r="J156" s="13" t="str">
        <f>IF(ISERROR(VLOOKUP('PROD Fltr Conditional'!$A156,QACond,COLUMNS($A$7:J156),0)),'PROD Fltr Conditional'!J156,"OK")</f>
        <v>OK</v>
      </c>
      <c r="K156" s="13" t="str">
        <f>IF(ISERROR(VLOOKUP('PROD Fltr Conditional'!$A156,QACond,COLUMNS($A$7:K156),0)),'PROD Fltr Conditional'!K156,"OK")</f>
        <v>OK</v>
      </c>
      <c r="L156" s="13" t="str">
        <f>IF(ISERROR(VLOOKUP('PROD Fltr Conditional'!$A156,QACond,COLUMNS($A$7:L156),0)),'PROD Fltr Conditional'!L156,"OK")</f>
        <v>OK</v>
      </c>
      <c r="M156" s="13" t="str">
        <f>IF(ISERROR(VLOOKUP('PROD Fltr Conditional'!$A156,QACond,COLUMNS($A$7:M156),0)),'PROD Fltr Conditional'!M156,"OK")</f>
        <v>OK</v>
      </c>
      <c r="N156" s="13" t="str">
        <f>IF(ISERROR(VLOOKUP('PROD Fltr Conditional'!$A156,QACond,COLUMNS($A$7:N156),0)),'PROD Fltr Conditional'!N156,"OK")</f>
        <v>OK</v>
      </c>
      <c r="O156" s="13" t="str">
        <f>IF(ISERROR(VLOOKUP('PROD Fltr Conditional'!$A156,QACond,COLUMNS($A$7:O156),0)),'PROD Fltr Conditional'!O156,"OK")</f>
        <v>OK</v>
      </c>
      <c r="P156" s="13" t="str">
        <f>IF(ISERROR(VLOOKUP('PROD Fltr Conditional'!$A156,QACond,COLUMNS($A$7:P156),0)),'PROD Fltr Conditional'!P156,"OK")</f>
        <v>OK</v>
      </c>
      <c r="Q156" s="13" t="str">
        <f>IF(ISERROR(VLOOKUP('PROD Fltr Conditional'!$A156,QACond,COLUMNS($A$7:Q156),0)),'PROD Fltr Conditional'!Q156,"OK")</f>
        <v>OK</v>
      </c>
    </row>
    <row r="157" spans="1:17">
      <c r="A157" s="13" t="str">
        <f>IF(ISERROR(VLOOKUP('PROD Fltr Conditional'!$A157,QACond,COLUMNS($A$7:A157),0)),'PROD Fltr Conditional'!A157,"OK")</f>
        <v>OK</v>
      </c>
      <c r="B157" s="13" t="str">
        <f>IF(ISERROR(VLOOKUP('PROD Fltr Conditional'!$A157,QACond,COLUMNS($A$7:B157),0)),'PROD Fltr Conditional'!B157,"OK")</f>
        <v>OK</v>
      </c>
      <c r="C157" s="13" t="str">
        <f>IF(ISERROR(VLOOKUP('PROD Fltr Conditional'!$A157,QACond,COLUMNS($A$7:C157),0)),'PROD Fltr Conditional'!C157,"OK")</f>
        <v>OK</v>
      </c>
      <c r="D157" s="13" t="str">
        <f>IF(ISERROR(VLOOKUP('PROD Fltr Conditional'!$A157,QACond,COLUMNS($A$7:D157),0)),'PROD Fltr Conditional'!D157,"OK")</f>
        <v>OK</v>
      </c>
      <c r="E157" s="13" t="str">
        <f>IF(ISERROR(VLOOKUP('PROD Fltr Conditional'!$A157,QACond,COLUMNS($A$7:E157),0)),'PROD Fltr Conditional'!E157,"OK")</f>
        <v>OK</v>
      </c>
      <c r="F157" s="13" t="str">
        <f>IF(ISERROR(VLOOKUP('PROD Fltr Conditional'!$A157,QACond,COLUMNS($A$7:F157),0)),'PROD Fltr Conditional'!F157,"OK")</f>
        <v>OK</v>
      </c>
      <c r="G157" s="13" t="str">
        <f>IF(ISERROR(VLOOKUP('PROD Fltr Conditional'!$A157,QACond,COLUMNS($A$7:G157),0)),'PROD Fltr Conditional'!G157,"OK")</f>
        <v>OK</v>
      </c>
      <c r="H157" s="13" t="str">
        <f>IF(ISERROR(VLOOKUP('PROD Fltr Conditional'!$A157,QACond,COLUMNS($A$7:H157),0)),'PROD Fltr Conditional'!H157,"OK")</f>
        <v>OK</v>
      </c>
      <c r="I157" s="13" t="str">
        <f>IF(ISERROR(VLOOKUP('PROD Fltr Conditional'!$A157,QACond,COLUMNS($A$7:I157),0)),'PROD Fltr Conditional'!I157,"OK")</f>
        <v>OK</v>
      </c>
      <c r="J157" s="13" t="str">
        <f>IF(ISERROR(VLOOKUP('PROD Fltr Conditional'!$A157,QACond,COLUMNS($A$7:J157),0)),'PROD Fltr Conditional'!J157,"OK")</f>
        <v>OK</v>
      </c>
      <c r="K157" s="13" t="str">
        <f>IF(ISERROR(VLOOKUP('PROD Fltr Conditional'!$A157,QACond,COLUMNS($A$7:K157),0)),'PROD Fltr Conditional'!K157,"OK")</f>
        <v>OK</v>
      </c>
      <c r="L157" s="13" t="str">
        <f>IF(ISERROR(VLOOKUP('PROD Fltr Conditional'!$A157,QACond,COLUMNS($A$7:L157),0)),'PROD Fltr Conditional'!L157,"OK")</f>
        <v>OK</v>
      </c>
      <c r="M157" s="13" t="str">
        <f>IF(ISERROR(VLOOKUP('PROD Fltr Conditional'!$A157,QACond,COLUMNS($A$7:M157),0)),'PROD Fltr Conditional'!M157,"OK")</f>
        <v>OK</v>
      </c>
      <c r="N157" s="13" t="str">
        <f>IF(ISERROR(VLOOKUP('PROD Fltr Conditional'!$A157,QACond,COLUMNS($A$7:N157),0)),'PROD Fltr Conditional'!N157,"OK")</f>
        <v>OK</v>
      </c>
      <c r="O157" s="13" t="str">
        <f>IF(ISERROR(VLOOKUP('PROD Fltr Conditional'!$A157,QACond,COLUMNS($A$7:O157),0)),'PROD Fltr Conditional'!O157,"OK")</f>
        <v>OK</v>
      </c>
      <c r="P157" s="13" t="str">
        <f>IF(ISERROR(VLOOKUP('PROD Fltr Conditional'!$A157,QACond,COLUMNS($A$7:P157),0)),'PROD Fltr Conditional'!P157,"OK")</f>
        <v>OK</v>
      </c>
      <c r="Q157" s="13" t="str">
        <f>IF(ISERROR(VLOOKUP('PROD Fltr Conditional'!$A157,QACond,COLUMNS($A$7:Q157),0)),'PROD Fltr Conditional'!Q157,"OK")</f>
        <v>OK</v>
      </c>
    </row>
    <row r="158" spans="1:17">
      <c r="A158" s="13" t="str">
        <f>IF(ISERROR(VLOOKUP('PROD Fltr Conditional'!$A158,QACond,COLUMNS($A$7:A158),0)),'PROD Fltr Conditional'!A158,"OK")</f>
        <v>OK</v>
      </c>
      <c r="B158" s="13" t="str">
        <f>IF(ISERROR(VLOOKUP('PROD Fltr Conditional'!$A158,QACond,COLUMNS($A$7:B158),0)),'PROD Fltr Conditional'!B158,"OK")</f>
        <v>OK</v>
      </c>
      <c r="C158" s="13" t="str">
        <f>IF(ISERROR(VLOOKUP('PROD Fltr Conditional'!$A158,QACond,COLUMNS($A$7:C158),0)),'PROD Fltr Conditional'!C158,"OK")</f>
        <v>OK</v>
      </c>
      <c r="D158" s="13" t="str">
        <f>IF(ISERROR(VLOOKUP('PROD Fltr Conditional'!$A158,QACond,COLUMNS($A$7:D158),0)),'PROD Fltr Conditional'!D158,"OK")</f>
        <v>OK</v>
      </c>
      <c r="E158" s="13" t="str">
        <f>IF(ISERROR(VLOOKUP('PROD Fltr Conditional'!$A158,QACond,COLUMNS($A$7:E158),0)),'PROD Fltr Conditional'!E158,"OK")</f>
        <v>OK</v>
      </c>
      <c r="F158" s="13" t="str">
        <f>IF(ISERROR(VLOOKUP('PROD Fltr Conditional'!$A158,QACond,COLUMNS($A$7:F158),0)),'PROD Fltr Conditional'!F158,"OK")</f>
        <v>OK</v>
      </c>
      <c r="G158" s="13" t="str">
        <f>IF(ISERROR(VLOOKUP('PROD Fltr Conditional'!$A158,QACond,COLUMNS($A$7:G158),0)),'PROD Fltr Conditional'!G158,"OK")</f>
        <v>OK</v>
      </c>
      <c r="H158" s="13" t="str">
        <f>IF(ISERROR(VLOOKUP('PROD Fltr Conditional'!$A158,QACond,COLUMNS($A$7:H158),0)),'PROD Fltr Conditional'!H158,"OK")</f>
        <v>OK</v>
      </c>
      <c r="I158" s="13" t="str">
        <f>IF(ISERROR(VLOOKUP('PROD Fltr Conditional'!$A158,QACond,COLUMNS($A$7:I158),0)),'PROD Fltr Conditional'!I158,"OK")</f>
        <v>OK</v>
      </c>
      <c r="J158" s="13" t="str">
        <f>IF(ISERROR(VLOOKUP('PROD Fltr Conditional'!$A158,QACond,COLUMNS($A$7:J158),0)),'PROD Fltr Conditional'!J158,"OK")</f>
        <v>OK</v>
      </c>
      <c r="K158" s="13" t="str">
        <f>IF(ISERROR(VLOOKUP('PROD Fltr Conditional'!$A158,QACond,COLUMNS($A$7:K158),0)),'PROD Fltr Conditional'!K158,"OK")</f>
        <v>OK</v>
      </c>
      <c r="L158" s="13" t="str">
        <f>IF(ISERROR(VLOOKUP('PROD Fltr Conditional'!$A158,QACond,COLUMNS($A$7:L158),0)),'PROD Fltr Conditional'!L158,"OK")</f>
        <v>OK</v>
      </c>
      <c r="M158" s="13" t="str">
        <f>IF(ISERROR(VLOOKUP('PROD Fltr Conditional'!$A158,QACond,COLUMNS($A$7:M158),0)),'PROD Fltr Conditional'!M158,"OK")</f>
        <v>OK</v>
      </c>
      <c r="N158" s="13" t="str">
        <f>IF(ISERROR(VLOOKUP('PROD Fltr Conditional'!$A158,QACond,COLUMNS($A$7:N158),0)),'PROD Fltr Conditional'!N158,"OK")</f>
        <v>OK</v>
      </c>
      <c r="O158" s="13" t="str">
        <f>IF(ISERROR(VLOOKUP('PROD Fltr Conditional'!$A158,QACond,COLUMNS($A$7:O158),0)),'PROD Fltr Conditional'!O158,"OK")</f>
        <v>OK</v>
      </c>
      <c r="P158" s="13" t="str">
        <f>IF(ISERROR(VLOOKUP('PROD Fltr Conditional'!$A158,QACond,COLUMNS($A$7:P158),0)),'PROD Fltr Conditional'!P158,"OK")</f>
        <v>OK</v>
      </c>
      <c r="Q158" s="13" t="str">
        <f>IF(ISERROR(VLOOKUP('PROD Fltr Conditional'!$A158,QACond,COLUMNS($A$7:Q158),0)),'PROD Fltr Conditional'!Q158,"OK")</f>
        <v>OK</v>
      </c>
    </row>
    <row r="159" spans="1:17">
      <c r="A159" s="13" t="str">
        <f>IF(ISERROR(VLOOKUP('PROD Fltr Conditional'!$A159,QACond,COLUMNS($A$7:A159),0)),'PROD Fltr Conditional'!A159,"OK")</f>
        <v>OK</v>
      </c>
      <c r="B159" s="13" t="str">
        <f>IF(ISERROR(VLOOKUP('PROD Fltr Conditional'!$A159,QACond,COLUMNS($A$7:B159),0)),'PROD Fltr Conditional'!B159,"OK")</f>
        <v>OK</v>
      </c>
      <c r="C159" s="13" t="str">
        <f>IF(ISERROR(VLOOKUP('PROD Fltr Conditional'!$A159,QACond,COLUMNS($A$7:C159),0)),'PROD Fltr Conditional'!C159,"OK")</f>
        <v>OK</v>
      </c>
      <c r="D159" s="13" t="str">
        <f>IF(ISERROR(VLOOKUP('PROD Fltr Conditional'!$A159,QACond,COLUMNS($A$7:D159),0)),'PROD Fltr Conditional'!D159,"OK")</f>
        <v>OK</v>
      </c>
      <c r="E159" s="13" t="str">
        <f>IF(ISERROR(VLOOKUP('PROD Fltr Conditional'!$A159,QACond,COLUMNS($A$7:E159),0)),'PROD Fltr Conditional'!E159,"OK")</f>
        <v>OK</v>
      </c>
      <c r="F159" s="13" t="str">
        <f>IF(ISERROR(VLOOKUP('PROD Fltr Conditional'!$A159,QACond,COLUMNS($A$7:F159),0)),'PROD Fltr Conditional'!F159,"OK")</f>
        <v>OK</v>
      </c>
      <c r="G159" s="13" t="str">
        <f>IF(ISERROR(VLOOKUP('PROD Fltr Conditional'!$A159,QACond,COLUMNS($A$7:G159),0)),'PROD Fltr Conditional'!G159,"OK")</f>
        <v>OK</v>
      </c>
      <c r="H159" s="13" t="str">
        <f>IF(ISERROR(VLOOKUP('PROD Fltr Conditional'!$A159,QACond,COLUMNS($A$7:H159),0)),'PROD Fltr Conditional'!H159,"OK")</f>
        <v>OK</v>
      </c>
      <c r="I159" s="13" t="str">
        <f>IF(ISERROR(VLOOKUP('PROD Fltr Conditional'!$A159,QACond,COLUMNS($A$7:I159),0)),'PROD Fltr Conditional'!I159,"OK")</f>
        <v>OK</v>
      </c>
      <c r="J159" s="13" t="str">
        <f>IF(ISERROR(VLOOKUP('PROD Fltr Conditional'!$A159,QACond,COLUMNS($A$7:J159),0)),'PROD Fltr Conditional'!J159,"OK")</f>
        <v>OK</v>
      </c>
      <c r="K159" s="13" t="str">
        <f>IF(ISERROR(VLOOKUP('PROD Fltr Conditional'!$A159,QACond,COLUMNS($A$7:K159),0)),'PROD Fltr Conditional'!K159,"OK")</f>
        <v>OK</v>
      </c>
      <c r="L159" s="13" t="str">
        <f>IF(ISERROR(VLOOKUP('PROD Fltr Conditional'!$A159,QACond,COLUMNS($A$7:L159),0)),'PROD Fltr Conditional'!L159,"OK")</f>
        <v>OK</v>
      </c>
      <c r="M159" s="13" t="str">
        <f>IF(ISERROR(VLOOKUP('PROD Fltr Conditional'!$A159,QACond,COLUMNS($A$7:M159),0)),'PROD Fltr Conditional'!M159,"OK")</f>
        <v>OK</v>
      </c>
      <c r="N159" s="13" t="str">
        <f>IF(ISERROR(VLOOKUP('PROD Fltr Conditional'!$A159,QACond,COLUMNS($A$7:N159),0)),'PROD Fltr Conditional'!N159,"OK")</f>
        <v>OK</v>
      </c>
      <c r="O159" s="13" t="str">
        <f>IF(ISERROR(VLOOKUP('PROD Fltr Conditional'!$A159,QACond,COLUMNS($A$7:O159),0)),'PROD Fltr Conditional'!O159,"OK")</f>
        <v>OK</v>
      </c>
      <c r="P159" s="13" t="str">
        <f>IF(ISERROR(VLOOKUP('PROD Fltr Conditional'!$A159,QACond,COLUMNS($A$7:P159),0)),'PROD Fltr Conditional'!P159,"OK")</f>
        <v>OK</v>
      </c>
      <c r="Q159" s="13" t="str">
        <f>IF(ISERROR(VLOOKUP('PROD Fltr Conditional'!$A159,QACond,COLUMNS($A$7:Q159),0)),'PROD Fltr Conditional'!Q159,"OK")</f>
        <v>OK</v>
      </c>
    </row>
    <row r="160" spans="1:17">
      <c r="A160" s="13" t="str">
        <f>IF(ISERROR(VLOOKUP('PROD Fltr Conditional'!$A160,QACond,COLUMNS($A$7:A160),0)),'PROD Fltr Conditional'!A160,"OK")</f>
        <v>OK</v>
      </c>
      <c r="B160" s="13" t="str">
        <f>IF(ISERROR(VLOOKUP('PROD Fltr Conditional'!$A160,QACond,COLUMNS($A$7:B160),0)),'PROD Fltr Conditional'!B160,"OK")</f>
        <v>OK</v>
      </c>
      <c r="C160" s="13" t="str">
        <f>IF(ISERROR(VLOOKUP('PROD Fltr Conditional'!$A160,QACond,COLUMNS($A$7:C160),0)),'PROD Fltr Conditional'!C160,"OK")</f>
        <v>OK</v>
      </c>
      <c r="D160" s="13" t="str">
        <f>IF(ISERROR(VLOOKUP('PROD Fltr Conditional'!$A160,QACond,COLUMNS($A$7:D160),0)),'PROD Fltr Conditional'!D160,"OK")</f>
        <v>OK</v>
      </c>
      <c r="E160" s="13" t="str">
        <f>IF(ISERROR(VLOOKUP('PROD Fltr Conditional'!$A160,QACond,COLUMNS($A$7:E160),0)),'PROD Fltr Conditional'!E160,"OK")</f>
        <v>OK</v>
      </c>
      <c r="F160" s="13" t="str">
        <f>IF(ISERROR(VLOOKUP('PROD Fltr Conditional'!$A160,QACond,COLUMNS($A$7:F160),0)),'PROD Fltr Conditional'!F160,"OK")</f>
        <v>OK</v>
      </c>
      <c r="G160" s="13" t="str">
        <f>IF(ISERROR(VLOOKUP('PROD Fltr Conditional'!$A160,QACond,COLUMNS($A$7:G160),0)),'PROD Fltr Conditional'!G160,"OK")</f>
        <v>OK</v>
      </c>
      <c r="H160" s="13" t="str">
        <f>IF(ISERROR(VLOOKUP('PROD Fltr Conditional'!$A160,QACond,COLUMNS($A$7:H160),0)),'PROD Fltr Conditional'!H160,"OK")</f>
        <v>OK</v>
      </c>
      <c r="I160" s="13" t="str">
        <f>IF(ISERROR(VLOOKUP('PROD Fltr Conditional'!$A160,QACond,COLUMNS($A$7:I160),0)),'PROD Fltr Conditional'!I160,"OK")</f>
        <v>OK</v>
      </c>
      <c r="J160" s="13" t="str">
        <f>IF(ISERROR(VLOOKUP('PROD Fltr Conditional'!$A160,QACond,COLUMNS($A$7:J160),0)),'PROD Fltr Conditional'!J160,"OK")</f>
        <v>OK</v>
      </c>
      <c r="K160" s="13" t="str">
        <f>IF(ISERROR(VLOOKUP('PROD Fltr Conditional'!$A160,QACond,COLUMNS($A$7:K160),0)),'PROD Fltr Conditional'!K160,"OK")</f>
        <v>OK</v>
      </c>
      <c r="L160" s="13" t="str">
        <f>IF(ISERROR(VLOOKUP('PROD Fltr Conditional'!$A160,QACond,COLUMNS($A$7:L160),0)),'PROD Fltr Conditional'!L160,"OK")</f>
        <v>OK</v>
      </c>
      <c r="M160" s="13" t="str">
        <f>IF(ISERROR(VLOOKUP('PROD Fltr Conditional'!$A160,QACond,COLUMNS($A$7:M160),0)),'PROD Fltr Conditional'!M160,"OK")</f>
        <v>OK</v>
      </c>
      <c r="N160" s="13" t="str">
        <f>IF(ISERROR(VLOOKUP('PROD Fltr Conditional'!$A160,QACond,COLUMNS($A$7:N160),0)),'PROD Fltr Conditional'!N160,"OK")</f>
        <v>OK</v>
      </c>
      <c r="O160" s="13" t="str">
        <f>IF(ISERROR(VLOOKUP('PROD Fltr Conditional'!$A160,QACond,COLUMNS($A$7:O160),0)),'PROD Fltr Conditional'!O160,"OK")</f>
        <v>OK</v>
      </c>
      <c r="P160" s="13" t="str">
        <f>IF(ISERROR(VLOOKUP('PROD Fltr Conditional'!$A160,QACond,COLUMNS($A$7:P160),0)),'PROD Fltr Conditional'!P160,"OK")</f>
        <v>OK</v>
      </c>
      <c r="Q160" s="13" t="str">
        <f>IF(ISERROR(VLOOKUP('PROD Fltr Conditional'!$A160,QACond,COLUMNS($A$7:Q160),0)),'PROD Fltr Conditional'!Q160,"OK")</f>
        <v>OK</v>
      </c>
    </row>
    <row r="161" spans="1:17">
      <c r="A161" s="13" t="str">
        <f>IF(ISERROR(VLOOKUP('PROD Fltr Conditional'!$A161,QACond,COLUMNS($A$7:A161),0)),'PROD Fltr Conditional'!A161,"OK")</f>
        <v>OK</v>
      </c>
      <c r="B161" s="13" t="str">
        <f>IF(ISERROR(VLOOKUP('PROD Fltr Conditional'!$A161,QACond,COLUMNS($A$7:B161),0)),'PROD Fltr Conditional'!B161,"OK")</f>
        <v>OK</v>
      </c>
      <c r="C161" s="13" t="str">
        <f>IF(ISERROR(VLOOKUP('PROD Fltr Conditional'!$A161,QACond,COLUMNS($A$7:C161),0)),'PROD Fltr Conditional'!C161,"OK")</f>
        <v>OK</v>
      </c>
      <c r="D161" s="13" t="str">
        <f>IF(ISERROR(VLOOKUP('PROD Fltr Conditional'!$A161,QACond,COLUMNS($A$7:D161),0)),'PROD Fltr Conditional'!D161,"OK")</f>
        <v>OK</v>
      </c>
      <c r="E161" s="13" t="str">
        <f>IF(ISERROR(VLOOKUP('PROD Fltr Conditional'!$A161,QACond,COLUMNS($A$7:E161),0)),'PROD Fltr Conditional'!E161,"OK")</f>
        <v>OK</v>
      </c>
      <c r="F161" s="13" t="str">
        <f>IF(ISERROR(VLOOKUP('PROD Fltr Conditional'!$A161,QACond,COLUMNS($A$7:F161),0)),'PROD Fltr Conditional'!F161,"OK")</f>
        <v>OK</v>
      </c>
      <c r="G161" s="13" t="str">
        <f>IF(ISERROR(VLOOKUP('PROD Fltr Conditional'!$A161,QACond,COLUMNS($A$7:G161),0)),'PROD Fltr Conditional'!G161,"OK")</f>
        <v>OK</v>
      </c>
      <c r="H161" s="13" t="str">
        <f>IF(ISERROR(VLOOKUP('PROD Fltr Conditional'!$A161,QACond,COLUMNS($A$7:H161),0)),'PROD Fltr Conditional'!H161,"OK")</f>
        <v>OK</v>
      </c>
      <c r="I161" s="13" t="str">
        <f>IF(ISERROR(VLOOKUP('PROD Fltr Conditional'!$A161,QACond,COLUMNS($A$7:I161),0)),'PROD Fltr Conditional'!I161,"OK")</f>
        <v>OK</v>
      </c>
      <c r="J161" s="13" t="str">
        <f>IF(ISERROR(VLOOKUP('PROD Fltr Conditional'!$A161,QACond,COLUMNS($A$7:J161),0)),'PROD Fltr Conditional'!J161,"OK")</f>
        <v>OK</v>
      </c>
      <c r="K161" s="13" t="str">
        <f>IF(ISERROR(VLOOKUP('PROD Fltr Conditional'!$A161,QACond,COLUMNS($A$7:K161),0)),'PROD Fltr Conditional'!K161,"OK")</f>
        <v>OK</v>
      </c>
      <c r="L161" s="13" t="str">
        <f>IF(ISERROR(VLOOKUP('PROD Fltr Conditional'!$A161,QACond,COLUMNS($A$7:L161),0)),'PROD Fltr Conditional'!L161,"OK")</f>
        <v>OK</v>
      </c>
      <c r="M161" s="13" t="str">
        <f>IF(ISERROR(VLOOKUP('PROD Fltr Conditional'!$A161,QACond,COLUMNS($A$7:M161),0)),'PROD Fltr Conditional'!M161,"OK")</f>
        <v>OK</v>
      </c>
      <c r="N161" s="13" t="str">
        <f>IF(ISERROR(VLOOKUP('PROD Fltr Conditional'!$A161,QACond,COLUMNS($A$7:N161),0)),'PROD Fltr Conditional'!N161,"OK")</f>
        <v>OK</v>
      </c>
      <c r="O161" s="13" t="str">
        <f>IF(ISERROR(VLOOKUP('PROD Fltr Conditional'!$A161,QACond,COLUMNS($A$7:O161),0)),'PROD Fltr Conditional'!O161,"OK")</f>
        <v>OK</v>
      </c>
      <c r="P161" s="13" t="str">
        <f>IF(ISERROR(VLOOKUP('PROD Fltr Conditional'!$A161,QACond,COLUMNS($A$7:P161),0)),'PROD Fltr Conditional'!P161,"OK")</f>
        <v>OK</v>
      </c>
      <c r="Q161" s="13" t="str">
        <f>IF(ISERROR(VLOOKUP('PROD Fltr Conditional'!$A161,QACond,COLUMNS($A$7:Q161),0)),'PROD Fltr Conditional'!Q161,"OK")</f>
        <v>OK</v>
      </c>
    </row>
    <row r="162" spans="1:17">
      <c r="A162" s="13" t="str">
        <f>IF(ISERROR(VLOOKUP('PROD Fltr Conditional'!$A162,QACond,COLUMNS($A$7:A162),0)),'PROD Fltr Conditional'!A162,"OK")</f>
        <v>rjohannesson4bRodericJohannesson209.69.165.113‚Ç¨533376,45LempiraHNL9/13/20190.57986111111111112283MK62 140K MIX3 ATUF Q25NVGNNovogen LimitedNASDAQMajor PharmaceuticalsHealth Care</v>
      </c>
      <c r="B162" s="13">
        <f>IF(ISERROR(VLOOKUP('PROD Fltr Conditional'!$A162,QACond,COLUMNS($A$7:B162),0)),'PROD Fltr Conditional'!B162,"OK")</f>
        <v>156</v>
      </c>
      <c r="C162" s="13" t="str">
        <f>IF(ISERROR(VLOOKUP('PROD Fltr Conditional'!$A162,QACond,COLUMNS($A$7:C162),0)),'PROD Fltr Conditional'!C162,"OK")</f>
        <v>rjohannesson4b</v>
      </c>
      <c r="D162" s="13" t="str">
        <f>IF(ISERROR(VLOOKUP('PROD Fltr Conditional'!$A162,QACond,COLUMNS($A$7:D162),0)),'PROD Fltr Conditional'!D162,"OK")</f>
        <v>Roderic</v>
      </c>
      <c r="E162" s="13" t="str">
        <f>IF(ISERROR(VLOOKUP('PROD Fltr Conditional'!$A162,QACond,COLUMNS($A$7:E162),0)),'PROD Fltr Conditional'!E162,"OK")</f>
        <v>Johannesson</v>
      </c>
      <c r="F162" s="13" t="str">
        <f>IF(ISERROR(VLOOKUP('PROD Fltr Conditional'!$A162,QACond,COLUMNS($A$7:F162),0)),'PROD Fltr Conditional'!F162,"OK")</f>
        <v>209.69.165.113</v>
      </c>
      <c r="G162" s="13" t="str">
        <f>IF(ISERROR(VLOOKUP('PROD Fltr Conditional'!$A162,QACond,COLUMNS($A$7:G162),0)),'PROD Fltr Conditional'!G162,"OK")</f>
        <v>‚Ç¨533376,45</v>
      </c>
      <c r="H162" s="13" t="str">
        <f>IF(ISERROR(VLOOKUP('PROD Fltr Conditional'!$A162,QACond,COLUMNS($A$7:H162),0)),'PROD Fltr Conditional'!H162,"OK")</f>
        <v>Lempira</v>
      </c>
      <c r="I162" s="13" t="str">
        <f>IF(ISERROR(VLOOKUP('PROD Fltr Conditional'!$A162,QACond,COLUMNS($A$7:I162),0)),'PROD Fltr Conditional'!I162,"OK")</f>
        <v>HNL</v>
      </c>
      <c r="J162" s="13" t="str">
        <f>IF(ISERROR(VLOOKUP('PROD Fltr Conditional'!$A162,QACond,COLUMNS($A$7:J162),0)),'PROD Fltr Conditional'!J162,"OK")</f>
        <v>9/13/2019</v>
      </c>
      <c r="K162" s="13">
        <f>IF(ISERROR(VLOOKUP('PROD Fltr Conditional'!$A162,QACond,COLUMNS($A$7:K162),0)),'PROD Fltr Conditional'!K162,"OK")</f>
        <v>0.57986111111111105</v>
      </c>
      <c r="L162" s="13">
        <f>IF(ISERROR(VLOOKUP('PROD Fltr Conditional'!$A162,QACond,COLUMNS($A$7:L162),0)),'PROD Fltr Conditional'!L162,"OK")</f>
        <v>12283</v>
      </c>
      <c r="M162" s="13" t="str">
        <f>IF(ISERROR(VLOOKUP('PROD Fltr Conditional'!$A162,QACond,COLUMNS($A$7:M162),0)),'PROD Fltr Conditional'!M162,"OK")</f>
        <v>MK62 140K MIX3 ATUF Q25</v>
      </c>
      <c r="N162" s="13" t="str">
        <f>IF(ISERROR(VLOOKUP('PROD Fltr Conditional'!$A162,QACond,COLUMNS($A$7:N162),0)),'PROD Fltr Conditional'!N162,"OK")</f>
        <v>NVGN</v>
      </c>
      <c r="O162" s="13" t="str">
        <f>IF(ISERROR(VLOOKUP('PROD Fltr Conditional'!$A162,QACond,COLUMNS($A$7:O162),0)),'PROD Fltr Conditional'!O162,"OK")</f>
        <v>Novogen Limited</v>
      </c>
      <c r="P162" s="13" t="str">
        <f>IF(ISERROR(VLOOKUP('PROD Fltr Conditional'!$A162,QACond,COLUMNS($A$7:P162),0)),'PROD Fltr Conditional'!P162,"OK")</f>
        <v>NASDAQ</v>
      </c>
      <c r="Q162" s="13" t="str">
        <f>IF(ISERROR(VLOOKUP('PROD Fltr Conditional'!$A162,QACond,COLUMNS($A$7:Q162),0)),'PROD Fltr Conditional'!Q162,"OK")</f>
        <v>Major Pharmaceuticals</v>
      </c>
    </row>
    <row r="163" spans="1:17">
      <c r="A163" s="13" t="str">
        <f>IF(ISERROR(VLOOKUP('PROD Fltr Conditional'!$A163,QACond,COLUMNS($A$7:A163),0)),'PROD Fltr Conditional'!A163,"OK")</f>
        <v>OK</v>
      </c>
      <c r="B163" s="13" t="str">
        <f>IF(ISERROR(VLOOKUP('PROD Fltr Conditional'!$A163,QACond,COLUMNS($A$7:B163),0)),'PROD Fltr Conditional'!B163,"OK")</f>
        <v>OK</v>
      </c>
      <c r="C163" s="13" t="str">
        <f>IF(ISERROR(VLOOKUP('PROD Fltr Conditional'!$A163,QACond,COLUMNS($A$7:C163),0)),'PROD Fltr Conditional'!C163,"OK")</f>
        <v>OK</v>
      </c>
      <c r="D163" s="13" t="str">
        <f>IF(ISERROR(VLOOKUP('PROD Fltr Conditional'!$A163,QACond,COLUMNS($A$7:D163),0)),'PROD Fltr Conditional'!D163,"OK")</f>
        <v>OK</v>
      </c>
      <c r="E163" s="13" t="str">
        <f>IF(ISERROR(VLOOKUP('PROD Fltr Conditional'!$A163,QACond,COLUMNS($A$7:E163),0)),'PROD Fltr Conditional'!E163,"OK")</f>
        <v>OK</v>
      </c>
      <c r="F163" s="13" t="str">
        <f>IF(ISERROR(VLOOKUP('PROD Fltr Conditional'!$A163,QACond,COLUMNS($A$7:F163),0)),'PROD Fltr Conditional'!F163,"OK")</f>
        <v>OK</v>
      </c>
      <c r="G163" s="13" t="str">
        <f>IF(ISERROR(VLOOKUP('PROD Fltr Conditional'!$A163,QACond,COLUMNS($A$7:G163),0)),'PROD Fltr Conditional'!G163,"OK")</f>
        <v>OK</v>
      </c>
      <c r="H163" s="13" t="str">
        <f>IF(ISERROR(VLOOKUP('PROD Fltr Conditional'!$A163,QACond,COLUMNS($A$7:H163),0)),'PROD Fltr Conditional'!H163,"OK")</f>
        <v>OK</v>
      </c>
      <c r="I163" s="13" t="str">
        <f>IF(ISERROR(VLOOKUP('PROD Fltr Conditional'!$A163,QACond,COLUMNS($A$7:I163),0)),'PROD Fltr Conditional'!I163,"OK")</f>
        <v>OK</v>
      </c>
      <c r="J163" s="13" t="str">
        <f>IF(ISERROR(VLOOKUP('PROD Fltr Conditional'!$A163,QACond,COLUMNS($A$7:J163),0)),'PROD Fltr Conditional'!J163,"OK")</f>
        <v>OK</v>
      </c>
      <c r="K163" s="13" t="str">
        <f>IF(ISERROR(VLOOKUP('PROD Fltr Conditional'!$A163,QACond,COLUMNS($A$7:K163),0)),'PROD Fltr Conditional'!K163,"OK")</f>
        <v>OK</v>
      </c>
      <c r="L163" s="13" t="str">
        <f>IF(ISERROR(VLOOKUP('PROD Fltr Conditional'!$A163,QACond,COLUMNS($A$7:L163),0)),'PROD Fltr Conditional'!L163,"OK")</f>
        <v>OK</v>
      </c>
      <c r="M163" s="13" t="str">
        <f>IF(ISERROR(VLOOKUP('PROD Fltr Conditional'!$A163,QACond,COLUMNS($A$7:M163),0)),'PROD Fltr Conditional'!M163,"OK")</f>
        <v>OK</v>
      </c>
      <c r="N163" s="13" t="str">
        <f>IF(ISERROR(VLOOKUP('PROD Fltr Conditional'!$A163,QACond,COLUMNS($A$7:N163),0)),'PROD Fltr Conditional'!N163,"OK")</f>
        <v>OK</v>
      </c>
      <c r="O163" s="13" t="str">
        <f>IF(ISERROR(VLOOKUP('PROD Fltr Conditional'!$A163,QACond,COLUMNS($A$7:O163),0)),'PROD Fltr Conditional'!O163,"OK")</f>
        <v>OK</v>
      </c>
      <c r="P163" s="13" t="str">
        <f>IF(ISERROR(VLOOKUP('PROD Fltr Conditional'!$A163,QACond,COLUMNS($A$7:P163),0)),'PROD Fltr Conditional'!P163,"OK")</f>
        <v>OK</v>
      </c>
      <c r="Q163" s="13" t="str">
        <f>IF(ISERROR(VLOOKUP('PROD Fltr Conditional'!$A163,QACond,COLUMNS($A$7:Q163),0)),'PROD Fltr Conditional'!Q163,"OK")</f>
        <v>OK</v>
      </c>
    </row>
    <row r="164" spans="1:17">
      <c r="A164" s="13" t="str">
        <f>IF(ISERROR(VLOOKUP('PROD Fltr Conditional'!$A164,QACond,COLUMNS($A$7:A164),0)),'PROD Fltr Conditional'!A164,"OK")</f>
        <v>OK</v>
      </c>
      <c r="B164" s="13" t="str">
        <f>IF(ISERROR(VLOOKUP('PROD Fltr Conditional'!$A164,QACond,COLUMNS($A$7:B164),0)),'PROD Fltr Conditional'!B164,"OK")</f>
        <v>OK</v>
      </c>
      <c r="C164" s="13" t="str">
        <f>IF(ISERROR(VLOOKUP('PROD Fltr Conditional'!$A164,QACond,COLUMNS($A$7:C164),0)),'PROD Fltr Conditional'!C164,"OK")</f>
        <v>OK</v>
      </c>
      <c r="D164" s="13" t="str">
        <f>IF(ISERROR(VLOOKUP('PROD Fltr Conditional'!$A164,QACond,COLUMNS($A$7:D164),0)),'PROD Fltr Conditional'!D164,"OK")</f>
        <v>OK</v>
      </c>
      <c r="E164" s="13" t="str">
        <f>IF(ISERROR(VLOOKUP('PROD Fltr Conditional'!$A164,QACond,COLUMNS($A$7:E164),0)),'PROD Fltr Conditional'!E164,"OK")</f>
        <v>OK</v>
      </c>
      <c r="F164" s="13" t="str">
        <f>IF(ISERROR(VLOOKUP('PROD Fltr Conditional'!$A164,QACond,COLUMNS($A$7:F164),0)),'PROD Fltr Conditional'!F164,"OK")</f>
        <v>OK</v>
      </c>
      <c r="G164" s="13" t="str">
        <f>IF(ISERROR(VLOOKUP('PROD Fltr Conditional'!$A164,QACond,COLUMNS($A$7:G164),0)),'PROD Fltr Conditional'!G164,"OK")</f>
        <v>OK</v>
      </c>
      <c r="H164" s="13" t="str">
        <f>IF(ISERROR(VLOOKUP('PROD Fltr Conditional'!$A164,QACond,COLUMNS($A$7:H164),0)),'PROD Fltr Conditional'!H164,"OK")</f>
        <v>OK</v>
      </c>
      <c r="I164" s="13" t="str">
        <f>IF(ISERROR(VLOOKUP('PROD Fltr Conditional'!$A164,QACond,COLUMNS($A$7:I164),0)),'PROD Fltr Conditional'!I164,"OK")</f>
        <v>OK</v>
      </c>
      <c r="J164" s="13" t="str">
        <f>IF(ISERROR(VLOOKUP('PROD Fltr Conditional'!$A164,QACond,COLUMNS($A$7:J164),0)),'PROD Fltr Conditional'!J164,"OK")</f>
        <v>OK</v>
      </c>
      <c r="K164" s="13" t="str">
        <f>IF(ISERROR(VLOOKUP('PROD Fltr Conditional'!$A164,QACond,COLUMNS($A$7:K164),0)),'PROD Fltr Conditional'!K164,"OK")</f>
        <v>OK</v>
      </c>
      <c r="L164" s="13" t="str">
        <f>IF(ISERROR(VLOOKUP('PROD Fltr Conditional'!$A164,QACond,COLUMNS($A$7:L164),0)),'PROD Fltr Conditional'!L164,"OK")</f>
        <v>OK</v>
      </c>
      <c r="M164" s="13" t="str">
        <f>IF(ISERROR(VLOOKUP('PROD Fltr Conditional'!$A164,QACond,COLUMNS($A$7:M164),0)),'PROD Fltr Conditional'!M164,"OK")</f>
        <v>OK</v>
      </c>
      <c r="N164" s="13" t="str">
        <f>IF(ISERROR(VLOOKUP('PROD Fltr Conditional'!$A164,QACond,COLUMNS($A$7:N164),0)),'PROD Fltr Conditional'!N164,"OK")</f>
        <v>OK</v>
      </c>
      <c r="O164" s="13" t="str">
        <f>IF(ISERROR(VLOOKUP('PROD Fltr Conditional'!$A164,QACond,COLUMNS($A$7:O164),0)),'PROD Fltr Conditional'!O164,"OK")</f>
        <v>OK</v>
      </c>
      <c r="P164" s="13" t="str">
        <f>IF(ISERROR(VLOOKUP('PROD Fltr Conditional'!$A164,QACond,COLUMNS($A$7:P164),0)),'PROD Fltr Conditional'!P164,"OK")</f>
        <v>OK</v>
      </c>
      <c r="Q164" s="13" t="str">
        <f>IF(ISERROR(VLOOKUP('PROD Fltr Conditional'!$A164,QACond,COLUMNS($A$7:Q164),0)),'PROD Fltr Conditional'!Q164,"OK")</f>
        <v>OK</v>
      </c>
    </row>
    <row r="165" spans="1:17">
      <c r="A165" s="13" t="str">
        <f>IF(ISERROR(VLOOKUP('PROD Fltr Conditional'!$A165,QACond,COLUMNS($A$7:A165),0)),'PROD Fltr Conditional'!A165,"OK")</f>
        <v>OK</v>
      </c>
      <c r="B165" s="13" t="str">
        <f>IF(ISERROR(VLOOKUP('PROD Fltr Conditional'!$A165,QACond,COLUMNS($A$7:B165),0)),'PROD Fltr Conditional'!B165,"OK")</f>
        <v>OK</v>
      </c>
      <c r="C165" s="13" t="str">
        <f>IF(ISERROR(VLOOKUP('PROD Fltr Conditional'!$A165,QACond,COLUMNS($A$7:C165),0)),'PROD Fltr Conditional'!C165,"OK")</f>
        <v>OK</v>
      </c>
      <c r="D165" s="13" t="str">
        <f>IF(ISERROR(VLOOKUP('PROD Fltr Conditional'!$A165,QACond,COLUMNS($A$7:D165),0)),'PROD Fltr Conditional'!D165,"OK")</f>
        <v>OK</v>
      </c>
      <c r="E165" s="13" t="str">
        <f>IF(ISERROR(VLOOKUP('PROD Fltr Conditional'!$A165,QACond,COLUMNS($A$7:E165),0)),'PROD Fltr Conditional'!E165,"OK")</f>
        <v>OK</v>
      </c>
      <c r="F165" s="13" t="str">
        <f>IF(ISERROR(VLOOKUP('PROD Fltr Conditional'!$A165,QACond,COLUMNS($A$7:F165),0)),'PROD Fltr Conditional'!F165,"OK")</f>
        <v>OK</v>
      </c>
      <c r="G165" s="13" t="str">
        <f>IF(ISERROR(VLOOKUP('PROD Fltr Conditional'!$A165,QACond,COLUMNS($A$7:G165),0)),'PROD Fltr Conditional'!G165,"OK")</f>
        <v>OK</v>
      </c>
      <c r="H165" s="13" t="str">
        <f>IF(ISERROR(VLOOKUP('PROD Fltr Conditional'!$A165,QACond,COLUMNS($A$7:H165),0)),'PROD Fltr Conditional'!H165,"OK")</f>
        <v>OK</v>
      </c>
      <c r="I165" s="13" t="str">
        <f>IF(ISERROR(VLOOKUP('PROD Fltr Conditional'!$A165,QACond,COLUMNS($A$7:I165),0)),'PROD Fltr Conditional'!I165,"OK")</f>
        <v>OK</v>
      </c>
      <c r="J165" s="13" t="str">
        <f>IF(ISERROR(VLOOKUP('PROD Fltr Conditional'!$A165,QACond,COLUMNS($A$7:J165),0)),'PROD Fltr Conditional'!J165,"OK")</f>
        <v>OK</v>
      </c>
      <c r="K165" s="13" t="str">
        <f>IF(ISERROR(VLOOKUP('PROD Fltr Conditional'!$A165,QACond,COLUMNS($A$7:K165),0)),'PROD Fltr Conditional'!K165,"OK")</f>
        <v>OK</v>
      </c>
      <c r="L165" s="13" t="str">
        <f>IF(ISERROR(VLOOKUP('PROD Fltr Conditional'!$A165,QACond,COLUMNS($A$7:L165),0)),'PROD Fltr Conditional'!L165,"OK")</f>
        <v>OK</v>
      </c>
      <c r="M165" s="13" t="str">
        <f>IF(ISERROR(VLOOKUP('PROD Fltr Conditional'!$A165,QACond,COLUMNS($A$7:M165),0)),'PROD Fltr Conditional'!M165,"OK")</f>
        <v>OK</v>
      </c>
      <c r="N165" s="13" t="str">
        <f>IF(ISERROR(VLOOKUP('PROD Fltr Conditional'!$A165,QACond,COLUMNS($A$7:N165),0)),'PROD Fltr Conditional'!N165,"OK")</f>
        <v>OK</v>
      </c>
      <c r="O165" s="13" t="str">
        <f>IF(ISERROR(VLOOKUP('PROD Fltr Conditional'!$A165,QACond,COLUMNS($A$7:O165),0)),'PROD Fltr Conditional'!O165,"OK")</f>
        <v>OK</v>
      </c>
      <c r="P165" s="13" t="str">
        <f>IF(ISERROR(VLOOKUP('PROD Fltr Conditional'!$A165,QACond,COLUMNS($A$7:P165),0)),'PROD Fltr Conditional'!P165,"OK")</f>
        <v>OK</v>
      </c>
      <c r="Q165" s="13" t="str">
        <f>IF(ISERROR(VLOOKUP('PROD Fltr Conditional'!$A165,QACond,COLUMNS($A$7:Q165),0)),'PROD Fltr Conditional'!Q165,"OK")</f>
        <v>OK</v>
      </c>
    </row>
    <row r="166" spans="1:17">
      <c r="A166" s="13" t="str">
        <f>IF(ISERROR(VLOOKUP('PROD Fltr Conditional'!$A166,QACond,COLUMNS($A$7:A166),0)),'PROD Fltr Conditional'!A166,"OK")</f>
        <v>OK</v>
      </c>
      <c r="B166" s="13" t="str">
        <f>IF(ISERROR(VLOOKUP('PROD Fltr Conditional'!$A166,QACond,COLUMNS($A$7:B166),0)),'PROD Fltr Conditional'!B166,"OK")</f>
        <v>OK</v>
      </c>
      <c r="C166" s="13" t="str">
        <f>IF(ISERROR(VLOOKUP('PROD Fltr Conditional'!$A166,QACond,COLUMNS($A$7:C166),0)),'PROD Fltr Conditional'!C166,"OK")</f>
        <v>OK</v>
      </c>
      <c r="D166" s="13" t="str">
        <f>IF(ISERROR(VLOOKUP('PROD Fltr Conditional'!$A166,QACond,COLUMNS($A$7:D166),0)),'PROD Fltr Conditional'!D166,"OK")</f>
        <v>OK</v>
      </c>
      <c r="E166" s="13" t="str">
        <f>IF(ISERROR(VLOOKUP('PROD Fltr Conditional'!$A166,QACond,COLUMNS($A$7:E166),0)),'PROD Fltr Conditional'!E166,"OK")</f>
        <v>OK</v>
      </c>
      <c r="F166" s="13" t="str">
        <f>IF(ISERROR(VLOOKUP('PROD Fltr Conditional'!$A166,QACond,COLUMNS($A$7:F166),0)),'PROD Fltr Conditional'!F166,"OK")</f>
        <v>OK</v>
      </c>
      <c r="G166" s="13" t="str">
        <f>IF(ISERROR(VLOOKUP('PROD Fltr Conditional'!$A166,QACond,COLUMNS($A$7:G166),0)),'PROD Fltr Conditional'!G166,"OK")</f>
        <v>OK</v>
      </c>
      <c r="H166" s="13" t="str">
        <f>IF(ISERROR(VLOOKUP('PROD Fltr Conditional'!$A166,QACond,COLUMNS($A$7:H166),0)),'PROD Fltr Conditional'!H166,"OK")</f>
        <v>OK</v>
      </c>
      <c r="I166" s="13" t="str">
        <f>IF(ISERROR(VLOOKUP('PROD Fltr Conditional'!$A166,QACond,COLUMNS($A$7:I166),0)),'PROD Fltr Conditional'!I166,"OK")</f>
        <v>OK</v>
      </c>
      <c r="J166" s="13" t="str">
        <f>IF(ISERROR(VLOOKUP('PROD Fltr Conditional'!$A166,QACond,COLUMNS($A$7:J166),0)),'PROD Fltr Conditional'!J166,"OK")</f>
        <v>OK</v>
      </c>
      <c r="K166" s="13" t="str">
        <f>IF(ISERROR(VLOOKUP('PROD Fltr Conditional'!$A166,QACond,COLUMNS($A$7:K166),0)),'PROD Fltr Conditional'!K166,"OK")</f>
        <v>OK</v>
      </c>
      <c r="L166" s="13" t="str">
        <f>IF(ISERROR(VLOOKUP('PROD Fltr Conditional'!$A166,QACond,COLUMNS($A$7:L166),0)),'PROD Fltr Conditional'!L166,"OK")</f>
        <v>OK</v>
      </c>
      <c r="M166" s="13" t="str">
        <f>IF(ISERROR(VLOOKUP('PROD Fltr Conditional'!$A166,QACond,COLUMNS($A$7:M166),0)),'PROD Fltr Conditional'!M166,"OK")</f>
        <v>OK</v>
      </c>
      <c r="N166" s="13" t="str">
        <f>IF(ISERROR(VLOOKUP('PROD Fltr Conditional'!$A166,QACond,COLUMNS($A$7:N166),0)),'PROD Fltr Conditional'!N166,"OK")</f>
        <v>OK</v>
      </c>
      <c r="O166" s="13" t="str">
        <f>IF(ISERROR(VLOOKUP('PROD Fltr Conditional'!$A166,QACond,COLUMNS($A$7:O166),0)),'PROD Fltr Conditional'!O166,"OK")</f>
        <v>OK</v>
      </c>
      <c r="P166" s="13" t="str">
        <f>IF(ISERROR(VLOOKUP('PROD Fltr Conditional'!$A166,QACond,COLUMNS($A$7:P166),0)),'PROD Fltr Conditional'!P166,"OK")</f>
        <v>OK</v>
      </c>
      <c r="Q166" s="13" t="str">
        <f>IF(ISERROR(VLOOKUP('PROD Fltr Conditional'!$A166,QACond,COLUMNS($A$7:Q166),0)),'PROD Fltr Conditional'!Q166,"OK")</f>
        <v>OK</v>
      </c>
    </row>
    <row r="167" spans="1:17">
      <c r="A167" s="13" t="str">
        <f>IF(ISERROR(VLOOKUP('PROD Fltr Conditional'!$A167,QACond,COLUMNS($A$7:A167),0)),'PROD Fltr Conditional'!A167,"OK")</f>
        <v>OK</v>
      </c>
      <c r="B167" s="13" t="str">
        <f>IF(ISERROR(VLOOKUP('PROD Fltr Conditional'!$A167,QACond,COLUMNS($A$7:B167),0)),'PROD Fltr Conditional'!B167,"OK")</f>
        <v>OK</v>
      </c>
      <c r="C167" s="13" t="str">
        <f>IF(ISERROR(VLOOKUP('PROD Fltr Conditional'!$A167,QACond,COLUMNS($A$7:C167),0)),'PROD Fltr Conditional'!C167,"OK")</f>
        <v>OK</v>
      </c>
      <c r="D167" s="13" t="str">
        <f>IF(ISERROR(VLOOKUP('PROD Fltr Conditional'!$A167,QACond,COLUMNS($A$7:D167),0)),'PROD Fltr Conditional'!D167,"OK")</f>
        <v>OK</v>
      </c>
      <c r="E167" s="13" t="str">
        <f>IF(ISERROR(VLOOKUP('PROD Fltr Conditional'!$A167,QACond,COLUMNS($A$7:E167),0)),'PROD Fltr Conditional'!E167,"OK")</f>
        <v>OK</v>
      </c>
      <c r="F167" s="13" t="str">
        <f>IF(ISERROR(VLOOKUP('PROD Fltr Conditional'!$A167,QACond,COLUMNS($A$7:F167),0)),'PROD Fltr Conditional'!F167,"OK")</f>
        <v>OK</v>
      </c>
      <c r="G167" s="13" t="str">
        <f>IF(ISERROR(VLOOKUP('PROD Fltr Conditional'!$A167,QACond,COLUMNS($A$7:G167),0)),'PROD Fltr Conditional'!G167,"OK")</f>
        <v>OK</v>
      </c>
      <c r="H167" s="13" t="str">
        <f>IF(ISERROR(VLOOKUP('PROD Fltr Conditional'!$A167,QACond,COLUMNS($A$7:H167),0)),'PROD Fltr Conditional'!H167,"OK")</f>
        <v>OK</v>
      </c>
      <c r="I167" s="13" t="str">
        <f>IF(ISERROR(VLOOKUP('PROD Fltr Conditional'!$A167,QACond,COLUMNS($A$7:I167),0)),'PROD Fltr Conditional'!I167,"OK")</f>
        <v>OK</v>
      </c>
      <c r="J167" s="13" t="str">
        <f>IF(ISERROR(VLOOKUP('PROD Fltr Conditional'!$A167,QACond,COLUMNS($A$7:J167),0)),'PROD Fltr Conditional'!J167,"OK")</f>
        <v>OK</v>
      </c>
      <c r="K167" s="13" t="str">
        <f>IF(ISERROR(VLOOKUP('PROD Fltr Conditional'!$A167,QACond,COLUMNS($A$7:K167),0)),'PROD Fltr Conditional'!K167,"OK")</f>
        <v>OK</v>
      </c>
      <c r="L167" s="13" t="str">
        <f>IF(ISERROR(VLOOKUP('PROD Fltr Conditional'!$A167,QACond,COLUMNS($A$7:L167),0)),'PROD Fltr Conditional'!L167,"OK")</f>
        <v>OK</v>
      </c>
      <c r="M167" s="13" t="str">
        <f>IF(ISERROR(VLOOKUP('PROD Fltr Conditional'!$A167,QACond,COLUMNS($A$7:M167),0)),'PROD Fltr Conditional'!M167,"OK")</f>
        <v>OK</v>
      </c>
      <c r="N167" s="13" t="str">
        <f>IF(ISERROR(VLOOKUP('PROD Fltr Conditional'!$A167,QACond,COLUMNS($A$7:N167),0)),'PROD Fltr Conditional'!N167,"OK")</f>
        <v>OK</v>
      </c>
      <c r="O167" s="13" t="str">
        <f>IF(ISERROR(VLOOKUP('PROD Fltr Conditional'!$A167,QACond,COLUMNS($A$7:O167),0)),'PROD Fltr Conditional'!O167,"OK")</f>
        <v>OK</v>
      </c>
      <c r="P167" s="13" t="str">
        <f>IF(ISERROR(VLOOKUP('PROD Fltr Conditional'!$A167,QACond,COLUMNS($A$7:P167),0)),'PROD Fltr Conditional'!P167,"OK")</f>
        <v>OK</v>
      </c>
      <c r="Q167" s="13" t="str">
        <f>IF(ISERROR(VLOOKUP('PROD Fltr Conditional'!$A167,QACond,COLUMNS($A$7:Q167),0)),'PROD Fltr Conditional'!Q167,"OK")</f>
        <v>OK</v>
      </c>
    </row>
    <row r="168" spans="1:17">
      <c r="A168" s="13" t="str">
        <f>IF(ISERROR(VLOOKUP('PROD Fltr Conditional'!$A168,QACond,COLUMNS($A$7:A168),0)),'PROD Fltr Conditional'!A168,"OK")</f>
        <v>OK</v>
      </c>
      <c r="B168" s="13" t="str">
        <f>IF(ISERROR(VLOOKUP('PROD Fltr Conditional'!$A168,QACond,COLUMNS($A$7:B168),0)),'PROD Fltr Conditional'!B168,"OK")</f>
        <v>OK</v>
      </c>
      <c r="C168" s="13" t="str">
        <f>IF(ISERROR(VLOOKUP('PROD Fltr Conditional'!$A168,QACond,COLUMNS($A$7:C168),0)),'PROD Fltr Conditional'!C168,"OK")</f>
        <v>OK</v>
      </c>
      <c r="D168" s="13" t="str">
        <f>IF(ISERROR(VLOOKUP('PROD Fltr Conditional'!$A168,QACond,COLUMNS($A$7:D168),0)),'PROD Fltr Conditional'!D168,"OK")</f>
        <v>OK</v>
      </c>
      <c r="E168" s="13" t="str">
        <f>IF(ISERROR(VLOOKUP('PROD Fltr Conditional'!$A168,QACond,COLUMNS($A$7:E168),0)),'PROD Fltr Conditional'!E168,"OK")</f>
        <v>OK</v>
      </c>
      <c r="F168" s="13" t="str">
        <f>IF(ISERROR(VLOOKUP('PROD Fltr Conditional'!$A168,QACond,COLUMNS($A$7:F168),0)),'PROD Fltr Conditional'!F168,"OK")</f>
        <v>OK</v>
      </c>
      <c r="G168" s="13" t="str">
        <f>IF(ISERROR(VLOOKUP('PROD Fltr Conditional'!$A168,QACond,COLUMNS($A$7:G168),0)),'PROD Fltr Conditional'!G168,"OK")</f>
        <v>OK</v>
      </c>
      <c r="H168" s="13" t="str">
        <f>IF(ISERROR(VLOOKUP('PROD Fltr Conditional'!$A168,QACond,COLUMNS($A$7:H168),0)),'PROD Fltr Conditional'!H168,"OK")</f>
        <v>OK</v>
      </c>
      <c r="I168" s="13" t="str">
        <f>IF(ISERROR(VLOOKUP('PROD Fltr Conditional'!$A168,QACond,COLUMNS($A$7:I168),0)),'PROD Fltr Conditional'!I168,"OK")</f>
        <v>OK</v>
      </c>
      <c r="J168" s="13" t="str">
        <f>IF(ISERROR(VLOOKUP('PROD Fltr Conditional'!$A168,QACond,COLUMNS($A$7:J168),0)),'PROD Fltr Conditional'!J168,"OK")</f>
        <v>OK</v>
      </c>
      <c r="K168" s="13" t="str">
        <f>IF(ISERROR(VLOOKUP('PROD Fltr Conditional'!$A168,QACond,COLUMNS($A$7:K168),0)),'PROD Fltr Conditional'!K168,"OK")</f>
        <v>OK</v>
      </c>
      <c r="L168" s="13" t="str">
        <f>IF(ISERROR(VLOOKUP('PROD Fltr Conditional'!$A168,QACond,COLUMNS($A$7:L168),0)),'PROD Fltr Conditional'!L168,"OK")</f>
        <v>OK</v>
      </c>
      <c r="M168" s="13" t="str">
        <f>IF(ISERROR(VLOOKUP('PROD Fltr Conditional'!$A168,QACond,COLUMNS($A$7:M168),0)),'PROD Fltr Conditional'!M168,"OK")</f>
        <v>OK</v>
      </c>
      <c r="N168" s="13" t="str">
        <f>IF(ISERROR(VLOOKUP('PROD Fltr Conditional'!$A168,QACond,COLUMNS($A$7:N168),0)),'PROD Fltr Conditional'!N168,"OK")</f>
        <v>OK</v>
      </c>
      <c r="O168" s="13" t="str">
        <f>IF(ISERROR(VLOOKUP('PROD Fltr Conditional'!$A168,QACond,COLUMNS($A$7:O168),0)),'PROD Fltr Conditional'!O168,"OK")</f>
        <v>OK</v>
      </c>
      <c r="P168" s="13" t="str">
        <f>IF(ISERROR(VLOOKUP('PROD Fltr Conditional'!$A168,QACond,COLUMNS($A$7:P168),0)),'PROD Fltr Conditional'!P168,"OK")</f>
        <v>OK</v>
      </c>
      <c r="Q168" s="13" t="str">
        <f>IF(ISERROR(VLOOKUP('PROD Fltr Conditional'!$A168,QACond,COLUMNS($A$7:Q168),0)),'PROD Fltr Conditional'!Q168,"OK")</f>
        <v>OK</v>
      </c>
    </row>
    <row r="169" spans="1:17">
      <c r="A169" s="13" t="str">
        <f>IF(ISERROR(VLOOKUP('PROD Fltr Conditional'!$A169,QACond,COLUMNS($A$7:A169),0)),'PROD Fltr Conditional'!A169,"OK")</f>
        <v>OK</v>
      </c>
      <c r="B169" s="13" t="str">
        <f>IF(ISERROR(VLOOKUP('PROD Fltr Conditional'!$A169,QACond,COLUMNS($A$7:B169),0)),'PROD Fltr Conditional'!B169,"OK")</f>
        <v>OK</v>
      </c>
      <c r="C169" s="13" t="str">
        <f>IF(ISERROR(VLOOKUP('PROD Fltr Conditional'!$A169,QACond,COLUMNS($A$7:C169),0)),'PROD Fltr Conditional'!C169,"OK")</f>
        <v>OK</v>
      </c>
      <c r="D169" s="13" t="str">
        <f>IF(ISERROR(VLOOKUP('PROD Fltr Conditional'!$A169,QACond,COLUMNS($A$7:D169),0)),'PROD Fltr Conditional'!D169,"OK")</f>
        <v>OK</v>
      </c>
      <c r="E169" s="13" t="str">
        <f>IF(ISERROR(VLOOKUP('PROD Fltr Conditional'!$A169,QACond,COLUMNS($A$7:E169),0)),'PROD Fltr Conditional'!E169,"OK")</f>
        <v>OK</v>
      </c>
      <c r="F169" s="13" t="str">
        <f>IF(ISERROR(VLOOKUP('PROD Fltr Conditional'!$A169,QACond,COLUMNS($A$7:F169),0)),'PROD Fltr Conditional'!F169,"OK")</f>
        <v>OK</v>
      </c>
      <c r="G169" s="13" t="str">
        <f>IF(ISERROR(VLOOKUP('PROD Fltr Conditional'!$A169,QACond,COLUMNS($A$7:G169),0)),'PROD Fltr Conditional'!G169,"OK")</f>
        <v>OK</v>
      </c>
      <c r="H169" s="13" t="str">
        <f>IF(ISERROR(VLOOKUP('PROD Fltr Conditional'!$A169,QACond,COLUMNS($A$7:H169),0)),'PROD Fltr Conditional'!H169,"OK")</f>
        <v>OK</v>
      </c>
      <c r="I169" s="13" t="str">
        <f>IF(ISERROR(VLOOKUP('PROD Fltr Conditional'!$A169,QACond,COLUMNS($A$7:I169),0)),'PROD Fltr Conditional'!I169,"OK")</f>
        <v>OK</v>
      </c>
      <c r="J169" s="13" t="str">
        <f>IF(ISERROR(VLOOKUP('PROD Fltr Conditional'!$A169,QACond,COLUMNS($A$7:J169),0)),'PROD Fltr Conditional'!J169,"OK")</f>
        <v>OK</v>
      </c>
      <c r="K169" s="13" t="str">
        <f>IF(ISERROR(VLOOKUP('PROD Fltr Conditional'!$A169,QACond,COLUMNS($A$7:K169),0)),'PROD Fltr Conditional'!K169,"OK")</f>
        <v>OK</v>
      </c>
      <c r="L169" s="13" t="str">
        <f>IF(ISERROR(VLOOKUP('PROD Fltr Conditional'!$A169,QACond,COLUMNS($A$7:L169),0)),'PROD Fltr Conditional'!L169,"OK")</f>
        <v>OK</v>
      </c>
      <c r="M169" s="13" t="str">
        <f>IF(ISERROR(VLOOKUP('PROD Fltr Conditional'!$A169,QACond,COLUMNS($A$7:M169),0)),'PROD Fltr Conditional'!M169,"OK")</f>
        <v>OK</v>
      </c>
      <c r="N169" s="13" t="str">
        <f>IF(ISERROR(VLOOKUP('PROD Fltr Conditional'!$A169,QACond,COLUMNS($A$7:N169),0)),'PROD Fltr Conditional'!N169,"OK")</f>
        <v>OK</v>
      </c>
      <c r="O169" s="13" t="str">
        <f>IF(ISERROR(VLOOKUP('PROD Fltr Conditional'!$A169,QACond,COLUMNS($A$7:O169),0)),'PROD Fltr Conditional'!O169,"OK")</f>
        <v>OK</v>
      </c>
      <c r="P169" s="13" t="str">
        <f>IF(ISERROR(VLOOKUP('PROD Fltr Conditional'!$A169,QACond,COLUMNS($A$7:P169),0)),'PROD Fltr Conditional'!P169,"OK")</f>
        <v>OK</v>
      </c>
      <c r="Q169" s="13" t="str">
        <f>IF(ISERROR(VLOOKUP('PROD Fltr Conditional'!$A169,QACond,COLUMNS($A$7:Q169),0)),'PROD Fltr Conditional'!Q169,"OK")</f>
        <v>OK</v>
      </c>
    </row>
    <row r="170" spans="1:17">
      <c r="A170" s="13" t="str">
        <f>IF(ISERROR(VLOOKUP('PROD Fltr Conditional'!$A170,QACond,COLUMNS($A$7:A170),0)),'PROD Fltr Conditional'!A170,"OK")</f>
        <v>OK</v>
      </c>
      <c r="B170" s="13" t="str">
        <f>IF(ISERROR(VLOOKUP('PROD Fltr Conditional'!$A170,QACond,COLUMNS($A$7:B170),0)),'PROD Fltr Conditional'!B170,"OK")</f>
        <v>OK</v>
      </c>
      <c r="C170" s="13" t="str">
        <f>IF(ISERROR(VLOOKUP('PROD Fltr Conditional'!$A170,QACond,COLUMNS($A$7:C170),0)),'PROD Fltr Conditional'!C170,"OK")</f>
        <v>OK</v>
      </c>
      <c r="D170" s="13" t="str">
        <f>IF(ISERROR(VLOOKUP('PROD Fltr Conditional'!$A170,QACond,COLUMNS($A$7:D170),0)),'PROD Fltr Conditional'!D170,"OK")</f>
        <v>OK</v>
      </c>
      <c r="E170" s="13" t="str">
        <f>IF(ISERROR(VLOOKUP('PROD Fltr Conditional'!$A170,QACond,COLUMNS($A$7:E170),0)),'PROD Fltr Conditional'!E170,"OK")</f>
        <v>OK</v>
      </c>
      <c r="F170" s="13" t="str">
        <f>IF(ISERROR(VLOOKUP('PROD Fltr Conditional'!$A170,QACond,COLUMNS($A$7:F170),0)),'PROD Fltr Conditional'!F170,"OK")</f>
        <v>OK</v>
      </c>
      <c r="G170" s="13" t="str">
        <f>IF(ISERROR(VLOOKUP('PROD Fltr Conditional'!$A170,QACond,COLUMNS($A$7:G170),0)),'PROD Fltr Conditional'!G170,"OK")</f>
        <v>OK</v>
      </c>
      <c r="H170" s="13" t="str">
        <f>IF(ISERROR(VLOOKUP('PROD Fltr Conditional'!$A170,QACond,COLUMNS($A$7:H170),0)),'PROD Fltr Conditional'!H170,"OK")</f>
        <v>OK</v>
      </c>
      <c r="I170" s="13" t="str">
        <f>IF(ISERROR(VLOOKUP('PROD Fltr Conditional'!$A170,QACond,COLUMNS($A$7:I170),0)),'PROD Fltr Conditional'!I170,"OK")</f>
        <v>OK</v>
      </c>
      <c r="J170" s="13" t="str">
        <f>IF(ISERROR(VLOOKUP('PROD Fltr Conditional'!$A170,QACond,COLUMNS($A$7:J170),0)),'PROD Fltr Conditional'!J170,"OK")</f>
        <v>OK</v>
      </c>
      <c r="K170" s="13" t="str">
        <f>IF(ISERROR(VLOOKUP('PROD Fltr Conditional'!$A170,QACond,COLUMNS($A$7:K170),0)),'PROD Fltr Conditional'!K170,"OK")</f>
        <v>OK</v>
      </c>
      <c r="L170" s="13" t="str">
        <f>IF(ISERROR(VLOOKUP('PROD Fltr Conditional'!$A170,QACond,COLUMNS($A$7:L170),0)),'PROD Fltr Conditional'!L170,"OK")</f>
        <v>OK</v>
      </c>
      <c r="M170" s="13" t="str">
        <f>IF(ISERROR(VLOOKUP('PROD Fltr Conditional'!$A170,QACond,COLUMNS($A$7:M170),0)),'PROD Fltr Conditional'!M170,"OK")</f>
        <v>OK</v>
      </c>
      <c r="N170" s="13" t="str">
        <f>IF(ISERROR(VLOOKUP('PROD Fltr Conditional'!$A170,QACond,COLUMNS($A$7:N170),0)),'PROD Fltr Conditional'!N170,"OK")</f>
        <v>OK</v>
      </c>
      <c r="O170" s="13" t="str">
        <f>IF(ISERROR(VLOOKUP('PROD Fltr Conditional'!$A170,QACond,COLUMNS($A$7:O170),0)),'PROD Fltr Conditional'!O170,"OK")</f>
        <v>OK</v>
      </c>
      <c r="P170" s="13" t="str">
        <f>IF(ISERROR(VLOOKUP('PROD Fltr Conditional'!$A170,QACond,COLUMNS($A$7:P170),0)),'PROD Fltr Conditional'!P170,"OK")</f>
        <v>OK</v>
      </c>
      <c r="Q170" s="13" t="str">
        <f>IF(ISERROR(VLOOKUP('PROD Fltr Conditional'!$A170,QACond,COLUMNS($A$7:Q170),0)),'PROD Fltr Conditional'!Q170,"OK")</f>
        <v>OK</v>
      </c>
    </row>
    <row r="171" spans="1:17">
      <c r="A171" s="13" t="str">
        <f>IF(ISERROR(VLOOKUP('PROD Fltr Conditional'!$A171,QACond,COLUMNS($A$7:A171),0)),'PROD Fltr Conditional'!A171,"OK")</f>
        <v>OK</v>
      </c>
      <c r="B171" s="13" t="str">
        <f>IF(ISERROR(VLOOKUP('PROD Fltr Conditional'!$A171,QACond,COLUMNS($A$7:B171),0)),'PROD Fltr Conditional'!B171,"OK")</f>
        <v>OK</v>
      </c>
      <c r="C171" s="13" t="str">
        <f>IF(ISERROR(VLOOKUP('PROD Fltr Conditional'!$A171,QACond,COLUMNS($A$7:C171),0)),'PROD Fltr Conditional'!C171,"OK")</f>
        <v>OK</v>
      </c>
      <c r="D171" s="13" t="str">
        <f>IF(ISERROR(VLOOKUP('PROD Fltr Conditional'!$A171,QACond,COLUMNS($A$7:D171),0)),'PROD Fltr Conditional'!D171,"OK")</f>
        <v>OK</v>
      </c>
      <c r="E171" s="13" t="str">
        <f>IF(ISERROR(VLOOKUP('PROD Fltr Conditional'!$A171,QACond,COLUMNS($A$7:E171),0)),'PROD Fltr Conditional'!E171,"OK")</f>
        <v>OK</v>
      </c>
      <c r="F171" s="13" t="str">
        <f>IF(ISERROR(VLOOKUP('PROD Fltr Conditional'!$A171,QACond,COLUMNS($A$7:F171),0)),'PROD Fltr Conditional'!F171,"OK")</f>
        <v>OK</v>
      </c>
      <c r="G171" s="13" t="str">
        <f>IF(ISERROR(VLOOKUP('PROD Fltr Conditional'!$A171,QACond,COLUMNS($A$7:G171),0)),'PROD Fltr Conditional'!G171,"OK")</f>
        <v>OK</v>
      </c>
      <c r="H171" s="13" t="str">
        <f>IF(ISERROR(VLOOKUP('PROD Fltr Conditional'!$A171,QACond,COLUMNS($A$7:H171),0)),'PROD Fltr Conditional'!H171,"OK")</f>
        <v>OK</v>
      </c>
      <c r="I171" s="13" t="str">
        <f>IF(ISERROR(VLOOKUP('PROD Fltr Conditional'!$A171,QACond,COLUMNS($A$7:I171),0)),'PROD Fltr Conditional'!I171,"OK")</f>
        <v>OK</v>
      </c>
      <c r="J171" s="13" t="str">
        <f>IF(ISERROR(VLOOKUP('PROD Fltr Conditional'!$A171,QACond,COLUMNS($A$7:J171),0)),'PROD Fltr Conditional'!J171,"OK")</f>
        <v>OK</v>
      </c>
      <c r="K171" s="13" t="str">
        <f>IF(ISERROR(VLOOKUP('PROD Fltr Conditional'!$A171,QACond,COLUMNS($A$7:K171),0)),'PROD Fltr Conditional'!K171,"OK")</f>
        <v>OK</v>
      </c>
      <c r="L171" s="13" t="str">
        <f>IF(ISERROR(VLOOKUP('PROD Fltr Conditional'!$A171,QACond,COLUMNS($A$7:L171),0)),'PROD Fltr Conditional'!L171,"OK")</f>
        <v>OK</v>
      </c>
      <c r="M171" s="13" t="str">
        <f>IF(ISERROR(VLOOKUP('PROD Fltr Conditional'!$A171,QACond,COLUMNS($A$7:M171),0)),'PROD Fltr Conditional'!M171,"OK")</f>
        <v>OK</v>
      </c>
      <c r="N171" s="13" t="str">
        <f>IF(ISERROR(VLOOKUP('PROD Fltr Conditional'!$A171,QACond,COLUMNS($A$7:N171),0)),'PROD Fltr Conditional'!N171,"OK")</f>
        <v>OK</v>
      </c>
      <c r="O171" s="13" t="str">
        <f>IF(ISERROR(VLOOKUP('PROD Fltr Conditional'!$A171,QACond,COLUMNS($A$7:O171),0)),'PROD Fltr Conditional'!O171,"OK")</f>
        <v>OK</v>
      </c>
      <c r="P171" s="13" t="str">
        <f>IF(ISERROR(VLOOKUP('PROD Fltr Conditional'!$A171,QACond,COLUMNS($A$7:P171),0)),'PROD Fltr Conditional'!P171,"OK")</f>
        <v>OK</v>
      </c>
      <c r="Q171" s="13" t="str">
        <f>IF(ISERROR(VLOOKUP('PROD Fltr Conditional'!$A171,QACond,COLUMNS($A$7:Q171),0)),'PROD Fltr Conditional'!Q171,"OK")</f>
        <v>OK</v>
      </c>
    </row>
    <row r="172" spans="1:17">
      <c r="A172" s="13" t="str">
        <f>IF(ISERROR(VLOOKUP('PROD Fltr Conditional'!$A172,QACond,COLUMNS($A$7:A172),0)),'PROD Fltr Conditional'!A172,"OK")</f>
        <v>OK</v>
      </c>
      <c r="B172" s="13" t="str">
        <f>IF(ISERROR(VLOOKUP('PROD Fltr Conditional'!$A172,QACond,COLUMNS($A$7:B172),0)),'PROD Fltr Conditional'!B172,"OK")</f>
        <v>OK</v>
      </c>
      <c r="C172" s="13" t="str">
        <f>IF(ISERROR(VLOOKUP('PROD Fltr Conditional'!$A172,QACond,COLUMNS($A$7:C172),0)),'PROD Fltr Conditional'!C172,"OK")</f>
        <v>OK</v>
      </c>
      <c r="D172" s="13" t="str">
        <f>IF(ISERROR(VLOOKUP('PROD Fltr Conditional'!$A172,QACond,COLUMNS($A$7:D172),0)),'PROD Fltr Conditional'!D172,"OK")</f>
        <v>OK</v>
      </c>
      <c r="E172" s="13" t="str">
        <f>IF(ISERROR(VLOOKUP('PROD Fltr Conditional'!$A172,QACond,COLUMNS($A$7:E172),0)),'PROD Fltr Conditional'!E172,"OK")</f>
        <v>OK</v>
      </c>
      <c r="F172" s="13" t="str">
        <f>IF(ISERROR(VLOOKUP('PROD Fltr Conditional'!$A172,QACond,COLUMNS($A$7:F172),0)),'PROD Fltr Conditional'!F172,"OK")</f>
        <v>OK</v>
      </c>
      <c r="G172" s="13" t="str">
        <f>IF(ISERROR(VLOOKUP('PROD Fltr Conditional'!$A172,QACond,COLUMNS($A$7:G172),0)),'PROD Fltr Conditional'!G172,"OK")</f>
        <v>OK</v>
      </c>
      <c r="H172" s="13" t="str">
        <f>IF(ISERROR(VLOOKUP('PROD Fltr Conditional'!$A172,QACond,COLUMNS($A$7:H172),0)),'PROD Fltr Conditional'!H172,"OK")</f>
        <v>OK</v>
      </c>
      <c r="I172" s="13" t="str">
        <f>IF(ISERROR(VLOOKUP('PROD Fltr Conditional'!$A172,QACond,COLUMNS($A$7:I172),0)),'PROD Fltr Conditional'!I172,"OK")</f>
        <v>OK</v>
      </c>
      <c r="J172" s="13" t="str">
        <f>IF(ISERROR(VLOOKUP('PROD Fltr Conditional'!$A172,QACond,COLUMNS($A$7:J172),0)),'PROD Fltr Conditional'!J172,"OK")</f>
        <v>OK</v>
      </c>
      <c r="K172" s="13" t="str">
        <f>IF(ISERROR(VLOOKUP('PROD Fltr Conditional'!$A172,QACond,COLUMNS($A$7:K172),0)),'PROD Fltr Conditional'!K172,"OK")</f>
        <v>OK</v>
      </c>
      <c r="L172" s="13" t="str">
        <f>IF(ISERROR(VLOOKUP('PROD Fltr Conditional'!$A172,QACond,COLUMNS($A$7:L172),0)),'PROD Fltr Conditional'!L172,"OK")</f>
        <v>OK</v>
      </c>
      <c r="M172" s="13" t="str">
        <f>IF(ISERROR(VLOOKUP('PROD Fltr Conditional'!$A172,QACond,COLUMNS($A$7:M172),0)),'PROD Fltr Conditional'!M172,"OK")</f>
        <v>OK</v>
      </c>
      <c r="N172" s="13" t="str">
        <f>IF(ISERROR(VLOOKUP('PROD Fltr Conditional'!$A172,QACond,COLUMNS($A$7:N172),0)),'PROD Fltr Conditional'!N172,"OK")</f>
        <v>OK</v>
      </c>
      <c r="O172" s="13" t="str">
        <f>IF(ISERROR(VLOOKUP('PROD Fltr Conditional'!$A172,QACond,COLUMNS($A$7:O172),0)),'PROD Fltr Conditional'!O172,"OK")</f>
        <v>OK</v>
      </c>
      <c r="P172" s="13" t="str">
        <f>IF(ISERROR(VLOOKUP('PROD Fltr Conditional'!$A172,QACond,COLUMNS($A$7:P172),0)),'PROD Fltr Conditional'!P172,"OK")</f>
        <v>OK</v>
      </c>
      <c r="Q172" s="13" t="str">
        <f>IF(ISERROR(VLOOKUP('PROD Fltr Conditional'!$A172,QACond,COLUMNS($A$7:Q172),0)),'PROD Fltr Conditional'!Q172,"OK")</f>
        <v>OK</v>
      </c>
    </row>
    <row r="173" spans="1:17">
      <c r="A173" s="13" t="str">
        <f>IF(ISERROR(VLOOKUP('PROD Fltr Conditional'!$A173,QACond,COLUMNS($A$7:A173),0)),'PROD Fltr Conditional'!A173,"OK")</f>
        <v>OK</v>
      </c>
      <c r="B173" s="13" t="str">
        <f>IF(ISERROR(VLOOKUP('PROD Fltr Conditional'!$A173,QACond,COLUMNS($A$7:B173),0)),'PROD Fltr Conditional'!B173,"OK")</f>
        <v>OK</v>
      </c>
      <c r="C173" s="13" t="str">
        <f>IF(ISERROR(VLOOKUP('PROD Fltr Conditional'!$A173,QACond,COLUMNS($A$7:C173),0)),'PROD Fltr Conditional'!C173,"OK")</f>
        <v>OK</v>
      </c>
      <c r="D173" s="13" t="str">
        <f>IF(ISERROR(VLOOKUP('PROD Fltr Conditional'!$A173,QACond,COLUMNS($A$7:D173),0)),'PROD Fltr Conditional'!D173,"OK")</f>
        <v>OK</v>
      </c>
      <c r="E173" s="13" t="str">
        <f>IF(ISERROR(VLOOKUP('PROD Fltr Conditional'!$A173,QACond,COLUMNS($A$7:E173),0)),'PROD Fltr Conditional'!E173,"OK")</f>
        <v>OK</v>
      </c>
      <c r="F173" s="13" t="str">
        <f>IF(ISERROR(VLOOKUP('PROD Fltr Conditional'!$A173,QACond,COLUMNS($A$7:F173),0)),'PROD Fltr Conditional'!F173,"OK")</f>
        <v>OK</v>
      </c>
      <c r="G173" s="13" t="str">
        <f>IF(ISERROR(VLOOKUP('PROD Fltr Conditional'!$A173,QACond,COLUMNS($A$7:G173),0)),'PROD Fltr Conditional'!G173,"OK")</f>
        <v>OK</v>
      </c>
      <c r="H173" s="13" t="str">
        <f>IF(ISERROR(VLOOKUP('PROD Fltr Conditional'!$A173,QACond,COLUMNS($A$7:H173),0)),'PROD Fltr Conditional'!H173,"OK")</f>
        <v>OK</v>
      </c>
      <c r="I173" s="13" t="str">
        <f>IF(ISERROR(VLOOKUP('PROD Fltr Conditional'!$A173,QACond,COLUMNS($A$7:I173),0)),'PROD Fltr Conditional'!I173,"OK")</f>
        <v>OK</v>
      </c>
      <c r="J173" s="13" t="str">
        <f>IF(ISERROR(VLOOKUP('PROD Fltr Conditional'!$A173,QACond,COLUMNS($A$7:J173),0)),'PROD Fltr Conditional'!J173,"OK")</f>
        <v>OK</v>
      </c>
      <c r="K173" s="13" t="str">
        <f>IF(ISERROR(VLOOKUP('PROD Fltr Conditional'!$A173,QACond,COLUMNS($A$7:K173),0)),'PROD Fltr Conditional'!K173,"OK")</f>
        <v>OK</v>
      </c>
      <c r="L173" s="13" t="str">
        <f>IF(ISERROR(VLOOKUP('PROD Fltr Conditional'!$A173,QACond,COLUMNS($A$7:L173),0)),'PROD Fltr Conditional'!L173,"OK")</f>
        <v>OK</v>
      </c>
      <c r="M173" s="13" t="str">
        <f>IF(ISERROR(VLOOKUP('PROD Fltr Conditional'!$A173,QACond,COLUMNS($A$7:M173),0)),'PROD Fltr Conditional'!M173,"OK")</f>
        <v>OK</v>
      </c>
      <c r="N173" s="13" t="str">
        <f>IF(ISERROR(VLOOKUP('PROD Fltr Conditional'!$A173,QACond,COLUMNS($A$7:N173),0)),'PROD Fltr Conditional'!N173,"OK")</f>
        <v>OK</v>
      </c>
      <c r="O173" s="13" t="str">
        <f>IF(ISERROR(VLOOKUP('PROD Fltr Conditional'!$A173,QACond,COLUMNS($A$7:O173),0)),'PROD Fltr Conditional'!O173,"OK")</f>
        <v>OK</v>
      </c>
      <c r="P173" s="13" t="str">
        <f>IF(ISERROR(VLOOKUP('PROD Fltr Conditional'!$A173,QACond,COLUMNS($A$7:P173),0)),'PROD Fltr Conditional'!P173,"OK")</f>
        <v>OK</v>
      </c>
      <c r="Q173" s="13" t="str">
        <f>IF(ISERROR(VLOOKUP('PROD Fltr Conditional'!$A173,QACond,COLUMNS($A$7:Q173),0)),'PROD Fltr Conditional'!Q173,"OK")</f>
        <v>OK</v>
      </c>
    </row>
    <row r="174" spans="1:17">
      <c r="A174" s="13" t="str">
        <f>IF(ISERROR(VLOOKUP('PROD Fltr Conditional'!$A174,QACond,COLUMNS($A$7:A174),0)),'PROD Fltr Conditional'!A174,"OK")</f>
        <v>OK</v>
      </c>
      <c r="B174" s="13" t="str">
        <f>IF(ISERROR(VLOOKUP('PROD Fltr Conditional'!$A174,QACond,COLUMNS($A$7:B174),0)),'PROD Fltr Conditional'!B174,"OK")</f>
        <v>OK</v>
      </c>
      <c r="C174" s="13" t="str">
        <f>IF(ISERROR(VLOOKUP('PROD Fltr Conditional'!$A174,QACond,COLUMNS($A$7:C174),0)),'PROD Fltr Conditional'!C174,"OK")</f>
        <v>OK</v>
      </c>
      <c r="D174" s="13" t="str">
        <f>IF(ISERROR(VLOOKUP('PROD Fltr Conditional'!$A174,QACond,COLUMNS($A$7:D174),0)),'PROD Fltr Conditional'!D174,"OK")</f>
        <v>OK</v>
      </c>
      <c r="E174" s="13" t="str">
        <f>IF(ISERROR(VLOOKUP('PROD Fltr Conditional'!$A174,QACond,COLUMNS($A$7:E174),0)),'PROD Fltr Conditional'!E174,"OK")</f>
        <v>OK</v>
      </c>
      <c r="F174" s="13" t="str">
        <f>IF(ISERROR(VLOOKUP('PROD Fltr Conditional'!$A174,QACond,COLUMNS($A$7:F174),0)),'PROD Fltr Conditional'!F174,"OK")</f>
        <v>OK</v>
      </c>
      <c r="G174" s="13" t="str">
        <f>IF(ISERROR(VLOOKUP('PROD Fltr Conditional'!$A174,QACond,COLUMNS($A$7:G174),0)),'PROD Fltr Conditional'!G174,"OK")</f>
        <v>OK</v>
      </c>
      <c r="H174" s="13" t="str">
        <f>IF(ISERROR(VLOOKUP('PROD Fltr Conditional'!$A174,QACond,COLUMNS($A$7:H174),0)),'PROD Fltr Conditional'!H174,"OK")</f>
        <v>OK</v>
      </c>
      <c r="I174" s="13" t="str">
        <f>IF(ISERROR(VLOOKUP('PROD Fltr Conditional'!$A174,QACond,COLUMNS($A$7:I174),0)),'PROD Fltr Conditional'!I174,"OK")</f>
        <v>OK</v>
      </c>
      <c r="J174" s="13" t="str">
        <f>IF(ISERROR(VLOOKUP('PROD Fltr Conditional'!$A174,QACond,COLUMNS($A$7:J174),0)),'PROD Fltr Conditional'!J174,"OK")</f>
        <v>OK</v>
      </c>
      <c r="K174" s="13" t="str">
        <f>IF(ISERROR(VLOOKUP('PROD Fltr Conditional'!$A174,QACond,COLUMNS($A$7:K174),0)),'PROD Fltr Conditional'!K174,"OK")</f>
        <v>OK</v>
      </c>
      <c r="L174" s="13" t="str">
        <f>IF(ISERROR(VLOOKUP('PROD Fltr Conditional'!$A174,QACond,COLUMNS($A$7:L174),0)),'PROD Fltr Conditional'!L174,"OK")</f>
        <v>OK</v>
      </c>
      <c r="M174" s="13" t="str">
        <f>IF(ISERROR(VLOOKUP('PROD Fltr Conditional'!$A174,QACond,COLUMNS($A$7:M174),0)),'PROD Fltr Conditional'!M174,"OK")</f>
        <v>OK</v>
      </c>
      <c r="N174" s="13" t="str">
        <f>IF(ISERROR(VLOOKUP('PROD Fltr Conditional'!$A174,QACond,COLUMNS($A$7:N174),0)),'PROD Fltr Conditional'!N174,"OK")</f>
        <v>OK</v>
      </c>
      <c r="O174" s="13" t="str">
        <f>IF(ISERROR(VLOOKUP('PROD Fltr Conditional'!$A174,QACond,COLUMNS($A$7:O174),0)),'PROD Fltr Conditional'!O174,"OK")</f>
        <v>OK</v>
      </c>
      <c r="P174" s="13" t="str">
        <f>IF(ISERROR(VLOOKUP('PROD Fltr Conditional'!$A174,QACond,COLUMNS($A$7:P174),0)),'PROD Fltr Conditional'!P174,"OK")</f>
        <v>OK</v>
      </c>
      <c r="Q174" s="13" t="str">
        <f>IF(ISERROR(VLOOKUP('PROD Fltr Conditional'!$A174,QACond,COLUMNS($A$7:Q174),0)),'PROD Fltr Conditional'!Q174,"OK")</f>
        <v>OK</v>
      </c>
    </row>
    <row r="175" spans="1:17">
      <c r="A175" s="13" t="str">
        <f>IF(ISERROR(VLOOKUP('PROD Fltr Conditional'!$A175,QACond,COLUMNS($A$7:A175),0)),'PROD Fltr Conditional'!A175,"OK")</f>
        <v>OK</v>
      </c>
      <c r="B175" s="13" t="str">
        <f>IF(ISERROR(VLOOKUP('PROD Fltr Conditional'!$A175,QACond,COLUMNS($A$7:B175),0)),'PROD Fltr Conditional'!B175,"OK")</f>
        <v>OK</v>
      </c>
      <c r="C175" s="13" t="str">
        <f>IF(ISERROR(VLOOKUP('PROD Fltr Conditional'!$A175,QACond,COLUMNS($A$7:C175),0)),'PROD Fltr Conditional'!C175,"OK")</f>
        <v>OK</v>
      </c>
      <c r="D175" s="13" t="str">
        <f>IF(ISERROR(VLOOKUP('PROD Fltr Conditional'!$A175,QACond,COLUMNS($A$7:D175),0)),'PROD Fltr Conditional'!D175,"OK")</f>
        <v>OK</v>
      </c>
      <c r="E175" s="13" t="str">
        <f>IF(ISERROR(VLOOKUP('PROD Fltr Conditional'!$A175,QACond,COLUMNS($A$7:E175),0)),'PROD Fltr Conditional'!E175,"OK")</f>
        <v>OK</v>
      </c>
      <c r="F175" s="13" t="str">
        <f>IF(ISERROR(VLOOKUP('PROD Fltr Conditional'!$A175,QACond,COLUMNS($A$7:F175),0)),'PROD Fltr Conditional'!F175,"OK")</f>
        <v>OK</v>
      </c>
      <c r="G175" s="13" t="str">
        <f>IF(ISERROR(VLOOKUP('PROD Fltr Conditional'!$A175,QACond,COLUMNS($A$7:G175),0)),'PROD Fltr Conditional'!G175,"OK")</f>
        <v>OK</v>
      </c>
      <c r="H175" s="13" t="str">
        <f>IF(ISERROR(VLOOKUP('PROD Fltr Conditional'!$A175,QACond,COLUMNS($A$7:H175),0)),'PROD Fltr Conditional'!H175,"OK")</f>
        <v>OK</v>
      </c>
      <c r="I175" s="13" t="str">
        <f>IF(ISERROR(VLOOKUP('PROD Fltr Conditional'!$A175,QACond,COLUMNS($A$7:I175),0)),'PROD Fltr Conditional'!I175,"OK")</f>
        <v>OK</v>
      </c>
      <c r="J175" s="13" t="str">
        <f>IF(ISERROR(VLOOKUP('PROD Fltr Conditional'!$A175,QACond,COLUMNS($A$7:J175),0)),'PROD Fltr Conditional'!J175,"OK")</f>
        <v>OK</v>
      </c>
      <c r="K175" s="13" t="str">
        <f>IF(ISERROR(VLOOKUP('PROD Fltr Conditional'!$A175,QACond,COLUMNS($A$7:K175),0)),'PROD Fltr Conditional'!K175,"OK")</f>
        <v>OK</v>
      </c>
      <c r="L175" s="13" t="str">
        <f>IF(ISERROR(VLOOKUP('PROD Fltr Conditional'!$A175,QACond,COLUMNS($A$7:L175),0)),'PROD Fltr Conditional'!L175,"OK")</f>
        <v>OK</v>
      </c>
      <c r="M175" s="13" t="str">
        <f>IF(ISERROR(VLOOKUP('PROD Fltr Conditional'!$A175,QACond,COLUMNS($A$7:M175),0)),'PROD Fltr Conditional'!M175,"OK")</f>
        <v>OK</v>
      </c>
      <c r="N175" s="13" t="str">
        <f>IF(ISERROR(VLOOKUP('PROD Fltr Conditional'!$A175,QACond,COLUMNS($A$7:N175),0)),'PROD Fltr Conditional'!N175,"OK")</f>
        <v>OK</v>
      </c>
      <c r="O175" s="13" t="str">
        <f>IF(ISERROR(VLOOKUP('PROD Fltr Conditional'!$A175,QACond,COLUMNS($A$7:O175),0)),'PROD Fltr Conditional'!O175,"OK")</f>
        <v>OK</v>
      </c>
      <c r="P175" s="13" t="str">
        <f>IF(ISERROR(VLOOKUP('PROD Fltr Conditional'!$A175,QACond,COLUMNS($A$7:P175),0)),'PROD Fltr Conditional'!P175,"OK")</f>
        <v>OK</v>
      </c>
      <c r="Q175" s="13" t="str">
        <f>IF(ISERROR(VLOOKUP('PROD Fltr Conditional'!$A175,QACond,COLUMNS($A$7:Q175),0)),'PROD Fltr Conditional'!Q175,"OK")</f>
        <v>OK</v>
      </c>
    </row>
    <row r="176" spans="1:17">
      <c r="A176" s="13" t="str">
        <f>IF(ISERROR(VLOOKUP('PROD Fltr Conditional'!$A176,QACond,COLUMNS($A$7:A176),0)),'PROD Fltr Conditional'!A176,"OK")</f>
        <v>obrookwood4pOrenBrookwood173.3.247.40¬£402801.67RupiahIDR9/12/20190.020138888888888919354PT71 5667 1230 6386 4333 5821 4WABCWestamerica BancorporationNASDAQMajor BanksFinance</v>
      </c>
      <c r="B176" s="13">
        <f>IF(ISERROR(VLOOKUP('PROD Fltr Conditional'!$A176,QACond,COLUMNS($A$7:B176),0)),'PROD Fltr Conditional'!B176,"OK")</f>
        <v>170</v>
      </c>
      <c r="C176" s="13" t="str">
        <f>IF(ISERROR(VLOOKUP('PROD Fltr Conditional'!$A176,QACond,COLUMNS($A$7:C176),0)),'PROD Fltr Conditional'!C176,"OK")</f>
        <v>obrookwood4p</v>
      </c>
      <c r="D176" s="13" t="str">
        <f>IF(ISERROR(VLOOKUP('PROD Fltr Conditional'!$A176,QACond,COLUMNS($A$7:D176),0)),'PROD Fltr Conditional'!D176,"OK")</f>
        <v>Oren</v>
      </c>
      <c r="E176" s="13" t="str">
        <f>IF(ISERROR(VLOOKUP('PROD Fltr Conditional'!$A176,QACond,COLUMNS($A$7:E176),0)),'PROD Fltr Conditional'!E176,"OK")</f>
        <v>Brookwood</v>
      </c>
      <c r="F176" s="13" t="str">
        <f>IF(ISERROR(VLOOKUP('PROD Fltr Conditional'!$A176,QACond,COLUMNS($A$7:F176),0)),'PROD Fltr Conditional'!F176,"OK")</f>
        <v>173.3.247.40</v>
      </c>
      <c r="G176" s="13" t="str">
        <f>IF(ISERROR(VLOOKUP('PROD Fltr Conditional'!$A176,QACond,COLUMNS($A$7:G176),0)),'PROD Fltr Conditional'!G176,"OK")</f>
        <v>¬£402801.67</v>
      </c>
      <c r="H176" s="13" t="str">
        <f>IF(ISERROR(VLOOKUP('PROD Fltr Conditional'!$A176,QACond,COLUMNS($A$7:H176),0)),'PROD Fltr Conditional'!H176,"OK")</f>
        <v>Rupiah</v>
      </c>
      <c r="I176" s="13" t="str">
        <f>IF(ISERROR(VLOOKUP('PROD Fltr Conditional'!$A176,QACond,COLUMNS($A$7:I176),0)),'PROD Fltr Conditional'!I176,"OK")</f>
        <v>IDR</v>
      </c>
      <c r="J176" s="13" t="str">
        <f>IF(ISERROR(VLOOKUP('PROD Fltr Conditional'!$A176,QACond,COLUMNS($A$7:J176),0)),'PROD Fltr Conditional'!J176,"OK")</f>
        <v>9/12/2019</v>
      </c>
      <c r="K176" s="13">
        <f>IF(ISERROR(VLOOKUP('PROD Fltr Conditional'!$A176,QACond,COLUMNS($A$7:K176),0)),'PROD Fltr Conditional'!K176,"OK")</f>
        <v>2.013888888888889E-2</v>
      </c>
      <c r="L176" s="13">
        <f>IF(ISERROR(VLOOKUP('PROD Fltr Conditional'!$A176,QACond,COLUMNS($A$7:L176),0)),'PROD Fltr Conditional'!L176,"OK")</f>
        <v>19354</v>
      </c>
      <c r="M176" s="13" t="str">
        <f>IF(ISERROR(VLOOKUP('PROD Fltr Conditional'!$A176,QACond,COLUMNS($A$7:M176),0)),'PROD Fltr Conditional'!M176,"OK")</f>
        <v>PT71 5667 1230 6386 4333 5821 4</v>
      </c>
      <c r="N176" s="13" t="str">
        <f>IF(ISERROR(VLOOKUP('PROD Fltr Conditional'!$A176,QACond,COLUMNS($A$7:N176),0)),'PROD Fltr Conditional'!N176,"OK")</f>
        <v>WABC</v>
      </c>
      <c r="O176" s="13" t="str">
        <f>IF(ISERROR(VLOOKUP('PROD Fltr Conditional'!$A176,QACond,COLUMNS($A$7:O176),0)),'PROD Fltr Conditional'!O176,"OK")</f>
        <v>Westamerica Bancorporation</v>
      </c>
      <c r="P176" s="13" t="str">
        <f>IF(ISERROR(VLOOKUP('PROD Fltr Conditional'!$A176,QACond,COLUMNS($A$7:P176),0)),'PROD Fltr Conditional'!P176,"OK")</f>
        <v>NASDAQ</v>
      </c>
      <c r="Q176" s="13" t="str">
        <f>IF(ISERROR(VLOOKUP('PROD Fltr Conditional'!$A176,QACond,COLUMNS($A$7:Q176),0)),'PROD Fltr Conditional'!Q176,"OK")</f>
        <v>Major Banks</v>
      </c>
    </row>
    <row r="177" spans="1:17">
      <c r="A177" s="13" t="str">
        <f>IF(ISERROR(VLOOKUP('PROD Fltr Conditional'!$A177,QACond,COLUMNS($A$7:A177),0)),'PROD Fltr Conditional'!A177,"OK")</f>
        <v>OK</v>
      </c>
      <c r="B177" s="13" t="str">
        <f>IF(ISERROR(VLOOKUP('PROD Fltr Conditional'!$A177,QACond,COLUMNS($A$7:B177),0)),'PROD Fltr Conditional'!B177,"OK")</f>
        <v>OK</v>
      </c>
      <c r="C177" s="13" t="str">
        <f>IF(ISERROR(VLOOKUP('PROD Fltr Conditional'!$A177,QACond,COLUMNS($A$7:C177),0)),'PROD Fltr Conditional'!C177,"OK")</f>
        <v>OK</v>
      </c>
      <c r="D177" s="13" t="str">
        <f>IF(ISERROR(VLOOKUP('PROD Fltr Conditional'!$A177,QACond,COLUMNS($A$7:D177),0)),'PROD Fltr Conditional'!D177,"OK")</f>
        <v>OK</v>
      </c>
      <c r="E177" s="13" t="str">
        <f>IF(ISERROR(VLOOKUP('PROD Fltr Conditional'!$A177,QACond,COLUMNS($A$7:E177),0)),'PROD Fltr Conditional'!E177,"OK")</f>
        <v>OK</v>
      </c>
      <c r="F177" s="13" t="str">
        <f>IF(ISERROR(VLOOKUP('PROD Fltr Conditional'!$A177,QACond,COLUMNS($A$7:F177),0)),'PROD Fltr Conditional'!F177,"OK")</f>
        <v>OK</v>
      </c>
      <c r="G177" s="13" t="str">
        <f>IF(ISERROR(VLOOKUP('PROD Fltr Conditional'!$A177,QACond,COLUMNS($A$7:G177),0)),'PROD Fltr Conditional'!G177,"OK")</f>
        <v>OK</v>
      </c>
      <c r="H177" s="13" t="str">
        <f>IF(ISERROR(VLOOKUP('PROD Fltr Conditional'!$A177,QACond,COLUMNS($A$7:H177),0)),'PROD Fltr Conditional'!H177,"OK")</f>
        <v>OK</v>
      </c>
      <c r="I177" s="13" t="str">
        <f>IF(ISERROR(VLOOKUP('PROD Fltr Conditional'!$A177,QACond,COLUMNS($A$7:I177),0)),'PROD Fltr Conditional'!I177,"OK")</f>
        <v>OK</v>
      </c>
      <c r="J177" s="13" t="str">
        <f>IF(ISERROR(VLOOKUP('PROD Fltr Conditional'!$A177,QACond,COLUMNS($A$7:J177),0)),'PROD Fltr Conditional'!J177,"OK")</f>
        <v>OK</v>
      </c>
      <c r="K177" s="13" t="str">
        <f>IF(ISERROR(VLOOKUP('PROD Fltr Conditional'!$A177,QACond,COLUMNS($A$7:K177),0)),'PROD Fltr Conditional'!K177,"OK")</f>
        <v>OK</v>
      </c>
      <c r="L177" s="13" t="str">
        <f>IF(ISERROR(VLOOKUP('PROD Fltr Conditional'!$A177,QACond,COLUMNS($A$7:L177),0)),'PROD Fltr Conditional'!L177,"OK")</f>
        <v>OK</v>
      </c>
      <c r="M177" s="13" t="str">
        <f>IF(ISERROR(VLOOKUP('PROD Fltr Conditional'!$A177,QACond,COLUMNS($A$7:M177),0)),'PROD Fltr Conditional'!M177,"OK")</f>
        <v>OK</v>
      </c>
      <c r="N177" s="13" t="str">
        <f>IF(ISERROR(VLOOKUP('PROD Fltr Conditional'!$A177,QACond,COLUMNS($A$7:N177),0)),'PROD Fltr Conditional'!N177,"OK")</f>
        <v>OK</v>
      </c>
      <c r="O177" s="13" t="str">
        <f>IF(ISERROR(VLOOKUP('PROD Fltr Conditional'!$A177,QACond,COLUMNS($A$7:O177),0)),'PROD Fltr Conditional'!O177,"OK")</f>
        <v>OK</v>
      </c>
      <c r="P177" s="13" t="str">
        <f>IF(ISERROR(VLOOKUP('PROD Fltr Conditional'!$A177,QACond,COLUMNS($A$7:P177),0)),'PROD Fltr Conditional'!P177,"OK")</f>
        <v>OK</v>
      </c>
      <c r="Q177" s="13" t="str">
        <f>IF(ISERROR(VLOOKUP('PROD Fltr Conditional'!$A177,QACond,COLUMNS($A$7:Q177),0)),'PROD Fltr Conditional'!Q177,"OK")</f>
        <v>OK</v>
      </c>
    </row>
    <row r="178" spans="1:17">
      <c r="A178" s="13" t="str">
        <f>IF(ISERROR(VLOOKUP('PROD Fltr Conditional'!$A178,QACond,COLUMNS($A$7:A178),0)),'PROD Fltr Conditional'!A178,"OK")</f>
        <v>jhanlin4rJarredHanlin35.72.98.54326824.57EuroEUR9/11/20190.219882TR71 3003 5W1F A40A UZFF TYLQ 7HPSCUPowerShares S&amp;P SmallCap Utilities PortfolioNASDAQn/an/a</v>
      </c>
      <c r="B178" s="13">
        <f>IF(ISERROR(VLOOKUP('PROD Fltr Conditional'!$A178,QACond,COLUMNS($A$7:B178),0)),'PROD Fltr Conditional'!B178,"OK")</f>
        <v>172</v>
      </c>
      <c r="C178" s="13" t="str">
        <f>IF(ISERROR(VLOOKUP('PROD Fltr Conditional'!$A178,QACond,COLUMNS($A$7:C178),0)),'PROD Fltr Conditional'!C178,"OK")</f>
        <v>jhanlin4r</v>
      </c>
      <c r="D178" s="13" t="str">
        <f>IF(ISERROR(VLOOKUP('PROD Fltr Conditional'!$A178,QACond,COLUMNS($A$7:D178),0)),'PROD Fltr Conditional'!D178,"OK")</f>
        <v>Jarred</v>
      </c>
      <c r="E178" s="13" t="str">
        <f>IF(ISERROR(VLOOKUP('PROD Fltr Conditional'!$A178,QACond,COLUMNS($A$7:E178),0)),'PROD Fltr Conditional'!E178,"OK")</f>
        <v>Hanlin</v>
      </c>
      <c r="F178" s="13" t="str">
        <f>IF(ISERROR(VLOOKUP('PROD Fltr Conditional'!$A178,QACond,COLUMNS($A$7:F178),0)),'PROD Fltr Conditional'!F178,"OK")</f>
        <v>35.72.98.54</v>
      </c>
      <c r="G178" s="13">
        <f>IF(ISERROR(VLOOKUP('PROD Fltr Conditional'!$A178,QACond,COLUMNS($A$7:G178),0)),'PROD Fltr Conditional'!G178,"OK")</f>
        <v>326824.57</v>
      </c>
      <c r="H178" s="13" t="str">
        <f>IF(ISERROR(VLOOKUP('PROD Fltr Conditional'!$A178,QACond,COLUMNS($A$7:H178),0)),'PROD Fltr Conditional'!H178,"OK")</f>
        <v>Euro</v>
      </c>
      <c r="I178" s="13" t="str">
        <f>IF(ISERROR(VLOOKUP('PROD Fltr Conditional'!$A178,QACond,COLUMNS($A$7:I178),0)),'PROD Fltr Conditional'!I178,"OK")</f>
        <v>EUR</v>
      </c>
      <c r="J178" s="13" t="str">
        <f>IF(ISERROR(VLOOKUP('PROD Fltr Conditional'!$A178,QACond,COLUMNS($A$7:J178),0)),'PROD Fltr Conditional'!J178,"OK")</f>
        <v>9/11/2019</v>
      </c>
      <c r="K178" s="13">
        <f>IF(ISERROR(VLOOKUP('PROD Fltr Conditional'!$A178,QACond,COLUMNS($A$7:K178),0)),'PROD Fltr Conditional'!K178,"OK")</f>
        <v>0.19999999999999998</v>
      </c>
      <c r="L178" s="13">
        <f>IF(ISERROR(VLOOKUP('PROD Fltr Conditional'!$A178,QACond,COLUMNS($A$7:L178),0)),'PROD Fltr Conditional'!L178,"OK")</f>
        <v>19882</v>
      </c>
      <c r="M178" s="13" t="str">
        <f>IF(ISERROR(VLOOKUP('PROD Fltr Conditional'!$A178,QACond,COLUMNS($A$7:M178),0)),'PROD Fltr Conditional'!M178,"OK")</f>
        <v>TR71 3003 5W1F A40A UZFF TYLQ 7H</v>
      </c>
      <c r="N178" s="13" t="str">
        <f>IF(ISERROR(VLOOKUP('PROD Fltr Conditional'!$A178,QACond,COLUMNS($A$7:N178),0)),'PROD Fltr Conditional'!N178,"OK")</f>
        <v>PSCU</v>
      </c>
      <c r="O178" s="13" t="str">
        <f>IF(ISERROR(VLOOKUP('PROD Fltr Conditional'!$A178,QACond,COLUMNS($A$7:O178),0)),'PROD Fltr Conditional'!O178,"OK")</f>
        <v>PowerShares S&amp;P SmallCap Utilities Portfolio</v>
      </c>
      <c r="P178" s="13" t="str">
        <f>IF(ISERROR(VLOOKUP('PROD Fltr Conditional'!$A178,QACond,COLUMNS($A$7:P178),0)),'PROD Fltr Conditional'!P178,"OK")</f>
        <v>NASDAQ</v>
      </c>
      <c r="Q178" s="13" t="str">
        <f>IF(ISERROR(VLOOKUP('PROD Fltr Conditional'!$A178,QACond,COLUMNS($A$7:Q178),0)),'PROD Fltr Conditional'!Q178,"OK")</f>
        <v>n/a</v>
      </c>
    </row>
    <row r="179" spans="1:17">
      <c r="A179" s="13" t="str">
        <f>IF(ISERROR(VLOOKUP('PROD Fltr Conditional'!$A179,QACond,COLUMNS($A$7:A179),0)),'PROD Fltr Conditional'!A179,"OK")</f>
        <v>OK</v>
      </c>
      <c r="B179" s="13" t="str">
        <f>IF(ISERROR(VLOOKUP('PROD Fltr Conditional'!$A179,QACond,COLUMNS($A$7:B179),0)),'PROD Fltr Conditional'!B179,"OK")</f>
        <v>OK</v>
      </c>
      <c r="C179" s="13" t="str">
        <f>IF(ISERROR(VLOOKUP('PROD Fltr Conditional'!$A179,QACond,COLUMNS($A$7:C179),0)),'PROD Fltr Conditional'!C179,"OK")</f>
        <v>OK</v>
      </c>
      <c r="D179" s="13" t="str">
        <f>IF(ISERROR(VLOOKUP('PROD Fltr Conditional'!$A179,QACond,COLUMNS($A$7:D179),0)),'PROD Fltr Conditional'!D179,"OK")</f>
        <v>OK</v>
      </c>
      <c r="E179" s="13" t="str">
        <f>IF(ISERROR(VLOOKUP('PROD Fltr Conditional'!$A179,QACond,COLUMNS($A$7:E179),0)),'PROD Fltr Conditional'!E179,"OK")</f>
        <v>OK</v>
      </c>
      <c r="F179" s="13" t="str">
        <f>IF(ISERROR(VLOOKUP('PROD Fltr Conditional'!$A179,QACond,COLUMNS($A$7:F179),0)),'PROD Fltr Conditional'!F179,"OK")</f>
        <v>OK</v>
      </c>
      <c r="G179" s="13" t="str">
        <f>IF(ISERROR(VLOOKUP('PROD Fltr Conditional'!$A179,QACond,COLUMNS($A$7:G179),0)),'PROD Fltr Conditional'!G179,"OK")</f>
        <v>OK</v>
      </c>
      <c r="H179" s="13" t="str">
        <f>IF(ISERROR(VLOOKUP('PROD Fltr Conditional'!$A179,QACond,COLUMNS($A$7:H179),0)),'PROD Fltr Conditional'!H179,"OK")</f>
        <v>OK</v>
      </c>
      <c r="I179" s="13" t="str">
        <f>IF(ISERROR(VLOOKUP('PROD Fltr Conditional'!$A179,QACond,COLUMNS($A$7:I179),0)),'PROD Fltr Conditional'!I179,"OK")</f>
        <v>OK</v>
      </c>
      <c r="J179" s="13" t="str">
        <f>IF(ISERROR(VLOOKUP('PROD Fltr Conditional'!$A179,QACond,COLUMNS($A$7:J179),0)),'PROD Fltr Conditional'!J179,"OK")</f>
        <v>OK</v>
      </c>
      <c r="K179" s="13" t="str">
        <f>IF(ISERROR(VLOOKUP('PROD Fltr Conditional'!$A179,QACond,COLUMNS($A$7:K179),0)),'PROD Fltr Conditional'!K179,"OK")</f>
        <v>OK</v>
      </c>
      <c r="L179" s="13" t="str">
        <f>IF(ISERROR(VLOOKUP('PROD Fltr Conditional'!$A179,QACond,COLUMNS($A$7:L179),0)),'PROD Fltr Conditional'!L179,"OK")</f>
        <v>OK</v>
      </c>
      <c r="M179" s="13" t="str">
        <f>IF(ISERROR(VLOOKUP('PROD Fltr Conditional'!$A179,QACond,COLUMNS($A$7:M179),0)),'PROD Fltr Conditional'!M179,"OK")</f>
        <v>OK</v>
      </c>
      <c r="N179" s="13" t="str">
        <f>IF(ISERROR(VLOOKUP('PROD Fltr Conditional'!$A179,QACond,COLUMNS($A$7:N179),0)),'PROD Fltr Conditional'!N179,"OK")</f>
        <v>OK</v>
      </c>
      <c r="O179" s="13" t="str">
        <f>IF(ISERROR(VLOOKUP('PROD Fltr Conditional'!$A179,QACond,COLUMNS($A$7:O179),0)),'PROD Fltr Conditional'!O179,"OK")</f>
        <v>OK</v>
      </c>
      <c r="P179" s="13" t="str">
        <f>IF(ISERROR(VLOOKUP('PROD Fltr Conditional'!$A179,QACond,COLUMNS($A$7:P179),0)),'PROD Fltr Conditional'!P179,"OK")</f>
        <v>OK</v>
      </c>
      <c r="Q179" s="13" t="str">
        <f>IF(ISERROR(VLOOKUP('PROD Fltr Conditional'!$A179,QACond,COLUMNS($A$7:Q179),0)),'PROD Fltr Conditional'!Q179,"OK")</f>
        <v>OK</v>
      </c>
    </row>
    <row r="180" spans="1:17">
      <c r="A180" s="13" t="str">
        <f>IF(ISERROR(VLOOKUP('PROD Fltr Conditional'!$A180,QACond,COLUMNS($A$7:A180),0)),'PROD Fltr Conditional'!A180,"OK")</f>
        <v>OK</v>
      </c>
      <c r="B180" s="13" t="str">
        <f>IF(ISERROR(VLOOKUP('PROD Fltr Conditional'!$A180,QACond,COLUMNS($A$7:B180),0)),'PROD Fltr Conditional'!B180,"OK")</f>
        <v>OK</v>
      </c>
      <c r="C180" s="13" t="str">
        <f>IF(ISERROR(VLOOKUP('PROD Fltr Conditional'!$A180,QACond,COLUMNS($A$7:C180),0)),'PROD Fltr Conditional'!C180,"OK")</f>
        <v>OK</v>
      </c>
      <c r="D180" s="13" t="str">
        <f>IF(ISERROR(VLOOKUP('PROD Fltr Conditional'!$A180,QACond,COLUMNS($A$7:D180),0)),'PROD Fltr Conditional'!D180,"OK")</f>
        <v>OK</v>
      </c>
      <c r="E180" s="13" t="str">
        <f>IF(ISERROR(VLOOKUP('PROD Fltr Conditional'!$A180,QACond,COLUMNS($A$7:E180),0)),'PROD Fltr Conditional'!E180,"OK")</f>
        <v>OK</v>
      </c>
      <c r="F180" s="13" t="str">
        <f>IF(ISERROR(VLOOKUP('PROD Fltr Conditional'!$A180,QACond,COLUMNS($A$7:F180),0)),'PROD Fltr Conditional'!F180,"OK")</f>
        <v>OK</v>
      </c>
      <c r="G180" s="13" t="str">
        <f>IF(ISERROR(VLOOKUP('PROD Fltr Conditional'!$A180,QACond,COLUMNS($A$7:G180),0)),'PROD Fltr Conditional'!G180,"OK")</f>
        <v>OK</v>
      </c>
      <c r="H180" s="13" t="str">
        <f>IF(ISERROR(VLOOKUP('PROD Fltr Conditional'!$A180,QACond,COLUMNS($A$7:H180),0)),'PROD Fltr Conditional'!H180,"OK")</f>
        <v>OK</v>
      </c>
      <c r="I180" s="13" t="str">
        <f>IF(ISERROR(VLOOKUP('PROD Fltr Conditional'!$A180,QACond,COLUMNS($A$7:I180),0)),'PROD Fltr Conditional'!I180,"OK")</f>
        <v>OK</v>
      </c>
      <c r="J180" s="13" t="str">
        <f>IF(ISERROR(VLOOKUP('PROD Fltr Conditional'!$A180,QACond,COLUMNS($A$7:J180),0)),'PROD Fltr Conditional'!J180,"OK")</f>
        <v>OK</v>
      </c>
      <c r="K180" s="13" t="str">
        <f>IF(ISERROR(VLOOKUP('PROD Fltr Conditional'!$A180,QACond,COLUMNS($A$7:K180),0)),'PROD Fltr Conditional'!K180,"OK")</f>
        <v>OK</v>
      </c>
      <c r="L180" s="13" t="str">
        <f>IF(ISERROR(VLOOKUP('PROD Fltr Conditional'!$A180,QACond,COLUMNS($A$7:L180),0)),'PROD Fltr Conditional'!L180,"OK")</f>
        <v>OK</v>
      </c>
      <c r="M180" s="13" t="str">
        <f>IF(ISERROR(VLOOKUP('PROD Fltr Conditional'!$A180,QACond,COLUMNS($A$7:M180),0)),'PROD Fltr Conditional'!M180,"OK")</f>
        <v>OK</v>
      </c>
      <c r="N180" s="13" t="str">
        <f>IF(ISERROR(VLOOKUP('PROD Fltr Conditional'!$A180,QACond,COLUMNS($A$7:N180),0)),'PROD Fltr Conditional'!N180,"OK")</f>
        <v>OK</v>
      </c>
      <c r="O180" s="13" t="str">
        <f>IF(ISERROR(VLOOKUP('PROD Fltr Conditional'!$A180,QACond,COLUMNS($A$7:O180),0)),'PROD Fltr Conditional'!O180,"OK")</f>
        <v>OK</v>
      </c>
      <c r="P180" s="13" t="str">
        <f>IF(ISERROR(VLOOKUP('PROD Fltr Conditional'!$A180,QACond,COLUMNS($A$7:P180),0)),'PROD Fltr Conditional'!P180,"OK")</f>
        <v>OK</v>
      </c>
      <c r="Q180" s="13" t="str">
        <f>IF(ISERROR(VLOOKUP('PROD Fltr Conditional'!$A180,QACond,COLUMNS($A$7:Q180),0)),'PROD Fltr Conditional'!Q180,"OK")</f>
        <v>OK</v>
      </c>
    </row>
    <row r="181" spans="1:17">
      <c r="A181" s="13" t="str">
        <f>IF(ISERROR(VLOOKUP('PROD Fltr Conditional'!$A181,QACond,COLUMNS($A$7:A181),0)),'PROD Fltr Conditional'!A181,"OK")</f>
        <v>OK</v>
      </c>
      <c r="B181" s="13" t="str">
        <f>IF(ISERROR(VLOOKUP('PROD Fltr Conditional'!$A181,QACond,COLUMNS($A$7:B181),0)),'PROD Fltr Conditional'!B181,"OK")</f>
        <v>OK</v>
      </c>
      <c r="C181" s="13" t="str">
        <f>IF(ISERROR(VLOOKUP('PROD Fltr Conditional'!$A181,QACond,COLUMNS($A$7:C181),0)),'PROD Fltr Conditional'!C181,"OK")</f>
        <v>OK</v>
      </c>
      <c r="D181" s="13" t="str">
        <f>IF(ISERROR(VLOOKUP('PROD Fltr Conditional'!$A181,QACond,COLUMNS($A$7:D181),0)),'PROD Fltr Conditional'!D181,"OK")</f>
        <v>OK</v>
      </c>
      <c r="E181" s="13" t="str">
        <f>IF(ISERROR(VLOOKUP('PROD Fltr Conditional'!$A181,QACond,COLUMNS($A$7:E181),0)),'PROD Fltr Conditional'!E181,"OK")</f>
        <v>OK</v>
      </c>
      <c r="F181" s="13" t="str">
        <f>IF(ISERROR(VLOOKUP('PROD Fltr Conditional'!$A181,QACond,COLUMNS($A$7:F181),0)),'PROD Fltr Conditional'!F181,"OK")</f>
        <v>OK</v>
      </c>
      <c r="G181" s="13" t="str">
        <f>IF(ISERROR(VLOOKUP('PROD Fltr Conditional'!$A181,QACond,COLUMNS($A$7:G181),0)),'PROD Fltr Conditional'!G181,"OK")</f>
        <v>OK</v>
      </c>
      <c r="H181" s="13" t="str">
        <f>IF(ISERROR(VLOOKUP('PROD Fltr Conditional'!$A181,QACond,COLUMNS($A$7:H181),0)),'PROD Fltr Conditional'!H181,"OK")</f>
        <v>OK</v>
      </c>
      <c r="I181" s="13" t="str">
        <f>IF(ISERROR(VLOOKUP('PROD Fltr Conditional'!$A181,QACond,COLUMNS($A$7:I181),0)),'PROD Fltr Conditional'!I181,"OK")</f>
        <v>OK</v>
      </c>
      <c r="J181" s="13" t="str">
        <f>IF(ISERROR(VLOOKUP('PROD Fltr Conditional'!$A181,QACond,COLUMNS($A$7:J181),0)),'PROD Fltr Conditional'!J181,"OK")</f>
        <v>OK</v>
      </c>
      <c r="K181" s="13" t="str">
        <f>IF(ISERROR(VLOOKUP('PROD Fltr Conditional'!$A181,QACond,COLUMNS($A$7:K181),0)),'PROD Fltr Conditional'!K181,"OK")</f>
        <v>OK</v>
      </c>
      <c r="L181" s="13" t="str">
        <f>IF(ISERROR(VLOOKUP('PROD Fltr Conditional'!$A181,QACond,COLUMNS($A$7:L181),0)),'PROD Fltr Conditional'!L181,"OK")</f>
        <v>OK</v>
      </c>
      <c r="M181" s="13" t="str">
        <f>IF(ISERROR(VLOOKUP('PROD Fltr Conditional'!$A181,QACond,COLUMNS($A$7:M181),0)),'PROD Fltr Conditional'!M181,"OK")</f>
        <v>OK</v>
      </c>
      <c r="N181" s="13" t="str">
        <f>IF(ISERROR(VLOOKUP('PROD Fltr Conditional'!$A181,QACond,COLUMNS($A$7:N181),0)),'PROD Fltr Conditional'!N181,"OK")</f>
        <v>OK</v>
      </c>
      <c r="O181" s="13" t="str">
        <f>IF(ISERROR(VLOOKUP('PROD Fltr Conditional'!$A181,QACond,COLUMNS($A$7:O181),0)),'PROD Fltr Conditional'!O181,"OK")</f>
        <v>OK</v>
      </c>
      <c r="P181" s="13" t="str">
        <f>IF(ISERROR(VLOOKUP('PROD Fltr Conditional'!$A181,QACond,COLUMNS($A$7:P181),0)),'PROD Fltr Conditional'!P181,"OK")</f>
        <v>OK</v>
      </c>
      <c r="Q181" s="13" t="str">
        <f>IF(ISERROR(VLOOKUP('PROD Fltr Conditional'!$A181,QACond,COLUMNS($A$7:Q181),0)),'PROD Fltr Conditional'!Q181,"OK")</f>
        <v>OK</v>
      </c>
    </row>
    <row r="182" spans="1:17">
      <c r="A182" s="13" t="str">
        <f>IF(ISERROR(VLOOKUP('PROD Fltr Conditional'!$A182,QACond,COLUMNS($A$7:A182),0)),'PROD Fltr Conditional'!A182,"OK")</f>
        <v>OK</v>
      </c>
      <c r="B182" s="13" t="str">
        <f>IF(ISERROR(VLOOKUP('PROD Fltr Conditional'!$A182,QACond,COLUMNS($A$7:B182),0)),'PROD Fltr Conditional'!B182,"OK")</f>
        <v>OK</v>
      </c>
      <c r="C182" s="13" t="str">
        <f>IF(ISERROR(VLOOKUP('PROD Fltr Conditional'!$A182,QACond,COLUMNS($A$7:C182),0)),'PROD Fltr Conditional'!C182,"OK")</f>
        <v>OK</v>
      </c>
      <c r="D182" s="13" t="str">
        <f>IF(ISERROR(VLOOKUP('PROD Fltr Conditional'!$A182,QACond,COLUMNS($A$7:D182),0)),'PROD Fltr Conditional'!D182,"OK")</f>
        <v>OK</v>
      </c>
      <c r="E182" s="13" t="str">
        <f>IF(ISERROR(VLOOKUP('PROD Fltr Conditional'!$A182,QACond,COLUMNS($A$7:E182),0)),'PROD Fltr Conditional'!E182,"OK")</f>
        <v>OK</v>
      </c>
      <c r="F182" s="13" t="str">
        <f>IF(ISERROR(VLOOKUP('PROD Fltr Conditional'!$A182,QACond,COLUMNS($A$7:F182),0)),'PROD Fltr Conditional'!F182,"OK")</f>
        <v>OK</v>
      </c>
      <c r="G182" s="13" t="str">
        <f>IF(ISERROR(VLOOKUP('PROD Fltr Conditional'!$A182,QACond,COLUMNS($A$7:G182),0)),'PROD Fltr Conditional'!G182,"OK")</f>
        <v>OK</v>
      </c>
      <c r="H182" s="13" t="str">
        <f>IF(ISERROR(VLOOKUP('PROD Fltr Conditional'!$A182,QACond,COLUMNS($A$7:H182),0)),'PROD Fltr Conditional'!H182,"OK")</f>
        <v>OK</v>
      </c>
      <c r="I182" s="13" t="str">
        <f>IF(ISERROR(VLOOKUP('PROD Fltr Conditional'!$A182,QACond,COLUMNS($A$7:I182),0)),'PROD Fltr Conditional'!I182,"OK")</f>
        <v>OK</v>
      </c>
      <c r="J182" s="13" t="str">
        <f>IF(ISERROR(VLOOKUP('PROD Fltr Conditional'!$A182,QACond,COLUMNS($A$7:J182),0)),'PROD Fltr Conditional'!J182,"OK")</f>
        <v>OK</v>
      </c>
      <c r="K182" s="13" t="str">
        <f>IF(ISERROR(VLOOKUP('PROD Fltr Conditional'!$A182,QACond,COLUMNS($A$7:K182),0)),'PROD Fltr Conditional'!K182,"OK")</f>
        <v>OK</v>
      </c>
      <c r="L182" s="13" t="str">
        <f>IF(ISERROR(VLOOKUP('PROD Fltr Conditional'!$A182,QACond,COLUMNS($A$7:L182),0)),'PROD Fltr Conditional'!L182,"OK")</f>
        <v>OK</v>
      </c>
      <c r="M182" s="13" t="str">
        <f>IF(ISERROR(VLOOKUP('PROD Fltr Conditional'!$A182,QACond,COLUMNS($A$7:M182),0)),'PROD Fltr Conditional'!M182,"OK")</f>
        <v>OK</v>
      </c>
      <c r="N182" s="13" t="str">
        <f>IF(ISERROR(VLOOKUP('PROD Fltr Conditional'!$A182,QACond,COLUMNS($A$7:N182),0)),'PROD Fltr Conditional'!N182,"OK")</f>
        <v>OK</v>
      </c>
      <c r="O182" s="13" t="str">
        <f>IF(ISERROR(VLOOKUP('PROD Fltr Conditional'!$A182,QACond,COLUMNS($A$7:O182),0)),'PROD Fltr Conditional'!O182,"OK")</f>
        <v>OK</v>
      </c>
      <c r="P182" s="13" t="str">
        <f>IF(ISERROR(VLOOKUP('PROD Fltr Conditional'!$A182,QACond,COLUMNS($A$7:P182),0)),'PROD Fltr Conditional'!P182,"OK")</f>
        <v>OK</v>
      </c>
      <c r="Q182" s="13" t="str">
        <f>IF(ISERROR(VLOOKUP('PROD Fltr Conditional'!$A182,QACond,COLUMNS($A$7:Q182),0)),'PROD Fltr Conditional'!Q182,"OK")</f>
        <v>OK</v>
      </c>
    </row>
    <row r="183" spans="1:17">
      <c r="A183" s="13" t="str">
        <f>IF(ISERROR(VLOOKUP('PROD Fltr Conditional'!$A183,QACond,COLUMNS($A$7:A183),0)),'PROD Fltr Conditional'!A183,"OK")</f>
        <v>OK</v>
      </c>
      <c r="B183" s="13" t="str">
        <f>IF(ISERROR(VLOOKUP('PROD Fltr Conditional'!$A183,QACond,COLUMNS($A$7:B183),0)),'PROD Fltr Conditional'!B183,"OK")</f>
        <v>OK</v>
      </c>
      <c r="C183" s="13" t="str">
        <f>IF(ISERROR(VLOOKUP('PROD Fltr Conditional'!$A183,QACond,COLUMNS($A$7:C183),0)),'PROD Fltr Conditional'!C183,"OK")</f>
        <v>OK</v>
      </c>
      <c r="D183" s="13" t="str">
        <f>IF(ISERROR(VLOOKUP('PROD Fltr Conditional'!$A183,QACond,COLUMNS($A$7:D183),0)),'PROD Fltr Conditional'!D183,"OK")</f>
        <v>OK</v>
      </c>
      <c r="E183" s="13" t="str">
        <f>IF(ISERROR(VLOOKUP('PROD Fltr Conditional'!$A183,QACond,COLUMNS($A$7:E183),0)),'PROD Fltr Conditional'!E183,"OK")</f>
        <v>OK</v>
      </c>
      <c r="F183" s="13" t="str">
        <f>IF(ISERROR(VLOOKUP('PROD Fltr Conditional'!$A183,QACond,COLUMNS($A$7:F183),0)),'PROD Fltr Conditional'!F183,"OK")</f>
        <v>OK</v>
      </c>
      <c r="G183" s="13" t="str">
        <f>IF(ISERROR(VLOOKUP('PROD Fltr Conditional'!$A183,QACond,COLUMNS($A$7:G183),0)),'PROD Fltr Conditional'!G183,"OK")</f>
        <v>OK</v>
      </c>
      <c r="H183" s="13" t="str">
        <f>IF(ISERROR(VLOOKUP('PROD Fltr Conditional'!$A183,QACond,COLUMNS($A$7:H183),0)),'PROD Fltr Conditional'!H183,"OK")</f>
        <v>OK</v>
      </c>
      <c r="I183" s="13" t="str">
        <f>IF(ISERROR(VLOOKUP('PROD Fltr Conditional'!$A183,QACond,COLUMNS($A$7:I183),0)),'PROD Fltr Conditional'!I183,"OK")</f>
        <v>OK</v>
      </c>
      <c r="J183" s="13" t="str">
        <f>IF(ISERROR(VLOOKUP('PROD Fltr Conditional'!$A183,QACond,COLUMNS($A$7:J183),0)),'PROD Fltr Conditional'!J183,"OK")</f>
        <v>OK</v>
      </c>
      <c r="K183" s="13" t="str">
        <f>IF(ISERROR(VLOOKUP('PROD Fltr Conditional'!$A183,QACond,COLUMNS($A$7:K183),0)),'PROD Fltr Conditional'!K183,"OK")</f>
        <v>OK</v>
      </c>
      <c r="L183" s="13" t="str">
        <f>IF(ISERROR(VLOOKUP('PROD Fltr Conditional'!$A183,QACond,COLUMNS($A$7:L183),0)),'PROD Fltr Conditional'!L183,"OK")</f>
        <v>OK</v>
      </c>
      <c r="M183" s="13" t="str">
        <f>IF(ISERROR(VLOOKUP('PROD Fltr Conditional'!$A183,QACond,COLUMNS($A$7:M183),0)),'PROD Fltr Conditional'!M183,"OK")</f>
        <v>OK</v>
      </c>
      <c r="N183" s="13" t="str">
        <f>IF(ISERROR(VLOOKUP('PROD Fltr Conditional'!$A183,QACond,COLUMNS($A$7:N183),0)),'PROD Fltr Conditional'!N183,"OK")</f>
        <v>OK</v>
      </c>
      <c r="O183" s="13" t="str">
        <f>IF(ISERROR(VLOOKUP('PROD Fltr Conditional'!$A183,QACond,COLUMNS($A$7:O183),0)),'PROD Fltr Conditional'!O183,"OK")</f>
        <v>OK</v>
      </c>
      <c r="P183" s="13" t="str">
        <f>IF(ISERROR(VLOOKUP('PROD Fltr Conditional'!$A183,QACond,COLUMNS($A$7:P183),0)),'PROD Fltr Conditional'!P183,"OK")</f>
        <v>OK</v>
      </c>
      <c r="Q183" s="13" t="str">
        <f>IF(ISERROR(VLOOKUP('PROD Fltr Conditional'!$A183,QACond,COLUMNS($A$7:Q183),0)),'PROD Fltr Conditional'!Q183,"OK")</f>
        <v>OK</v>
      </c>
    </row>
    <row r="184" spans="1:17">
      <c r="A184" s="13" t="str">
        <f>IF(ISERROR(VLOOKUP('PROD Fltr Conditional'!$A184,QACond,COLUMNS($A$7:A184),0)),'PROD Fltr Conditional'!A184,"OK")</f>
        <v>OK</v>
      </c>
      <c r="B184" s="13" t="str">
        <f>IF(ISERROR(VLOOKUP('PROD Fltr Conditional'!$A184,QACond,COLUMNS($A$7:B184),0)),'PROD Fltr Conditional'!B184,"OK")</f>
        <v>OK</v>
      </c>
      <c r="C184" s="13" t="str">
        <f>IF(ISERROR(VLOOKUP('PROD Fltr Conditional'!$A184,QACond,COLUMNS($A$7:C184),0)),'PROD Fltr Conditional'!C184,"OK")</f>
        <v>OK</v>
      </c>
      <c r="D184" s="13" t="str">
        <f>IF(ISERROR(VLOOKUP('PROD Fltr Conditional'!$A184,QACond,COLUMNS($A$7:D184),0)),'PROD Fltr Conditional'!D184,"OK")</f>
        <v>OK</v>
      </c>
      <c r="E184" s="13" t="str">
        <f>IF(ISERROR(VLOOKUP('PROD Fltr Conditional'!$A184,QACond,COLUMNS($A$7:E184),0)),'PROD Fltr Conditional'!E184,"OK")</f>
        <v>OK</v>
      </c>
      <c r="F184" s="13" t="str">
        <f>IF(ISERROR(VLOOKUP('PROD Fltr Conditional'!$A184,QACond,COLUMNS($A$7:F184),0)),'PROD Fltr Conditional'!F184,"OK")</f>
        <v>OK</v>
      </c>
      <c r="G184" s="13" t="str">
        <f>IF(ISERROR(VLOOKUP('PROD Fltr Conditional'!$A184,QACond,COLUMNS($A$7:G184),0)),'PROD Fltr Conditional'!G184,"OK")</f>
        <v>OK</v>
      </c>
      <c r="H184" s="13" t="str">
        <f>IF(ISERROR(VLOOKUP('PROD Fltr Conditional'!$A184,QACond,COLUMNS($A$7:H184),0)),'PROD Fltr Conditional'!H184,"OK")</f>
        <v>OK</v>
      </c>
      <c r="I184" s="13" t="str">
        <f>IF(ISERROR(VLOOKUP('PROD Fltr Conditional'!$A184,QACond,COLUMNS($A$7:I184),0)),'PROD Fltr Conditional'!I184,"OK")</f>
        <v>OK</v>
      </c>
      <c r="J184" s="13" t="str">
        <f>IF(ISERROR(VLOOKUP('PROD Fltr Conditional'!$A184,QACond,COLUMNS($A$7:J184),0)),'PROD Fltr Conditional'!J184,"OK")</f>
        <v>OK</v>
      </c>
      <c r="K184" s="13" t="str">
        <f>IF(ISERROR(VLOOKUP('PROD Fltr Conditional'!$A184,QACond,COLUMNS($A$7:K184),0)),'PROD Fltr Conditional'!K184,"OK")</f>
        <v>OK</v>
      </c>
      <c r="L184" s="13" t="str">
        <f>IF(ISERROR(VLOOKUP('PROD Fltr Conditional'!$A184,QACond,COLUMNS($A$7:L184),0)),'PROD Fltr Conditional'!L184,"OK")</f>
        <v>OK</v>
      </c>
      <c r="M184" s="13" t="str">
        <f>IF(ISERROR(VLOOKUP('PROD Fltr Conditional'!$A184,QACond,COLUMNS($A$7:M184),0)),'PROD Fltr Conditional'!M184,"OK")</f>
        <v>OK</v>
      </c>
      <c r="N184" s="13" t="str">
        <f>IF(ISERROR(VLOOKUP('PROD Fltr Conditional'!$A184,QACond,COLUMNS($A$7:N184),0)),'PROD Fltr Conditional'!N184,"OK")</f>
        <v>OK</v>
      </c>
      <c r="O184" s="13" t="str">
        <f>IF(ISERROR(VLOOKUP('PROD Fltr Conditional'!$A184,QACond,COLUMNS($A$7:O184),0)),'PROD Fltr Conditional'!O184,"OK")</f>
        <v>OK</v>
      </c>
      <c r="P184" s="13" t="str">
        <f>IF(ISERROR(VLOOKUP('PROD Fltr Conditional'!$A184,QACond,COLUMNS($A$7:P184),0)),'PROD Fltr Conditional'!P184,"OK")</f>
        <v>OK</v>
      </c>
      <c r="Q184" s="13" t="str">
        <f>IF(ISERROR(VLOOKUP('PROD Fltr Conditional'!$A184,QACond,COLUMNS($A$7:Q184),0)),'PROD Fltr Conditional'!Q184,"OK")</f>
        <v>OK</v>
      </c>
    </row>
    <row r="185" spans="1:17">
      <c r="A185" s="13" t="str">
        <f>IF(ISERROR(VLOOKUP('PROD Fltr Conditional'!$A185,QACond,COLUMNS($A$7:A185),0)),'PROD Fltr Conditional'!A185,"OK")</f>
        <v>OK</v>
      </c>
      <c r="B185" s="13" t="str">
        <f>IF(ISERROR(VLOOKUP('PROD Fltr Conditional'!$A185,QACond,COLUMNS($A$7:B185),0)),'PROD Fltr Conditional'!B185,"OK")</f>
        <v>OK</v>
      </c>
      <c r="C185" s="13" t="str">
        <f>IF(ISERROR(VLOOKUP('PROD Fltr Conditional'!$A185,QACond,COLUMNS($A$7:C185),0)),'PROD Fltr Conditional'!C185,"OK")</f>
        <v>OK</v>
      </c>
      <c r="D185" s="13" t="str">
        <f>IF(ISERROR(VLOOKUP('PROD Fltr Conditional'!$A185,QACond,COLUMNS($A$7:D185),0)),'PROD Fltr Conditional'!D185,"OK")</f>
        <v>OK</v>
      </c>
      <c r="E185" s="13" t="str">
        <f>IF(ISERROR(VLOOKUP('PROD Fltr Conditional'!$A185,QACond,COLUMNS($A$7:E185),0)),'PROD Fltr Conditional'!E185,"OK")</f>
        <v>OK</v>
      </c>
      <c r="F185" s="13" t="str">
        <f>IF(ISERROR(VLOOKUP('PROD Fltr Conditional'!$A185,QACond,COLUMNS($A$7:F185),0)),'PROD Fltr Conditional'!F185,"OK")</f>
        <v>OK</v>
      </c>
      <c r="G185" s="13" t="str">
        <f>IF(ISERROR(VLOOKUP('PROD Fltr Conditional'!$A185,QACond,COLUMNS($A$7:G185),0)),'PROD Fltr Conditional'!G185,"OK")</f>
        <v>OK</v>
      </c>
      <c r="H185" s="13" t="str">
        <f>IF(ISERROR(VLOOKUP('PROD Fltr Conditional'!$A185,QACond,COLUMNS($A$7:H185),0)),'PROD Fltr Conditional'!H185,"OK")</f>
        <v>OK</v>
      </c>
      <c r="I185" s="13" t="str">
        <f>IF(ISERROR(VLOOKUP('PROD Fltr Conditional'!$A185,QACond,COLUMNS($A$7:I185),0)),'PROD Fltr Conditional'!I185,"OK")</f>
        <v>OK</v>
      </c>
      <c r="J185" s="13" t="str">
        <f>IF(ISERROR(VLOOKUP('PROD Fltr Conditional'!$A185,QACond,COLUMNS($A$7:J185),0)),'PROD Fltr Conditional'!J185,"OK")</f>
        <v>OK</v>
      </c>
      <c r="K185" s="13" t="str">
        <f>IF(ISERROR(VLOOKUP('PROD Fltr Conditional'!$A185,QACond,COLUMNS($A$7:K185),0)),'PROD Fltr Conditional'!K185,"OK")</f>
        <v>OK</v>
      </c>
      <c r="L185" s="13" t="str">
        <f>IF(ISERROR(VLOOKUP('PROD Fltr Conditional'!$A185,QACond,COLUMNS($A$7:L185),0)),'PROD Fltr Conditional'!L185,"OK")</f>
        <v>OK</v>
      </c>
      <c r="M185" s="13" t="str">
        <f>IF(ISERROR(VLOOKUP('PROD Fltr Conditional'!$A185,QACond,COLUMNS($A$7:M185),0)),'PROD Fltr Conditional'!M185,"OK")</f>
        <v>OK</v>
      </c>
      <c r="N185" s="13" t="str">
        <f>IF(ISERROR(VLOOKUP('PROD Fltr Conditional'!$A185,QACond,COLUMNS($A$7:N185),0)),'PROD Fltr Conditional'!N185,"OK")</f>
        <v>OK</v>
      </c>
      <c r="O185" s="13" t="str">
        <f>IF(ISERROR(VLOOKUP('PROD Fltr Conditional'!$A185,QACond,COLUMNS($A$7:O185),0)),'PROD Fltr Conditional'!O185,"OK")</f>
        <v>OK</v>
      </c>
      <c r="P185" s="13" t="str">
        <f>IF(ISERROR(VLOOKUP('PROD Fltr Conditional'!$A185,QACond,COLUMNS($A$7:P185),0)),'PROD Fltr Conditional'!P185,"OK")</f>
        <v>OK</v>
      </c>
      <c r="Q185" s="13" t="str">
        <f>IF(ISERROR(VLOOKUP('PROD Fltr Conditional'!$A185,QACond,COLUMNS($A$7:Q185),0)),'PROD Fltr Conditional'!Q185,"OK")</f>
        <v>OK</v>
      </c>
    </row>
    <row r="186" spans="1:17">
      <c r="A186" s="13" t="str">
        <f>IF(ISERROR(VLOOKUP('PROD Fltr Conditional'!$A186,QACond,COLUMNS($A$7:A186),0)),'PROD Fltr Conditional'!A186,"OK")</f>
        <v>OK</v>
      </c>
      <c r="B186" s="13" t="str">
        <f>IF(ISERROR(VLOOKUP('PROD Fltr Conditional'!$A186,QACond,COLUMNS($A$7:B186),0)),'PROD Fltr Conditional'!B186,"OK")</f>
        <v>OK</v>
      </c>
      <c r="C186" s="13" t="str">
        <f>IF(ISERROR(VLOOKUP('PROD Fltr Conditional'!$A186,QACond,COLUMNS($A$7:C186),0)),'PROD Fltr Conditional'!C186,"OK")</f>
        <v>OK</v>
      </c>
      <c r="D186" s="13" t="str">
        <f>IF(ISERROR(VLOOKUP('PROD Fltr Conditional'!$A186,QACond,COLUMNS($A$7:D186),0)),'PROD Fltr Conditional'!D186,"OK")</f>
        <v>OK</v>
      </c>
      <c r="E186" s="13" t="str">
        <f>IF(ISERROR(VLOOKUP('PROD Fltr Conditional'!$A186,QACond,COLUMNS($A$7:E186),0)),'PROD Fltr Conditional'!E186,"OK")</f>
        <v>OK</v>
      </c>
      <c r="F186" s="13" t="str">
        <f>IF(ISERROR(VLOOKUP('PROD Fltr Conditional'!$A186,QACond,COLUMNS($A$7:F186),0)),'PROD Fltr Conditional'!F186,"OK")</f>
        <v>OK</v>
      </c>
      <c r="G186" s="13" t="str">
        <f>IF(ISERROR(VLOOKUP('PROD Fltr Conditional'!$A186,QACond,COLUMNS($A$7:G186),0)),'PROD Fltr Conditional'!G186,"OK")</f>
        <v>OK</v>
      </c>
      <c r="H186" s="13" t="str">
        <f>IF(ISERROR(VLOOKUP('PROD Fltr Conditional'!$A186,QACond,COLUMNS($A$7:H186),0)),'PROD Fltr Conditional'!H186,"OK")</f>
        <v>OK</v>
      </c>
      <c r="I186" s="13" t="str">
        <f>IF(ISERROR(VLOOKUP('PROD Fltr Conditional'!$A186,QACond,COLUMNS($A$7:I186),0)),'PROD Fltr Conditional'!I186,"OK")</f>
        <v>OK</v>
      </c>
      <c r="J186" s="13" t="str">
        <f>IF(ISERROR(VLOOKUP('PROD Fltr Conditional'!$A186,QACond,COLUMNS($A$7:J186),0)),'PROD Fltr Conditional'!J186,"OK")</f>
        <v>OK</v>
      </c>
      <c r="K186" s="13" t="str">
        <f>IF(ISERROR(VLOOKUP('PROD Fltr Conditional'!$A186,QACond,COLUMNS($A$7:K186),0)),'PROD Fltr Conditional'!K186,"OK")</f>
        <v>OK</v>
      </c>
      <c r="L186" s="13" t="str">
        <f>IF(ISERROR(VLOOKUP('PROD Fltr Conditional'!$A186,QACond,COLUMNS($A$7:L186),0)),'PROD Fltr Conditional'!L186,"OK")</f>
        <v>OK</v>
      </c>
      <c r="M186" s="13" t="str">
        <f>IF(ISERROR(VLOOKUP('PROD Fltr Conditional'!$A186,QACond,COLUMNS($A$7:M186),0)),'PROD Fltr Conditional'!M186,"OK")</f>
        <v>OK</v>
      </c>
      <c r="N186" s="13" t="str">
        <f>IF(ISERROR(VLOOKUP('PROD Fltr Conditional'!$A186,QACond,COLUMNS($A$7:N186),0)),'PROD Fltr Conditional'!N186,"OK")</f>
        <v>OK</v>
      </c>
      <c r="O186" s="13" t="str">
        <f>IF(ISERROR(VLOOKUP('PROD Fltr Conditional'!$A186,QACond,COLUMNS($A$7:O186),0)),'PROD Fltr Conditional'!O186,"OK")</f>
        <v>OK</v>
      </c>
      <c r="P186" s="13" t="str">
        <f>IF(ISERROR(VLOOKUP('PROD Fltr Conditional'!$A186,QACond,COLUMNS($A$7:P186),0)),'PROD Fltr Conditional'!P186,"OK")</f>
        <v>OK</v>
      </c>
      <c r="Q186" s="13" t="str">
        <f>IF(ISERROR(VLOOKUP('PROD Fltr Conditional'!$A186,QACond,COLUMNS($A$7:Q186),0)),'PROD Fltr Conditional'!Q186,"OK")</f>
        <v>OK</v>
      </c>
    </row>
    <row r="187" spans="1:17">
      <c r="A187" s="13" t="str">
        <f>IF(ISERROR(VLOOKUP('PROD Fltr Conditional'!$A187,QACond,COLUMNS($A$7:A187),0)),'PROD Fltr Conditional'!A187,"OK")</f>
        <v>OK</v>
      </c>
      <c r="B187" s="13" t="str">
        <f>IF(ISERROR(VLOOKUP('PROD Fltr Conditional'!$A187,QACond,COLUMNS($A$7:B187),0)),'PROD Fltr Conditional'!B187,"OK")</f>
        <v>OK</v>
      </c>
      <c r="C187" s="13" t="str">
        <f>IF(ISERROR(VLOOKUP('PROD Fltr Conditional'!$A187,QACond,COLUMNS($A$7:C187),0)),'PROD Fltr Conditional'!C187,"OK")</f>
        <v>OK</v>
      </c>
      <c r="D187" s="13" t="str">
        <f>IF(ISERROR(VLOOKUP('PROD Fltr Conditional'!$A187,QACond,COLUMNS($A$7:D187),0)),'PROD Fltr Conditional'!D187,"OK")</f>
        <v>OK</v>
      </c>
      <c r="E187" s="13" t="str">
        <f>IF(ISERROR(VLOOKUP('PROD Fltr Conditional'!$A187,QACond,COLUMNS($A$7:E187),0)),'PROD Fltr Conditional'!E187,"OK")</f>
        <v>OK</v>
      </c>
      <c r="F187" s="13" t="str">
        <f>IF(ISERROR(VLOOKUP('PROD Fltr Conditional'!$A187,QACond,COLUMNS($A$7:F187),0)),'PROD Fltr Conditional'!F187,"OK")</f>
        <v>OK</v>
      </c>
      <c r="G187" s="13" t="str">
        <f>IF(ISERROR(VLOOKUP('PROD Fltr Conditional'!$A187,QACond,COLUMNS($A$7:G187),0)),'PROD Fltr Conditional'!G187,"OK")</f>
        <v>OK</v>
      </c>
      <c r="H187" s="13" t="str">
        <f>IF(ISERROR(VLOOKUP('PROD Fltr Conditional'!$A187,QACond,COLUMNS($A$7:H187),0)),'PROD Fltr Conditional'!H187,"OK")</f>
        <v>OK</v>
      </c>
      <c r="I187" s="13" t="str">
        <f>IF(ISERROR(VLOOKUP('PROD Fltr Conditional'!$A187,QACond,COLUMNS($A$7:I187),0)),'PROD Fltr Conditional'!I187,"OK")</f>
        <v>OK</v>
      </c>
      <c r="J187" s="13" t="str">
        <f>IF(ISERROR(VLOOKUP('PROD Fltr Conditional'!$A187,QACond,COLUMNS($A$7:J187),0)),'PROD Fltr Conditional'!J187,"OK")</f>
        <v>OK</v>
      </c>
      <c r="K187" s="13" t="str">
        <f>IF(ISERROR(VLOOKUP('PROD Fltr Conditional'!$A187,QACond,COLUMNS($A$7:K187),0)),'PROD Fltr Conditional'!K187,"OK")</f>
        <v>OK</v>
      </c>
      <c r="L187" s="13" t="str">
        <f>IF(ISERROR(VLOOKUP('PROD Fltr Conditional'!$A187,QACond,COLUMNS($A$7:L187),0)),'PROD Fltr Conditional'!L187,"OK")</f>
        <v>OK</v>
      </c>
      <c r="M187" s="13" t="str">
        <f>IF(ISERROR(VLOOKUP('PROD Fltr Conditional'!$A187,QACond,COLUMNS($A$7:M187),0)),'PROD Fltr Conditional'!M187,"OK")</f>
        <v>OK</v>
      </c>
      <c r="N187" s="13" t="str">
        <f>IF(ISERROR(VLOOKUP('PROD Fltr Conditional'!$A187,QACond,COLUMNS($A$7:N187),0)),'PROD Fltr Conditional'!N187,"OK")</f>
        <v>OK</v>
      </c>
      <c r="O187" s="13" t="str">
        <f>IF(ISERROR(VLOOKUP('PROD Fltr Conditional'!$A187,QACond,COLUMNS($A$7:O187),0)),'PROD Fltr Conditional'!O187,"OK")</f>
        <v>OK</v>
      </c>
      <c r="P187" s="13" t="str">
        <f>IF(ISERROR(VLOOKUP('PROD Fltr Conditional'!$A187,QACond,COLUMNS($A$7:P187),0)),'PROD Fltr Conditional'!P187,"OK")</f>
        <v>OK</v>
      </c>
      <c r="Q187" s="13" t="str">
        <f>IF(ISERROR(VLOOKUP('PROD Fltr Conditional'!$A187,QACond,COLUMNS($A$7:Q187),0)),'PROD Fltr Conditional'!Q187,"OK")</f>
        <v>OK</v>
      </c>
    </row>
    <row r="188" spans="1:17">
      <c r="A188" s="13" t="str">
        <f>IF(ISERROR(VLOOKUP('PROD Fltr Conditional'!$A188,QACond,COLUMNS($A$7:A188),0)),'PROD Fltr Conditional'!A188,"OK")</f>
        <v>OK</v>
      </c>
      <c r="B188" s="13" t="str">
        <f>IF(ISERROR(VLOOKUP('PROD Fltr Conditional'!$A188,QACond,COLUMNS($A$7:B188),0)),'PROD Fltr Conditional'!B188,"OK")</f>
        <v>OK</v>
      </c>
      <c r="C188" s="13" t="str">
        <f>IF(ISERROR(VLOOKUP('PROD Fltr Conditional'!$A188,QACond,COLUMNS($A$7:C188),0)),'PROD Fltr Conditional'!C188,"OK")</f>
        <v>OK</v>
      </c>
      <c r="D188" s="13" t="str">
        <f>IF(ISERROR(VLOOKUP('PROD Fltr Conditional'!$A188,QACond,COLUMNS($A$7:D188),0)),'PROD Fltr Conditional'!D188,"OK")</f>
        <v>OK</v>
      </c>
      <c r="E188" s="13" t="str">
        <f>IF(ISERROR(VLOOKUP('PROD Fltr Conditional'!$A188,QACond,COLUMNS($A$7:E188),0)),'PROD Fltr Conditional'!E188,"OK")</f>
        <v>OK</v>
      </c>
      <c r="F188" s="13" t="str">
        <f>IF(ISERROR(VLOOKUP('PROD Fltr Conditional'!$A188,QACond,COLUMNS($A$7:F188),0)),'PROD Fltr Conditional'!F188,"OK")</f>
        <v>OK</v>
      </c>
      <c r="G188" s="13" t="str">
        <f>IF(ISERROR(VLOOKUP('PROD Fltr Conditional'!$A188,QACond,COLUMNS($A$7:G188),0)),'PROD Fltr Conditional'!G188,"OK")</f>
        <v>OK</v>
      </c>
      <c r="H188" s="13" t="str">
        <f>IF(ISERROR(VLOOKUP('PROD Fltr Conditional'!$A188,QACond,COLUMNS($A$7:H188),0)),'PROD Fltr Conditional'!H188,"OK")</f>
        <v>OK</v>
      </c>
      <c r="I188" s="13" t="str">
        <f>IF(ISERROR(VLOOKUP('PROD Fltr Conditional'!$A188,QACond,COLUMNS($A$7:I188),0)),'PROD Fltr Conditional'!I188,"OK")</f>
        <v>OK</v>
      </c>
      <c r="J188" s="13" t="str">
        <f>IF(ISERROR(VLOOKUP('PROD Fltr Conditional'!$A188,QACond,COLUMNS($A$7:J188),0)),'PROD Fltr Conditional'!J188,"OK")</f>
        <v>OK</v>
      </c>
      <c r="K188" s="13" t="str">
        <f>IF(ISERROR(VLOOKUP('PROD Fltr Conditional'!$A188,QACond,COLUMNS($A$7:K188),0)),'PROD Fltr Conditional'!K188,"OK")</f>
        <v>OK</v>
      </c>
      <c r="L188" s="13" t="str">
        <f>IF(ISERROR(VLOOKUP('PROD Fltr Conditional'!$A188,QACond,COLUMNS($A$7:L188),0)),'PROD Fltr Conditional'!L188,"OK")</f>
        <v>OK</v>
      </c>
      <c r="M188" s="13" t="str">
        <f>IF(ISERROR(VLOOKUP('PROD Fltr Conditional'!$A188,QACond,COLUMNS($A$7:M188),0)),'PROD Fltr Conditional'!M188,"OK")</f>
        <v>OK</v>
      </c>
      <c r="N188" s="13" t="str">
        <f>IF(ISERROR(VLOOKUP('PROD Fltr Conditional'!$A188,QACond,COLUMNS($A$7:N188),0)),'PROD Fltr Conditional'!N188,"OK")</f>
        <v>OK</v>
      </c>
      <c r="O188" s="13" t="str">
        <f>IF(ISERROR(VLOOKUP('PROD Fltr Conditional'!$A188,QACond,COLUMNS($A$7:O188),0)),'PROD Fltr Conditional'!O188,"OK")</f>
        <v>OK</v>
      </c>
      <c r="P188" s="13" t="str">
        <f>IF(ISERROR(VLOOKUP('PROD Fltr Conditional'!$A188,QACond,COLUMNS($A$7:P188),0)),'PROD Fltr Conditional'!P188,"OK")</f>
        <v>OK</v>
      </c>
      <c r="Q188" s="13" t="str">
        <f>IF(ISERROR(VLOOKUP('PROD Fltr Conditional'!$A188,QACond,COLUMNS($A$7:Q188),0)),'PROD Fltr Conditional'!Q188,"OK")</f>
        <v>OK</v>
      </c>
    </row>
    <row r="189" spans="1:17">
      <c r="A189" s="13" t="str">
        <f>IF(ISERROR(VLOOKUP('PROD Fltr Conditional'!$A189,QACond,COLUMNS($A$7:A189),0)),'PROD Fltr Conditional'!A189,"OK")</f>
        <v>OK</v>
      </c>
      <c r="B189" s="13" t="str">
        <f>IF(ISERROR(VLOOKUP('PROD Fltr Conditional'!$A189,QACond,COLUMNS($A$7:B189),0)),'PROD Fltr Conditional'!B189,"OK")</f>
        <v>OK</v>
      </c>
      <c r="C189" s="13" t="str">
        <f>IF(ISERROR(VLOOKUP('PROD Fltr Conditional'!$A189,QACond,COLUMNS($A$7:C189),0)),'PROD Fltr Conditional'!C189,"OK")</f>
        <v>OK</v>
      </c>
      <c r="D189" s="13" t="str">
        <f>IF(ISERROR(VLOOKUP('PROD Fltr Conditional'!$A189,QACond,COLUMNS($A$7:D189),0)),'PROD Fltr Conditional'!D189,"OK")</f>
        <v>OK</v>
      </c>
      <c r="E189" s="13" t="str">
        <f>IF(ISERROR(VLOOKUP('PROD Fltr Conditional'!$A189,QACond,COLUMNS($A$7:E189),0)),'PROD Fltr Conditional'!E189,"OK")</f>
        <v>OK</v>
      </c>
      <c r="F189" s="13" t="str">
        <f>IF(ISERROR(VLOOKUP('PROD Fltr Conditional'!$A189,QACond,COLUMNS($A$7:F189),0)),'PROD Fltr Conditional'!F189,"OK")</f>
        <v>OK</v>
      </c>
      <c r="G189" s="13" t="str">
        <f>IF(ISERROR(VLOOKUP('PROD Fltr Conditional'!$A189,QACond,COLUMNS($A$7:G189),0)),'PROD Fltr Conditional'!G189,"OK")</f>
        <v>OK</v>
      </c>
      <c r="H189" s="13" t="str">
        <f>IF(ISERROR(VLOOKUP('PROD Fltr Conditional'!$A189,QACond,COLUMNS($A$7:H189),0)),'PROD Fltr Conditional'!H189,"OK")</f>
        <v>OK</v>
      </c>
      <c r="I189" s="13" t="str">
        <f>IF(ISERROR(VLOOKUP('PROD Fltr Conditional'!$A189,QACond,COLUMNS($A$7:I189),0)),'PROD Fltr Conditional'!I189,"OK")</f>
        <v>OK</v>
      </c>
      <c r="J189" s="13" t="str">
        <f>IF(ISERROR(VLOOKUP('PROD Fltr Conditional'!$A189,QACond,COLUMNS($A$7:J189),0)),'PROD Fltr Conditional'!J189,"OK")</f>
        <v>OK</v>
      </c>
      <c r="K189" s="13" t="str">
        <f>IF(ISERROR(VLOOKUP('PROD Fltr Conditional'!$A189,QACond,COLUMNS($A$7:K189),0)),'PROD Fltr Conditional'!K189,"OK")</f>
        <v>OK</v>
      </c>
      <c r="L189" s="13" t="str">
        <f>IF(ISERROR(VLOOKUP('PROD Fltr Conditional'!$A189,QACond,COLUMNS($A$7:L189),0)),'PROD Fltr Conditional'!L189,"OK")</f>
        <v>OK</v>
      </c>
      <c r="M189" s="13" t="str">
        <f>IF(ISERROR(VLOOKUP('PROD Fltr Conditional'!$A189,QACond,COLUMNS($A$7:M189),0)),'PROD Fltr Conditional'!M189,"OK")</f>
        <v>OK</v>
      </c>
      <c r="N189" s="13" t="str">
        <f>IF(ISERROR(VLOOKUP('PROD Fltr Conditional'!$A189,QACond,COLUMNS($A$7:N189),0)),'PROD Fltr Conditional'!N189,"OK")</f>
        <v>OK</v>
      </c>
      <c r="O189" s="13" t="str">
        <f>IF(ISERROR(VLOOKUP('PROD Fltr Conditional'!$A189,QACond,COLUMNS($A$7:O189),0)),'PROD Fltr Conditional'!O189,"OK")</f>
        <v>OK</v>
      </c>
      <c r="P189" s="13" t="str">
        <f>IF(ISERROR(VLOOKUP('PROD Fltr Conditional'!$A189,QACond,COLUMNS($A$7:P189),0)),'PROD Fltr Conditional'!P189,"OK")</f>
        <v>OK</v>
      </c>
      <c r="Q189" s="13" t="str">
        <f>IF(ISERROR(VLOOKUP('PROD Fltr Conditional'!$A189,QACond,COLUMNS($A$7:Q189),0)),'PROD Fltr Conditional'!Q189,"OK")</f>
        <v>OK</v>
      </c>
    </row>
    <row r="190" spans="1:17">
      <c r="A190" s="13" t="str">
        <f>IF(ISERROR(VLOOKUP('PROD Fltr Conditional'!$A190,QACond,COLUMNS($A$7:A190),0)),'PROD Fltr Conditional'!A190,"OK")</f>
        <v>OK</v>
      </c>
      <c r="B190" s="13" t="str">
        <f>IF(ISERROR(VLOOKUP('PROD Fltr Conditional'!$A190,QACond,COLUMNS($A$7:B190),0)),'PROD Fltr Conditional'!B190,"OK")</f>
        <v>OK</v>
      </c>
      <c r="C190" s="13" t="str">
        <f>IF(ISERROR(VLOOKUP('PROD Fltr Conditional'!$A190,QACond,COLUMNS($A$7:C190),0)),'PROD Fltr Conditional'!C190,"OK")</f>
        <v>OK</v>
      </c>
      <c r="D190" s="13" t="str">
        <f>IF(ISERROR(VLOOKUP('PROD Fltr Conditional'!$A190,QACond,COLUMNS($A$7:D190),0)),'PROD Fltr Conditional'!D190,"OK")</f>
        <v>OK</v>
      </c>
      <c r="E190" s="13" t="str">
        <f>IF(ISERROR(VLOOKUP('PROD Fltr Conditional'!$A190,QACond,COLUMNS($A$7:E190),0)),'PROD Fltr Conditional'!E190,"OK")</f>
        <v>OK</v>
      </c>
      <c r="F190" s="13" t="str">
        <f>IF(ISERROR(VLOOKUP('PROD Fltr Conditional'!$A190,QACond,COLUMNS($A$7:F190),0)),'PROD Fltr Conditional'!F190,"OK")</f>
        <v>OK</v>
      </c>
      <c r="G190" s="13" t="str">
        <f>IF(ISERROR(VLOOKUP('PROD Fltr Conditional'!$A190,QACond,COLUMNS($A$7:G190),0)),'PROD Fltr Conditional'!G190,"OK")</f>
        <v>OK</v>
      </c>
      <c r="H190" s="13" t="str">
        <f>IF(ISERROR(VLOOKUP('PROD Fltr Conditional'!$A190,QACond,COLUMNS($A$7:H190),0)),'PROD Fltr Conditional'!H190,"OK")</f>
        <v>OK</v>
      </c>
      <c r="I190" s="13" t="str">
        <f>IF(ISERROR(VLOOKUP('PROD Fltr Conditional'!$A190,QACond,COLUMNS($A$7:I190),0)),'PROD Fltr Conditional'!I190,"OK")</f>
        <v>OK</v>
      </c>
      <c r="J190" s="13" t="str">
        <f>IF(ISERROR(VLOOKUP('PROD Fltr Conditional'!$A190,QACond,COLUMNS($A$7:J190),0)),'PROD Fltr Conditional'!J190,"OK")</f>
        <v>OK</v>
      </c>
      <c r="K190" s="13" t="str">
        <f>IF(ISERROR(VLOOKUP('PROD Fltr Conditional'!$A190,QACond,COLUMNS($A$7:K190),0)),'PROD Fltr Conditional'!K190,"OK")</f>
        <v>OK</v>
      </c>
      <c r="L190" s="13" t="str">
        <f>IF(ISERROR(VLOOKUP('PROD Fltr Conditional'!$A190,QACond,COLUMNS($A$7:L190),0)),'PROD Fltr Conditional'!L190,"OK")</f>
        <v>OK</v>
      </c>
      <c r="M190" s="13" t="str">
        <f>IF(ISERROR(VLOOKUP('PROD Fltr Conditional'!$A190,QACond,COLUMNS($A$7:M190),0)),'PROD Fltr Conditional'!M190,"OK")</f>
        <v>OK</v>
      </c>
      <c r="N190" s="13" t="str">
        <f>IF(ISERROR(VLOOKUP('PROD Fltr Conditional'!$A190,QACond,COLUMNS($A$7:N190),0)),'PROD Fltr Conditional'!N190,"OK")</f>
        <v>OK</v>
      </c>
      <c r="O190" s="13" t="str">
        <f>IF(ISERROR(VLOOKUP('PROD Fltr Conditional'!$A190,QACond,COLUMNS($A$7:O190),0)),'PROD Fltr Conditional'!O190,"OK")</f>
        <v>OK</v>
      </c>
      <c r="P190" s="13" t="str">
        <f>IF(ISERROR(VLOOKUP('PROD Fltr Conditional'!$A190,QACond,COLUMNS($A$7:P190),0)),'PROD Fltr Conditional'!P190,"OK")</f>
        <v>OK</v>
      </c>
      <c r="Q190" s="13" t="str">
        <f>IF(ISERROR(VLOOKUP('PROD Fltr Conditional'!$A190,QACond,COLUMNS($A$7:Q190),0)),'PROD Fltr Conditional'!Q190,"OK")</f>
        <v>OK</v>
      </c>
    </row>
    <row r="191" spans="1:17">
      <c r="A191" s="13" t="str">
        <f>IF(ISERROR(VLOOKUP('PROD Fltr Conditional'!$A191,QACond,COLUMNS($A$7:A191),0)),'PROD Fltr Conditional'!A191,"OK")</f>
        <v>OK</v>
      </c>
      <c r="B191" s="13" t="str">
        <f>IF(ISERROR(VLOOKUP('PROD Fltr Conditional'!$A191,QACond,COLUMNS($A$7:B191),0)),'PROD Fltr Conditional'!B191,"OK")</f>
        <v>OK</v>
      </c>
      <c r="C191" s="13" t="str">
        <f>IF(ISERROR(VLOOKUP('PROD Fltr Conditional'!$A191,QACond,COLUMNS($A$7:C191),0)),'PROD Fltr Conditional'!C191,"OK")</f>
        <v>OK</v>
      </c>
      <c r="D191" s="13" t="str">
        <f>IF(ISERROR(VLOOKUP('PROD Fltr Conditional'!$A191,QACond,COLUMNS($A$7:D191),0)),'PROD Fltr Conditional'!D191,"OK")</f>
        <v>OK</v>
      </c>
      <c r="E191" s="13" t="str">
        <f>IF(ISERROR(VLOOKUP('PROD Fltr Conditional'!$A191,QACond,COLUMNS($A$7:E191),0)),'PROD Fltr Conditional'!E191,"OK")</f>
        <v>OK</v>
      </c>
      <c r="F191" s="13" t="str">
        <f>IF(ISERROR(VLOOKUP('PROD Fltr Conditional'!$A191,QACond,COLUMNS($A$7:F191),0)),'PROD Fltr Conditional'!F191,"OK")</f>
        <v>OK</v>
      </c>
      <c r="G191" s="13" t="str">
        <f>IF(ISERROR(VLOOKUP('PROD Fltr Conditional'!$A191,QACond,COLUMNS($A$7:G191),0)),'PROD Fltr Conditional'!G191,"OK")</f>
        <v>OK</v>
      </c>
      <c r="H191" s="13" t="str">
        <f>IF(ISERROR(VLOOKUP('PROD Fltr Conditional'!$A191,QACond,COLUMNS($A$7:H191),0)),'PROD Fltr Conditional'!H191,"OK")</f>
        <v>OK</v>
      </c>
      <c r="I191" s="13" t="str">
        <f>IF(ISERROR(VLOOKUP('PROD Fltr Conditional'!$A191,QACond,COLUMNS($A$7:I191),0)),'PROD Fltr Conditional'!I191,"OK")</f>
        <v>OK</v>
      </c>
      <c r="J191" s="13" t="str">
        <f>IF(ISERROR(VLOOKUP('PROD Fltr Conditional'!$A191,QACond,COLUMNS($A$7:J191),0)),'PROD Fltr Conditional'!J191,"OK")</f>
        <v>OK</v>
      </c>
      <c r="K191" s="13" t="str">
        <f>IF(ISERROR(VLOOKUP('PROD Fltr Conditional'!$A191,QACond,COLUMNS($A$7:K191),0)),'PROD Fltr Conditional'!K191,"OK")</f>
        <v>OK</v>
      </c>
      <c r="L191" s="13" t="str">
        <f>IF(ISERROR(VLOOKUP('PROD Fltr Conditional'!$A191,QACond,COLUMNS($A$7:L191),0)),'PROD Fltr Conditional'!L191,"OK")</f>
        <v>OK</v>
      </c>
      <c r="M191" s="13" t="str">
        <f>IF(ISERROR(VLOOKUP('PROD Fltr Conditional'!$A191,QACond,COLUMNS($A$7:M191),0)),'PROD Fltr Conditional'!M191,"OK")</f>
        <v>OK</v>
      </c>
      <c r="N191" s="13" t="str">
        <f>IF(ISERROR(VLOOKUP('PROD Fltr Conditional'!$A191,QACond,COLUMNS($A$7:N191),0)),'PROD Fltr Conditional'!N191,"OK")</f>
        <v>OK</v>
      </c>
      <c r="O191" s="13" t="str">
        <f>IF(ISERROR(VLOOKUP('PROD Fltr Conditional'!$A191,QACond,COLUMNS($A$7:O191),0)),'PROD Fltr Conditional'!O191,"OK")</f>
        <v>OK</v>
      </c>
      <c r="P191" s="13" t="str">
        <f>IF(ISERROR(VLOOKUP('PROD Fltr Conditional'!$A191,QACond,COLUMNS($A$7:P191),0)),'PROD Fltr Conditional'!P191,"OK")</f>
        <v>OK</v>
      </c>
      <c r="Q191" s="13" t="str">
        <f>IF(ISERROR(VLOOKUP('PROD Fltr Conditional'!$A191,QACond,COLUMNS($A$7:Q191),0)),'PROD Fltr Conditional'!Q191,"OK")</f>
        <v>OK</v>
      </c>
    </row>
    <row r="192" spans="1:17">
      <c r="A192" s="13" t="str">
        <f>IF(ISERROR(VLOOKUP('PROD Fltr Conditional'!$A192,QACond,COLUMNS($A$7:A192),0)),'PROD Fltr Conditional'!A192,"OK")</f>
        <v>OK</v>
      </c>
      <c r="B192" s="13" t="str">
        <f>IF(ISERROR(VLOOKUP('PROD Fltr Conditional'!$A192,QACond,COLUMNS($A$7:B192),0)),'PROD Fltr Conditional'!B192,"OK")</f>
        <v>OK</v>
      </c>
      <c r="C192" s="13" t="str">
        <f>IF(ISERROR(VLOOKUP('PROD Fltr Conditional'!$A192,QACond,COLUMNS($A$7:C192),0)),'PROD Fltr Conditional'!C192,"OK")</f>
        <v>OK</v>
      </c>
      <c r="D192" s="13" t="str">
        <f>IF(ISERROR(VLOOKUP('PROD Fltr Conditional'!$A192,QACond,COLUMNS($A$7:D192),0)),'PROD Fltr Conditional'!D192,"OK")</f>
        <v>OK</v>
      </c>
      <c r="E192" s="13" t="str">
        <f>IF(ISERROR(VLOOKUP('PROD Fltr Conditional'!$A192,QACond,COLUMNS($A$7:E192),0)),'PROD Fltr Conditional'!E192,"OK")</f>
        <v>OK</v>
      </c>
      <c r="F192" s="13" t="str">
        <f>IF(ISERROR(VLOOKUP('PROD Fltr Conditional'!$A192,QACond,COLUMNS($A$7:F192),0)),'PROD Fltr Conditional'!F192,"OK")</f>
        <v>OK</v>
      </c>
      <c r="G192" s="13" t="str">
        <f>IF(ISERROR(VLOOKUP('PROD Fltr Conditional'!$A192,QACond,COLUMNS($A$7:G192),0)),'PROD Fltr Conditional'!G192,"OK")</f>
        <v>OK</v>
      </c>
      <c r="H192" s="13" t="str">
        <f>IF(ISERROR(VLOOKUP('PROD Fltr Conditional'!$A192,QACond,COLUMNS($A$7:H192),0)),'PROD Fltr Conditional'!H192,"OK")</f>
        <v>OK</v>
      </c>
      <c r="I192" s="13" t="str">
        <f>IF(ISERROR(VLOOKUP('PROD Fltr Conditional'!$A192,QACond,COLUMNS($A$7:I192),0)),'PROD Fltr Conditional'!I192,"OK")</f>
        <v>OK</v>
      </c>
      <c r="J192" s="13" t="str">
        <f>IF(ISERROR(VLOOKUP('PROD Fltr Conditional'!$A192,QACond,COLUMNS($A$7:J192),0)),'PROD Fltr Conditional'!J192,"OK")</f>
        <v>OK</v>
      </c>
      <c r="K192" s="13" t="str">
        <f>IF(ISERROR(VLOOKUP('PROD Fltr Conditional'!$A192,QACond,COLUMNS($A$7:K192),0)),'PROD Fltr Conditional'!K192,"OK")</f>
        <v>OK</v>
      </c>
      <c r="L192" s="13" t="str">
        <f>IF(ISERROR(VLOOKUP('PROD Fltr Conditional'!$A192,QACond,COLUMNS($A$7:L192),0)),'PROD Fltr Conditional'!L192,"OK")</f>
        <v>OK</v>
      </c>
      <c r="M192" s="13" t="str">
        <f>IF(ISERROR(VLOOKUP('PROD Fltr Conditional'!$A192,QACond,COLUMNS($A$7:M192),0)),'PROD Fltr Conditional'!M192,"OK")</f>
        <v>OK</v>
      </c>
      <c r="N192" s="13" t="str">
        <f>IF(ISERROR(VLOOKUP('PROD Fltr Conditional'!$A192,QACond,COLUMNS($A$7:N192),0)),'PROD Fltr Conditional'!N192,"OK")</f>
        <v>OK</v>
      </c>
      <c r="O192" s="13" t="str">
        <f>IF(ISERROR(VLOOKUP('PROD Fltr Conditional'!$A192,QACond,COLUMNS($A$7:O192),0)),'PROD Fltr Conditional'!O192,"OK")</f>
        <v>OK</v>
      </c>
      <c r="P192" s="13" t="str">
        <f>IF(ISERROR(VLOOKUP('PROD Fltr Conditional'!$A192,QACond,COLUMNS($A$7:P192),0)),'PROD Fltr Conditional'!P192,"OK")</f>
        <v>OK</v>
      </c>
      <c r="Q192" s="13" t="str">
        <f>IF(ISERROR(VLOOKUP('PROD Fltr Conditional'!$A192,QACond,COLUMNS($A$7:Q192),0)),'PROD Fltr Conditional'!Q192,"OK")</f>
        <v>OK</v>
      </c>
    </row>
    <row r="193" spans="1:17">
      <c r="A193" s="13" t="str">
        <f>IF(ISERROR(VLOOKUP('PROD Fltr Conditional'!$A193,QACond,COLUMNS($A$7:A193),0)),'PROD Fltr Conditional'!A193,"OK")</f>
        <v>OK</v>
      </c>
      <c r="B193" s="13" t="str">
        <f>IF(ISERROR(VLOOKUP('PROD Fltr Conditional'!$A193,QACond,COLUMNS($A$7:B193),0)),'PROD Fltr Conditional'!B193,"OK")</f>
        <v>OK</v>
      </c>
      <c r="C193" s="13" t="str">
        <f>IF(ISERROR(VLOOKUP('PROD Fltr Conditional'!$A193,QACond,COLUMNS($A$7:C193),0)),'PROD Fltr Conditional'!C193,"OK")</f>
        <v>OK</v>
      </c>
      <c r="D193" s="13" t="str">
        <f>IF(ISERROR(VLOOKUP('PROD Fltr Conditional'!$A193,QACond,COLUMNS($A$7:D193),0)),'PROD Fltr Conditional'!D193,"OK")</f>
        <v>OK</v>
      </c>
      <c r="E193" s="13" t="str">
        <f>IF(ISERROR(VLOOKUP('PROD Fltr Conditional'!$A193,QACond,COLUMNS($A$7:E193),0)),'PROD Fltr Conditional'!E193,"OK")</f>
        <v>OK</v>
      </c>
      <c r="F193" s="13" t="str">
        <f>IF(ISERROR(VLOOKUP('PROD Fltr Conditional'!$A193,QACond,COLUMNS($A$7:F193),0)),'PROD Fltr Conditional'!F193,"OK")</f>
        <v>OK</v>
      </c>
      <c r="G193" s="13" t="str">
        <f>IF(ISERROR(VLOOKUP('PROD Fltr Conditional'!$A193,QACond,COLUMNS($A$7:G193),0)),'PROD Fltr Conditional'!G193,"OK")</f>
        <v>OK</v>
      </c>
      <c r="H193" s="13" t="str">
        <f>IF(ISERROR(VLOOKUP('PROD Fltr Conditional'!$A193,QACond,COLUMNS($A$7:H193),0)),'PROD Fltr Conditional'!H193,"OK")</f>
        <v>OK</v>
      </c>
      <c r="I193" s="13" t="str">
        <f>IF(ISERROR(VLOOKUP('PROD Fltr Conditional'!$A193,QACond,COLUMNS($A$7:I193),0)),'PROD Fltr Conditional'!I193,"OK")</f>
        <v>OK</v>
      </c>
      <c r="J193" s="13" t="str">
        <f>IF(ISERROR(VLOOKUP('PROD Fltr Conditional'!$A193,QACond,COLUMNS($A$7:J193),0)),'PROD Fltr Conditional'!J193,"OK")</f>
        <v>OK</v>
      </c>
      <c r="K193" s="13" t="str">
        <f>IF(ISERROR(VLOOKUP('PROD Fltr Conditional'!$A193,QACond,COLUMNS($A$7:K193),0)),'PROD Fltr Conditional'!K193,"OK")</f>
        <v>OK</v>
      </c>
      <c r="L193" s="13" t="str">
        <f>IF(ISERROR(VLOOKUP('PROD Fltr Conditional'!$A193,QACond,COLUMNS($A$7:L193),0)),'PROD Fltr Conditional'!L193,"OK")</f>
        <v>OK</v>
      </c>
      <c r="M193" s="13" t="str">
        <f>IF(ISERROR(VLOOKUP('PROD Fltr Conditional'!$A193,QACond,COLUMNS($A$7:M193),0)),'PROD Fltr Conditional'!M193,"OK")</f>
        <v>OK</v>
      </c>
      <c r="N193" s="13" t="str">
        <f>IF(ISERROR(VLOOKUP('PROD Fltr Conditional'!$A193,QACond,COLUMNS($A$7:N193),0)),'PROD Fltr Conditional'!N193,"OK")</f>
        <v>OK</v>
      </c>
      <c r="O193" s="13" t="str">
        <f>IF(ISERROR(VLOOKUP('PROD Fltr Conditional'!$A193,QACond,COLUMNS($A$7:O193),0)),'PROD Fltr Conditional'!O193,"OK")</f>
        <v>OK</v>
      </c>
      <c r="P193" s="13" t="str">
        <f>IF(ISERROR(VLOOKUP('PROD Fltr Conditional'!$A193,QACond,COLUMNS($A$7:P193),0)),'PROD Fltr Conditional'!P193,"OK")</f>
        <v>OK</v>
      </c>
      <c r="Q193" s="13" t="str">
        <f>IF(ISERROR(VLOOKUP('PROD Fltr Conditional'!$A193,QACond,COLUMNS($A$7:Q193),0)),'PROD Fltr Conditional'!Q193,"OK")</f>
        <v>OK</v>
      </c>
    </row>
    <row r="194" spans="1:17">
      <c r="A194" s="13" t="str">
        <f>IF(ISERROR(VLOOKUP('PROD Fltr Conditional'!$A194,QACond,COLUMNS($A$7:A194),0)),'PROD Fltr Conditional'!A194,"OK")</f>
        <v>aworsalls57AstraWorsalls245.170.181.59¬•440722.21RupiahIDR9/11/20190.33888888888888918806BH52 DJKY YJAX QP2V LPBN FEPRGXPRGX Global, Inc.NASDAQDiversified Commercial ServicesConsumer Services</v>
      </c>
      <c r="B194" s="13">
        <f>IF(ISERROR(VLOOKUP('PROD Fltr Conditional'!$A194,QACond,COLUMNS($A$7:B194),0)),'PROD Fltr Conditional'!B194,"OK")</f>
        <v>188</v>
      </c>
      <c r="C194" s="13" t="str">
        <f>IF(ISERROR(VLOOKUP('PROD Fltr Conditional'!$A194,QACond,COLUMNS($A$7:C194),0)),'PROD Fltr Conditional'!C194,"OK")</f>
        <v>aworsalls57</v>
      </c>
      <c r="D194" s="13" t="str">
        <f>IF(ISERROR(VLOOKUP('PROD Fltr Conditional'!$A194,QACond,COLUMNS($A$7:D194),0)),'PROD Fltr Conditional'!D194,"OK")</f>
        <v>Astra</v>
      </c>
      <c r="E194" s="13" t="str">
        <f>IF(ISERROR(VLOOKUP('PROD Fltr Conditional'!$A194,QACond,COLUMNS($A$7:E194),0)),'PROD Fltr Conditional'!E194,"OK")</f>
        <v>Worsalls</v>
      </c>
      <c r="F194" s="13" t="str">
        <f>IF(ISERROR(VLOOKUP('PROD Fltr Conditional'!$A194,QACond,COLUMNS($A$7:F194),0)),'PROD Fltr Conditional'!F194,"OK")</f>
        <v>245.170.181.59</v>
      </c>
      <c r="G194" s="13" t="str">
        <f>IF(ISERROR(VLOOKUP('PROD Fltr Conditional'!$A194,QACond,COLUMNS($A$7:G194),0)),'PROD Fltr Conditional'!G194,"OK")</f>
        <v>¬•440722.21</v>
      </c>
      <c r="H194" s="13" t="str">
        <f>IF(ISERROR(VLOOKUP('PROD Fltr Conditional'!$A194,QACond,COLUMNS($A$7:H194),0)),'PROD Fltr Conditional'!H194,"OK")</f>
        <v>Rupiah</v>
      </c>
      <c r="I194" s="13" t="str">
        <f>IF(ISERROR(VLOOKUP('PROD Fltr Conditional'!$A194,QACond,COLUMNS($A$7:I194),0)),'PROD Fltr Conditional'!I194,"OK")</f>
        <v>IDR</v>
      </c>
      <c r="J194" s="13" t="str">
        <f>IF(ISERROR(VLOOKUP('PROD Fltr Conditional'!$A194,QACond,COLUMNS($A$7:J194),0)),'PROD Fltr Conditional'!J194,"OK")</f>
        <v>9/11/2019</v>
      </c>
      <c r="K194" s="13">
        <f>IF(ISERROR(VLOOKUP('PROD Fltr Conditional'!$A194,QACond,COLUMNS($A$7:K194),0)),'PROD Fltr Conditional'!K194,"OK")</f>
        <v>0.33888888888888885</v>
      </c>
      <c r="L194" s="13">
        <f>IF(ISERROR(VLOOKUP('PROD Fltr Conditional'!$A194,QACond,COLUMNS($A$7:L194),0)),'PROD Fltr Conditional'!L194,"OK")</f>
        <v>18806</v>
      </c>
      <c r="M194" s="13" t="str">
        <f>IF(ISERROR(VLOOKUP('PROD Fltr Conditional'!$A194,QACond,COLUMNS($A$7:M194),0)),'PROD Fltr Conditional'!M194,"OK")</f>
        <v>BH52 DJKY YJAX QP2V LPBN FE</v>
      </c>
      <c r="N194" s="13" t="str">
        <f>IF(ISERROR(VLOOKUP('PROD Fltr Conditional'!$A194,QACond,COLUMNS($A$7:N194),0)),'PROD Fltr Conditional'!N194,"OK")</f>
        <v>PRGX</v>
      </c>
      <c r="O194" s="13" t="str">
        <f>IF(ISERROR(VLOOKUP('PROD Fltr Conditional'!$A194,QACond,COLUMNS($A$7:O194),0)),'PROD Fltr Conditional'!O194,"OK")</f>
        <v>PRGX Global, Inc.</v>
      </c>
      <c r="P194" s="13" t="str">
        <f>IF(ISERROR(VLOOKUP('PROD Fltr Conditional'!$A194,QACond,COLUMNS($A$7:P194),0)),'PROD Fltr Conditional'!P194,"OK")</f>
        <v>NASDAQ</v>
      </c>
      <c r="Q194" s="13" t="str">
        <f>IF(ISERROR(VLOOKUP('PROD Fltr Conditional'!$A194,QACond,COLUMNS($A$7:Q194),0)),'PROD Fltr Conditional'!Q194,"OK")</f>
        <v>Diversified Commercial Services</v>
      </c>
    </row>
    <row r="195" spans="1:17">
      <c r="A195" s="13" t="str">
        <f>IF(ISERROR(VLOOKUP('PROD Fltr Conditional'!$A195,QACond,COLUMNS($A$7:A195),0)),'PROD Fltr Conditional'!A195,"OK")</f>
        <v>OK</v>
      </c>
      <c r="B195" s="13" t="str">
        <f>IF(ISERROR(VLOOKUP('PROD Fltr Conditional'!$A195,QACond,COLUMNS($A$7:B195),0)),'PROD Fltr Conditional'!B195,"OK")</f>
        <v>OK</v>
      </c>
      <c r="C195" s="13" t="str">
        <f>IF(ISERROR(VLOOKUP('PROD Fltr Conditional'!$A195,QACond,COLUMNS($A$7:C195),0)),'PROD Fltr Conditional'!C195,"OK")</f>
        <v>OK</v>
      </c>
      <c r="D195" s="13" t="str">
        <f>IF(ISERROR(VLOOKUP('PROD Fltr Conditional'!$A195,QACond,COLUMNS($A$7:D195),0)),'PROD Fltr Conditional'!D195,"OK")</f>
        <v>OK</v>
      </c>
      <c r="E195" s="13" t="str">
        <f>IF(ISERROR(VLOOKUP('PROD Fltr Conditional'!$A195,QACond,COLUMNS($A$7:E195),0)),'PROD Fltr Conditional'!E195,"OK")</f>
        <v>OK</v>
      </c>
      <c r="F195" s="13" t="str">
        <f>IF(ISERROR(VLOOKUP('PROD Fltr Conditional'!$A195,QACond,COLUMNS($A$7:F195),0)),'PROD Fltr Conditional'!F195,"OK")</f>
        <v>OK</v>
      </c>
      <c r="G195" s="13" t="str">
        <f>IF(ISERROR(VLOOKUP('PROD Fltr Conditional'!$A195,QACond,COLUMNS($A$7:G195),0)),'PROD Fltr Conditional'!G195,"OK")</f>
        <v>OK</v>
      </c>
      <c r="H195" s="13" t="str">
        <f>IF(ISERROR(VLOOKUP('PROD Fltr Conditional'!$A195,QACond,COLUMNS($A$7:H195),0)),'PROD Fltr Conditional'!H195,"OK")</f>
        <v>OK</v>
      </c>
      <c r="I195" s="13" t="str">
        <f>IF(ISERROR(VLOOKUP('PROD Fltr Conditional'!$A195,QACond,COLUMNS($A$7:I195),0)),'PROD Fltr Conditional'!I195,"OK")</f>
        <v>OK</v>
      </c>
      <c r="J195" s="13" t="str">
        <f>IF(ISERROR(VLOOKUP('PROD Fltr Conditional'!$A195,QACond,COLUMNS($A$7:J195),0)),'PROD Fltr Conditional'!J195,"OK")</f>
        <v>OK</v>
      </c>
      <c r="K195" s="13" t="str">
        <f>IF(ISERROR(VLOOKUP('PROD Fltr Conditional'!$A195,QACond,COLUMNS($A$7:K195),0)),'PROD Fltr Conditional'!K195,"OK")</f>
        <v>OK</v>
      </c>
      <c r="L195" s="13" t="str">
        <f>IF(ISERROR(VLOOKUP('PROD Fltr Conditional'!$A195,QACond,COLUMNS($A$7:L195),0)),'PROD Fltr Conditional'!L195,"OK")</f>
        <v>OK</v>
      </c>
      <c r="M195" s="13" t="str">
        <f>IF(ISERROR(VLOOKUP('PROD Fltr Conditional'!$A195,QACond,COLUMNS($A$7:M195),0)),'PROD Fltr Conditional'!M195,"OK")</f>
        <v>OK</v>
      </c>
      <c r="N195" s="13" t="str">
        <f>IF(ISERROR(VLOOKUP('PROD Fltr Conditional'!$A195,QACond,COLUMNS($A$7:N195),0)),'PROD Fltr Conditional'!N195,"OK")</f>
        <v>OK</v>
      </c>
      <c r="O195" s="13" t="str">
        <f>IF(ISERROR(VLOOKUP('PROD Fltr Conditional'!$A195,QACond,COLUMNS($A$7:O195),0)),'PROD Fltr Conditional'!O195,"OK")</f>
        <v>OK</v>
      </c>
      <c r="P195" s="13" t="str">
        <f>IF(ISERROR(VLOOKUP('PROD Fltr Conditional'!$A195,QACond,COLUMNS($A$7:P195),0)),'PROD Fltr Conditional'!P195,"OK")</f>
        <v>OK</v>
      </c>
      <c r="Q195" s="13" t="str">
        <f>IF(ISERROR(VLOOKUP('PROD Fltr Conditional'!$A195,QACond,COLUMNS($A$7:Q195),0)),'PROD Fltr Conditional'!Q195,"OK")</f>
        <v>OK</v>
      </c>
    </row>
    <row r="196" spans="1:17">
      <c r="A196" s="13" t="str">
        <f>IF(ISERROR(VLOOKUP('PROD Fltr Conditional'!$A196,QACond,COLUMNS($A$7:A196),0)),'PROD Fltr Conditional'!A196,"OK")</f>
        <v>OK</v>
      </c>
      <c r="B196" s="13" t="str">
        <f>IF(ISERROR(VLOOKUP('PROD Fltr Conditional'!$A196,QACond,COLUMNS($A$7:B196),0)),'PROD Fltr Conditional'!B196,"OK")</f>
        <v>OK</v>
      </c>
      <c r="C196" s="13" t="str">
        <f>IF(ISERROR(VLOOKUP('PROD Fltr Conditional'!$A196,QACond,COLUMNS($A$7:C196),0)),'PROD Fltr Conditional'!C196,"OK")</f>
        <v>OK</v>
      </c>
      <c r="D196" s="13" t="str">
        <f>IF(ISERROR(VLOOKUP('PROD Fltr Conditional'!$A196,QACond,COLUMNS($A$7:D196),0)),'PROD Fltr Conditional'!D196,"OK")</f>
        <v>OK</v>
      </c>
      <c r="E196" s="13" t="str">
        <f>IF(ISERROR(VLOOKUP('PROD Fltr Conditional'!$A196,QACond,COLUMNS($A$7:E196),0)),'PROD Fltr Conditional'!E196,"OK")</f>
        <v>OK</v>
      </c>
      <c r="F196" s="13" t="str">
        <f>IF(ISERROR(VLOOKUP('PROD Fltr Conditional'!$A196,QACond,COLUMNS($A$7:F196),0)),'PROD Fltr Conditional'!F196,"OK")</f>
        <v>OK</v>
      </c>
      <c r="G196" s="13" t="str">
        <f>IF(ISERROR(VLOOKUP('PROD Fltr Conditional'!$A196,QACond,COLUMNS($A$7:G196),0)),'PROD Fltr Conditional'!G196,"OK")</f>
        <v>OK</v>
      </c>
      <c r="H196" s="13" t="str">
        <f>IF(ISERROR(VLOOKUP('PROD Fltr Conditional'!$A196,QACond,COLUMNS($A$7:H196),0)),'PROD Fltr Conditional'!H196,"OK")</f>
        <v>OK</v>
      </c>
      <c r="I196" s="13" t="str">
        <f>IF(ISERROR(VLOOKUP('PROD Fltr Conditional'!$A196,QACond,COLUMNS($A$7:I196),0)),'PROD Fltr Conditional'!I196,"OK")</f>
        <v>OK</v>
      </c>
      <c r="J196" s="13" t="str">
        <f>IF(ISERROR(VLOOKUP('PROD Fltr Conditional'!$A196,QACond,COLUMNS($A$7:J196),0)),'PROD Fltr Conditional'!J196,"OK")</f>
        <v>OK</v>
      </c>
      <c r="K196" s="13" t="str">
        <f>IF(ISERROR(VLOOKUP('PROD Fltr Conditional'!$A196,QACond,COLUMNS($A$7:K196),0)),'PROD Fltr Conditional'!K196,"OK")</f>
        <v>OK</v>
      </c>
      <c r="L196" s="13" t="str">
        <f>IF(ISERROR(VLOOKUP('PROD Fltr Conditional'!$A196,QACond,COLUMNS($A$7:L196),0)),'PROD Fltr Conditional'!L196,"OK")</f>
        <v>OK</v>
      </c>
      <c r="M196" s="13" t="str">
        <f>IF(ISERROR(VLOOKUP('PROD Fltr Conditional'!$A196,QACond,COLUMNS($A$7:M196),0)),'PROD Fltr Conditional'!M196,"OK")</f>
        <v>OK</v>
      </c>
      <c r="N196" s="13" t="str">
        <f>IF(ISERROR(VLOOKUP('PROD Fltr Conditional'!$A196,QACond,COLUMNS($A$7:N196),0)),'PROD Fltr Conditional'!N196,"OK")</f>
        <v>OK</v>
      </c>
      <c r="O196" s="13" t="str">
        <f>IF(ISERROR(VLOOKUP('PROD Fltr Conditional'!$A196,QACond,COLUMNS($A$7:O196),0)),'PROD Fltr Conditional'!O196,"OK")</f>
        <v>OK</v>
      </c>
      <c r="P196" s="13" t="str">
        <f>IF(ISERROR(VLOOKUP('PROD Fltr Conditional'!$A196,QACond,COLUMNS($A$7:P196),0)),'PROD Fltr Conditional'!P196,"OK")</f>
        <v>OK</v>
      </c>
      <c r="Q196" s="13" t="str">
        <f>IF(ISERROR(VLOOKUP('PROD Fltr Conditional'!$A196,QACond,COLUMNS($A$7:Q196),0)),'PROD Fltr Conditional'!Q196,"OK")</f>
        <v>OK</v>
      </c>
    </row>
    <row r="197" spans="1:17">
      <c r="A197" s="13" t="str">
        <f>IF(ISERROR(VLOOKUP('PROD Fltr Conditional'!$A197,QACond,COLUMNS($A$7:A197),0)),'PROD Fltr Conditional'!A197,"OK")</f>
        <v>OK</v>
      </c>
      <c r="B197" s="13" t="str">
        <f>IF(ISERROR(VLOOKUP('PROD Fltr Conditional'!$A197,QACond,COLUMNS($A$7:B197),0)),'PROD Fltr Conditional'!B197,"OK")</f>
        <v>OK</v>
      </c>
      <c r="C197" s="13" t="str">
        <f>IF(ISERROR(VLOOKUP('PROD Fltr Conditional'!$A197,QACond,COLUMNS($A$7:C197),0)),'PROD Fltr Conditional'!C197,"OK")</f>
        <v>OK</v>
      </c>
      <c r="D197" s="13" t="str">
        <f>IF(ISERROR(VLOOKUP('PROD Fltr Conditional'!$A197,QACond,COLUMNS($A$7:D197),0)),'PROD Fltr Conditional'!D197,"OK")</f>
        <v>OK</v>
      </c>
      <c r="E197" s="13" t="str">
        <f>IF(ISERROR(VLOOKUP('PROD Fltr Conditional'!$A197,QACond,COLUMNS($A$7:E197),0)),'PROD Fltr Conditional'!E197,"OK")</f>
        <v>OK</v>
      </c>
      <c r="F197" s="13" t="str">
        <f>IF(ISERROR(VLOOKUP('PROD Fltr Conditional'!$A197,QACond,COLUMNS($A$7:F197),0)),'PROD Fltr Conditional'!F197,"OK")</f>
        <v>OK</v>
      </c>
      <c r="G197" s="13" t="str">
        <f>IF(ISERROR(VLOOKUP('PROD Fltr Conditional'!$A197,QACond,COLUMNS($A$7:G197),0)),'PROD Fltr Conditional'!G197,"OK")</f>
        <v>OK</v>
      </c>
      <c r="H197" s="13" t="str">
        <f>IF(ISERROR(VLOOKUP('PROD Fltr Conditional'!$A197,QACond,COLUMNS($A$7:H197),0)),'PROD Fltr Conditional'!H197,"OK")</f>
        <v>OK</v>
      </c>
      <c r="I197" s="13" t="str">
        <f>IF(ISERROR(VLOOKUP('PROD Fltr Conditional'!$A197,QACond,COLUMNS($A$7:I197),0)),'PROD Fltr Conditional'!I197,"OK")</f>
        <v>OK</v>
      </c>
      <c r="J197" s="13" t="str">
        <f>IF(ISERROR(VLOOKUP('PROD Fltr Conditional'!$A197,QACond,COLUMNS($A$7:J197),0)),'PROD Fltr Conditional'!J197,"OK")</f>
        <v>OK</v>
      </c>
      <c r="K197" s="13" t="str">
        <f>IF(ISERROR(VLOOKUP('PROD Fltr Conditional'!$A197,QACond,COLUMNS($A$7:K197),0)),'PROD Fltr Conditional'!K197,"OK")</f>
        <v>OK</v>
      </c>
      <c r="L197" s="13" t="str">
        <f>IF(ISERROR(VLOOKUP('PROD Fltr Conditional'!$A197,QACond,COLUMNS($A$7:L197),0)),'PROD Fltr Conditional'!L197,"OK")</f>
        <v>OK</v>
      </c>
      <c r="M197" s="13" t="str">
        <f>IF(ISERROR(VLOOKUP('PROD Fltr Conditional'!$A197,QACond,COLUMNS($A$7:M197),0)),'PROD Fltr Conditional'!M197,"OK")</f>
        <v>OK</v>
      </c>
      <c r="N197" s="13" t="str">
        <f>IF(ISERROR(VLOOKUP('PROD Fltr Conditional'!$A197,QACond,COLUMNS($A$7:N197),0)),'PROD Fltr Conditional'!N197,"OK")</f>
        <v>OK</v>
      </c>
      <c r="O197" s="13" t="str">
        <f>IF(ISERROR(VLOOKUP('PROD Fltr Conditional'!$A197,QACond,COLUMNS($A$7:O197),0)),'PROD Fltr Conditional'!O197,"OK")</f>
        <v>OK</v>
      </c>
      <c r="P197" s="13" t="str">
        <f>IF(ISERROR(VLOOKUP('PROD Fltr Conditional'!$A197,QACond,COLUMNS($A$7:P197),0)),'PROD Fltr Conditional'!P197,"OK")</f>
        <v>OK</v>
      </c>
      <c r="Q197" s="13" t="str">
        <f>IF(ISERROR(VLOOKUP('PROD Fltr Conditional'!$A197,QACond,COLUMNS($A$7:Q197),0)),'PROD Fltr Conditional'!Q197,"OK")</f>
        <v>OK</v>
      </c>
    </row>
    <row r="198" spans="1:17">
      <c r="A198" s="13" t="str">
        <f>IF(ISERROR(VLOOKUP('PROD Fltr Conditional'!$A198,QACond,COLUMNS($A$7:A198),0)),'PROD Fltr Conditional'!A198,"OK")</f>
        <v>OK</v>
      </c>
      <c r="B198" s="13" t="str">
        <f>IF(ISERROR(VLOOKUP('PROD Fltr Conditional'!$A198,QACond,COLUMNS($A$7:B198),0)),'PROD Fltr Conditional'!B198,"OK")</f>
        <v>OK</v>
      </c>
      <c r="C198" s="13" t="str">
        <f>IF(ISERROR(VLOOKUP('PROD Fltr Conditional'!$A198,QACond,COLUMNS($A$7:C198),0)),'PROD Fltr Conditional'!C198,"OK")</f>
        <v>OK</v>
      </c>
      <c r="D198" s="13" t="str">
        <f>IF(ISERROR(VLOOKUP('PROD Fltr Conditional'!$A198,QACond,COLUMNS($A$7:D198),0)),'PROD Fltr Conditional'!D198,"OK")</f>
        <v>OK</v>
      </c>
      <c r="E198" s="13" t="str">
        <f>IF(ISERROR(VLOOKUP('PROD Fltr Conditional'!$A198,QACond,COLUMNS($A$7:E198),0)),'PROD Fltr Conditional'!E198,"OK")</f>
        <v>OK</v>
      </c>
      <c r="F198" s="13" t="str">
        <f>IF(ISERROR(VLOOKUP('PROD Fltr Conditional'!$A198,QACond,COLUMNS($A$7:F198),0)),'PROD Fltr Conditional'!F198,"OK")</f>
        <v>OK</v>
      </c>
      <c r="G198" s="13" t="str">
        <f>IF(ISERROR(VLOOKUP('PROD Fltr Conditional'!$A198,QACond,COLUMNS($A$7:G198),0)),'PROD Fltr Conditional'!G198,"OK")</f>
        <v>OK</v>
      </c>
      <c r="H198" s="13" t="str">
        <f>IF(ISERROR(VLOOKUP('PROD Fltr Conditional'!$A198,QACond,COLUMNS($A$7:H198),0)),'PROD Fltr Conditional'!H198,"OK")</f>
        <v>OK</v>
      </c>
      <c r="I198" s="13" t="str">
        <f>IF(ISERROR(VLOOKUP('PROD Fltr Conditional'!$A198,QACond,COLUMNS($A$7:I198),0)),'PROD Fltr Conditional'!I198,"OK")</f>
        <v>OK</v>
      </c>
      <c r="J198" s="13" t="str">
        <f>IF(ISERROR(VLOOKUP('PROD Fltr Conditional'!$A198,QACond,COLUMNS($A$7:J198),0)),'PROD Fltr Conditional'!J198,"OK")</f>
        <v>OK</v>
      </c>
      <c r="K198" s="13" t="str">
        <f>IF(ISERROR(VLOOKUP('PROD Fltr Conditional'!$A198,QACond,COLUMNS($A$7:K198),0)),'PROD Fltr Conditional'!K198,"OK")</f>
        <v>OK</v>
      </c>
      <c r="L198" s="13" t="str">
        <f>IF(ISERROR(VLOOKUP('PROD Fltr Conditional'!$A198,QACond,COLUMNS($A$7:L198),0)),'PROD Fltr Conditional'!L198,"OK")</f>
        <v>OK</v>
      </c>
      <c r="M198" s="13" t="str">
        <f>IF(ISERROR(VLOOKUP('PROD Fltr Conditional'!$A198,QACond,COLUMNS($A$7:M198),0)),'PROD Fltr Conditional'!M198,"OK")</f>
        <v>OK</v>
      </c>
      <c r="N198" s="13" t="str">
        <f>IF(ISERROR(VLOOKUP('PROD Fltr Conditional'!$A198,QACond,COLUMNS($A$7:N198),0)),'PROD Fltr Conditional'!N198,"OK")</f>
        <v>OK</v>
      </c>
      <c r="O198" s="13" t="str">
        <f>IF(ISERROR(VLOOKUP('PROD Fltr Conditional'!$A198,QACond,COLUMNS($A$7:O198),0)),'PROD Fltr Conditional'!O198,"OK")</f>
        <v>OK</v>
      </c>
      <c r="P198" s="13" t="str">
        <f>IF(ISERROR(VLOOKUP('PROD Fltr Conditional'!$A198,QACond,COLUMNS($A$7:P198),0)),'PROD Fltr Conditional'!P198,"OK")</f>
        <v>OK</v>
      </c>
      <c r="Q198" s="13" t="str">
        <f>IF(ISERROR(VLOOKUP('PROD Fltr Conditional'!$A198,QACond,COLUMNS($A$7:Q198),0)),'PROD Fltr Conditional'!Q198,"OK")</f>
        <v>OK</v>
      </c>
    </row>
    <row r="199" spans="1:17">
      <c r="A199" s="13" t="str">
        <f>IF(ISERROR(VLOOKUP('PROD Fltr Conditional'!$A199,QACond,COLUMNS($A$7:A199),0)),'PROD Fltr Conditional'!A199,"OK")</f>
        <v>OK</v>
      </c>
      <c r="B199" s="13" t="str">
        <f>IF(ISERROR(VLOOKUP('PROD Fltr Conditional'!$A199,QACond,COLUMNS($A$7:B199),0)),'PROD Fltr Conditional'!B199,"OK")</f>
        <v>OK</v>
      </c>
      <c r="C199" s="13" t="str">
        <f>IF(ISERROR(VLOOKUP('PROD Fltr Conditional'!$A199,QACond,COLUMNS($A$7:C199),0)),'PROD Fltr Conditional'!C199,"OK")</f>
        <v>OK</v>
      </c>
      <c r="D199" s="13" t="str">
        <f>IF(ISERROR(VLOOKUP('PROD Fltr Conditional'!$A199,QACond,COLUMNS($A$7:D199),0)),'PROD Fltr Conditional'!D199,"OK")</f>
        <v>OK</v>
      </c>
      <c r="E199" s="13" t="str">
        <f>IF(ISERROR(VLOOKUP('PROD Fltr Conditional'!$A199,QACond,COLUMNS($A$7:E199),0)),'PROD Fltr Conditional'!E199,"OK")</f>
        <v>OK</v>
      </c>
      <c r="F199" s="13" t="str">
        <f>IF(ISERROR(VLOOKUP('PROD Fltr Conditional'!$A199,QACond,COLUMNS($A$7:F199),0)),'PROD Fltr Conditional'!F199,"OK")</f>
        <v>OK</v>
      </c>
      <c r="G199" s="13" t="str">
        <f>IF(ISERROR(VLOOKUP('PROD Fltr Conditional'!$A199,QACond,COLUMNS($A$7:G199),0)),'PROD Fltr Conditional'!G199,"OK")</f>
        <v>OK</v>
      </c>
      <c r="H199" s="13" t="str">
        <f>IF(ISERROR(VLOOKUP('PROD Fltr Conditional'!$A199,QACond,COLUMNS($A$7:H199),0)),'PROD Fltr Conditional'!H199,"OK")</f>
        <v>OK</v>
      </c>
      <c r="I199" s="13" t="str">
        <f>IF(ISERROR(VLOOKUP('PROD Fltr Conditional'!$A199,QACond,COLUMNS($A$7:I199),0)),'PROD Fltr Conditional'!I199,"OK")</f>
        <v>OK</v>
      </c>
      <c r="J199" s="13" t="str">
        <f>IF(ISERROR(VLOOKUP('PROD Fltr Conditional'!$A199,QACond,COLUMNS($A$7:J199),0)),'PROD Fltr Conditional'!J199,"OK")</f>
        <v>OK</v>
      </c>
      <c r="K199" s="13" t="str">
        <f>IF(ISERROR(VLOOKUP('PROD Fltr Conditional'!$A199,QACond,COLUMNS($A$7:K199),0)),'PROD Fltr Conditional'!K199,"OK")</f>
        <v>OK</v>
      </c>
      <c r="L199" s="13" t="str">
        <f>IF(ISERROR(VLOOKUP('PROD Fltr Conditional'!$A199,QACond,COLUMNS($A$7:L199),0)),'PROD Fltr Conditional'!L199,"OK")</f>
        <v>OK</v>
      </c>
      <c r="M199" s="13" t="str">
        <f>IF(ISERROR(VLOOKUP('PROD Fltr Conditional'!$A199,QACond,COLUMNS($A$7:M199),0)),'PROD Fltr Conditional'!M199,"OK")</f>
        <v>OK</v>
      </c>
      <c r="N199" s="13" t="str">
        <f>IF(ISERROR(VLOOKUP('PROD Fltr Conditional'!$A199,QACond,COLUMNS($A$7:N199),0)),'PROD Fltr Conditional'!N199,"OK")</f>
        <v>OK</v>
      </c>
      <c r="O199" s="13" t="str">
        <f>IF(ISERROR(VLOOKUP('PROD Fltr Conditional'!$A199,QACond,COLUMNS($A$7:O199),0)),'PROD Fltr Conditional'!O199,"OK")</f>
        <v>OK</v>
      </c>
      <c r="P199" s="13" t="str">
        <f>IF(ISERROR(VLOOKUP('PROD Fltr Conditional'!$A199,QACond,COLUMNS($A$7:P199),0)),'PROD Fltr Conditional'!P199,"OK")</f>
        <v>OK</v>
      </c>
      <c r="Q199" s="13" t="str">
        <f>IF(ISERROR(VLOOKUP('PROD Fltr Conditional'!$A199,QACond,COLUMNS($A$7:Q199),0)),'PROD Fltr Conditional'!Q199,"OK")</f>
        <v>OK</v>
      </c>
    </row>
    <row r="200" spans="1:17">
      <c r="A200" s="13" t="str">
        <f>IF(ISERROR(VLOOKUP('PROD Fltr Conditional'!$A200,QACond,COLUMNS($A$7:A200),0)),'PROD Fltr Conditional'!A200,"OK")</f>
        <v>OK</v>
      </c>
      <c r="B200" s="13" t="str">
        <f>IF(ISERROR(VLOOKUP('PROD Fltr Conditional'!$A200,QACond,COLUMNS($A$7:B200),0)),'PROD Fltr Conditional'!B200,"OK")</f>
        <v>OK</v>
      </c>
      <c r="C200" s="13" t="str">
        <f>IF(ISERROR(VLOOKUP('PROD Fltr Conditional'!$A200,QACond,COLUMNS($A$7:C200),0)),'PROD Fltr Conditional'!C200,"OK")</f>
        <v>OK</v>
      </c>
      <c r="D200" s="13" t="str">
        <f>IF(ISERROR(VLOOKUP('PROD Fltr Conditional'!$A200,QACond,COLUMNS($A$7:D200),0)),'PROD Fltr Conditional'!D200,"OK")</f>
        <v>OK</v>
      </c>
      <c r="E200" s="13" t="str">
        <f>IF(ISERROR(VLOOKUP('PROD Fltr Conditional'!$A200,QACond,COLUMNS($A$7:E200),0)),'PROD Fltr Conditional'!E200,"OK")</f>
        <v>OK</v>
      </c>
      <c r="F200" s="13" t="str">
        <f>IF(ISERROR(VLOOKUP('PROD Fltr Conditional'!$A200,QACond,COLUMNS($A$7:F200),0)),'PROD Fltr Conditional'!F200,"OK")</f>
        <v>OK</v>
      </c>
      <c r="G200" s="13" t="str">
        <f>IF(ISERROR(VLOOKUP('PROD Fltr Conditional'!$A200,QACond,COLUMNS($A$7:G200),0)),'PROD Fltr Conditional'!G200,"OK")</f>
        <v>OK</v>
      </c>
      <c r="H200" s="13" t="str">
        <f>IF(ISERROR(VLOOKUP('PROD Fltr Conditional'!$A200,QACond,COLUMNS($A$7:H200),0)),'PROD Fltr Conditional'!H200,"OK")</f>
        <v>OK</v>
      </c>
      <c r="I200" s="13" t="str">
        <f>IF(ISERROR(VLOOKUP('PROD Fltr Conditional'!$A200,QACond,COLUMNS($A$7:I200),0)),'PROD Fltr Conditional'!I200,"OK")</f>
        <v>OK</v>
      </c>
      <c r="J200" s="13" t="str">
        <f>IF(ISERROR(VLOOKUP('PROD Fltr Conditional'!$A200,QACond,COLUMNS($A$7:J200),0)),'PROD Fltr Conditional'!J200,"OK")</f>
        <v>OK</v>
      </c>
      <c r="K200" s="13" t="str">
        <f>IF(ISERROR(VLOOKUP('PROD Fltr Conditional'!$A200,QACond,COLUMNS($A$7:K200),0)),'PROD Fltr Conditional'!K200,"OK")</f>
        <v>OK</v>
      </c>
      <c r="L200" s="13" t="str">
        <f>IF(ISERROR(VLOOKUP('PROD Fltr Conditional'!$A200,QACond,COLUMNS($A$7:L200),0)),'PROD Fltr Conditional'!L200,"OK")</f>
        <v>OK</v>
      </c>
      <c r="M200" s="13" t="str">
        <f>IF(ISERROR(VLOOKUP('PROD Fltr Conditional'!$A200,QACond,COLUMNS($A$7:M200),0)),'PROD Fltr Conditional'!M200,"OK")</f>
        <v>OK</v>
      </c>
      <c r="N200" s="13" t="str">
        <f>IF(ISERROR(VLOOKUP('PROD Fltr Conditional'!$A200,QACond,COLUMNS($A$7:N200),0)),'PROD Fltr Conditional'!N200,"OK")</f>
        <v>OK</v>
      </c>
      <c r="O200" s="13" t="str">
        <f>IF(ISERROR(VLOOKUP('PROD Fltr Conditional'!$A200,QACond,COLUMNS($A$7:O200),0)),'PROD Fltr Conditional'!O200,"OK")</f>
        <v>OK</v>
      </c>
      <c r="P200" s="13" t="str">
        <f>IF(ISERROR(VLOOKUP('PROD Fltr Conditional'!$A200,QACond,COLUMNS($A$7:P200),0)),'PROD Fltr Conditional'!P200,"OK")</f>
        <v>OK</v>
      </c>
      <c r="Q200" s="13" t="str">
        <f>IF(ISERROR(VLOOKUP('PROD Fltr Conditional'!$A200,QACond,COLUMNS($A$7:Q200),0)),'PROD Fltr Conditional'!Q200,"OK")</f>
        <v>OK</v>
      </c>
    </row>
    <row r="201" spans="1:17">
      <c r="A201" s="13" t="str">
        <f>IF(ISERROR(VLOOKUP('PROD Fltr Conditional'!$A201,QACond,COLUMNS($A$7:A201),0)),'PROD Fltr Conditional'!A201,"OK")</f>
        <v>OK</v>
      </c>
      <c r="B201" s="13" t="str">
        <f>IF(ISERROR(VLOOKUP('PROD Fltr Conditional'!$A201,QACond,COLUMNS($A$7:B201),0)),'PROD Fltr Conditional'!B201,"OK")</f>
        <v>OK</v>
      </c>
      <c r="C201" s="13" t="str">
        <f>IF(ISERROR(VLOOKUP('PROD Fltr Conditional'!$A201,QACond,COLUMNS($A$7:C201),0)),'PROD Fltr Conditional'!C201,"OK")</f>
        <v>OK</v>
      </c>
      <c r="D201" s="13" t="str">
        <f>IF(ISERROR(VLOOKUP('PROD Fltr Conditional'!$A201,QACond,COLUMNS($A$7:D201),0)),'PROD Fltr Conditional'!D201,"OK")</f>
        <v>OK</v>
      </c>
      <c r="E201" s="13" t="str">
        <f>IF(ISERROR(VLOOKUP('PROD Fltr Conditional'!$A201,QACond,COLUMNS($A$7:E201),0)),'PROD Fltr Conditional'!E201,"OK")</f>
        <v>OK</v>
      </c>
      <c r="F201" s="13" t="str">
        <f>IF(ISERROR(VLOOKUP('PROD Fltr Conditional'!$A201,QACond,COLUMNS($A$7:F201),0)),'PROD Fltr Conditional'!F201,"OK")</f>
        <v>OK</v>
      </c>
      <c r="G201" s="13" t="str">
        <f>IF(ISERROR(VLOOKUP('PROD Fltr Conditional'!$A201,QACond,COLUMNS($A$7:G201),0)),'PROD Fltr Conditional'!G201,"OK")</f>
        <v>OK</v>
      </c>
      <c r="H201" s="13" t="str">
        <f>IF(ISERROR(VLOOKUP('PROD Fltr Conditional'!$A201,QACond,COLUMNS($A$7:H201),0)),'PROD Fltr Conditional'!H201,"OK")</f>
        <v>OK</v>
      </c>
      <c r="I201" s="13" t="str">
        <f>IF(ISERROR(VLOOKUP('PROD Fltr Conditional'!$A201,QACond,COLUMNS($A$7:I201),0)),'PROD Fltr Conditional'!I201,"OK")</f>
        <v>OK</v>
      </c>
      <c r="J201" s="13" t="str">
        <f>IF(ISERROR(VLOOKUP('PROD Fltr Conditional'!$A201,QACond,COLUMNS($A$7:J201),0)),'PROD Fltr Conditional'!J201,"OK")</f>
        <v>OK</v>
      </c>
      <c r="K201" s="13" t="str">
        <f>IF(ISERROR(VLOOKUP('PROD Fltr Conditional'!$A201,QACond,COLUMNS($A$7:K201),0)),'PROD Fltr Conditional'!K201,"OK")</f>
        <v>OK</v>
      </c>
      <c r="L201" s="13" t="str">
        <f>IF(ISERROR(VLOOKUP('PROD Fltr Conditional'!$A201,QACond,COLUMNS($A$7:L201),0)),'PROD Fltr Conditional'!L201,"OK")</f>
        <v>OK</v>
      </c>
      <c r="M201" s="13" t="str">
        <f>IF(ISERROR(VLOOKUP('PROD Fltr Conditional'!$A201,QACond,COLUMNS($A$7:M201),0)),'PROD Fltr Conditional'!M201,"OK")</f>
        <v>OK</v>
      </c>
      <c r="N201" s="13" t="str">
        <f>IF(ISERROR(VLOOKUP('PROD Fltr Conditional'!$A201,QACond,COLUMNS($A$7:N201),0)),'PROD Fltr Conditional'!N201,"OK")</f>
        <v>OK</v>
      </c>
      <c r="O201" s="13" t="str">
        <f>IF(ISERROR(VLOOKUP('PROD Fltr Conditional'!$A201,QACond,COLUMNS($A$7:O201),0)),'PROD Fltr Conditional'!O201,"OK")</f>
        <v>OK</v>
      </c>
      <c r="P201" s="13" t="str">
        <f>IF(ISERROR(VLOOKUP('PROD Fltr Conditional'!$A201,QACond,COLUMNS($A$7:P201),0)),'PROD Fltr Conditional'!P201,"OK")</f>
        <v>OK</v>
      </c>
      <c r="Q201" s="13" t="str">
        <f>IF(ISERROR(VLOOKUP('PROD Fltr Conditional'!$A201,QACond,COLUMNS($A$7:Q201),0)),'PROD Fltr Conditional'!Q201,"OK")</f>
        <v>OK</v>
      </c>
    </row>
    <row r="202" spans="1:17">
      <c r="A202" s="13" t="str">
        <f>IF(ISERROR(VLOOKUP('PROD Fltr Conditional'!$A202,QACond,COLUMNS($A$7:A202),0)),'PROD Fltr Conditional'!A202,"OK")</f>
        <v>OK</v>
      </c>
      <c r="B202" s="13" t="str">
        <f>IF(ISERROR(VLOOKUP('PROD Fltr Conditional'!$A202,QACond,COLUMNS($A$7:B202),0)),'PROD Fltr Conditional'!B202,"OK")</f>
        <v>OK</v>
      </c>
      <c r="C202" s="13" t="str">
        <f>IF(ISERROR(VLOOKUP('PROD Fltr Conditional'!$A202,QACond,COLUMNS($A$7:C202),0)),'PROD Fltr Conditional'!C202,"OK")</f>
        <v>OK</v>
      </c>
      <c r="D202" s="13" t="str">
        <f>IF(ISERROR(VLOOKUP('PROD Fltr Conditional'!$A202,QACond,COLUMNS($A$7:D202),0)),'PROD Fltr Conditional'!D202,"OK")</f>
        <v>OK</v>
      </c>
      <c r="E202" s="13" t="str">
        <f>IF(ISERROR(VLOOKUP('PROD Fltr Conditional'!$A202,QACond,COLUMNS($A$7:E202),0)),'PROD Fltr Conditional'!E202,"OK")</f>
        <v>OK</v>
      </c>
      <c r="F202" s="13" t="str">
        <f>IF(ISERROR(VLOOKUP('PROD Fltr Conditional'!$A202,QACond,COLUMNS($A$7:F202),0)),'PROD Fltr Conditional'!F202,"OK")</f>
        <v>OK</v>
      </c>
      <c r="G202" s="13" t="str">
        <f>IF(ISERROR(VLOOKUP('PROD Fltr Conditional'!$A202,QACond,COLUMNS($A$7:G202),0)),'PROD Fltr Conditional'!G202,"OK")</f>
        <v>OK</v>
      </c>
      <c r="H202" s="13" t="str">
        <f>IF(ISERROR(VLOOKUP('PROD Fltr Conditional'!$A202,QACond,COLUMNS($A$7:H202),0)),'PROD Fltr Conditional'!H202,"OK")</f>
        <v>OK</v>
      </c>
      <c r="I202" s="13" t="str">
        <f>IF(ISERROR(VLOOKUP('PROD Fltr Conditional'!$A202,QACond,COLUMNS($A$7:I202),0)),'PROD Fltr Conditional'!I202,"OK")</f>
        <v>OK</v>
      </c>
      <c r="J202" s="13" t="str">
        <f>IF(ISERROR(VLOOKUP('PROD Fltr Conditional'!$A202,QACond,COLUMNS($A$7:J202),0)),'PROD Fltr Conditional'!J202,"OK")</f>
        <v>OK</v>
      </c>
      <c r="K202" s="13" t="str">
        <f>IF(ISERROR(VLOOKUP('PROD Fltr Conditional'!$A202,QACond,COLUMNS($A$7:K202),0)),'PROD Fltr Conditional'!K202,"OK")</f>
        <v>OK</v>
      </c>
      <c r="L202" s="13" t="str">
        <f>IF(ISERROR(VLOOKUP('PROD Fltr Conditional'!$A202,QACond,COLUMNS($A$7:L202),0)),'PROD Fltr Conditional'!L202,"OK")</f>
        <v>OK</v>
      </c>
      <c r="M202" s="13" t="str">
        <f>IF(ISERROR(VLOOKUP('PROD Fltr Conditional'!$A202,QACond,COLUMNS($A$7:M202),0)),'PROD Fltr Conditional'!M202,"OK")</f>
        <v>OK</v>
      </c>
      <c r="N202" s="13" t="str">
        <f>IF(ISERROR(VLOOKUP('PROD Fltr Conditional'!$A202,QACond,COLUMNS($A$7:N202),0)),'PROD Fltr Conditional'!N202,"OK")</f>
        <v>OK</v>
      </c>
      <c r="O202" s="13" t="str">
        <f>IF(ISERROR(VLOOKUP('PROD Fltr Conditional'!$A202,QACond,COLUMNS($A$7:O202),0)),'PROD Fltr Conditional'!O202,"OK")</f>
        <v>OK</v>
      </c>
      <c r="P202" s="13" t="str">
        <f>IF(ISERROR(VLOOKUP('PROD Fltr Conditional'!$A202,QACond,COLUMNS($A$7:P202),0)),'PROD Fltr Conditional'!P202,"OK")</f>
        <v>OK</v>
      </c>
      <c r="Q202" s="13" t="str">
        <f>IF(ISERROR(VLOOKUP('PROD Fltr Conditional'!$A202,QACond,COLUMNS($A$7:Q202),0)),'PROD Fltr Conditional'!Q202,"OK")</f>
        <v>OK</v>
      </c>
    </row>
    <row r="203" spans="1:17">
      <c r="A203" s="13" t="str">
        <f>IF(ISERROR(VLOOKUP('PROD Fltr Conditional'!$A203,QACond,COLUMNS($A$7:A203),0)),'PROD Fltr Conditional'!A203,"OK")</f>
        <v>OK</v>
      </c>
      <c r="B203" s="13" t="str">
        <f>IF(ISERROR(VLOOKUP('PROD Fltr Conditional'!$A203,QACond,COLUMNS($A$7:B203),0)),'PROD Fltr Conditional'!B203,"OK")</f>
        <v>OK</v>
      </c>
      <c r="C203" s="13" t="str">
        <f>IF(ISERROR(VLOOKUP('PROD Fltr Conditional'!$A203,QACond,COLUMNS($A$7:C203),0)),'PROD Fltr Conditional'!C203,"OK")</f>
        <v>OK</v>
      </c>
      <c r="D203" s="13" t="str">
        <f>IF(ISERROR(VLOOKUP('PROD Fltr Conditional'!$A203,QACond,COLUMNS($A$7:D203),0)),'PROD Fltr Conditional'!D203,"OK")</f>
        <v>OK</v>
      </c>
      <c r="E203" s="13" t="str">
        <f>IF(ISERROR(VLOOKUP('PROD Fltr Conditional'!$A203,QACond,COLUMNS($A$7:E203),0)),'PROD Fltr Conditional'!E203,"OK")</f>
        <v>OK</v>
      </c>
      <c r="F203" s="13" t="str">
        <f>IF(ISERROR(VLOOKUP('PROD Fltr Conditional'!$A203,QACond,COLUMNS($A$7:F203),0)),'PROD Fltr Conditional'!F203,"OK")</f>
        <v>OK</v>
      </c>
      <c r="G203" s="13" t="str">
        <f>IF(ISERROR(VLOOKUP('PROD Fltr Conditional'!$A203,QACond,COLUMNS($A$7:G203),0)),'PROD Fltr Conditional'!G203,"OK")</f>
        <v>OK</v>
      </c>
      <c r="H203" s="13" t="str">
        <f>IF(ISERROR(VLOOKUP('PROD Fltr Conditional'!$A203,QACond,COLUMNS($A$7:H203),0)),'PROD Fltr Conditional'!H203,"OK")</f>
        <v>OK</v>
      </c>
      <c r="I203" s="13" t="str">
        <f>IF(ISERROR(VLOOKUP('PROD Fltr Conditional'!$A203,QACond,COLUMNS($A$7:I203),0)),'PROD Fltr Conditional'!I203,"OK")</f>
        <v>OK</v>
      </c>
      <c r="J203" s="13" t="str">
        <f>IF(ISERROR(VLOOKUP('PROD Fltr Conditional'!$A203,QACond,COLUMNS($A$7:J203),0)),'PROD Fltr Conditional'!J203,"OK")</f>
        <v>OK</v>
      </c>
      <c r="K203" s="13" t="str">
        <f>IF(ISERROR(VLOOKUP('PROD Fltr Conditional'!$A203,QACond,COLUMNS($A$7:K203),0)),'PROD Fltr Conditional'!K203,"OK")</f>
        <v>OK</v>
      </c>
      <c r="L203" s="13" t="str">
        <f>IF(ISERROR(VLOOKUP('PROD Fltr Conditional'!$A203,QACond,COLUMNS($A$7:L203),0)),'PROD Fltr Conditional'!L203,"OK")</f>
        <v>OK</v>
      </c>
      <c r="M203" s="13" t="str">
        <f>IF(ISERROR(VLOOKUP('PROD Fltr Conditional'!$A203,QACond,COLUMNS($A$7:M203),0)),'PROD Fltr Conditional'!M203,"OK")</f>
        <v>OK</v>
      </c>
      <c r="N203" s="13" t="str">
        <f>IF(ISERROR(VLOOKUP('PROD Fltr Conditional'!$A203,QACond,COLUMNS($A$7:N203),0)),'PROD Fltr Conditional'!N203,"OK")</f>
        <v>OK</v>
      </c>
      <c r="O203" s="13" t="str">
        <f>IF(ISERROR(VLOOKUP('PROD Fltr Conditional'!$A203,QACond,COLUMNS($A$7:O203),0)),'PROD Fltr Conditional'!O203,"OK")</f>
        <v>OK</v>
      </c>
      <c r="P203" s="13" t="str">
        <f>IF(ISERROR(VLOOKUP('PROD Fltr Conditional'!$A203,QACond,COLUMNS($A$7:P203),0)),'PROD Fltr Conditional'!P203,"OK")</f>
        <v>OK</v>
      </c>
      <c r="Q203" s="13" t="str">
        <f>IF(ISERROR(VLOOKUP('PROD Fltr Conditional'!$A203,QACond,COLUMNS($A$7:Q203),0)),'PROD Fltr Conditional'!Q203,"OK")</f>
        <v>OK</v>
      </c>
    </row>
    <row r="204" spans="1:17">
      <c r="A204" s="13" t="str">
        <f>IF(ISERROR(VLOOKUP('PROD Fltr Conditional'!$A204,QACond,COLUMNS($A$7:A204),0)),'PROD Fltr Conditional'!A204,"OK")</f>
        <v>OK</v>
      </c>
      <c r="B204" s="13" t="str">
        <f>IF(ISERROR(VLOOKUP('PROD Fltr Conditional'!$A204,QACond,COLUMNS($A$7:B204),0)),'PROD Fltr Conditional'!B204,"OK")</f>
        <v>OK</v>
      </c>
      <c r="C204" s="13" t="str">
        <f>IF(ISERROR(VLOOKUP('PROD Fltr Conditional'!$A204,QACond,COLUMNS($A$7:C204),0)),'PROD Fltr Conditional'!C204,"OK")</f>
        <v>OK</v>
      </c>
      <c r="D204" s="13" t="str">
        <f>IF(ISERROR(VLOOKUP('PROD Fltr Conditional'!$A204,QACond,COLUMNS($A$7:D204),0)),'PROD Fltr Conditional'!D204,"OK")</f>
        <v>OK</v>
      </c>
      <c r="E204" s="13" t="str">
        <f>IF(ISERROR(VLOOKUP('PROD Fltr Conditional'!$A204,QACond,COLUMNS($A$7:E204),0)),'PROD Fltr Conditional'!E204,"OK")</f>
        <v>OK</v>
      </c>
      <c r="F204" s="13" t="str">
        <f>IF(ISERROR(VLOOKUP('PROD Fltr Conditional'!$A204,QACond,COLUMNS($A$7:F204),0)),'PROD Fltr Conditional'!F204,"OK")</f>
        <v>OK</v>
      </c>
      <c r="G204" s="13" t="str">
        <f>IF(ISERROR(VLOOKUP('PROD Fltr Conditional'!$A204,QACond,COLUMNS($A$7:G204),0)),'PROD Fltr Conditional'!G204,"OK")</f>
        <v>OK</v>
      </c>
      <c r="H204" s="13" t="str">
        <f>IF(ISERROR(VLOOKUP('PROD Fltr Conditional'!$A204,QACond,COLUMNS($A$7:H204),0)),'PROD Fltr Conditional'!H204,"OK")</f>
        <v>OK</v>
      </c>
      <c r="I204" s="13" t="str">
        <f>IF(ISERROR(VLOOKUP('PROD Fltr Conditional'!$A204,QACond,COLUMNS($A$7:I204),0)),'PROD Fltr Conditional'!I204,"OK")</f>
        <v>OK</v>
      </c>
      <c r="J204" s="13" t="str">
        <f>IF(ISERROR(VLOOKUP('PROD Fltr Conditional'!$A204,QACond,COLUMNS($A$7:J204),0)),'PROD Fltr Conditional'!J204,"OK")</f>
        <v>OK</v>
      </c>
      <c r="K204" s="13" t="str">
        <f>IF(ISERROR(VLOOKUP('PROD Fltr Conditional'!$A204,QACond,COLUMNS($A$7:K204),0)),'PROD Fltr Conditional'!K204,"OK")</f>
        <v>OK</v>
      </c>
      <c r="L204" s="13" t="str">
        <f>IF(ISERROR(VLOOKUP('PROD Fltr Conditional'!$A204,QACond,COLUMNS($A$7:L204),0)),'PROD Fltr Conditional'!L204,"OK")</f>
        <v>OK</v>
      </c>
      <c r="M204" s="13" t="str">
        <f>IF(ISERROR(VLOOKUP('PROD Fltr Conditional'!$A204,QACond,COLUMNS($A$7:M204),0)),'PROD Fltr Conditional'!M204,"OK")</f>
        <v>OK</v>
      </c>
      <c r="N204" s="13" t="str">
        <f>IF(ISERROR(VLOOKUP('PROD Fltr Conditional'!$A204,QACond,COLUMNS($A$7:N204),0)),'PROD Fltr Conditional'!N204,"OK")</f>
        <v>OK</v>
      </c>
      <c r="O204" s="13" t="str">
        <f>IF(ISERROR(VLOOKUP('PROD Fltr Conditional'!$A204,QACond,COLUMNS($A$7:O204),0)),'PROD Fltr Conditional'!O204,"OK")</f>
        <v>OK</v>
      </c>
      <c r="P204" s="13" t="str">
        <f>IF(ISERROR(VLOOKUP('PROD Fltr Conditional'!$A204,QACond,COLUMNS($A$7:P204),0)),'PROD Fltr Conditional'!P204,"OK")</f>
        <v>OK</v>
      </c>
      <c r="Q204" s="13" t="str">
        <f>IF(ISERROR(VLOOKUP('PROD Fltr Conditional'!$A204,QACond,COLUMNS($A$7:Q204),0)),'PROD Fltr Conditional'!Q204,"OK")</f>
        <v>OK</v>
      </c>
    </row>
    <row r="205" spans="1:17">
      <c r="A205" s="13" t="str">
        <f>IF(ISERROR(VLOOKUP('PROD Fltr Conditional'!$A205,QACond,COLUMNS($A$7:A205),0)),'PROD Fltr Conditional'!A205,"OK")</f>
        <v>OK</v>
      </c>
      <c r="B205" s="13" t="str">
        <f>IF(ISERROR(VLOOKUP('PROD Fltr Conditional'!$A205,QACond,COLUMNS($A$7:B205),0)),'PROD Fltr Conditional'!B205,"OK")</f>
        <v>OK</v>
      </c>
      <c r="C205" s="13" t="str">
        <f>IF(ISERROR(VLOOKUP('PROD Fltr Conditional'!$A205,QACond,COLUMNS($A$7:C205),0)),'PROD Fltr Conditional'!C205,"OK")</f>
        <v>OK</v>
      </c>
      <c r="D205" s="13" t="str">
        <f>IF(ISERROR(VLOOKUP('PROD Fltr Conditional'!$A205,QACond,COLUMNS($A$7:D205),0)),'PROD Fltr Conditional'!D205,"OK")</f>
        <v>OK</v>
      </c>
      <c r="E205" s="13" t="str">
        <f>IF(ISERROR(VLOOKUP('PROD Fltr Conditional'!$A205,QACond,COLUMNS($A$7:E205),0)),'PROD Fltr Conditional'!E205,"OK")</f>
        <v>OK</v>
      </c>
      <c r="F205" s="13" t="str">
        <f>IF(ISERROR(VLOOKUP('PROD Fltr Conditional'!$A205,QACond,COLUMNS($A$7:F205),0)),'PROD Fltr Conditional'!F205,"OK")</f>
        <v>OK</v>
      </c>
      <c r="G205" s="13" t="str">
        <f>IF(ISERROR(VLOOKUP('PROD Fltr Conditional'!$A205,QACond,COLUMNS($A$7:G205),0)),'PROD Fltr Conditional'!G205,"OK")</f>
        <v>OK</v>
      </c>
      <c r="H205" s="13" t="str">
        <f>IF(ISERROR(VLOOKUP('PROD Fltr Conditional'!$A205,QACond,COLUMNS($A$7:H205),0)),'PROD Fltr Conditional'!H205,"OK")</f>
        <v>OK</v>
      </c>
      <c r="I205" s="13" t="str">
        <f>IF(ISERROR(VLOOKUP('PROD Fltr Conditional'!$A205,QACond,COLUMNS($A$7:I205),0)),'PROD Fltr Conditional'!I205,"OK")</f>
        <v>OK</v>
      </c>
      <c r="J205" s="13" t="str">
        <f>IF(ISERROR(VLOOKUP('PROD Fltr Conditional'!$A205,QACond,COLUMNS($A$7:J205),0)),'PROD Fltr Conditional'!J205,"OK")</f>
        <v>OK</v>
      </c>
      <c r="K205" s="13" t="str">
        <f>IF(ISERROR(VLOOKUP('PROD Fltr Conditional'!$A205,QACond,COLUMNS($A$7:K205),0)),'PROD Fltr Conditional'!K205,"OK")</f>
        <v>OK</v>
      </c>
      <c r="L205" s="13" t="str">
        <f>IF(ISERROR(VLOOKUP('PROD Fltr Conditional'!$A205,QACond,COLUMNS($A$7:L205),0)),'PROD Fltr Conditional'!L205,"OK")</f>
        <v>OK</v>
      </c>
      <c r="M205" s="13" t="str">
        <f>IF(ISERROR(VLOOKUP('PROD Fltr Conditional'!$A205,QACond,COLUMNS($A$7:M205),0)),'PROD Fltr Conditional'!M205,"OK")</f>
        <v>OK</v>
      </c>
      <c r="N205" s="13" t="str">
        <f>IF(ISERROR(VLOOKUP('PROD Fltr Conditional'!$A205,QACond,COLUMNS($A$7:N205),0)),'PROD Fltr Conditional'!N205,"OK")</f>
        <v>OK</v>
      </c>
      <c r="O205" s="13" t="str">
        <f>IF(ISERROR(VLOOKUP('PROD Fltr Conditional'!$A205,QACond,COLUMNS($A$7:O205),0)),'PROD Fltr Conditional'!O205,"OK")</f>
        <v>OK</v>
      </c>
      <c r="P205" s="13" t="str">
        <f>IF(ISERROR(VLOOKUP('PROD Fltr Conditional'!$A205,QACond,COLUMNS($A$7:P205),0)),'PROD Fltr Conditional'!P205,"OK")</f>
        <v>OK</v>
      </c>
      <c r="Q205" s="13" t="str">
        <f>IF(ISERROR(VLOOKUP('PROD Fltr Conditional'!$A205,QACond,COLUMNS($A$7:Q205),0)),'PROD Fltr Conditional'!Q205,"OK")</f>
        <v>OK</v>
      </c>
    </row>
    <row r="206" spans="1:17">
      <c r="A206" s="13" t="str">
        <f>IF(ISERROR(VLOOKUP('PROD Fltr Conditional'!$A206,QACond,COLUMNS($A$7:A206),0)),'PROD Fltr Conditional'!A206,"OK")</f>
        <v>OK</v>
      </c>
      <c r="B206" s="13" t="str">
        <f>IF(ISERROR(VLOOKUP('PROD Fltr Conditional'!$A206,QACond,COLUMNS($A$7:B206),0)),'PROD Fltr Conditional'!B206,"OK")</f>
        <v>OK</v>
      </c>
      <c r="C206" s="13" t="str">
        <f>IF(ISERROR(VLOOKUP('PROD Fltr Conditional'!$A206,QACond,COLUMNS($A$7:C206),0)),'PROD Fltr Conditional'!C206,"OK")</f>
        <v>OK</v>
      </c>
      <c r="D206" s="13" t="str">
        <f>IF(ISERROR(VLOOKUP('PROD Fltr Conditional'!$A206,QACond,COLUMNS($A$7:D206),0)),'PROD Fltr Conditional'!D206,"OK")</f>
        <v>OK</v>
      </c>
      <c r="E206" s="13" t="str">
        <f>IF(ISERROR(VLOOKUP('PROD Fltr Conditional'!$A206,QACond,COLUMNS($A$7:E206),0)),'PROD Fltr Conditional'!E206,"OK")</f>
        <v>OK</v>
      </c>
      <c r="F206" s="13" t="str">
        <f>IF(ISERROR(VLOOKUP('PROD Fltr Conditional'!$A206,QACond,COLUMNS($A$7:F206),0)),'PROD Fltr Conditional'!F206,"OK")</f>
        <v>OK</v>
      </c>
      <c r="G206" s="13" t="str">
        <f>IF(ISERROR(VLOOKUP('PROD Fltr Conditional'!$A206,QACond,COLUMNS($A$7:G206),0)),'PROD Fltr Conditional'!G206,"OK")</f>
        <v>OK</v>
      </c>
      <c r="H206" s="13" t="str">
        <f>IF(ISERROR(VLOOKUP('PROD Fltr Conditional'!$A206,QACond,COLUMNS($A$7:H206),0)),'PROD Fltr Conditional'!H206,"OK")</f>
        <v>OK</v>
      </c>
      <c r="I206" s="13" t="str">
        <f>IF(ISERROR(VLOOKUP('PROD Fltr Conditional'!$A206,QACond,COLUMNS($A$7:I206),0)),'PROD Fltr Conditional'!I206,"OK")</f>
        <v>OK</v>
      </c>
      <c r="J206" s="13" t="str">
        <f>IF(ISERROR(VLOOKUP('PROD Fltr Conditional'!$A206,QACond,COLUMNS($A$7:J206),0)),'PROD Fltr Conditional'!J206,"OK")</f>
        <v>OK</v>
      </c>
      <c r="K206" s="13" t="str">
        <f>IF(ISERROR(VLOOKUP('PROD Fltr Conditional'!$A206,QACond,COLUMNS($A$7:K206),0)),'PROD Fltr Conditional'!K206,"OK")</f>
        <v>OK</v>
      </c>
      <c r="L206" s="13" t="str">
        <f>IF(ISERROR(VLOOKUP('PROD Fltr Conditional'!$A206,QACond,COLUMNS($A$7:L206),0)),'PROD Fltr Conditional'!L206,"OK")</f>
        <v>OK</v>
      </c>
      <c r="M206" s="13" t="str">
        <f>IF(ISERROR(VLOOKUP('PROD Fltr Conditional'!$A206,QACond,COLUMNS($A$7:M206),0)),'PROD Fltr Conditional'!M206,"OK")</f>
        <v>OK</v>
      </c>
      <c r="N206" s="13" t="str">
        <f>IF(ISERROR(VLOOKUP('PROD Fltr Conditional'!$A206,QACond,COLUMNS($A$7:N206),0)),'PROD Fltr Conditional'!N206,"OK")</f>
        <v>OK</v>
      </c>
      <c r="O206" s="13" t="str">
        <f>IF(ISERROR(VLOOKUP('PROD Fltr Conditional'!$A206,QACond,COLUMNS($A$7:O206),0)),'PROD Fltr Conditional'!O206,"OK")</f>
        <v>OK</v>
      </c>
      <c r="P206" s="13" t="str">
        <f>IF(ISERROR(VLOOKUP('PROD Fltr Conditional'!$A206,QACond,COLUMNS($A$7:P206),0)),'PROD Fltr Conditional'!P206,"OK")</f>
        <v>OK</v>
      </c>
      <c r="Q206" s="13" t="str">
        <f>IF(ISERROR(VLOOKUP('PROD Fltr Conditional'!$A206,QACond,COLUMNS($A$7:Q206),0)),'PROD Fltr Conditional'!Q206,"OK")</f>
        <v>OK</v>
      </c>
    </row>
    <row r="207" spans="1:17">
      <c r="A207" s="13" t="str">
        <f>IF(ISERROR(VLOOKUP('PROD Fltr Conditional'!$A207,QACond,COLUMNS($A$7:A207),0)),'PROD Fltr Conditional'!A207,"OK")</f>
        <v>OK</v>
      </c>
      <c r="B207" s="13" t="str">
        <f>IF(ISERROR(VLOOKUP('PROD Fltr Conditional'!$A207,QACond,COLUMNS($A$7:B207),0)),'PROD Fltr Conditional'!B207,"OK")</f>
        <v>OK</v>
      </c>
      <c r="C207" s="13" t="str">
        <f>IF(ISERROR(VLOOKUP('PROD Fltr Conditional'!$A207,QACond,COLUMNS($A$7:C207),0)),'PROD Fltr Conditional'!C207,"OK")</f>
        <v>OK</v>
      </c>
      <c r="D207" s="13" t="str">
        <f>IF(ISERROR(VLOOKUP('PROD Fltr Conditional'!$A207,QACond,COLUMNS($A$7:D207),0)),'PROD Fltr Conditional'!D207,"OK")</f>
        <v>OK</v>
      </c>
      <c r="E207" s="13" t="str">
        <f>IF(ISERROR(VLOOKUP('PROD Fltr Conditional'!$A207,QACond,COLUMNS($A$7:E207),0)),'PROD Fltr Conditional'!E207,"OK")</f>
        <v>OK</v>
      </c>
      <c r="F207" s="13" t="str">
        <f>IF(ISERROR(VLOOKUP('PROD Fltr Conditional'!$A207,QACond,COLUMNS($A$7:F207),0)),'PROD Fltr Conditional'!F207,"OK")</f>
        <v>OK</v>
      </c>
      <c r="G207" s="13" t="str">
        <f>IF(ISERROR(VLOOKUP('PROD Fltr Conditional'!$A207,QACond,COLUMNS($A$7:G207),0)),'PROD Fltr Conditional'!G207,"OK")</f>
        <v>OK</v>
      </c>
      <c r="H207" s="13" t="str">
        <f>IF(ISERROR(VLOOKUP('PROD Fltr Conditional'!$A207,QACond,COLUMNS($A$7:H207),0)),'PROD Fltr Conditional'!H207,"OK")</f>
        <v>OK</v>
      </c>
      <c r="I207" s="13" t="str">
        <f>IF(ISERROR(VLOOKUP('PROD Fltr Conditional'!$A207,QACond,COLUMNS($A$7:I207),0)),'PROD Fltr Conditional'!I207,"OK")</f>
        <v>OK</v>
      </c>
      <c r="J207" s="13" t="str">
        <f>IF(ISERROR(VLOOKUP('PROD Fltr Conditional'!$A207,QACond,COLUMNS($A$7:J207),0)),'PROD Fltr Conditional'!J207,"OK")</f>
        <v>OK</v>
      </c>
      <c r="K207" s="13" t="str">
        <f>IF(ISERROR(VLOOKUP('PROD Fltr Conditional'!$A207,QACond,COLUMNS($A$7:K207),0)),'PROD Fltr Conditional'!K207,"OK")</f>
        <v>OK</v>
      </c>
      <c r="L207" s="13" t="str">
        <f>IF(ISERROR(VLOOKUP('PROD Fltr Conditional'!$A207,QACond,COLUMNS($A$7:L207),0)),'PROD Fltr Conditional'!L207,"OK")</f>
        <v>OK</v>
      </c>
      <c r="M207" s="13" t="str">
        <f>IF(ISERROR(VLOOKUP('PROD Fltr Conditional'!$A207,QACond,COLUMNS($A$7:M207),0)),'PROD Fltr Conditional'!M207,"OK")</f>
        <v>OK</v>
      </c>
      <c r="N207" s="13" t="str">
        <f>IF(ISERROR(VLOOKUP('PROD Fltr Conditional'!$A207,QACond,COLUMNS($A$7:N207),0)),'PROD Fltr Conditional'!N207,"OK")</f>
        <v>OK</v>
      </c>
      <c r="O207" s="13" t="str">
        <f>IF(ISERROR(VLOOKUP('PROD Fltr Conditional'!$A207,QACond,COLUMNS($A$7:O207),0)),'PROD Fltr Conditional'!O207,"OK")</f>
        <v>OK</v>
      </c>
      <c r="P207" s="13" t="str">
        <f>IF(ISERROR(VLOOKUP('PROD Fltr Conditional'!$A207,QACond,COLUMNS($A$7:P207),0)),'PROD Fltr Conditional'!P207,"OK")</f>
        <v>OK</v>
      </c>
      <c r="Q207" s="13" t="str">
        <f>IF(ISERROR(VLOOKUP('PROD Fltr Conditional'!$A207,QACond,COLUMNS($A$7:Q207),0)),'PROD Fltr Conditional'!Q207,"OK")</f>
        <v>OK</v>
      </c>
    </row>
    <row r="208" spans="1:17">
      <c r="A208" s="13" t="str">
        <f>IF(ISERROR(VLOOKUP('PROD Fltr Conditional'!$A208,QACond,COLUMNS($A$7:A208),0)),'PROD Fltr Conditional'!A208,"OK")</f>
        <v>OK</v>
      </c>
      <c r="B208" s="13" t="str">
        <f>IF(ISERROR(VLOOKUP('PROD Fltr Conditional'!$A208,QACond,COLUMNS($A$7:B208),0)),'PROD Fltr Conditional'!B208,"OK")</f>
        <v>OK</v>
      </c>
      <c r="C208" s="13" t="str">
        <f>IF(ISERROR(VLOOKUP('PROD Fltr Conditional'!$A208,QACond,COLUMNS($A$7:C208),0)),'PROD Fltr Conditional'!C208,"OK")</f>
        <v>OK</v>
      </c>
      <c r="D208" s="13" t="str">
        <f>IF(ISERROR(VLOOKUP('PROD Fltr Conditional'!$A208,QACond,COLUMNS($A$7:D208),0)),'PROD Fltr Conditional'!D208,"OK")</f>
        <v>OK</v>
      </c>
      <c r="E208" s="13" t="str">
        <f>IF(ISERROR(VLOOKUP('PROD Fltr Conditional'!$A208,QACond,COLUMNS($A$7:E208),0)),'PROD Fltr Conditional'!E208,"OK")</f>
        <v>OK</v>
      </c>
      <c r="F208" s="13" t="str">
        <f>IF(ISERROR(VLOOKUP('PROD Fltr Conditional'!$A208,QACond,COLUMNS($A$7:F208),0)),'PROD Fltr Conditional'!F208,"OK")</f>
        <v>OK</v>
      </c>
      <c r="G208" s="13" t="str">
        <f>IF(ISERROR(VLOOKUP('PROD Fltr Conditional'!$A208,QACond,COLUMNS($A$7:G208),0)),'PROD Fltr Conditional'!G208,"OK")</f>
        <v>OK</v>
      </c>
      <c r="H208" s="13" t="str">
        <f>IF(ISERROR(VLOOKUP('PROD Fltr Conditional'!$A208,QACond,COLUMNS($A$7:H208),0)),'PROD Fltr Conditional'!H208,"OK")</f>
        <v>OK</v>
      </c>
      <c r="I208" s="13" t="str">
        <f>IF(ISERROR(VLOOKUP('PROD Fltr Conditional'!$A208,QACond,COLUMNS($A$7:I208),0)),'PROD Fltr Conditional'!I208,"OK")</f>
        <v>OK</v>
      </c>
      <c r="J208" s="13" t="str">
        <f>IF(ISERROR(VLOOKUP('PROD Fltr Conditional'!$A208,QACond,COLUMNS($A$7:J208),0)),'PROD Fltr Conditional'!J208,"OK")</f>
        <v>OK</v>
      </c>
      <c r="K208" s="13" t="str">
        <f>IF(ISERROR(VLOOKUP('PROD Fltr Conditional'!$A208,QACond,COLUMNS($A$7:K208),0)),'PROD Fltr Conditional'!K208,"OK")</f>
        <v>OK</v>
      </c>
      <c r="L208" s="13" t="str">
        <f>IF(ISERROR(VLOOKUP('PROD Fltr Conditional'!$A208,QACond,COLUMNS($A$7:L208),0)),'PROD Fltr Conditional'!L208,"OK")</f>
        <v>OK</v>
      </c>
      <c r="M208" s="13" t="str">
        <f>IF(ISERROR(VLOOKUP('PROD Fltr Conditional'!$A208,QACond,COLUMNS($A$7:M208),0)),'PROD Fltr Conditional'!M208,"OK")</f>
        <v>OK</v>
      </c>
      <c r="N208" s="13" t="str">
        <f>IF(ISERROR(VLOOKUP('PROD Fltr Conditional'!$A208,QACond,COLUMNS($A$7:N208),0)),'PROD Fltr Conditional'!N208,"OK")</f>
        <v>OK</v>
      </c>
      <c r="O208" s="13" t="str">
        <f>IF(ISERROR(VLOOKUP('PROD Fltr Conditional'!$A208,QACond,COLUMNS($A$7:O208),0)),'PROD Fltr Conditional'!O208,"OK")</f>
        <v>OK</v>
      </c>
      <c r="P208" s="13" t="str">
        <f>IF(ISERROR(VLOOKUP('PROD Fltr Conditional'!$A208,QACond,COLUMNS($A$7:P208),0)),'PROD Fltr Conditional'!P208,"OK")</f>
        <v>OK</v>
      </c>
      <c r="Q208" s="13" t="str">
        <f>IF(ISERROR(VLOOKUP('PROD Fltr Conditional'!$A208,QACond,COLUMNS($A$7:Q208),0)),'PROD Fltr Conditional'!Q208,"OK")</f>
        <v>OK</v>
      </c>
    </row>
    <row r="209" spans="1:17">
      <c r="A209" s="13" t="str">
        <f>IF(ISERROR(VLOOKUP('PROD Fltr Conditional'!$A209,QACond,COLUMNS($A$7:A209),0)),'PROD Fltr Conditional'!A209,"OK")</f>
        <v>OK</v>
      </c>
      <c r="B209" s="13" t="str">
        <f>IF(ISERROR(VLOOKUP('PROD Fltr Conditional'!$A209,QACond,COLUMNS($A$7:B209),0)),'PROD Fltr Conditional'!B209,"OK")</f>
        <v>OK</v>
      </c>
      <c r="C209" s="13" t="str">
        <f>IF(ISERROR(VLOOKUP('PROD Fltr Conditional'!$A209,QACond,COLUMNS($A$7:C209),0)),'PROD Fltr Conditional'!C209,"OK")</f>
        <v>OK</v>
      </c>
      <c r="D209" s="13" t="str">
        <f>IF(ISERROR(VLOOKUP('PROD Fltr Conditional'!$A209,QACond,COLUMNS($A$7:D209),0)),'PROD Fltr Conditional'!D209,"OK")</f>
        <v>OK</v>
      </c>
      <c r="E209" s="13" t="str">
        <f>IF(ISERROR(VLOOKUP('PROD Fltr Conditional'!$A209,QACond,COLUMNS($A$7:E209),0)),'PROD Fltr Conditional'!E209,"OK")</f>
        <v>OK</v>
      </c>
      <c r="F209" s="13" t="str">
        <f>IF(ISERROR(VLOOKUP('PROD Fltr Conditional'!$A209,QACond,COLUMNS($A$7:F209),0)),'PROD Fltr Conditional'!F209,"OK")</f>
        <v>OK</v>
      </c>
      <c r="G209" s="13" t="str">
        <f>IF(ISERROR(VLOOKUP('PROD Fltr Conditional'!$A209,QACond,COLUMNS($A$7:G209),0)),'PROD Fltr Conditional'!G209,"OK")</f>
        <v>OK</v>
      </c>
      <c r="H209" s="13" t="str">
        <f>IF(ISERROR(VLOOKUP('PROD Fltr Conditional'!$A209,QACond,COLUMNS($A$7:H209),0)),'PROD Fltr Conditional'!H209,"OK")</f>
        <v>OK</v>
      </c>
      <c r="I209" s="13" t="str">
        <f>IF(ISERROR(VLOOKUP('PROD Fltr Conditional'!$A209,QACond,COLUMNS($A$7:I209),0)),'PROD Fltr Conditional'!I209,"OK")</f>
        <v>OK</v>
      </c>
      <c r="J209" s="13" t="str">
        <f>IF(ISERROR(VLOOKUP('PROD Fltr Conditional'!$A209,QACond,COLUMNS($A$7:J209),0)),'PROD Fltr Conditional'!J209,"OK")</f>
        <v>OK</v>
      </c>
      <c r="K209" s="13" t="str">
        <f>IF(ISERROR(VLOOKUP('PROD Fltr Conditional'!$A209,QACond,COLUMNS($A$7:K209),0)),'PROD Fltr Conditional'!K209,"OK")</f>
        <v>OK</v>
      </c>
      <c r="L209" s="13" t="str">
        <f>IF(ISERROR(VLOOKUP('PROD Fltr Conditional'!$A209,QACond,COLUMNS($A$7:L209),0)),'PROD Fltr Conditional'!L209,"OK")</f>
        <v>OK</v>
      </c>
      <c r="M209" s="13" t="str">
        <f>IF(ISERROR(VLOOKUP('PROD Fltr Conditional'!$A209,QACond,COLUMNS($A$7:M209),0)),'PROD Fltr Conditional'!M209,"OK")</f>
        <v>OK</v>
      </c>
      <c r="N209" s="13" t="str">
        <f>IF(ISERROR(VLOOKUP('PROD Fltr Conditional'!$A209,QACond,COLUMNS($A$7:N209),0)),'PROD Fltr Conditional'!N209,"OK")</f>
        <v>OK</v>
      </c>
      <c r="O209" s="13" t="str">
        <f>IF(ISERROR(VLOOKUP('PROD Fltr Conditional'!$A209,QACond,COLUMNS($A$7:O209),0)),'PROD Fltr Conditional'!O209,"OK")</f>
        <v>OK</v>
      </c>
      <c r="P209" s="13" t="str">
        <f>IF(ISERROR(VLOOKUP('PROD Fltr Conditional'!$A209,QACond,COLUMNS($A$7:P209),0)),'PROD Fltr Conditional'!P209,"OK")</f>
        <v>OK</v>
      </c>
      <c r="Q209" s="13" t="str">
        <f>IF(ISERROR(VLOOKUP('PROD Fltr Conditional'!$A209,QACond,COLUMNS($A$7:Q209),0)),'PROD Fltr Conditional'!Q209,"OK")</f>
        <v>OK</v>
      </c>
    </row>
    <row r="210" spans="1:17">
      <c r="A210" s="13" t="str">
        <f>IF(ISERROR(VLOOKUP('PROD Fltr Conditional'!$A210,QACond,COLUMNS($A$7:A210),0)),'PROD Fltr Conditional'!A210,"OK")</f>
        <v>OK</v>
      </c>
      <c r="B210" s="13" t="str">
        <f>IF(ISERROR(VLOOKUP('PROD Fltr Conditional'!$A210,QACond,COLUMNS($A$7:B210),0)),'PROD Fltr Conditional'!B210,"OK")</f>
        <v>OK</v>
      </c>
      <c r="C210" s="13" t="str">
        <f>IF(ISERROR(VLOOKUP('PROD Fltr Conditional'!$A210,QACond,COLUMNS($A$7:C210),0)),'PROD Fltr Conditional'!C210,"OK")</f>
        <v>OK</v>
      </c>
      <c r="D210" s="13" t="str">
        <f>IF(ISERROR(VLOOKUP('PROD Fltr Conditional'!$A210,QACond,COLUMNS($A$7:D210),0)),'PROD Fltr Conditional'!D210,"OK")</f>
        <v>OK</v>
      </c>
      <c r="E210" s="13" t="str">
        <f>IF(ISERROR(VLOOKUP('PROD Fltr Conditional'!$A210,QACond,COLUMNS($A$7:E210),0)),'PROD Fltr Conditional'!E210,"OK")</f>
        <v>OK</v>
      </c>
      <c r="F210" s="13" t="str">
        <f>IF(ISERROR(VLOOKUP('PROD Fltr Conditional'!$A210,QACond,COLUMNS($A$7:F210),0)),'PROD Fltr Conditional'!F210,"OK")</f>
        <v>OK</v>
      </c>
      <c r="G210" s="13" t="str">
        <f>IF(ISERROR(VLOOKUP('PROD Fltr Conditional'!$A210,QACond,COLUMNS($A$7:G210),0)),'PROD Fltr Conditional'!G210,"OK")</f>
        <v>OK</v>
      </c>
      <c r="H210" s="13" t="str">
        <f>IF(ISERROR(VLOOKUP('PROD Fltr Conditional'!$A210,QACond,COLUMNS($A$7:H210),0)),'PROD Fltr Conditional'!H210,"OK")</f>
        <v>OK</v>
      </c>
      <c r="I210" s="13" t="str">
        <f>IF(ISERROR(VLOOKUP('PROD Fltr Conditional'!$A210,QACond,COLUMNS($A$7:I210),0)),'PROD Fltr Conditional'!I210,"OK")</f>
        <v>OK</v>
      </c>
      <c r="J210" s="13" t="str">
        <f>IF(ISERROR(VLOOKUP('PROD Fltr Conditional'!$A210,QACond,COLUMNS($A$7:J210),0)),'PROD Fltr Conditional'!J210,"OK")</f>
        <v>OK</v>
      </c>
      <c r="K210" s="13" t="str">
        <f>IF(ISERROR(VLOOKUP('PROD Fltr Conditional'!$A210,QACond,COLUMNS($A$7:K210),0)),'PROD Fltr Conditional'!K210,"OK")</f>
        <v>OK</v>
      </c>
      <c r="L210" s="13" t="str">
        <f>IF(ISERROR(VLOOKUP('PROD Fltr Conditional'!$A210,QACond,COLUMNS($A$7:L210),0)),'PROD Fltr Conditional'!L210,"OK")</f>
        <v>OK</v>
      </c>
      <c r="M210" s="13" t="str">
        <f>IF(ISERROR(VLOOKUP('PROD Fltr Conditional'!$A210,QACond,COLUMNS($A$7:M210),0)),'PROD Fltr Conditional'!M210,"OK")</f>
        <v>OK</v>
      </c>
      <c r="N210" s="13" t="str">
        <f>IF(ISERROR(VLOOKUP('PROD Fltr Conditional'!$A210,QACond,COLUMNS($A$7:N210),0)),'PROD Fltr Conditional'!N210,"OK")</f>
        <v>OK</v>
      </c>
      <c r="O210" s="13" t="str">
        <f>IF(ISERROR(VLOOKUP('PROD Fltr Conditional'!$A210,QACond,COLUMNS($A$7:O210),0)),'PROD Fltr Conditional'!O210,"OK")</f>
        <v>OK</v>
      </c>
      <c r="P210" s="13" t="str">
        <f>IF(ISERROR(VLOOKUP('PROD Fltr Conditional'!$A210,QACond,COLUMNS($A$7:P210),0)),'PROD Fltr Conditional'!P210,"OK")</f>
        <v>OK</v>
      </c>
      <c r="Q210" s="13" t="str">
        <f>IF(ISERROR(VLOOKUP('PROD Fltr Conditional'!$A210,QACond,COLUMNS($A$7:Q210),0)),'PROD Fltr Conditional'!Q210,"OK")</f>
        <v>OK</v>
      </c>
    </row>
    <row r="211" spans="1:17">
      <c r="A211" s="13" t="str">
        <f>IF(ISERROR(VLOOKUP('PROD Fltr Conditional'!$A211,QACond,COLUMNS($A$7:A211),0)),'PROD Fltr Conditional'!A211,"OK")</f>
        <v>OK</v>
      </c>
      <c r="B211" s="13" t="str">
        <f>IF(ISERROR(VLOOKUP('PROD Fltr Conditional'!$A211,QACond,COLUMNS($A$7:B211),0)),'PROD Fltr Conditional'!B211,"OK")</f>
        <v>OK</v>
      </c>
      <c r="C211" s="13" t="str">
        <f>IF(ISERROR(VLOOKUP('PROD Fltr Conditional'!$A211,QACond,COLUMNS($A$7:C211),0)),'PROD Fltr Conditional'!C211,"OK")</f>
        <v>OK</v>
      </c>
      <c r="D211" s="13" t="str">
        <f>IF(ISERROR(VLOOKUP('PROD Fltr Conditional'!$A211,QACond,COLUMNS($A$7:D211),0)),'PROD Fltr Conditional'!D211,"OK")</f>
        <v>OK</v>
      </c>
      <c r="E211" s="13" t="str">
        <f>IF(ISERROR(VLOOKUP('PROD Fltr Conditional'!$A211,QACond,COLUMNS($A$7:E211),0)),'PROD Fltr Conditional'!E211,"OK")</f>
        <v>OK</v>
      </c>
      <c r="F211" s="13" t="str">
        <f>IF(ISERROR(VLOOKUP('PROD Fltr Conditional'!$A211,QACond,COLUMNS($A$7:F211),0)),'PROD Fltr Conditional'!F211,"OK")</f>
        <v>OK</v>
      </c>
      <c r="G211" s="13" t="str">
        <f>IF(ISERROR(VLOOKUP('PROD Fltr Conditional'!$A211,QACond,COLUMNS($A$7:G211),0)),'PROD Fltr Conditional'!G211,"OK")</f>
        <v>OK</v>
      </c>
      <c r="H211" s="13" t="str">
        <f>IF(ISERROR(VLOOKUP('PROD Fltr Conditional'!$A211,QACond,COLUMNS($A$7:H211),0)),'PROD Fltr Conditional'!H211,"OK")</f>
        <v>OK</v>
      </c>
      <c r="I211" s="13" t="str">
        <f>IF(ISERROR(VLOOKUP('PROD Fltr Conditional'!$A211,QACond,COLUMNS($A$7:I211),0)),'PROD Fltr Conditional'!I211,"OK")</f>
        <v>OK</v>
      </c>
      <c r="J211" s="13" t="str">
        <f>IF(ISERROR(VLOOKUP('PROD Fltr Conditional'!$A211,QACond,COLUMNS($A$7:J211),0)),'PROD Fltr Conditional'!J211,"OK")</f>
        <v>OK</v>
      </c>
      <c r="K211" s="13" t="str">
        <f>IF(ISERROR(VLOOKUP('PROD Fltr Conditional'!$A211,QACond,COLUMNS($A$7:K211),0)),'PROD Fltr Conditional'!K211,"OK")</f>
        <v>OK</v>
      </c>
      <c r="L211" s="13" t="str">
        <f>IF(ISERROR(VLOOKUP('PROD Fltr Conditional'!$A211,QACond,COLUMNS($A$7:L211),0)),'PROD Fltr Conditional'!L211,"OK")</f>
        <v>OK</v>
      </c>
      <c r="M211" s="13" t="str">
        <f>IF(ISERROR(VLOOKUP('PROD Fltr Conditional'!$A211,QACond,COLUMNS($A$7:M211),0)),'PROD Fltr Conditional'!M211,"OK")</f>
        <v>OK</v>
      </c>
      <c r="N211" s="13" t="str">
        <f>IF(ISERROR(VLOOKUP('PROD Fltr Conditional'!$A211,QACond,COLUMNS($A$7:N211),0)),'PROD Fltr Conditional'!N211,"OK")</f>
        <v>OK</v>
      </c>
      <c r="O211" s="13" t="str">
        <f>IF(ISERROR(VLOOKUP('PROD Fltr Conditional'!$A211,QACond,COLUMNS($A$7:O211),0)),'PROD Fltr Conditional'!O211,"OK")</f>
        <v>OK</v>
      </c>
      <c r="P211" s="13" t="str">
        <f>IF(ISERROR(VLOOKUP('PROD Fltr Conditional'!$A211,QACond,COLUMNS($A$7:P211),0)),'PROD Fltr Conditional'!P211,"OK")</f>
        <v>OK</v>
      </c>
      <c r="Q211" s="13" t="str">
        <f>IF(ISERROR(VLOOKUP('PROD Fltr Conditional'!$A211,QACond,COLUMNS($A$7:Q211),0)),'PROD Fltr Conditional'!Q211,"OK")</f>
        <v>OK</v>
      </c>
    </row>
    <row r="212" spans="1:17">
      <c r="A212" s="13" t="str">
        <f>IF(ISERROR(VLOOKUP('PROD Fltr Conditional'!$A212,QACond,COLUMNS($A$7:A212),0)),'PROD Fltr Conditional'!A212,"OK")</f>
        <v>OK</v>
      </c>
      <c r="B212" s="13" t="str">
        <f>IF(ISERROR(VLOOKUP('PROD Fltr Conditional'!$A212,QACond,COLUMNS($A$7:B212),0)),'PROD Fltr Conditional'!B212,"OK")</f>
        <v>OK</v>
      </c>
      <c r="C212" s="13" t="str">
        <f>IF(ISERROR(VLOOKUP('PROD Fltr Conditional'!$A212,QACond,COLUMNS($A$7:C212),0)),'PROD Fltr Conditional'!C212,"OK")</f>
        <v>OK</v>
      </c>
      <c r="D212" s="13" t="str">
        <f>IF(ISERROR(VLOOKUP('PROD Fltr Conditional'!$A212,QACond,COLUMNS($A$7:D212),0)),'PROD Fltr Conditional'!D212,"OK")</f>
        <v>OK</v>
      </c>
      <c r="E212" s="13" t="str">
        <f>IF(ISERROR(VLOOKUP('PROD Fltr Conditional'!$A212,QACond,COLUMNS($A$7:E212),0)),'PROD Fltr Conditional'!E212,"OK")</f>
        <v>OK</v>
      </c>
      <c r="F212" s="13" t="str">
        <f>IF(ISERROR(VLOOKUP('PROD Fltr Conditional'!$A212,QACond,COLUMNS($A$7:F212),0)),'PROD Fltr Conditional'!F212,"OK")</f>
        <v>OK</v>
      </c>
      <c r="G212" s="13" t="str">
        <f>IF(ISERROR(VLOOKUP('PROD Fltr Conditional'!$A212,QACond,COLUMNS($A$7:G212),0)),'PROD Fltr Conditional'!G212,"OK")</f>
        <v>OK</v>
      </c>
      <c r="H212" s="13" t="str">
        <f>IF(ISERROR(VLOOKUP('PROD Fltr Conditional'!$A212,QACond,COLUMNS($A$7:H212),0)),'PROD Fltr Conditional'!H212,"OK")</f>
        <v>OK</v>
      </c>
      <c r="I212" s="13" t="str">
        <f>IF(ISERROR(VLOOKUP('PROD Fltr Conditional'!$A212,QACond,COLUMNS($A$7:I212),0)),'PROD Fltr Conditional'!I212,"OK")</f>
        <v>OK</v>
      </c>
      <c r="J212" s="13" t="str">
        <f>IF(ISERROR(VLOOKUP('PROD Fltr Conditional'!$A212,QACond,COLUMNS($A$7:J212),0)),'PROD Fltr Conditional'!J212,"OK")</f>
        <v>OK</v>
      </c>
      <c r="K212" s="13" t="str">
        <f>IF(ISERROR(VLOOKUP('PROD Fltr Conditional'!$A212,QACond,COLUMNS($A$7:K212),0)),'PROD Fltr Conditional'!K212,"OK")</f>
        <v>OK</v>
      </c>
      <c r="L212" s="13" t="str">
        <f>IF(ISERROR(VLOOKUP('PROD Fltr Conditional'!$A212,QACond,COLUMNS($A$7:L212),0)),'PROD Fltr Conditional'!L212,"OK")</f>
        <v>OK</v>
      </c>
      <c r="M212" s="13" t="str">
        <f>IF(ISERROR(VLOOKUP('PROD Fltr Conditional'!$A212,QACond,COLUMNS($A$7:M212),0)),'PROD Fltr Conditional'!M212,"OK")</f>
        <v>OK</v>
      </c>
      <c r="N212" s="13" t="str">
        <f>IF(ISERROR(VLOOKUP('PROD Fltr Conditional'!$A212,QACond,COLUMNS($A$7:N212),0)),'PROD Fltr Conditional'!N212,"OK")</f>
        <v>OK</v>
      </c>
      <c r="O212" s="13" t="str">
        <f>IF(ISERROR(VLOOKUP('PROD Fltr Conditional'!$A212,QACond,COLUMNS($A$7:O212),0)),'PROD Fltr Conditional'!O212,"OK")</f>
        <v>OK</v>
      </c>
      <c r="P212" s="13" t="str">
        <f>IF(ISERROR(VLOOKUP('PROD Fltr Conditional'!$A212,QACond,COLUMNS($A$7:P212),0)),'PROD Fltr Conditional'!P212,"OK")</f>
        <v>OK</v>
      </c>
      <c r="Q212" s="13" t="str">
        <f>IF(ISERROR(VLOOKUP('PROD Fltr Conditional'!$A212,QACond,COLUMNS($A$7:Q212),0)),'PROD Fltr Conditional'!Q212,"OK")</f>
        <v>OK</v>
      </c>
    </row>
    <row r="213" spans="1:17">
      <c r="A213" s="13" t="str">
        <f>IF(ISERROR(VLOOKUP('PROD Fltr Conditional'!$A213,QACond,COLUMNS($A$7:A213),0)),'PROD Fltr Conditional'!A213,"OK")</f>
        <v>OK</v>
      </c>
      <c r="B213" s="13" t="str">
        <f>IF(ISERROR(VLOOKUP('PROD Fltr Conditional'!$A213,QACond,COLUMNS($A$7:B213),0)),'PROD Fltr Conditional'!B213,"OK")</f>
        <v>OK</v>
      </c>
      <c r="C213" s="13" t="str">
        <f>IF(ISERROR(VLOOKUP('PROD Fltr Conditional'!$A213,QACond,COLUMNS($A$7:C213),0)),'PROD Fltr Conditional'!C213,"OK")</f>
        <v>OK</v>
      </c>
      <c r="D213" s="13" t="str">
        <f>IF(ISERROR(VLOOKUP('PROD Fltr Conditional'!$A213,QACond,COLUMNS($A$7:D213),0)),'PROD Fltr Conditional'!D213,"OK")</f>
        <v>OK</v>
      </c>
      <c r="E213" s="13" t="str">
        <f>IF(ISERROR(VLOOKUP('PROD Fltr Conditional'!$A213,QACond,COLUMNS($A$7:E213),0)),'PROD Fltr Conditional'!E213,"OK")</f>
        <v>OK</v>
      </c>
      <c r="F213" s="13" t="str">
        <f>IF(ISERROR(VLOOKUP('PROD Fltr Conditional'!$A213,QACond,COLUMNS($A$7:F213),0)),'PROD Fltr Conditional'!F213,"OK")</f>
        <v>OK</v>
      </c>
      <c r="G213" s="13" t="str">
        <f>IF(ISERROR(VLOOKUP('PROD Fltr Conditional'!$A213,QACond,COLUMNS($A$7:G213),0)),'PROD Fltr Conditional'!G213,"OK")</f>
        <v>OK</v>
      </c>
      <c r="H213" s="13" t="str">
        <f>IF(ISERROR(VLOOKUP('PROD Fltr Conditional'!$A213,QACond,COLUMNS($A$7:H213),0)),'PROD Fltr Conditional'!H213,"OK")</f>
        <v>OK</v>
      </c>
      <c r="I213" s="13" t="str">
        <f>IF(ISERROR(VLOOKUP('PROD Fltr Conditional'!$A213,QACond,COLUMNS($A$7:I213),0)),'PROD Fltr Conditional'!I213,"OK")</f>
        <v>OK</v>
      </c>
      <c r="J213" s="13" t="str">
        <f>IF(ISERROR(VLOOKUP('PROD Fltr Conditional'!$A213,QACond,COLUMNS($A$7:J213),0)),'PROD Fltr Conditional'!J213,"OK")</f>
        <v>OK</v>
      </c>
      <c r="K213" s="13" t="str">
        <f>IF(ISERROR(VLOOKUP('PROD Fltr Conditional'!$A213,QACond,COLUMNS($A$7:K213),0)),'PROD Fltr Conditional'!K213,"OK")</f>
        <v>OK</v>
      </c>
      <c r="L213" s="13" t="str">
        <f>IF(ISERROR(VLOOKUP('PROD Fltr Conditional'!$A213,QACond,COLUMNS($A$7:L213),0)),'PROD Fltr Conditional'!L213,"OK")</f>
        <v>OK</v>
      </c>
      <c r="M213" s="13" t="str">
        <f>IF(ISERROR(VLOOKUP('PROD Fltr Conditional'!$A213,QACond,COLUMNS($A$7:M213),0)),'PROD Fltr Conditional'!M213,"OK")</f>
        <v>OK</v>
      </c>
      <c r="N213" s="13" t="str">
        <f>IF(ISERROR(VLOOKUP('PROD Fltr Conditional'!$A213,QACond,COLUMNS($A$7:N213),0)),'PROD Fltr Conditional'!N213,"OK")</f>
        <v>OK</v>
      </c>
      <c r="O213" s="13" t="str">
        <f>IF(ISERROR(VLOOKUP('PROD Fltr Conditional'!$A213,QACond,COLUMNS($A$7:O213),0)),'PROD Fltr Conditional'!O213,"OK")</f>
        <v>OK</v>
      </c>
      <c r="P213" s="13" t="str">
        <f>IF(ISERROR(VLOOKUP('PROD Fltr Conditional'!$A213,QACond,COLUMNS($A$7:P213),0)),'PROD Fltr Conditional'!P213,"OK")</f>
        <v>OK</v>
      </c>
      <c r="Q213" s="13" t="str">
        <f>IF(ISERROR(VLOOKUP('PROD Fltr Conditional'!$A213,QACond,COLUMNS($A$7:Q213),0)),'PROD Fltr Conditional'!Q213,"OK")</f>
        <v>OK</v>
      </c>
    </row>
    <row r="214" spans="1:17">
      <c r="A214" s="13" t="str">
        <f>IF(ISERROR(VLOOKUP('PROD Fltr Conditional'!$A214,QACond,COLUMNS($A$7:A214),0)),'PROD Fltr Conditional'!A214,"OK")</f>
        <v>OK</v>
      </c>
      <c r="B214" s="13" t="str">
        <f>IF(ISERROR(VLOOKUP('PROD Fltr Conditional'!$A214,QACond,COLUMNS($A$7:B214),0)),'PROD Fltr Conditional'!B214,"OK")</f>
        <v>OK</v>
      </c>
      <c r="C214" s="13" t="str">
        <f>IF(ISERROR(VLOOKUP('PROD Fltr Conditional'!$A214,QACond,COLUMNS($A$7:C214),0)),'PROD Fltr Conditional'!C214,"OK")</f>
        <v>OK</v>
      </c>
      <c r="D214" s="13" t="str">
        <f>IF(ISERROR(VLOOKUP('PROD Fltr Conditional'!$A214,QACond,COLUMNS($A$7:D214),0)),'PROD Fltr Conditional'!D214,"OK")</f>
        <v>OK</v>
      </c>
      <c r="E214" s="13" t="str">
        <f>IF(ISERROR(VLOOKUP('PROD Fltr Conditional'!$A214,QACond,COLUMNS($A$7:E214),0)),'PROD Fltr Conditional'!E214,"OK")</f>
        <v>OK</v>
      </c>
      <c r="F214" s="13" t="str">
        <f>IF(ISERROR(VLOOKUP('PROD Fltr Conditional'!$A214,QACond,COLUMNS($A$7:F214),0)),'PROD Fltr Conditional'!F214,"OK")</f>
        <v>OK</v>
      </c>
      <c r="G214" s="13" t="str">
        <f>IF(ISERROR(VLOOKUP('PROD Fltr Conditional'!$A214,QACond,COLUMNS($A$7:G214),0)),'PROD Fltr Conditional'!G214,"OK")</f>
        <v>OK</v>
      </c>
      <c r="H214" s="13" t="str">
        <f>IF(ISERROR(VLOOKUP('PROD Fltr Conditional'!$A214,QACond,COLUMNS($A$7:H214),0)),'PROD Fltr Conditional'!H214,"OK")</f>
        <v>OK</v>
      </c>
      <c r="I214" s="13" t="str">
        <f>IF(ISERROR(VLOOKUP('PROD Fltr Conditional'!$A214,QACond,COLUMNS($A$7:I214),0)),'PROD Fltr Conditional'!I214,"OK")</f>
        <v>OK</v>
      </c>
      <c r="J214" s="13" t="str">
        <f>IF(ISERROR(VLOOKUP('PROD Fltr Conditional'!$A214,QACond,COLUMNS($A$7:J214),0)),'PROD Fltr Conditional'!J214,"OK")</f>
        <v>OK</v>
      </c>
      <c r="K214" s="13" t="str">
        <f>IF(ISERROR(VLOOKUP('PROD Fltr Conditional'!$A214,QACond,COLUMNS($A$7:K214),0)),'PROD Fltr Conditional'!K214,"OK")</f>
        <v>OK</v>
      </c>
      <c r="L214" s="13" t="str">
        <f>IF(ISERROR(VLOOKUP('PROD Fltr Conditional'!$A214,QACond,COLUMNS($A$7:L214),0)),'PROD Fltr Conditional'!L214,"OK")</f>
        <v>OK</v>
      </c>
      <c r="M214" s="13" t="str">
        <f>IF(ISERROR(VLOOKUP('PROD Fltr Conditional'!$A214,QACond,COLUMNS($A$7:M214),0)),'PROD Fltr Conditional'!M214,"OK")</f>
        <v>OK</v>
      </c>
      <c r="N214" s="13" t="str">
        <f>IF(ISERROR(VLOOKUP('PROD Fltr Conditional'!$A214,QACond,COLUMNS($A$7:N214),0)),'PROD Fltr Conditional'!N214,"OK")</f>
        <v>OK</v>
      </c>
      <c r="O214" s="13" t="str">
        <f>IF(ISERROR(VLOOKUP('PROD Fltr Conditional'!$A214,QACond,COLUMNS($A$7:O214),0)),'PROD Fltr Conditional'!O214,"OK")</f>
        <v>OK</v>
      </c>
      <c r="P214" s="13" t="str">
        <f>IF(ISERROR(VLOOKUP('PROD Fltr Conditional'!$A214,QACond,COLUMNS($A$7:P214),0)),'PROD Fltr Conditional'!P214,"OK")</f>
        <v>OK</v>
      </c>
      <c r="Q214" s="13" t="str">
        <f>IF(ISERROR(VLOOKUP('PROD Fltr Conditional'!$A214,QACond,COLUMNS($A$7:Q214),0)),'PROD Fltr Conditional'!Q214,"OK")</f>
        <v>OK</v>
      </c>
    </row>
    <row r="215" spans="1:17">
      <c r="A215" s="13" t="str">
        <f>IF(ISERROR(VLOOKUP('PROD Fltr Conditional'!$A215,QACond,COLUMNS($A$7:A215),0)),'PROD Fltr Conditional'!A215,"OK")</f>
        <v>OK</v>
      </c>
      <c r="B215" s="13" t="str">
        <f>IF(ISERROR(VLOOKUP('PROD Fltr Conditional'!$A215,QACond,COLUMNS($A$7:B215),0)),'PROD Fltr Conditional'!B215,"OK")</f>
        <v>OK</v>
      </c>
      <c r="C215" s="13" t="str">
        <f>IF(ISERROR(VLOOKUP('PROD Fltr Conditional'!$A215,QACond,COLUMNS($A$7:C215),0)),'PROD Fltr Conditional'!C215,"OK")</f>
        <v>OK</v>
      </c>
      <c r="D215" s="13" t="str">
        <f>IF(ISERROR(VLOOKUP('PROD Fltr Conditional'!$A215,QACond,COLUMNS($A$7:D215),0)),'PROD Fltr Conditional'!D215,"OK")</f>
        <v>OK</v>
      </c>
      <c r="E215" s="13" t="str">
        <f>IF(ISERROR(VLOOKUP('PROD Fltr Conditional'!$A215,QACond,COLUMNS($A$7:E215),0)),'PROD Fltr Conditional'!E215,"OK")</f>
        <v>OK</v>
      </c>
      <c r="F215" s="13" t="str">
        <f>IF(ISERROR(VLOOKUP('PROD Fltr Conditional'!$A215,QACond,COLUMNS($A$7:F215),0)),'PROD Fltr Conditional'!F215,"OK")</f>
        <v>OK</v>
      </c>
      <c r="G215" s="13" t="str">
        <f>IF(ISERROR(VLOOKUP('PROD Fltr Conditional'!$A215,QACond,COLUMNS($A$7:G215),0)),'PROD Fltr Conditional'!G215,"OK")</f>
        <v>OK</v>
      </c>
      <c r="H215" s="13" t="str">
        <f>IF(ISERROR(VLOOKUP('PROD Fltr Conditional'!$A215,QACond,COLUMNS($A$7:H215),0)),'PROD Fltr Conditional'!H215,"OK")</f>
        <v>OK</v>
      </c>
      <c r="I215" s="13" t="str">
        <f>IF(ISERROR(VLOOKUP('PROD Fltr Conditional'!$A215,QACond,COLUMNS($A$7:I215),0)),'PROD Fltr Conditional'!I215,"OK")</f>
        <v>OK</v>
      </c>
      <c r="J215" s="13" t="str">
        <f>IF(ISERROR(VLOOKUP('PROD Fltr Conditional'!$A215,QACond,COLUMNS($A$7:J215),0)),'PROD Fltr Conditional'!J215,"OK")</f>
        <v>OK</v>
      </c>
      <c r="K215" s="13" t="str">
        <f>IF(ISERROR(VLOOKUP('PROD Fltr Conditional'!$A215,QACond,COLUMNS($A$7:K215),0)),'PROD Fltr Conditional'!K215,"OK")</f>
        <v>OK</v>
      </c>
      <c r="L215" s="13" t="str">
        <f>IF(ISERROR(VLOOKUP('PROD Fltr Conditional'!$A215,QACond,COLUMNS($A$7:L215),0)),'PROD Fltr Conditional'!L215,"OK")</f>
        <v>OK</v>
      </c>
      <c r="M215" s="13" t="str">
        <f>IF(ISERROR(VLOOKUP('PROD Fltr Conditional'!$A215,QACond,COLUMNS($A$7:M215),0)),'PROD Fltr Conditional'!M215,"OK")</f>
        <v>OK</v>
      </c>
      <c r="N215" s="13" t="str">
        <f>IF(ISERROR(VLOOKUP('PROD Fltr Conditional'!$A215,QACond,COLUMNS($A$7:N215),0)),'PROD Fltr Conditional'!N215,"OK")</f>
        <v>OK</v>
      </c>
      <c r="O215" s="13" t="str">
        <f>IF(ISERROR(VLOOKUP('PROD Fltr Conditional'!$A215,QACond,COLUMNS($A$7:O215),0)),'PROD Fltr Conditional'!O215,"OK")</f>
        <v>OK</v>
      </c>
      <c r="P215" s="13" t="str">
        <f>IF(ISERROR(VLOOKUP('PROD Fltr Conditional'!$A215,QACond,COLUMNS($A$7:P215),0)),'PROD Fltr Conditional'!P215,"OK")</f>
        <v>OK</v>
      </c>
      <c r="Q215" s="13" t="str">
        <f>IF(ISERROR(VLOOKUP('PROD Fltr Conditional'!$A215,QACond,COLUMNS($A$7:Q215),0)),'PROD Fltr Conditional'!Q215,"OK")</f>
        <v>OK</v>
      </c>
    </row>
    <row r="216" spans="1:17">
      <c r="A216" s="13" t="str">
        <f>IF(ISERROR(VLOOKUP('PROD Fltr Conditional'!$A216,QACond,COLUMNS($A$7:A216),0)),'PROD Fltr Conditional'!A216,"OK")</f>
        <v>lemett5tLenaEmett25.58.54.167¬•712045.41EuroEUR9/12/20190.76111111111111111944FR72 1636 4341 18L6 YDON 97EM P93DCOMDime Community Bancshares, Inc.NASDAQSavings InstitutionsFinance</v>
      </c>
      <c r="B216" s="13">
        <f>IF(ISERROR(VLOOKUP('PROD Fltr Conditional'!$A216,QACond,COLUMNS($A$7:B216),0)),'PROD Fltr Conditional'!B216,"OK")</f>
        <v>210</v>
      </c>
      <c r="C216" s="13" t="str">
        <f>IF(ISERROR(VLOOKUP('PROD Fltr Conditional'!$A216,QACond,COLUMNS($A$7:C216),0)),'PROD Fltr Conditional'!C216,"OK")</f>
        <v>lemett5t</v>
      </c>
      <c r="D216" s="13" t="str">
        <f>IF(ISERROR(VLOOKUP('PROD Fltr Conditional'!$A216,QACond,COLUMNS($A$7:D216),0)),'PROD Fltr Conditional'!D216,"OK")</f>
        <v>Lena</v>
      </c>
      <c r="E216" s="13" t="str">
        <f>IF(ISERROR(VLOOKUP('PROD Fltr Conditional'!$A216,QACond,COLUMNS($A$7:E216),0)),'PROD Fltr Conditional'!E216,"OK")</f>
        <v>Emett</v>
      </c>
      <c r="F216" s="13" t="str">
        <f>IF(ISERROR(VLOOKUP('PROD Fltr Conditional'!$A216,QACond,COLUMNS($A$7:F216),0)),'PROD Fltr Conditional'!F216,"OK")</f>
        <v>25.58.54.167</v>
      </c>
      <c r="G216" s="13" t="str">
        <f>IF(ISERROR(VLOOKUP('PROD Fltr Conditional'!$A216,QACond,COLUMNS($A$7:G216),0)),'PROD Fltr Conditional'!G216,"OK")</f>
        <v>¬•712045.41</v>
      </c>
      <c r="H216" s="13" t="str">
        <f>IF(ISERROR(VLOOKUP('PROD Fltr Conditional'!$A216,QACond,COLUMNS($A$7:H216),0)),'PROD Fltr Conditional'!H216,"OK")</f>
        <v>Euro</v>
      </c>
      <c r="I216" s="13" t="str">
        <f>IF(ISERROR(VLOOKUP('PROD Fltr Conditional'!$A216,QACond,COLUMNS($A$7:I216),0)),'PROD Fltr Conditional'!I216,"OK")</f>
        <v>EUR</v>
      </c>
      <c r="J216" s="13" t="str">
        <f>IF(ISERROR(VLOOKUP('PROD Fltr Conditional'!$A216,QACond,COLUMNS($A$7:J216),0)),'PROD Fltr Conditional'!J216,"OK")</f>
        <v>9/12/2019</v>
      </c>
      <c r="K216" s="13">
        <f>IF(ISERROR(VLOOKUP('PROD Fltr Conditional'!$A216,QACond,COLUMNS($A$7:K216),0)),'PROD Fltr Conditional'!K216,"OK")</f>
        <v>0.76111111111111107</v>
      </c>
      <c r="L216" s="13">
        <f>IF(ISERROR(VLOOKUP('PROD Fltr Conditional'!$A216,QACond,COLUMNS($A$7:L216),0)),'PROD Fltr Conditional'!L216,"OK")</f>
        <v>11944</v>
      </c>
      <c r="M216" s="13" t="str">
        <f>IF(ISERROR(VLOOKUP('PROD Fltr Conditional'!$A216,QACond,COLUMNS($A$7:M216),0)),'PROD Fltr Conditional'!M216,"OK")</f>
        <v>FR72 1636 4341 18L6 YDON 97EM P93</v>
      </c>
      <c r="N216" s="13" t="str">
        <f>IF(ISERROR(VLOOKUP('PROD Fltr Conditional'!$A216,QACond,COLUMNS($A$7:N216),0)),'PROD Fltr Conditional'!N216,"OK")</f>
        <v>DCOM</v>
      </c>
      <c r="O216" s="13" t="str">
        <f>IF(ISERROR(VLOOKUP('PROD Fltr Conditional'!$A216,QACond,COLUMNS($A$7:O216),0)),'PROD Fltr Conditional'!O216,"OK")</f>
        <v>Dime Community Bancshares, Inc.</v>
      </c>
      <c r="P216" s="13" t="str">
        <f>IF(ISERROR(VLOOKUP('PROD Fltr Conditional'!$A216,QACond,COLUMNS($A$7:P216),0)),'PROD Fltr Conditional'!P216,"OK")</f>
        <v>NASDAQ</v>
      </c>
      <c r="Q216" s="13" t="str">
        <f>IF(ISERROR(VLOOKUP('PROD Fltr Conditional'!$A216,QACond,COLUMNS($A$7:Q216),0)),'PROD Fltr Conditional'!Q216,"OK")</f>
        <v>Savings Institutions</v>
      </c>
    </row>
    <row r="217" spans="1:17">
      <c r="A217" s="13" t="str">
        <f>IF(ISERROR(VLOOKUP('PROD Fltr Conditional'!$A217,QACond,COLUMNS($A$7:A217),0)),'PROD Fltr Conditional'!A217,"OK")</f>
        <v>OK</v>
      </c>
      <c r="B217" s="13" t="str">
        <f>IF(ISERROR(VLOOKUP('PROD Fltr Conditional'!$A217,QACond,COLUMNS($A$7:B217),0)),'PROD Fltr Conditional'!B217,"OK")</f>
        <v>OK</v>
      </c>
      <c r="C217" s="13" t="str">
        <f>IF(ISERROR(VLOOKUP('PROD Fltr Conditional'!$A217,QACond,COLUMNS($A$7:C217),0)),'PROD Fltr Conditional'!C217,"OK")</f>
        <v>OK</v>
      </c>
      <c r="D217" s="13" t="str">
        <f>IF(ISERROR(VLOOKUP('PROD Fltr Conditional'!$A217,QACond,COLUMNS($A$7:D217),0)),'PROD Fltr Conditional'!D217,"OK")</f>
        <v>OK</v>
      </c>
      <c r="E217" s="13" t="str">
        <f>IF(ISERROR(VLOOKUP('PROD Fltr Conditional'!$A217,QACond,COLUMNS($A$7:E217),0)),'PROD Fltr Conditional'!E217,"OK")</f>
        <v>OK</v>
      </c>
      <c r="F217" s="13" t="str">
        <f>IF(ISERROR(VLOOKUP('PROD Fltr Conditional'!$A217,QACond,COLUMNS($A$7:F217),0)),'PROD Fltr Conditional'!F217,"OK")</f>
        <v>OK</v>
      </c>
      <c r="G217" s="13" t="str">
        <f>IF(ISERROR(VLOOKUP('PROD Fltr Conditional'!$A217,QACond,COLUMNS($A$7:G217),0)),'PROD Fltr Conditional'!G217,"OK")</f>
        <v>OK</v>
      </c>
      <c r="H217" s="13" t="str">
        <f>IF(ISERROR(VLOOKUP('PROD Fltr Conditional'!$A217,QACond,COLUMNS($A$7:H217),0)),'PROD Fltr Conditional'!H217,"OK")</f>
        <v>OK</v>
      </c>
      <c r="I217" s="13" t="str">
        <f>IF(ISERROR(VLOOKUP('PROD Fltr Conditional'!$A217,QACond,COLUMNS($A$7:I217),0)),'PROD Fltr Conditional'!I217,"OK")</f>
        <v>OK</v>
      </c>
      <c r="J217" s="13" t="str">
        <f>IF(ISERROR(VLOOKUP('PROD Fltr Conditional'!$A217,QACond,COLUMNS($A$7:J217),0)),'PROD Fltr Conditional'!J217,"OK")</f>
        <v>OK</v>
      </c>
      <c r="K217" s="13" t="str">
        <f>IF(ISERROR(VLOOKUP('PROD Fltr Conditional'!$A217,QACond,COLUMNS($A$7:K217),0)),'PROD Fltr Conditional'!K217,"OK")</f>
        <v>OK</v>
      </c>
      <c r="L217" s="13" t="str">
        <f>IF(ISERROR(VLOOKUP('PROD Fltr Conditional'!$A217,QACond,COLUMNS($A$7:L217),0)),'PROD Fltr Conditional'!L217,"OK")</f>
        <v>OK</v>
      </c>
      <c r="M217" s="13" t="str">
        <f>IF(ISERROR(VLOOKUP('PROD Fltr Conditional'!$A217,QACond,COLUMNS($A$7:M217),0)),'PROD Fltr Conditional'!M217,"OK")</f>
        <v>OK</v>
      </c>
      <c r="N217" s="13" t="str">
        <f>IF(ISERROR(VLOOKUP('PROD Fltr Conditional'!$A217,QACond,COLUMNS($A$7:N217),0)),'PROD Fltr Conditional'!N217,"OK")</f>
        <v>OK</v>
      </c>
      <c r="O217" s="13" t="str">
        <f>IF(ISERROR(VLOOKUP('PROD Fltr Conditional'!$A217,QACond,COLUMNS($A$7:O217),0)),'PROD Fltr Conditional'!O217,"OK")</f>
        <v>OK</v>
      </c>
      <c r="P217" s="13" t="str">
        <f>IF(ISERROR(VLOOKUP('PROD Fltr Conditional'!$A217,QACond,COLUMNS($A$7:P217),0)),'PROD Fltr Conditional'!P217,"OK")</f>
        <v>OK</v>
      </c>
      <c r="Q217" s="13" t="str">
        <f>IF(ISERROR(VLOOKUP('PROD Fltr Conditional'!$A217,QACond,COLUMNS($A$7:Q217),0)),'PROD Fltr Conditional'!Q217,"OK")</f>
        <v>OK</v>
      </c>
    </row>
    <row r="218" spans="1:17">
      <c r="A218" s="13" t="str">
        <f>IF(ISERROR(VLOOKUP('PROD Fltr Conditional'!$A218,QACond,COLUMNS($A$7:A218),0)),'PROD Fltr Conditional'!A218,"OK")</f>
        <v>gclapham5vGabrilaClapham26.33.213.91540134.83Yuan RenminbiCNY9/11/20190.8562513957CY45 0857 7927 UY4V SK8K ERAF TWJ9CACICACI International, Inc.NYSEEDP ServicesTechnology</v>
      </c>
      <c r="B218" s="13">
        <f>IF(ISERROR(VLOOKUP('PROD Fltr Conditional'!$A218,QACond,COLUMNS($A$7:B218),0)),'PROD Fltr Conditional'!B218,"OK")</f>
        <v>212</v>
      </c>
      <c r="C218" s="13" t="str">
        <f>IF(ISERROR(VLOOKUP('PROD Fltr Conditional'!$A218,QACond,COLUMNS($A$7:C218),0)),'PROD Fltr Conditional'!C218,"OK")</f>
        <v>gclapham5v</v>
      </c>
      <c r="D218" s="13" t="str">
        <f>IF(ISERROR(VLOOKUP('PROD Fltr Conditional'!$A218,QACond,COLUMNS($A$7:D218),0)),'PROD Fltr Conditional'!D218,"OK")</f>
        <v>Gabrila</v>
      </c>
      <c r="E218" s="13" t="str">
        <f>IF(ISERROR(VLOOKUP('PROD Fltr Conditional'!$A218,QACond,COLUMNS($A$7:E218),0)),'PROD Fltr Conditional'!E218,"OK")</f>
        <v>Clapham</v>
      </c>
      <c r="F218" s="13" t="str">
        <f>IF(ISERROR(VLOOKUP('PROD Fltr Conditional'!$A218,QACond,COLUMNS($A$7:F218),0)),'PROD Fltr Conditional'!F218,"OK")</f>
        <v>26.33.213.91</v>
      </c>
      <c r="G218" s="13">
        <f>IF(ISERROR(VLOOKUP('PROD Fltr Conditional'!$A218,QACond,COLUMNS($A$7:G218),0)),'PROD Fltr Conditional'!G218,"OK")</f>
        <v>540134.82999999996</v>
      </c>
      <c r="H218" s="13" t="str">
        <f>IF(ISERROR(VLOOKUP('PROD Fltr Conditional'!$A218,QACond,COLUMNS($A$7:H218),0)),'PROD Fltr Conditional'!H218,"OK")</f>
        <v>Yuan Renminbi</v>
      </c>
      <c r="I218" s="13" t="str">
        <f>IF(ISERROR(VLOOKUP('PROD Fltr Conditional'!$A218,QACond,COLUMNS($A$7:I218),0)),'PROD Fltr Conditional'!I218,"OK")</f>
        <v>CNY</v>
      </c>
      <c r="J218" s="13" t="str">
        <f>IF(ISERROR(VLOOKUP('PROD Fltr Conditional'!$A218,QACond,COLUMNS($A$7:J218),0)),'PROD Fltr Conditional'!J218,"OK")</f>
        <v>9/11/2019</v>
      </c>
      <c r="K218" s="13">
        <f>IF(ISERROR(VLOOKUP('PROD Fltr Conditional'!$A218,QACond,COLUMNS($A$7:K218),0)),'PROD Fltr Conditional'!K218,"OK")</f>
        <v>0.85625000000000007</v>
      </c>
      <c r="L218" s="13">
        <f>IF(ISERROR(VLOOKUP('PROD Fltr Conditional'!$A218,QACond,COLUMNS($A$7:L218),0)),'PROD Fltr Conditional'!L218,"OK")</f>
        <v>13957</v>
      </c>
      <c r="M218" s="13" t="str">
        <f>IF(ISERROR(VLOOKUP('PROD Fltr Conditional'!$A218,QACond,COLUMNS($A$7:M218),0)),'PROD Fltr Conditional'!M218,"OK")</f>
        <v>CY45 0857 7927 UY4V SK8K ERAF TWJ9</v>
      </c>
      <c r="N218" s="13" t="str">
        <f>IF(ISERROR(VLOOKUP('PROD Fltr Conditional'!$A218,QACond,COLUMNS($A$7:N218),0)),'PROD Fltr Conditional'!N218,"OK")</f>
        <v>CACI</v>
      </c>
      <c r="O218" s="13" t="str">
        <f>IF(ISERROR(VLOOKUP('PROD Fltr Conditional'!$A218,QACond,COLUMNS($A$7:O218),0)),'PROD Fltr Conditional'!O218,"OK")</f>
        <v>CACI International, Inc.</v>
      </c>
      <c r="P218" s="13" t="str">
        <f>IF(ISERROR(VLOOKUP('PROD Fltr Conditional'!$A218,QACond,COLUMNS($A$7:P218),0)),'PROD Fltr Conditional'!P218,"OK")</f>
        <v>NYSE</v>
      </c>
      <c r="Q218" s="13" t="str">
        <f>IF(ISERROR(VLOOKUP('PROD Fltr Conditional'!$A218,QACond,COLUMNS($A$7:Q218),0)),'PROD Fltr Conditional'!Q218,"OK")</f>
        <v>EDP Services</v>
      </c>
    </row>
    <row r="219" spans="1:17">
      <c r="A219" s="13" t="str">
        <f>IF(ISERROR(VLOOKUP('PROD Fltr Conditional'!$A219,QACond,COLUMNS($A$7:A219),0)),'PROD Fltr Conditional'!A219,"OK")</f>
        <v>OK</v>
      </c>
      <c r="B219" s="13" t="str">
        <f>IF(ISERROR(VLOOKUP('PROD Fltr Conditional'!$A219,QACond,COLUMNS($A$7:B219),0)),'PROD Fltr Conditional'!B219,"OK")</f>
        <v>OK</v>
      </c>
      <c r="C219" s="13" t="str">
        <f>IF(ISERROR(VLOOKUP('PROD Fltr Conditional'!$A219,QACond,COLUMNS($A$7:C219),0)),'PROD Fltr Conditional'!C219,"OK")</f>
        <v>OK</v>
      </c>
      <c r="D219" s="13" t="str">
        <f>IF(ISERROR(VLOOKUP('PROD Fltr Conditional'!$A219,QACond,COLUMNS($A$7:D219),0)),'PROD Fltr Conditional'!D219,"OK")</f>
        <v>OK</v>
      </c>
      <c r="E219" s="13" t="str">
        <f>IF(ISERROR(VLOOKUP('PROD Fltr Conditional'!$A219,QACond,COLUMNS($A$7:E219),0)),'PROD Fltr Conditional'!E219,"OK")</f>
        <v>OK</v>
      </c>
      <c r="F219" s="13" t="str">
        <f>IF(ISERROR(VLOOKUP('PROD Fltr Conditional'!$A219,QACond,COLUMNS($A$7:F219),0)),'PROD Fltr Conditional'!F219,"OK")</f>
        <v>OK</v>
      </c>
      <c r="G219" s="13" t="str">
        <f>IF(ISERROR(VLOOKUP('PROD Fltr Conditional'!$A219,QACond,COLUMNS($A$7:G219),0)),'PROD Fltr Conditional'!G219,"OK")</f>
        <v>OK</v>
      </c>
      <c r="H219" s="13" t="str">
        <f>IF(ISERROR(VLOOKUP('PROD Fltr Conditional'!$A219,QACond,COLUMNS($A$7:H219),0)),'PROD Fltr Conditional'!H219,"OK")</f>
        <v>OK</v>
      </c>
      <c r="I219" s="13" t="str">
        <f>IF(ISERROR(VLOOKUP('PROD Fltr Conditional'!$A219,QACond,COLUMNS($A$7:I219),0)),'PROD Fltr Conditional'!I219,"OK")</f>
        <v>OK</v>
      </c>
      <c r="J219" s="13" t="str">
        <f>IF(ISERROR(VLOOKUP('PROD Fltr Conditional'!$A219,QACond,COLUMNS($A$7:J219),0)),'PROD Fltr Conditional'!J219,"OK")</f>
        <v>OK</v>
      </c>
      <c r="K219" s="13" t="str">
        <f>IF(ISERROR(VLOOKUP('PROD Fltr Conditional'!$A219,QACond,COLUMNS($A$7:K219),0)),'PROD Fltr Conditional'!K219,"OK")</f>
        <v>OK</v>
      </c>
      <c r="L219" s="13" t="str">
        <f>IF(ISERROR(VLOOKUP('PROD Fltr Conditional'!$A219,QACond,COLUMNS($A$7:L219),0)),'PROD Fltr Conditional'!L219,"OK")</f>
        <v>OK</v>
      </c>
      <c r="M219" s="13" t="str">
        <f>IF(ISERROR(VLOOKUP('PROD Fltr Conditional'!$A219,QACond,COLUMNS($A$7:M219),0)),'PROD Fltr Conditional'!M219,"OK")</f>
        <v>OK</v>
      </c>
      <c r="N219" s="13" t="str">
        <f>IF(ISERROR(VLOOKUP('PROD Fltr Conditional'!$A219,QACond,COLUMNS($A$7:N219),0)),'PROD Fltr Conditional'!N219,"OK")</f>
        <v>OK</v>
      </c>
      <c r="O219" s="13" t="str">
        <f>IF(ISERROR(VLOOKUP('PROD Fltr Conditional'!$A219,QACond,COLUMNS($A$7:O219),0)),'PROD Fltr Conditional'!O219,"OK")</f>
        <v>OK</v>
      </c>
      <c r="P219" s="13" t="str">
        <f>IF(ISERROR(VLOOKUP('PROD Fltr Conditional'!$A219,QACond,COLUMNS($A$7:P219),0)),'PROD Fltr Conditional'!P219,"OK")</f>
        <v>OK</v>
      </c>
      <c r="Q219" s="13" t="str">
        <f>IF(ISERROR(VLOOKUP('PROD Fltr Conditional'!$A219,QACond,COLUMNS($A$7:Q219),0)),'PROD Fltr Conditional'!Q219,"OK")</f>
        <v>OK</v>
      </c>
    </row>
    <row r="220" spans="1:17">
      <c r="A220" s="13" t="str">
        <f>IF(ISERROR(VLOOKUP('PROD Fltr Conditional'!$A220,QACond,COLUMNS($A$7:A220),0)),'PROD Fltr Conditional'!A220,"OK")</f>
        <v>OK</v>
      </c>
      <c r="B220" s="13" t="str">
        <f>IF(ISERROR(VLOOKUP('PROD Fltr Conditional'!$A220,QACond,COLUMNS($A$7:B220),0)),'PROD Fltr Conditional'!B220,"OK")</f>
        <v>OK</v>
      </c>
      <c r="C220" s="13" t="str">
        <f>IF(ISERROR(VLOOKUP('PROD Fltr Conditional'!$A220,QACond,COLUMNS($A$7:C220),0)),'PROD Fltr Conditional'!C220,"OK")</f>
        <v>OK</v>
      </c>
      <c r="D220" s="13" t="str">
        <f>IF(ISERROR(VLOOKUP('PROD Fltr Conditional'!$A220,QACond,COLUMNS($A$7:D220),0)),'PROD Fltr Conditional'!D220,"OK")</f>
        <v>OK</v>
      </c>
      <c r="E220" s="13" t="str">
        <f>IF(ISERROR(VLOOKUP('PROD Fltr Conditional'!$A220,QACond,COLUMNS($A$7:E220),0)),'PROD Fltr Conditional'!E220,"OK")</f>
        <v>OK</v>
      </c>
      <c r="F220" s="13" t="str">
        <f>IF(ISERROR(VLOOKUP('PROD Fltr Conditional'!$A220,QACond,COLUMNS($A$7:F220),0)),'PROD Fltr Conditional'!F220,"OK")</f>
        <v>OK</v>
      </c>
      <c r="G220" s="13" t="str">
        <f>IF(ISERROR(VLOOKUP('PROD Fltr Conditional'!$A220,QACond,COLUMNS($A$7:G220),0)),'PROD Fltr Conditional'!G220,"OK")</f>
        <v>OK</v>
      </c>
      <c r="H220" s="13" t="str">
        <f>IF(ISERROR(VLOOKUP('PROD Fltr Conditional'!$A220,QACond,COLUMNS($A$7:H220),0)),'PROD Fltr Conditional'!H220,"OK")</f>
        <v>OK</v>
      </c>
      <c r="I220" s="13" t="str">
        <f>IF(ISERROR(VLOOKUP('PROD Fltr Conditional'!$A220,QACond,COLUMNS($A$7:I220),0)),'PROD Fltr Conditional'!I220,"OK")</f>
        <v>OK</v>
      </c>
      <c r="J220" s="13" t="str">
        <f>IF(ISERROR(VLOOKUP('PROD Fltr Conditional'!$A220,QACond,COLUMNS($A$7:J220),0)),'PROD Fltr Conditional'!J220,"OK")</f>
        <v>OK</v>
      </c>
      <c r="K220" s="13" t="str">
        <f>IF(ISERROR(VLOOKUP('PROD Fltr Conditional'!$A220,QACond,COLUMNS($A$7:K220),0)),'PROD Fltr Conditional'!K220,"OK")</f>
        <v>OK</v>
      </c>
      <c r="L220" s="13" t="str">
        <f>IF(ISERROR(VLOOKUP('PROD Fltr Conditional'!$A220,QACond,COLUMNS($A$7:L220),0)),'PROD Fltr Conditional'!L220,"OK")</f>
        <v>OK</v>
      </c>
      <c r="M220" s="13" t="str">
        <f>IF(ISERROR(VLOOKUP('PROD Fltr Conditional'!$A220,QACond,COLUMNS($A$7:M220),0)),'PROD Fltr Conditional'!M220,"OK")</f>
        <v>OK</v>
      </c>
      <c r="N220" s="13" t="str">
        <f>IF(ISERROR(VLOOKUP('PROD Fltr Conditional'!$A220,QACond,COLUMNS($A$7:N220),0)),'PROD Fltr Conditional'!N220,"OK")</f>
        <v>OK</v>
      </c>
      <c r="O220" s="13" t="str">
        <f>IF(ISERROR(VLOOKUP('PROD Fltr Conditional'!$A220,QACond,COLUMNS($A$7:O220),0)),'PROD Fltr Conditional'!O220,"OK")</f>
        <v>OK</v>
      </c>
      <c r="P220" s="13" t="str">
        <f>IF(ISERROR(VLOOKUP('PROD Fltr Conditional'!$A220,QACond,COLUMNS($A$7:P220),0)),'PROD Fltr Conditional'!P220,"OK")</f>
        <v>OK</v>
      </c>
      <c r="Q220" s="13" t="str">
        <f>IF(ISERROR(VLOOKUP('PROD Fltr Conditional'!$A220,QACond,COLUMNS($A$7:Q220),0)),'PROD Fltr Conditional'!Q220,"OK")</f>
        <v>OK</v>
      </c>
    </row>
    <row r="221" spans="1:17">
      <c r="A221" s="13" t="str">
        <f>IF(ISERROR(VLOOKUP('PROD Fltr Conditional'!$A221,QACond,COLUMNS($A$7:A221),0)),'PROD Fltr Conditional'!A221,"OK")</f>
        <v>OK</v>
      </c>
      <c r="B221" s="13" t="str">
        <f>IF(ISERROR(VLOOKUP('PROD Fltr Conditional'!$A221,QACond,COLUMNS($A$7:B221),0)),'PROD Fltr Conditional'!B221,"OK")</f>
        <v>OK</v>
      </c>
      <c r="C221" s="13" t="str">
        <f>IF(ISERROR(VLOOKUP('PROD Fltr Conditional'!$A221,QACond,COLUMNS($A$7:C221),0)),'PROD Fltr Conditional'!C221,"OK")</f>
        <v>OK</v>
      </c>
      <c r="D221" s="13" t="str">
        <f>IF(ISERROR(VLOOKUP('PROD Fltr Conditional'!$A221,QACond,COLUMNS($A$7:D221),0)),'PROD Fltr Conditional'!D221,"OK")</f>
        <v>OK</v>
      </c>
      <c r="E221" s="13" t="str">
        <f>IF(ISERROR(VLOOKUP('PROD Fltr Conditional'!$A221,QACond,COLUMNS($A$7:E221),0)),'PROD Fltr Conditional'!E221,"OK")</f>
        <v>OK</v>
      </c>
      <c r="F221" s="13" t="str">
        <f>IF(ISERROR(VLOOKUP('PROD Fltr Conditional'!$A221,QACond,COLUMNS($A$7:F221),0)),'PROD Fltr Conditional'!F221,"OK")</f>
        <v>OK</v>
      </c>
      <c r="G221" s="13" t="str">
        <f>IF(ISERROR(VLOOKUP('PROD Fltr Conditional'!$A221,QACond,COLUMNS($A$7:G221),0)),'PROD Fltr Conditional'!G221,"OK")</f>
        <v>OK</v>
      </c>
      <c r="H221" s="13" t="str">
        <f>IF(ISERROR(VLOOKUP('PROD Fltr Conditional'!$A221,QACond,COLUMNS($A$7:H221),0)),'PROD Fltr Conditional'!H221,"OK")</f>
        <v>OK</v>
      </c>
      <c r="I221" s="13" t="str">
        <f>IF(ISERROR(VLOOKUP('PROD Fltr Conditional'!$A221,QACond,COLUMNS($A$7:I221),0)),'PROD Fltr Conditional'!I221,"OK")</f>
        <v>OK</v>
      </c>
      <c r="J221" s="13" t="str">
        <f>IF(ISERROR(VLOOKUP('PROD Fltr Conditional'!$A221,QACond,COLUMNS($A$7:J221),0)),'PROD Fltr Conditional'!J221,"OK")</f>
        <v>OK</v>
      </c>
      <c r="K221" s="13" t="str">
        <f>IF(ISERROR(VLOOKUP('PROD Fltr Conditional'!$A221,QACond,COLUMNS($A$7:K221),0)),'PROD Fltr Conditional'!K221,"OK")</f>
        <v>OK</v>
      </c>
      <c r="L221" s="13" t="str">
        <f>IF(ISERROR(VLOOKUP('PROD Fltr Conditional'!$A221,QACond,COLUMNS($A$7:L221),0)),'PROD Fltr Conditional'!L221,"OK")</f>
        <v>OK</v>
      </c>
      <c r="M221" s="13" t="str">
        <f>IF(ISERROR(VLOOKUP('PROD Fltr Conditional'!$A221,QACond,COLUMNS($A$7:M221),0)),'PROD Fltr Conditional'!M221,"OK")</f>
        <v>OK</v>
      </c>
      <c r="N221" s="13" t="str">
        <f>IF(ISERROR(VLOOKUP('PROD Fltr Conditional'!$A221,QACond,COLUMNS($A$7:N221),0)),'PROD Fltr Conditional'!N221,"OK")</f>
        <v>OK</v>
      </c>
      <c r="O221" s="13" t="str">
        <f>IF(ISERROR(VLOOKUP('PROD Fltr Conditional'!$A221,QACond,COLUMNS($A$7:O221),0)),'PROD Fltr Conditional'!O221,"OK")</f>
        <v>OK</v>
      </c>
      <c r="P221" s="13" t="str">
        <f>IF(ISERROR(VLOOKUP('PROD Fltr Conditional'!$A221,QACond,COLUMNS($A$7:P221),0)),'PROD Fltr Conditional'!P221,"OK")</f>
        <v>OK</v>
      </c>
      <c r="Q221" s="13" t="str">
        <f>IF(ISERROR(VLOOKUP('PROD Fltr Conditional'!$A221,QACond,COLUMNS($A$7:Q221),0)),'PROD Fltr Conditional'!Q221,"OK")</f>
        <v>OK</v>
      </c>
    </row>
    <row r="222" spans="1:17">
      <c r="A222" s="13" t="str">
        <f>IF(ISERROR(VLOOKUP('PROD Fltr Conditional'!$A222,QACond,COLUMNS($A$7:A222),0)),'PROD Fltr Conditional'!A222,"OK")</f>
        <v>OK</v>
      </c>
      <c r="B222" s="13" t="str">
        <f>IF(ISERROR(VLOOKUP('PROD Fltr Conditional'!$A222,QACond,COLUMNS($A$7:B222),0)),'PROD Fltr Conditional'!B222,"OK")</f>
        <v>OK</v>
      </c>
      <c r="C222" s="13" t="str">
        <f>IF(ISERROR(VLOOKUP('PROD Fltr Conditional'!$A222,QACond,COLUMNS($A$7:C222),0)),'PROD Fltr Conditional'!C222,"OK")</f>
        <v>OK</v>
      </c>
      <c r="D222" s="13" t="str">
        <f>IF(ISERROR(VLOOKUP('PROD Fltr Conditional'!$A222,QACond,COLUMNS($A$7:D222),0)),'PROD Fltr Conditional'!D222,"OK")</f>
        <v>OK</v>
      </c>
      <c r="E222" s="13" t="str">
        <f>IF(ISERROR(VLOOKUP('PROD Fltr Conditional'!$A222,QACond,COLUMNS($A$7:E222),0)),'PROD Fltr Conditional'!E222,"OK")</f>
        <v>OK</v>
      </c>
      <c r="F222" s="13" t="str">
        <f>IF(ISERROR(VLOOKUP('PROD Fltr Conditional'!$A222,QACond,COLUMNS($A$7:F222),0)),'PROD Fltr Conditional'!F222,"OK")</f>
        <v>OK</v>
      </c>
      <c r="G222" s="13" t="str">
        <f>IF(ISERROR(VLOOKUP('PROD Fltr Conditional'!$A222,QACond,COLUMNS($A$7:G222),0)),'PROD Fltr Conditional'!G222,"OK")</f>
        <v>OK</v>
      </c>
      <c r="H222" s="13" t="str">
        <f>IF(ISERROR(VLOOKUP('PROD Fltr Conditional'!$A222,QACond,COLUMNS($A$7:H222),0)),'PROD Fltr Conditional'!H222,"OK")</f>
        <v>OK</v>
      </c>
      <c r="I222" s="13" t="str">
        <f>IF(ISERROR(VLOOKUP('PROD Fltr Conditional'!$A222,QACond,COLUMNS($A$7:I222),0)),'PROD Fltr Conditional'!I222,"OK")</f>
        <v>OK</v>
      </c>
      <c r="J222" s="13" t="str">
        <f>IF(ISERROR(VLOOKUP('PROD Fltr Conditional'!$A222,QACond,COLUMNS($A$7:J222),0)),'PROD Fltr Conditional'!J222,"OK")</f>
        <v>OK</v>
      </c>
      <c r="K222" s="13" t="str">
        <f>IF(ISERROR(VLOOKUP('PROD Fltr Conditional'!$A222,QACond,COLUMNS($A$7:K222),0)),'PROD Fltr Conditional'!K222,"OK")</f>
        <v>OK</v>
      </c>
      <c r="L222" s="13" t="str">
        <f>IF(ISERROR(VLOOKUP('PROD Fltr Conditional'!$A222,QACond,COLUMNS($A$7:L222),0)),'PROD Fltr Conditional'!L222,"OK")</f>
        <v>OK</v>
      </c>
      <c r="M222" s="13" t="str">
        <f>IF(ISERROR(VLOOKUP('PROD Fltr Conditional'!$A222,QACond,COLUMNS($A$7:M222),0)),'PROD Fltr Conditional'!M222,"OK")</f>
        <v>OK</v>
      </c>
      <c r="N222" s="13" t="str">
        <f>IF(ISERROR(VLOOKUP('PROD Fltr Conditional'!$A222,QACond,COLUMNS($A$7:N222),0)),'PROD Fltr Conditional'!N222,"OK")</f>
        <v>OK</v>
      </c>
      <c r="O222" s="13" t="str">
        <f>IF(ISERROR(VLOOKUP('PROD Fltr Conditional'!$A222,QACond,COLUMNS($A$7:O222),0)),'PROD Fltr Conditional'!O222,"OK")</f>
        <v>OK</v>
      </c>
      <c r="P222" s="13" t="str">
        <f>IF(ISERROR(VLOOKUP('PROD Fltr Conditional'!$A222,QACond,COLUMNS($A$7:P222),0)),'PROD Fltr Conditional'!P222,"OK")</f>
        <v>OK</v>
      </c>
      <c r="Q222" s="13" t="str">
        <f>IF(ISERROR(VLOOKUP('PROD Fltr Conditional'!$A222,QACond,COLUMNS($A$7:Q222),0)),'PROD Fltr Conditional'!Q222,"OK")</f>
        <v>OK</v>
      </c>
    </row>
    <row r="223" spans="1:17">
      <c r="A223" s="13" t="str">
        <f>IF(ISERROR(VLOOKUP('PROD Fltr Conditional'!$A223,QACond,COLUMNS($A$7:A223),0)),'PROD Fltr Conditional'!A223,"OK")</f>
        <v>OK</v>
      </c>
      <c r="B223" s="13" t="str">
        <f>IF(ISERROR(VLOOKUP('PROD Fltr Conditional'!$A223,QACond,COLUMNS($A$7:B223),0)),'PROD Fltr Conditional'!B223,"OK")</f>
        <v>OK</v>
      </c>
      <c r="C223" s="13" t="str">
        <f>IF(ISERROR(VLOOKUP('PROD Fltr Conditional'!$A223,QACond,COLUMNS($A$7:C223),0)),'PROD Fltr Conditional'!C223,"OK")</f>
        <v>OK</v>
      </c>
      <c r="D223" s="13" t="str">
        <f>IF(ISERROR(VLOOKUP('PROD Fltr Conditional'!$A223,QACond,COLUMNS($A$7:D223),0)),'PROD Fltr Conditional'!D223,"OK")</f>
        <v>OK</v>
      </c>
      <c r="E223" s="13" t="str">
        <f>IF(ISERROR(VLOOKUP('PROD Fltr Conditional'!$A223,QACond,COLUMNS($A$7:E223),0)),'PROD Fltr Conditional'!E223,"OK")</f>
        <v>OK</v>
      </c>
      <c r="F223" s="13" t="str">
        <f>IF(ISERROR(VLOOKUP('PROD Fltr Conditional'!$A223,QACond,COLUMNS($A$7:F223),0)),'PROD Fltr Conditional'!F223,"OK")</f>
        <v>OK</v>
      </c>
      <c r="G223" s="13" t="str">
        <f>IF(ISERROR(VLOOKUP('PROD Fltr Conditional'!$A223,QACond,COLUMNS($A$7:G223),0)),'PROD Fltr Conditional'!G223,"OK")</f>
        <v>OK</v>
      </c>
      <c r="H223" s="13" t="str">
        <f>IF(ISERROR(VLOOKUP('PROD Fltr Conditional'!$A223,QACond,COLUMNS($A$7:H223),0)),'PROD Fltr Conditional'!H223,"OK")</f>
        <v>OK</v>
      </c>
      <c r="I223" s="13" t="str">
        <f>IF(ISERROR(VLOOKUP('PROD Fltr Conditional'!$A223,QACond,COLUMNS($A$7:I223),0)),'PROD Fltr Conditional'!I223,"OK")</f>
        <v>OK</v>
      </c>
      <c r="J223" s="13" t="str">
        <f>IF(ISERROR(VLOOKUP('PROD Fltr Conditional'!$A223,QACond,COLUMNS($A$7:J223),0)),'PROD Fltr Conditional'!J223,"OK")</f>
        <v>OK</v>
      </c>
      <c r="K223" s="13" t="str">
        <f>IF(ISERROR(VLOOKUP('PROD Fltr Conditional'!$A223,QACond,COLUMNS($A$7:K223),0)),'PROD Fltr Conditional'!K223,"OK")</f>
        <v>OK</v>
      </c>
      <c r="L223" s="13" t="str">
        <f>IF(ISERROR(VLOOKUP('PROD Fltr Conditional'!$A223,QACond,COLUMNS($A$7:L223),0)),'PROD Fltr Conditional'!L223,"OK")</f>
        <v>OK</v>
      </c>
      <c r="M223" s="13" t="str">
        <f>IF(ISERROR(VLOOKUP('PROD Fltr Conditional'!$A223,QACond,COLUMNS($A$7:M223),0)),'PROD Fltr Conditional'!M223,"OK")</f>
        <v>OK</v>
      </c>
      <c r="N223" s="13" t="str">
        <f>IF(ISERROR(VLOOKUP('PROD Fltr Conditional'!$A223,QACond,COLUMNS($A$7:N223),0)),'PROD Fltr Conditional'!N223,"OK")</f>
        <v>OK</v>
      </c>
      <c r="O223" s="13" t="str">
        <f>IF(ISERROR(VLOOKUP('PROD Fltr Conditional'!$A223,QACond,COLUMNS($A$7:O223),0)),'PROD Fltr Conditional'!O223,"OK")</f>
        <v>OK</v>
      </c>
      <c r="P223" s="13" t="str">
        <f>IF(ISERROR(VLOOKUP('PROD Fltr Conditional'!$A223,QACond,COLUMNS($A$7:P223),0)),'PROD Fltr Conditional'!P223,"OK")</f>
        <v>OK</v>
      </c>
      <c r="Q223" s="13" t="str">
        <f>IF(ISERROR(VLOOKUP('PROD Fltr Conditional'!$A223,QACond,COLUMNS($A$7:Q223),0)),'PROD Fltr Conditional'!Q223,"OK")</f>
        <v>OK</v>
      </c>
    </row>
    <row r="224" spans="1:17">
      <c r="A224" s="13" t="str">
        <f>IF(ISERROR(VLOOKUP('PROD Fltr Conditional'!$A224,QACond,COLUMNS($A$7:A224),0)),'PROD Fltr Conditional'!A224,"OK")</f>
        <v>OK</v>
      </c>
      <c r="B224" s="13" t="str">
        <f>IF(ISERROR(VLOOKUP('PROD Fltr Conditional'!$A224,QACond,COLUMNS($A$7:B224),0)),'PROD Fltr Conditional'!B224,"OK")</f>
        <v>OK</v>
      </c>
      <c r="C224" s="13" t="str">
        <f>IF(ISERROR(VLOOKUP('PROD Fltr Conditional'!$A224,QACond,COLUMNS($A$7:C224),0)),'PROD Fltr Conditional'!C224,"OK")</f>
        <v>OK</v>
      </c>
      <c r="D224" s="13" t="str">
        <f>IF(ISERROR(VLOOKUP('PROD Fltr Conditional'!$A224,QACond,COLUMNS($A$7:D224),0)),'PROD Fltr Conditional'!D224,"OK")</f>
        <v>OK</v>
      </c>
      <c r="E224" s="13" t="str">
        <f>IF(ISERROR(VLOOKUP('PROD Fltr Conditional'!$A224,QACond,COLUMNS($A$7:E224),0)),'PROD Fltr Conditional'!E224,"OK")</f>
        <v>OK</v>
      </c>
      <c r="F224" s="13" t="str">
        <f>IF(ISERROR(VLOOKUP('PROD Fltr Conditional'!$A224,QACond,COLUMNS($A$7:F224),0)),'PROD Fltr Conditional'!F224,"OK")</f>
        <v>OK</v>
      </c>
      <c r="G224" s="13" t="str">
        <f>IF(ISERROR(VLOOKUP('PROD Fltr Conditional'!$A224,QACond,COLUMNS($A$7:G224),0)),'PROD Fltr Conditional'!G224,"OK")</f>
        <v>OK</v>
      </c>
      <c r="H224" s="13" t="str">
        <f>IF(ISERROR(VLOOKUP('PROD Fltr Conditional'!$A224,QACond,COLUMNS($A$7:H224),0)),'PROD Fltr Conditional'!H224,"OK")</f>
        <v>OK</v>
      </c>
      <c r="I224" s="13" t="str">
        <f>IF(ISERROR(VLOOKUP('PROD Fltr Conditional'!$A224,QACond,COLUMNS($A$7:I224),0)),'PROD Fltr Conditional'!I224,"OK")</f>
        <v>OK</v>
      </c>
      <c r="J224" s="13" t="str">
        <f>IF(ISERROR(VLOOKUP('PROD Fltr Conditional'!$A224,QACond,COLUMNS($A$7:J224),0)),'PROD Fltr Conditional'!J224,"OK")</f>
        <v>OK</v>
      </c>
      <c r="K224" s="13" t="str">
        <f>IF(ISERROR(VLOOKUP('PROD Fltr Conditional'!$A224,QACond,COLUMNS($A$7:K224),0)),'PROD Fltr Conditional'!K224,"OK")</f>
        <v>OK</v>
      </c>
      <c r="L224" s="13" t="str">
        <f>IF(ISERROR(VLOOKUP('PROD Fltr Conditional'!$A224,QACond,COLUMNS($A$7:L224),0)),'PROD Fltr Conditional'!L224,"OK")</f>
        <v>OK</v>
      </c>
      <c r="M224" s="13" t="str">
        <f>IF(ISERROR(VLOOKUP('PROD Fltr Conditional'!$A224,QACond,COLUMNS($A$7:M224),0)),'PROD Fltr Conditional'!M224,"OK")</f>
        <v>OK</v>
      </c>
      <c r="N224" s="13" t="str">
        <f>IF(ISERROR(VLOOKUP('PROD Fltr Conditional'!$A224,QACond,COLUMNS($A$7:N224),0)),'PROD Fltr Conditional'!N224,"OK")</f>
        <v>OK</v>
      </c>
      <c r="O224" s="13" t="str">
        <f>IF(ISERROR(VLOOKUP('PROD Fltr Conditional'!$A224,QACond,COLUMNS($A$7:O224),0)),'PROD Fltr Conditional'!O224,"OK")</f>
        <v>OK</v>
      </c>
      <c r="P224" s="13" t="str">
        <f>IF(ISERROR(VLOOKUP('PROD Fltr Conditional'!$A224,QACond,COLUMNS($A$7:P224),0)),'PROD Fltr Conditional'!P224,"OK")</f>
        <v>OK</v>
      </c>
      <c r="Q224" s="13" t="str">
        <f>IF(ISERROR(VLOOKUP('PROD Fltr Conditional'!$A224,QACond,COLUMNS($A$7:Q224),0)),'PROD Fltr Conditional'!Q224,"OK")</f>
        <v>OK</v>
      </c>
    </row>
    <row r="225" spans="1:17">
      <c r="A225" s="13" t="str">
        <f>IF(ISERROR(VLOOKUP('PROD Fltr Conditional'!$A225,QACond,COLUMNS($A$7:A225),0)),'PROD Fltr Conditional'!A225,"OK")</f>
        <v>OK</v>
      </c>
      <c r="B225" s="13" t="str">
        <f>IF(ISERROR(VLOOKUP('PROD Fltr Conditional'!$A225,QACond,COLUMNS($A$7:B225),0)),'PROD Fltr Conditional'!B225,"OK")</f>
        <v>OK</v>
      </c>
      <c r="C225" s="13" t="str">
        <f>IF(ISERROR(VLOOKUP('PROD Fltr Conditional'!$A225,QACond,COLUMNS($A$7:C225),0)),'PROD Fltr Conditional'!C225,"OK")</f>
        <v>OK</v>
      </c>
      <c r="D225" s="13" t="str">
        <f>IF(ISERROR(VLOOKUP('PROD Fltr Conditional'!$A225,QACond,COLUMNS($A$7:D225),0)),'PROD Fltr Conditional'!D225,"OK")</f>
        <v>OK</v>
      </c>
      <c r="E225" s="13" t="str">
        <f>IF(ISERROR(VLOOKUP('PROD Fltr Conditional'!$A225,QACond,COLUMNS($A$7:E225),0)),'PROD Fltr Conditional'!E225,"OK")</f>
        <v>OK</v>
      </c>
      <c r="F225" s="13" t="str">
        <f>IF(ISERROR(VLOOKUP('PROD Fltr Conditional'!$A225,QACond,COLUMNS($A$7:F225),0)),'PROD Fltr Conditional'!F225,"OK")</f>
        <v>OK</v>
      </c>
      <c r="G225" s="13" t="str">
        <f>IF(ISERROR(VLOOKUP('PROD Fltr Conditional'!$A225,QACond,COLUMNS($A$7:G225),0)),'PROD Fltr Conditional'!G225,"OK")</f>
        <v>OK</v>
      </c>
      <c r="H225" s="13" t="str">
        <f>IF(ISERROR(VLOOKUP('PROD Fltr Conditional'!$A225,QACond,COLUMNS($A$7:H225),0)),'PROD Fltr Conditional'!H225,"OK")</f>
        <v>OK</v>
      </c>
      <c r="I225" s="13" t="str">
        <f>IF(ISERROR(VLOOKUP('PROD Fltr Conditional'!$A225,QACond,COLUMNS($A$7:I225),0)),'PROD Fltr Conditional'!I225,"OK")</f>
        <v>OK</v>
      </c>
      <c r="J225" s="13" t="str">
        <f>IF(ISERROR(VLOOKUP('PROD Fltr Conditional'!$A225,QACond,COLUMNS($A$7:J225),0)),'PROD Fltr Conditional'!J225,"OK")</f>
        <v>OK</v>
      </c>
      <c r="K225" s="13" t="str">
        <f>IF(ISERROR(VLOOKUP('PROD Fltr Conditional'!$A225,QACond,COLUMNS($A$7:K225),0)),'PROD Fltr Conditional'!K225,"OK")</f>
        <v>OK</v>
      </c>
      <c r="L225" s="13" t="str">
        <f>IF(ISERROR(VLOOKUP('PROD Fltr Conditional'!$A225,QACond,COLUMNS($A$7:L225),0)),'PROD Fltr Conditional'!L225,"OK")</f>
        <v>OK</v>
      </c>
      <c r="M225" s="13" t="str">
        <f>IF(ISERROR(VLOOKUP('PROD Fltr Conditional'!$A225,QACond,COLUMNS($A$7:M225),0)),'PROD Fltr Conditional'!M225,"OK")</f>
        <v>OK</v>
      </c>
      <c r="N225" s="13" t="str">
        <f>IF(ISERROR(VLOOKUP('PROD Fltr Conditional'!$A225,QACond,COLUMNS($A$7:N225),0)),'PROD Fltr Conditional'!N225,"OK")</f>
        <v>OK</v>
      </c>
      <c r="O225" s="13" t="str">
        <f>IF(ISERROR(VLOOKUP('PROD Fltr Conditional'!$A225,QACond,COLUMNS($A$7:O225),0)),'PROD Fltr Conditional'!O225,"OK")</f>
        <v>OK</v>
      </c>
      <c r="P225" s="13" t="str">
        <f>IF(ISERROR(VLOOKUP('PROD Fltr Conditional'!$A225,QACond,COLUMNS($A$7:P225),0)),'PROD Fltr Conditional'!P225,"OK")</f>
        <v>OK</v>
      </c>
      <c r="Q225" s="13" t="str">
        <f>IF(ISERROR(VLOOKUP('PROD Fltr Conditional'!$A225,QACond,COLUMNS($A$7:Q225),0)),'PROD Fltr Conditional'!Q225,"OK")</f>
        <v>OK</v>
      </c>
    </row>
    <row r="226" spans="1:17">
      <c r="A226" s="13" t="str">
        <f>IF(ISERROR(VLOOKUP('PROD Fltr Conditional'!$A226,QACond,COLUMNS($A$7:A226),0)),'PROD Fltr Conditional'!A226,"OK")</f>
        <v>OK</v>
      </c>
      <c r="B226" s="13" t="str">
        <f>IF(ISERROR(VLOOKUP('PROD Fltr Conditional'!$A226,QACond,COLUMNS($A$7:B226),0)),'PROD Fltr Conditional'!B226,"OK")</f>
        <v>OK</v>
      </c>
      <c r="C226" s="13" t="str">
        <f>IF(ISERROR(VLOOKUP('PROD Fltr Conditional'!$A226,QACond,COLUMNS($A$7:C226),0)),'PROD Fltr Conditional'!C226,"OK")</f>
        <v>OK</v>
      </c>
      <c r="D226" s="13" t="str">
        <f>IF(ISERROR(VLOOKUP('PROD Fltr Conditional'!$A226,QACond,COLUMNS($A$7:D226),0)),'PROD Fltr Conditional'!D226,"OK")</f>
        <v>OK</v>
      </c>
      <c r="E226" s="13" t="str">
        <f>IF(ISERROR(VLOOKUP('PROD Fltr Conditional'!$A226,QACond,COLUMNS($A$7:E226),0)),'PROD Fltr Conditional'!E226,"OK")</f>
        <v>OK</v>
      </c>
      <c r="F226" s="13" t="str">
        <f>IF(ISERROR(VLOOKUP('PROD Fltr Conditional'!$A226,QACond,COLUMNS($A$7:F226),0)),'PROD Fltr Conditional'!F226,"OK")</f>
        <v>OK</v>
      </c>
      <c r="G226" s="13" t="str">
        <f>IF(ISERROR(VLOOKUP('PROD Fltr Conditional'!$A226,QACond,COLUMNS($A$7:G226),0)),'PROD Fltr Conditional'!G226,"OK")</f>
        <v>OK</v>
      </c>
      <c r="H226" s="13" t="str">
        <f>IF(ISERROR(VLOOKUP('PROD Fltr Conditional'!$A226,QACond,COLUMNS($A$7:H226),0)),'PROD Fltr Conditional'!H226,"OK")</f>
        <v>OK</v>
      </c>
      <c r="I226" s="13" t="str">
        <f>IF(ISERROR(VLOOKUP('PROD Fltr Conditional'!$A226,QACond,COLUMNS($A$7:I226),0)),'PROD Fltr Conditional'!I226,"OK")</f>
        <v>OK</v>
      </c>
      <c r="J226" s="13" t="str">
        <f>IF(ISERROR(VLOOKUP('PROD Fltr Conditional'!$A226,QACond,COLUMNS($A$7:J226),0)),'PROD Fltr Conditional'!J226,"OK")</f>
        <v>OK</v>
      </c>
      <c r="K226" s="13" t="str">
        <f>IF(ISERROR(VLOOKUP('PROD Fltr Conditional'!$A226,QACond,COLUMNS($A$7:K226),0)),'PROD Fltr Conditional'!K226,"OK")</f>
        <v>OK</v>
      </c>
      <c r="L226" s="13" t="str">
        <f>IF(ISERROR(VLOOKUP('PROD Fltr Conditional'!$A226,QACond,COLUMNS($A$7:L226),0)),'PROD Fltr Conditional'!L226,"OK")</f>
        <v>OK</v>
      </c>
      <c r="M226" s="13" t="str">
        <f>IF(ISERROR(VLOOKUP('PROD Fltr Conditional'!$A226,QACond,COLUMNS($A$7:M226),0)),'PROD Fltr Conditional'!M226,"OK")</f>
        <v>OK</v>
      </c>
      <c r="N226" s="13" t="str">
        <f>IF(ISERROR(VLOOKUP('PROD Fltr Conditional'!$A226,QACond,COLUMNS($A$7:N226),0)),'PROD Fltr Conditional'!N226,"OK")</f>
        <v>OK</v>
      </c>
      <c r="O226" s="13" t="str">
        <f>IF(ISERROR(VLOOKUP('PROD Fltr Conditional'!$A226,QACond,COLUMNS($A$7:O226),0)),'PROD Fltr Conditional'!O226,"OK")</f>
        <v>OK</v>
      </c>
      <c r="P226" s="13" t="str">
        <f>IF(ISERROR(VLOOKUP('PROD Fltr Conditional'!$A226,QACond,COLUMNS($A$7:P226),0)),'PROD Fltr Conditional'!P226,"OK")</f>
        <v>OK</v>
      </c>
      <c r="Q226" s="13" t="str">
        <f>IF(ISERROR(VLOOKUP('PROD Fltr Conditional'!$A226,QACond,COLUMNS($A$7:Q226),0)),'PROD Fltr Conditional'!Q226,"OK")</f>
        <v>OK</v>
      </c>
    </row>
    <row r="227" spans="1:17">
      <c r="A227" s="13" t="str">
        <f>IF(ISERROR(VLOOKUP('PROD Fltr Conditional'!$A227,QACond,COLUMNS($A$7:A227),0)),'PROD Fltr Conditional'!A227,"OK")</f>
        <v>OK</v>
      </c>
      <c r="B227" s="13" t="str">
        <f>IF(ISERROR(VLOOKUP('PROD Fltr Conditional'!$A227,QACond,COLUMNS($A$7:B227),0)),'PROD Fltr Conditional'!B227,"OK")</f>
        <v>OK</v>
      </c>
      <c r="C227" s="13" t="str">
        <f>IF(ISERROR(VLOOKUP('PROD Fltr Conditional'!$A227,QACond,COLUMNS($A$7:C227),0)),'PROD Fltr Conditional'!C227,"OK")</f>
        <v>OK</v>
      </c>
      <c r="D227" s="13" t="str">
        <f>IF(ISERROR(VLOOKUP('PROD Fltr Conditional'!$A227,QACond,COLUMNS($A$7:D227),0)),'PROD Fltr Conditional'!D227,"OK")</f>
        <v>OK</v>
      </c>
      <c r="E227" s="13" t="str">
        <f>IF(ISERROR(VLOOKUP('PROD Fltr Conditional'!$A227,QACond,COLUMNS($A$7:E227),0)),'PROD Fltr Conditional'!E227,"OK")</f>
        <v>OK</v>
      </c>
      <c r="F227" s="13" t="str">
        <f>IF(ISERROR(VLOOKUP('PROD Fltr Conditional'!$A227,QACond,COLUMNS($A$7:F227),0)),'PROD Fltr Conditional'!F227,"OK")</f>
        <v>OK</v>
      </c>
      <c r="G227" s="13" t="str">
        <f>IF(ISERROR(VLOOKUP('PROD Fltr Conditional'!$A227,QACond,COLUMNS($A$7:G227),0)),'PROD Fltr Conditional'!G227,"OK")</f>
        <v>OK</v>
      </c>
      <c r="H227" s="13" t="str">
        <f>IF(ISERROR(VLOOKUP('PROD Fltr Conditional'!$A227,QACond,COLUMNS($A$7:H227),0)),'PROD Fltr Conditional'!H227,"OK")</f>
        <v>OK</v>
      </c>
      <c r="I227" s="13" t="str">
        <f>IF(ISERROR(VLOOKUP('PROD Fltr Conditional'!$A227,QACond,COLUMNS($A$7:I227),0)),'PROD Fltr Conditional'!I227,"OK")</f>
        <v>OK</v>
      </c>
      <c r="J227" s="13" t="str">
        <f>IF(ISERROR(VLOOKUP('PROD Fltr Conditional'!$A227,QACond,COLUMNS($A$7:J227),0)),'PROD Fltr Conditional'!J227,"OK")</f>
        <v>OK</v>
      </c>
      <c r="K227" s="13" t="str">
        <f>IF(ISERROR(VLOOKUP('PROD Fltr Conditional'!$A227,QACond,COLUMNS($A$7:K227),0)),'PROD Fltr Conditional'!K227,"OK")</f>
        <v>OK</v>
      </c>
      <c r="L227" s="13" t="str">
        <f>IF(ISERROR(VLOOKUP('PROD Fltr Conditional'!$A227,QACond,COLUMNS($A$7:L227),0)),'PROD Fltr Conditional'!L227,"OK")</f>
        <v>OK</v>
      </c>
      <c r="M227" s="13" t="str">
        <f>IF(ISERROR(VLOOKUP('PROD Fltr Conditional'!$A227,QACond,COLUMNS($A$7:M227),0)),'PROD Fltr Conditional'!M227,"OK")</f>
        <v>OK</v>
      </c>
      <c r="N227" s="13" t="str">
        <f>IF(ISERROR(VLOOKUP('PROD Fltr Conditional'!$A227,QACond,COLUMNS($A$7:N227),0)),'PROD Fltr Conditional'!N227,"OK")</f>
        <v>OK</v>
      </c>
      <c r="O227" s="13" t="str">
        <f>IF(ISERROR(VLOOKUP('PROD Fltr Conditional'!$A227,QACond,COLUMNS($A$7:O227),0)),'PROD Fltr Conditional'!O227,"OK")</f>
        <v>OK</v>
      </c>
      <c r="P227" s="13" t="str">
        <f>IF(ISERROR(VLOOKUP('PROD Fltr Conditional'!$A227,QACond,COLUMNS($A$7:P227),0)),'PROD Fltr Conditional'!P227,"OK")</f>
        <v>OK</v>
      </c>
      <c r="Q227" s="13" t="str">
        <f>IF(ISERROR(VLOOKUP('PROD Fltr Conditional'!$A227,QACond,COLUMNS($A$7:Q227),0)),'PROD Fltr Conditional'!Q227,"OK")</f>
        <v>OK</v>
      </c>
    </row>
    <row r="228" spans="1:17">
      <c r="A228" s="13" t="str">
        <f>IF(ISERROR(VLOOKUP('PROD Fltr Conditional'!$A228,QACond,COLUMNS($A$7:A228),0)),'PROD Fltr Conditional'!A228,"OK")</f>
        <v>OK</v>
      </c>
      <c r="B228" s="13" t="str">
        <f>IF(ISERROR(VLOOKUP('PROD Fltr Conditional'!$A228,QACond,COLUMNS($A$7:B228),0)),'PROD Fltr Conditional'!B228,"OK")</f>
        <v>OK</v>
      </c>
      <c r="C228" s="13" t="str">
        <f>IF(ISERROR(VLOOKUP('PROD Fltr Conditional'!$A228,QACond,COLUMNS($A$7:C228),0)),'PROD Fltr Conditional'!C228,"OK")</f>
        <v>OK</v>
      </c>
      <c r="D228" s="13" t="str">
        <f>IF(ISERROR(VLOOKUP('PROD Fltr Conditional'!$A228,QACond,COLUMNS($A$7:D228),0)),'PROD Fltr Conditional'!D228,"OK")</f>
        <v>OK</v>
      </c>
      <c r="E228" s="13" t="str">
        <f>IF(ISERROR(VLOOKUP('PROD Fltr Conditional'!$A228,QACond,COLUMNS($A$7:E228),0)),'PROD Fltr Conditional'!E228,"OK")</f>
        <v>OK</v>
      </c>
      <c r="F228" s="13" t="str">
        <f>IF(ISERROR(VLOOKUP('PROD Fltr Conditional'!$A228,QACond,COLUMNS($A$7:F228),0)),'PROD Fltr Conditional'!F228,"OK")</f>
        <v>OK</v>
      </c>
      <c r="G228" s="13" t="str">
        <f>IF(ISERROR(VLOOKUP('PROD Fltr Conditional'!$A228,QACond,COLUMNS($A$7:G228),0)),'PROD Fltr Conditional'!G228,"OK")</f>
        <v>OK</v>
      </c>
      <c r="H228" s="13" t="str">
        <f>IF(ISERROR(VLOOKUP('PROD Fltr Conditional'!$A228,QACond,COLUMNS($A$7:H228),0)),'PROD Fltr Conditional'!H228,"OK")</f>
        <v>OK</v>
      </c>
      <c r="I228" s="13" t="str">
        <f>IF(ISERROR(VLOOKUP('PROD Fltr Conditional'!$A228,QACond,COLUMNS($A$7:I228),0)),'PROD Fltr Conditional'!I228,"OK")</f>
        <v>OK</v>
      </c>
      <c r="J228" s="13" t="str">
        <f>IF(ISERROR(VLOOKUP('PROD Fltr Conditional'!$A228,QACond,COLUMNS($A$7:J228),0)),'PROD Fltr Conditional'!J228,"OK")</f>
        <v>OK</v>
      </c>
      <c r="K228" s="13" t="str">
        <f>IF(ISERROR(VLOOKUP('PROD Fltr Conditional'!$A228,QACond,COLUMNS($A$7:K228),0)),'PROD Fltr Conditional'!K228,"OK")</f>
        <v>OK</v>
      </c>
      <c r="L228" s="13" t="str">
        <f>IF(ISERROR(VLOOKUP('PROD Fltr Conditional'!$A228,QACond,COLUMNS($A$7:L228),0)),'PROD Fltr Conditional'!L228,"OK")</f>
        <v>OK</v>
      </c>
      <c r="M228" s="13" t="str">
        <f>IF(ISERROR(VLOOKUP('PROD Fltr Conditional'!$A228,QACond,COLUMNS($A$7:M228),0)),'PROD Fltr Conditional'!M228,"OK")</f>
        <v>OK</v>
      </c>
      <c r="N228" s="13" t="str">
        <f>IF(ISERROR(VLOOKUP('PROD Fltr Conditional'!$A228,QACond,COLUMNS($A$7:N228),0)),'PROD Fltr Conditional'!N228,"OK")</f>
        <v>OK</v>
      </c>
      <c r="O228" s="13" t="str">
        <f>IF(ISERROR(VLOOKUP('PROD Fltr Conditional'!$A228,QACond,COLUMNS($A$7:O228),0)),'PROD Fltr Conditional'!O228,"OK")</f>
        <v>OK</v>
      </c>
      <c r="P228" s="13" t="str">
        <f>IF(ISERROR(VLOOKUP('PROD Fltr Conditional'!$A228,QACond,COLUMNS($A$7:P228),0)),'PROD Fltr Conditional'!P228,"OK")</f>
        <v>OK</v>
      </c>
      <c r="Q228" s="13" t="str">
        <f>IF(ISERROR(VLOOKUP('PROD Fltr Conditional'!$A228,QACond,COLUMNS($A$7:Q228),0)),'PROD Fltr Conditional'!Q228,"OK")</f>
        <v>OK</v>
      </c>
    </row>
    <row r="229" spans="1:17">
      <c r="A229" s="13" t="str">
        <f>IF(ISERROR(VLOOKUP('PROD Fltr Conditional'!$A229,QACond,COLUMNS($A$7:A229),0)),'PROD Fltr Conditional'!A229,"OK")</f>
        <v>OK</v>
      </c>
      <c r="B229" s="13" t="str">
        <f>IF(ISERROR(VLOOKUP('PROD Fltr Conditional'!$A229,QACond,COLUMNS($A$7:B229),0)),'PROD Fltr Conditional'!B229,"OK")</f>
        <v>OK</v>
      </c>
      <c r="C229" s="13" t="str">
        <f>IF(ISERROR(VLOOKUP('PROD Fltr Conditional'!$A229,QACond,COLUMNS($A$7:C229),0)),'PROD Fltr Conditional'!C229,"OK")</f>
        <v>OK</v>
      </c>
      <c r="D229" s="13" t="str">
        <f>IF(ISERROR(VLOOKUP('PROD Fltr Conditional'!$A229,QACond,COLUMNS($A$7:D229),0)),'PROD Fltr Conditional'!D229,"OK")</f>
        <v>OK</v>
      </c>
      <c r="E229" s="13" t="str">
        <f>IF(ISERROR(VLOOKUP('PROD Fltr Conditional'!$A229,QACond,COLUMNS($A$7:E229),0)),'PROD Fltr Conditional'!E229,"OK")</f>
        <v>OK</v>
      </c>
      <c r="F229" s="13" t="str">
        <f>IF(ISERROR(VLOOKUP('PROD Fltr Conditional'!$A229,QACond,COLUMNS($A$7:F229),0)),'PROD Fltr Conditional'!F229,"OK")</f>
        <v>OK</v>
      </c>
      <c r="G229" s="13" t="str">
        <f>IF(ISERROR(VLOOKUP('PROD Fltr Conditional'!$A229,QACond,COLUMNS($A$7:G229),0)),'PROD Fltr Conditional'!G229,"OK")</f>
        <v>OK</v>
      </c>
      <c r="H229" s="13" t="str">
        <f>IF(ISERROR(VLOOKUP('PROD Fltr Conditional'!$A229,QACond,COLUMNS($A$7:H229),0)),'PROD Fltr Conditional'!H229,"OK")</f>
        <v>OK</v>
      </c>
      <c r="I229" s="13" t="str">
        <f>IF(ISERROR(VLOOKUP('PROD Fltr Conditional'!$A229,QACond,COLUMNS($A$7:I229),0)),'PROD Fltr Conditional'!I229,"OK")</f>
        <v>OK</v>
      </c>
      <c r="J229" s="13" t="str">
        <f>IF(ISERROR(VLOOKUP('PROD Fltr Conditional'!$A229,QACond,COLUMNS($A$7:J229),0)),'PROD Fltr Conditional'!J229,"OK")</f>
        <v>OK</v>
      </c>
      <c r="K229" s="13" t="str">
        <f>IF(ISERROR(VLOOKUP('PROD Fltr Conditional'!$A229,QACond,COLUMNS($A$7:K229),0)),'PROD Fltr Conditional'!K229,"OK")</f>
        <v>OK</v>
      </c>
      <c r="L229" s="13" t="str">
        <f>IF(ISERROR(VLOOKUP('PROD Fltr Conditional'!$A229,QACond,COLUMNS($A$7:L229),0)),'PROD Fltr Conditional'!L229,"OK")</f>
        <v>OK</v>
      </c>
      <c r="M229" s="13" t="str">
        <f>IF(ISERROR(VLOOKUP('PROD Fltr Conditional'!$A229,QACond,COLUMNS($A$7:M229),0)),'PROD Fltr Conditional'!M229,"OK")</f>
        <v>OK</v>
      </c>
      <c r="N229" s="13" t="str">
        <f>IF(ISERROR(VLOOKUP('PROD Fltr Conditional'!$A229,QACond,COLUMNS($A$7:N229),0)),'PROD Fltr Conditional'!N229,"OK")</f>
        <v>OK</v>
      </c>
      <c r="O229" s="13" t="str">
        <f>IF(ISERROR(VLOOKUP('PROD Fltr Conditional'!$A229,QACond,COLUMNS($A$7:O229),0)),'PROD Fltr Conditional'!O229,"OK")</f>
        <v>OK</v>
      </c>
      <c r="P229" s="13" t="str">
        <f>IF(ISERROR(VLOOKUP('PROD Fltr Conditional'!$A229,QACond,COLUMNS($A$7:P229),0)),'PROD Fltr Conditional'!P229,"OK")</f>
        <v>OK</v>
      </c>
      <c r="Q229" s="13" t="str">
        <f>IF(ISERROR(VLOOKUP('PROD Fltr Conditional'!$A229,QACond,COLUMNS($A$7:Q229),0)),'PROD Fltr Conditional'!Q229,"OK")</f>
        <v>OK</v>
      </c>
    </row>
    <row r="230" spans="1:17">
      <c r="A230" s="13" t="str">
        <f>IF(ISERROR(VLOOKUP('PROD Fltr Conditional'!$A230,QACond,COLUMNS($A$7:A230),0)),'PROD Fltr Conditional'!A230,"OK")</f>
        <v>OK</v>
      </c>
      <c r="B230" s="13" t="str">
        <f>IF(ISERROR(VLOOKUP('PROD Fltr Conditional'!$A230,QACond,COLUMNS($A$7:B230),0)),'PROD Fltr Conditional'!B230,"OK")</f>
        <v>OK</v>
      </c>
      <c r="C230" s="13" t="str">
        <f>IF(ISERROR(VLOOKUP('PROD Fltr Conditional'!$A230,QACond,COLUMNS($A$7:C230),0)),'PROD Fltr Conditional'!C230,"OK")</f>
        <v>OK</v>
      </c>
      <c r="D230" s="13" t="str">
        <f>IF(ISERROR(VLOOKUP('PROD Fltr Conditional'!$A230,QACond,COLUMNS($A$7:D230),0)),'PROD Fltr Conditional'!D230,"OK")</f>
        <v>OK</v>
      </c>
      <c r="E230" s="13" t="str">
        <f>IF(ISERROR(VLOOKUP('PROD Fltr Conditional'!$A230,QACond,COLUMNS($A$7:E230),0)),'PROD Fltr Conditional'!E230,"OK")</f>
        <v>OK</v>
      </c>
      <c r="F230" s="13" t="str">
        <f>IF(ISERROR(VLOOKUP('PROD Fltr Conditional'!$A230,QACond,COLUMNS($A$7:F230),0)),'PROD Fltr Conditional'!F230,"OK")</f>
        <v>OK</v>
      </c>
      <c r="G230" s="13" t="str">
        <f>IF(ISERROR(VLOOKUP('PROD Fltr Conditional'!$A230,QACond,COLUMNS($A$7:G230),0)),'PROD Fltr Conditional'!G230,"OK")</f>
        <v>OK</v>
      </c>
      <c r="H230" s="13" t="str">
        <f>IF(ISERROR(VLOOKUP('PROD Fltr Conditional'!$A230,QACond,COLUMNS($A$7:H230),0)),'PROD Fltr Conditional'!H230,"OK")</f>
        <v>OK</v>
      </c>
      <c r="I230" s="13" t="str">
        <f>IF(ISERROR(VLOOKUP('PROD Fltr Conditional'!$A230,QACond,COLUMNS($A$7:I230),0)),'PROD Fltr Conditional'!I230,"OK")</f>
        <v>OK</v>
      </c>
      <c r="J230" s="13" t="str">
        <f>IF(ISERROR(VLOOKUP('PROD Fltr Conditional'!$A230,QACond,COLUMNS($A$7:J230),0)),'PROD Fltr Conditional'!J230,"OK")</f>
        <v>OK</v>
      </c>
      <c r="K230" s="13" t="str">
        <f>IF(ISERROR(VLOOKUP('PROD Fltr Conditional'!$A230,QACond,COLUMNS($A$7:K230),0)),'PROD Fltr Conditional'!K230,"OK")</f>
        <v>OK</v>
      </c>
      <c r="L230" s="13" t="str">
        <f>IF(ISERROR(VLOOKUP('PROD Fltr Conditional'!$A230,QACond,COLUMNS($A$7:L230),0)),'PROD Fltr Conditional'!L230,"OK")</f>
        <v>OK</v>
      </c>
      <c r="M230" s="13" t="str">
        <f>IF(ISERROR(VLOOKUP('PROD Fltr Conditional'!$A230,QACond,COLUMNS($A$7:M230),0)),'PROD Fltr Conditional'!M230,"OK")</f>
        <v>OK</v>
      </c>
      <c r="N230" s="13" t="str">
        <f>IF(ISERROR(VLOOKUP('PROD Fltr Conditional'!$A230,QACond,COLUMNS($A$7:N230),0)),'PROD Fltr Conditional'!N230,"OK")</f>
        <v>OK</v>
      </c>
      <c r="O230" s="13" t="str">
        <f>IF(ISERROR(VLOOKUP('PROD Fltr Conditional'!$A230,QACond,COLUMNS($A$7:O230),0)),'PROD Fltr Conditional'!O230,"OK")</f>
        <v>OK</v>
      </c>
      <c r="P230" s="13" t="str">
        <f>IF(ISERROR(VLOOKUP('PROD Fltr Conditional'!$A230,QACond,COLUMNS($A$7:P230),0)),'PROD Fltr Conditional'!P230,"OK")</f>
        <v>OK</v>
      </c>
      <c r="Q230" s="13" t="str">
        <f>IF(ISERROR(VLOOKUP('PROD Fltr Conditional'!$A230,QACond,COLUMNS($A$7:Q230),0)),'PROD Fltr Conditional'!Q230,"OK")</f>
        <v>OK</v>
      </c>
    </row>
    <row r="231" spans="1:17">
      <c r="A231" s="13" t="str">
        <f>IF(ISERROR(VLOOKUP('PROD Fltr Conditional'!$A231,QACond,COLUMNS($A$7:A231),0)),'PROD Fltr Conditional'!A231,"OK")</f>
        <v>OK</v>
      </c>
      <c r="B231" s="13" t="str">
        <f>IF(ISERROR(VLOOKUP('PROD Fltr Conditional'!$A231,QACond,COLUMNS($A$7:B231),0)),'PROD Fltr Conditional'!B231,"OK")</f>
        <v>OK</v>
      </c>
      <c r="C231" s="13" t="str">
        <f>IF(ISERROR(VLOOKUP('PROD Fltr Conditional'!$A231,QACond,COLUMNS($A$7:C231),0)),'PROD Fltr Conditional'!C231,"OK")</f>
        <v>OK</v>
      </c>
      <c r="D231" s="13" t="str">
        <f>IF(ISERROR(VLOOKUP('PROD Fltr Conditional'!$A231,QACond,COLUMNS($A$7:D231),0)),'PROD Fltr Conditional'!D231,"OK")</f>
        <v>OK</v>
      </c>
      <c r="E231" s="13" t="str">
        <f>IF(ISERROR(VLOOKUP('PROD Fltr Conditional'!$A231,QACond,COLUMNS($A$7:E231),0)),'PROD Fltr Conditional'!E231,"OK")</f>
        <v>OK</v>
      </c>
      <c r="F231" s="13" t="str">
        <f>IF(ISERROR(VLOOKUP('PROD Fltr Conditional'!$A231,QACond,COLUMNS($A$7:F231),0)),'PROD Fltr Conditional'!F231,"OK")</f>
        <v>OK</v>
      </c>
      <c r="G231" s="13" t="str">
        <f>IF(ISERROR(VLOOKUP('PROD Fltr Conditional'!$A231,QACond,COLUMNS($A$7:G231),0)),'PROD Fltr Conditional'!G231,"OK")</f>
        <v>OK</v>
      </c>
      <c r="H231" s="13" t="str">
        <f>IF(ISERROR(VLOOKUP('PROD Fltr Conditional'!$A231,QACond,COLUMNS($A$7:H231),0)),'PROD Fltr Conditional'!H231,"OK")</f>
        <v>OK</v>
      </c>
      <c r="I231" s="13" t="str">
        <f>IF(ISERROR(VLOOKUP('PROD Fltr Conditional'!$A231,QACond,COLUMNS($A$7:I231),0)),'PROD Fltr Conditional'!I231,"OK")</f>
        <v>OK</v>
      </c>
      <c r="J231" s="13" t="str">
        <f>IF(ISERROR(VLOOKUP('PROD Fltr Conditional'!$A231,QACond,COLUMNS($A$7:J231),0)),'PROD Fltr Conditional'!J231,"OK")</f>
        <v>OK</v>
      </c>
      <c r="K231" s="13" t="str">
        <f>IF(ISERROR(VLOOKUP('PROD Fltr Conditional'!$A231,QACond,COLUMNS($A$7:K231),0)),'PROD Fltr Conditional'!K231,"OK")</f>
        <v>OK</v>
      </c>
      <c r="L231" s="13" t="str">
        <f>IF(ISERROR(VLOOKUP('PROD Fltr Conditional'!$A231,QACond,COLUMNS($A$7:L231),0)),'PROD Fltr Conditional'!L231,"OK")</f>
        <v>OK</v>
      </c>
      <c r="M231" s="13" t="str">
        <f>IF(ISERROR(VLOOKUP('PROD Fltr Conditional'!$A231,QACond,COLUMNS($A$7:M231),0)),'PROD Fltr Conditional'!M231,"OK")</f>
        <v>OK</v>
      </c>
      <c r="N231" s="13" t="str">
        <f>IF(ISERROR(VLOOKUP('PROD Fltr Conditional'!$A231,QACond,COLUMNS($A$7:N231),0)),'PROD Fltr Conditional'!N231,"OK")</f>
        <v>OK</v>
      </c>
      <c r="O231" s="13" t="str">
        <f>IF(ISERROR(VLOOKUP('PROD Fltr Conditional'!$A231,QACond,COLUMNS($A$7:O231),0)),'PROD Fltr Conditional'!O231,"OK")</f>
        <v>OK</v>
      </c>
      <c r="P231" s="13" t="str">
        <f>IF(ISERROR(VLOOKUP('PROD Fltr Conditional'!$A231,QACond,COLUMNS($A$7:P231),0)),'PROD Fltr Conditional'!P231,"OK")</f>
        <v>OK</v>
      </c>
      <c r="Q231" s="13" t="str">
        <f>IF(ISERROR(VLOOKUP('PROD Fltr Conditional'!$A231,QACond,COLUMNS($A$7:Q231),0)),'PROD Fltr Conditional'!Q231,"OK")</f>
        <v>OK</v>
      </c>
    </row>
    <row r="232" spans="1:17">
      <c r="A232" s="13" t="str">
        <f>IF(ISERROR(VLOOKUP('PROD Fltr Conditional'!$A232,QACond,COLUMNS($A$7:A232),0)),'PROD Fltr Conditional'!A232,"OK")</f>
        <v>OK</v>
      </c>
      <c r="B232" s="13" t="str">
        <f>IF(ISERROR(VLOOKUP('PROD Fltr Conditional'!$A232,QACond,COLUMNS($A$7:B232),0)),'PROD Fltr Conditional'!B232,"OK")</f>
        <v>OK</v>
      </c>
      <c r="C232" s="13" t="str">
        <f>IF(ISERROR(VLOOKUP('PROD Fltr Conditional'!$A232,QACond,COLUMNS($A$7:C232),0)),'PROD Fltr Conditional'!C232,"OK")</f>
        <v>OK</v>
      </c>
      <c r="D232" s="13" t="str">
        <f>IF(ISERROR(VLOOKUP('PROD Fltr Conditional'!$A232,QACond,COLUMNS($A$7:D232),0)),'PROD Fltr Conditional'!D232,"OK")</f>
        <v>OK</v>
      </c>
      <c r="E232" s="13" t="str">
        <f>IF(ISERROR(VLOOKUP('PROD Fltr Conditional'!$A232,QACond,COLUMNS($A$7:E232),0)),'PROD Fltr Conditional'!E232,"OK")</f>
        <v>OK</v>
      </c>
      <c r="F232" s="13" t="str">
        <f>IF(ISERROR(VLOOKUP('PROD Fltr Conditional'!$A232,QACond,COLUMNS($A$7:F232),0)),'PROD Fltr Conditional'!F232,"OK")</f>
        <v>OK</v>
      </c>
      <c r="G232" s="13" t="str">
        <f>IF(ISERROR(VLOOKUP('PROD Fltr Conditional'!$A232,QACond,COLUMNS($A$7:G232),0)),'PROD Fltr Conditional'!G232,"OK")</f>
        <v>OK</v>
      </c>
      <c r="H232" s="13" t="str">
        <f>IF(ISERROR(VLOOKUP('PROD Fltr Conditional'!$A232,QACond,COLUMNS($A$7:H232),0)),'PROD Fltr Conditional'!H232,"OK")</f>
        <v>OK</v>
      </c>
      <c r="I232" s="13" t="str">
        <f>IF(ISERROR(VLOOKUP('PROD Fltr Conditional'!$A232,QACond,COLUMNS($A$7:I232),0)),'PROD Fltr Conditional'!I232,"OK")</f>
        <v>OK</v>
      </c>
      <c r="J232" s="13" t="str">
        <f>IF(ISERROR(VLOOKUP('PROD Fltr Conditional'!$A232,QACond,COLUMNS($A$7:J232),0)),'PROD Fltr Conditional'!J232,"OK")</f>
        <v>OK</v>
      </c>
      <c r="K232" s="13" t="str">
        <f>IF(ISERROR(VLOOKUP('PROD Fltr Conditional'!$A232,QACond,COLUMNS($A$7:K232),0)),'PROD Fltr Conditional'!K232,"OK")</f>
        <v>OK</v>
      </c>
      <c r="L232" s="13" t="str">
        <f>IF(ISERROR(VLOOKUP('PROD Fltr Conditional'!$A232,QACond,COLUMNS($A$7:L232),0)),'PROD Fltr Conditional'!L232,"OK")</f>
        <v>OK</v>
      </c>
      <c r="M232" s="13" t="str">
        <f>IF(ISERROR(VLOOKUP('PROD Fltr Conditional'!$A232,QACond,COLUMNS($A$7:M232),0)),'PROD Fltr Conditional'!M232,"OK")</f>
        <v>OK</v>
      </c>
      <c r="N232" s="13" t="str">
        <f>IF(ISERROR(VLOOKUP('PROD Fltr Conditional'!$A232,QACond,COLUMNS($A$7:N232),0)),'PROD Fltr Conditional'!N232,"OK")</f>
        <v>OK</v>
      </c>
      <c r="O232" s="13" t="str">
        <f>IF(ISERROR(VLOOKUP('PROD Fltr Conditional'!$A232,QACond,COLUMNS($A$7:O232),0)),'PROD Fltr Conditional'!O232,"OK")</f>
        <v>OK</v>
      </c>
      <c r="P232" s="13" t="str">
        <f>IF(ISERROR(VLOOKUP('PROD Fltr Conditional'!$A232,QACond,COLUMNS($A$7:P232),0)),'PROD Fltr Conditional'!P232,"OK")</f>
        <v>OK</v>
      </c>
      <c r="Q232" s="13" t="str">
        <f>IF(ISERROR(VLOOKUP('PROD Fltr Conditional'!$A232,QACond,COLUMNS($A$7:Q232),0)),'PROD Fltr Conditional'!Q232,"OK")</f>
        <v>OK</v>
      </c>
    </row>
    <row r="233" spans="1:17">
      <c r="A233" s="13" t="str">
        <f>IF(ISERROR(VLOOKUP('PROD Fltr Conditional'!$A233,QACond,COLUMNS($A$7:A233),0)),'PROD Fltr Conditional'!A233,"OK")</f>
        <v>OK</v>
      </c>
      <c r="B233" s="13" t="str">
        <f>IF(ISERROR(VLOOKUP('PROD Fltr Conditional'!$A233,QACond,COLUMNS($A$7:B233),0)),'PROD Fltr Conditional'!B233,"OK")</f>
        <v>OK</v>
      </c>
      <c r="C233" s="13" t="str">
        <f>IF(ISERROR(VLOOKUP('PROD Fltr Conditional'!$A233,QACond,COLUMNS($A$7:C233),0)),'PROD Fltr Conditional'!C233,"OK")</f>
        <v>OK</v>
      </c>
      <c r="D233" s="13" t="str">
        <f>IF(ISERROR(VLOOKUP('PROD Fltr Conditional'!$A233,QACond,COLUMNS($A$7:D233),0)),'PROD Fltr Conditional'!D233,"OK")</f>
        <v>OK</v>
      </c>
      <c r="E233" s="13" t="str">
        <f>IF(ISERROR(VLOOKUP('PROD Fltr Conditional'!$A233,QACond,COLUMNS($A$7:E233),0)),'PROD Fltr Conditional'!E233,"OK")</f>
        <v>OK</v>
      </c>
      <c r="F233" s="13" t="str">
        <f>IF(ISERROR(VLOOKUP('PROD Fltr Conditional'!$A233,QACond,COLUMNS($A$7:F233),0)),'PROD Fltr Conditional'!F233,"OK")</f>
        <v>OK</v>
      </c>
      <c r="G233" s="13" t="str">
        <f>IF(ISERROR(VLOOKUP('PROD Fltr Conditional'!$A233,QACond,COLUMNS($A$7:G233),0)),'PROD Fltr Conditional'!G233,"OK")</f>
        <v>OK</v>
      </c>
      <c r="H233" s="13" t="str">
        <f>IF(ISERROR(VLOOKUP('PROD Fltr Conditional'!$A233,QACond,COLUMNS($A$7:H233),0)),'PROD Fltr Conditional'!H233,"OK")</f>
        <v>OK</v>
      </c>
      <c r="I233" s="13" t="str">
        <f>IF(ISERROR(VLOOKUP('PROD Fltr Conditional'!$A233,QACond,COLUMNS($A$7:I233),0)),'PROD Fltr Conditional'!I233,"OK")</f>
        <v>OK</v>
      </c>
      <c r="J233" s="13" t="str">
        <f>IF(ISERROR(VLOOKUP('PROD Fltr Conditional'!$A233,QACond,COLUMNS($A$7:J233),0)),'PROD Fltr Conditional'!J233,"OK")</f>
        <v>OK</v>
      </c>
      <c r="K233" s="13" t="str">
        <f>IF(ISERROR(VLOOKUP('PROD Fltr Conditional'!$A233,QACond,COLUMNS($A$7:K233),0)),'PROD Fltr Conditional'!K233,"OK")</f>
        <v>OK</v>
      </c>
      <c r="L233" s="13" t="str">
        <f>IF(ISERROR(VLOOKUP('PROD Fltr Conditional'!$A233,QACond,COLUMNS($A$7:L233),0)),'PROD Fltr Conditional'!L233,"OK")</f>
        <v>OK</v>
      </c>
      <c r="M233" s="13" t="str">
        <f>IF(ISERROR(VLOOKUP('PROD Fltr Conditional'!$A233,QACond,COLUMNS($A$7:M233),0)),'PROD Fltr Conditional'!M233,"OK")</f>
        <v>OK</v>
      </c>
      <c r="N233" s="13" t="str">
        <f>IF(ISERROR(VLOOKUP('PROD Fltr Conditional'!$A233,QACond,COLUMNS($A$7:N233),0)),'PROD Fltr Conditional'!N233,"OK")</f>
        <v>OK</v>
      </c>
      <c r="O233" s="13" t="str">
        <f>IF(ISERROR(VLOOKUP('PROD Fltr Conditional'!$A233,QACond,COLUMNS($A$7:O233),0)),'PROD Fltr Conditional'!O233,"OK")</f>
        <v>OK</v>
      </c>
      <c r="P233" s="13" t="str">
        <f>IF(ISERROR(VLOOKUP('PROD Fltr Conditional'!$A233,QACond,COLUMNS($A$7:P233),0)),'PROD Fltr Conditional'!P233,"OK")</f>
        <v>OK</v>
      </c>
      <c r="Q233" s="13" t="str">
        <f>IF(ISERROR(VLOOKUP('PROD Fltr Conditional'!$A233,QACond,COLUMNS($A$7:Q233),0)),'PROD Fltr Conditional'!Q233,"OK")</f>
        <v>OK</v>
      </c>
    </row>
    <row r="234" spans="1:17">
      <c r="A234" s="13" t="str">
        <f>IF(ISERROR(VLOOKUP('PROD Fltr Conditional'!$A234,QACond,COLUMNS($A$7:A234),0)),'PROD Fltr Conditional'!A234,"OK")</f>
        <v>OK</v>
      </c>
      <c r="B234" s="13" t="str">
        <f>IF(ISERROR(VLOOKUP('PROD Fltr Conditional'!$A234,QACond,COLUMNS($A$7:B234),0)),'PROD Fltr Conditional'!B234,"OK")</f>
        <v>OK</v>
      </c>
      <c r="C234" s="13" t="str">
        <f>IF(ISERROR(VLOOKUP('PROD Fltr Conditional'!$A234,QACond,COLUMNS($A$7:C234),0)),'PROD Fltr Conditional'!C234,"OK")</f>
        <v>OK</v>
      </c>
      <c r="D234" s="13" t="str">
        <f>IF(ISERROR(VLOOKUP('PROD Fltr Conditional'!$A234,QACond,COLUMNS($A$7:D234),0)),'PROD Fltr Conditional'!D234,"OK")</f>
        <v>OK</v>
      </c>
      <c r="E234" s="13" t="str">
        <f>IF(ISERROR(VLOOKUP('PROD Fltr Conditional'!$A234,QACond,COLUMNS($A$7:E234),0)),'PROD Fltr Conditional'!E234,"OK")</f>
        <v>OK</v>
      </c>
      <c r="F234" s="13" t="str">
        <f>IF(ISERROR(VLOOKUP('PROD Fltr Conditional'!$A234,QACond,COLUMNS($A$7:F234),0)),'PROD Fltr Conditional'!F234,"OK")</f>
        <v>OK</v>
      </c>
      <c r="G234" s="13" t="str">
        <f>IF(ISERROR(VLOOKUP('PROD Fltr Conditional'!$A234,QACond,COLUMNS($A$7:G234),0)),'PROD Fltr Conditional'!G234,"OK")</f>
        <v>OK</v>
      </c>
      <c r="H234" s="13" t="str">
        <f>IF(ISERROR(VLOOKUP('PROD Fltr Conditional'!$A234,QACond,COLUMNS($A$7:H234),0)),'PROD Fltr Conditional'!H234,"OK")</f>
        <v>OK</v>
      </c>
      <c r="I234" s="13" t="str">
        <f>IF(ISERROR(VLOOKUP('PROD Fltr Conditional'!$A234,QACond,COLUMNS($A$7:I234),0)),'PROD Fltr Conditional'!I234,"OK")</f>
        <v>OK</v>
      </c>
      <c r="J234" s="13" t="str">
        <f>IF(ISERROR(VLOOKUP('PROD Fltr Conditional'!$A234,QACond,COLUMNS($A$7:J234),0)),'PROD Fltr Conditional'!J234,"OK")</f>
        <v>OK</v>
      </c>
      <c r="K234" s="13" t="str">
        <f>IF(ISERROR(VLOOKUP('PROD Fltr Conditional'!$A234,QACond,COLUMNS($A$7:K234),0)),'PROD Fltr Conditional'!K234,"OK")</f>
        <v>OK</v>
      </c>
      <c r="L234" s="13" t="str">
        <f>IF(ISERROR(VLOOKUP('PROD Fltr Conditional'!$A234,QACond,COLUMNS($A$7:L234),0)),'PROD Fltr Conditional'!L234,"OK")</f>
        <v>OK</v>
      </c>
      <c r="M234" s="13" t="str">
        <f>IF(ISERROR(VLOOKUP('PROD Fltr Conditional'!$A234,QACond,COLUMNS($A$7:M234),0)),'PROD Fltr Conditional'!M234,"OK")</f>
        <v>OK</v>
      </c>
      <c r="N234" s="13" t="str">
        <f>IF(ISERROR(VLOOKUP('PROD Fltr Conditional'!$A234,QACond,COLUMNS($A$7:N234),0)),'PROD Fltr Conditional'!N234,"OK")</f>
        <v>OK</v>
      </c>
      <c r="O234" s="13" t="str">
        <f>IF(ISERROR(VLOOKUP('PROD Fltr Conditional'!$A234,QACond,COLUMNS($A$7:O234),0)),'PROD Fltr Conditional'!O234,"OK")</f>
        <v>OK</v>
      </c>
      <c r="P234" s="13" t="str">
        <f>IF(ISERROR(VLOOKUP('PROD Fltr Conditional'!$A234,QACond,COLUMNS($A$7:P234),0)),'PROD Fltr Conditional'!P234,"OK")</f>
        <v>OK</v>
      </c>
      <c r="Q234" s="13" t="str">
        <f>IF(ISERROR(VLOOKUP('PROD Fltr Conditional'!$A234,QACond,COLUMNS($A$7:Q234),0)),'PROD Fltr Conditional'!Q234,"OK")</f>
        <v>OK</v>
      </c>
    </row>
    <row r="235" spans="1:17">
      <c r="A235" s="13" t="str">
        <f>IF(ISERROR(VLOOKUP('PROD Fltr Conditional'!$A235,QACond,COLUMNS($A$7:A235),0)),'PROD Fltr Conditional'!A235,"OK")</f>
        <v>OK</v>
      </c>
      <c r="B235" s="13" t="str">
        <f>IF(ISERROR(VLOOKUP('PROD Fltr Conditional'!$A235,QACond,COLUMNS($A$7:B235),0)),'PROD Fltr Conditional'!B235,"OK")</f>
        <v>OK</v>
      </c>
      <c r="C235" s="13" t="str">
        <f>IF(ISERROR(VLOOKUP('PROD Fltr Conditional'!$A235,QACond,COLUMNS($A$7:C235),0)),'PROD Fltr Conditional'!C235,"OK")</f>
        <v>OK</v>
      </c>
      <c r="D235" s="13" t="str">
        <f>IF(ISERROR(VLOOKUP('PROD Fltr Conditional'!$A235,QACond,COLUMNS($A$7:D235),0)),'PROD Fltr Conditional'!D235,"OK")</f>
        <v>OK</v>
      </c>
      <c r="E235" s="13" t="str">
        <f>IF(ISERROR(VLOOKUP('PROD Fltr Conditional'!$A235,QACond,COLUMNS($A$7:E235),0)),'PROD Fltr Conditional'!E235,"OK")</f>
        <v>OK</v>
      </c>
      <c r="F235" s="13" t="str">
        <f>IF(ISERROR(VLOOKUP('PROD Fltr Conditional'!$A235,QACond,COLUMNS($A$7:F235),0)),'PROD Fltr Conditional'!F235,"OK")</f>
        <v>OK</v>
      </c>
      <c r="G235" s="13" t="str">
        <f>IF(ISERROR(VLOOKUP('PROD Fltr Conditional'!$A235,QACond,COLUMNS($A$7:G235),0)),'PROD Fltr Conditional'!G235,"OK")</f>
        <v>OK</v>
      </c>
      <c r="H235" s="13" t="str">
        <f>IF(ISERROR(VLOOKUP('PROD Fltr Conditional'!$A235,QACond,COLUMNS($A$7:H235),0)),'PROD Fltr Conditional'!H235,"OK")</f>
        <v>OK</v>
      </c>
      <c r="I235" s="13" t="str">
        <f>IF(ISERROR(VLOOKUP('PROD Fltr Conditional'!$A235,QACond,COLUMNS($A$7:I235),0)),'PROD Fltr Conditional'!I235,"OK")</f>
        <v>OK</v>
      </c>
      <c r="J235" s="13" t="str">
        <f>IF(ISERROR(VLOOKUP('PROD Fltr Conditional'!$A235,QACond,COLUMNS($A$7:J235),0)),'PROD Fltr Conditional'!J235,"OK")</f>
        <v>OK</v>
      </c>
      <c r="K235" s="13" t="str">
        <f>IF(ISERROR(VLOOKUP('PROD Fltr Conditional'!$A235,QACond,COLUMNS($A$7:K235),0)),'PROD Fltr Conditional'!K235,"OK")</f>
        <v>OK</v>
      </c>
      <c r="L235" s="13" t="str">
        <f>IF(ISERROR(VLOOKUP('PROD Fltr Conditional'!$A235,QACond,COLUMNS($A$7:L235),0)),'PROD Fltr Conditional'!L235,"OK")</f>
        <v>OK</v>
      </c>
      <c r="M235" s="13" t="str">
        <f>IF(ISERROR(VLOOKUP('PROD Fltr Conditional'!$A235,QACond,COLUMNS($A$7:M235),0)),'PROD Fltr Conditional'!M235,"OK")</f>
        <v>OK</v>
      </c>
      <c r="N235" s="13" t="str">
        <f>IF(ISERROR(VLOOKUP('PROD Fltr Conditional'!$A235,QACond,COLUMNS($A$7:N235),0)),'PROD Fltr Conditional'!N235,"OK")</f>
        <v>OK</v>
      </c>
      <c r="O235" s="13" t="str">
        <f>IF(ISERROR(VLOOKUP('PROD Fltr Conditional'!$A235,QACond,COLUMNS($A$7:O235),0)),'PROD Fltr Conditional'!O235,"OK")</f>
        <v>OK</v>
      </c>
      <c r="P235" s="13" t="str">
        <f>IF(ISERROR(VLOOKUP('PROD Fltr Conditional'!$A235,QACond,COLUMNS($A$7:P235),0)),'PROD Fltr Conditional'!P235,"OK")</f>
        <v>OK</v>
      </c>
      <c r="Q235" s="13" t="str">
        <f>IF(ISERROR(VLOOKUP('PROD Fltr Conditional'!$A235,QACond,COLUMNS($A$7:Q235),0)),'PROD Fltr Conditional'!Q235,"OK")</f>
        <v>OK</v>
      </c>
    </row>
    <row r="236" spans="1:17">
      <c r="A236" s="13" t="str">
        <f>IF(ISERROR(VLOOKUP('PROD Fltr Conditional'!$A236,QACond,COLUMNS($A$7:A236),0)),'PROD Fltr Conditional'!A236,"OK")</f>
        <v>OK</v>
      </c>
      <c r="B236" s="13" t="str">
        <f>IF(ISERROR(VLOOKUP('PROD Fltr Conditional'!$A236,QACond,COLUMNS($A$7:B236),0)),'PROD Fltr Conditional'!B236,"OK")</f>
        <v>OK</v>
      </c>
      <c r="C236" s="13" t="str">
        <f>IF(ISERROR(VLOOKUP('PROD Fltr Conditional'!$A236,QACond,COLUMNS($A$7:C236),0)),'PROD Fltr Conditional'!C236,"OK")</f>
        <v>OK</v>
      </c>
      <c r="D236" s="13" t="str">
        <f>IF(ISERROR(VLOOKUP('PROD Fltr Conditional'!$A236,QACond,COLUMNS($A$7:D236),0)),'PROD Fltr Conditional'!D236,"OK")</f>
        <v>OK</v>
      </c>
      <c r="E236" s="13" t="str">
        <f>IF(ISERROR(VLOOKUP('PROD Fltr Conditional'!$A236,QACond,COLUMNS($A$7:E236),0)),'PROD Fltr Conditional'!E236,"OK")</f>
        <v>OK</v>
      </c>
      <c r="F236" s="13" t="str">
        <f>IF(ISERROR(VLOOKUP('PROD Fltr Conditional'!$A236,QACond,COLUMNS($A$7:F236),0)),'PROD Fltr Conditional'!F236,"OK")</f>
        <v>OK</v>
      </c>
      <c r="G236" s="13" t="str">
        <f>IF(ISERROR(VLOOKUP('PROD Fltr Conditional'!$A236,QACond,COLUMNS($A$7:G236),0)),'PROD Fltr Conditional'!G236,"OK")</f>
        <v>OK</v>
      </c>
      <c r="H236" s="13" t="str">
        <f>IF(ISERROR(VLOOKUP('PROD Fltr Conditional'!$A236,QACond,COLUMNS($A$7:H236),0)),'PROD Fltr Conditional'!H236,"OK")</f>
        <v>OK</v>
      </c>
      <c r="I236" s="13" t="str">
        <f>IF(ISERROR(VLOOKUP('PROD Fltr Conditional'!$A236,QACond,COLUMNS($A$7:I236),0)),'PROD Fltr Conditional'!I236,"OK")</f>
        <v>OK</v>
      </c>
      <c r="J236" s="13" t="str">
        <f>IF(ISERROR(VLOOKUP('PROD Fltr Conditional'!$A236,QACond,COLUMNS($A$7:J236),0)),'PROD Fltr Conditional'!J236,"OK")</f>
        <v>OK</v>
      </c>
      <c r="K236" s="13" t="str">
        <f>IF(ISERROR(VLOOKUP('PROD Fltr Conditional'!$A236,QACond,COLUMNS($A$7:K236),0)),'PROD Fltr Conditional'!K236,"OK")</f>
        <v>OK</v>
      </c>
      <c r="L236" s="13" t="str">
        <f>IF(ISERROR(VLOOKUP('PROD Fltr Conditional'!$A236,QACond,COLUMNS($A$7:L236),0)),'PROD Fltr Conditional'!L236,"OK")</f>
        <v>OK</v>
      </c>
      <c r="M236" s="13" t="str">
        <f>IF(ISERROR(VLOOKUP('PROD Fltr Conditional'!$A236,QACond,COLUMNS($A$7:M236),0)),'PROD Fltr Conditional'!M236,"OK")</f>
        <v>OK</v>
      </c>
      <c r="N236" s="13" t="str">
        <f>IF(ISERROR(VLOOKUP('PROD Fltr Conditional'!$A236,QACond,COLUMNS($A$7:N236),0)),'PROD Fltr Conditional'!N236,"OK")</f>
        <v>OK</v>
      </c>
      <c r="O236" s="13" t="str">
        <f>IF(ISERROR(VLOOKUP('PROD Fltr Conditional'!$A236,QACond,COLUMNS($A$7:O236),0)),'PROD Fltr Conditional'!O236,"OK")</f>
        <v>OK</v>
      </c>
      <c r="P236" s="13" t="str">
        <f>IF(ISERROR(VLOOKUP('PROD Fltr Conditional'!$A236,QACond,COLUMNS($A$7:P236),0)),'PROD Fltr Conditional'!P236,"OK")</f>
        <v>OK</v>
      </c>
      <c r="Q236" s="13" t="str">
        <f>IF(ISERROR(VLOOKUP('PROD Fltr Conditional'!$A236,QACond,COLUMNS($A$7:Q236),0)),'PROD Fltr Conditional'!Q236,"OK")</f>
        <v>OK</v>
      </c>
    </row>
    <row r="237" spans="1:17">
      <c r="A237" s="13" t="str">
        <f>IF(ISERROR(VLOOKUP('PROD Fltr Conditional'!$A237,QACond,COLUMNS($A$7:A237),0)),'PROD Fltr Conditional'!A237,"OK")</f>
        <v>OK</v>
      </c>
      <c r="B237" s="13" t="str">
        <f>IF(ISERROR(VLOOKUP('PROD Fltr Conditional'!$A237,QACond,COLUMNS($A$7:B237),0)),'PROD Fltr Conditional'!B237,"OK")</f>
        <v>OK</v>
      </c>
      <c r="C237" s="13" t="str">
        <f>IF(ISERROR(VLOOKUP('PROD Fltr Conditional'!$A237,QACond,COLUMNS($A$7:C237),0)),'PROD Fltr Conditional'!C237,"OK")</f>
        <v>OK</v>
      </c>
      <c r="D237" s="13" t="str">
        <f>IF(ISERROR(VLOOKUP('PROD Fltr Conditional'!$A237,QACond,COLUMNS($A$7:D237),0)),'PROD Fltr Conditional'!D237,"OK")</f>
        <v>OK</v>
      </c>
      <c r="E237" s="13" t="str">
        <f>IF(ISERROR(VLOOKUP('PROD Fltr Conditional'!$A237,QACond,COLUMNS($A$7:E237),0)),'PROD Fltr Conditional'!E237,"OK")</f>
        <v>OK</v>
      </c>
      <c r="F237" s="13" t="str">
        <f>IF(ISERROR(VLOOKUP('PROD Fltr Conditional'!$A237,QACond,COLUMNS($A$7:F237),0)),'PROD Fltr Conditional'!F237,"OK")</f>
        <v>OK</v>
      </c>
      <c r="G237" s="13" t="str">
        <f>IF(ISERROR(VLOOKUP('PROD Fltr Conditional'!$A237,QACond,COLUMNS($A$7:G237),0)),'PROD Fltr Conditional'!G237,"OK")</f>
        <v>OK</v>
      </c>
      <c r="H237" s="13" t="str">
        <f>IF(ISERROR(VLOOKUP('PROD Fltr Conditional'!$A237,QACond,COLUMNS($A$7:H237),0)),'PROD Fltr Conditional'!H237,"OK")</f>
        <v>OK</v>
      </c>
      <c r="I237" s="13" t="str">
        <f>IF(ISERROR(VLOOKUP('PROD Fltr Conditional'!$A237,QACond,COLUMNS($A$7:I237),0)),'PROD Fltr Conditional'!I237,"OK")</f>
        <v>OK</v>
      </c>
      <c r="J237" s="13" t="str">
        <f>IF(ISERROR(VLOOKUP('PROD Fltr Conditional'!$A237,QACond,COLUMNS($A$7:J237),0)),'PROD Fltr Conditional'!J237,"OK")</f>
        <v>OK</v>
      </c>
      <c r="K237" s="13" t="str">
        <f>IF(ISERROR(VLOOKUP('PROD Fltr Conditional'!$A237,QACond,COLUMNS($A$7:K237),0)),'PROD Fltr Conditional'!K237,"OK")</f>
        <v>OK</v>
      </c>
      <c r="L237" s="13" t="str">
        <f>IF(ISERROR(VLOOKUP('PROD Fltr Conditional'!$A237,QACond,COLUMNS($A$7:L237),0)),'PROD Fltr Conditional'!L237,"OK")</f>
        <v>OK</v>
      </c>
      <c r="M237" s="13" t="str">
        <f>IF(ISERROR(VLOOKUP('PROD Fltr Conditional'!$A237,QACond,COLUMNS($A$7:M237),0)),'PROD Fltr Conditional'!M237,"OK")</f>
        <v>OK</v>
      </c>
      <c r="N237" s="13" t="str">
        <f>IF(ISERROR(VLOOKUP('PROD Fltr Conditional'!$A237,QACond,COLUMNS($A$7:N237),0)),'PROD Fltr Conditional'!N237,"OK")</f>
        <v>OK</v>
      </c>
      <c r="O237" s="13" t="str">
        <f>IF(ISERROR(VLOOKUP('PROD Fltr Conditional'!$A237,QACond,COLUMNS($A$7:O237),0)),'PROD Fltr Conditional'!O237,"OK")</f>
        <v>OK</v>
      </c>
      <c r="P237" s="13" t="str">
        <f>IF(ISERROR(VLOOKUP('PROD Fltr Conditional'!$A237,QACond,COLUMNS($A$7:P237),0)),'PROD Fltr Conditional'!P237,"OK")</f>
        <v>OK</v>
      </c>
      <c r="Q237" s="13" t="str">
        <f>IF(ISERROR(VLOOKUP('PROD Fltr Conditional'!$A237,QACond,COLUMNS($A$7:Q237),0)),'PROD Fltr Conditional'!Q237,"OK")</f>
        <v>OK</v>
      </c>
    </row>
    <row r="238" spans="1:17">
      <c r="A238" s="13" t="str">
        <f>IF(ISERROR(VLOOKUP('PROD Fltr Conditional'!$A238,QACond,COLUMNS($A$7:A238),0)),'PROD Fltr Conditional'!A238,"OK")</f>
        <v>OK</v>
      </c>
      <c r="B238" s="13" t="str">
        <f>IF(ISERROR(VLOOKUP('PROD Fltr Conditional'!$A238,QACond,COLUMNS($A$7:B238),0)),'PROD Fltr Conditional'!B238,"OK")</f>
        <v>OK</v>
      </c>
      <c r="C238" s="13" t="str">
        <f>IF(ISERROR(VLOOKUP('PROD Fltr Conditional'!$A238,QACond,COLUMNS($A$7:C238),0)),'PROD Fltr Conditional'!C238,"OK")</f>
        <v>OK</v>
      </c>
      <c r="D238" s="13" t="str">
        <f>IF(ISERROR(VLOOKUP('PROD Fltr Conditional'!$A238,QACond,COLUMNS($A$7:D238),0)),'PROD Fltr Conditional'!D238,"OK")</f>
        <v>OK</v>
      </c>
      <c r="E238" s="13" t="str">
        <f>IF(ISERROR(VLOOKUP('PROD Fltr Conditional'!$A238,QACond,COLUMNS($A$7:E238),0)),'PROD Fltr Conditional'!E238,"OK")</f>
        <v>OK</v>
      </c>
      <c r="F238" s="13" t="str">
        <f>IF(ISERROR(VLOOKUP('PROD Fltr Conditional'!$A238,QACond,COLUMNS($A$7:F238),0)),'PROD Fltr Conditional'!F238,"OK")</f>
        <v>OK</v>
      </c>
      <c r="G238" s="13" t="str">
        <f>IF(ISERROR(VLOOKUP('PROD Fltr Conditional'!$A238,QACond,COLUMNS($A$7:G238),0)),'PROD Fltr Conditional'!G238,"OK")</f>
        <v>OK</v>
      </c>
      <c r="H238" s="13" t="str">
        <f>IF(ISERROR(VLOOKUP('PROD Fltr Conditional'!$A238,QACond,COLUMNS($A$7:H238),0)),'PROD Fltr Conditional'!H238,"OK")</f>
        <v>OK</v>
      </c>
      <c r="I238" s="13" t="str">
        <f>IF(ISERROR(VLOOKUP('PROD Fltr Conditional'!$A238,QACond,COLUMNS($A$7:I238),0)),'PROD Fltr Conditional'!I238,"OK")</f>
        <v>OK</v>
      </c>
      <c r="J238" s="13" t="str">
        <f>IF(ISERROR(VLOOKUP('PROD Fltr Conditional'!$A238,QACond,COLUMNS($A$7:J238),0)),'PROD Fltr Conditional'!J238,"OK")</f>
        <v>OK</v>
      </c>
      <c r="K238" s="13" t="str">
        <f>IF(ISERROR(VLOOKUP('PROD Fltr Conditional'!$A238,QACond,COLUMNS($A$7:K238),0)),'PROD Fltr Conditional'!K238,"OK")</f>
        <v>OK</v>
      </c>
      <c r="L238" s="13" t="str">
        <f>IF(ISERROR(VLOOKUP('PROD Fltr Conditional'!$A238,QACond,COLUMNS($A$7:L238),0)),'PROD Fltr Conditional'!L238,"OK")</f>
        <v>OK</v>
      </c>
      <c r="M238" s="13" t="str">
        <f>IF(ISERROR(VLOOKUP('PROD Fltr Conditional'!$A238,QACond,COLUMNS($A$7:M238),0)),'PROD Fltr Conditional'!M238,"OK")</f>
        <v>OK</v>
      </c>
      <c r="N238" s="13" t="str">
        <f>IF(ISERROR(VLOOKUP('PROD Fltr Conditional'!$A238,QACond,COLUMNS($A$7:N238),0)),'PROD Fltr Conditional'!N238,"OK")</f>
        <v>OK</v>
      </c>
      <c r="O238" s="13" t="str">
        <f>IF(ISERROR(VLOOKUP('PROD Fltr Conditional'!$A238,QACond,COLUMNS($A$7:O238),0)),'PROD Fltr Conditional'!O238,"OK")</f>
        <v>OK</v>
      </c>
      <c r="P238" s="13" t="str">
        <f>IF(ISERROR(VLOOKUP('PROD Fltr Conditional'!$A238,QACond,COLUMNS($A$7:P238),0)),'PROD Fltr Conditional'!P238,"OK")</f>
        <v>OK</v>
      </c>
      <c r="Q238" s="13" t="str">
        <f>IF(ISERROR(VLOOKUP('PROD Fltr Conditional'!$A238,QACond,COLUMNS($A$7:Q238),0)),'PROD Fltr Conditional'!Q238,"OK")</f>
        <v>OK</v>
      </c>
    </row>
    <row r="239" spans="1:17">
      <c r="A239" s="13" t="str">
        <f>IF(ISERROR(VLOOKUP('PROD Fltr Conditional'!$A239,QACond,COLUMNS($A$7:A239),0)),'PROD Fltr Conditional'!A239,"OK")</f>
        <v>OK</v>
      </c>
      <c r="B239" s="13" t="str">
        <f>IF(ISERROR(VLOOKUP('PROD Fltr Conditional'!$A239,QACond,COLUMNS($A$7:B239),0)),'PROD Fltr Conditional'!B239,"OK")</f>
        <v>OK</v>
      </c>
      <c r="C239" s="13" t="str">
        <f>IF(ISERROR(VLOOKUP('PROD Fltr Conditional'!$A239,QACond,COLUMNS($A$7:C239),0)),'PROD Fltr Conditional'!C239,"OK")</f>
        <v>OK</v>
      </c>
      <c r="D239" s="13" t="str">
        <f>IF(ISERROR(VLOOKUP('PROD Fltr Conditional'!$A239,QACond,COLUMNS($A$7:D239),0)),'PROD Fltr Conditional'!D239,"OK")</f>
        <v>OK</v>
      </c>
      <c r="E239" s="13" t="str">
        <f>IF(ISERROR(VLOOKUP('PROD Fltr Conditional'!$A239,QACond,COLUMNS($A$7:E239),0)),'PROD Fltr Conditional'!E239,"OK")</f>
        <v>OK</v>
      </c>
      <c r="F239" s="13" t="str">
        <f>IF(ISERROR(VLOOKUP('PROD Fltr Conditional'!$A239,QACond,COLUMNS($A$7:F239),0)),'PROD Fltr Conditional'!F239,"OK")</f>
        <v>OK</v>
      </c>
      <c r="G239" s="13" t="str">
        <f>IF(ISERROR(VLOOKUP('PROD Fltr Conditional'!$A239,QACond,COLUMNS($A$7:G239),0)),'PROD Fltr Conditional'!G239,"OK")</f>
        <v>OK</v>
      </c>
      <c r="H239" s="13" t="str">
        <f>IF(ISERROR(VLOOKUP('PROD Fltr Conditional'!$A239,QACond,COLUMNS($A$7:H239),0)),'PROD Fltr Conditional'!H239,"OK")</f>
        <v>OK</v>
      </c>
      <c r="I239" s="13" t="str">
        <f>IF(ISERROR(VLOOKUP('PROD Fltr Conditional'!$A239,QACond,COLUMNS($A$7:I239),0)),'PROD Fltr Conditional'!I239,"OK")</f>
        <v>OK</v>
      </c>
      <c r="J239" s="13" t="str">
        <f>IF(ISERROR(VLOOKUP('PROD Fltr Conditional'!$A239,QACond,COLUMNS($A$7:J239),0)),'PROD Fltr Conditional'!J239,"OK")</f>
        <v>OK</v>
      </c>
      <c r="K239" s="13" t="str">
        <f>IF(ISERROR(VLOOKUP('PROD Fltr Conditional'!$A239,QACond,COLUMNS($A$7:K239),0)),'PROD Fltr Conditional'!K239,"OK")</f>
        <v>OK</v>
      </c>
      <c r="L239" s="13" t="str">
        <f>IF(ISERROR(VLOOKUP('PROD Fltr Conditional'!$A239,QACond,COLUMNS($A$7:L239),0)),'PROD Fltr Conditional'!L239,"OK")</f>
        <v>OK</v>
      </c>
      <c r="M239" s="13" t="str">
        <f>IF(ISERROR(VLOOKUP('PROD Fltr Conditional'!$A239,QACond,COLUMNS($A$7:M239),0)),'PROD Fltr Conditional'!M239,"OK")</f>
        <v>OK</v>
      </c>
      <c r="N239" s="13" t="str">
        <f>IF(ISERROR(VLOOKUP('PROD Fltr Conditional'!$A239,QACond,COLUMNS($A$7:N239),0)),'PROD Fltr Conditional'!N239,"OK")</f>
        <v>OK</v>
      </c>
      <c r="O239" s="13" t="str">
        <f>IF(ISERROR(VLOOKUP('PROD Fltr Conditional'!$A239,QACond,COLUMNS($A$7:O239),0)),'PROD Fltr Conditional'!O239,"OK")</f>
        <v>OK</v>
      </c>
      <c r="P239" s="13" t="str">
        <f>IF(ISERROR(VLOOKUP('PROD Fltr Conditional'!$A239,QACond,COLUMNS($A$7:P239),0)),'PROD Fltr Conditional'!P239,"OK")</f>
        <v>OK</v>
      </c>
      <c r="Q239" s="13" t="str">
        <f>IF(ISERROR(VLOOKUP('PROD Fltr Conditional'!$A239,QACond,COLUMNS($A$7:Q239),0)),'PROD Fltr Conditional'!Q239,"OK")</f>
        <v>OK</v>
      </c>
    </row>
    <row r="240" spans="1:17">
      <c r="A240" s="13" t="str">
        <f>IF(ISERROR(VLOOKUP('PROD Fltr Conditional'!$A240,QACond,COLUMNS($A$7:A240),0)),'PROD Fltr Conditional'!A240,"OK")</f>
        <v>OK</v>
      </c>
      <c r="B240" s="13" t="str">
        <f>IF(ISERROR(VLOOKUP('PROD Fltr Conditional'!$A240,QACond,COLUMNS($A$7:B240),0)),'PROD Fltr Conditional'!B240,"OK")</f>
        <v>OK</v>
      </c>
      <c r="C240" s="13" t="str">
        <f>IF(ISERROR(VLOOKUP('PROD Fltr Conditional'!$A240,QACond,COLUMNS($A$7:C240),0)),'PROD Fltr Conditional'!C240,"OK")</f>
        <v>OK</v>
      </c>
      <c r="D240" s="13" t="str">
        <f>IF(ISERROR(VLOOKUP('PROD Fltr Conditional'!$A240,QACond,COLUMNS($A$7:D240),0)),'PROD Fltr Conditional'!D240,"OK")</f>
        <v>OK</v>
      </c>
      <c r="E240" s="13" t="str">
        <f>IF(ISERROR(VLOOKUP('PROD Fltr Conditional'!$A240,QACond,COLUMNS($A$7:E240),0)),'PROD Fltr Conditional'!E240,"OK")</f>
        <v>OK</v>
      </c>
      <c r="F240" s="13" t="str">
        <f>IF(ISERROR(VLOOKUP('PROD Fltr Conditional'!$A240,QACond,COLUMNS($A$7:F240),0)),'PROD Fltr Conditional'!F240,"OK")</f>
        <v>OK</v>
      </c>
      <c r="G240" s="13" t="str">
        <f>IF(ISERROR(VLOOKUP('PROD Fltr Conditional'!$A240,QACond,COLUMNS($A$7:G240),0)),'PROD Fltr Conditional'!G240,"OK")</f>
        <v>OK</v>
      </c>
      <c r="H240" s="13" t="str">
        <f>IF(ISERROR(VLOOKUP('PROD Fltr Conditional'!$A240,QACond,COLUMNS($A$7:H240),0)),'PROD Fltr Conditional'!H240,"OK")</f>
        <v>OK</v>
      </c>
      <c r="I240" s="13" t="str">
        <f>IF(ISERROR(VLOOKUP('PROD Fltr Conditional'!$A240,QACond,COLUMNS($A$7:I240),0)),'PROD Fltr Conditional'!I240,"OK")</f>
        <v>OK</v>
      </c>
      <c r="J240" s="13" t="str">
        <f>IF(ISERROR(VLOOKUP('PROD Fltr Conditional'!$A240,QACond,COLUMNS($A$7:J240),0)),'PROD Fltr Conditional'!J240,"OK")</f>
        <v>OK</v>
      </c>
      <c r="K240" s="13" t="str">
        <f>IF(ISERROR(VLOOKUP('PROD Fltr Conditional'!$A240,QACond,COLUMNS($A$7:K240),0)),'PROD Fltr Conditional'!K240,"OK")</f>
        <v>OK</v>
      </c>
      <c r="L240" s="13" t="str">
        <f>IF(ISERROR(VLOOKUP('PROD Fltr Conditional'!$A240,QACond,COLUMNS($A$7:L240),0)),'PROD Fltr Conditional'!L240,"OK")</f>
        <v>OK</v>
      </c>
      <c r="M240" s="13" t="str">
        <f>IF(ISERROR(VLOOKUP('PROD Fltr Conditional'!$A240,QACond,COLUMNS($A$7:M240),0)),'PROD Fltr Conditional'!M240,"OK")</f>
        <v>OK</v>
      </c>
      <c r="N240" s="13" t="str">
        <f>IF(ISERROR(VLOOKUP('PROD Fltr Conditional'!$A240,QACond,COLUMNS($A$7:N240),0)),'PROD Fltr Conditional'!N240,"OK")</f>
        <v>OK</v>
      </c>
      <c r="O240" s="13" t="str">
        <f>IF(ISERROR(VLOOKUP('PROD Fltr Conditional'!$A240,QACond,COLUMNS($A$7:O240),0)),'PROD Fltr Conditional'!O240,"OK")</f>
        <v>OK</v>
      </c>
      <c r="P240" s="13" t="str">
        <f>IF(ISERROR(VLOOKUP('PROD Fltr Conditional'!$A240,QACond,COLUMNS($A$7:P240),0)),'PROD Fltr Conditional'!P240,"OK")</f>
        <v>OK</v>
      </c>
      <c r="Q240" s="13" t="str">
        <f>IF(ISERROR(VLOOKUP('PROD Fltr Conditional'!$A240,QACond,COLUMNS($A$7:Q240),0)),'PROD Fltr Conditional'!Q240,"OK")</f>
        <v>OK</v>
      </c>
    </row>
    <row r="241" spans="1:17">
      <c r="A241" s="13" t="str">
        <f>IF(ISERROR(VLOOKUP('PROD Fltr Conditional'!$A241,QACond,COLUMNS($A$7:A241),0)),'PROD Fltr Conditional'!A241,"OK")</f>
        <v>OK</v>
      </c>
      <c r="B241" s="13" t="str">
        <f>IF(ISERROR(VLOOKUP('PROD Fltr Conditional'!$A241,QACond,COLUMNS($A$7:B241),0)),'PROD Fltr Conditional'!B241,"OK")</f>
        <v>OK</v>
      </c>
      <c r="C241" s="13" t="str">
        <f>IF(ISERROR(VLOOKUP('PROD Fltr Conditional'!$A241,QACond,COLUMNS($A$7:C241),0)),'PROD Fltr Conditional'!C241,"OK")</f>
        <v>OK</v>
      </c>
      <c r="D241" s="13" t="str">
        <f>IF(ISERROR(VLOOKUP('PROD Fltr Conditional'!$A241,QACond,COLUMNS($A$7:D241),0)),'PROD Fltr Conditional'!D241,"OK")</f>
        <v>OK</v>
      </c>
      <c r="E241" s="13" t="str">
        <f>IF(ISERROR(VLOOKUP('PROD Fltr Conditional'!$A241,QACond,COLUMNS($A$7:E241),0)),'PROD Fltr Conditional'!E241,"OK")</f>
        <v>OK</v>
      </c>
      <c r="F241" s="13" t="str">
        <f>IF(ISERROR(VLOOKUP('PROD Fltr Conditional'!$A241,QACond,COLUMNS($A$7:F241),0)),'PROD Fltr Conditional'!F241,"OK")</f>
        <v>OK</v>
      </c>
      <c r="G241" s="13" t="str">
        <f>IF(ISERROR(VLOOKUP('PROD Fltr Conditional'!$A241,QACond,COLUMNS($A$7:G241),0)),'PROD Fltr Conditional'!G241,"OK")</f>
        <v>OK</v>
      </c>
      <c r="H241" s="13" t="str">
        <f>IF(ISERROR(VLOOKUP('PROD Fltr Conditional'!$A241,QACond,COLUMNS($A$7:H241),0)),'PROD Fltr Conditional'!H241,"OK")</f>
        <v>OK</v>
      </c>
      <c r="I241" s="13" t="str">
        <f>IF(ISERROR(VLOOKUP('PROD Fltr Conditional'!$A241,QACond,COLUMNS($A$7:I241),0)),'PROD Fltr Conditional'!I241,"OK")</f>
        <v>OK</v>
      </c>
      <c r="J241" s="13" t="str">
        <f>IF(ISERROR(VLOOKUP('PROD Fltr Conditional'!$A241,QACond,COLUMNS($A$7:J241),0)),'PROD Fltr Conditional'!J241,"OK")</f>
        <v>OK</v>
      </c>
      <c r="K241" s="13" t="str">
        <f>IF(ISERROR(VLOOKUP('PROD Fltr Conditional'!$A241,QACond,COLUMNS($A$7:K241),0)),'PROD Fltr Conditional'!K241,"OK")</f>
        <v>OK</v>
      </c>
      <c r="L241" s="13" t="str">
        <f>IF(ISERROR(VLOOKUP('PROD Fltr Conditional'!$A241,QACond,COLUMNS($A$7:L241),0)),'PROD Fltr Conditional'!L241,"OK")</f>
        <v>OK</v>
      </c>
      <c r="M241" s="13" t="str">
        <f>IF(ISERROR(VLOOKUP('PROD Fltr Conditional'!$A241,QACond,COLUMNS($A$7:M241),0)),'PROD Fltr Conditional'!M241,"OK")</f>
        <v>OK</v>
      </c>
      <c r="N241" s="13" t="str">
        <f>IF(ISERROR(VLOOKUP('PROD Fltr Conditional'!$A241,QACond,COLUMNS($A$7:N241),0)),'PROD Fltr Conditional'!N241,"OK")</f>
        <v>OK</v>
      </c>
      <c r="O241" s="13" t="str">
        <f>IF(ISERROR(VLOOKUP('PROD Fltr Conditional'!$A241,QACond,COLUMNS($A$7:O241),0)),'PROD Fltr Conditional'!O241,"OK")</f>
        <v>OK</v>
      </c>
      <c r="P241" s="13" t="str">
        <f>IF(ISERROR(VLOOKUP('PROD Fltr Conditional'!$A241,QACond,COLUMNS($A$7:P241),0)),'PROD Fltr Conditional'!P241,"OK")</f>
        <v>OK</v>
      </c>
      <c r="Q241" s="13" t="str">
        <f>IF(ISERROR(VLOOKUP('PROD Fltr Conditional'!$A241,QACond,COLUMNS($A$7:Q241),0)),'PROD Fltr Conditional'!Q241,"OK")</f>
        <v>OK</v>
      </c>
    </row>
    <row r="242" spans="1:17">
      <c r="A242" s="13" t="str">
        <f>IF(ISERROR(VLOOKUP('PROD Fltr Conditional'!$A242,QACond,COLUMNS($A$7:A242),0)),'PROD Fltr Conditional'!A242,"OK")</f>
        <v>OK</v>
      </c>
      <c r="B242" s="13" t="str">
        <f>IF(ISERROR(VLOOKUP('PROD Fltr Conditional'!$A242,QACond,COLUMNS($A$7:B242),0)),'PROD Fltr Conditional'!B242,"OK")</f>
        <v>OK</v>
      </c>
      <c r="C242" s="13" t="str">
        <f>IF(ISERROR(VLOOKUP('PROD Fltr Conditional'!$A242,QACond,COLUMNS($A$7:C242),0)),'PROD Fltr Conditional'!C242,"OK")</f>
        <v>OK</v>
      </c>
      <c r="D242" s="13" t="str">
        <f>IF(ISERROR(VLOOKUP('PROD Fltr Conditional'!$A242,QACond,COLUMNS($A$7:D242),0)),'PROD Fltr Conditional'!D242,"OK")</f>
        <v>OK</v>
      </c>
      <c r="E242" s="13" t="str">
        <f>IF(ISERROR(VLOOKUP('PROD Fltr Conditional'!$A242,QACond,COLUMNS($A$7:E242),0)),'PROD Fltr Conditional'!E242,"OK")</f>
        <v>OK</v>
      </c>
      <c r="F242" s="13" t="str">
        <f>IF(ISERROR(VLOOKUP('PROD Fltr Conditional'!$A242,QACond,COLUMNS($A$7:F242),0)),'PROD Fltr Conditional'!F242,"OK")</f>
        <v>OK</v>
      </c>
      <c r="G242" s="13" t="str">
        <f>IF(ISERROR(VLOOKUP('PROD Fltr Conditional'!$A242,QACond,COLUMNS($A$7:G242),0)),'PROD Fltr Conditional'!G242,"OK")</f>
        <v>OK</v>
      </c>
      <c r="H242" s="13" t="str">
        <f>IF(ISERROR(VLOOKUP('PROD Fltr Conditional'!$A242,QACond,COLUMNS($A$7:H242),0)),'PROD Fltr Conditional'!H242,"OK")</f>
        <v>OK</v>
      </c>
      <c r="I242" s="13" t="str">
        <f>IF(ISERROR(VLOOKUP('PROD Fltr Conditional'!$A242,QACond,COLUMNS($A$7:I242),0)),'PROD Fltr Conditional'!I242,"OK")</f>
        <v>OK</v>
      </c>
      <c r="J242" s="13" t="str">
        <f>IF(ISERROR(VLOOKUP('PROD Fltr Conditional'!$A242,QACond,COLUMNS($A$7:J242),0)),'PROD Fltr Conditional'!J242,"OK")</f>
        <v>OK</v>
      </c>
      <c r="K242" s="13" t="str">
        <f>IF(ISERROR(VLOOKUP('PROD Fltr Conditional'!$A242,QACond,COLUMNS($A$7:K242),0)),'PROD Fltr Conditional'!K242,"OK")</f>
        <v>OK</v>
      </c>
      <c r="L242" s="13" t="str">
        <f>IF(ISERROR(VLOOKUP('PROD Fltr Conditional'!$A242,QACond,COLUMNS($A$7:L242),0)),'PROD Fltr Conditional'!L242,"OK")</f>
        <v>OK</v>
      </c>
      <c r="M242" s="13" t="str">
        <f>IF(ISERROR(VLOOKUP('PROD Fltr Conditional'!$A242,QACond,COLUMNS($A$7:M242),0)),'PROD Fltr Conditional'!M242,"OK")</f>
        <v>OK</v>
      </c>
      <c r="N242" s="13" t="str">
        <f>IF(ISERROR(VLOOKUP('PROD Fltr Conditional'!$A242,QACond,COLUMNS($A$7:N242),0)),'PROD Fltr Conditional'!N242,"OK")</f>
        <v>OK</v>
      </c>
      <c r="O242" s="13" t="str">
        <f>IF(ISERROR(VLOOKUP('PROD Fltr Conditional'!$A242,QACond,COLUMNS($A$7:O242),0)),'PROD Fltr Conditional'!O242,"OK")</f>
        <v>OK</v>
      </c>
      <c r="P242" s="13" t="str">
        <f>IF(ISERROR(VLOOKUP('PROD Fltr Conditional'!$A242,QACond,COLUMNS($A$7:P242),0)),'PROD Fltr Conditional'!P242,"OK")</f>
        <v>OK</v>
      </c>
      <c r="Q242" s="13" t="str">
        <f>IF(ISERROR(VLOOKUP('PROD Fltr Conditional'!$A242,QACond,COLUMNS($A$7:Q242),0)),'PROD Fltr Conditional'!Q242,"OK")</f>
        <v>OK</v>
      </c>
    </row>
    <row r="243" spans="1:17">
      <c r="A243" s="13" t="str">
        <f>IF(ISERROR(VLOOKUP('PROD Fltr Conditional'!$A243,QACond,COLUMNS($A$7:A243),0)),'PROD Fltr Conditional'!A243,"OK")</f>
        <v>OK</v>
      </c>
      <c r="B243" s="13" t="str">
        <f>IF(ISERROR(VLOOKUP('PROD Fltr Conditional'!$A243,QACond,COLUMNS($A$7:B243),0)),'PROD Fltr Conditional'!B243,"OK")</f>
        <v>OK</v>
      </c>
      <c r="C243" s="13" t="str">
        <f>IF(ISERROR(VLOOKUP('PROD Fltr Conditional'!$A243,QACond,COLUMNS($A$7:C243),0)),'PROD Fltr Conditional'!C243,"OK")</f>
        <v>OK</v>
      </c>
      <c r="D243" s="13" t="str">
        <f>IF(ISERROR(VLOOKUP('PROD Fltr Conditional'!$A243,QACond,COLUMNS($A$7:D243),0)),'PROD Fltr Conditional'!D243,"OK")</f>
        <v>OK</v>
      </c>
      <c r="E243" s="13" t="str">
        <f>IF(ISERROR(VLOOKUP('PROD Fltr Conditional'!$A243,QACond,COLUMNS($A$7:E243),0)),'PROD Fltr Conditional'!E243,"OK")</f>
        <v>OK</v>
      </c>
      <c r="F243" s="13" t="str">
        <f>IF(ISERROR(VLOOKUP('PROD Fltr Conditional'!$A243,QACond,COLUMNS($A$7:F243),0)),'PROD Fltr Conditional'!F243,"OK")</f>
        <v>OK</v>
      </c>
      <c r="G243" s="13" t="str">
        <f>IF(ISERROR(VLOOKUP('PROD Fltr Conditional'!$A243,QACond,COLUMNS($A$7:G243),0)),'PROD Fltr Conditional'!G243,"OK")</f>
        <v>OK</v>
      </c>
      <c r="H243" s="13" t="str">
        <f>IF(ISERROR(VLOOKUP('PROD Fltr Conditional'!$A243,QACond,COLUMNS($A$7:H243),0)),'PROD Fltr Conditional'!H243,"OK")</f>
        <v>OK</v>
      </c>
      <c r="I243" s="13" t="str">
        <f>IF(ISERROR(VLOOKUP('PROD Fltr Conditional'!$A243,QACond,COLUMNS($A$7:I243),0)),'PROD Fltr Conditional'!I243,"OK")</f>
        <v>OK</v>
      </c>
      <c r="J243" s="13" t="str">
        <f>IF(ISERROR(VLOOKUP('PROD Fltr Conditional'!$A243,QACond,COLUMNS($A$7:J243),0)),'PROD Fltr Conditional'!J243,"OK")</f>
        <v>OK</v>
      </c>
      <c r="K243" s="13" t="str">
        <f>IF(ISERROR(VLOOKUP('PROD Fltr Conditional'!$A243,QACond,COLUMNS($A$7:K243),0)),'PROD Fltr Conditional'!K243,"OK")</f>
        <v>OK</v>
      </c>
      <c r="L243" s="13" t="str">
        <f>IF(ISERROR(VLOOKUP('PROD Fltr Conditional'!$A243,QACond,COLUMNS($A$7:L243),0)),'PROD Fltr Conditional'!L243,"OK")</f>
        <v>OK</v>
      </c>
      <c r="M243" s="13" t="str">
        <f>IF(ISERROR(VLOOKUP('PROD Fltr Conditional'!$A243,QACond,COLUMNS($A$7:M243),0)),'PROD Fltr Conditional'!M243,"OK")</f>
        <v>OK</v>
      </c>
      <c r="N243" s="13" t="str">
        <f>IF(ISERROR(VLOOKUP('PROD Fltr Conditional'!$A243,QACond,COLUMNS($A$7:N243),0)),'PROD Fltr Conditional'!N243,"OK")</f>
        <v>OK</v>
      </c>
      <c r="O243" s="13" t="str">
        <f>IF(ISERROR(VLOOKUP('PROD Fltr Conditional'!$A243,QACond,COLUMNS($A$7:O243),0)),'PROD Fltr Conditional'!O243,"OK")</f>
        <v>OK</v>
      </c>
      <c r="P243" s="13" t="str">
        <f>IF(ISERROR(VLOOKUP('PROD Fltr Conditional'!$A243,QACond,COLUMNS($A$7:P243),0)),'PROD Fltr Conditional'!P243,"OK")</f>
        <v>OK</v>
      </c>
      <c r="Q243" s="13" t="str">
        <f>IF(ISERROR(VLOOKUP('PROD Fltr Conditional'!$A243,QACond,COLUMNS($A$7:Q243),0)),'PROD Fltr Conditional'!Q243,"OK")</f>
        <v>OK</v>
      </c>
    </row>
    <row r="244" spans="1:17">
      <c r="A244" s="13" t="str">
        <f>IF(ISERROR(VLOOKUP('PROD Fltr Conditional'!$A244,QACond,COLUMNS($A$7:A244),0)),'PROD Fltr Conditional'!A244,"OK")</f>
        <v>OK</v>
      </c>
      <c r="B244" s="13" t="str">
        <f>IF(ISERROR(VLOOKUP('PROD Fltr Conditional'!$A244,QACond,COLUMNS($A$7:B244),0)),'PROD Fltr Conditional'!B244,"OK")</f>
        <v>OK</v>
      </c>
      <c r="C244" s="13" t="str">
        <f>IF(ISERROR(VLOOKUP('PROD Fltr Conditional'!$A244,QACond,COLUMNS($A$7:C244),0)),'PROD Fltr Conditional'!C244,"OK")</f>
        <v>OK</v>
      </c>
      <c r="D244" s="13" t="str">
        <f>IF(ISERROR(VLOOKUP('PROD Fltr Conditional'!$A244,QACond,COLUMNS($A$7:D244),0)),'PROD Fltr Conditional'!D244,"OK")</f>
        <v>OK</v>
      </c>
      <c r="E244" s="13" t="str">
        <f>IF(ISERROR(VLOOKUP('PROD Fltr Conditional'!$A244,QACond,COLUMNS($A$7:E244),0)),'PROD Fltr Conditional'!E244,"OK")</f>
        <v>OK</v>
      </c>
      <c r="F244" s="13" t="str">
        <f>IF(ISERROR(VLOOKUP('PROD Fltr Conditional'!$A244,QACond,COLUMNS($A$7:F244),0)),'PROD Fltr Conditional'!F244,"OK")</f>
        <v>OK</v>
      </c>
      <c r="G244" s="13" t="str">
        <f>IF(ISERROR(VLOOKUP('PROD Fltr Conditional'!$A244,QACond,COLUMNS($A$7:G244),0)),'PROD Fltr Conditional'!G244,"OK")</f>
        <v>OK</v>
      </c>
      <c r="H244" s="13" t="str">
        <f>IF(ISERROR(VLOOKUP('PROD Fltr Conditional'!$A244,QACond,COLUMNS($A$7:H244),0)),'PROD Fltr Conditional'!H244,"OK")</f>
        <v>OK</v>
      </c>
      <c r="I244" s="13" t="str">
        <f>IF(ISERROR(VLOOKUP('PROD Fltr Conditional'!$A244,QACond,COLUMNS($A$7:I244),0)),'PROD Fltr Conditional'!I244,"OK")</f>
        <v>OK</v>
      </c>
      <c r="J244" s="13" t="str">
        <f>IF(ISERROR(VLOOKUP('PROD Fltr Conditional'!$A244,QACond,COLUMNS($A$7:J244),0)),'PROD Fltr Conditional'!J244,"OK")</f>
        <v>OK</v>
      </c>
      <c r="K244" s="13" t="str">
        <f>IF(ISERROR(VLOOKUP('PROD Fltr Conditional'!$A244,QACond,COLUMNS($A$7:K244),0)),'PROD Fltr Conditional'!K244,"OK")</f>
        <v>OK</v>
      </c>
      <c r="L244" s="13" t="str">
        <f>IF(ISERROR(VLOOKUP('PROD Fltr Conditional'!$A244,QACond,COLUMNS($A$7:L244),0)),'PROD Fltr Conditional'!L244,"OK")</f>
        <v>OK</v>
      </c>
      <c r="M244" s="13" t="str">
        <f>IF(ISERROR(VLOOKUP('PROD Fltr Conditional'!$A244,QACond,COLUMNS($A$7:M244),0)),'PROD Fltr Conditional'!M244,"OK")</f>
        <v>OK</v>
      </c>
      <c r="N244" s="13" t="str">
        <f>IF(ISERROR(VLOOKUP('PROD Fltr Conditional'!$A244,QACond,COLUMNS($A$7:N244),0)),'PROD Fltr Conditional'!N244,"OK")</f>
        <v>OK</v>
      </c>
      <c r="O244" s="13" t="str">
        <f>IF(ISERROR(VLOOKUP('PROD Fltr Conditional'!$A244,QACond,COLUMNS($A$7:O244),0)),'PROD Fltr Conditional'!O244,"OK")</f>
        <v>OK</v>
      </c>
      <c r="P244" s="13" t="str">
        <f>IF(ISERROR(VLOOKUP('PROD Fltr Conditional'!$A244,QACond,COLUMNS($A$7:P244),0)),'PROD Fltr Conditional'!P244,"OK")</f>
        <v>OK</v>
      </c>
      <c r="Q244" s="13" t="str">
        <f>IF(ISERROR(VLOOKUP('PROD Fltr Conditional'!$A244,QACond,COLUMNS($A$7:Q244),0)),'PROD Fltr Conditional'!Q244,"OK")</f>
        <v>OK</v>
      </c>
    </row>
    <row r="245" spans="1:17">
      <c r="A245" s="13" t="str">
        <f>IF(ISERROR(VLOOKUP('PROD Fltr Conditional'!$A245,QACond,COLUMNS($A$7:A245),0)),'PROD Fltr Conditional'!A245,"OK")</f>
        <v>OK</v>
      </c>
      <c r="B245" s="13" t="str">
        <f>IF(ISERROR(VLOOKUP('PROD Fltr Conditional'!$A245,QACond,COLUMNS($A$7:B245),0)),'PROD Fltr Conditional'!B245,"OK")</f>
        <v>OK</v>
      </c>
      <c r="C245" s="13" t="str">
        <f>IF(ISERROR(VLOOKUP('PROD Fltr Conditional'!$A245,QACond,COLUMNS($A$7:C245),0)),'PROD Fltr Conditional'!C245,"OK")</f>
        <v>OK</v>
      </c>
      <c r="D245" s="13" t="str">
        <f>IF(ISERROR(VLOOKUP('PROD Fltr Conditional'!$A245,QACond,COLUMNS($A$7:D245),0)),'PROD Fltr Conditional'!D245,"OK")</f>
        <v>OK</v>
      </c>
      <c r="E245" s="13" t="str">
        <f>IF(ISERROR(VLOOKUP('PROD Fltr Conditional'!$A245,QACond,COLUMNS($A$7:E245),0)),'PROD Fltr Conditional'!E245,"OK")</f>
        <v>OK</v>
      </c>
      <c r="F245" s="13" t="str">
        <f>IF(ISERROR(VLOOKUP('PROD Fltr Conditional'!$A245,QACond,COLUMNS($A$7:F245),0)),'PROD Fltr Conditional'!F245,"OK")</f>
        <v>OK</v>
      </c>
      <c r="G245" s="13" t="str">
        <f>IF(ISERROR(VLOOKUP('PROD Fltr Conditional'!$A245,QACond,COLUMNS($A$7:G245),0)),'PROD Fltr Conditional'!G245,"OK")</f>
        <v>OK</v>
      </c>
      <c r="H245" s="13" t="str">
        <f>IF(ISERROR(VLOOKUP('PROD Fltr Conditional'!$A245,QACond,COLUMNS($A$7:H245),0)),'PROD Fltr Conditional'!H245,"OK")</f>
        <v>OK</v>
      </c>
      <c r="I245" s="13" t="str">
        <f>IF(ISERROR(VLOOKUP('PROD Fltr Conditional'!$A245,QACond,COLUMNS($A$7:I245),0)),'PROD Fltr Conditional'!I245,"OK")</f>
        <v>OK</v>
      </c>
      <c r="J245" s="13" t="str">
        <f>IF(ISERROR(VLOOKUP('PROD Fltr Conditional'!$A245,QACond,COLUMNS($A$7:J245),0)),'PROD Fltr Conditional'!J245,"OK")</f>
        <v>OK</v>
      </c>
      <c r="K245" s="13" t="str">
        <f>IF(ISERROR(VLOOKUP('PROD Fltr Conditional'!$A245,QACond,COLUMNS($A$7:K245),0)),'PROD Fltr Conditional'!K245,"OK")</f>
        <v>OK</v>
      </c>
      <c r="L245" s="13" t="str">
        <f>IF(ISERROR(VLOOKUP('PROD Fltr Conditional'!$A245,QACond,COLUMNS($A$7:L245),0)),'PROD Fltr Conditional'!L245,"OK")</f>
        <v>OK</v>
      </c>
      <c r="M245" s="13" t="str">
        <f>IF(ISERROR(VLOOKUP('PROD Fltr Conditional'!$A245,QACond,COLUMNS($A$7:M245),0)),'PROD Fltr Conditional'!M245,"OK")</f>
        <v>OK</v>
      </c>
      <c r="N245" s="13" t="str">
        <f>IF(ISERROR(VLOOKUP('PROD Fltr Conditional'!$A245,QACond,COLUMNS($A$7:N245),0)),'PROD Fltr Conditional'!N245,"OK")</f>
        <v>OK</v>
      </c>
      <c r="O245" s="13" t="str">
        <f>IF(ISERROR(VLOOKUP('PROD Fltr Conditional'!$A245,QACond,COLUMNS($A$7:O245),0)),'PROD Fltr Conditional'!O245,"OK")</f>
        <v>OK</v>
      </c>
      <c r="P245" s="13" t="str">
        <f>IF(ISERROR(VLOOKUP('PROD Fltr Conditional'!$A245,QACond,COLUMNS($A$7:P245),0)),'PROD Fltr Conditional'!P245,"OK")</f>
        <v>OK</v>
      </c>
      <c r="Q245" s="13" t="str">
        <f>IF(ISERROR(VLOOKUP('PROD Fltr Conditional'!$A245,QACond,COLUMNS($A$7:Q245),0)),'PROD Fltr Conditional'!Q245,"OK")</f>
        <v>OK</v>
      </c>
    </row>
    <row r="246" spans="1:17">
      <c r="A246" s="13" t="str">
        <f>IF(ISERROR(VLOOKUP('PROD Fltr Conditional'!$A246,QACond,COLUMNS($A$7:A246),0)),'PROD Fltr Conditional'!A246,"OK")</f>
        <v>OK</v>
      </c>
      <c r="B246" s="13" t="str">
        <f>IF(ISERROR(VLOOKUP('PROD Fltr Conditional'!$A246,QACond,COLUMNS($A$7:B246),0)),'PROD Fltr Conditional'!B246,"OK")</f>
        <v>OK</v>
      </c>
      <c r="C246" s="13" t="str">
        <f>IF(ISERROR(VLOOKUP('PROD Fltr Conditional'!$A246,QACond,COLUMNS($A$7:C246),0)),'PROD Fltr Conditional'!C246,"OK")</f>
        <v>OK</v>
      </c>
      <c r="D246" s="13" t="str">
        <f>IF(ISERROR(VLOOKUP('PROD Fltr Conditional'!$A246,QACond,COLUMNS($A$7:D246),0)),'PROD Fltr Conditional'!D246,"OK")</f>
        <v>OK</v>
      </c>
      <c r="E246" s="13" t="str">
        <f>IF(ISERROR(VLOOKUP('PROD Fltr Conditional'!$A246,QACond,COLUMNS($A$7:E246),0)),'PROD Fltr Conditional'!E246,"OK")</f>
        <v>OK</v>
      </c>
      <c r="F246" s="13" t="str">
        <f>IF(ISERROR(VLOOKUP('PROD Fltr Conditional'!$A246,QACond,COLUMNS($A$7:F246),0)),'PROD Fltr Conditional'!F246,"OK")</f>
        <v>OK</v>
      </c>
      <c r="G246" s="13" t="str">
        <f>IF(ISERROR(VLOOKUP('PROD Fltr Conditional'!$A246,QACond,COLUMNS($A$7:G246),0)),'PROD Fltr Conditional'!G246,"OK")</f>
        <v>OK</v>
      </c>
      <c r="H246" s="13" t="str">
        <f>IF(ISERROR(VLOOKUP('PROD Fltr Conditional'!$A246,QACond,COLUMNS($A$7:H246),0)),'PROD Fltr Conditional'!H246,"OK")</f>
        <v>OK</v>
      </c>
      <c r="I246" s="13" t="str">
        <f>IF(ISERROR(VLOOKUP('PROD Fltr Conditional'!$A246,QACond,COLUMNS($A$7:I246),0)),'PROD Fltr Conditional'!I246,"OK")</f>
        <v>OK</v>
      </c>
      <c r="J246" s="13" t="str">
        <f>IF(ISERROR(VLOOKUP('PROD Fltr Conditional'!$A246,QACond,COLUMNS($A$7:J246),0)),'PROD Fltr Conditional'!J246,"OK")</f>
        <v>OK</v>
      </c>
      <c r="K246" s="13" t="str">
        <f>IF(ISERROR(VLOOKUP('PROD Fltr Conditional'!$A246,QACond,COLUMNS($A$7:K246),0)),'PROD Fltr Conditional'!K246,"OK")</f>
        <v>OK</v>
      </c>
      <c r="L246" s="13" t="str">
        <f>IF(ISERROR(VLOOKUP('PROD Fltr Conditional'!$A246,QACond,COLUMNS($A$7:L246),0)),'PROD Fltr Conditional'!L246,"OK")</f>
        <v>OK</v>
      </c>
      <c r="M246" s="13" t="str">
        <f>IF(ISERROR(VLOOKUP('PROD Fltr Conditional'!$A246,QACond,COLUMNS($A$7:M246),0)),'PROD Fltr Conditional'!M246,"OK")</f>
        <v>OK</v>
      </c>
      <c r="N246" s="13" t="str">
        <f>IF(ISERROR(VLOOKUP('PROD Fltr Conditional'!$A246,QACond,COLUMNS($A$7:N246),0)),'PROD Fltr Conditional'!N246,"OK")</f>
        <v>OK</v>
      </c>
      <c r="O246" s="13" t="str">
        <f>IF(ISERROR(VLOOKUP('PROD Fltr Conditional'!$A246,QACond,COLUMNS($A$7:O246),0)),'PROD Fltr Conditional'!O246,"OK")</f>
        <v>OK</v>
      </c>
      <c r="P246" s="13" t="str">
        <f>IF(ISERROR(VLOOKUP('PROD Fltr Conditional'!$A246,QACond,COLUMNS($A$7:P246),0)),'PROD Fltr Conditional'!P246,"OK")</f>
        <v>OK</v>
      </c>
      <c r="Q246" s="13" t="str">
        <f>IF(ISERROR(VLOOKUP('PROD Fltr Conditional'!$A246,QACond,COLUMNS($A$7:Q246),0)),'PROD Fltr Conditional'!Q246,"OK")</f>
        <v>OK</v>
      </c>
    </row>
    <row r="247" spans="1:17">
      <c r="A247" s="13" t="str">
        <f>IF(ISERROR(VLOOKUP('PROD Fltr Conditional'!$A247,QACond,COLUMNS($A$7:A247),0)),'PROD Fltr Conditional'!A247,"OK")</f>
        <v>lrahl6oLillianaVess197.4.80.239¬•782346.02RupiahIDR9/11/20190.35763888888888911592CR17 3760 4128 4465 3364 0ENSGThe Ensign Group, Inc.NASDAQHospital/Nursing ManagementHealth Care</v>
      </c>
      <c r="B247" s="13">
        <f>IF(ISERROR(VLOOKUP('PROD Fltr Conditional'!$A247,QACond,COLUMNS($A$7:B247),0)),'PROD Fltr Conditional'!B247,"OK")</f>
        <v>241</v>
      </c>
      <c r="C247" s="13" t="str">
        <f>IF(ISERROR(VLOOKUP('PROD Fltr Conditional'!$A247,QACond,COLUMNS($A$7:C247),0)),'PROD Fltr Conditional'!C247,"OK")</f>
        <v>lrahl6o</v>
      </c>
      <c r="D247" s="13" t="str">
        <f>IF(ISERROR(VLOOKUP('PROD Fltr Conditional'!$A247,QACond,COLUMNS($A$7:D247),0)),'PROD Fltr Conditional'!D247,"OK")</f>
        <v>Lilliana</v>
      </c>
      <c r="E247" s="13" t="str">
        <f>IF(ISERROR(VLOOKUP('PROD Fltr Conditional'!$A247,QACond,COLUMNS($A$7:E247),0)),'PROD Fltr Conditional'!E247,"OK")</f>
        <v>Vess</v>
      </c>
      <c r="F247" s="13" t="str">
        <f>IF(ISERROR(VLOOKUP('PROD Fltr Conditional'!$A247,QACond,COLUMNS($A$7:F247),0)),'PROD Fltr Conditional'!F247,"OK")</f>
        <v>197.4.80.239</v>
      </c>
      <c r="G247" s="13" t="str">
        <f>IF(ISERROR(VLOOKUP('PROD Fltr Conditional'!$A247,QACond,COLUMNS($A$7:G247),0)),'PROD Fltr Conditional'!G247,"OK")</f>
        <v>¬•782346.02</v>
      </c>
      <c r="H247" s="13" t="str">
        <f>IF(ISERROR(VLOOKUP('PROD Fltr Conditional'!$A247,QACond,COLUMNS($A$7:H247),0)),'PROD Fltr Conditional'!H247,"OK")</f>
        <v>Rupiah</v>
      </c>
      <c r="I247" s="13" t="str">
        <f>IF(ISERROR(VLOOKUP('PROD Fltr Conditional'!$A247,QACond,COLUMNS($A$7:I247),0)),'PROD Fltr Conditional'!I247,"OK")</f>
        <v>IDR</v>
      </c>
      <c r="J247" s="13" t="str">
        <f>IF(ISERROR(VLOOKUP('PROD Fltr Conditional'!$A247,QACond,COLUMNS($A$7:J247),0)),'PROD Fltr Conditional'!J247,"OK")</f>
        <v>9/11/2019</v>
      </c>
      <c r="K247" s="13">
        <f>IF(ISERROR(VLOOKUP('PROD Fltr Conditional'!$A247,QACond,COLUMNS($A$7:K247),0)),'PROD Fltr Conditional'!K247,"OK")</f>
        <v>0.3576388888888889</v>
      </c>
      <c r="L247" s="13">
        <f>IF(ISERROR(VLOOKUP('PROD Fltr Conditional'!$A247,QACond,COLUMNS($A$7:L247),0)),'PROD Fltr Conditional'!L247,"OK")</f>
        <v>11592</v>
      </c>
      <c r="M247" s="13" t="str">
        <f>IF(ISERROR(VLOOKUP('PROD Fltr Conditional'!$A247,QACond,COLUMNS($A$7:M247),0)),'PROD Fltr Conditional'!M247,"OK")</f>
        <v>CR17 3760 4128 4465 3364 0</v>
      </c>
      <c r="N247" s="13" t="str">
        <f>IF(ISERROR(VLOOKUP('PROD Fltr Conditional'!$A247,QACond,COLUMNS($A$7:N247),0)),'PROD Fltr Conditional'!N247,"OK")</f>
        <v>ENSG</v>
      </c>
      <c r="O247" s="13" t="str">
        <f>IF(ISERROR(VLOOKUP('PROD Fltr Conditional'!$A247,QACond,COLUMNS($A$7:O247),0)),'PROD Fltr Conditional'!O247,"OK")</f>
        <v>The Ensign Group, Inc.</v>
      </c>
      <c r="P247" s="13" t="str">
        <f>IF(ISERROR(VLOOKUP('PROD Fltr Conditional'!$A247,QACond,COLUMNS($A$7:P247),0)),'PROD Fltr Conditional'!P247,"OK")</f>
        <v>NASDAQ</v>
      </c>
      <c r="Q247" s="13" t="str">
        <f>IF(ISERROR(VLOOKUP('PROD Fltr Conditional'!$A247,QACond,COLUMNS($A$7:Q247),0)),'PROD Fltr Conditional'!Q247,"OK")</f>
        <v>Hospital/Nursing Management</v>
      </c>
    </row>
    <row r="248" spans="1:17">
      <c r="A248" s="13" t="str">
        <f>IF(ISERROR(VLOOKUP('PROD Fltr Conditional'!$A248,QACond,COLUMNS($A$7:A248),0)),'PROD Fltr Conditional'!A248,"OK")</f>
        <v>OK</v>
      </c>
      <c r="B248" s="13" t="str">
        <f>IF(ISERROR(VLOOKUP('PROD Fltr Conditional'!$A248,QACond,COLUMNS($A$7:B248),0)),'PROD Fltr Conditional'!B248,"OK")</f>
        <v>OK</v>
      </c>
      <c r="C248" s="13" t="str">
        <f>IF(ISERROR(VLOOKUP('PROD Fltr Conditional'!$A248,QACond,COLUMNS($A$7:C248),0)),'PROD Fltr Conditional'!C248,"OK")</f>
        <v>OK</v>
      </c>
      <c r="D248" s="13" t="str">
        <f>IF(ISERROR(VLOOKUP('PROD Fltr Conditional'!$A248,QACond,COLUMNS($A$7:D248),0)),'PROD Fltr Conditional'!D248,"OK")</f>
        <v>OK</v>
      </c>
      <c r="E248" s="13" t="str">
        <f>IF(ISERROR(VLOOKUP('PROD Fltr Conditional'!$A248,QACond,COLUMNS($A$7:E248),0)),'PROD Fltr Conditional'!E248,"OK")</f>
        <v>OK</v>
      </c>
      <c r="F248" s="13" t="str">
        <f>IF(ISERROR(VLOOKUP('PROD Fltr Conditional'!$A248,QACond,COLUMNS($A$7:F248),0)),'PROD Fltr Conditional'!F248,"OK")</f>
        <v>OK</v>
      </c>
      <c r="G248" s="13" t="str">
        <f>IF(ISERROR(VLOOKUP('PROD Fltr Conditional'!$A248,QACond,COLUMNS($A$7:G248),0)),'PROD Fltr Conditional'!G248,"OK")</f>
        <v>OK</v>
      </c>
      <c r="H248" s="13" t="str">
        <f>IF(ISERROR(VLOOKUP('PROD Fltr Conditional'!$A248,QACond,COLUMNS($A$7:H248),0)),'PROD Fltr Conditional'!H248,"OK")</f>
        <v>OK</v>
      </c>
      <c r="I248" s="13" t="str">
        <f>IF(ISERROR(VLOOKUP('PROD Fltr Conditional'!$A248,QACond,COLUMNS($A$7:I248),0)),'PROD Fltr Conditional'!I248,"OK")</f>
        <v>OK</v>
      </c>
      <c r="J248" s="13" t="str">
        <f>IF(ISERROR(VLOOKUP('PROD Fltr Conditional'!$A248,QACond,COLUMNS($A$7:J248),0)),'PROD Fltr Conditional'!J248,"OK")</f>
        <v>OK</v>
      </c>
      <c r="K248" s="13" t="str">
        <f>IF(ISERROR(VLOOKUP('PROD Fltr Conditional'!$A248,QACond,COLUMNS($A$7:K248),0)),'PROD Fltr Conditional'!K248,"OK")</f>
        <v>OK</v>
      </c>
      <c r="L248" s="13" t="str">
        <f>IF(ISERROR(VLOOKUP('PROD Fltr Conditional'!$A248,QACond,COLUMNS($A$7:L248),0)),'PROD Fltr Conditional'!L248,"OK")</f>
        <v>OK</v>
      </c>
      <c r="M248" s="13" t="str">
        <f>IF(ISERROR(VLOOKUP('PROD Fltr Conditional'!$A248,QACond,COLUMNS($A$7:M248),0)),'PROD Fltr Conditional'!M248,"OK")</f>
        <v>OK</v>
      </c>
      <c r="N248" s="13" t="str">
        <f>IF(ISERROR(VLOOKUP('PROD Fltr Conditional'!$A248,QACond,COLUMNS($A$7:N248),0)),'PROD Fltr Conditional'!N248,"OK")</f>
        <v>OK</v>
      </c>
      <c r="O248" s="13" t="str">
        <f>IF(ISERROR(VLOOKUP('PROD Fltr Conditional'!$A248,QACond,COLUMNS($A$7:O248),0)),'PROD Fltr Conditional'!O248,"OK")</f>
        <v>OK</v>
      </c>
      <c r="P248" s="13" t="str">
        <f>IF(ISERROR(VLOOKUP('PROD Fltr Conditional'!$A248,QACond,COLUMNS($A$7:P248),0)),'PROD Fltr Conditional'!P248,"OK")</f>
        <v>OK</v>
      </c>
      <c r="Q248" s="13" t="str">
        <f>IF(ISERROR(VLOOKUP('PROD Fltr Conditional'!$A248,QACond,COLUMNS($A$7:Q248),0)),'PROD Fltr Conditional'!Q248,"OK")</f>
        <v>OK</v>
      </c>
    </row>
    <row r="249" spans="1:17">
      <c r="A249" s="13" t="str">
        <f>IF(ISERROR(VLOOKUP('PROD Fltr Conditional'!$A249,QACond,COLUMNS($A$7:A249),0)),'PROD Fltr Conditional'!A249,"OK")</f>
        <v>OK</v>
      </c>
      <c r="B249" s="13" t="str">
        <f>IF(ISERROR(VLOOKUP('PROD Fltr Conditional'!$A249,QACond,COLUMNS($A$7:B249),0)),'PROD Fltr Conditional'!B249,"OK")</f>
        <v>OK</v>
      </c>
      <c r="C249" s="13" t="str">
        <f>IF(ISERROR(VLOOKUP('PROD Fltr Conditional'!$A249,QACond,COLUMNS($A$7:C249),0)),'PROD Fltr Conditional'!C249,"OK")</f>
        <v>OK</v>
      </c>
      <c r="D249" s="13" t="str">
        <f>IF(ISERROR(VLOOKUP('PROD Fltr Conditional'!$A249,QACond,COLUMNS($A$7:D249),0)),'PROD Fltr Conditional'!D249,"OK")</f>
        <v>OK</v>
      </c>
      <c r="E249" s="13" t="str">
        <f>IF(ISERROR(VLOOKUP('PROD Fltr Conditional'!$A249,QACond,COLUMNS($A$7:E249),0)),'PROD Fltr Conditional'!E249,"OK")</f>
        <v>OK</v>
      </c>
      <c r="F249" s="13" t="str">
        <f>IF(ISERROR(VLOOKUP('PROD Fltr Conditional'!$A249,QACond,COLUMNS($A$7:F249),0)),'PROD Fltr Conditional'!F249,"OK")</f>
        <v>OK</v>
      </c>
      <c r="G249" s="13" t="str">
        <f>IF(ISERROR(VLOOKUP('PROD Fltr Conditional'!$A249,QACond,COLUMNS($A$7:G249),0)),'PROD Fltr Conditional'!G249,"OK")</f>
        <v>OK</v>
      </c>
      <c r="H249" s="13" t="str">
        <f>IF(ISERROR(VLOOKUP('PROD Fltr Conditional'!$A249,QACond,COLUMNS($A$7:H249),0)),'PROD Fltr Conditional'!H249,"OK")</f>
        <v>OK</v>
      </c>
      <c r="I249" s="13" t="str">
        <f>IF(ISERROR(VLOOKUP('PROD Fltr Conditional'!$A249,QACond,COLUMNS($A$7:I249),0)),'PROD Fltr Conditional'!I249,"OK")</f>
        <v>OK</v>
      </c>
      <c r="J249" s="13" t="str">
        <f>IF(ISERROR(VLOOKUP('PROD Fltr Conditional'!$A249,QACond,COLUMNS($A$7:J249),0)),'PROD Fltr Conditional'!J249,"OK")</f>
        <v>OK</v>
      </c>
      <c r="K249" s="13" t="str">
        <f>IF(ISERROR(VLOOKUP('PROD Fltr Conditional'!$A249,QACond,COLUMNS($A$7:K249),0)),'PROD Fltr Conditional'!K249,"OK")</f>
        <v>OK</v>
      </c>
      <c r="L249" s="13" t="str">
        <f>IF(ISERROR(VLOOKUP('PROD Fltr Conditional'!$A249,QACond,COLUMNS($A$7:L249),0)),'PROD Fltr Conditional'!L249,"OK")</f>
        <v>OK</v>
      </c>
      <c r="M249" s="13" t="str">
        <f>IF(ISERROR(VLOOKUP('PROD Fltr Conditional'!$A249,QACond,COLUMNS($A$7:M249),0)),'PROD Fltr Conditional'!M249,"OK")</f>
        <v>OK</v>
      </c>
      <c r="N249" s="13" t="str">
        <f>IF(ISERROR(VLOOKUP('PROD Fltr Conditional'!$A249,QACond,COLUMNS($A$7:N249),0)),'PROD Fltr Conditional'!N249,"OK")</f>
        <v>OK</v>
      </c>
      <c r="O249" s="13" t="str">
        <f>IF(ISERROR(VLOOKUP('PROD Fltr Conditional'!$A249,QACond,COLUMNS($A$7:O249),0)),'PROD Fltr Conditional'!O249,"OK")</f>
        <v>OK</v>
      </c>
      <c r="P249" s="13" t="str">
        <f>IF(ISERROR(VLOOKUP('PROD Fltr Conditional'!$A249,QACond,COLUMNS($A$7:P249),0)),'PROD Fltr Conditional'!P249,"OK")</f>
        <v>OK</v>
      </c>
      <c r="Q249" s="13" t="str">
        <f>IF(ISERROR(VLOOKUP('PROD Fltr Conditional'!$A249,QACond,COLUMNS($A$7:Q249),0)),'PROD Fltr Conditional'!Q249,"OK")</f>
        <v>OK</v>
      </c>
    </row>
    <row r="250" spans="1:17">
      <c r="A250" s="13" t="str">
        <f>IF(ISERROR(VLOOKUP('PROD Fltr Conditional'!$A250,QACond,COLUMNS($A$7:A250),0)),'PROD Fltr Conditional'!A250,"OK")</f>
        <v>OK</v>
      </c>
      <c r="B250" s="13" t="str">
        <f>IF(ISERROR(VLOOKUP('PROD Fltr Conditional'!$A250,QACond,COLUMNS($A$7:B250),0)),'PROD Fltr Conditional'!B250,"OK")</f>
        <v>OK</v>
      </c>
      <c r="C250" s="13" t="str">
        <f>IF(ISERROR(VLOOKUP('PROD Fltr Conditional'!$A250,QACond,COLUMNS($A$7:C250),0)),'PROD Fltr Conditional'!C250,"OK")</f>
        <v>OK</v>
      </c>
      <c r="D250" s="13" t="str">
        <f>IF(ISERROR(VLOOKUP('PROD Fltr Conditional'!$A250,QACond,COLUMNS($A$7:D250),0)),'PROD Fltr Conditional'!D250,"OK")</f>
        <v>OK</v>
      </c>
      <c r="E250" s="13" t="str">
        <f>IF(ISERROR(VLOOKUP('PROD Fltr Conditional'!$A250,QACond,COLUMNS($A$7:E250),0)),'PROD Fltr Conditional'!E250,"OK")</f>
        <v>OK</v>
      </c>
      <c r="F250" s="13" t="str">
        <f>IF(ISERROR(VLOOKUP('PROD Fltr Conditional'!$A250,QACond,COLUMNS($A$7:F250),0)),'PROD Fltr Conditional'!F250,"OK")</f>
        <v>OK</v>
      </c>
      <c r="G250" s="13" t="str">
        <f>IF(ISERROR(VLOOKUP('PROD Fltr Conditional'!$A250,QACond,COLUMNS($A$7:G250),0)),'PROD Fltr Conditional'!G250,"OK")</f>
        <v>OK</v>
      </c>
      <c r="H250" s="13" t="str">
        <f>IF(ISERROR(VLOOKUP('PROD Fltr Conditional'!$A250,QACond,COLUMNS($A$7:H250),0)),'PROD Fltr Conditional'!H250,"OK")</f>
        <v>OK</v>
      </c>
      <c r="I250" s="13" t="str">
        <f>IF(ISERROR(VLOOKUP('PROD Fltr Conditional'!$A250,QACond,COLUMNS($A$7:I250),0)),'PROD Fltr Conditional'!I250,"OK")</f>
        <v>OK</v>
      </c>
      <c r="J250" s="13" t="str">
        <f>IF(ISERROR(VLOOKUP('PROD Fltr Conditional'!$A250,QACond,COLUMNS($A$7:J250),0)),'PROD Fltr Conditional'!J250,"OK")</f>
        <v>OK</v>
      </c>
      <c r="K250" s="13" t="str">
        <f>IF(ISERROR(VLOOKUP('PROD Fltr Conditional'!$A250,QACond,COLUMNS($A$7:K250),0)),'PROD Fltr Conditional'!K250,"OK")</f>
        <v>OK</v>
      </c>
      <c r="L250" s="13" t="str">
        <f>IF(ISERROR(VLOOKUP('PROD Fltr Conditional'!$A250,QACond,COLUMNS($A$7:L250),0)),'PROD Fltr Conditional'!L250,"OK")</f>
        <v>OK</v>
      </c>
      <c r="M250" s="13" t="str">
        <f>IF(ISERROR(VLOOKUP('PROD Fltr Conditional'!$A250,QACond,COLUMNS($A$7:M250),0)),'PROD Fltr Conditional'!M250,"OK")</f>
        <v>OK</v>
      </c>
      <c r="N250" s="13" t="str">
        <f>IF(ISERROR(VLOOKUP('PROD Fltr Conditional'!$A250,QACond,COLUMNS($A$7:N250),0)),'PROD Fltr Conditional'!N250,"OK")</f>
        <v>OK</v>
      </c>
      <c r="O250" s="13" t="str">
        <f>IF(ISERROR(VLOOKUP('PROD Fltr Conditional'!$A250,QACond,COLUMNS($A$7:O250),0)),'PROD Fltr Conditional'!O250,"OK")</f>
        <v>OK</v>
      </c>
      <c r="P250" s="13" t="str">
        <f>IF(ISERROR(VLOOKUP('PROD Fltr Conditional'!$A250,QACond,COLUMNS($A$7:P250),0)),'PROD Fltr Conditional'!P250,"OK")</f>
        <v>OK</v>
      </c>
      <c r="Q250" s="13" t="str">
        <f>IF(ISERROR(VLOOKUP('PROD Fltr Conditional'!$A250,QACond,COLUMNS($A$7:Q250),0)),'PROD Fltr Conditional'!Q250,"OK")</f>
        <v>OK</v>
      </c>
    </row>
    <row r="251" spans="1:17">
      <c r="A251" s="13" t="str">
        <f>IF(ISERROR(VLOOKUP('PROD Fltr Conditional'!$A251,QACond,COLUMNS($A$7:A251),0)),'PROD Fltr Conditional'!A251,"OK")</f>
        <v>OK</v>
      </c>
      <c r="B251" s="13" t="str">
        <f>IF(ISERROR(VLOOKUP('PROD Fltr Conditional'!$A251,QACond,COLUMNS($A$7:B251),0)),'PROD Fltr Conditional'!B251,"OK")</f>
        <v>OK</v>
      </c>
      <c r="C251" s="13" t="str">
        <f>IF(ISERROR(VLOOKUP('PROD Fltr Conditional'!$A251,QACond,COLUMNS($A$7:C251),0)),'PROD Fltr Conditional'!C251,"OK")</f>
        <v>OK</v>
      </c>
      <c r="D251" s="13" t="str">
        <f>IF(ISERROR(VLOOKUP('PROD Fltr Conditional'!$A251,QACond,COLUMNS($A$7:D251),0)),'PROD Fltr Conditional'!D251,"OK")</f>
        <v>OK</v>
      </c>
      <c r="E251" s="13" t="str">
        <f>IF(ISERROR(VLOOKUP('PROD Fltr Conditional'!$A251,QACond,COLUMNS($A$7:E251),0)),'PROD Fltr Conditional'!E251,"OK")</f>
        <v>OK</v>
      </c>
      <c r="F251" s="13" t="str">
        <f>IF(ISERROR(VLOOKUP('PROD Fltr Conditional'!$A251,QACond,COLUMNS($A$7:F251),0)),'PROD Fltr Conditional'!F251,"OK")</f>
        <v>OK</v>
      </c>
      <c r="G251" s="13" t="str">
        <f>IF(ISERROR(VLOOKUP('PROD Fltr Conditional'!$A251,QACond,COLUMNS($A$7:G251),0)),'PROD Fltr Conditional'!G251,"OK")</f>
        <v>OK</v>
      </c>
      <c r="H251" s="13" t="str">
        <f>IF(ISERROR(VLOOKUP('PROD Fltr Conditional'!$A251,QACond,COLUMNS($A$7:H251),0)),'PROD Fltr Conditional'!H251,"OK")</f>
        <v>OK</v>
      </c>
      <c r="I251" s="13" t="str">
        <f>IF(ISERROR(VLOOKUP('PROD Fltr Conditional'!$A251,QACond,COLUMNS($A$7:I251),0)),'PROD Fltr Conditional'!I251,"OK")</f>
        <v>OK</v>
      </c>
      <c r="J251" s="13" t="str">
        <f>IF(ISERROR(VLOOKUP('PROD Fltr Conditional'!$A251,QACond,COLUMNS($A$7:J251),0)),'PROD Fltr Conditional'!J251,"OK")</f>
        <v>OK</v>
      </c>
      <c r="K251" s="13" t="str">
        <f>IF(ISERROR(VLOOKUP('PROD Fltr Conditional'!$A251,QACond,COLUMNS($A$7:K251),0)),'PROD Fltr Conditional'!K251,"OK")</f>
        <v>OK</v>
      </c>
      <c r="L251" s="13" t="str">
        <f>IF(ISERROR(VLOOKUP('PROD Fltr Conditional'!$A251,QACond,COLUMNS($A$7:L251),0)),'PROD Fltr Conditional'!L251,"OK")</f>
        <v>OK</v>
      </c>
      <c r="M251" s="13" t="str">
        <f>IF(ISERROR(VLOOKUP('PROD Fltr Conditional'!$A251,QACond,COLUMNS($A$7:M251),0)),'PROD Fltr Conditional'!M251,"OK")</f>
        <v>OK</v>
      </c>
      <c r="N251" s="13" t="str">
        <f>IF(ISERROR(VLOOKUP('PROD Fltr Conditional'!$A251,QACond,COLUMNS($A$7:N251),0)),'PROD Fltr Conditional'!N251,"OK")</f>
        <v>OK</v>
      </c>
      <c r="O251" s="13" t="str">
        <f>IF(ISERROR(VLOOKUP('PROD Fltr Conditional'!$A251,QACond,COLUMNS($A$7:O251),0)),'PROD Fltr Conditional'!O251,"OK")</f>
        <v>OK</v>
      </c>
      <c r="P251" s="13" t="str">
        <f>IF(ISERROR(VLOOKUP('PROD Fltr Conditional'!$A251,QACond,COLUMNS($A$7:P251),0)),'PROD Fltr Conditional'!P251,"OK")</f>
        <v>OK</v>
      </c>
      <c r="Q251" s="13" t="str">
        <f>IF(ISERROR(VLOOKUP('PROD Fltr Conditional'!$A251,QACond,COLUMNS($A$7:Q251),0)),'PROD Fltr Conditional'!Q251,"OK")</f>
        <v>OK</v>
      </c>
    </row>
    <row r="252" spans="1:17">
      <c r="A252" s="13" t="str">
        <f>IF(ISERROR(VLOOKUP('PROD Fltr Conditional'!$A252,QACond,COLUMNS($A$7:A252),0)),'PROD Fltr Conditional'!A252,"OK")</f>
        <v>OK</v>
      </c>
      <c r="B252" s="13" t="str">
        <f>IF(ISERROR(VLOOKUP('PROD Fltr Conditional'!$A252,QACond,COLUMNS($A$7:B252),0)),'PROD Fltr Conditional'!B252,"OK")</f>
        <v>OK</v>
      </c>
      <c r="C252" s="13" t="str">
        <f>IF(ISERROR(VLOOKUP('PROD Fltr Conditional'!$A252,QACond,COLUMNS($A$7:C252),0)),'PROD Fltr Conditional'!C252,"OK")</f>
        <v>OK</v>
      </c>
      <c r="D252" s="13" t="str">
        <f>IF(ISERROR(VLOOKUP('PROD Fltr Conditional'!$A252,QACond,COLUMNS($A$7:D252),0)),'PROD Fltr Conditional'!D252,"OK")</f>
        <v>OK</v>
      </c>
      <c r="E252" s="13" t="str">
        <f>IF(ISERROR(VLOOKUP('PROD Fltr Conditional'!$A252,QACond,COLUMNS($A$7:E252),0)),'PROD Fltr Conditional'!E252,"OK")</f>
        <v>OK</v>
      </c>
      <c r="F252" s="13" t="str">
        <f>IF(ISERROR(VLOOKUP('PROD Fltr Conditional'!$A252,QACond,COLUMNS($A$7:F252),0)),'PROD Fltr Conditional'!F252,"OK")</f>
        <v>OK</v>
      </c>
      <c r="G252" s="13" t="str">
        <f>IF(ISERROR(VLOOKUP('PROD Fltr Conditional'!$A252,QACond,COLUMNS($A$7:G252),0)),'PROD Fltr Conditional'!G252,"OK")</f>
        <v>OK</v>
      </c>
      <c r="H252" s="13" t="str">
        <f>IF(ISERROR(VLOOKUP('PROD Fltr Conditional'!$A252,QACond,COLUMNS($A$7:H252),0)),'PROD Fltr Conditional'!H252,"OK")</f>
        <v>OK</v>
      </c>
      <c r="I252" s="13" t="str">
        <f>IF(ISERROR(VLOOKUP('PROD Fltr Conditional'!$A252,QACond,COLUMNS($A$7:I252),0)),'PROD Fltr Conditional'!I252,"OK")</f>
        <v>OK</v>
      </c>
      <c r="J252" s="13" t="str">
        <f>IF(ISERROR(VLOOKUP('PROD Fltr Conditional'!$A252,QACond,COLUMNS($A$7:J252),0)),'PROD Fltr Conditional'!J252,"OK")</f>
        <v>OK</v>
      </c>
      <c r="K252" s="13" t="str">
        <f>IF(ISERROR(VLOOKUP('PROD Fltr Conditional'!$A252,QACond,COLUMNS($A$7:K252),0)),'PROD Fltr Conditional'!K252,"OK")</f>
        <v>OK</v>
      </c>
      <c r="L252" s="13" t="str">
        <f>IF(ISERROR(VLOOKUP('PROD Fltr Conditional'!$A252,QACond,COLUMNS($A$7:L252),0)),'PROD Fltr Conditional'!L252,"OK")</f>
        <v>OK</v>
      </c>
      <c r="M252" s="13" t="str">
        <f>IF(ISERROR(VLOOKUP('PROD Fltr Conditional'!$A252,QACond,COLUMNS($A$7:M252),0)),'PROD Fltr Conditional'!M252,"OK")</f>
        <v>OK</v>
      </c>
      <c r="N252" s="13" t="str">
        <f>IF(ISERROR(VLOOKUP('PROD Fltr Conditional'!$A252,QACond,COLUMNS($A$7:N252),0)),'PROD Fltr Conditional'!N252,"OK")</f>
        <v>OK</v>
      </c>
      <c r="O252" s="13" t="str">
        <f>IF(ISERROR(VLOOKUP('PROD Fltr Conditional'!$A252,QACond,COLUMNS($A$7:O252),0)),'PROD Fltr Conditional'!O252,"OK")</f>
        <v>OK</v>
      </c>
      <c r="P252" s="13" t="str">
        <f>IF(ISERROR(VLOOKUP('PROD Fltr Conditional'!$A252,QACond,COLUMNS($A$7:P252),0)),'PROD Fltr Conditional'!P252,"OK")</f>
        <v>OK</v>
      </c>
      <c r="Q252" s="13" t="str">
        <f>IF(ISERROR(VLOOKUP('PROD Fltr Conditional'!$A252,QACond,COLUMNS($A$7:Q252),0)),'PROD Fltr Conditional'!Q252,"OK")</f>
        <v>OK</v>
      </c>
    </row>
    <row r="253" spans="1:17">
      <c r="A253" s="13" t="str">
        <f>IF(ISERROR(VLOOKUP('PROD Fltr Conditional'!$A253,QACond,COLUMNS($A$7:A253),0)),'PROD Fltr Conditional'!A253,"OK")</f>
        <v>OK</v>
      </c>
      <c r="B253" s="13" t="str">
        <f>IF(ISERROR(VLOOKUP('PROD Fltr Conditional'!$A253,QACond,COLUMNS($A$7:B253),0)),'PROD Fltr Conditional'!B253,"OK")</f>
        <v>OK</v>
      </c>
      <c r="C253" s="13" t="str">
        <f>IF(ISERROR(VLOOKUP('PROD Fltr Conditional'!$A253,QACond,COLUMNS($A$7:C253),0)),'PROD Fltr Conditional'!C253,"OK")</f>
        <v>OK</v>
      </c>
      <c r="D253" s="13" t="str">
        <f>IF(ISERROR(VLOOKUP('PROD Fltr Conditional'!$A253,QACond,COLUMNS($A$7:D253),0)),'PROD Fltr Conditional'!D253,"OK")</f>
        <v>OK</v>
      </c>
      <c r="E253" s="13" t="str">
        <f>IF(ISERROR(VLOOKUP('PROD Fltr Conditional'!$A253,QACond,COLUMNS($A$7:E253),0)),'PROD Fltr Conditional'!E253,"OK")</f>
        <v>OK</v>
      </c>
      <c r="F253" s="13" t="str">
        <f>IF(ISERROR(VLOOKUP('PROD Fltr Conditional'!$A253,QACond,COLUMNS($A$7:F253),0)),'PROD Fltr Conditional'!F253,"OK")</f>
        <v>OK</v>
      </c>
      <c r="G253" s="13" t="str">
        <f>IF(ISERROR(VLOOKUP('PROD Fltr Conditional'!$A253,QACond,COLUMNS($A$7:G253),0)),'PROD Fltr Conditional'!G253,"OK")</f>
        <v>OK</v>
      </c>
      <c r="H253" s="13" t="str">
        <f>IF(ISERROR(VLOOKUP('PROD Fltr Conditional'!$A253,QACond,COLUMNS($A$7:H253),0)),'PROD Fltr Conditional'!H253,"OK")</f>
        <v>OK</v>
      </c>
      <c r="I253" s="13" t="str">
        <f>IF(ISERROR(VLOOKUP('PROD Fltr Conditional'!$A253,QACond,COLUMNS($A$7:I253),0)),'PROD Fltr Conditional'!I253,"OK")</f>
        <v>OK</v>
      </c>
      <c r="J253" s="13" t="str">
        <f>IF(ISERROR(VLOOKUP('PROD Fltr Conditional'!$A253,QACond,COLUMNS($A$7:J253),0)),'PROD Fltr Conditional'!J253,"OK")</f>
        <v>OK</v>
      </c>
      <c r="K253" s="13" t="str">
        <f>IF(ISERROR(VLOOKUP('PROD Fltr Conditional'!$A253,QACond,COLUMNS($A$7:K253),0)),'PROD Fltr Conditional'!K253,"OK")</f>
        <v>OK</v>
      </c>
      <c r="L253" s="13" t="str">
        <f>IF(ISERROR(VLOOKUP('PROD Fltr Conditional'!$A253,QACond,COLUMNS($A$7:L253),0)),'PROD Fltr Conditional'!L253,"OK")</f>
        <v>OK</v>
      </c>
      <c r="M253" s="13" t="str">
        <f>IF(ISERROR(VLOOKUP('PROD Fltr Conditional'!$A253,QACond,COLUMNS($A$7:M253),0)),'PROD Fltr Conditional'!M253,"OK")</f>
        <v>OK</v>
      </c>
      <c r="N253" s="13" t="str">
        <f>IF(ISERROR(VLOOKUP('PROD Fltr Conditional'!$A253,QACond,COLUMNS($A$7:N253),0)),'PROD Fltr Conditional'!N253,"OK")</f>
        <v>OK</v>
      </c>
      <c r="O253" s="13" t="str">
        <f>IF(ISERROR(VLOOKUP('PROD Fltr Conditional'!$A253,QACond,COLUMNS($A$7:O253),0)),'PROD Fltr Conditional'!O253,"OK")</f>
        <v>OK</v>
      </c>
      <c r="P253" s="13" t="str">
        <f>IF(ISERROR(VLOOKUP('PROD Fltr Conditional'!$A253,QACond,COLUMNS($A$7:P253),0)),'PROD Fltr Conditional'!P253,"OK")</f>
        <v>OK</v>
      </c>
      <c r="Q253" s="13" t="str">
        <f>IF(ISERROR(VLOOKUP('PROD Fltr Conditional'!$A253,QACond,COLUMNS($A$7:Q253),0)),'PROD Fltr Conditional'!Q253,"OK")</f>
        <v>OK</v>
      </c>
    </row>
    <row r="254" spans="1:17">
      <c r="A254" s="13" t="str">
        <f>IF(ISERROR(VLOOKUP('PROD Fltr Conditional'!$A254,QACond,COLUMNS($A$7:A254),0)),'PROD Fltr Conditional'!A254,"OK")</f>
        <v>OK</v>
      </c>
      <c r="B254" s="13" t="str">
        <f>IF(ISERROR(VLOOKUP('PROD Fltr Conditional'!$A254,QACond,COLUMNS($A$7:B254),0)),'PROD Fltr Conditional'!B254,"OK")</f>
        <v>OK</v>
      </c>
      <c r="C254" s="13" t="str">
        <f>IF(ISERROR(VLOOKUP('PROD Fltr Conditional'!$A254,QACond,COLUMNS($A$7:C254),0)),'PROD Fltr Conditional'!C254,"OK")</f>
        <v>OK</v>
      </c>
      <c r="D254" s="13" t="str">
        <f>IF(ISERROR(VLOOKUP('PROD Fltr Conditional'!$A254,QACond,COLUMNS($A$7:D254),0)),'PROD Fltr Conditional'!D254,"OK")</f>
        <v>OK</v>
      </c>
      <c r="E254" s="13" t="str">
        <f>IF(ISERROR(VLOOKUP('PROD Fltr Conditional'!$A254,QACond,COLUMNS($A$7:E254),0)),'PROD Fltr Conditional'!E254,"OK")</f>
        <v>OK</v>
      </c>
      <c r="F254" s="13" t="str">
        <f>IF(ISERROR(VLOOKUP('PROD Fltr Conditional'!$A254,QACond,COLUMNS($A$7:F254),0)),'PROD Fltr Conditional'!F254,"OK")</f>
        <v>OK</v>
      </c>
      <c r="G254" s="13" t="str">
        <f>IF(ISERROR(VLOOKUP('PROD Fltr Conditional'!$A254,QACond,COLUMNS($A$7:G254),0)),'PROD Fltr Conditional'!G254,"OK")</f>
        <v>OK</v>
      </c>
      <c r="H254" s="13" t="str">
        <f>IF(ISERROR(VLOOKUP('PROD Fltr Conditional'!$A254,QACond,COLUMNS($A$7:H254),0)),'PROD Fltr Conditional'!H254,"OK")</f>
        <v>OK</v>
      </c>
      <c r="I254" s="13" t="str">
        <f>IF(ISERROR(VLOOKUP('PROD Fltr Conditional'!$A254,QACond,COLUMNS($A$7:I254),0)),'PROD Fltr Conditional'!I254,"OK")</f>
        <v>OK</v>
      </c>
      <c r="J254" s="13" t="str">
        <f>IF(ISERROR(VLOOKUP('PROD Fltr Conditional'!$A254,QACond,COLUMNS($A$7:J254),0)),'PROD Fltr Conditional'!J254,"OK")</f>
        <v>OK</v>
      </c>
      <c r="K254" s="13" t="str">
        <f>IF(ISERROR(VLOOKUP('PROD Fltr Conditional'!$A254,QACond,COLUMNS($A$7:K254),0)),'PROD Fltr Conditional'!K254,"OK")</f>
        <v>OK</v>
      </c>
      <c r="L254" s="13" t="str">
        <f>IF(ISERROR(VLOOKUP('PROD Fltr Conditional'!$A254,QACond,COLUMNS($A$7:L254),0)),'PROD Fltr Conditional'!L254,"OK")</f>
        <v>OK</v>
      </c>
      <c r="M254" s="13" t="str">
        <f>IF(ISERROR(VLOOKUP('PROD Fltr Conditional'!$A254,QACond,COLUMNS($A$7:M254),0)),'PROD Fltr Conditional'!M254,"OK")</f>
        <v>OK</v>
      </c>
      <c r="N254" s="13" t="str">
        <f>IF(ISERROR(VLOOKUP('PROD Fltr Conditional'!$A254,QACond,COLUMNS($A$7:N254),0)),'PROD Fltr Conditional'!N254,"OK")</f>
        <v>OK</v>
      </c>
      <c r="O254" s="13" t="str">
        <f>IF(ISERROR(VLOOKUP('PROD Fltr Conditional'!$A254,QACond,COLUMNS($A$7:O254),0)),'PROD Fltr Conditional'!O254,"OK")</f>
        <v>OK</v>
      </c>
      <c r="P254" s="13" t="str">
        <f>IF(ISERROR(VLOOKUP('PROD Fltr Conditional'!$A254,QACond,COLUMNS($A$7:P254),0)),'PROD Fltr Conditional'!P254,"OK")</f>
        <v>OK</v>
      </c>
      <c r="Q254" s="13" t="str">
        <f>IF(ISERROR(VLOOKUP('PROD Fltr Conditional'!$A254,QACond,COLUMNS($A$7:Q254),0)),'PROD Fltr Conditional'!Q254,"OK")</f>
        <v>OK</v>
      </c>
    </row>
    <row r="255" spans="1:17">
      <c r="A255" s="13" t="str">
        <f>IF(ISERROR(VLOOKUP('PROD Fltr Conditional'!$A255,QACond,COLUMNS($A$7:A255),0)),'PROD Fltr Conditional'!A255,"OK")</f>
        <v>OK</v>
      </c>
      <c r="B255" s="13" t="str">
        <f>IF(ISERROR(VLOOKUP('PROD Fltr Conditional'!$A255,QACond,COLUMNS($A$7:B255),0)),'PROD Fltr Conditional'!B255,"OK")</f>
        <v>OK</v>
      </c>
      <c r="C255" s="13" t="str">
        <f>IF(ISERROR(VLOOKUP('PROD Fltr Conditional'!$A255,QACond,COLUMNS($A$7:C255),0)),'PROD Fltr Conditional'!C255,"OK")</f>
        <v>OK</v>
      </c>
      <c r="D255" s="13" t="str">
        <f>IF(ISERROR(VLOOKUP('PROD Fltr Conditional'!$A255,QACond,COLUMNS($A$7:D255),0)),'PROD Fltr Conditional'!D255,"OK")</f>
        <v>OK</v>
      </c>
      <c r="E255" s="13" t="str">
        <f>IF(ISERROR(VLOOKUP('PROD Fltr Conditional'!$A255,QACond,COLUMNS($A$7:E255),0)),'PROD Fltr Conditional'!E255,"OK")</f>
        <v>OK</v>
      </c>
      <c r="F255" s="13" t="str">
        <f>IF(ISERROR(VLOOKUP('PROD Fltr Conditional'!$A255,QACond,COLUMNS($A$7:F255),0)),'PROD Fltr Conditional'!F255,"OK")</f>
        <v>OK</v>
      </c>
      <c r="G255" s="13" t="str">
        <f>IF(ISERROR(VLOOKUP('PROD Fltr Conditional'!$A255,QACond,COLUMNS($A$7:G255),0)),'PROD Fltr Conditional'!G255,"OK")</f>
        <v>OK</v>
      </c>
      <c r="H255" s="13" t="str">
        <f>IF(ISERROR(VLOOKUP('PROD Fltr Conditional'!$A255,QACond,COLUMNS($A$7:H255),0)),'PROD Fltr Conditional'!H255,"OK")</f>
        <v>OK</v>
      </c>
      <c r="I255" s="13" t="str">
        <f>IF(ISERROR(VLOOKUP('PROD Fltr Conditional'!$A255,QACond,COLUMNS($A$7:I255),0)),'PROD Fltr Conditional'!I255,"OK")</f>
        <v>OK</v>
      </c>
      <c r="J255" s="13" t="str">
        <f>IF(ISERROR(VLOOKUP('PROD Fltr Conditional'!$A255,QACond,COLUMNS($A$7:J255),0)),'PROD Fltr Conditional'!J255,"OK")</f>
        <v>OK</v>
      </c>
      <c r="K255" s="13" t="str">
        <f>IF(ISERROR(VLOOKUP('PROD Fltr Conditional'!$A255,QACond,COLUMNS($A$7:K255),0)),'PROD Fltr Conditional'!K255,"OK")</f>
        <v>OK</v>
      </c>
      <c r="L255" s="13" t="str">
        <f>IF(ISERROR(VLOOKUP('PROD Fltr Conditional'!$A255,QACond,COLUMNS($A$7:L255),0)),'PROD Fltr Conditional'!L255,"OK")</f>
        <v>OK</v>
      </c>
      <c r="M255" s="13" t="str">
        <f>IF(ISERROR(VLOOKUP('PROD Fltr Conditional'!$A255,QACond,COLUMNS($A$7:M255),0)),'PROD Fltr Conditional'!M255,"OK")</f>
        <v>OK</v>
      </c>
      <c r="N255" s="13" t="str">
        <f>IF(ISERROR(VLOOKUP('PROD Fltr Conditional'!$A255,QACond,COLUMNS($A$7:N255),0)),'PROD Fltr Conditional'!N255,"OK")</f>
        <v>OK</v>
      </c>
      <c r="O255" s="13" t="str">
        <f>IF(ISERROR(VLOOKUP('PROD Fltr Conditional'!$A255,QACond,COLUMNS($A$7:O255),0)),'PROD Fltr Conditional'!O255,"OK")</f>
        <v>OK</v>
      </c>
      <c r="P255" s="13" t="str">
        <f>IF(ISERROR(VLOOKUP('PROD Fltr Conditional'!$A255,QACond,COLUMNS($A$7:P255),0)),'PROD Fltr Conditional'!P255,"OK")</f>
        <v>OK</v>
      </c>
      <c r="Q255" s="13" t="str">
        <f>IF(ISERROR(VLOOKUP('PROD Fltr Conditional'!$A255,QACond,COLUMNS($A$7:Q255),0)),'PROD Fltr Conditional'!Q255,"OK")</f>
        <v>OK</v>
      </c>
    </row>
    <row r="256" spans="1:17">
      <c r="A256" s="13" t="str">
        <f>IF(ISERROR(VLOOKUP('PROD Fltr Conditional'!$A256,QACond,COLUMNS($A$7:A256),0)),'PROD Fltr Conditional'!A256,"OK")</f>
        <v>OK</v>
      </c>
      <c r="B256" s="13" t="str">
        <f>IF(ISERROR(VLOOKUP('PROD Fltr Conditional'!$A256,QACond,COLUMNS($A$7:B256),0)),'PROD Fltr Conditional'!B256,"OK")</f>
        <v>OK</v>
      </c>
      <c r="C256" s="13" t="str">
        <f>IF(ISERROR(VLOOKUP('PROD Fltr Conditional'!$A256,QACond,COLUMNS($A$7:C256),0)),'PROD Fltr Conditional'!C256,"OK")</f>
        <v>OK</v>
      </c>
      <c r="D256" s="13" t="str">
        <f>IF(ISERROR(VLOOKUP('PROD Fltr Conditional'!$A256,QACond,COLUMNS($A$7:D256),0)),'PROD Fltr Conditional'!D256,"OK")</f>
        <v>OK</v>
      </c>
      <c r="E256" s="13" t="str">
        <f>IF(ISERROR(VLOOKUP('PROD Fltr Conditional'!$A256,QACond,COLUMNS($A$7:E256),0)),'PROD Fltr Conditional'!E256,"OK")</f>
        <v>OK</v>
      </c>
      <c r="F256" s="13" t="str">
        <f>IF(ISERROR(VLOOKUP('PROD Fltr Conditional'!$A256,QACond,COLUMNS($A$7:F256),0)),'PROD Fltr Conditional'!F256,"OK")</f>
        <v>OK</v>
      </c>
      <c r="G256" s="13" t="str">
        <f>IF(ISERROR(VLOOKUP('PROD Fltr Conditional'!$A256,QACond,COLUMNS($A$7:G256),0)),'PROD Fltr Conditional'!G256,"OK")</f>
        <v>OK</v>
      </c>
      <c r="H256" s="13" t="str">
        <f>IF(ISERROR(VLOOKUP('PROD Fltr Conditional'!$A256,QACond,COLUMNS($A$7:H256),0)),'PROD Fltr Conditional'!H256,"OK")</f>
        <v>OK</v>
      </c>
      <c r="I256" s="13" t="str">
        <f>IF(ISERROR(VLOOKUP('PROD Fltr Conditional'!$A256,QACond,COLUMNS($A$7:I256),0)),'PROD Fltr Conditional'!I256,"OK")</f>
        <v>OK</v>
      </c>
      <c r="J256" s="13" t="str">
        <f>IF(ISERROR(VLOOKUP('PROD Fltr Conditional'!$A256,QACond,COLUMNS($A$7:J256),0)),'PROD Fltr Conditional'!J256,"OK")</f>
        <v>OK</v>
      </c>
      <c r="K256" s="13" t="str">
        <f>IF(ISERROR(VLOOKUP('PROD Fltr Conditional'!$A256,QACond,COLUMNS($A$7:K256),0)),'PROD Fltr Conditional'!K256,"OK")</f>
        <v>OK</v>
      </c>
      <c r="L256" s="13" t="str">
        <f>IF(ISERROR(VLOOKUP('PROD Fltr Conditional'!$A256,QACond,COLUMNS($A$7:L256),0)),'PROD Fltr Conditional'!L256,"OK")</f>
        <v>OK</v>
      </c>
      <c r="M256" s="13" t="str">
        <f>IF(ISERROR(VLOOKUP('PROD Fltr Conditional'!$A256,QACond,COLUMNS($A$7:M256),0)),'PROD Fltr Conditional'!M256,"OK")</f>
        <v>OK</v>
      </c>
      <c r="N256" s="13" t="str">
        <f>IF(ISERROR(VLOOKUP('PROD Fltr Conditional'!$A256,QACond,COLUMNS($A$7:N256),0)),'PROD Fltr Conditional'!N256,"OK")</f>
        <v>OK</v>
      </c>
      <c r="O256" s="13" t="str">
        <f>IF(ISERROR(VLOOKUP('PROD Fltr Conditional'!$A256,QACond,COLUMNS($A$7:O256),0)),'PROD Fltr Conditional'!O256,"OK")</f>
        <v>OK</v>
      </c>
      <c r="P256" s="13" t="str">
        <f>IF(ISERROR(VLOOKUP('PROD Fltr Conditional'!$A256,QACond,COLUMNS($A$7:P256),0)),'PROD Fltr Conditional'!P256,"OK")</f>
        <v>OK</v>
      </c>
      <c r="Q256" s="13" t="str">
        <f>IF(ISERROR(VLOOKUP('PROD Fltr Conditional'!$A256,QACond,COLUMNS($A$7:Q256),0)),'PROD Fltr Conditional'!Q256,"OK")</f>
        <v>OK</v>
      </c>
    </row>
    <row r="257" spans="1:17">
      <c r="A257" s="13" t="str">
        <f>IF(ISERROR(VLOOKUP('PROD Fltr Conditional'!$A257,QACond,COLUMNS($A$7:A257),0)),'PROD Fltr Conditional'!A257,"OK")</f>
        <v>OK</v>
      </c>
      <c r="B257" s="13" t="str">
        <f>IF(ISERROR(VLOOKUP('PROD Fltr Conditional'!$A257,QACond,COLUMNS($A$7:B257),0)),'PROD Fltr Conditional'!B257,"OK")</f>
        <v>OK</v>
      </c>
      <c r="C257" s="13" t="str">
        <f>IF(ISERROR(VLOOKUP('PROD Fltr Conditional'!$A257,QACond,COLUMNS($A$7:C257),0)),'PROD Fltr Conditional'!C257,"OK")</f>
        <v>OK</v>
      </c>
      <c r="D257" s="13" t="str">
        <f>IF(ISERROR(VLOOKUP('PROD Fltr Conditional'!$A257,QACond,COLUMNS($A$7:D257),0)),'PROD Fltr Conditional'!D257,"OK")</f>
        <v>OK</v>
      </c>
      <c r="E257" s="13" t="str">
        <f>IF(ISERROR(VLOOKUP('PROD Fltr Conditional'!$A257,QACond,COLUMNS($A$7:E257),0)),'PROD Fltr Conditional'!E257,"OK")</f>
        <v>OK</v>
      </c>
      <c r="F257" s="13" t="str">
        <f>IF(ISERROR(VLOOKUP('PROD Fltr Conditional'!$A257,QACond,COLUMNS($A$7:F257),0)),'PROD Fltr Conditional'!F257,"OK")</f>
        <v>OK</v>
      </c>
      <c r="G257" s="13" t="str">
        <f>IF(ISERROR(VLOOKUP('PROD Fltr Conditional'!$A257,QACond,COLUMNS($A$7:G257),0)),'PROD Fltr Conditional'!G257,"OK")</f>
        <v>OK</v>
      </c>
      <c r="H257" s="13" t="str">
        <f>IF(ISERROR(VLOOKUP('PROD Fltr Conditional'!$A257,QACond,COLUMNS($A$7:H257),0)),'PROD Fltr Conditional'!H257,"OK")</f>
        <v>OK</v>
      </c>
      <c r="I257" s="13" t="str">
        <f>IF(ISERROR(VLOOKUP('PROD Fltr Conditional'!$A257,QACond,COLUMNS($A$7:I257),0)),'PROD Fltr Conditional'!I257,"OK")</f>
        <v>OK</v>
      </c>
      <c r="J257" s="13" t="str">
        <f>IF(ISERROR(VLOOKUP('PROD Fltr Conditional'!$A257,QACond,COLUMNS($A$7:J257),0)),'PROD Fltr Conditional'!J257,"OK")</f>
        <v>OK</v>
      </c>
      <c r="K257" s="13" t="str">
        <f>IF(ISERROR(VLOOKUP('PROD Fltr Conditional'!$A257,QACond,COLUMNS($A$7:K257),0)),'PROD Fltr Conditional'!K257,"OK")</f>
        <v>OK</v>
      </c>
      <c r="L257" s="13" t="str">
        <f>IF(ISERROR(VLOOKUP('PROD Fltr Conditional'!$A257,QACond,COLUMNS($A$7:L257),0)),'PROD Fltr Conditional'!L257,"OK")</f>
        <v>OK</v>
      </c>
      <c r="M257" s="13" t="str">
        <f>IF(ISERROR(VLOOKUP('PROD Fltr Conditional'!$A257,QACond,COLUMNS($A$7:M257),0)),'PROD Fltr Conditional'!M257,"OK")</f>
        <v>OK</v>
      </c>
      <c r="N257" s="13" t="str">
        <f>IF(ISERROR(VLOOKUP('PROD Fltr Conditional'!$A257,QACond,COLUMNS($A$7:N257),0)),'PROD Fltr Conditional'!N257,"OK")</f>
        <v>OK</v>
      </c>
      <c r="O257" s="13" t="str">
        <f>IF(ISERROR(VLOOKUP('PROD Fltr Conditional'!$A257,QACond,COLUMNS($A$7:O257),0)),'PROD Fltr Conditional'!O257,"OK")</f>
        <v>OK</v>
      </c>
      <c r="P257" s="13" t="str">
        <f>IF(ISERROR(VLOOKUP('PROD Fltr Conditional'!$A257,QACond,COLUMNS($A$7:P257),0)),'PROD Fltr Conditional'!P257,"OK")</f>
        <v>OK</v>
      </c>
      <c r="Q257" s="13" t="str">
        <f>IF(ISERROR(VLOOKUP('PROD Fltr Conditional'!$A257,QACond,COLUMNS($A$7:Q257),0)),'PROD Fltr Conditional'!Q257,"OK")</f>
        <v>OK</v>
      </c>
    </row>
    <row r="258" spans="1:17">
      <c r="A258" s="13" t="str">
        <f>IF(ISERROR(VLOOKUP('PROD Fltr Conditional'!$A258,QACond,COLUMNS($A$7:A258),0)),'PROD Fltr Conditional'!A258,"OK")</f>
        <v>OK</v>
      </c>
      <c r="B258" s="13" t="str">
        <f>IF(ISERROR(VLOOKUP('PROD Fltr Conditional'!$A258,QACond,COLUMNS($A$7:B258),0)),'PROD Fltr Conditional'!B258,"OK")</f>
        <v>OK</v>
      </c>
      <c r="C258" s="13" t="str">
        <f>IF(ISERROR(VLOOKUP('PROD Fltr Conditional'!$A258,QACond,COLUMNS($A$7:C258),0)),'PROD Fltr Conditional'!C258,"OK")</f>
        <v>OK</v>
      </c>
      <c r="D258" s="13" t="str">
        <f>IF(ISERROR(VLOOKUP('PROD Fltr Conditional'!$A258,QACond,COLUMNS($A$7:D258),0)),'PROD Fltr Conditional'!D258,"OK")</f>
        <v>OK</v>
      </c>
      <c r="E258" s="13" t="str">
        <f>IF(ISERROR(VLOOKUP('PROD Fltr Conditional'!$A258,QACond,COLUMNS($A$7:E258),0)),'PROD Fltr Conditional'!E258,"OK")</f>
        <v>OK</v>
      </c>
      <c r="F258" s="13" t="str">
        <f>IF(ISERROR(VLOOKUP('PROD Fltr Conditional'!$A258,QACond,COLUMNS($A$7:F258),0)),'PROD Fltr Conditional'!F258,"OK")</f>
        <v>OK</v>
      </c>
      <c r="G258" s="13" t="str">
        <f>IF(ISERROR(VLOOKUP('PROD Fltr Conditional'!$A258,QACond,COLUMNS($A$7:G258),0)),'PROD Fltr Conditional'!G258,"OK")</f>
        <v>OK</v>
      </c>
      <c r="H258" s="13" t="str">
        <f>IF(ISERROR(VLOOKUP('PROD Fltr Conditional'!$A258,QACond,COLUMNS($A$7:H258),0)),'PROD Fltr Conditional'!H258,"OK")</f>
        <v>OK</v>
      </c>
      <c r="I258" s="13" t="str">
        <f>IF(ISERROR(VLOOKUP('PROD Fltr Conditional'!$A258,QACond,COLUMNS($A$7:I258),0)),'PROD Fltr Conditional'!I258,"OK")</f>
        <v>OK</v>
      </c>
      <c r="J258" s="13" t="str">
        <f>IF(ISERROR(VLOOKUP('PROD Fltr Conditional'!$A258,QACond,COLUMNS($A$7:J258),0)),'PROD Fltr Conditional'!J258,"OK")</f>
        <v>OK</v>
      </c>
      <c r="K258" s="13" t="str">
        <f>IF(ISERROR(VLOOKUP('PROD Fltr Conditional'!$A258,QACond,COLUMNS($A$7:K258),0)),'PROD Fltr Conditional'!K258,"OK")</f>
        <v>OK</v>
      </c>
      <c r="L258" s="13" t="str">
        <f>IF(ISERROR(VLOOKUP('PROD Fltr Conditional'!$A258,QACond,COLUMNS($A$7:L258),0)),'PROD Fltr Conditional'!L258,"OK")</f>
        <v>OK</v>
      </c>
      <c r="M258" s="13" t="str">
        <f>IF(ISERROR(VLOOKUP('PROD Fltr Conditional'!$A258,QACond,COLUMNS($A$7:M258),0)),'PROD Fltr Conditional'!M258,"OK")</f>
        <v>OK</v>
      </c>
      <c r="N258" s="13" t="str">
        <f>IF(ISERROR(VLOOKUP('PROD Fltr Conditional'!$A258,QACond,COLUMNS($A$7:N258),0)),'PROD Fltr Conditional'!N258,"OK")</f>
        <v>OK</v>
      </c>
      <c r="O258" s="13" t="str">
        <f>IF(ISERROR(VLOOKUP('PROD Fltr Conditional'!$A258,QACond,COLUMNS($A$7:O258),0)),'PROD Fltr Conditional'!O258,"OK")</f>
        <v>OK</v>
      </c>
      <c r="P258" s="13" t="str">
        <f>IF(ISERROR(VLOOKUP('PROD Fltr Conditional'!$A258,QACond,COLUMNS($A$7:P258),0)),'PROD Fltr Conditional'!P258,"OK")</f>
        <v>OK</v>
      </c>
      <c r="Q258" s="13" t="str">
        <f>IF(ISERROR(VLOOKUP('PROD Fltr Conditional'!$A258,QACond,COLUMNS($A$7:Q258),0)),'PROD Fltr Conditional'!Q258,"OK")</f>
        <v>OK</v>
      </c>
    </row>
    <row r="259" spans="1:17">
      <c r="A259" s="13" t="str">
        <f>IF(ISERROR(VLOOKUP('PROD Fltr Conditional'!$A259,QACond,COLUMNS($A$7:A259),0)),'PROD Fltr Conditional'!A259,"OK")</f>
        <v>OK</v>
      </c>
      <c r="B259" s="13" t="str">
        <f>IF(ISERROR(VLOOKUP('PROD Fltr Conditional'!$A259,QACond,COLUMNS($A$7:B259),0)),'PROD Fltr Conditional'!B259,"OK")</f>
        <v>OK</v>
      </c>
      <c r="C259" s="13" t="str">
        <f>IF(ISERROR(VLOOKUP('PROD Fltr Conditional'!$A259,QACond,COLUMNS($A$7:C259),0)),'PROD Fltr Conditional'!C259,"OK")</f>
        <v>OK</v>
      </c>
      <c r="D259" s="13" t="str">
        <f>IF(ISERROR(VLOOKUP('PROD Fltr Conditional'!$A259,QACond,COLUMNS($A$7:D259),0)),'PROD Fltr Conditional'!D259,"OK")</f>
        <v>OK</v>
      </c>
      <c r="E259" s="13" t="str">
        <f>IF(ISERROR(VLOOKUP('PROD Fltr Conditional'!$A259,QACond,COLUMNS($A$7:E259),0)),'PROD Fltr Conditional'!E259,"OK")</f>
        <v>OK</v>
      </c>
      <c r="F259" s="13" t="str">
        <f>IF(ISERROR(VLOOKUP('PROD Fltr Conditional'!$A259,QACond,COLUMNS($A$7:F259),0)),'PROD Fltr Conditional'!F259,"OK")</f>
        <v>OK</v>
      </c>
      <c r="G259" s="13" t="str">
        <f>IF(ISERROR(VLOOKUP('PROD Fltr Conditional'!$A259,QACond,COLUMNS($A$7:G259),0)),'PROD Fltr Conditional'!G259,"OK")</f>
        <v>OK</v>
      </c>
      <c r="H259" s="13" t="str">
        <f>IF(ISERROR(VLOOKUP('PROD Fltr Conditional'!$A259,QACond,COLUMNS($A$7:H259),0)),'PROD Fltr Conditional'!H259,"OK")</f>
        <v>OK</v>
      </c>
      <c r="I259" s="13" t="str">
        <f>IF(ISERROR(VLOOKUP('PROD Fltr Conditional'!$A259,QACond,COLUMNS($A$7:I259),0)),'PROD Fltr Conditional'!I259,"OK")</f>
        <v>OK</v>
      </c>
      <c r="J259" s="13" t="str">
        <f>IF(ISERROR(VLOOKUP('PROD Fltr Conditional'!$A259,QACond,COLUMNS($A$7:J259),0)),'PROD Fltr Conditional'!J259,"OK")</f>
        <v>OK</v>
      </c>
      <c r="K259" s="13" t="str">
        <f>IF(ISERROR(VLOOKUP('PROD Fltr Conditional'!$A259,QACond,COLUMNS($A$7:K259),0)),'PROD Fltr Conditional'!K259,"OK")</f>
        <v>OK</v>
      </c>
      <c r="L259" s="13" t="str">
        <f>IF(ISERROR(VLOOKUP('PROD Fltr Conditional'!$A259,QACond,COLUMNS($A$7:L259),0)),'PROD Fltr Conditional'!L259,"OK")</f>
        <v>OK</v>
      </c>
      <c r="M259" s="13" t="str">
        <f>IF(ISERROR(VLOOKUP('PROD Fltr Conditional'!$A259,QACond,COLUMNS($A$7:M259),0)),'PROD Fltr Conditional'!M259,"OK")</f>
        <v>OK</v>
      </c>
      <c r="N259" s="13" t="str">
        <f>IF(ISERROR(VLOOKUP('PROD Fltr Conditional'!$A259,QACond,COLUMNS($A$7:N259),0)),'PROD Fltr Conditional'!N259,"OK")</f>
        <v>OK</v>
      </c>
      <c r="O259" s="13" t="str">
        <f>IF(ISERROR(VLOOKUP('PROD Fltr Conditional'!$A259,QACond,COLUMNS($A$7:O259),0)),'PROD Fltr Conditional'!O259,"OK")</f>
        <v>OK</v>
      </c>
      <c r="P259" s="13" t="str">
        <f>IF(ISERROR(VLOOKUP('PROD Fltr Conditional'!$A259,QACond,COLUMNS($A$7:P259),0)),'PROD Fltr Conditional'!P259,"OK")</f>
        <v>OK</v>
      </c>
      <c r="Q259" s="13" t="str">
        <f>IF(ISERROR(VLOOKUP('PROD Fltr Conditional'!$A259,QACond,COLUMNS($A$7:Q259),0)),'PROD Fltr Conditional'!Q259,"OK")</f>
        <v>OK</v>
      </c>
    </row>
    <row r="260" spans="1:17">
      <c r="A260" s="13" t="str">
        <f>IF(ISERROR(VLOOKUP('PROD Fltr Conditional'!$A260,QACond,COLUMNS($A$7:A260),0)),'PROD Fltr Conditional'!A260,"OK")</f>
        <v>OK</v>
      </c>
      <c r="B260" s="13" t="str">
        <f>IF(ISERROR(VLOOKUP('PROD Fltr Conditional'!$A260,QACond,COLUMNS($A$7:B260),0)),'PROD Fltr Conditional'!B260,"OK")</f>
        <v>OK</v>
      </c>
      <c r="C260" s="13" t="str">
        <f>IF(ISERROR(VLOOKUP('PROD Fltr Conditional'!$A260,QACond,COLUMNS($A$7:C260),0)),'PROD Fltr Conditional'!C260,"OK")</f>
        <v>OK</v>
      </c>
      <c r="D260" s="13" t="str">
        <f>IF(ISERROR(VLOOKUP('PROD Fltr Conditional'!$A260,QACond,COLUMNS($A$7:D260),0)),'PROD Fltr Conditional'!D260,"OK")</f>
        <v>OK</v>
      </c>
      <c r="E260" s="13" t="str">
        <f>IF(ISERROR(VLOOKUP('PROD Fltr Conditional'!$A260,QACond,COLUMNS($A$7:E260),0)),'PROD Fltr Conditional'!E260,"OK")</f>
        <v>OK</v>
      </c>
      <c r="F260" s="13" t="str">
        <f>IF(ISERROR(VLOOKUP('PROD Fltr Conditional'!$A260,QACond,COLUMNS($A$7:F260),0)),'PROD Fltr Conditional'!F260,"OK")</f>
        <v>OK</v>
      </c>
      <c r="G260" s="13" t="str">
        <f>IF(ISERROR(VLOOKUP('PROD Fltr Conditional'!$A260,QACond,COLUMNS($A$7:G260),0)),'PROD Fltr Conditional'!G260,"OK")</f>
        <v>OK</v>
      </c>
      <c r="H260" s="13" t="str">
        <f>IF(ISERROR(VLOOKUP('PROD Fltr Conditional'!$A260,QACond,COLUMNS($A$7:H260),0)),'PROD Fltr Conditional'!H260,"OK")</f>
        <v>OK</v>
      </c>
      <c r="I260" s="13" t="str">
        <f>IF(ISERROR(VLOOKUP('PROD Fltr Conditional'!$A260,QACond,COLUMNS($A$7:I260),0)),'PROD Fltr Conditional'!I260,"OK")</f>
        <v>OK</v>
      </c>
      <c r="J260" s="13" t="str">
        <f>IF(ISERROR(VLOOKUP('PROD Fltr Conditional'!$A260,QACond,COLUMNS($A$7:J260),0)),'PROD Fltr Conditional'!J260,"OK")</f>
        <v>OK</v>
      </c>
      <c r="K260" s="13" t="str">
        <f>IF(ISERROR(VLOOKUP('PROD Fltr Conditional'!$A260,QACond,COLUMNS($A$7:K260),0)),'PROD Fltr Conditional'!K260,"OK")</f>
        <v>OK</v>
      </c>
      <c r="L260" s="13" t="str">
        <f>IF(ISERROR(VLOOKUP('PROD Fltr Conditional'!$A260,QACond,COLUMNS($A$7:L260),0)),'PROD Fltr Conditional'!L260,"OK")</f>
        <v>OK</v>
      </c>
      <c r="M260" s="13" t="str">
        <f>IF(ISERROR(VLOOKUP('PROD Fltr Conditional'!$A260,QACond,COLUMNS($A$7:M260),0)),'PROD Fltr Conditional'!M260,"OK")</f>
        <v>OK</v>
      </c>
      <c r="N260" s="13" t="str">
        <f>IF(ISERROR(VLOOKUP('PROD Fltr Conditional'!$A260,QACond,COLUMNS($A$7:N260),0)),'PROD Fltr Conditional'!N260,"OK")</f>
        <v>OK</v>
      </c>
      <c r="O260" s="13" t="str">
        <f>IF(ISERROR(VLOOKUP('PROD Fltr Conditional'!$A260,QACond,COLUMNS($A$7:O260),0)),'PROD Fltr Conditional'!O260,"OK")</f>
        <v>OK</v>
      </c>
      <c r="P260" s="13" t="str">
        <f>IF(ISERROR(VLOOKUP('PROD Fltr Conditional'!$A260,QACond,COLUMNS($A$7:P260),0)),'PROD Fltr Conditional'!P260,"OK")</f>
        <v>OK</v>
      </c>
      <c r="Q260" s="13" t="str">
        <f>IF(ISERROR(VLOOKUP('PROD Fltr Conditional'!$A260,QACond,COLUMNS($A$7:Q260),0)),'PROD Fltr Conditional'!Q260,"OK")</f>
        <v>OK</v>
      </c>
    </row>
    <row r="261" spans="1:17">
      <c r="A261" s="13" t="str">
        <f>IF(ISERROR(VLOOKUP('PROD Fltr Conditional'!$A261,QACond,COLUMNS($A$7:A261),0)),'PROD Fltr Conditional'!A261,"OK")</f>
        <v>OK</v>
      </c>
      <c r="B261" s="13" t="str">
        <f>IF(ISERROR(VLOOKUP('PROD Fltr Conditional'!$A261,QACond,COLUMNS($A$7:B261),0)),'PROD Fltr Conditional'!B261,"OK")</f>
        <v>OK</v>
      </c>
      <c r="C261" s="13" t="str">
        <f>IF(ISERROR(VLOOKUP('PROD Fltr Conditional'!$A261,QACond,COLUMNS($A$7:C261),0)),'PROD Fltr Conditional'!C261,"OK")</f>
        <v>OK</v>
      </c>
      <c r="D261" s="13" t="str">
        <f>IF(ISERROR(VLOOKUP('PROD Fltr Conditional'!$A261,QACond,COLUMNS($A$7:D261),0)),'PROD Fltr Conditional'!D261,"OK")</f>
        <v>OK</v>
      </c>
      <c r="E261" s="13" t="str">
        <f>IF(ISERROR(VLOOKUP('PROD Fltr Conditional'!$A261,QACond,COLUMNS($A$7:E261),0)),'PROD Fltr Conditional'!E261,"OK")</f>
        <v>OK</v>
      </c>
      <c r="F261" s="13" t="str">
        <f>IF(ISERROR(VLOOKUP('PROD Fltr Conditional'!$A261,QACond,COLUMNS($A$7:F261),0)),'PROD Fltr Conditional'!F261,"OK")</f>
        <v>OK</v>
      </c>
      <c r="G261" s="13" t="str">
        <f>IF(ISERROR(VLOOKUP('PROD Fltr Conditional'!$A261,QACond,COLUMNS($A$7:G261),0)),'PROD Fltr Conditional'!G261,"OK")</f>
        <v>OK</v>
      </c>
      <c r="H261" s="13" t="str">
        <f>IF(ISERROR(VLOOKUP('PROD Fltr Conditional'!$A261,QACond,COLUMNS($A$7:H261),0)),'PROD Fltr Conditional'!H261,"OK")</f>
        <v>OK</v>
      </c>
      <c r="I261" s="13" t="str">
        <f>IF(ISERROR(VLOOKUP('PROD Fltr Conditional'!$A261,QACond,COLUMNS($A$7:I261),0)),'PROD Fltr Conditional'!I261,"OK")</f>
        <v>OK</v>
      </c>
      <c r="J261" s="13" t="str">
        <f>IF(ISERROR(VLOOKUP('PROD Fltr Conditional'!$A261,QACond,COLUMNS($A$7:J261),0)),'PROD Fltr Conditional'!J261,"OK")</f>
        <v>OK</v>
      </c>
      <c r="K261" s="13" t="str">
        <f>IF(ISERROR(VLOOKUP('PROD Fltr Conditional'!$A261,QACond,COLUMNS($A$7:K261),0)),'PROD Fltr Conditional'!K261,"OK")</f>
        <v>OK</v>
      </c>
      <c r="L261" s="13" t="str">
        <f>IF(ISERROR(VLOOKUP('PROD Fltr Conditional'!$A261,QACond,COLUMNS($A$7:L261),0)),'PROD Fltr Conditional'!L261,"OK")</f>
        <v>OK</v>
      </c>
      <c r="M261" s="13" t="str">
        <f>IF(ISERROR(VLOOKUP('PROD Fltr Conditional'!$A261,QACond,COLUMNS($A$7:M261),0)),'PROD Fltr Conditional'!M261,"OK")</f>
        <v>OK</v>
      </c>
      <c r="N261" s="13" t="str">
        <f>IF(ISERROR(VLOOKUP('PROD Fltr Conditional'!$A261,QACond,COLUMNS($A$7:N261),0)),'PROD Fltr Conditional'!N261,"OK")</f>
        <v>OK</v>
      </c>
      <c r="O261" s="13" t="str">
        <f>IF(ISERROR(VLOOKUP('PROD Fltr Conditional'!$A261,QACond,COLUMNS($A$7:O261),0)),'PROD Fltr Conditional'!O261,"OK")</f>
        <v>OK</v>
      </c>
      <c r="P261" s="13" t="str">
        <f>IF(ISERROR(VLOOKUP('PROD Fltr Conditional'!$A261,QACond,COLUMNS($A$7:P261),0)),'PROD Fltr Conditional'!P261,"OK")</f>
        <v>OK</v>
      </c>
      <c r="Q261" s="13" t="str">
        <f>IF(ISERROR(VLOOKUP('PROD Fltr Conditional'!$A261,QACond,COLUMNS($A$7:Q261),0)),'PROD Fltr Conditional'!Q261,"OK")</f>
        <v>OK</v>
      </c>
    </row>
    <row r="262" spans="1:17">
      <c r="A262" s="13" t="str">
        <f>IF(ISERROR(VLOOKUP('PROD Fltr Conditional'!$A262,QACond,COLUMNS($A$7:A262),0)),'PROD Fltr Conditional'!A262,"OK")</f>
        <v>OK</v>
      </c>
      <c r="B262" s="13" t="str">
        <f>IF(ISERROR(VLOOKUP('PROD Fltr Conditional'!$A262,QACond,COLUMNS($A$7:B262),0)),'PROD Fltr Conditional'!B262,"OK")</f>
        <v>OK</v>
      </c>
      <c r="C262" s="13" t="str">
        <f>IF(ISERROR(VLOOKUP('PROD Fltr Conditional'!$A262,QACond,COLUMNS($A$7:C262),0)),'PROD Fltr Conditional'!C262,"OK")</f>
        <v>OK</v>
      </c>
      <c r="D262" s="13" t="str">
        <f>IF(ISERROR(VLOOKUP('PROD Fltr Conditional'!$A262,QACond,COLUMNS($A$7:D262),0)),'PROD Fltr Conditional'!D262,"OK")</f>
        <v>OK</v>
      </c>
      <c r="E262" s="13" t="str">
        <f>IF(ISERROR(VLOOKUP('PROD Fltr Conditional'!$A262,QACond,COLUMNS($A$7:E262),0)),'PROD Fltr Conditional'!E262,"OK")</f>
        <v>OK</v>
      </c>
      <c r="F262" s="13" t="str">
        <f>IF(ISERROR(VLOOKUP('PROD Fltr Conditional'!$A262,QACond,COLUMNS($A$7:F262),0)),'PROD Fltr Conditional'!F262,"OK")</f>
        <v>OK</v>
      </c>
      <c r="G262" s="13" t="str">
        <f>IF(ISERROR(VLOOKUP('PROD Fltr Conditional'!$A262,QACond,COLUMNS($A$7:G262),0)),'PROD Fltr Conditional'!G262,"OK")</f>
        <v>OK</v>
      </c>
      <c r="H262" s="13" t="str">
        <f>IF(ISERROR(VLOOKUP('PROD Fltr Conditional'!$A262,QACond,COLUMNS($A$7:H262),0)),'PROD Fltr Conditional'!H262,"OK")</f>
        <v>OK</v>
      </c>
      <c r="I262" s="13" t="str">
        <f>IF(ISERROR(VLOOKUP('PROD Fltr Conditional'!$A262,QACond,COLUMNS($A$7:I262),0)),'PROD Fltr Conditional'!I262,"OK")</f>
        <v>OK</v>
      </c>
      <c r="J262" s="13" t="str">
        <f>IF(ISERROR(VLOOKUP('PROD Fltr Conditional'!$A262,QACond,COLUMNS($A$7:J262),0)),'PROD Fltr Conditional'!J262,"OK")</f>
        <v>OK</v>
      </c>
      <c r="K262" s="13" t="str">
        <f>IF(ISERROR(VLOOKUP('PROD Fltr Conditional'!$A262,QACond,COLUMNS($A$7:K262),0)),'PROD Fltr Conditional'!K262,"OK")</f>
        <v>OK</v>
      </c>
      <c r="L262" s="13" t="str">
        <f>IF(ISERROR(VLOOKUP('PROD Fltr Conditional'!$A262,QACond,COLUMNS($A$7:L262),0)),'PROD Fltr Conditional'!L262,"OK")</f>
        <v>OK</v>
      </c>
      <c r="M262" s="13" t="str">
        <f>IF(ISERROR(VLOOKUP('PROD Fltr Conditional'!$A262,QACond,COLUMNS($A$7:M262),0)),'PROD Fltr Conditional'!M262,"OK")</f>
        <v>OK</v>
      </c>
      <c r="N262" s="13" t="str">
        <f>IF(ISERROR(VLOOKUP('PROD Fltr Conditional'!$A262,QACond,COLUMNS($A$7:N262),0)),'PROD Fltr Conditional'!N262,"OK")</f>
        <v>OK</v>
      </c>
      <c r="O262" s="13" t="str">
        <f>IF(ISERROR(VLOOKUP('PROD Fltr Conditional'!$A262,QACond,COLUMNS($A$7:O262),0)),'PROD Fltr Conditional'!O262,"OK")</f>
        <v>OK</v>
      </c>
      <c r="P262" s="13" t="str">
        <f>IF(ISERROR(VLOOKUP('PROD Fltr Conditional'!$A262,QACond,COLUMNS($A$7:P262),0)),'PROD Fltr Conditional'!P262,"OK")</f>
        <v>OK</v>
      </c>
      <c r="Q262" s="13" t="str">
        <f>IF(ISERROR(VLOOKUP('PROD Fltr Conditional'!$A262,QACond,COLUMNS($A$7:Q262),0)),'PROD Fltr Conditional'!Q262,"OK")</f>
        <v>OK</v>
      </c>
    </row>
    <row r="263" spans="1:17">
      <c r="A263" s="13" t="str">
        <f>IF(ISERROR(VLOOKUP('PROD Fltr Conditional'!$A263,QACond,COLUMNS($A$7:A263),0)),'PROD Fltr Conditional'!A263,"OK")</f>
        <v>OK</v>
      </c>
      <c r="B263" s="13" t="str">
        <f>IF(ISERROR(VLOOKUP('PROD Fltr Conditional'!$A263,QACond,COLUMNS($A$7:B263),0)),'PROD Fltr Conditional'!B263,"OK")</f>
        <v>OK</v>
      </c>
      <c r="C263" s="13" t="str">
        <f>IF(ISERROR(VLOOKUP('PROD Fltr Conditional'!$A263,QACond,COLUMNS($A$7:C263),0)),'PROD Fltr Conditional'!C263,"OK")</f>
        <v>OK</v>
      </c>
      <c r="D263" s="13" t="str">
        <f>IF(ISERROR(VLOOKUP('PROD Fltr Conditional'!$A263,QACond,COLUMNS($A$7:D263),0)),'PROD Fltr Conditional'!D263,"OK")</f>
        <v>OK</v>
      </c>
      <c r="E263" s="13" t="str">
        <f>IF(ISERROR(VLOOKUP('PROD Fltr Conditional'!$A263,QACond,COLUMNS($A$7:E263),0)),'PROD Fltr Conditional'!E263,"OK")</f>
        <v>OK</v>
      </c>
      <c r="F263" s="13" t="str">
        <f>IF(ISERROR(VLOOKUP('PROD Fltr Conditional'!$A263,QACond,COLUMNS($A$7:F263),0)),'PROD Fltr Conditional'!F263,"OK")</f>
        <v>OK</v>
      </c>
      <c r="G263" s="13" t="str">
        <f>IF(ISERROR(VLOOKUP('PROD Fltr Conditional'!$A263,QACond,COLUMNS($A$7:G263),0)),'PROD Fltr Conditional'!G263,"OK")</f>
        <v>OK</v>
      </c>
      <c r="H263" s="13" t="str">
        <f>IF(ISERROR(VLOOKUP('PROD Fltr Conditional'!$A263,QACond,COLUMNS($A$7:H263),0)),'PROD Fltr Conditional'!H263,"OK")</f>
        <v>OK</v>
      </c>
      <c r="I263" s="13" t="str">
        <f>IF(ISERROR(VLOOKUP('PROD Fltr Conditional'!$A263,QACond,COLUMNS($A$7:I263),0)),'PROD Fltr Conditional'!I263,"OK")</f>
        <v>OK</v>
      </c>
      <c r="J263" s="13" t="str">
        <f>IF(ISERROR(VLOOKUP('PROD Fltr Conditional'!$A263,QACond,COLUMNS($A$7:J263),0)),'PROD Fltr Conditional'!J263,"OK")</f>
        <v>OK</v>
      </c>
      <c r="K263" s="13" t="str">
        <f>IF(ISERROR(VLOOKUP('PROD Fltr Conditional'!$A263,QACond,COLUMNS($A$7:K263),0)),'PROD Fltr Conditional'!K263,"OK")</f>
        <v>OK</v>
      </c>
      <c r="L263" s="13" t="str">
        <f>IF(ISERROR(VLOOKUP('PROD Fltr Conditional'!$A263,QACond,COLUMNS($A$7:L263),0)),'PROD Fltr Conditional'!L263,"OK")</f>
        <v>OK</v>
      </c>
      <c r="M263" s="13" t="str">
        <f>IF(ISERROR(VLOOKUP('PROD Fltr Conditional'!$A263,QACond,COLUMNS($A$7:M263),0)),'PROD Fltr Conditional'!M263,"OK")</f>
        <v>OK</v>
      </c>
      <c r="N263" s="13" t="str">
        <f>IF(ISERROR(VLOOKUP('PROD Fltr Conditional'!$A263,QACond,COLUMNS($A$7:N263),0)),'PROD Fltr Conditional'!N263,"OK")</f>
        <v>OK</v>
      </c>
      <c r="O263" s="13" t="str">
        <f>IF(ISERROR(VLOOKUP('PROD Fltr Conditional'!$A263,QACond,COLUMNS($A$7:O263),0)),'PROD Fltr Conditional'!O263,"OK")</f>
        <v>OK</v>
      </c>
      <c r="P263" s="13" t="str">
        <f>IF(ISERROR(VLOOKUP('PROD Fltr Conditional'!$A263,QACond,COLUMNS($A$7:P263),0)),'PROD Fltr Conditional'!P263,"OK")</f>
        <v>OK</v>
      </c>
      <c r="Q263" s="13" t="str">
        <f>IF(ISERROR(VLOOKUP('PROD Fltr Conditional'!$A263,QACond,COLUMNS($A$7:Q263),0)),'PROD Fltr Conditional'!Q263,"OK")</f>
        <v>OK</v>
      </c>
    </row>
    <row r="264" spans="1:17">
      <c r="A264" s="13" t="str">
        <f>IF(ISERROR(VLOOKUP('PROD Fltr Conditional'!$A264,QACond,COLUMNS($A$7:A264),0)),'PROD Fltr Conditional'!A264,"OK")</f>
        <v>OK</v>
      </c>
      <c r="B264" s="13" t="str">
        <f>IF(ISERROR(VLOOKUP('PROD Fltr Conditional'!$A264,QACond,COLUMNS($A$7:B264),0)),'PROD Fltr Conditional'!B264,"OK")</f>
        <v>OK</v>
      </c>
      <c r="C264" s="13" t="str">
        <f>IF(ISERROR(VLOOKUP('PROD Fltr Conditional'!$A264,QACond,COLUMNS($A$7:C264),0)),'PROD Fltr Conditional'!C264,"OK")</f>
        <v>OK</v>
      </c>
      <c r="D264" s="13" t="str">
        <f>IF(ISERROR(VLOOKUP('PROD Fltr Conditional'!$A264,QACond,COLUMNS($A$7:D264),0)),'PROD Fltr Conditional'!D264,"OK")</f>
        <v>OK</v>
      </c>
      <c r="E264" s="13" t="str">
        <f>IF(ISERROR(VLOOKUP('PROD Fltr Conditional'!$A264,QACond,COLUMNS($A$7:E264),0)),'PROD Fltr Conditional'!E264,"OK")</f>
        <v>OK</v>
      </c>
      <c r="F264" s="13" t="str">
        <f>IF(ISERROR(VLOOKUP('PROD Fltr Conditional'!$A264,QACond,COLUMNS($A$7:F264),0)),'PROD Fltr Conditional'!F264,"OK")</f>
        <v>OK</v>
      </c>
      <c r="G264" s="13" t="str">
        <f>IF(ISERROR(VLOOKUP('PROD Fltr Conditional'!$A264,QACond,COLUMNS($A$7:G264),0)),'PROD Fltr Conditional'!G264,"OK")</f>
        <v>OK</v>
      </c>
      <c r="H264" s="13" t="str">
        <f>IF(ISERROR(VLOOKUP('PROD Fltr Conditional'!$A264,QACond,COLUMNS($A$7:H264),0)),'PROD Fltr Conditional'!H264,"OK")</f>
        <v>OK</v>
      </c>
      <c r="I264" s="13" t="str">
        <f>IF(ISERROR(VLOOKUP('PROD Fltr Conditional'!$A264,QACond,COLUMNS($A$7:I264),0)),'PROD Fltr Conditional'!I264,"OK")</f>
        <v>OK</v>
      </c>
      <c r="J264" s="13" t="str">
        <f>IF(ISERROR(VLOOKUP('PROD Fltr Conditional'!$A264,QACond,COLUMNS($A$7:J264),0)),'PROD Fltr Conditional'!J264,"OK")</f>
        <v>OK</v>
      </c>
      <c r="K264" s="13" t="str">
        <f>IF(ISERROR(VLOOKUP('PROD Fltr Conditional'!$A264,QACond,COLUMNS($A$7:K264),0)),'PROD Fltr Conditional'!K264,"OK")</f>
        <v>OK</v>
      </c>
      <c r="L264" s="13" t="str">
        <f>IF(ISERROR(VLOOKUP('PROD Fltr Conditional'!$A264,QACond,COLUMNS($A$7:L264),0)),'PROD Fltr Conditional'!L264,"OK")</f>
        <v>OK</v>
      </c>
      <c r="M264" s="13" t="str">
        <f>IF(ISERROR(VLOOKUP('PROD Fltr Conditional'!$A264,QACond,COLUMNS($A$7:M264),0)),'PROD Fltr Conditional'!M264,"OK")</f>
        <v>OK</v>
      </c>
      <c r="N264" s="13" t="str">
        <f>IF(ISERROR(VLOOKUP('PROD Fltr Conditional'!$A264,QACond,COLUMNS($A$7:N264),0)),'PROD Fltr Conditional'!N264,"OK")</f>
        <v>OK</v>
      </c>
      <c r="O264" s="13" t="str">
        <f>IF(ISERROR(VLOOKUP('PROD Fltr Conditional'!$A264,QACond,COLUMNS($A$7:O264),0)),'PROD Fltr Conditional'!O264,"OK")</f>
        <v>OK</v>
      </c>
      <c r="P264" s="13" t="str">
        <f>IF(ISERROR(VLOOKUP('PROD Fltr Conditional'!$A264,QACond,COLUMNS($A$7:P264),0)),'PROD Fltr Conditional'!P264,"OK")</f>
        <v>OK</v>
      </c>
      <c r="Q264" s="13" t="str">
        <f>IF(ISERROR(VLOOKUP('PROD Fltr Conditional'!$A264,QACond,COLUMNS($A$7:Q264),0)),'PROD Fltr Conditional'!Q264,"OK")</f>
        <v>OK</v>
      </c>
    </row>
    <row r="265" spans="1:17">
      <c r="A265" s="13" t="str">
        <f>IF(ISERROR(VLOOKUP('PROD Fltr Conditional'!$A265,QACond,COLUMNS($A$7:A265),0)),'PROD Fltr Conditional'!A265,"OK")</f>
        <v>kpyett76KendrePyett123.233.186.213‚Ç¨997510,66PesoCUP9/10/20190.38888888888888919932SE02 8657 1499 0596 1146 1670UBNKUnited Financial Bancorp, Inc. NASDAQBanksFinance</v>
      </c>
      <c r="B265" s="13">
        <f>IF(ISERROR(VLOOKUP('PROD Fltr Conditional'!$A265,QACond,COLUMNS($A$7:B265),0)),'PROD Fltr Conditional'!B265,"OK")</f>
        <v>259</v>
      </c>
      <c r="C265" s="13" t="str">
        <f>IF(ISERROR(VLOOKUP('PROD Fltr Conditional'!$A265,QACond,COLUMNS($A$7:C265),0)),'PROD Fltr Conditional'!C265,"OK")</f>
        <v>kpyett76</v>
      </c>
      <c r="D265" s="13" t="str">
        <f>IF(ISERROR(VLOOKUP('PROD Fltr Conditional'!$A265,QACond,COLUMNS($A$7:D265),0)),'PROD Fltr Conditional'!D265,"OK")</f>
        <v>Kendre</v>
      </c>
      <c r="E265" s="13" t="str">
        <f>IF(ISERROR(VLOOKUP('PROD Fltr Conditional'!$A265,QACond,COLUMNS($A$7:E265),0)),'PROD Fltr Conditional'!E265,"OK")</f>
        <v>Pyett</v>
      </c>
      <c r="F265" s="13" t="str">
        <f>IF(ISERROR(VLOOKUP('PROD Fltr Conditional'!$A265,QACond,COLUMNS($A$7:F265),0)),'PROD Fltr Conditional'!F265,"OK")</f>
        <v>123.233.186.213</v>
      </c>
      <c r="G265" s="13" t="str">
        <f>IF(ISERROR(VLOOKUP('PROD Fltr Conditional'!$A265,QACond,COLUMNS($A$7:G265),0)),'PROD Fltr Conditional'!G265,"OK")</f>
        <v>‚Ç¨997510,66</v>
      </c>
      <c r="H265" s="13" t="str">
        <f>IF(ISERROR(VLOOKUP('PROD Fltr Conditional'!$A265,QACond,COLUMNS($A$7:H265),0)),'PROD Fltr Conditional'!H265,"OK")</f>
        <v>Peso</v>
      </c>
      <c r="I265" s="13" t="str">
        <f>IF(ISERROR(VLOOKUP('PROD Fltr Conditional'!$A265,QACond,COLUMNS($A$7:I265),0)),'PROD Fltr Conditional'!I265,"OK")</f>
        <v>CUP</v>
      </c>
      <c r="J265" s="13" t="str">
        <f>IF(ISERROR(VLOOKUP('PROD Fltr Conditional'!$A265,QACond,COLUMNS($A$7:J265),0)),'PROD Fltr Conditional'!J265,"OK")</f>
        <v>9/10/2019</v>
      </c>
      <c r="K265" s="13">
        <f>IF(ISERROR(VLOOKUP('PROD Fltr Conditional'!$A265,QACond,COLUMNS($A$7:K265),0)),'PROD Fltr Conditional'!K265,"OK")</f>
        <v>0.3888888888888889</v>
      </c>
      <c r="L265" s="13">
        <f>IF(ISERROR(VLOOKUP('PROD Fltr Conditional'!$A265,QACond,COLUMNS($A$7:L265),0)),'PROD Fltr Conditional'!L265,"OK")</f>
        <v>19932</v>
      </c>
      <c r="M265" s="13" t="str">
        <f>IF(ISERROR(VLOOKUP('PROD Fltr Conditional'!$A265,QACond,COLUMNS($A$7:M265),0)),'PROD Fltr Conditional'!M265,"OK")</f>
        <v>SE02 8657 1499 0596 1146 1670</v>
      </c>
      <c r="N265" s="13" t="str">
        <f>IF(ISERROR(VLOOKUP('PROD Fltr Conditional'!$A265,QACond,COLUMNS($A$7:N265),0)),'PROD Fltr Conditional'!N265,"OK")</f>
        <v>UBNK</v>
      </c>
      <c r="O265" s="13" t="str">
        <f>IF(ISERROR(VLOOKUP('PROD Fltr Conditional'!$A265,QACond,COLUMNS($A$7:O265),0)),'PROD Fltr Conditional'!O265,"OK")</f>
        <v xml:space="preserve">United Financial Bancorp, Inc. </v>
      </c>
      <c r="P265" s="13" t="str">
        <f>IF(ISERROR(VLOOKUP('PROD Fltr Conditional'!$A265,QACond,COLUMNS($A$7:P265),0)),'PROD Fltr Conditional'!P265,"OK")</f>
        <v>NASDAQ</v>
      </c>
      <c r="Q265" s="13" t="str">
        <f>IF(ISERROR(VLOOKUP('PROD Fltr Conditional'!$A265,QACond,COLUMNS($A$7:Q265),0)),'PROD Fltr Conditional'!Q265,"OK")</f>
        <v>Banks</v>
      </c>
    </row>
    <row r="266" spans="1:17">
      <c r="A266" s="13" t="str">
        <f>IF(ISERROR(VLOOKUP('PROD Fltr Conditional'!$A266,QACond,COLUMNS($A$7:A266),0)),'PROD Fltr Conditional'!A266,"OK")</f>
        <v>OK</v>
      </c>
      <c r="B266" s="13" t="str">
        <f>IF(ISERROR(VLOOKUP('PROD Fltr Conditional'!$A266,QACond,COLUMNS($A$7:B266),0)),'PROD Fltr Conditional'!B266,"OK")</f>
        <v>OK</v>
      </c>
      <c r="C266" s="13" t="str">
        <f>IF(ISERROR(VLOOKUP('PROD Fltr Conditional'!$A266,QACond,COLUMNS($A$7:C266),0)),'PROD Fltr Conditional'!C266,"OK")</f>
        <v>OK</v>
      </c>
      <c r="D266" s="13" t="str">
        <f>IF(ISERROR(VLOOKUP('PROD Fltr Conditional'!$A266,QACond,COLUMNS($A$7:D266),0)),'PROD Fltr Conditional'!D266,"OK")</f>
        <v>OK</v>
      </c>
      <c r="E266" s="13" t="str">
        <f>IF(ISERROR(VLOOKUP('PROD Fltr Conditional'!$A266,QACond,COLUMNS($A$7:E266),0)),'PROD Fltr Conditional'!E266,"OK")</f>
        <v>OK</v>
      </c>
      <c r="F266" s="13" t="str">
        <f>IF(ISERROR(VLOOKUP('PROD Fltr Conditional'!$A266,QACond,COLUMNS($A$7:F266),0)),'PROD Fltr Conditional'!F266,"OK")</f>
        <v>OK</v>
      </c>
      <c r="G266" s="13" t="str">
        <f>IF(ISERROR(VLOOKUP('PROD Fltr Conditional'!$A266,QACond,COLUMNS($A$7:G266),0)),'PROD Fltr Conditional'!G266,"OK")</f>
        <v>OK</v>
      </c>
      <c r="H266" s="13" t="str">
        <f>IF(ISERROR(VLOOKUP('PROD Fltr Conditional'!$A266,QACond,COLUMNS($A$7:H266),0)),'PROD Fltr Conditional'!H266,"OK")</f>
        <v>OK</v>
      </c>
      <c r="I266" s="13" t="str">
        <f>IF(ISERROR(VLOOKUP('PROD Fltr Conditional'!$A266,QACond,COLUMNS($A$7:I266),0)),'PROD Fltr Conditional'!I266,"OK")</f>
        <v>OK</v>
      </c>
      <c r="J266" s="13" t="str">
        <f>IF(ISERROR(VLOOKUP('PROD Fltr Conditional'!$A266,QACond,COLUMNS($A$7:J266),0)),'PROD Fltr Conditional'!J266,"OK")</f>
        <v>OK</v>
      </c>
      <c r="K266" s="13" t="str">
        <f>IF(ISERROR(VLOOKUP('PROD Fltr Conditional'!$A266,QACond,COLUMNS($A$7:K266),0)),'PROD Fltr Conditional'!K266,"OK")</f>
        <v>OK</v>
      </c>
      <c r="L266" s="13" t="str">
        <f>IF(ISERROR(VLOOKUP('PROD Fltr Conditional'!$A266,QACond,COLUMNS($A$7:L266),0)),'PROD Fltr Conditional'!L266,"OK")</f>
        <v>OK</v>
      </c>
      <c r="M266" s="13" t="str">
        <f>IF(ISERROR(VLOOKUP('PROD Fltr Conditional'!$A266,QACond,COLUMNS($A$7:M266),0)),'PROD Fltr Conditional'!M266,"OK")</f>
        <v>OK</v>
      </c>
      <c r="N266" s="13" t="str">
        <f>IF(ISERROR(VLOOKUP('PROD Fltr Conditional'!$A266,QACond,COLUMNS($A$7:N266),0)),'PROD Fltr Conditional'!N266,"OK")</f>
        <v>OK</v>
      </c>
      <c r="O266" s="13" t="str">
        <f>IF(ISERROR(VLOOKUP('PROD Fltr Conditional'!$A266,QACond,COLUMNS($A$7:O266),0)),'PROD Fltr Conditional'!O266,"OK")</f>
        <v>OK</v>
      </c>
      <c r="P266" s="13" t="str">
        <f>IF(ISERROR(VLOOKUP('PROD Fltr Conditional'!$A266,QACond,COLUMNS($A$7:P266),0)),'PROD Fltr Conditional'!P266,"OK")</f>
        <v>OK</v>
      </c>
      <c r="Q266" s="13" t="str">
        <f>IF(ISERROR(VLOOKUP('PROD Fltr Conditional'!$A266,QACond,COLUMNS($A$7:Q266),0)),'PROD Fltr Conditional'!Q266,"OK")</f>
        <v>OK</v>
      </c>
    </row>
    <row r="267" spans="1:17">
      <c r="A267" s="13" t="str">
        <f>IF(ISERROR(VLOOKUP('PROD Fltr Conditional'!$A267,QACond,COLUMNS($A$7:A267),0)),'PROD Fltr Conditional'!A267,"OK")</f>
        <v>landrat78LaneyAndrat103.225.86.164238751.82Yuan RenminbiCNY9/11/20190.42638888888888910428CH31 9362 3MAM PNVI 8IBN BLNGRGlobal X Longevity Thematic ETFNASDAQn/an/a</v>
      </c>
      <c r="B267" s="13">
        <f>IF(ISERROR(VLOOKUP('PROD Fltr Conditional'!$A267,QACond,COLUMNS($A$7:B267),0)),'PROD Fltr Conditional'!B267,"OK")</f>
        <v>261</v>
      </c>
      <c r="C267" s="13" t="str">
        <f>IF(ISERROR(VLOOKUP('PROD Fltr Conditional'!$A267,QACond,COLUMNS($A$7:C267),0)),'PROD Fltr Conditional'!C267,"OK")</f>
        <v>landrat78</v>
      </c>
      <c r="D267" s="13" t="str">
        <f>IF(ISERROR(VLOOKUP('PROD Fltr Conditional'!$A267,QACond,COLUMNS($A$7:D267),0)),'PROD Fltr Conditional'!D267,"OK")</f>
        <v>Laney</v>
      </c>
      <c r="E267" s="13" t="str">
        <f>IF(ISERROR(VLOOKUP('PROD Fltr Conditional'!$A267,QACond,COLUMNS($A$7:E267),0)),'PROD Fltr Conditional'!E267,"OK")</f>
        <v>Andrat</v>
      </c>
      <c r="F267" s="13" t="str">
        <f>IF(ISERROR(VLOOKUP('PROD Fltr Conditional'!$A267,QACond,COLUMNS($A$7:F267),0)),'PROD Fltr Conditional'!F267,"OK")</f>
        <v>103.225.86.164</v>
      </c>
      <c r="G267" s="13">
        <f>IF(ISERROR(VLOOKUP('PROD Fltr Conditional'!$A267,QACond,COLUMNS($A$7:G267),0)),'PROD Fltr Conditional'!G267,"OK")</f>
        <v>238751.82</v>
      </c>
      <c r="H267" s="13" t="str">
        <f>IF(ISERROR(VLOOKUP('PROD Fltr Conditional'!$A267,QACond,COLUMNS($A$7:H267),0)),'PROD Fltr Conditional'!H267,"OK")</f>
        <v>Yuan Renminbi</v>
      </c>
      <c r="I267" s="13" t="str">
        <f>IF(ISERROR(VLOOKUP('PROD Fltr Conditional'!$A267,QACond,COLUMNS($A$7:I267),0)),'PROD Fltr Conditional'!I267,"OK")</f>
        <v>CNY</v>
      </c>
      <c r="J267" s="13" t="str">
        <f>IF(ISERROR(VLOOKUP('PROD Fltr Conditional'!$A267,QACond,COLUMNS($A$7:J267),0)),'PROD Fltr Conditional'!J267,"OK")</f>
        <v>9/11/2019</v>
      </c>
      <c r="K267" s="13">
        <f>IF(ISERROR(VLOOKUP('PROD Fltr Conditional'!$A267,QACond,COLUMNS($A$7:K267),0)),'PROD Fltr Conditional'!K267,"OK")</f>
        <v>0.42638888888888887</v>
      </c>
      <c r="L267" s="13">
        <f>IF(ISERROR(VLOOKUP('PROD Fltr Conditional'!$A267,QACond,COLUMNS($A$7:L267),0)),'PROD Fltr Conditional'!L267,"OK")</f>
        <v>10428</v>
      </c>
      <c r="M267" s="13" t="str">
        <f>IF(ISERROR(VLOOKUP('PROD Fltr Conditional'!$A267,QACond,COLUMNS($A$7:M267),0)),'PROD Fltr Conditional'!M267,"OK")</f>
        <v>CH31 9362 3MAM PNVI 8IBN B</v>
      </c>
      <c r="N267" s="13" t="str">
        <f>IF(ISERROR(VLOOKUP('PROD Fltr Conditional'!$A267,QACond,COLUMNS($A$7:N267),0)),'PROD Fltr Conditional'!N267,"OK")</f>
        <v>LNGR</v>
      </c>
      <c r="O267" s="13" t="str">
        <f>IF(ISERROR(VLOOKUP('PROD Fltr Conditional'!$A267,QACond,COLUMNS($A$7:O267),0)),'PROD Fltr Conditional'!O267,"OK")</f>
        <v>Global X Longevity Thematic ETF</v>
      </c>
      <c r="P267" s="13" t="str">
        <f>IF(ISERROR(VLOOKUP('PROD Fltr Conditional'!$A267,QACond,COLUMNS($A$7:P267),0)),'PROD Fltr Conditional'!P267,"OK")</f>
        <v>NASDAQ</v>
      </c>
      <c r="Q267" s="13" t="str">
        <f>IF(ISERROR(VLOOKUP('PROD Fltr Conditional'!$A267,QACond,COLUMNS($A$7:Q267),0)),'PROD Fltr Conditional'!Q267,"OK")</f>
        <v>n/a</v>
      </c>
    </row>
    <row r="268" spans="1:17">
      <c r="A268" s="13" t="str">
        <f>IF(ISERROR(VLOOKUP('PROD Fltr Conditional'!$A268,QACond,COLUMNS($A$7:A268),0)),'PROD Fltr Conditional'!A268,"OK")</f>
        <v>OK</v>
      </c>
      <c r="B268" s="13" t="str">
        <f>IF(ISERROR(VLOOKUP('PROD Fltr Conditional'!$A268,QACond,COLUMNS($A$7:B268),0)),'PROD Fltr Conditional'!B268,"OK")</f>
        <v>OK</v>
      </c>
      <c r="C268" s="13" t="str">
        <f>IF(ISERROR(VLOOKUP('PROD Fltr Conditional'!$A268,QACond,COLUMNS($A$7:C268),0)),'PROD Fltr Conditional'!C268,"OK")</f>
        <v>OK</v>
      </c>
      <c r="D268" s="13" t="str">
        <f>IF(ISERROR(VLOOKUP('PROD Fltr Conditional'!$A268,QACond,COLUMNS($A$7:D268),0)),'PROD Fltr Conditional'!D268,"OK")</f>
        <v>OK</v>
      </c>
      <c r="E268" s="13" t="str">
        <f>IF(ISERROR(VLOOKUP('PROD Fltr Conditional'!$A268,QACond,COLUMNS($A$7:E268),0)),'PROD Fltr Conditional'!E268,"OK")</f>
        <v>OK</v>
      </c>
      <c r="F268" s="13" t="str">
        <f>IF(ISERROR(VLOOKUP('PROD Fltr Conditional'!$A268,QACond,COLUMNS($A$7:F268),0)),'PROD Fltr Conditional'!F268,"OK")</f>
        <v>OK</v>
      </c>
      <c r="G268" s="13" t="str">
        <f>IF(ISERROR(VLOOKUP('PROD Fltr Conditional'!$A268,QACond,COLUMNS($A$7:G268),0)),'PROD Fltr Conditional'!G268,"OK")</f>
        <v>OK</v>
      </c>
      <c r="H268" s="13" t="str">
        <f>IF(ISERROR(VLOOKUP('PROD Fltr Conditional'!$A268,QACond,COLUMNS($A$7:H268),0)),'PROD Fltr Conditional'!H268,"OK")</f>
        <v>OK</v>
      </c>
      <c r="I268" s="13" t="str">
        <f>IF(ISERROR(VLOOKUP('PROD Fltr Conditional'!$A268,QACond,COLUMNS($A$7:I268),0)),'PROD Fltr Conditional'!I268,"OK")</f>
        <v>OK</v>
      </c>
      <c r="J268" s="13" t="str">
        <f>IF(ISERROR(VLOOKUP('PROD Fltr Conditional'!$A268,QACond,COLUMNS($A$7:J268),0)),'PROD Fltr Conditional'!J268,"OK")</f>
        <v>OK</v>
      </c>
      <c r="K268" s="13" t="str">
        <f>IF(ISERROR(VLOOKUP('PROD Fltr Conditional'!$A268,QACond,COLUMNS($A$7:K268),0)),'PROD Fltr Conditional'!K268,"OK")</f>
        <v>OK</v>
      </c>
      <c r="L268" s="13" t="str">
        <f>IF(ISERROR(VLOOKUP('PROD Fltr Conditional'!$A268,QACond,COLUMNS($A$7:L268),0)),'PROD Fltr Conditional'!L268,"OK")</f>
        <v>OK</v>
      </c>
      <c r="M268" s="13" t="str">
        <f>IF(ISERROR(VLOOKUP('PROD Fltr Conditional'!$A268,QACond,COLUMNS($A$7:M268),0)),'PROD Fltr Conditional'!M268,"OK")</f>
        <v>OK</v>
      </c>
      <c r="N268" s="13" t="str">
        <f>IF(ISERROR(VLOOKUP('PROD Fltr Conditional'!$A268,QACond,COLUMNS($A$7:N268),0)),'PROD Fltr Conditional'!N268,"OK")</f>
        <v>OK</v>
      </c>
      <c r="O268" s="13" t="str">
        <f>IF(ISERROR(VLOOKUP('PROD Fltr Conditional'!$A268,QACond,COLUMNS($A$7:O268),0)),'PROD Fltr Conditional'!O268,"OK")</f>
        <v>OK</v>
      </c>
      <c r="P268" s="13" t="str">
        <f>IF(ISERROR(VLOOKUP('PROD Fltr Conditional'!$A268,QACond,COLUMNS($A$7:P268),0)),'PROD Fltr Conditional'!P268,"OK")</f>
        <v>OK</v>
      </c>
      <c r="Q268" s="13" t="str">
        <f>IF(ISERROR(VLOOKUP('PROD Fltr Conditional'!$A268,QACond,COLUMNS($A$7:Q268),0)),'PROD Fltr Conditional'!Q268,"OK")</f>
        <v>OK</v>
      </c>
    </row>
    <row r="269" spans="1:17">
      <c r="A269" s="13" t="str">
        <f>IF(ISERROR(VLOOKUP('PROD Fltr Conditional'!$A269,QACond,COLUMNS($A$7:A269),0)),'PROD Fltr Conditional'!A269,"OK")</f>
        <v>OK</v>
      </c>
      <c r="B269" s="13" t="str">
        <f>IF(ISERROR(VLOOKUP('PROD Fltr Conditional'!$A269,QACond,COLUMNS($A$7:B269),0)),'PROD Fltr Conditional'!B269,"OK")</f>
        <v>OK</v>
      </c>
      <c r="C269" s="13" t="str">
        <f>IF(ISERROR(VLOOKUP('PROD Fltr Conditional'!$A269,QACond,COLUMNS($A$7:C269),0)),'PROD Fltr Conditional'!C269,"OK")</f>
        <v>OK</v>
      </c>
      <c r="D269" s="13" t="str">
        <f>IF(ISERROR(VLOOKUP('PROD Fltr Conditional'!$A269,QACond,COLUMNS($A$7:D269),0)),'PROD Fltr Conditional'!D269,"OK")</f>
        <v>OK</v>
      </c>
      <c r="E269" s="13" t="str">
        <f>IF(ISERROR(VLOOKUP('PROD Fltr Conditional'!$A269,QACond,COLUMNS($A$7:E269),0)),'PROD Fltr Conditional'!E269,"OK")</f>
        <v>OK</v>
      </c>
      <c r="F269" s="13" t="str">
        <f>IF(ISERROR(VLOOKUP('PROD Fltr Conditional'!$A269,QACond,COLUMNS($A$7:F269),0)),'PROD Fltr Conditional'!F269,"OK")</f>
        <v>OK</v>
      </c>
      <c r="G269" s="13" t="str">
        <f>IF(ISERROR(VLOOKUP('PROD Fltr Conditional'!$A269,QACond,COLUMNS($A$7:G269),0)),'PROD Fltr Conditional'!G269,"OK")</f>
        <v>OK</v>
      </c>
      <c r="H269" s="13" t="str">
        <f>IF(ISERROR(VLOOKUP('PROD Fltr Conditional'!$A269,QACond,COLUMNS($A$7:H269),0)),'PROD Fltr Conditional'!H269,"OK")</f>
        <v>OK</v>
      </c>
      <c r="I269" s="13" t="str">
        <f>IF(ISERROR(VLOOKUP('PROD Fltr Conditional'!$A269,QACond,COLUMNS($A$7:I269),0)),'PROD Fltr Conditional'!I269,"OK")</f>
        <v>OK</v>
      </c>
      <c r="J269" s="13" t="str">
        <f>IF(ISERROR(VLOOKUP('PROD Fltr Conditional'!$A269,QACond,COLUMNS($A$7:J269),0)),'PROD Fltr Conditional'!J269,"OK")</f>
        <v>OK</v>
      </c>
      <c r="K269" s="13" t="str">
        <f>IF(ISERROR(VLOOKUP('PROD Fltr Conditional'!$A269,QACond,COLUMNS($A$7:K269),0)),'PROD Fltr Conditional'!K269,"OK")</f>
        <v>OK</v>
      </c>
      <c r="L269" s="13" t="str">
        <f>IF(ISERROR(VLOOKUP('PROD Fltr Conditional'!$A269,QACond,COLUMNS($A$7:L269),0)),'PROD Fltr Conditional'!L269,"OK")</f>
        <v>OK</v>
      </c>
      <c r="M269" s="13" t="str">
        <f>IF(ISERROR(VLOOKUP('PROD Fltr Conditional'!$A269,QACond,COLUMNS($A$7:M269),0)),'PROD Fltr Conditional'!M269,"OK")</f>
        <v>OK</v>
      </c>
      <c r="N269" s="13" t="str">
        <f>IF(ISERROR(VLOOKUP('PROD Fltr Conditional'!$A269,QACond,COLUMNS($A$7:N269),0)),'PROD Fltr Conditional'!N269,"OK")</f>
        <v>OK</v>
      </c>
      <c r="O269" s="13" t="str">
        <f>IF(ISERROR(VLOOKUP('PROD Fltr Conditional'!$A269,QACond,COLUMNS($A$7:O269),0)),'PROD Fltr Conditional'!O269,"OK")</f>
        <v>OK</v>
      </c>
      <c r="P269" s="13" t="str">
        <f>IF(ISERROR(VLOOKUP('PROD Fltr Conditional'!$A269,QACond,COLUMNS($A$7:P269),0)),'PROD Fltr Conditional'!P269,"OK")</f>
        <v>OK</v>
      </c>
      <c r="Q269" s="13" t="str">
        <f>IF(ISERROR(VLOOKUP('PROD Fltr Conditional'!$A269,QACond,COLUMNS($A$7:Q269),0)),'PROD Fltr Conditional'!Q269,"OK")</f>
        <v>OK</v>
      </c>
    </row>
    <row r="270" spans="1:17">
      <c r="A270" s="13" t="str">
        <f>IF(ISERROR(VLOOKUP('PROD Fltr Conditional'!$A270,QACond,COLUMNS($A$7:A270),0)),'PROD Fltr Conditional'!A270,"OK")</f>
        <v>OK</v>
      </c>
      <c r="B270" s="13" t="str">
        <f>IF(ISERROR(VLOOKUP('PROD Fltr Conditional'!$A270,QACond,COLUMNS($A$7:B270),0)),'PROD Fltr Conditional'!B270,"OK")</f>
        <v>OK</v>
      </c>
      <c r="C270" s="13" t="str">
        <f>IF(ISERROR(VLOOKUP('PROD Fltr Conditional'!$A270,QACond,COLUMNS($A$7:C270),0)),'PROD Fltr Conditional'!C270,"OK")</f>
        <v>OK</v>
      </c>
      <c r="D270" s="13" t="str">
        <f>IF(ISERROR(VLOOKUP('PROD Fltr Conditional'!$A270,QACond,COLUMNS($A$7:D270),0)),'PROD Fltr Conditional'!D270,"OK")</f>
        <v>OK</v>
      </c>
      <c r="E270" s="13" t="str">
        <f>IF(ISERROR(VLOOKUP('PROD Fltr Conditional'!$A270,QACond,COLUMNS($A$7:E270),0)),'PROD Fltr Conditional'!E270,"OK")</f>
        <v>OK</v>
      </c>
      <c r="F270" s="13" t="str">
        <f>IF(ISERROR(VLOOKUP('PROD Fltr Conditional'!$A270,QACond,COLUMNS($A$7:F270),0)),'PROD Fltr Conditional'!F270,"OK")</f>
        <v>OK</v>
      </c>
      <c r="G270" s="13" t="str">
        <f>IF(ISERROR(VLOOKUP('PROD Fltr Conditional'!$A270,QACond,COLUMNS($A$7:G270),0)),'PROD Fltr Conditional'!G270,"OK")</f>
        <v>OK</v>
      </c>
      <c r="H270" s="13" t="str">
        <f>IF(ISERROR(VLOOKUP('PROD Fltr Conditional'!$A270,QACond,COLUMNS($A$7:H270),0)),'PROD Fltr Conditional'!H270,"OK")</f>
        <v>OK</v>
      </c>
      <c r="I270" s="13" t="str">
        <f>IF(ISERROR(VLOOKUP('PROD Fltr Conditional'!$A270,QACond,COLUMNS($A$7:I270),0)),'PROD Fltr Conditional'!I270,"OK")</f>
        <v>OK</v>
      </c>
      <c r="J270" s="13" t="str">
        <f>IF(ISERROR(VLOOKUP('PROD Fltr Conditional'!$A270,QACond,COLUMNS($A$7:J270),0)),'PROD Fltr Conditional'!J270,"OK")</f>
        <v>OK</v>
      </c>
      <c r="K270" s="13" t="str">
        <f>IF(ISERROR(VLOOKUP('PROD Fltr Conditional'!$A270,QACond,COLUMNS($A$7:K270),0)),'PROD Fltr Conditional'!K270,"OK")</f>
        <v>OK</v>
      </c>
      <c r="L270" s="13" t="str">
        <f>IF(ISERROR(VLOOKUP('PROD Fltr Conditional'!$A270,QACond,COLUMNS($A$7:L270),0)),'PROD Fltr Conditional'!L270,"OK")</f>
        <v>OK</v>
      </c>
      <c r="M270" s="13" t="str">
        <f>IF(ISERROR(VLOOKUP('PROD Fltr Conditional'!$A270,QACond,COLUMNS($A$7:M270),0)),'PROD Fltr Conditional'!M270,"OK")</f>
        <v>OK</v>
      </c>
      <c r="N270" s="13" t="str">
        <f>IF(ISERROR(VLOOKUP('PROD Fltr Conditional'!$A270,QACond,COLUMNS($A$7:N270),0)),'PROD Fltr Conditional'!N270,"OK")</f>
        <v>OK</v>
      </c>
      <c r="O270" s="13" t="str">
        <f>IF(ISERROR(VLOOKUP('PROD Fltr Conditional'!$A270,QACond,COLUMNS($A$7:O270),0)),'PROD Fltr Conditional'!O270,"OK")</f>
        <v>OK</v>
      </c>
      <c r="P270" s="13" t="str">
        <f>IF(ISERROR(VLOOKUP('PROD Fltr Conditional'!$A270,QACond,COLUMNS($A$7:P270),0)),'PROD Fltr Conditional'!P270,"OK")</f>
        <v>OK</v>
      </c>
      <c r="Q270" s="13" t="str">
        <f>IF(ISERROR(VLOOKUP('PROD Fltr Conditional'!$A270,QACond,COLUMNS($A$7:Q270),0)),'PROD Fltr Conditional'!Q270,"OK")</f>
        <v>OK</v>
      </c>
    </row>
    <row r="271" spans="1:17">
      <c r="A271" s="13" t="str">
        <f>IF(ISERROR(VLOOKUP('PROD Fltr Conditional'!$A271,QACond,COLUMNS($A$7:A271),0)),'PROD Fltr Conditional'!A271,"OK")</f>
        <v>OK</v>
      </c>
      <c r="B271" s="13" t="str">
        <f>IF(ISERROR(VLOOKUP('PROD Fltr Conditional'!$A271,QACond,COLUMNS($A$7:B271),0)),'PROD Fltr Conditional'!B271,"OK")</f>
        <v>OK</v>
      </c>
      <c r="C271" s="13" t="str">
        <f>IF(ISERROR(VLOOKUP('PROD Fltr Conditional'!$A271,QACond,COLUMNS($A$7:C271),0)),'PROD Fltr Conditional'!C271,"OK")</f>
        <v>OK</v>
      </c>
      <c r="D271" s="13" t="str">
        <f>IF(ISERROR(VLOOKUP('PROD Fltr Conditional'!$A271,QACond,COLUMNS($A$7:D271),0)),'PROD Fltr Conditional'!D271,"OK")</f>
        <v>OK</v>
      </c>
      <c r="E271" s="13" t="str">
        <f>IF(ISERROR(VLOOKUP('PROD Fltr Conditional'!$A271,QACond,COLUMNS($A$7:E271),0)),'PROD Fltr Conditional'!E271,"OK")</f>
        <v>OK</v>
      </c>
      <c r="F271" s="13" t="str">
        <f>IF(ISERROR(VLOOKUP('PROD Fltr Conditional'!$A271,QACond,COLUMNS($A$7:F271),0)),'PROD Fltr Conditional'!F271,"OK")</f>
        <v>OK</v>
      </c>
      <c r="G271" s="13" t="str">
        <f>IF(ISERROR(VLOOKUP('PROD Fltr Conditional'!$A271,QACond,COLUMNS($A$7:G271),0)),'PROD Fltr Conditional'!G271,"OK")</f>
        <v>OK</v>
      </c>
      <c r="H271" s="13" t="str">
        <f>IF(ISERROR(VLOOKUP('PROD Fltr Conditional'!$A271,QACond,COLUMNS($A$7:H271),0)),'PROD Fltr Conditional'!H271,"OK")</f>
        <v>OK</v>
      </c>
      <c r="I271" s="13" t="str">
        <f>IF(ISERROR(VLOOKUP('PROD Fltr Conditional'!$A271,QACond,COLUMNS($A$7:I271),0)),'PROD Fltr Conditional'!I271,"OK")</f>
        <v>OK</v>
      </c>
      <c r="J271" s="13" t="str">
        <f>IF(ISERROR(VLOOKUP('PROD Fltr Conditional'!$A271,QACond,COLUMNS($A$7:J271),0)),'PROD Fltr Conditional'!J271,"OK")</f>
        <v>OK</v>
      </c>
      <c r="K271" s="13" t="str">
        <f>IF(ISERROR(VLOOKUP('PROD Fltr Conditional'!$A271,QACond,COLUMNS($A$7:K271),0)),'PROD Fltr Conditional'!K271,"OK")</f>
        <v>OK</v>
      </c>
      <c r="L271" s="13" t="str">
        <f>IF(ISERROR(VLOOKUP('PROD Fltr Conditional'!$A271,QACond,COLUMNS($A$7:L271),0)),'PROD Fltr Conditional'!L271,"OK")</f>
        <v>OK</v>
      </c>
      <c r="M271" s="13" t="str">
        <f>IF(ISERROR(VLOOKUP('PROD Fltr Conditional'!$A271,QACond,COLUMNS($A$7:M271),0)),'PROD Fltr Conditional'!M271,"OK")</f>
        <v>OK</v>
      </c>
      <c r="N271" s="13" t="str">
        <f>IF(ISERROR(VLOOKUP('PROD Fltr Conditional'!$A271,QACond,COLUMNS($A$7:N271),0)),'PROD Fltr Conditional'!N271,"OK")</f>
        <v>OK</v>
      </c>
      <c r="O271" s="13" t="str">
        <f>IF(ISERROR(VLOOKUP('PROD Fltr Conditional'!$A271,QACond,COLUMNS($A$7:O271),0)),'PROD Fltr Conditional'!O271,"OK")</f>
        <v>OK</v>
      </c>
      <c r="P271" s="13" t="str">
        <f>IF(ISERROR(VLOOKUP('PROD Fltr Conditional'!$A271,QACond,COLUMNS($A$7:P271),0)),'PROD Fltr Conditional'!P271,"OK")</f>
        <v>OK</v>
      </c>
      <c r="Q271" s="13" t="str">
        <f>IF(ISERROR(VLOOKUP('PROD Fltr Conditional'!$A271,QACond,COLUMNS($A$7:Q271),0)),'PROD Fltr Conditional'!Q271,"OK")</f>
        <v>OK</v>
      </c>
    </row>
    <row r="272" spans="1:17">
      <c r="A272" s="13" t="str">
        <f>IF(ISERROR(VLOOKUP('PROD Fltr Conditional'!$A272,QACond,COLUMNS($A$7:A272),0)),'PROD Fltr Conditional'!A272,"OK")</f>
        <v>OK</v>
      </c>
      <c r="B272" s="13" t="str">
        <f>IF(ISERROR(VLOOKUP('PROD Fltr Conditional'!$A272,QACond,COLUMNS($A$7:B272),0)),'PROD Fltr Conditional'!B272,"OK")</f>
        <v>OK</v>
      </c>
      <c r="C272" s="13" t="str">
        <f>IF(ISERROR(VLOOKUP('PROD Fltr Conditional'!$A272,QACond,COLUMNS($A$7:C272),0)),'PROD Fltr Conditional'!C272,"OK")</f>
        <v>OK</v>
      </c>
      <c r="D272" s="13" t="str">
        <f>IF(ISERROR(VLOOKUP('PROD Fltr Conditional'!$A272,QACond,COLUMNS($A$7:D272),0)),'PROD Fltr Conditional'!D272,"OK")</f>
        <v>OK</v>
      </c>
      <c r="E272" s="13" t="str">
        <f>IF(ISERROR(VLOOKUP('PROD Fltr Conditional'!$A272,QACond,COLUMNS($A$7:E272),0)),'PROD Fltr Conditional'!E272,"OK")</f>
        <v>OK</v>
      </c>
      <c r="F272" s="13" t="str">
        <f>IF(ISERROR(VLOOKUP('PROD Fltr Conditional'!$A272,QACond,COLUMNS($A$7:F272),0)),'PROD Fltr Conditional'!F272,"OK")</f>
        <v>OK</v>
      </c>
      <c r="G272" s="13" t="str">
        <f>IF(ISERROR(VLOOKUP('PROD Fltr Conditional'!$A272,QACond,COLUMNS($A$7:G272),0)),'PROD Fltr Conditional'!G272,"OK")</f>
        <v>OK</v>
      </c>
      <c r="H272" s="13" t="str">
        <f>IF(ISERROR(VLOOKUP('PROD Fltr Conditional'!$A272,QACond,COLUMNS($A$7:H272),0)),'PROD Fltr Conditional'!H272,"OK")</f>
        <v>OK</v>
      </c>
      <c r="I272" s="13" t="str">
        <f>IF(ISERROR(VLOOKUP('PROD Fltr Conditional'!$A272,QACond,COLUMNS($A$7:I272),0)),'PROD Fltr Conditional'!I272,"OK")</f>
        <v>OK</v>
      </c>
      <c r="J272" s="13" t="str">
        <f>IF(ISERROR(VLOOKUP('PROD Fltr Conditional'!$A272,QACond,COLUMNS($A$7:J272),0)),'PROD Fltr Conditional'!J272,"OK")</f>
        <v>OK</v>
      </c>
      <c r="K272" s="13" t="str">
        <f>IF(ISERROR(VLOOKUP('PROD Fltr Conditional'!$A272,QACond,COLUMNS($A$7:K272),0)),'PROD Fltr Conditional'!K272,"OK")</f>
        <v>OK</v>
      </c>
      <c r="L272" s="13" t="str">
        <f>IF(ISERROR(VLOOKUP('PROD Fltr Conditional'!$A272,QACond,COLUMNS($A$7:L272),0)),'PROD Fltr Conditional'!L272,"OK")</f>
        <v>OK</v>
      </c>
      <c r="M272" s="13" t="str">
        <f>IF(ISERROR(VLOOKUP('PROD Fltr Conditional'!$A272,QACond,COLUMNS($A$7:M272),0)),'PROD Fltr Conditional'!M272,"OK")</f>
        <v>OK</v>
      </c>
      <c r="N272" s="13" t="str">
        <f>IF(ISERROR(VLOOKUP('PROD Fltr Conditional'!$A272,QACond,COLUMNS($A$7:N272),0)),'PROD Fltr Conditional'!N272,"OK")</f>
        <v>OK</v>
      </c>
      <c r="O272" s="13" t="str">
        <f>IF(ISERROR(VLOOKUP('PROD Fltr Conditional'!$A272,QACond,COLUMNS($A$7:O272),0)),'PROD Fltr Conditional'!O272,"OK")</f>
        <v>OK</v>
      </c>
      <c r="P272" s="13" t="str">
        <f>IF(ISERROR(VLOOKUP('PROD Fltr Conditional'!$A272,QACond,COLUMNS($A$7:P272),0)),'PROD Fltr Conditional'!P272,"OK")</f>
        <v>OK</v>
      </c>
      <c r="Q272" s="13" t="str">
        <f>IF(ISERROR(VLOOKUP('PROD Fltr Conditional'!$A272,QACond,COLUMNS($A$7:Q272),0)),'PROD Fltr Conditional'!Q272,"OK")</f>
        <v>OK</v>
      </c>
    </row>
    <row r="273" spans="1:17">
      <c r="A273" s="13" t="str">
        <f>IF(ISERROR(VLOOKUP('PROD Fltr Conditional'!$A273,QACond,COLUMNS($A$7:A273),0)),'PROD Fltr Conditional'!A273,"OK")</f>
        <v>gclayson7eGaroldClayson125.0.102.180¬•736355.72Yuan RenminbiCNY9/10/20190.20763888888888911181ME39 2114 6749 8564 1458 16ETREntergy CorporationNYSEElectric Utilities: CentralPublic Utilities</v>
      </c>
      <c r="B273" s="13">
        <f>IF(ISERROR(VLOOKUP('PROD Fltr Conditional'!$A273,QACond,COLUMNS($A$7:B273),0)),'PROD Fltr Conditional'!B273,"OK")</f>
        <v>267</v>
      </c>
      <c r="C273" s="13" t="str">
        <f>IF(ISERROR(VLOOKUP('PROD Fltr Conditional'!$A273,QACond,COLUMNS($A$7:C273),0)),'PROD Fltr Conditional'!C273,"OK")</f>
        <v>gclayson7e</v>
      </c>
      <c r="D273" s="13" t="str">
        <f>IF(ISERROR(VLOOKUP('PROD Fltr Conditional'!$A273,QACond,COLUMNS($A$7:D273),0)),'PROD Fltr Conditional'!D273,"OK")</f>
        <v>Garold</v>
      </c>
      <c r="E273" s="13" t="str">
        <f>IF(ISERROR(VLOOKUP('PROD Fltr Conditional'!$A273,QACond,COLUMNS($A$7:E273),0)),'PROD Fltr Conditional'!E273,"OK")</f>
        <v>Clayson</v>
      </c>
      <c r="F273" s="13" t="str">
        <f>IF(ISERROR(VLOOKUP('PROD Fltr Conditional'!$A273,QACond,COLUMNS($A$7:F273),0)),'PROD Fltr Conditional'!F273,"OK")</f>
        <v>125.0.102.180</v>
      </c>
      <c r="G273" s="13" t="str">
        <f>IF(ISERROR(VLOOKUP('PROD Fltr Conditional'!$A273,QACond,COLUMNS($A$7:G273),0)),'PROD Fltr Conditional'!G273,"OK")</f>
        <v>¬•736355.72</v>
      </c>
      <c r="H273" s="13" t="str">
        <f>IF(ISERROR(VLOOKUP('PROD Fltr Conditional'!$A273,QACond,COLUMNS($A$7:H273),0)),'PROD Fltr Conditional'!H273,"OK")</f>
        <v>Yuan Renminbi</v>
      </c>
      <c r="I273" s="13" t="str">
        <f>IF(ISERROR(VLOOKUP('PROD Fltr Conditional'!$A273,QACond,COLUMNS($A$7:I273),0)),'PROD Fltr Conditional'!I273,"OK")</f>
        <v>CNY</v>
      </c>
      <c r="J273" s="13" t="str">
        <f>IF(ISERROR(VLOOKUP('PROD Fltr Conditional'!$A273,QACond,COLUMNS($A$7:J273),0)),'PROD Fltr Conditional'!J273,"OK")</f>
        <v>9/10/2019</v>
      </c>
      <c r="K273" s="13">
        <f>IF(ISERROR(VLOOKUP('PROD Fltr Conditional'!$A273,QACond,COLUMNS($A$7:K273),0)),'PROD Fltr Conditional'!K273,"OK")</f>
        <v>0.2076388888888889</v>
      </c>
      <c r="L273" s="13">
        <f>IF(ISERROR(VLOOKUP('PROD Fltr Conditional'!$A273,QACond,COLUMNS($A$7:L273),0)),'PROD Fltr Conditional'!L273,"OK")</f>
        <v>11181</v>
      </c>
      <c r="M273" s="13" t="str">
        <f>IF(ISERROR(VLOOKUP('PROD Fltr Conditional'!$A273,QACond,COLUMNS($A$7:M273),0)),'PROD Fltr Conditional'!M273,"OK")</f>
        <v>ME39 2114 6749 8564 1458 16</v>
      </c>
      <c r="N273" s="13" t="str">
        <f>IF(ISERROR(VLOOKUP('PROD Fltr Conditional'!$A273,QACond,COLUMNS($A$7:N273),0)),'PROD Fltr Conditional'!N273,"OK")</f>
        <v>ETR</v>
      </c>
      <c r="O273" s="13" t="str">
        <f>IF(ISERROR(VLOOKUP('PROD Fltr Conditional'!$A273,QACond,COLUMNS($A$7:O273),0)),'PROD Fltr Conditional'!O273,"OK")</f>
        <v>Entergy Corporation</v>
      </c>
      <c r="P273" s="13" t="str">
        <f>IF(ISERROR(VLOOKUP('PROD Fltr Conditional'!$A273,QACond,COLUMNS($A$7:P273),0)),'PROD Fltr Conditional'!P273,"OK")</f>
        <v>NYSE</v>
      </c>
      <c r="Q273" s="13" t="str">
        <f>IF(ISERROR(VLOOKUP('PROD Fltr Conditional'!$A273,QACond,COLUMNS($A$7:Q273),0)),'PROD Fltr Conditional'!Q273,"OK")</f>
        <v>Electric Utilities: Central</v>
      </c>
    </row>
    <row r="274" spans="1:17">
      <c r="A274" s="13" t="str">
        <f>IF(ISERROR(VLOOKUP('PROD Fltr Conditional'!$A274,QACond,COLUMNS($A$7:A274),0)),'PROD Fltr Conditional'!A274,"OK")</f>
        <v>OK</v>
      </c>
      <c r="B274" s="13" t="str">
        <f>IF(ISERROR(VLOOKUP('PROD Fltr Conditional'!$A274,QACond,COLUMNS($A$7:B274),0)),'PROD Fltr Conditional'!B274,"OK")</f>
        <v>OK</v>
      </c>
      <c r="C274" s="13" t="str">
        <f>IF(ISERROR(VLOOKUP('PROD Fltr Conditional'!$A274,QACond,COLUMNS($A$7:C274),0)),'PROD Fltr Conditional'!C274,"OK")</f>
        <v>OK</v>
      </c>
      <c r="D274" s="13" t="str">
        <f>IF(ISERROR(VLOOKUP('PROD Fltr Conditional'!$A274,QACond,COLUMNS($A$7:D274),0)),'PROD Fltr Conditional'!D274,"OK")</f>
        <v>OK</v>
      </c>
      <c r="E274" s="13" t="str">
        <f>IF(ISERROR(VLOOKUP('PROD Fltr Conditional'!$A274,QACond,COLUMNS($A$7:E274),0)),'PROD Fltr Conditional'!E274,"OK")</f>
        <v>OK</v>
      </c>
      <c r="F274" s="13" t="str">
        <f>IF(ISERROR(VLOOKUP('PROD Fltr Conditional'!$A274,QACond,COLUMNS($A$7:F274),0)),'PROD Fltr Conditional'!F274,"OK")</f>
        <v>OK</v>
      </c>
      <c r="G274" s="13" t="str">
        <f>IF(ISERROR(VLOOKUP('PROD Fltr Conditional'!$A274,QACond,COLUMNS($A$7:G274),0)),'PROD Fltr Conditional'!G274,"OK")</f>
        <v>OK</v>
      </c>
      <c r="H274" s="13" t="str">
        <f>IF(ISERROR(VLOOKUP('PROD Fltr Conditional'!$A274,QACond,COLUMNS($A$7:H274),0)),'PROD Fltr Conditional'!H274,"OK")</f>
        <v>OK</v>
      </c>
      <c r="I274" s="13" t="str">
        <f>IF(ISERROR(VLOOKUP('PROD Fltr Conditional'!$A274,QACond,COLUMNS($A$7:I274),0)),'PROD Fltr Conditional'!I274,"OK")</f>
        <v>OK</v>
      </c>
      <c r="J274" s="13" t="str">
        <f>IF(ISERROR(VLOOKUP('PROD Fltr Conditional'!$A274,QACond,COLUMNS($A$7:J274),0)),'PROD Fltr Conditional'!J274,"OK")</f>
        <v>OK</v>
      </c>
      <c r="K274" s="13" t="str">
        <f>IF(ISERROR(VLOOKUP('PROD Fltr Conditional'!$A274,QACond,COLUMNS($A$7:K274),0)),'PROD Fltr Conditional'!K274,"OK")</f>
        <v>OK</v>
      </c>
      <c r="L274" s="13" t="str">
        <f>IF(ISERROR(VLOOKUP('PROD Fltr Conditional'!$A274,QACond,COLUMNS($A$7:L274),0)),'PROD Fltr Conditional'!L274,"OK")</f>
        <v>OK</v>
      </c>
      <c r="M274" s="13" t="str">
        <f>IF(ISERROR(VLOOKUP('PROD Fltr Conditional'!$A274,QACond,COLUMNS($A$7:M274),0)),'PROD Fltr Conditional'!M274,"OK")</f>
        <v>OK</v>
      </c>
      <c r="N274" s="13" t="str">
        <f>IF(ISERROR(VLOOKUP('PROD Fltr Conditional'!$A274,QACond,COLUMNS($A$7:N274),0)),'PROD Fltr Conditional'!N274,"OK")</f>
        <v>OK</v>
      </c>
      <c r="O274" s="13" t="str">
        <f>IF(ISERROR(VLOOKUP('PROD Fltr Conditional'!$A274,QACond,COLUMNS($A$7:O274),0)),'PROD Fltr Conditional'!O274,"OK")</f>
        <v>OK</v>
      </c>
      <c r="P274" s="13" t="str">
        <f>IF(ISERROR(VLOOKUP('PROD Fltr Conditional'!$A274,QACond,COLUMNS($A$7:P274),0)),'PROD Fltr Conditional'!P274,"OK")</f>
        <v>OK</v>
      </c>
      <c r="Q274" s="13" t="str">
        <f>IF(ISERROR(VLOOKUP('PROD Fltr Conditional'!$A274,QACond,COLUMNS($A$7:Q274),0)),'PROD Fltr Conditional'!Q274,"OK")</f>
        <v>OK</v>
      </c>
    </row>
    <row r="275" spans="1:17">
      <c r="A275" s="13" t="str">
        <f>IF(ISERROR(VLOOKUP('PROD Fltr Conditional'!$A275,QACond,COLUMNS($A$7:A275),0)),'PROD Fltr Conditional'!A275,"OK")</f>
        <v>OK</v>
      </c>
      <c r="B275" s="13" t="str">
        <f>IF(ISERROR(VLOOKUP('PROD Fltr Conditional'!$A275,QACond,COLUMNS($A$7:B275),0)),'PROD Fltr Conditional'!B275,"OK")</f>
        <v>OK</v>
      </c>
      <c r="C275" s="13" t="str">
        <f>IF(ISERROR(VLOOKUP('PROD Fltr Conditional'!$A275,QACond,COLUMNS($A$7:C275),0)),'PROD Fltr Conditional'!C275,"OK")</f>
        <v>OK</v>
      </c>
      <c r="D275" s="13" t="str">
        <f>IF(ISERROR(VLOOKUP('PROD Fltr Conditional'!$A275,QACond,COLUMNS($A$7:D275),0)),'PROD Fltr Conditional'!D275,"OK")</f>
        <v>OK</v>
      </c>
      <c r="E275" s="13" t="str">
        <f>IF(ISERROR(VLOOKUP('PROD Fltr Conditional'!$A275,QACond,COLUMNS($A$7:E275),0)),'PROD Fltr Conditional'!E275,"OK")</f>
        <v>OK</v>
      </c>
      <c r="F275" s="13" t="str">
        <f>IF(ISERROR(VLOOKUP('PROD Fltr Conditional'!$A275,QACond,COLUMNS($A$7:F275),0)),'PROD Fltr Conditional'!F275,"OK")</f>
        <v>OK</v>
      </c>
      <c r="G275" s="13" t="str">
        <f>IF(ISERROR(VLOOKUP('PROD Fltr Conditional'!$A275,QACond,COLUMNS($A$7:G275),0)),'PROD Fltr Conditional'!G275,"OK")</f>
        <v>OK</v>
      </c>
      <c r="H275" s="13" t="str">
        <f>IF(ISERROR(VLOOKUP('PROD Fltr Conditional'!$A275,QACond,COLUMNS($A$7:H275),0)),'PROD Fltr Conditional'!H275,"OK")</f>
        <v>OK</v>
      </c>
      <c r="I275" s="13" t="str">
        <f>IF(ISERROR(VLOOKUP('PROD Fltr Conditional'!$A275,QACond,COLUMNS($A$7:I275),0)),'PROD Fltr Conditional'!I275,"OK")</f>
        <v>OK</v>
      </c>
      <c r="J275" s="13" t="str">
        <f>IF(ISERROR(VLOOKUP('PROD Fltr Conditional'!$A275,QACond,COLUMNS($A$7:J275),0)),'PROD Fltr Conditional'!J275,"OK")</f>
        <v>OK</v>
      </c>
      <c r="K275" s="13" t="str">
        <f>IF(ISERROR(VLOOKUP('PROD Fltr Conditional'!$A275,QACond,COLUMNS($A$7:K275),0)),'PROD Fltr Conditional'!K275,"OK")</f>
        <v>OK</v>
      </c>
      <c r="L275" s="13" t="str">
        <f>IF(ISERROR(VLOOKUP('PROD Fltr Conditional'!$A275,QACond,COLUMNS($A$7:L275),0)),'PROD Fltr Conditional'!L275,"OK")</f>
        <v>OK</v>
      </c>
      <c r="M275" s="13" t="str">
        <f>IF(ISERROR(VLOOKUP('PROD Fltr Conditional'!$A275,QACond,COLUMNS($A$7:M275),0)),'PROD Fltr Conditional'!M275,"OK")</f>
        <v>OK</v>
      </c>
      <c r="N275" s="13" t="str">
        <f>IF(ISERROR(VLOOKUP('PROD Fltr Conditional'!$A275,QACond,COLUMNS($A$7:N275),0)),'PROD Fltr Conditional'!N275,"OK")</f>
        <v>OK</v>
      </c>
      <c r="O275" s="13" t="str">
        <f>IF(ISERROR(VLOOKUP('PROD Fltr Conditional'!$A275,QACond,COLUMNS($A$7:O275),0)),'PROD Fltr Conditional'!O275,"OK")</f>
        <v>OK</v>
      </c>
      <c r="P275" s="13" t="str">
        <f>IF(ISERROR(VLOOKUP('PROD Fltr Conditional'!$A275,QACond,COLUMNS($A$7:P275),0)),'PROD Fltr Conditional'!P275,"OK")</f>
        <v>OK</v>
      </c>
      <c r="Q275" s="13" t="str">
        <f>IF(ISERROR(VLOOKUP('PROD Fltr Conditional'!$A275,QACond,COLUMNS($A$7:Q275),0)),'PROD Fltr Conditional'!Q275,"OK")</f>
        <v>OK</v>
      </c>
    </row>
    <row r="276" spans="1:17">
      <c r="A276" s="13" t="str">
        <f>IF(ISERROR(VLOOKUP('PROD Fltr Conditional'!$A276,QACond,COLUMNS($A$7:A276),0)),'PROD Fltr Conditional'!A276,"OK")</f>
        <v>OK</v>
      </c>
      <c r="B276" s="13" t="str">
        <f>IF(ISERROR(VLOOKUP('PROD Fltr Conditional'!$A276,QACond,COLUMNS($A$7:B276),0)),'PROD Fltr Conditional'!B276,"OK")</f>
        <v>OK</v>
      </c>
      <c r="C276" s="13" t="str">
        <f>IF(ISERROR(VLOOKUP('PROD Fltr Conditional'!$A276,QACond,COLUMNS($A$7:C276),0)),'PROD Fltr Conditional'!C276,"OK")</f>
        <v>OK</v>
      </c>
      <c r="D276" s="13" t="str">
        <f>IF(ISERROR(VLOOKUP('PROD Fltr Conditional'!$A276,QACond,COLUMNS($A$7:D276),0)),'PROD Fltr Conditional'!D276,"OK")</f>
        <v>OK</v>
      </c>
      <c r="E276" s="13" t="str">
        <f>IF(ISERROR(VLOOKUP('PROD Fltr Conditional'!$A276,QACond,COLUMNS($A$7:E276),0)),'PROD Fltr Conditional'!E276,"OK")</f>
        <v>OK</v>
      </c>
      <c r="F276" s="13" t="str">
        <f>IF(ISERROR(VLOOKUP('PROD Fltr Conditional'!$A276,QACond,COLUMNS($A$7:F276),0)),'PROD Fltr Conditional'!F276,"OK")</f>
        <v>OK</v>
      </c>
      <c r="G276" s="13" t="str">
        <f>IF(ISERROR(VLOOKUP('PROD Fltr Conditional'!$A276,QACond,COLUMNS($A$7:G276),0)),'PROD Fltr Conditional'!G276,"OK")</f>
        <v>OK</v>
      </c>
      <c r="H276" s="13" t="str">
        <f>IF(ISERROR(VLOOKUP('PROD Fltr Conditional'!$A276,QACond,COLUMNS($A$7:H276),0)),'PROD Fltr Conditional'!H276,"OK")</f>
        <v>OK</v>
      </c>
      <c r="I276" s="13" t="str">
        <f>IF(ISERROR(VLOOKUP('PROD Fltr Conditional'!$A276,QACond,COLUMNS($A$7:I276),0)),'PROD Fltr Conditional'!I276,"OK")</f>
        <v>OK</v>
      </c>
      <c r="J276" s="13" t="str">
        <f>IF(ISERROR(VLOOKUP('PROD Fltr Conditional'!$A276,QACond,COLUMNS($A$7:J276),0)),'PROD Fltr Conditional'!J276,"OK")</f>
        <v>OK</v>
      </c>
      <c r="K276" s="13" t="str">
        <f>IF(ISERROR(VLOOKUP('PROD Fltr Conditional'!$A276,QACond,COLUMNS($A$7:K276),0)),'PROD Fltr Conditional'!K276,"OK")</f>
        <v>OK</v>
      </c>
      <c r="L276" s="13" t="str">
        <f>IF(ISERROR(VLOOKUP('PROD Fltr Conditional'!$A276,QACond,COLUMNS($A$7:L276),0)),'PROD Fltr Conditional'!L276,"OK")</f>
        <v>OK</v>
      </c>
      <c r="M276" s="13" t="str">
        <f>IF(ISERROR(VLOOKUP('PROD Fltr Conditional'!$A276,QACond,COLUMNS($A$7:M276),0)),'PROD Fltr Conditional'!M276,"OK")</f>
        <v>OK</v>
      </c>
      <c r="N276" s="13" t="str">
        <f>IF(ISERROR(VLOOKUP('PROD Fltr Conditional'!$A276,QACond,COLUMNS($A$7:N276),0)),'PROD Fltr Conditional'!N276,"OK")</f>
        <v>OK</v>
      </c>
      <c r="O276" s="13" t="str">
        <f>IF(ISERROR(VLOOKUP('PROD Fltr Conditional'!$A276,QACond,COLUMNS($A$7:O276),0)),'PROD Fltr Conditional'!O276,"OK")</f>
        <v>OK</v>
      </c>
      <c r="P276" s="13" t="str">
        <f>IF(ISERROR(VLOOKUP('PROD Fltr Conditional'!$A276,QACond,COLUMNS($A$7:P276),0)),'PROD Fltr Conditional'!P276,"OK")</f>
        <v>OK</v>
      </c>
      <c r="Q276" s="13" t="str">
        <f>IF(ISERROR(VLOOKUP('PROD Fltr Conditional'!$A276,QACond,COLUMNS($A$7:Q276),0)),'PROD Fltr Conditional'!Q276,"OK")</f>
        <v>OK</v>
      </c>
    </row>
    <row r="277" spans="1:17">
      <c r="A277" s="13" t="str">
        <f>IF(ISERROR(VLOOKUP('PROD Fltr Conditional'!$A277,QACond,COLUMNS($A$7:A277),0)),'PROD Fltr Conditional'!A277,"OK")</f>
        <v>OK</v>
      </c>
      <c r="B277" s="13" t="str">
        <f>IF(ISERROR(VLOOKUP('PROD Fltr Conditional'!$A277,QACond,COLUMNS($A$7:B277),0)),'PROD Fltr Conditional'!B277,"OK")</f>
        <v>OK</v>
      </c>
      <c r="C277" s="13" t="str">
        <f>IF(ISERROR(VLOOKUP('PROD Fltr Conditional'!$A277,QACond,COLUMNS($A$7:C277),0)),'PROD Fltr Conditional'!C277,"OK")</f>
        <v>OK</v>
      </c>
      <c r="D277" s="13" t="str">
        <f>IF(ISERROR(VLOOKUP('PROD Fltr Conditional'!$A277,QACond,COLUMNS($A$7:D277),0)),'PROD Fltr Conditional'!D277,"OK")</f>
        <v>OK</v>
      </c>
      <c r="E277" s="13" t="str">
        <f>IF(ISERROR(VLOOKUP('PROD Fltr Conditional'!$A277,QACond,COLUMNS($A$7:E277),0)),'PROD Fltr Conditional'!E277,"OK")</f>
        <v>OK</v>
      </c>
      <c r="F277" s="13" t="str">
        <f>IF(ISERROR(VLOOKUP('PROD Fltr Conditional'!$A277,QACond,COLUMNS($A$7:F277),0)),'PROD Fltr Conditional'!F277,"OK")</f>
        <v>OK</v>
      </c>
      <c r="G277" s="13" t="str">
        <f>IF(ISERROR(VLOOKUP('PROD Fltr Conditional'!$A277,QACond,COLUMNS($A$7:G277),0)),'PROD Fltr Conditional'!G277,"OK")</f>
        <v>OK</v>
      </c>
      <c r="H277" s="13" t="str">
        <f>IF(ISERROR(VLOOKUP('PROD Fltr Conditional'!$A277,QACond,COLUMNS($A$7:H277),0)),'PROD Fltr Conditional'!H277,"OK")</f>
        <v>OK</v>
      </c>
      <c r="I277" s="13" t="str">
        <f>IF(ISERROR(VLOOKUP('PROD Fltr Conditional'!$A277,QACond,COLUMNS($A$7:I277),0)),'PROD Fltr Conditional'!I277,"OK")</f>
        <v>OK</v>
      </c>
      <c r="J277" s="13" t="str">
        <f>IF(ISERROR(VLOOKUP('PROD Fltr Conditional'!$A277,QACond,COLUMNS($A$7:J277),0)),'PROD Fltr Conditional'!J277,"OK")</f>
        <v>OK</v>
      </c>
      <c r="K277" s="13" t="str">
        <f>IF(ISERROR(VLOOKUP('PROD Fltr Conditional'!$A277,QACond,COLUMNS($A$7:K277),0)),'PROD Fltr Conditional'!K277,"OK")</f>
        <v>OK</v>
      </c>
      <c r="L277" s="13" t="str">
        <f>IF(ISERROR(VLOOKUP('PROD Fltr Conditional'!$A277,QACond,COLUMNS($A$7:L277),0)),'PROD Fltr Conditional'!L277,"OK")</f>
        <v>OK</v>
      </c>
      <c r="M277" s="13" t="str">
        <f>IF(ISERROR(VLOOKUP('PROD Fltr Conditional'!$A277,QACond,COLUMNS($A$7:M277),0)),'PROD Fltr Conditional'!M277,"OK")</f>
        <v>OK</v>
      </c>
      <c r="N277" s="13" t="str">
        <f>IF(ISERROR(VLOOKUP('PROD Fltr Conditional'!$A277,QACond,COLUMNS($A$7:N277),0)),'PROD Fltr Conditional'!N277,"OK")</f>
        <v>OK</v>
      </c>
      <c r="O277" s="13" t="str">
        <f>IF(ISERROR(VLOOKUP('PROD Fltr Conditional'!$A277,QACond,COLUMNS($A$7:O277),0)),'PROD Fltr Conditional'!O277,"OK")</f>
        <v>OK</v>
      </c>
      <c r="P277" s="13" t="str">
        <f>IF(ISERROR(VLOOKUP('PROD Fltr Conditional'!$A277,QACond,COLUMNS($A$7:P277),0)),'PROD Fltr Conditional'!P277,"OK")</f>
        <v>OK</v>
      </c>
      <c r="Q277" s="13" t="str">
        <f>IF(ISERROR(VLOOKUP('PROD Fltr Conditional'!$A277,QACond,COLUMNS($A$7:Q277),0)),'PROD Fltr Conditional'!Q277,"OK")</f>
        <v>OK</v>
      </c>
    </row>
    <row r="278" spans="1:17">
      <c r="A278" s="13" t="str">
        <f>IF(ISERROR(VLOOKUP('PROD Fltr Conditional'!$A278,QACond,COLUMNS($A$7:A278),0)),'PROD Fltr Conditional'!A278,"OK")</f>
        <v>OK</v>
      </c>
      <c r="B278" s="13" t="str">
        <f>IF(ISERROR(VLOOKUP('PROD Fltr Conditional'!$A278,QACond,COLUMNS($A$7:B278),0)),'PROD Fltr Conditional'!B278,"OK")</f>
        <v>OK</v>
      </c>
      <c r="C278" s="13" t="str">
        <f>IF(ISERROR(VLOOKUP('PROD Fltr Conditional'!$A278,QACond,COLUMNS($A$7:C278),0)),'PROD Fltr Conditional'!C278,"OK")</f>
        <v>OK</v>
      </c>
      <c r="D278" s="13" t="str">
        <f>IF(ISERROR(VLOOKUP('PROD Fltr Conditional'!$A278,QACond,COLUMNS($A$7:D278),0)),'PROD Fltr Conditional'!D278,"OK")</f>
        <v>OK</v>
      </c>
      <c r="E278" s="13" t="str">
        <f>IF(ISERROR(VLOOKUP('PROD Fltr Conditional'!$A278,QACond,COLUMNS($A$7:E278),0)),'PROD Fltr Conditional'!E278,"OK")</f>
        <v>OK</v>
      </c>
      <c r="F278" s="13" t="str">
        <f>IF(ISERROR(VLOOKUP('PROD Fltr Conditional'!$A278,QACond,COLUMNS($A$7:F278),0)),'PROD Fltr Conditional'!F278,"OK")</f>
        <v>OK</v>
      </c>
      <c r="G278" s="13" t="str">
        <f>IF(ISERROR(VLOOKUP('PROD Fltr Conditional'!$A278,QACond,COLUMNS($A$7:G278),0)),'PROD Fltr Conditional'!G278,"OK")</f>
        <v>OK</v>
      </c>
      <c r="H278" s="13" t="str">
        <f>IF(ISERROR(VLOOKUP('PROD Fltr Conditional'!$A278,QACond,COLUMNS($A$7:H278),0)),'PROD Fltr Conditional'!H278,"OK")</f>
        <v>OK</v>
      </c>
      <c r="I278" s="13" t="str">
        <f>IF(ISERROR(VLOOKUP('PROD Fltr Conditional'!$A278,QACond,COLUMNS($A$7:I278),0)),'PROD Fltr Conditional'!I278,"OK")</f>
        <v>OK</v>
      </c>
      <c r="J278" s="13" t="str">
        <f>IF(ISERROR(VLOOKUP('PROD Fltr Conditional'!$A278,QACond,COLUMNS($A$7:J278),0)),'PROD Fltr Conditional'!J278,"OK")</f>
        <v>OK</v>
      </c>
      <c r="K278" s="13" t="str">
        <f>IF(ISERROR(VLOOKUP('PROD Fltr Conditional'!$A278,QACond,COLUMNS($A$7:K278),0)),'PROD Fltr Conditional'!K278,"OK")</f>
        <v>OK</v>
      </c>
      <c r="L278" s="13" t="str">
        <f>IF(ISERROR(VLOOKUP('PROD Fltr Conditional'!$A278,QACond,COLUMNS($A$7:L278),0)),'PROD Fltr Conditional'!L278,"OK")</f>
        <v>OK</v>
      </c>
      <c r="M278" s="13" t="str">
        <f>IF(ISERROR(VLOOKUP('PROD Fltr Conditional'!$A278,QACond,COLUMNS($A$7:M278),0)),'PROD Fltr Conditional'!M278,"OK")</f>
        <v>OK</v>
      </c>
      <c r="N278" s="13" t="str">
        <f>IF(ISERROR(VLOOKUP('PROD Fltr Conditional'!$A278,QACond,COLUMNS($A$7:N278),0)),'PROD Fltr Conditional'!N278,"OK")</f>
        <v>OK</v>
      </c>
      <c r="O278" s="13" t="str">
        <f>IF(ISERROR(VLOOKUP('PROD Fltr Conditional'!$A278,QACond,COLUMNS($A$7:O278),0)),'PROD Fltr Conditional'!O278,"OK")</f>
        <v>OK</v>
      </c>
      <c r="P278" s="13" t="str">
        <f>IF(ISERROR(VLOOKUP('PROD Fltr Conditional'!$A278,QACond,COLUMNS($A$7:P278),0)),'PROD Fltr Conditional'!P278,"OK")</f>
        <v>OK</v>
      </c>
      <c r="Q278" s="13" t="str">
        <f>IF(ISERROR(VLOOKUP('PROD Fltr Conditional'!$A278,QACond,COLUMNS($A$7:Q278),0)),'PROD Fltr Conditional'!Q278,"OK")</f>
        <v>OK</v>
      </c>
    </row>
    <row r="279" spans="1:17">
      <c r="A279" s="13" t="str">
        <f>IF(ISERROR(VLOOKUP('PROD Fltr Conditional'!$A279,QACond,COLUMNS($A$7:A279),0)),'PROD Fltr Conditional'!A279,"OK")</f>
        <v>OK</v>
      </c>
      <c r="B279" s="13" t="str">
        <f>IF(ISERROR(VLOOKUP('PROD Fltr Conditional'!$A279,QACond,COLUMNS($A$7:B279),0)),'PROD Fltr Conditional'!B279,"OK")</f>
        <v>OK</v>
      </c>
      <c r="C279" s="13" t="str">
        <f>IF(ISERROR(VLOOKUP('PROD Fltr Conditional'!$A279,QACond,COLUMNS($A$7:C279),0)),'PROD Fltr Conditional'!C279,"OK")</f>
        <v>OK</v>
      </c>
      <c r="D279" s="13" t="str">
        <f>IF(ISERROR(VLOOKUP('PROD Fltr Conditional'!$A279,QACond,COLUMNS($A$7:D279),0)),'PROD Fltr Conditional'!D279,"OK")</f>
        <v>OK</v>
      </c>
      <c r="E279" s="13" t="str">
        <f>IF(ISERROR(VLOOKUP('PROD Fltr Conditional'!$A279,QACond,COLUMNS($A$7:E279),0)),'PROD Fltr Conditional'!E279,"OK")</f>
        <v>OK</v>
      </c>
      <c r="F279" s="13" t="str">
        <f>IF(ISERROR(VLOOKUP('PROD Fltr Conditional'!$A279,QACond,COLUMNS($A$7:F279),0)),'PROD Fltr Conditional'!F279,"OK")</f>
        <v>OK</v>
      </c>
      <c r="G279" s="13" t="str">
        <f>IF(ISERROR(VLOOKUP('PROD Fltr Conditional'!$A279,QACond,COLUMNS($A$7:G279),0)),'PROD Fltr Conditional'!G279,"OK")</f>
        <v>OK</v>
      </c>
      <c r="H279" s="13" t="str">
        <f>IF(ISERROR(VLOOKUP('PROD Fltr Conditional'!$A279,QACond,COLUMNS($A$7:H279),0)),'PROD Fltr Conditional'!H279,"OK")</f>
        <v>OK</v>
      </c>
      <c r="I279" s="13" t="str">
        <f>IF(ISERROR(VLOOKUP('PROD Fltr Conditional'!$A279,QACond,COLUMNS($A$7:I279),0)),'PROD Fltr Conditional'!I279,"OK")</f>
        <v>OK</v>
      </c>
      <c r="J279" s="13" t="str">
        <f>IF(ISERROR(VLOOKUP('PROD Fltr Conditional'!$A279,QACond,COLUMNS($A$7:J279),0)),'PROD Fltr Conditional'!J279,"OK")</f>
        <v>OK</v>
      </c>
      <c r="K279" s="13" t="str">
        <f>IF(ISERROR(VLOOKUP('PROD Fltr Conditional'!$A279,QACond,COLUMNS($A$7:K279),0)),'PROD Fltr Conditional'!K279,"OK")</f>
        <v>OK</v>
      </c>
      <c r="L279" s="13" t="str">
        <f>IF(ISERROR(VLOOKUP('PROD Fltr Conditional'!$A279,QACond,COLUMNS($A$7:L279),0)),'PROD Fltr Conditional'!L279,"OK")</f>
        <v>OK</v>
      </c>
      <c r="M279" s="13" t="str">
        <f>IF(ISERROR(VLOOKUP('PROD Fltr Conditional'!$A279,QACond,COLUMNS($A$7:M279),0)),'PROD Fltr Conditional'!M279,"OK")</f>
        <v>OK</v>
      </c>
      <c r="N279" s="13" t="str">
        <f>IF(ISERROR(VLOOKUP('PROD Fltr Conditional'!$A279,QACond,COLUMNS($A$7:N279),0)),'PROD Fltr Conditional'!N279,"OK")</f>
        <v>OK</v>
      </c>
      <c r="O279" s="13" t="str">
        <f>IF(ISERROR(VLOOKUP('PROD Fltr Conditional'!$A279,QACond,COLUMNS($A$7:O279),0)),'PROD Fltr Conditional'!O279,"OK")</f>
        <v>OK</v>
      </c>
      <c r="P279" s="13" t="str">
        <f>IF(ISERROR(VLOOKUP('PROD Fltr Conditional'!$A279,QACond,COLUMNS($A$7:P279),0)),'PROD Fltr Conditional'!P279,"OK")</f>
        <v>OK</v>
      </c>
      <c r="Q279" s="13" t="str">
        <f>IF(ISERROR(VLOOKUP('PROD Fltr Conditional'!$A279,QACond,COLUMNS($A$7:Q279),0)),'PROD Fltr Conditional'!Q279,"OK")</f>
        <v>OK</v>
      </c>
    </row>
    <row r="280" spans="1:17">
      <c r="A280" s="13" t="str">
        <f>IF(ISERROR(VLOOKUP('PROD Fltr Conditional'!$A280,QACond,COLUMNS($A$7:A280),0)),'PROD Fltr Conditional'!A280,"OK")</f>
        <v>OK</v>
      </c>
      <c r="B280" s="13" t="str">
        <f>IF(ISERROR(VLOOKUP('PROD Fltr Conditional'!$A280,QACond,COLUMNS($A$7:B280),0)),'PROD Fltr Conditional'!B280,"OK")</f>
        <v>OK</v>
      </c>
      <c r="C280" s="13" t="str">
        <f>IF(ISERROR(VLOOKUP('PROD Fltr Conditional'!$A280,QACond,COLUMNS($A$7:C280),0)),'PROD Fltr Conditional'!C280,"OK")</f>
        <v>OK</v>
      </c>
      <c r="D280" s="13" t="str">
        <f>IF(ISERROR(VLOOKUP('PROD Fltr Conditional'!$A280,QACond,COLUMNS($A$7:D280),0)),'PROD Fltr Conditional'!D280,"OK")</f>
        <v>OK</v>
      </c>
      <c r="E280" s="13" t="str">
        <f>IF(ISERROR(VLOOKUP('PROD Fltr Conditional'!$A280,QACond,COLUMNS($A$7:E280),0)),'PROD Fltr Conditional'!E280,"OK")</f>
        <v>OK</v>
      </c>
      <c r="F280" s="13" t="str">
        <f>IF(ISERROR(VLOOKUP('PROD Fltr Conditional'!$A280,QACond,COLUMNS($A$7:F280),0)),'PROD Fltr Conditional'!F280,"OK")</f>
        <v>OK</v>
      </c>
      <c r="G280" s="13" t="str">
        <f>IF(ISERROR(VLOOKUP('PROD Fltr Conditional'!$A280,QACond,COLUMNS($A$7:G280),0)),'PROD Fltr Conditional'!G280,"OK")</f>
        <v>OK</v>
      </c>
      <c r="H280" s="13" t="str">
        <f>IF(ISERROR(VLOOKUP('PROD Fltr Conditional'!$A280,QACond,COLUMNS($A$7:H280),0)),'PROD Fltr Conditional'!H280,"OK")</f>
        <v>OK</v>
      </c>
      <c r="I280" s="13" t="str">
        <f>IF(ISERROR(VLOOKUP('PROD Fltr Conditional'!$A280,QACond,COLUMNS($A$7:I280),0)),'PROD Fltr Conditional'!I280,"OK")</f>
        <v>OK</v>
      </c>
      <c r="J280" s="13" t="str">
        <f>IF(ISERROR(VLOOKUP('PROD Fltr Conditional'!$A280,QACond,COLUMNS($A$7:J280),0)),'PROD Fltr Conditional'!J280,"OK")</f>
        <v>OK</v>
      </c>
      <c r="K280" s="13" t="str">
        <f>IF(ISERROR(VLOOKUP('PROD Fltr Conditional'!$A280,QACond,COLUMNS($A$7:K280),0)),'PROD Fltr Conditional'!K280,"OK")</f>
        <v>OK</v>
      </c>
      <c r="L280" s="13" t="str">
        <f>IF(ISERROR(VLOOKUP('PROD Fltr Conditional'!$A280,QACond,COLUMNS($A$7:L280),0)),'PROD Fltr Conditional'!L280,"OK")</f>
        <v>OK</v>
      </c>
      <c r="M280" s="13" t="str">
        <f>IF(ISERROR(VLOOKUP('PROD Fltr Conditional'!$A280,QACond,COLUMNS($A$7:M280),0)),'PROD Fltr Conditional'!M280,"OK")</f>
        <v>OK</v>
      </c>
      <c r="N280" s="13" t="str">
        <f>IF(ISERROR(VLOOKUP('PROD Fltr Conditional'!$A280,QACond,COLUMNS($A$7:N280),0)),'PROD Fltr Conditional'!N280,"OK")</f>
        <v>OK</v>
      </c>
      <c r="O280" s="13" t="str">
        <f>IF(ISERROR(VLOOKUP('PROD Fltr Conditional'!$A280,QACond,COLUMNS($A$7:O280),0)),'PROD Fltr Conditional'!O280,"OK")</f>
        <v>OK</v>
      </c>
      <c r="P280" s="13" t="str">
        <f>IF(ISERROR(VLOOKUP('PROD Fltr Conditional'!$A280,QACond,COLUMNS($A$7:P280),0)),'PROD Fltr Conditional'!P280,"OK")</f>
        <v>OK</v>
      </c>
      <c r="Q280" s="13" t="str">
        <f>IF(ISERROR(VLOOKUP('PROD Fltr Conditional'!$A280,QACond,COLUMNS($A$7:Q280),0)),'PROD Fltr Conditional'!Q280,"OK")</f>
        <v>OK</v>
      </c>
    </row>
    <row r="281" spans="1:17">
      <c r="A281" s="13" t="str">
        <f>IF(ISERROR(VLOOKUP('PROD Fltr Conditional'!$A281,QACond,COLUMNS($A$7:A281),0)),'PROD Fltr Conditional'!A281,"OK")</f>
        <v>OK</v>
      </c>
      <c r="B281" s="13" t="str">
        <f>IF(ISERROR(VLOOKUP('PROD Fltr Conditional'!$A281,QACond,COLUMNS($A$7:B281),0)),'PROD Fltr Conditional'!B281,"OK")</f>
        <v>OK</v>
      </c>
      <c r="C281" s="13" t="str">
        <f>IF(ISERROR(VLOOKUP('PROD Fltr Conditional'!$A281,QACond,COLUMNS($A$7:C281),0)),'PROD Fltr Conditional'!C281,"OK")</f>
        <v>OK</v>
      </c>
      <c r="D281" s="13" t="str">
        <f>IF(ISERROR(VLOOKUP('PROD Fltr Conditional'!$A281,QACond,COLUMNS($A$7:D281),0)),'PROD Fltr Conditional'!D281,"OK")</f>
        <v>OK</v>
      </c>
      <c r="E281" s="13" t="str">
        <f>IF(ISERROR(VLOOKUP('PROD Fltr Conditional'!$A281,QACond,COLUMNS($A$7:E281),0)),'PROD Fltr Conditional'!E281,"OK")</f>
        <v>OK</v>
      </c>
      <c r="F281" s="13" t="str">
        <f>IF(ISERROR(VLOOKUP('PROD Fltr Conditional'!$A281,QACond,COLUMNS($A$7:F281),0)),'PROD Fltr Conditional'!F281,"OK")</f>
        <v>OK</v>
      </c>
      <c r="G281" s="13" t="str">
        <f>IF(ISERROR(VLOOKUP('PROD Fltr Conditional'!$A281,QACond,COLUMNS($A$7:G281),0)),'PROD Fltr Conditional'!G281,"OK")</f>
        <v>OK</v>
      </c>
      <c r="H281" s="13" t="str">
        <f>IF(ISERROR(VLOOKUP('PROD Fltr Conditional'!$A281,QACond,COLUMNS($A$7:H281),0)),'PROD Fltr Conditional'!H281,"OK")</f>
        <v>OK</v>
      </c>
      <c r="I281" s="13" t="str">
        <f>IF(ISERROR(VLOOKUP('PROD Fltr Conditional'!$A281,QACond,COLUMNS($A$7:I281),0)),'PROD Fltr Conditional'!I281,"OK")</f>
        <v>OK</v>
      </c>
      <c r="J281" s="13" t="str">
        <f>IF(ISERROR(VLOOKUP('PROD Fltr Conditional'!$A281,QACond,COLUMNS($A$7:J281),0)),'PROD Fltr Conditional'!J281,"OK")</f>
        <v>OK</v>
      </c>
      <c r="K281" s="13" t="str">
        <f>IF(ISERROR(VLOOKUP('PROD Fltr Conditional'!$A281,QACond,COLUMNS($A$7:K281),0)),'PROD Fltr Conditional'!K281,"OK")</f>
        <v>OK</v>
      </c>
      <c r="L281" s="13" t="str">
        <f>IF(ISERROR(VLOOKUP('PROD Fltr Conditional'!$A281,QACond,COLUMNS($A$7:L281),0)),'PROD Fltr Conditional'!L281,"OK")</f>
        <v>OK</v>
      </c>
      <c r="M281" s="13" t="str">
        <f>IF(ISERROR(VLOOKUP('PROD Fltr Conditional'!$A281,QACond,COLUMNS($A$7:M281),0)),'PROD Fltr Conditional'!M281,"OK")</f>
        <v>OK</v>
      </c>
      <c r="N281" s="13" t="str">
        <f>IF(ISERROR(VLOOKUP('PROD Fltr Conditional'!$A281,QACond,COLUMNS($A$7:N281),0)),'PROD Fltr Conditional'!N281,"OK")</f>
        <v>OK</v>
      </c>
      <c r="O281" s="13" t="str">
        <f>IF(ISERROR(VLOOKUP('PROD Fltr Conditional'!$A281,QACond,COLUMNS($A$7:O281),0)),'PROD Fltr Conditional'!O281,"OK")</f>
        <v>OK</v>
      </c>
      <c r="P281" s="13" t="str">
        <f>IF(ISERROR(VLOOKUP('PROD Fltr Conditional'!$A281,QACond,COLUMNS($A$7:P281),0)),'PROD Fltr Conditional'!P281,"OK")</f>
        <v>OK</v>
      </c>
      <c r="Q281" s="13" t="str">
        <f>IF(ISERROR(VLOOKUP('PROD Fltr Conditional'!$A281,QACond,COLUMNS($A$7:Q281),0)),'PROD Fltr Conditional'!Q281,"OK")</f>
        <v>OK</v>
      </c>
    </row>
    <row r="282" spans="1:17">
      <c r="A282" s="13" t="str">
        <f>IF(ISERROR(VLOOKUP('PROD Fltr Conditional'!$A282,QACond,COLUMNS($A$7:A282),0)),'PROD Fltr Conditional'!A282,"OK")</f>
        <v>rclimance7nRozalieClimance189.9.165.70¬£131706.27PesoPHP9/9/20190.60833333333333310219DE55 1184 5148 1873 2443 10AMAGAMAG Pharmaceuticals, Inc.NASDAQMajor PharmaceuticalsHealth Care</v>
      </c>
      <c r="B282" s="13">
        <f>IF(ISERROR(VLOOKUP('PROD Fltr Conditional'!$A282,QACond,COLUMNS($A$7:B282),0)),'PROD Fltr Conditional'!B282,"OK")</f>
        <v>276</v>
      </c>
      <c r="C282" s="13" t="str">
        <f>IF(ISERROR(VLOOKUP('PROD Fltr Conditional'!$A282,QACond,COLUMNS($A$7:C282),0)),'PROD Fltr Conditional'!C282,"OK")</f>
        <v>rclimance7n</v>
      </c>
      <c r="D282" s="13" t="str">
        <f>IF(ISERROR(VLOOKUP('PROD Fltr Conditional'!$A282,QACond,COLUMNS($A$7:D282),0)),'PROD Fltr Conditional'!D282,"OK")</f>
        <v>Rozalie</v>
      </c>
      <c r="E282" s="13" t="str">
        <f>IF(ISERROR(VLOOKUP('PROD Fltr Conditional'!$A282,QACond,COLUMNS($A$7:E282),0)),'PROD Fltr Conditional'!E282,"OK")</f>
        <v>Climance</v>
      </c>
      <c r="F282" s="13" t="str">
        <f>IF(ISERROR(VLOOKUP('PROD Fltr Conditional'!$A282,QACond,COLUMNS($A$7:F282),0)),'PROD Fltr Conditional'!F282,"OK")</f>
        <v>189.9.165.70</v>
      </c>
      <c r="G282" s="13" t="str">
        <f>IF(ISERROR(VLOOKUP('PROD Fltr Conditional'!$A282,QACond,COLUMNS($A$7:G282),0)),'PROD Fltr Conditional'!G282,"OK")</f>
        <v>¬£131706.27</v>
      </c>
      <c r="H282" s="13" t="str">
        <f>IF(ISERROR(VLOOKUP('PROD Fltr Conditional'!$A282,QACond,COLUMNS($A$7:H282),0)),'PROD Fltr Conditional'!H282,"OK")</f>
        <v>Peso</v>
      </c>
      <c r="I282" s="13" t="str">
        <f>IF(ISERROR(VLOOKUP('PROD Fltr Conditional'!$A282,QACond,COLUMNS($A$7:I282),0)),'PROD Fltr Conditional'!I282,"OK")</f>
        <v>PHP</v>
      </c>
      <c r="J282" s="13" t="str">
        <f>IF(ISERROR(VLOOKUP('PROD Fltr Conditional'!$A282,QACond,COLUMNS($A$7:J282),0)),'PROD Fltr Conditional'!J282,"OK")</f>
        <v>9/9/2019</v>
      </c>
      <c r="K282" s="13">
        <f>IF(ISERROR(VLOOKUP('PROD Fltr Conditional'!$A282,QACond,COLUMNS($A$7:K282),0)),'PROD Fltr Conditional'!K282,"OK")</f>
        <v>0.60833333333333328</v>
      </c>
      <c r="L282" s="13">
        <f>IF(ISERROR(VLOOKUP('PROD Fltr Conditional'!$A282,QACond,COLUMNS($A$7:L282),0)),'PROD Fltr Conditional'!L282,"OK")</f>
        <v>10219</v>
      </c>
      <c r="M282" s="13" t="str">
        <f>IF(ISERROR(VLOOKUP('PROD Fltr Conditional'!$A282,QACond,COLUMNS($A$7:M282),0)),'PROD Fltr Conditional'!M282,"OK")</f>
        <v>DE55 1184 5148 1873 2443 10</v>
      </c>
      <c r="N282" s="13" t="str">
        <f>IF(ISERROR(VLOOKUP('PROD Fltr Conditional'!$A282,QACond,COLUMNS($A$7:N282),0)),'PROD Fltr Conditional'!N282,"OK")</f>
        <v>AMAG</v>
      </c>
      <c r="O282" s="13" t="str">
        <f>IF(ISERROR(VLOOKUP('PROD Fltr Conditional'!$A282,QACond,COLUMNS($A$7:O282),0)),'PROD Fltr Conditional'!O282,"OK")</f>
        <v>AMAG Pharmaceuticals, Inc.</v>
      </c>
      <c r="P282" s="13" t="str">
        <f>IF(ISERROR(VLOOKUP('PROD Fltr Conditional'!$A282,QACond,COLUMNS($A$7:P282),0)),'PROD Fltr Conditional'!P282,"OK")</f>
        <v>NASDAQ</v>
      </c>
      <c r="Q282" s="13" t="str">
        <f>IF(ISERROR(VLOOKUP('PROD Fltr Conditional'!$A282,QACond,COLUMNS($A$7:Q282),0)),'PROD Fltr Conditional'!Q282,"OK")</f>
        <v>Major Pharmaceuticals</v>
      </c>
    </row>
    <row r="283" spans="1:17">
      <c r="A283" s="13" t="str">
        <f>IF(ISERROR(VLOOKUP('PROD Fltr Conditional'!$A283,QACond,COLUMNS($A$7:A283),0)),'PROD Fltr Conditional'!A283,"OK")</f>
        <v>OK</v>
      </c>
      <c r="B283" s="13" t="str">
        <f>IF(ISERROR(VLOOKUP('PROD Fltr Conditional'!$A283,QACond,COLUMNS($A$7:B283),0)),'PROD Fltr Conditional'!B283,"OK")</f>
        <v>OK</v>
      </c>
      <c r="C283" s="13" t="str">
        <f>IF(ISERROR(VLOOKUP('PROD Fltr Conditional'!$A283,QACond,COLUMNS($A$7:C283),0)),'PROD Fltr Conditional'!C283,"OK")</f>
        <v>OK</v>
      </c>
      <c r="D283" s="13" t="str">
        <f>IF(ISERROR(VLOOKUP('PROD Fltr Conditional'!$A283,QACond,COLUMNS($A$7:D283),0)),'PROD Fltr Conditional'!D283,"OK")</f>
        <v>OK</v>
      </c>
      <c r="E283" s="13" t="str">
        <f>IF(ISERROR(VLOOKUP('PROD Fltr Conditional'!$A283,QACond,COLUMNS($A$7:E283),0)),'PROD Fltr Conditional'!E283,"OK")</f>
        <v>OK</v>
      </c>
      <c r="F283" s="13" t="str">
        <f>IF(ISERROR(VLOOKUP('PROD Fltr Conditional'!$A283,QACond,COLUMNS($A$7:F283),0)),'PROD Fltr Conditional'!F283,"OK")</f>
        <v>OK</v>
      </c>
      <c r="G283" s="13" t="str">
        <f>IF(ISERROR(VLOOKUP('PROD Fltr Conditional'!$A283,QACond,COLUMNS($A$7:G283),0)),'PROD Fltr Conditional'!G283,"OK")</f>
        <v>OK</v>
      </c>
      <c r="H283" s="13" t="str">
        <f>IF(ISERROR(VLOOKUP('PROD Fltr Conditional'!$A283,QACond,COLUMNS($A$7:H283),0)),'PROD Fltr Conditional'!H283,"OK")</f>
        <v>OK</v>
      </c>
      <c r="I283" s="13" t="str">
        <f>IF(ISERROR(VLOOKUP('PROD Fltr Conditional'!$A283,QACond,COLUMNS($A$7:I283),0)),'PROD Fltr Conditional'!I283,"OK")</f>
        <v>OK</v>
      </c>
      <c r="J283" s="13" t="str">
        <f>IF(ISERROR(VLOOKUP('PROD Fltr Conditional'!$A283,QACond,COLUMNS($A$7:J283),0)),'PROD Fltr Conditional'!J283,"OK")</f>
        <v>OK</v>
      </c>
      <c r="K283" s="13" t="str">
        <f>IF(ISERROR(VLOOKUP('PROD Fltr Conditional'!$A283,QACond,COLUMNS($A$7:K283),0)),'PROD Fltr Conditional'!K283,"OK")</f>
        <v>OK</v>
      </c>
      <c r="L283" s="13" t="str">
        <f>IF(ISERROR(VLOOKUP('PROD Fltr Conditional'!$A283,QACond,COLUMNS($A$7:L283),0)),'PROD Fltr Conditional'!L283,"OK")</f>
        <v>OK</v>
      </c>
      <c r="M283" s="13" t="str">
        <f>IF(ISERROR(VLOOKUP('PROD Fltr Conditional'!$A283,QACond,COLUMNS($A$7:M283),0)),'PROD Fltr Conditional'!M283,"OK")</f>
        <v>OK</v>
      </c>
      <c r="N283" s="13" t="str">
        <f>IF(ISERROR(VLOOKUP('PROD Fltr Conditional'!$A283,QACond,COLUMNS($A$7:N283),0)),'PROD Fltr Conditional'!N283,"OK")</f>
        <v>OK</v>
      </c>
      <c r="O283" s="13" t="str">
        <f>IF(ISERROR(VLOOKUP('PROD Fltr Conditional'!$A283,QACond,COLUMNS($A$7:O283),0)),'PROD Fltr Conditional'!O283,"OK")</f>
        <v>OK</v>
      </c>
      <c r="P283" s="13" t="str">
        <f>IF(ISERROR(VLOOKUP('PROD Fltr Conditional'!$A283,QACond,COLUMNS($A$7:P283),0)),'PROD Fltr Conditional'!P283,"OK")</f>
        <v>OK</v>
      </c>
      <c r="Q283" s="13" t="str">
        <f>IF(ISERROR(VLOOKUP('PROD Fltr Conditional'!$A283,QACond,COLUMNS($A$7:Q283),0)),'PROD Fltr Conditional'!Q283,"OK")</f>
        <v>OK</v>
      </c>
    </row>
    <row r="284" spans="1:17">
      <c r="A284" s="13" t="str">
        <f>IF(ISERROR(VLOOKUP('PROD Fltr Conditional'!$A284,QACond,COLUMNS($A$7:A284),0)),'PROD Fltr Conditional'!A284,"OK")</f>
        <v>OK</v>
      </c>
      <c r="B284" s="13" t="str">
        <f>IF(ISERROR(VLOOKUP('PROD Fltr Conditional'!$A284,QACond,COLUMNS($A$7:B284),0)),'PROD Fltr Conditional'!B284,"OK")</f>
        <v>OK</v>
      </c>
      <c r="C284" s="13" t="str">
        <f>IF(ISERROR(VLOOKUP('PROD Fltr Conditional'!$A284,QACond,COLUMNS($A$7:C284),0)),'PROD Fltr Conditional'!C284,"OK")</f>
        <v>OK</v>
      </c>
      <c r="D284" s="13" t="str">
        <f>IF(ISERROR(VLOOKUP('PROD Fltr Conditional'!$A284,QACond,COLUMNS($A$7:D284),0)),'PROD Fltr Conditional'!D284,"OK")</f>
        <v>OK</v>
      </c>
      <c r="E284" s="13" t="str">
        <f>IF(ISERROR(VLOOKUP('PROD Fltr Conditional'!$A284,QACond,COLUMNS($A$7:E284),0)),'PROD Fltr Conditional'!E284,"OK")</f>
        <v>OK</v>
      </c>
      <c r="F284" s="13" t="str">
        <f>IF(ISERROR(VLOOKUP('PROD Fltr Conditional'!$A284,QACond,COLUMNS($A$7:F284),0)),'PROD Fltr Conditional'!F284,"OK")</f>
        <v>OK</v>
      </c>
      <c r="G284" s="13" t="str">
        <f>IF(ISERROR(VLOOKUP('PROD Fltr Conditional'!$A284,QACond,COLUMNS($A$7:G284),0)),'PROD Fltr Conditional'!G284,"OK")</f>
        <v>OK</v>
      </c>
      <c r="H284" s="13" t="str">
        <f>IF(ISERROR(VLOOKUP('PROD Fltr Conditional'!$A284,QACond,COLUMNS($A$7:H284),0)),'PROD Fltr Conditional'!H284,"OK")</f>
        <v>OK</v>
      </c>
      <c r="I284" s="13" t="str">
        <f>IF(ISERROR(VLOOKUP('PROD Fltr Conditional'!$A284,QACond,COLUMNS($A$7:I284),0)),'PROD Fltr Conditional'!I284,"OK")</f>
        <v>OK</v>
      </c>
      <c r="J284" s="13" t="str">
        <f>IF(ISERROR(VLOOKUP('PROD Fltr Conditional'!$A284,QACond,COLUMNS($A$7:J284),0)),'PROD Fltr Conditional'!J284,"OK")</f>
        <v>OK</v>
      </c>
      <c r="K284" s="13" t="str">
        <f>IF(ISERROR(VLOOKUP('PROD Fltr Conditional'!$A284,QACond,COLUMNS($A$7:K284),0)),'PROD Fltr Conditional'!K284,"OK")</f>
        <v>OK</v>
      </c>
      <c r="L284" s="13" t="str">
        <f>IF(ISERROR(VLOOKUP('PROD Fltr Conditional'!$A284,QACond,COLUMNS($A$7:L284),0)),'PROD Fltr Conditional'!L284,"OK")</f>
        <v>OK</v>
      </c>
      <c r="M284" s="13" t="str">
        <f>IF(ISERROR(VLOOKUP('PROD Fltr Conditional'!$A284,QACond,COLUMNS($A$7:M284),0)),'PROD Fltr Conditional'!M284,"OK")</f>
        <v>OK</v>
      </c>
      <c r="N284" s="13" t="str">
        <f>IF(ISERROR(VLOOKUP('PROD Fltr Conditional'!$A284,QACond,COLUMNS($A$7:N284),0)),'PROD Fltr Conditional'!N284,"OK")</f>
        <v>OK</v>
      </c>
      <c r="O284" s="13" t="str">
        <f>IF(ISERROR(VLOOKUP('PROD Fltr Conditional'!$A284,QACond,COLUMNS($A$7:O284),0)),'PROD Fltr Conditional'!O284,"OK")</f>
        <v>OK</v>
      </c>
      <c r="P284" s="13" t="str">
        <f>IF(ISERROR(VLOOKUP('PROD Fltr Conditional'!$A284,QACond,COLUMNS($A$7:P284),0)),'PROD Fltr Conditional'!P284,"OK")</f>
        <v>OK</v>
      </c>
      <c r="Q284" s="13" t="str">
        <f>IF(ISERROR(VLOOKUP('PROD Fltr Conditional'!$A284,QACond,COLUMNS($A$7:Q284),0)),'PROD Fltr Conditional'!Q284,"OK")</f>
        <v>OK</v>
      </c>
    </row>
    <row r="285" spans="1:17">
      <c r="A285" s="13" t="str">
        <f>IF(ISERROR(VLOOKUP('PROD Fltr Conditional'!$A285,QACond,COLUMNS($A$7:A285),0)),'PROD Fltr Conditional'!A285,"OK")</f>
        <v>OK</v>
      </c>
      <c r="B285" s="13" t="str">
        <f>IF(ISERROR(VLOOKUP('PROD Fltr Conditional'!$A285,QACond,COLUMNS($A$7:B285),0)),'PROD Fltr Conditional'!B285,"OK")</f>
        <v>OK</v>
      </c>
      <c r="C285" s="13" t="str">
        <f>IF(ISERROR(VLOOKUP('PROD Fltr Conditional'!$A285,QACond,COLUMNS($A$7:C285),0)),'PROD Fltr Conditional'!C285,"OK")</f>
        <v>OK</v>
      </c>
      <c r="D285" s="13" t="str">
        <f>IF(ISERROR(VLOOKUP('PROD Fltr Conditional'!$A285,QACond,COLUMNS($A$7:D285),0)),'PROD Fltr Conditional'!D285,"OK")</f>
        <v>OK</v>
      </c>
      <c r="E285" s="13" t="str">
        <f>IF(ISERROR(VLOOKUP('PROD Fltr Conditional'!$A285,QACond,COLUMNS($A$7:E285),0)),'PROD Fltr Conditional'!E285,"OK")</f>
        <v>OK</v>
      </c>
      <c r="F285" s="13" t="str">
        <f>IF(ISERROR(VLOOKUP('PROD Fltr Conditional'!$A285,QACond,COLUMNS($A$7:F285),0)),'PROD Fltr Conditional'!F285,"OK")</f>
        <v>OK</v>
      </c>
      <c r="G285" s="13" t="str">
        <f>IF(ISERROR(VLOOKUP('PROD Fltr Conditional'!$A285,QACond,COLUMNS($A$7:G285),0)),'PROD Fltr Conditional'!G285,"OK")</f>
        <v>OK</v>
      </c>
      <c r="H285" s="13" t="str">
        <f>IF(ISERROR(VLOOKUP('PROD Fltr Conditional'!$A285,QACond,COLUMNS($A$7:H285),0)),'PROD Fltr Conditional'!H285,"OK")</f>
        <v>OK</v>
      </c>
      <c r="I285" s="13" t="str">
        <f>IF(ISERROR(VLOOKUP('PROD Fltr Conditional'!$A285,QACond,COLUMNS($A$7:I285),0)),'PROD Fltr Conditional'!I285,"OK")</f>
        <v>OK</v>
      </c>
      <c r="J285" s="13" t="str">
        <f>IF(ISERROR(VLOOKUP('PROD Fltr Conditional'!$A285,QACond,COLUMNS($A$7:J285),0)),'PROD Fltr Conditional'!J285,"OK")</f>
        <v>OK</v>
      </c>
      <c r="K285" s="13" t="str">
        <f>IF(ISERROR(VLOOKUP('PROD Fltr Conditional'!$A285,QACond,COLUMNS($A$7:K285),0)),'PROD Fltr Conditional'!K285,"OK")</f>
        <v>OK</v>
      </c>
      <c r="L285" s="13" t="str">
        <f>IF(ISERROR(VLOOKUP('PROD Fltr Conditional'!$A285,QACond,COLUMNS($A$7:L285),0)),'PROD Fltr Conditional'!L285,"OK")</f>
        <v>OK</v>
      </c>
      <c r="M285" s="13" t="str">
        <f>IF(ISERROR(VLOOKUP('PROD Fltr Conditional'!$A285,QACond,COLUMNS($A$7:M285),0)),'PROD Fltr Conditional'!M285,"OK")</f>
        <v>OK</v>
      </c>
      <c r="N285" s="13" t="str">
        <f>IF(ISERROR(VLOOKUP('PROD Fltr Conditional'!$A285,QACond,COLUMNS($A$7:N285),0)),'PROD Fltr Conditional'!N285,"OK")</f>
        <v>OK</v>
      </c>
      <c r="O285" s="13" t="str">
        <f>IF(ISERROR(VLOOKUP('PROD Fltr Conditional'!$A285,QACond,COLUMNS($A$7:O285),0)),'PROD Fltr Conditional'!O285,"OK")</f>
        <v>OK</v>
      </c>
      <c r="P285" s="13" t="str">
        <f>IF(ISERROR(VLOOKUP('PROD Fltr Conditional'!$A285,QACond,COLUMNS($A$7:P285),0)),'PROD Fltr Conditional'!P285,"OK")</f>
        <v>OK</v>
      </c>
      <c r="Q285" s="13" t="str">
        <f>IF(ISERROR(VLOOKUP('PROD Fltr Conditional'!$A285,QACond,COLUMNS($A$7:Q285),0)),'PROD Fltr Conditional'!Q285,"OK")</f>
        <v>OK</v>
      </c>
    </row>
    <row r="286" spans="1:17">
      <c r="A286" s="13" t="str">
        <f>IF(ISERROR(VLOOKUP('PROD Fltr Conditional'!$A286,QACond,COLUMNS($A$7:A286),0)),'PROD Fltr Conditional'!A286,"OK")</f>
        <v>OK</v>
      </c>
      <c r="B286" s="13" t="str">
        <f>IF(ISERROR(VLOOKUP('PROD Fltr Conditional'!$A286,QACond,COLUMNS($A$7:B286),0)),'PROD Fltr Conditional'!B286,"OK")</f>
        <v>OK</v>
      </c>
      <c r="C286" s="13" t="str">
        <f>IF(ISERROR(VLOOKUP('PROD Fltr Conditional'!$A286,QACond,COLUMNS($A$7:C286),0)),'PROD Fltr Conditional'!C286,"OK")</f>
        <v>OK</v>
      </c>
      <c r="D286" s="13" t="str">
        <f>IF(ISERROR(VLOOKUP('PROD Fltr Conditional'!$A286,QACond,COLUMNS($A$7:D286),0)),'PROD Fltr Conditional'!D286,"OK")</f>
        <v>OK</v>
      </c>
      <c r="E286" s="13" t="str">
        <f>IF(ISERROR(VLOOKUP('PROD Fltr Conditional'!$A286,QACond,COLUMNS($A$7:E286),0)),'PROD Fltr Conditional'!E286,"OK")</f>
        <v>OK</v>
      </c>
      <c r="F286" s="13" t="str">
        <f>IF(ISERROR(VLOOKUP('PROD Fltr Conditional'!$A286,QACond,COLUMNS($A$7:F286),0)),'PROD Fltr Conditional'!F286,"OK")</f>
        <v>OK</v>
      </c>
      <c r="G286" s="13" t="str">
        <f>IF(ISERROR(VLOOKUP('PROD Fltr Conditional'!$A286,QACond,COLUMNS($A$7:G286),0)),'PROD Fltr Conditional'!G286,"OK")</f>
        <v>OK</v>
      </c>
      <c r="H286" s="13" t="str">
        <f>IF(ISERROR(VLOOKUP('PROD Fltr Conditional'!$A286,QACond,COLUMNS($A$7:H286),0)),'PROD Fltr Conditional'!H286,"OK")</f>
        <v>OK</v>
      </c>
      <c r="I286" s="13" t="str">
        <f>IF(ISERROR(VLOOKUP('PROD Fltr Conditional'!$A286,QACond,COLUMNS($A$7:I286),0)),'PROD Fltr Conditional'!I286,"OK")</f>
        <v>OK</v>
      </c>
      <c r="J286" s="13" t="str">
        <f>IF(ISERROR(VLOOKUP('PROD Fltr Conditional'!$A286,QACond,COLUMNS($A$7:J286),0)),'PROD Fltr Conditional'!J286,"OK")</f>
        <v>OK</v>
      </c>
      <c r="K286" s="13" t="str">
        <f>IF(ISERROR(VLOOKUP('PROD Fltr Conditional'!$A286,QACond,COLUMNS($A$7:K286),0)),'PROD Fltr Conditional'!K286,"OK")</f>
        <v>OK</v>
      </c>
      <c r="L286" s="13" t="str">
        <f>IF(ISERROR(VLOOKUP('PROD Fltr Conditional'!$A286,QACond,COLUMNS($A$7:L286),0)),'PROD Fltr Conditional'!L286,"OK")</f>
        <v>OK</v>
      </c>
      <c r="M286" s="13" t="str">
        <f>IF(ISERROR(VLOOKUP('PROD Fltr Conditional'!$A286,QACond,COLUMNS($A$7:M286),0)),'PROD Fltr Conditional'!M286,"OK")</f>
        <v>OK</v>
      </c>
      <c r="N286" s="13" t="str">
        <f>IF(ISERROR(VLOOKUP('PROD Fltr Conditional'!$A286,QACond,COLUMNS($A$7:N286),0)),'PROD Fltr Conditional'!N286,"OK")</f>
        <v>OK</v>
      </c>
      <c r="O286" s="13" t="str">
        <f>IF(ISERROR(VLOOKUP('PROD Fltr Conditional'!$A286,QACond,COLUMNS($A$7:O286),0)),'PROD Fltr Conditional'!O286,"OK")</f>
        <v>OK</v>
      </c>
      <c r="P286" s="13" t="str">
        <f>IF(ISERROR(VLOOKUP('PROD Fltr Conditional'!$A286,QACond,COLUMNS($A$7:P286),0)),'PROD Fltr Conditional'!P286,"OK")</f>
        <v>OK</v>
      </c>
      <c r="Q286" s="13" t="str">
        <f>IF(ISERROR(VLOOKUP('PROD Fltr Conditional'!$A286,QACond,COLUMNS($A$7:Q286),0)),'PROD Fltr Conditional'!Q286,"OK")</f>
        <v>OK</v>
      </c>
    </row>
    <row r="287" spans="1:17">
      <c r="A287" s="13" t="str">
        <f>IF(ISERROR(VLOOKUP('PROD Fltr Conditional'!$A287,QACond,COLUMNS($A$7:A287),0)),'PROD Fltr Conditional'!A287,"OK")</f>
        <v>OK</v>
      </c>
      <c r="B287" s="13" t="str">
        <f>IF(ISERROR(VLOOKUP('PROD Fltr Conditional'!$A287,QACond,COLUMNS($A$7:B287),0)),'PROD Fltr Conditional'!B287,"OK")</f>
        <v>OK</v>
      </c>
      <c r="C287" s="13" t="str">
        <f>IF(ISERROR(VLOOKUP('PROD Fltr Conditional'!$A287,QACond,COLUMNS($A$7:C287),0)),'PROD Fltr Conditional'!C287,"OK")</f>
        <v>OK</v>
      </c>
      <c r="D287" s="13" t="str">
        <f>IF(ISERROR(VLOOKUP('PROD Fltr Conditional'!$A287,QACond,COLUMNS($A$7:D287),0)),'PROD Fltr Conditional'!D287,"OK")</f>
        <v>OK</v>
      </c>
      <c r="E287" s="13" t="str">
        <f>IF(ISERROR(VLOOKUP('PROD Fltr Conditional'!$A287,QACond,COLUMNS($A$7:E287),0)),'PROD Fltr Conditional'!E287,"OK")</f>
        <v>OK</v>
      </c>
      <c r="F287" s="13" t="str">
        <f>IF(ISERROR(VLOOKUP('PROD Fltr Conditional'!$A287,QACond,COLUMNS($A$7:F287),0)),'PROD Fltr Conditional'!F287,"OK")</f>
        <v>OK</v>
      </c>
      <c r="G287" s="13" t="str">
        <f>IF(ISERROR(VLOOKUP('PROD Fltr Conditional'!$A287,QACond,COLUMNS($A$7:G287),0)),'PROD Fltr Conditional'!G287,"OK")</f>
        <v>OK</v>
      </c>
      <c r="H287" s="13" t="str">
        <f>IF(ISERROR(VLOOKUP('PROD Fltr Conditional'!$A287,QACond,COLUMNS($A$7:H287),0)),'PROD Fltr Conditional'!H287,"OK")</f>
        <v>OK</v>
      </c>
      <c r="I287" s="13" t="str">
        <f>IF(ISERROR(VLOOKUP('PROD Fltr Conditional'!$A287,QACond,COLUMNS($A$7:I287),0)),'PROD Fltr Conditional'!I287,"OK")</f>
        <v>OK</v>
      </c>
      <c r="J287" s="13" t="str">
        <f>IF(ISERROR(VLOOKUP('PROD Fltr Conditional'!$A287,QACond,COLUMNS($A$7:J287),0)),'PROD Fltr Conditional'!J287,"OK")</f>
        <v>OK</v>
      </c>
      <c r="K287" s="13" t="str">
        <f>IF(ISERROR(VLOOKUP('PROD Fltr Conditional'!$A287,QACond,COLUMNS($A$7:K287),0)),'PROD Fltr Conditional'!K287,"OK")</f>
        <v>OK</v>
      </c>
      <c r="L287" s="13" t="str">
        <f>IF(ISERROR(VLOOKUP('PROD Fltr Conditional'!$A287,QACond,COLUMNS($A$7:L287),0)),'PROD Fltr Conditional'!L287,"OK")</f>
        <v>OK</v>
      </c>
      <c r="M287" s="13" t="str">
        <f>IF(ISERROR(VLOOKUP('PROD Fltr Conditional'!$A287,QACond,COLUMNS($A$7:M287),0)),'PROD Fltr Conditional'!M287,"OK")</f>
        <v>OK</v>
      </c>
      <c r="N287" s="13" t="str">
        <f>IF(ISERROR(VLOOKUP('PROD Fltr Conditional'!$A287,QACond,COLUMNS($A$7:N287),0)),'PROD Fltr Conditional'!N287,"OK")</f>
        <v>OK</v>
      </c>
      <c r="O287" s="13" t="str">
        <f>IF(ISERROR(VLOOKUP('PROD Fltr Conditional'!$A287,QACond,COLUMNS($A$7:O287),0)),'PROD Fltr Conditional'!O287,"OK")</f>
        <v>OK</v>
      </c>
      <c r="P287" s="13" t="str">
        <f>IF(ISERROR(VLOOKUP('PROD Fltr Conditional'!$A287,QACond,COLUMNS($A$7:P287),0)),'PROD Fltr Conditional'!P287,"OK")</f>
        <v>OK</v>
      </c>
      <c r="Q287" s="13" t="str">
        <f>IF(ISERROR(VLOOKUP('PROD Fltr Conditional'!$A287,QACond,COLUMNS($A$7:Q287),0)),'PROD Fltr Conditional'!Q287,"OK")</f>
        <v>OK</v>
      </c>
    </row>
    <row r="288" spans="1:17">
      <c r="A288" s="13" t="str">
        <f>IF(ISERROR(VLOOKUP('PROD Fltr Conditional'!$A288,QACond,COLUMNS($A$7:A288),0)),'PROD Fltr Conditional'!A288,"OK")</f>
        <v>OK</v>
      </c>
      <c r="B288" s="13" t="str">
        <f>IF(ISERROR(VLOOKUP('PROD Fltr Conditional'!$A288,QACond,COLUMNS($A$7:B288),0)),'PROD Fltr Conditional'!B288,"OK")</f>
        <v>OK</v>
      </c>
      <c r="C288" s="13" t="str">
        <f>IF(ISERROR(VLOOKUP('PROD Fltr Conditional'!$A288,QACond,COLUMNS($A$7:C288),0)),'PROD Fltr Conditional'!C288,"OK")</f>
        <v>OK</v>
      </c>
      <c r="D288" s="13" t="str">
        <f>IF(ISERROR(VLOOKUP('PROD Fltr Conditional'!$A288,QACond,COLUMNS($A$7:D288),0)),'PROD Fltr Conditional'!D288,"OK")</f>
        <v>OK</v>
      </c>
      <c r="E288" s="13" t="str">
        <f>IF(ISERROR(VLOOKUP('PROD Fltr Conditional'!$A288,QACond,COLUMNS($A$7:E288),0)),'PROD Fltr Conditional'!E288,"OK")</f>
        <v>OK</v>
      </c>
      <c r="F288" s="13" t="str">
        <f>IF(ISERROR(VLOOKUP('PROD Fltr Conditional'!$A288,QACond,COLUMNS($A$7:F288),0)),'PROD Fltr Conditional'!F288,"OK")</f>
        <v>OK</v>
      </c>
      <c r="G288" s="13" t="str">
        <f>IF(ISERROR(VLOOKUP('PROD Fltr Conditional'!$A288,QACond,COLUMNS($A$7:G288),0)),'PROD Fltr Conditional'!G288,"OK")</f>
        <v>OK</v>
      </c>
      <c r="H288" s="13" t="str">
        <f>IF(ISERROR(VLOOKUP('PROD Fltr Conditional'!$A288,QACond,COLUMNS($A$7:H288),0)),'PROD Fltr Conditional'!H288,"OK")</f>
        <v>OK</v>
      </c>
      <c r="I288" s="13" t="str">
        <f>IF(ISERROR(VLOOKUP('PROD Fltr Conditional'!$A288,QACond,COLUMNS($A$7:I288),0)),'PROD Fltr Conditional'!I288,"OK")</f>
        <v>OK</v>
      </c>
      <c r="J288" s="13" t="str">
        <f>IF(ISERROR(VLOOKUP('PROD Fltr Conditional'!$A288,QACond,COLUMNS($A$7:J288),0)),'PROD Fltr Conditional'!J288,"OK")</f>
        <v>OK</v>
      </c>
      <c r="K288" s="13" t="str">
        <f>IF(ISERROR(VLOOKUP('PROD Fltr Conditional'!$A288,QACond,COLUMNS($A$7:K288),0)),'PROD Fltr Conditional'!K288,"OK")</f>
        <v>OK</v>
      </c>
      <c r="L288" s="13" t="str">
        <f>IF(ISERROR(VLOOKUP('PROD Fltr Conditional'!$A288,QACond,COLUMNS($A$7:L288),0)),'PROD Fltr Conditional'!L288,"OK")</f>
        <v>OK</v>
      </c>
      <c r="M288" s="13" t="str">
        <f>IF(ISERROR(VLOOKUP('PROD Fltr Conditional'!$A288,QACond,COLUMNS($A$7:M288),0)),'PROD Fltr Conditional'!M288,"OK")</f>
        <v>OK</v>
      </c>
      <c r="N288" s="13" t="str">
        <f>IF(ISERROR(VLOOKUP('PROD Fltr Conditional'!$A288,QACond,COLUMNS($A$7:N288),0)),'PROD Fltr Conditional'!N288,"OK")</f>
        <v>OK</v>
      </c>
      <c r="O288" s="13" t="str">
        <f>IF(ISERROR(VLOOKUP('PROD Fltr Conditional'!$A288,QACond,COLUMNS($A$7:O288),0)),'PROD Fltr Conditional'!O288,"OK")</f>
        <v>OK</v>
      </c>
      <c r="P288" s="13" t="str">
        <f>IF(ISERROR(VLOOKUP('PROD Fltr Conditional'!$A288,QACond,COLUMNS($A$7:P288),0)),'PROD Fltr Conditional'!P288,"OK")</f>
        <v>OK</v>
      </c>
      <c r="Q288" s="13" t="str">
        <f>IF(ISERROR(VLOOKUP('PROD Fltr Conditional'!$A288,QACond,COLUMNS($A$7:Q288),0)),'PROD Fltr Conditional'!Q288,"OK")</f>
        <v>OK</v>
      </c>
    </row>
    <row r="289" spans="1:17">
      <c r="A289" s="13" t="str">
        <f>IF(ISERROR(VLOOKUP('PROD Fltr Conditional'!$A289,QACond,COLUMNS($A$7:A289),0)),'PROD Fltr Conditional'!A289,"OK")</f>
        <v>OK</v>
      </c>
      <c r="B289" s="13" t="str">
        <f>IF(ISERROR(VLOOKUP('PROD Fltr Conditional'!$A289,QACond,COLUMNS($A$7:B289),0)),'PROD Fltr Conditional'!B289,"OK")</f>
        <v>OK</v>
      </c>
      <c r="C289" s="13" t="str">
        <f>IF(ISERROR(VLOOKUP('PROD Fltr Conditional'!$A289,QACond,COLUMNS($A$7:C289),0)),'PROD Fltr Conditional'!C289,"OK")</f>
        <v>OK</v>
      </c>
      <c r="D289" s="13" t="str">
        <f>IF(ISERROR(VLOOKUP('PROD Fltr Conditional'!$A289,QACond,COLUMNS($A$7:D289),0)),'PROD Fltr Conditional'!D289,"OK")</f>
        <v>OK</v>
      </c>
      <c r="E289" s="13" t="str">
        <f>IF(ISERROR(VLOOKUP('PROD Fltr Conditional'!$A289,QACond,COLUMNS($A$7:E289),0)),'PROD Fltr Conditional'!E289,"OK")</f>
        <v>OK</v>
      </c>
      <c r="F289" s="13" t="str">
        <f>IF(ISERROR(VLOOKUP('PROD Fltr Conditional'!$A289,QACond,COLUMNS($A$7:F289),0)),'PROD Fltr Conditional'!F289,"OK")</f>
        <v>OK</v>
      </c>
      <c r="G289" s="13" t="str">
        <f>IF(ISERROR(VLOOKUP('PROD Fltr Conditional'!$A289,QACond,COLUMNS($A$7:G289),0)),'PROD Fltr Conditional'!G289,"OK")</f>
        <v>OK</v>
      </c>
      <c r="H289" s="13" t="str">
        <f>IF(ISERROR(VLOOKUP('PROD Fltr Conditional'!$A289,QACond,COLUMNS($A$7:H289),0)),'PROD Fltr Conditional'!H289,"OK")</f>
        <v>OK</v>
      </c>
      <c r="I289" s="13" t="str">
        <f>IF(ISERROR(VLOOKUP('PROD Fltr Conditional'!$A289,QACond,COLUMNS($A$7:I289),0)),'PROD Fltr Conditional'!I289,"OK")</f>
        <v>OK</v>
      </c>
      <c r="J289" s="13" t="str">
        <f>IF(ISERROR(VLOOKUP('PROD Fltr Conditional'!$A289,QACond,COLUMNS($A$7:J289),0)),'PROD Fltr Conditional'!J289,"OK")</f>
        <v>OK</v>
      </c>
      <c r="K289" s="13" t="str">
        <f>IF(ISERROR(VLOOKUP('PROD Fltr Conditional'!$A289,QACond,COLUMNS($A$7:K289),0)),'PROD Fltr Conditional'!K289,"OK")</f>
        <v>OK</v>
      </c>
      <c r="L289" s="13" t="str">
        <f>IF(ISERROR(VLOOKUP('PROD Fltr Conditional'!$A289,QACond,COLUMNS($A$7:L289),0)),'PROD Fltr Conditional'!L289,"OK")</f>
        <v>OK</v>
      </c>
      <c r="M289" s="13" t="str">
        <f>IF(ISERROR(VLOOKUP('PROD Fltr Conditional'!$A289,QACond,COLUMNS($A$7:M289),0)),'PROD Fltr Conditional'!M289,"OK")</f>
        <v>OK</v>
      </c>
      <c r="N289" s="13" t="str">
        <f>IF(ISERROR(VLOOKUP('PROD Fltr Conditional'!$A289,QACond,COLUMNS($A$7:N289),0)),'PROD Fltr Conditional'!N289,"OK")</f>
        <v>OK</v>
      </c>
      <c r="O289" s="13" t="str">
        <f>IF(ISERROR(VLOOKUP('PROD Fltr Conditional'!$A289,QACond,COLUMNS($A$7:O289),0)),'PROD Fltr Conditional'!O289,"OK")</f>
        <v>OK</v>
      </c>
      <c r="P289" s="13" t="str">
        <f>IF(ISERROR(VLOOKUP('PROD Fltr Conditional'!$A289,QACond,COLUMNS($A$7:P289),0)),'PROD Fltr Conditional'!P289,"OK")</f>
        <v>OK</v>
      </c>
      <c r="Q289" s="13" t="str">
        <f>IF(ISERROR(VLOOKUP('PROD Fltr Conditional'!$A289,QACond,COLUMNS($A$7:Q289),0)),'PROD Fltr Conditional'!Q289,"OK")</f>
        <v>OK</v>
      </c>
    </row>
    <row r="290" spans="1:17">
      <c r="A290" s="13" t="str">
        <f>IF(ISERROR(VLOOKUP('PROD Fltr Conditional'!$A290,QACond,COLUMNS($A$7:A290),0)),'PROD Fltr Conditional'!A290,"OK")</f>
        <v>OK</v>
      </c>
      <c r="B290" s="13" t="str">
        <f>IF(ISERROR(VLOOKUP('PROD Fltr Conditional'!$A290,QACond,COLUMNS($A$7:B290),0)),'PROD Fltr Conditional'!B290,"OK")</f>
        <v>OK</v>
      </c>
      <c r="C290" s="13" t="str">
        <f>IF(ISERROR(VLOOKUP('PROD Fltr Conditional'!$A290,QACond,COLUMNS($A$7:C290),0)),'PROD Fltr Conditional'!C290,"OK")</f>
        <v>OK</v>
      </c>
      <c r="D290" s="13" t="str">
        <f>IF(ISERROR(VLOOKUP('PROD Fltr Conditional'!$A290,QACond,COLUMNS($A$7:D290),0)),'PROD Fltr Conditional'!D290,"OK")</f>
        <v>OK</v>
      </c>
      <c r="E290" s="13" t="str">
        <f>IF(ISERROR(VLOOKUP('PROD Fltr Conditional'!$A290,QACond,COLUMNS($A$7:E290),0)),'PROD Fltr Conditional'!E290,"OK")</f>
        <v>OK</v>
      </c>
      <c r="F290" s="13" t="str">
        <f>IF(ISERROR(VLOOKUP('PROD Fltr Conditional'!$A290,QACond,COLUMNS($A$7:F290),0)),'PROD Fltr Conditional'!F290,"OK")</f>
        <v>OK</v>
      </c>
      <c r="G290" s="13" t="str">
        <f>IF(ISERROR(VLOOKUP('PROD Fltr Conditional'!$A290,QACond,COLUMNS($A$7:G290),0)),'PROD Fltr Conditional'!G290,"OK")</f>
        <v>OK</v>
      </c>
      <c r="H290" s="13" t="str">
        <f>IF(ISERROR(VLOOKUP('PROD Fltr Conditional'!$A290,QACond,COLUMNS($A$7:H290),0)),'PROD Fltr Conditional'!H290,"OK")</f>
        <v>OK</v>
      </c>
      <c r="I290" s="13" t="str">
        <f>IF(ISERROR(VLOOKUP('PROD Fltr Conditional'!$A290,QACond,COLUMNS($A$7:I290),0)),'PROD Fltr Conditional'!I290,"OK")</f>
        <v>OK</v>
      </c>
      <c r="J290" s="13" t="str">
        <f>IF(ISERROR(VLOOKUP('PROD Fltr Conditional'!$A290,QACond,COLUMNS($A$7:J290),0)),'PROD Fltr Conditional'!J290,"OK")</f>
        <v>OK</v>
      </c>
      <c r="K290" s="13" t="str">
        <f>IF(ISERROR(VLOOKUP('PROD Fltr Conditional'!$A290,QACond,COLUMNS($A$7:K290),0)),'PROD Fltr Conditional'!K290,"OK")</f>
        <v>OK</v>
      </c>
      <c r="L290" s="13" t="str">
        <f>IF(ISERROR(VLOOKUP('PROD Fltr Conditional'!$A290,QACond,COLUMNS($A$7:L290),0)),'PROD Fltr Conditional'!L290,"OK")</f>
        <v>OK</v>
      </c>
      <c r="M290" s="13" t="str">
        <f>IF(ISERROR(VLOOKUP('PROD Fltr Conditional'!$A290,QACond,COLUMNS($A$7:M290),0)),'PROD Fltr Conditional'!M290,"OK")</f>
        <v>OK</v>
      </c>
      <c r="N290" s="13" t="str">
        <f>IF(ISERROR(VLOOKUP('PROD Fltr Conditional'!$A290,QACond,COLUMNS($A$7:N290),0)),'PROD Fltr Conditional'!N290,"OK")</f>
        <v>OK</v>
      </c>
      <c r="O290" s="13" t="str">
        <f>IF(ISERROR(VLOOKUP('PROD Fltr Conditional'!$A290,QACond,COLUMNS($A$7:O290),0)),'PROD Fltr Conditional'!O290,"OK")</f>
        <v>OK</v>
      </c>
      <c r="P290" s="13" t="str">
        <f>IF(ISERROR(VLOOKUP('PROD Fltr Conditional'!$A290,QACond,COLUMNS($A$7:P290),0)),'PROD Fltr Conditional'!P290,"OK")</f>
        <v>OK</v>
      </c>
      <c r="Q290" s="13" t="str">
        <f>IF(ISERROR(VLOOKUP('PROD Fltr Conditional'!$A290,QACond,COLUMNS($A$7:Q290),0)),'PROD Fltr Conditional'!Q290,"OK")</f>
        <v>OK</v>
      </c>
    </row>
    <row r="291" spans="1:17">
      <c r="A291" s="13" t="str">
        <f>IF(ISERROR(VLOOKUP('PROD Fltr Conditional'!$A291,QACond,COLUMNS($A$7:A291),0)),'PROD Fltr Conditional'!A291,"OK")</f>
        <v>OK</v>
      </c>
      <c r="B291" s="13" t="str">
        <f>IF(ISERROR(VLOOKUP('PROD Fltr Conditional'!$A291,QACond,COLUMNS($A$7:B291),0)),'PROD Fltr Conditional'!B291,"OK")</f>
        <v>OK</v>
      </c>
      <c r="C291" s="13" t="str">
        <f>IF(ISERROR(VLOOKUP('PROD Fltr Conditional'!$A291,QACond,COLUMNS($A$7:C291),0)),'PROD Fltr Conditional'!C291,"OK")</f>
        <v>OK</v>
      </c>
      <c r="D291" s="13" t="str">
        <f>IF(ISERROR(VLOOKUP('PROD Fltr Conditional'!$A291,QACond,COLUMNS($A$7:D291),0)),'PROD Fltr Conditional'!D291,"OK")</f>
        <v>OK</v>
      </c>
      <c r="E291" s="13" t="str">
        <f>IF(ISERROR(VLOOKUP('PROD Fltr Conditional'!$A291,QACond,COLUMNS($A$7:E291),0)),'PROD Fltr Conditional'!E291,"OK")</f>
        <v>OK</v>
      </c>
      <c r="F291" s="13" t="str">
        <f>IF(ISERROR(VLOOKUP('PROD Fltr Conditional'!$A291,QACond,COLUMNS($A$7:F291),0)),'PROD Fltr Conditional'!F291,"OK")</f>
        <v>OK</v>
      </c>
      <c r="G291" s="13" t="str">
        <f>IF(ISERROR(VLOOKUP('PROD Fltr Conditional'!$A291,QACond,COLUMNS($A$7:G291),0)),'PROD Fltr Conditional'!G291,"OK")</f>
        <v>OK</v>
      </c>
      <c r="H291" s="13" t="str">
        <f>IF(ISERROR(VLOOKUP('PROD Fltr Conditional'!$A291,QACond,COLUMNS($A$7:H291),0)),'PROD Fltr Conditional'!H291,"OK")</f>
        <v>OK</v>
      </c>
      <c r="I291" s="13" t="str">
        <f>IF(ISERROR(VLOOKUP('PROD Fltr Conditional'!$A291,QACond,COLUMNS($A$7:I291),0)),'PROD Fltr Conditional'!I291,"OK")</f>
        <v>OK</v>
      </c>
      <c r="J291" s="13" t="str">
        <f>IF(ISERROR(VLOOKUP('PROD Fltr Conditional'!$A291,QACond,COLUMNS($A$7:J291),0)),'PROD Fltr Conditional'!J291,"OK")</f>
        <v>OK</v>
      </c>
      <c r="K291" s="13" t="str">
        <f>IF(ISERROR(VLOOKUP('PROD Fltr Conditional'!$A291,QACond,COLUMNS($A$7:K291),0)),'PROD Fltr Conditional'!K291,"OK")</f>
        <v>OK</v>
      </c>
      <c r="L291" s="13" t="str">
        <f>IF(ISERROR(VLOOKUP('PROD Fltr Conditional'!$A291,QACond,COLUMNS($A$7:L291),0)),'PROD Fltr Conditional'!L291,"OK")</f>
        <v>OK</v>
      </c>
      <c r="M291" s="13" t="str">
        <f>IF(ISERROR(VLOOKUP('PROD Fltr Conditional'!$A291,QACond,COLUMNS($A$7:M291),0)),'PROD Fltr Conditional'!M291,"OK")</f>
        <v>OK</v>
      </c>
      <c r="N291" s="13" t="str">
        <f>IF(ISERROR(VLOOKUP('PROD Fltr Conditional'!$A291,QACond,COLUMNS($A$7:N291),0)),'PROD Fltr Conditional'!N291,"OK")</f>
        <v>OK</v>
      </c>
      <c r="O291" s="13" t="str">
        <f>IF(ISERROR(VLOOKUP('PROD Fltr Conditional'!$A291,QACond,COLUMNS($A$7:O291),0)),'PROD Fltr Conditional'!O291,"OK")</f>
        <v>OK</v>
      </c>
      <c r="P291" s="13" t="str">
        <f>IF(ISERROR(VLOOKUP('PROD Fltr Conditional'!$A291,QACond,COLUMNS($A$7:P291),0)),'PROD Fltr Conditional'!P291,"OK")</f>
        <v>OK</v>
      </c>
      <c r="Q291" s="13" t="str">
        <f>IF(ISERROR(VLOOKUP('PROD Fltr Conditional'!$A291,QACond,COLUMNS($A$7:Q291),0)),'PROD Fltr Conditional'!Q291,"OK")</f>
        <v>OK</v>
      </c>
    </row>
    <row r="292" spans="1:17">
      <c r="A292" s="13" t="str">
        <f>IF(ISERROR(VLOOKUP('PROD Fltr Conditional'!$A292,QACond,COLUMNS($A$7:A292),0)),'PROD Fltr Conditional'!A292,"OK")</f>
        <v>OK</v>
      </c>
      <c r="B292" s="13" t="str">
        <f>IF(ISERROR(VLOOKUP('PROD Fltr Conditional'!$A292,QACond,COLUMNS($A$7:B292),0)),'PROD Fltr Conditional'!B292,"OK")</f>
        <v>OK</v>
      </c>
      <c r="C292" s="13" t="str">
        <f>IF(ISERROR(VLOOKUP('PROD Fltr Conditional'!$A292,QACond,COLUMNS($A$7:C292),0)),'PROD Fltr Conditional'!C292,"OK")</f>
        <v>OK</v>
      </c>
      <c r="D292" s="13" t="str">
        <f>IF(ISERROR(VLOOKUP('PROD Fltr Conditional'!$A292,QACond,COLUMNS($A$7:D292),0)),'PROD Fltr Conditional'!D292,"OK")</f>
        <v>OK</v>
      </c>
      <c r="E292" s="13" t="str">
        <f>IF(ISERROR(VLOOKUP('PROD Fltr Conditional'!$A292,QACond,COLUMNS($A$7:E292),0)),'PROD Fltr Conditional'!E292,"OK")</f>
        <v>OK</v>
      </c>
      <c r="F292" s="13" t="str">
        <f>IF(ISERROR(VLOOKUP('PROD Fltr Conditional'!$A292,QACond,COLUMNS($A$7:F292),0)),'PROD Fltr Conditional'!F292,"OK")</f>
        <v>OK</v>
      </c>
      <c r="G292" s="13" t="str">
        <f>IF(ISERROR(VLOOKUP('PROD Fltr Conditional'!$A292,QACond,COLUMNS($A$7:G292),0)),'PROD Fltr Conditional'!G292,"OK")</f>
        <v>OK</v>
      </c>
      <c r="H292" s="13" t="str">
        <f>IF(ISERROR(VLOOKUP('PROD Fltr Conditional'!$A292,QACond,COLUMNS($A$7:H292),0)),'PROD Fltr Conditional'!H292,"OK")</f>
        <v>OK</v>
      </c>
      <c r="I292" s="13" t="str">
        <f>IF(ISERROR(VLOOKUP('PROD Fltr Conditional'!$A292,QACond,COLUMNS($A$7:I292),0)),'PROD Fltr Conditional'!I292,"OK")</f>
        <v>OK</v>
      </c>
      <c r="J292" s="13" t="str">
        <f>IF(ISERROR(VLOOKUP('PROD Fltr Conditional'!$A292,QACond,COLUMNS($A$7:J292),0)),'PROD Fltr Conditional'!J292,"OK")</f>
        <v>OK</v>
      </c>
      <c r="K292" s="13" t="str">
        <f>IF(ISERROR(VLOOKUP('PROD Fltr Conditional'!$A292,QACond,COLUMNS($A$7:K292),0)),'PROD Fltr Conditional'!K292,"OK")</f>
        <v>OK</v>
      </c>
      <c r="L292" s="13" t="str">
        <f>IF(ISERROR(VLOOKUP('PROD Fltr Conditional'!$A292,QACond,COLUMNS($A$7:L292),0)),'PROD Fltr Conditional'!L292,"OK")</f>
        <v>OK</v>
      </c>
      <c r="M292" s="13" t="str">
        <f>IF(ISERROR(VLOOKUP('PROD Fltr Conditional'!$A292,QACond,COLUMNS($A$7:M292),0)),'PROD Fltr Conditional'!M292,"OK")</f>
        <v>OK</v>
      </c>
      <c r="N292" s="13" t="str">
        <f>IF(ISERROR(VLOOKUP('PROD Fltr Conditional'!$A292,QACond,COLUMNS($A$7:N292),0)),'PROD Fltr Conditional'!N292,"OK")</f>
        <v>OK</v>
      </c>
      <c r="O292" s="13" t="str">
        <f>IF(ISERROR(VLOOKUP('PROD Fltr Conditional'!$A292,QACond,COLUMNS($A$7:O292),0)),'PROD Fltr Conditional'!O292,"OK")</f>
        <v>OK</v>
      </c>
      <c r="P292" s="13" t="str">
        <f>IF(ISERROR(VLOOKUP('PROD Fltr Conditional'!$A292,QACond,COLUMNS($A$7:P292),0)),'PROD Fltr Conditional'!P292,"OK")</f>
        <v>OK</v>
      </c>
      <c r="Q292" s="13" t="str">
        <f>IF(ISERROR(VLOOKUP('PROD Fltr Conditional'!$A292,QACond,COLUMNS($A$7:Q292),0)),'PROD Fltr Conditional'!Q292,"OK")</f>
        <v>OK</v>
      </c>
    </row>
    <row r="293" spans="1:17">
      <c r="A293" s="13" t="str">
        <f>IF(ISERROR(VLOOKUP('PROD Fltr Conditional'!$A293,QACond,COLUMNS($A$7:A293),0)),'PROD Fltr Conditional'!A293,"OK")</f>
        <v>OK</v>
      </c>
      <c r="B293" s="13" t="str">
        <f>IF(ISERROR(VLOOKUP('PROD Fltr Conditional'!$A293,QACond,COLUMNS($A$7:B293),0)),'PROD Fltr Conditional'!B293,"OK")</f>
        <v>OK</v>
      </c>
      <c r="C293" s="13" t="str">
        <f>IF(ISERROR(VLOOKUP('PROD Fltr Conditional'!$A293,QACond,COLUMNS($A$7:C293),0)),'PROD Fltr Conditional'!C293,"OK")</f>
        <v>OK</v>
      </c>
      <c r="D293" s="13" t="str">
        <f>IF(ISERROR(VLOOKUP('PROD Fltr Conditional'!$A293,QACond,COLUMNS($A$7:D293),0)),'PROD Fltr Conditional'!D293,"OK")</f>
        <v>OK</v>
      </c>
      <c r="E293" s="13" t="str">
        <f>IF(ISERROR(VLOOKUP('PROD Fltr Conditional'!$A293,QACond,COLUMNS($A$7:E293),0)),'PROD Fltr Conditional'!E293,"OK")</f>
        <v>OK</v>
      </c>
      <c r="F293" s="13" t="str">
        <f>IF(ISERROR(VLOOKUP('PROD Fltr Conditional'!$A293,QACond,COLUMNS($A$7:F293),0)),'PROD Fltr Conditional'!F293,"OK")</f>
        <v>OK</v>
      </c>
      <c r="G293" s="13" t="str">
        <f>IF(ISERROR(VLOOKUP('PROD Fltr Conditional'!$A293,QACond,COLUMNS($A$7:G293),0)),'PROD Fltr Conditional'!G293,"OK")</f>
        <v>OK</v>
      </c>
      <c r="H293" s="13" t="str">
        <f>IF(ISERROR(VLOOKUP('PROD Fltr Conditional'!$A293,QACond,COLUMNS($A$7:H293),0)),'PROD Fltr Conditional'!H293,"OK")</f>
        <v>OK</v>
      </c>
      <c r="I293" s="13" t="str">
        <f>IF(ISERROR(VLOOKUP('PROD Fltr Conditional'!$A293,QACond,COLUMNS($A$7:I293),0)),'PROD Fltr Conditional'!I293,"OK")</f>
        <v>OK</v>
      </c>
      <c r="J293" s="13" t="str">
        <f>IF(ISERROR(VLOOKUP('PROD Fltr Conditional'!$A293,QACond,COLUMNS($A$7:J293),0)),'PROD Fltr Conditional'!J293,"OK")</f>
        <v>OK</v>
      </c>
      <c r="K293" s="13" t="str">
        <f>IF(ISERROR(VLOOKUP('PROD Fltr Conditional'!$A293,QACond,COLUMNS($A$7:K293),0)),'PROD Fltr Conditional'!K293,"OK")</f>
        <v>OK</v>
      </c>
      <c r="L293" s="13" t="str">
        <f>IF(ISERROR(VLOOKUP('PROD Fltr Conditional'!$A293,QACond,COLUMNS($A$7:L293),0)),'PROD Fltr Conditional'!L293,"OK")</f>
        <v>OK</v>
      </c>
      <c r="M293" s="13" t="str">
        <f>IF(ISERROR(VLOOKUP('PROD Fltr Conditional'!$A293,QACond,COLUMNS($A$7:M293),0)),'PROD Fltr Conditional'!M293,"OK")</f>
        <v>OK</v>
      </c>
      <c r="N293" s="13" t="str">
        <f>IF(ISERROR(VLOOKUP('PROD Fltr Conditional'!$A293,QACond,COLUMNS($A$7:N293),0)),'PROD Fltr Conditional'!N293,"OK")</f>
        <v>OK</v>
      </c>
      <c r="O293" s="13" t="str">
        <f>IF(ISERROR(VLOOKUP('PROD Fltr Conditional'!$A293,QACond,COLUMNS($A$7:O293),0)),'PROD Fltr Conditional'!O293,"OK")</f>
        <v>OK</v>
      </c>
      <c r="P293" s="13" t="str">
        <f>IF(ISERROR(VLOOKUP('PROD Fltr Conditional'!$A293,QACond,COLUMNS($A$7:P293),0)),'PROD Fltr Conditional'!P293,"OK")</f>
        <v>OK</v>
      </c>
      <c r="Q293" s="13" t="str">
        <f>IF(ISERROR(VLOOKUP('PROD Fltr Conditional'!$A293,QACond,COLUMNS($A$7:Q293),0)),'PROD Fltr Conditional'!Q293,"OK")</f>
        <v>OK</v>
      </c>
    </row>
    <row r="294" spans="1:17">
      <c r="A294" s="13" t="str">
        <f>IF(ISERROR(VLOOKUP('PROD Fltr Conditional'!$A294,QACond,COLUMNS($A$7:A294),0)),'PROD Fltr Conditional'!A294,"OK")</f>
        <v>OK</v>
      </c>
      <c r="B294" s="13" t="str">
        <f>IF(ISERROR(VLOOKUP('PROD Fltr Conditional'!$A294,QACond,COLUMNS($A$7:B294),0)),'PROD Fltr Conditional'!B294,"OK")</f>
        <v>OK</v>
      </c>
      <c r="C294" s="13" t="str">
        <f>IF(ISERROR(VLOOKUP('PROD Fltr Conditional'!$A294,QACond,COLUMNS($A$7:C294),0)),'PROD Fltr Conditional'!C294,"OK")</f>
        <v>OK</v>
      </c>
      <c r="D294" s="13" t="str">
        <f>IF(ISERROR(VLOOKUP('PROD Fltr Conditional'!$A294,QACond,COLUMNS($A$7:D294),0)),'PROD Fltr Conditional'!D294,"OK")</f>
        <v>OK</v>
      </c>
      <c r="E294" s="13" t="str">
        <f>IF(ISERROR(VLOOKUP('PROD Fltr Conditional'!$A294,QACond,COLUMNS($A$7:E294),0)),'PROD Fltr Conditional'!E294,"OK")</f>
        <v>OK</v>
      </c>
      <c r="F294" s="13" t="str">
        <f>IF(ISERROR(VLOOKUP('PROD Fltr Conditional'!$A294,QACond,COLUMNS($A$7:F294),0)),'PROD Fltr Conditional'!F294,"OK")</f>
        <v>OK</v>
      </c>
      <c r="G294" s="13" t="str">
        <f>IF(ISERROR(VLOOKUP('PROD Fltr Conditional'!$A294,QACond,COLUMNS($A$7:G294),0)),'PROD Fltr Conditional'!G294,"OK")</f>
        <v>OK</v>
      </c>
      <c r="H294" s="13" t="str">
        <f>IF(ISERROR(VLOOKUP('PROD Fltr Conditional'!$A294,QACond,COLUMNS($A$7:H294),0)),'PROD Fltr Conditional'!H294,"OK")</f>
        <v>OK</v>
      </c>
      <c r="I294" s="13" t="str">
        <f>IF(ISERROR(VLOOKUP('PROD Fltr Conditional'!$A294,QACond,COLUMNS($A$7:I294),0)),'PROD Fltr Conditional'!I294,"OK")</f>
        <v>OK</v>
      </c>
      <c r="J294" s="13" t="str">
        <f>IF(ISERROR(VLOOKUP('PROD Fltr Conditional'!$A294,QACond,COLUMNS($A$7:J294),0)),'PROD Fltr Conditional'!J294,"OK")</f>
        <v>OK</v>
      </c>
      <c r="K294" s="13" t="str">
        <f>IF(ISERROR(VLOOKUP('PROD Fltr Conditional'!$A294,QACond,COLUMNS($A$7:K294),0)),'PROD Fltr Conditional'!K294,"OK")</f>
        <v>OK</v>
      </c>
      <c r="L294" s="13" t="str">
        <f>IF(ISERROR(VLOOKUP('PROD Fltr Conditional'!$A294,QACond,COLUMNS($A$7:L294),0)),'PROD Fltr Conditional'!L294,"OK")</f>
        <v>OK</v>
      </c>
      <c r="M294" s="13" t="str">
        <f>IF(ISERROR(VLOOKUP('PROD Fltr Conditional'!$A294,QACond,COLUMNS($A$7:M294),0)),'PROD Fltr Conditional'!M294,"OK")</f>
        <v>OK</v>
      </c>
      <c r="N294" s="13" t="str">
        <f>IF(ISERROR(VLOOKUP('PROD Fltr Conditional'!$A294,QACond,COLUMNS($A$7:N294),0)),'PROD Fltr Conditional'!N294,"OK")</f>
        <v>OK</v>
      </c>
      <c r="O294" s="13" t="str">
        <f>IF(ISERROR(VLOOKUP('PROD Fltr Conditional'!$A294,QACond,COLUMNS($A$7:O294),0)),'PROD Fltr Conditional'!O294,"OK")</f>
        <v>OK</v>
      </c>
      <c r="P294" s="13" t="str">
        <f>IF(ISERROR(VLOOKUP('PROD Fltr Conditional'!$A294,QACond,COLUMNS($A$7:P294),0)),'PROD Fltr Conditional'!P294,"OK")</f>
        <v>OK</v>
      </c>
      <c r="Q294" s="13" t="str">
        <f>IF(ISERROR(VLOOKUP('PROD Fltr Conditional'!$A294,QACond,COLUMNS($A$7:Q294),0)),'PROD Fltr Conditional'!Q294,"OK")</f>
        <v>OK</v>
      </c>
    </row>
    <row r="295" spans="1:17">
      <c r="A295" s="13" t="str">
        <f>IF(ISERROR(VLOOKUP('PROD Fltr Conditional'!$A295,QACond,COLUMNS($A$7:A295),0)),'PROD Fltr Conditional'!A295,"OK")</f>
        <v>OK</v>
      </c>
      <c r="B295" s="13" t="str">
        <f>IF(ISERROR(VLOOKUP('PROD Fltr Conditional'!$A295,QACond,COLUMNS($A$7:B295),0)),'PROD Fltr Conditional'!B295,"OK")</f>
        <v>OK</v>
      </c>
      <c r="C295" s="13" t="str">
        <f>IF(ISERROR(VLOOKUP('PROD Fltr Conditional'!$A295,QACond,COLUMNS($A$7:C295),0)),'PROD Fltr Conditional'!C295,"OK")</f>
        <v>OK</v>
      </c>
      <c r="D295" s="13" t="str">
        <f>IF(ISERROR(VLOOKUP('PROD Fltr Conditional'!$A295,QACond,COLUMNS($A$7:D295),0)),'PROD Fltr Conditional'!D295,"OK")</f>
        <v>OK</v>
      </c>
      <c r="E295" s="13" t="str">
        <f>IF(ISERROR(VLOOKUP('PROD Fltr Conditional'!$A295,QACond,COLUMNS($A$7:E295),0)),'PROD Fltr Conditional'!E295,"OK")</f>
        <v>OK</v>
      </c>
      <c r="F295" s="13" t="str">
        <f>IF(ISERROR(VLOOKUP('PROD Fltr Conditional'!$A295,QACond,COLUMNS($A$7:F295),0)),'PROD Fltr Conditional'!F295,"OK")</f>
        <v>OK</v>
      </c>
      <c r="G295" s="13" t="str">
        <f>IF(ISERROR(VLOOKUP('PROD Fltr Conditional'!$A295,QACond,COLUMNS($A$7:G295),0)),'PROD Fltr Conditional'!G295,"OK")</f>
        <v>OK</v>
      </c>
      <c r="H295" s="13" t="str">
        <f>IF(ISERROR(VLOOKUP('PROD Fltr Conditional'!$A295,QACond,COLUMNS($A$7:H295),0)),'PROD Fltr Conditional'!H295,"OK")</f>
        <v>OK</v>
      </c>
      <c r="I295" s="13" t="str">
        <f>IF(ISERROR(VLOOKUP('PROD Fltr Conditional'!$A295,QACond,COLUMNS($A$7:I295),0)),'PROD Fltr Conditional'!I295,"OK")</f>
        <v>OK</v>
      </c>
      <c r="J295" s="13" t="str">
        <f>IF(ISERROR(VLOOKUP('PROD Fltr Conditional'!$A295,QACond,COLUMNS($A$7:J295),0)),'PROD Fltr Conditional'!J295,"OK")</f>
        <v>OK</v>
      </c>
      <c r="K295" s="13" t="str">
        <f>IF(ISERROR(VLOOKUP('PROD Fltr Conditional'!$A295,QACond,COLUMNS($A$7:K295),0)),'PROD Fltr Conditional'!K295,"OK")</f>
        <v>OK</v>
      </c>
      <c r="L295" s="13" t="str">
        <f>IF(ISERROR(VLOOKUP('PROD Fltr Conditional'!$A295,QACond,COLUMNS($A$7:L295),0)),'PROD Fltr Conditional'!L295,"OK")</f>
        <v>OK</v>
      </c>
      <c r="M295" s="13" t="str">
        <f>IF(ISERROR(VLOOKUP('PROD Fltr Conditional'!$A295,QACond,COLUMNS($A$7:M295),0)),'PROD Fltr Conditional'!M295,"OK")</f>
        <v>OK</v>
      </c>
      <c r="N295" s="13" t="str">
        <f>IF(ISERROR(VLOOKUP('PROD Fltr Conditional'!$A295,QACond,COLUMNS($A$7:N295),0)),'PROD Fltr Conditional'!N295,"OK")</f>
        <v>OK</v>
      </c>
      <c r="O295" s="13" t="str">
        <f>IF(ISERROR(VLOOKUP('PROD Fltr Conditional'!$A295,QACond,COLUMNS($A$7:O295),0)),'PROD Fltr Conditional'!O295,"OK")</f>
        <v>OK</v>
      </c>
      <c r="P295" s="13" t="str">
        <f>IF(ISERROR(VLOOKUP('PROD Fltr Conditional'!$A295,QACond,COLUMNS($A$7:P295),0)),'PROD Fltr Conditional'!P295,"OK")</f>
        <v>OK</v>
      </c>
      <c r="Q295" s="13" t="str">
        <f>IF(ISERROR(VLOOKUP('PROD Fltr Conditional'!$A295,QACond,COLUMNS($A$7:Q295),0)),'PROD Fltr Conditional'!Q295,"OK")</f>
        <v>OK</v>
      </c>
    </row>
    <row r="296" spans="1:17">
      <c r="A296" s="13" t="str">
        <f>IF(ISERROR(VLOOKUP('PROD Fltr Conditional'!$A296,QACond,COLUMNS($A$7:A296),0)),'PROD Fltr Conditional'!A296,"OK")</f>
        <v>OK</v>
      </c>
      <c r="B296" s="13" t="str">
        <f>IF(ISERROR(VLOOKUP('PROD Fltr Conditional'!$A296,QACond,COLUMNS($A$7:B296),0)),'PROD Fltr Conditional'!B296,"OK")</f>
        <v>OK</v>
      </c>
      <c r="C296" s="13" t="str">
        <f>IF(ISERROR(VLOOKUP('PROD Fltr Conditional'!$A296,QACond,COLUMNS($A$7:C296),0)),'PROD Fltr Conditional'!C296,"OK")</f>
        <v>OK</v>
      </c>
      <c r="D296" s="13" t="str">
        <f>IF(ISERROR(VLOOKUP('PROD Fltr Conditional'!$A296,QACond,COLUMNS($A$7:D296),0)),'PROD Fltr Conditional'!D296,"OK")</f>
        <v>OK</v>
      </c>
      <c r="E296" s="13" t="str">
        <f>IF(ISERROR(VLOOKUP('PROD Fltr Conditional'!$A296,QACond,COLUMNS($A$7:E296),0)),'PROD Fltr Conditional'!E296,"OK")</f>
        <v>OK</v>
      </c>
      <c r="F296" s="13" t="str">
        <f>IF(ISERROR(VLOOKUP('PROD Fltr Conditional'!$A296,QACond,COLUMNS($A$7:F296),0)),'PROD Fltr Conditional'!F296,"OK")</f>
        <v>OK</v>
      </c>
      <c r="G296" s="13" t="str">
        <f>IF(ISERROR(VLOOKUP('PROD Fltr Conditional'!$A296,QACond,COLUMNS($A$7:G296),0)),'PROD Fltr Conditional'!G296,"OK")</f>
        <v>OK</v>
      </c>
      <c r="H296" s="13" t="str">
        <f>IF(ISERROR(VLOOKUP('PROD Fltr Conditional'!$A296,QACond,COLUMNS($A$7:H296),0)),'PROD Fltr Conditional'!H296,"OK")</f>
        <v>OK</v>
      </c>
      <c r="I296" s="13" t="str">
        <f>IF(ISERROR(VLOOKUP('PROD Fltr Conditional'!$A296,QACond,COLUMNS($A$7:I296),0)),'PROD Fltr Conditional'!I296,"OK")</f>
        <v>OK</v>
      </c>
      <c r="J296" s="13" t="str">
        <f>IF(ISERROR(VLOOKUP('PROD Fltr Conditional'!$A296,QACond,COLUMNS($A$7:J296),0)),'PROD Fltr Conditional'!J296,"OK")</f>
        <v>OK</v>
      </c>
      <c r="K296" s="13" t="str">
        <f>IF(ISERROR(VLOOKUP('PROD Fltr Conditional'!$A296,QACond,COLUMNS($A$7:K296),0)),'PROD Fltr Conditional'!K296,"OK")</f>
        <v>OK</v>
      </c>
      <c r="L296" s="13" t="str">
        <f>IF(ISERROR(VLOOKUP('PROD Fltr Conditional'!$A296,QACond,COLUMNS($A$7:L296),0)),'PROD Fltr Conditional'!L296,"OK")</f>
        <v>OK</v>
      </c>
      <c r="M296" s="13" t="str">
        <f>IF(ISERROR(VLOOKUP('PROD Fltr Conditional'!$A296,QACond,COLUMNS($A$7:M296),0)),'PROD Fltr Conditional'!M296,"OK")</f>
        <v>OK</v>
      </c>
      <c r="N296" s="13" t="str">
        <f>IF(ISERROR(VLOOKUP('PROD Fltr Conditional'!$A296,QACond,COLUMNS($A$7:N296),0)),'PROD Fltr Conditional'!N296,"OK")</f>
        <v>OK</v>
      </c>
      <c r="O296" s="13" t="str">
        <f>IF(ISERROR(VLOOKUP('PROD Fltr Conditional'!$A296,QACond,COLUMNS($A$7:O296),0)),'PROD Fltr Conditional'!O296,"OK")</f>
        <v>OK</v>
      </c>
      <c r="P296" s="13" t="str">
        <f>IF(ISERROR(VLOOKUP('PROD Fltr Conditional'!$A296,QACond,COLUMNS($A$7:P296),0)),'PROD Fltr Conditional'!P296,"OK")</f>
        <v>OK</v>
      </c>
      <c r="Q296" s="13" t="str">
        <f>IF(ISERROR(VLOOKUP('PROD Fltr Conditional'!$A296,QACond,COLUMNS($A$7:Q296),0)),'PROD Fltr Conditional'!Q296,"OK")</f>
        <v>OK</v>
      </c>
    </row>
    <row r="297" spans="1:17">
      <c r="A297" s="13" t="str">
        <f>IF(ISERROR(VLOOKUP('PROD Fltr Conditional'!$A297,QACond,COLUMNS($A$7:A297),0)),'PROD Fltr Conditional'!A297,"OK")</f>
        <v>OK</v>
      </c>
      <c r="B297" s="13" t="str">
        <f>IF(ISERROR(VLOOKUP('PROD Fltr Conditional'!$A297,QACond,COLUMNS($A$7:B297),0)),'PROD Fltr Conditional'!B297,"OK")</f>
        <v>OK</v>
      </c>
      <c r="C297" s="13" t="str">
        <f>IF(ISERROR(VLOOKUP('PROD Fltr Conditional'!$A297,QACond,COLUMNS($A$7:C297),0)),'PROD Fltr Conditional'!C297,"OK")</f>
        <v>OK</v>
      </c>
      <c r="D297" s="13" t="str">
        <f>IF(ISERROR(VLOOKUP('PROD Fltr Conditional'!$A297,QACond,COLUMNS($A$7:D297),0)),'PROD Fltr Conditional'!D297,"OK")</f>
        <v>OK</v>
      </c>
      <c r="E297" s="13" t="str">
        <f>IF(ISERROR(VLOOKUP('PROD Fltr Conditional'!$A297,QACond,COLUMNS($A$7:E297),0)),'PROD Fltr Conditional'!E297,"OK")</f>
        <v>OK</v>
      </c>
      <c r="F297" s="13" t="str">
        <f>IF(ISERROR(VLOOKUP('PROD Fltr Conditional'!$A297,QACond,COLUMNS($A$7:F297),0)),'PROD Fltr Conditional'!F297,"OK")</f>
        <v>OK</v>
      </c>
      <c r="G297" s="13" t="str">
        <f>IF(ISERROR(VLOOKUP('PROD Fltr Conditional'!$A297,QACond,COLUMNS($A$7:G297),0)),'PROD Fltr Conditional'!G297,"OK")</f>
        <v>OK</v>
      </c>
      <c r="H297" s="13" t="str">
        <f>IF(ISERROR(VLOOKUP('PROD Fltr Conditional'!$A297,QACond,COLUMNS($A$7:H297),0)),'PROD Fltr Conditional'!H297,"OK")</f>
        <v>OK</v>
      </c>
      <c r="I297" s="13" t="str">
        <f>IF(ISERROR(VLOOKUP('PROD Fltr Conditional'!$A297,QACond,COLUMNS($A$7:I297),0)),'PROD Fltr Conditional'!I297,"OK")</f>
        <v>OK</v>
      </c>
      <c r="J297" s="13" t="str">
        <f>IF(ISERROR(VLOOKUP('PROD Fltr Conditional'!$A297,QACond,COLUMNS($A$7:J297),0)),'PROD Fltr Conditional'!J297,"OK")</f>
        <v>OK</v>
      </c>
      <c r="K297" s="13" t="str">
        <f>IF(ISERROR(VLOOKUP('PROD Fltr Conditional'!$A297,QACond,COLUMNS($A$7:K297),0)),'PROD Fltr Conditional'!K297,"OK")</f>
        <v>OK</v>
      </c>
      <c r="L297" s="13" t="str">
        <f>IF(ISERROR(VLOOKUP('PROD Fltr Conditional'!$A297,QACond,COLUMNS($A$7:L297),0)),'PROD Fltr Conditional'!L297,"OK")</f>
        <v>OK</v>
      </c>
      <c r="M297" s="13" t="str">
        <f>IF(ISERROR(VLOOKUP('PROD Fltr Conditional'!$A297,QACond,COLUMNS($A$7:M297),0)),'PROD Fltr Conditional'!M297,"OK")</f>
        <v>OK</v>
      </c>
      <c r="N297" s="13" t="str">
        <f>IF(ISERROR(VLOOKUP('PROD Fltr Conditional'!$A297,QACond,COLUMNS($A$7:N297),0)),'PROD Fltr Conditional'!N297,"OK")</f>
        <v>OK</v>
      </c>
      <c r="O297" s="13" t="str">
        <f>IF(ISERROR(VLOOKUP('PROD Fltr Conditional'!$A297,QACond,COLUMNS($A$7:O297),0)),'PROD Fltr Conditional'!O297,"OK")</f>
        <v>OK</v>
      </c>
      <c r="P297" s="13" t="str">
        <f>IF(ISERROR(VLOOKUP('PROD Fltr Conditional'!$A297,QACond,COLUMNS($A$7:P297),0)),'PROD Fltr Conditional'!P297,"OK")</f>
        <v>OK</v>
      </c>
      <c r="Q297" s="13" t="str">
        <f>IF(ISERROR(VLOOKUP('PROD Fltr Conditional'!$A297,QACond,COLUMNS($A$7:Q297),0)),'PROD Fltr Conditional'!Q297,"OK")</f>
        <v>OK</v>
      </c>
    </row>
    <row r="298" spans="1:17">
      <c r="A298" s="13" t="str">
        <f>IF(ISERROR(VLOOKUP('PROD Fltr Conditional'!$A298,QACond,COLUMNS($A$7:A298),0)),'PROD Fltr Conditional'!A298,"OK")</f>
        <v>OK</v>
      </c>
      <c r="B298" s="13" t="str">
        <f>IF(ISERROR(VLOOKUP('PROD Fltr Conditional'!$A298,QACond,COLUMNS($A$7:B298),0)),'PROD Fltr Conditional'!B298,"OK")</f>
        <v>OK</v>
      </c>
      <c r="C298" s="13" t="str">
        <f>IF(ISERROR(VLOOKUP('PROD Fltr Conditional'!$A298,QACond,COLUMNS($A$7:C298),0)),'PROD Fltr Conditional'!C298,"OK")</f>
        <v>OK</v>
      </c>
      <c r="D298" s="13" t="str">
        <f>IF(ISERROR(VLOOKUP('PROD Fltr Conditional'!$A298,QACond,COLUMNS($A$7:D298),0)),'PROD Fltr Conditional'!D298,"OK")</f>
        <v>OK</v>
      </c>
      <c r="E298" s="13" t="str">
        <f>IF(ISERROR(VLOOKUP('PROD Fltr Conditional'!$A298,QACond,COLUMNS($A$7:E298),0)),'PROD Fltr Conditional'!E298,"OK")</f>
        <v>OK</v>
      </c>
      <c r="F298" s="13" t="str">
        <f>IF(ISERROR(VLOOKUP('PROD Fltr Conditional'!$A298,QACond,COLUMNS($A$7:F298),0)),'PROD Fltr Conditional'!F298,"OK")</f>
        <v>OK</v>
      </c>
      <c r="G298" s="13" t="str">
        <f>IF(ISERROR(VLOOKUP('PROD Fltr Conditional'!$A298,QACond,COLUMNS($A$7:G298),0)),'PROD Fltr Conditional'!G298,"OK")</f>
        <v>OK</v>
      </c>
      <c r="H298" s="13" t="str">
        <f>IF(ISERROR(VLOOKUP('PROD Fltr Conditional'!$A298,QACond,COLUMNS($A$7:H298),0)),'PROD Fltr Conditional'!H298,"OK")</f>
        <v>OK</v>
      </c>
      <c r="I298" s="13" t="str">
        <f>IF(ISERROR(VLOOKUP('PROD Fltr Conditional'!$A298,QACond,COLUMNS($A$7:I298),0)),'PROD Fltr Conditional'!I298,"OK")</f>
        <v>OK</v>
      </c>
      <c r="J298" s="13" t="str">
        <f>IF(ISERROR(VLOOKUP('PROD Fltr Conditional'!$A298,QACond,COLUMNS($A$7:J298),0)),'PROD Fltr Conditional'!J298,"OK")</f>
        <v>OK</v>
      </c>
      <c r="K298" s="13" t="str">
        <f>IF(ISERROR(VLOOKUP('PROD Fltr Conditional'!$A298,QACond,COLUMNS($A$7:K298),0)),'PROD Fltr Conditional'!K298,"OK")</f>
        <v>OK</v>
      </c>
      <c r="L298" s="13" t="str">
        <f>IF(ISERROR(VLOOKUP('PROD Fltr Conditional'!$A298,QACond,COLUMNS($A$7:L298),0)),'PROD Fltr Conditional'!L298,"OK")</f>
        <v>OK</v>
      </c>
      <c r="M298" s="13" t="str">
        <f>IF(ISERROR(VLOOKUP('PROD Fltr Conditional'!$A298,QACond,COLUMNS($A$7:M298),0)),'PROD Fltr Conditional'!M298,"OK")</f>
        <v>OK</v>
      </c>
      <c r="N298" s="13" t="str">
        <f>IF(ISERROR(VLOOKUP('PROD Fltr Conditional'!$A298,QACond,COLUMNS($A$7:N298),0)),'PROD Fltr Conditional'!N298,"OK")</f>
        <v>OK</v>
      </c>
      <c r="O298" s="13" t="str">
        <f>IF(ISERROR(VLOOKUP('PROD Fltr Conditional'!$A298,QACond,COLUMNS($A$7:O298),0)),'PROD Fltr Conditional'!O298,"OK")</f>
        <v>OK</v>
      </c>
      <c r="P298" s="13" t="str">
        <f>IF(ISERROR(VLOOKUP('PROD Fltr Conditional'!$A298,QACond,COLUMNS($A$7:P298),0)),'PROD Fltr Conditional'!P298,"OK")</f>
        <v>OK</v>
      </c>
      <c r="Q298" s="13" t="str">
        <f>IF(ISERROR(VLOOKUP('PROD Fltr Conditional'!$A298,QACond,COLUMNS($A$7:Q298),0)),'PROD Fltr Conditional'!Q298,"OK")</f>
        <v>OK</v>
      </c>
    </row>
    <row r="299" spans="1:17">
      <c r="A299" s="13" t="str">
        <f>IF(ISERROR(VLOOKUP('PROD Fltr Conditional'!$A299,QACond,COLUMNS($A$7:A299),0)),'PROD Fltr Conditional'!A299,"OK")</f>
        <v>OK</v>
      </c>
      <c r="B299" s="13" t="str">
        <f>IF(ISERROR(VLOOKUP('PROD Fltr Conditional'!$A299,QACond,COLUMNS($A$7:B299),0)),'PROD Fltr Conditional'!B299,"OK")</f>
        <v>OK</v>
      </c>
      <c r="C299" s="13" t="str">
        <f>IF(ISERROR(VLOOKUP('PROD Fltr Conditional'!$A299,QACond,COLUMNS($A$7:C299),0)),'PROD Fltr Conditional'!C299,"OK")</f>
        <v>OK</v>
      </c>
      <c r="D299" s="13" t="str">
        <f>IF(ISERROR(VLOOKUP('PROD Fltr Conditional'!$A299,QACond,COLUMNS($A$7:D299),0)),'PROD Fltr Conditional'!D299,"OK")</f>
        <v>OK</v>
      </c>
      <c r="E299" s="13" t="str">
        <f>IF(ISERROR(VLOOKUP('PROD Fltr Conditional'!$A299,QACond,COLUMNS($A$7:E299),0)),'PROD Fltr Conditional'!E299,"OK")</f>
        <v>OK</v>
      </c>
      <c r="F299" s="13" t="str">
        <f>IF(ISERROR(VLOOKUP('PROD Fltr Conditional'!$A299,QACond,COLUMNS($A$7:F299),0)),'PROD Fltr Conditional'!F299,"OK")</f>
        <v>OK</v>
      </c>
      <c r="G299" s="13" t="str">
        <f>IF(ISERROR(VLOOKUP('PROD Fltr Conditional'!$A299,QACond,COLUMNS($A$7:G299),0)),'PROD Fltr Conditional'!G299,"OK")</f>
        <v>OK</v>
      </c>
      <c r="H299" s="13" t="str">
        <f>IF(ISERROR(VLOOKUP('PROD Fltr Conditional'!$A299,QACond,COLUMNS($A$7:H299),0)),'PROD Fltr Conditional'!H299,"OK")</f>
        <v>OK</v>
      </c>
      <c r="I299" s="13" t="str">
        <f>IF(ISERROR(VLOOKUP('PROD Fltr Conditional'!$A299,QACond,COLUMNS($A$7:I299),0)),'PROD Fltr Conditional'!I299,"OK")</f>
        <v>OK</v>
      </c>
      <c r="J299" s="13" t="str">
        <f>IF(ISERROR(VLOOKUP('PROD Fltr Conditional'!$A299,QACond,COLUMNS($A$7:J299),0)),'PROD Fltr Conditional'!J299,"OK")</f>
        <v>OK</v>
      </c>
      <c r="K299" s="13" t="str">
        <f>IF(ISERROR(VLOOKUP('PROD Fltr Conditional'!$A299,QACond,COLUMNS($A$7:K299),0)),'PROD Fltr Conditional'!K299,"OK")</f>
        <v>OK</v>
      </c>
      <c r="L299" s="13" t="str">
        <f>IF(ISERROR(VLOOKUP('PROD Fltr Conditional'!$A299,QACond,COLUMNS($A$7:L299),0)),'PROD Fltr Conditional'!L299,"OK")</f>
        <v>OK</v>
      </c>
      <c r="M299" s="13" t="str">
        <f>IF(ISERROR(VLOOKUP('PROD Fltr Conditional'!$A299,QACond,COLUMNS($A$7:M299),0)),'PROD Fltr Conditional'!M299,"OK")</f>
        <v>OK</v>
      </c>
      <c r="N299" s="13" t="str">
        <f>IF(ISERROR(VLOOKUP('PROD Fltr Conditional'!$A299,QACond,COLUMNS($A$7:N299),0)),'PROD Fltr Conditional'!N299,"OK")</f>
        <v>OK</v>
      </c>
      <c r="O299" s="13" t="str">
        <f>IF(ISERROR(VLOOKUP('PROD Fltr Conditional'!$A299,QACond,COLUMNS($A$7:O299),0)),'PROD Fltr Conditional'!O299,"OK")</f>
        <v>OK</v>
      </c>
      <c r="P299" s="13" t="str">
        <f>IF(ISERROR(VLOOKUP('PROD Fltr Conditional'!$A299,QACond,COLUMNS($A$7:P299),0)),'PROD Fltr Conditional'!P299,"OK")</f>
        <v>OK</v>
      </c>
      <c r="Q299" s="13" t="str">
        <f>IF(ISERROR(VLOOKUP('PROD Fltr Conditional'!$A299,QACond,COLUMNS($A$7:Q299),0)),'PROD Fltr Conditional'!Q299,"OK")</f>
        <v>OK</v>
      </c>
    </row>
    <row r="300" spans="1:17">
      <c r="A300" s="13" t="str">
        <f>IF(ISERROR(VLOOKUP('PROD Fltr Conditional'!$A300,QACond,COLUMNS($A$7:A300),0)),'PROD Fltr Conditional'!A300,"OK")</f>
        <v>OK</v>
      </c>
      <c r="B300" s="13" t="str">
        <f>IF(ISERROR(VLOOKUP('PROD Fltr Conditional'!$A300,QACond,COLUMNS($A$7:B300),0)),'PROD Fltr Conditional'!B300,"OK")</f>
        <v>OK</v>
      </c>
      <c r="C300" s="13" t="str">
        <f>IF(ISERROR(VLOOKUP('PROD Fltr Conditional'!$A300,QACond,COLUMNS($A$7:C300),0)),'PROD Fltr Conditional'!C300,"OK")</f>
        <v>OK</v>
      </c>
      <c r="D300" s="13" t="str">
        <f>IF(ISERROR(VLOOKUP('PROD Fltr Conditional'!$A300,QACond,COLUMNS($A$7:D300),0)),'PROD Fltr Conditional'!D300,"OK")</f>
        <v>OK</v>
      </c>
      <c r="E300" s="13" t="str">
        <f>IF(ISERROR(VLOOKUP('PROD Fltr Conditional'!$A300,QACond,COLUMNS($A$7:E300),0)),'PROD Fltr Conditional'!E300,"OK")</f>
        <v>OK</v>
      </c>
      <c r="F300" s="13" t="str">
        <f>IF(ISERROR(VLOOKUP('PROD Fltr Conditional'!$A300,QACond,COLUMNS($A$7:F300),0)),'PROD Fltr Conditional'!F300,"OK")</f>
        <v>OK</v>
      </c>
      <c r="G300" s="13" t="str">
        <f>IF(ISERROR(VLOOKUP('PROD Fltr Conditional'!$A300,QACond,COLUMNS($A$7:G300),0)),'PROD Fltr Conditional'!G300,"OK")</f>
        <v>OK</v>
      </c>
      <c r="H300" s="13" t="str">
        <f>IF(ISERROR(VLOOKUP('PROD Fltr Conditional'!$A300,QACond,COLUMNS($A$7:H300),0)),'PROD Fltr Conditional'!H300,"OK")</f>
        <v>OK</v>
      </c>
      <c r="I300" s="13" t="str">
        <f>IF(ISERROR(VLOOKUP('PROD Fltr Conditional'!$A300,QACond,COLUMNS($A$7:I300),0)),'PROD Fltr Conditional'!I300,"OK")</f>
        <v>OK</v>
      </c>
      <c r="J300" s="13" t="str">
        <f>IF(ISERROR(VLOOKUP('PROD Fltr Conditional'!$A300,QACond,COLUMNS($A$7:J300),0)),'PROD Fltr Conditional'!J300,"OK")</f>
        <v>OK</v>
      </c>
      <c r="K300" s="13" t="str">
        <f>IF(ISERROR(VLOOKUP('PROD Fltr Conditional'!$A300,QACond,COLUMNS($A$7:K300),0)),'PROD Fltr Conditional'!K300,"OK")</f>
        <v>OK</v>
      </c>
      <c r="L300" s="13" t="str">
        <f>IF(ISERROR(VLOOKUP('PROD Fltr Conditional'!$A300,QACond,COLUMNS($A$7:L300),0)),'PROD Fltr Conditional'!L300,"OK")</f>
        <v>OK</v>
      </c>
      <c r="M300" s="13" t="str">
        <f>IF(ISERROR(VLOOKUP('PROD Fltr Conditional'!$A300,QACond,COLUMNS($A$7:M300),0)),'PROD Fltr Conditional'!M300,"OK")</f>
        <v>OK</v>
      </c>
      <c r="N300" s="13" t="str">
        <f>IF(ISERROR(VLOOKUP('PROD Fltr Conditional'!$A300,QACond,COLUMNS($A$7:N300),0)),'PROD Fltr Conditional'!N300,"OK")</f>
        <v>OK</v>
      </c>
      <c r="O300" s="13" t="str">
        <f>IF(ISERROR(VLOOKUP('PROD Fltr Conditional'!$A300,QACond,COLUMNS($A$7:O300),0)),'PROD Fltr Conditional'!O300,"OK")</f>
        <v>OK</v>
      </c>
      <c r="P300" s="13" t="str">
        <f>IF(ISERROR(VLOOKUP('PROD Fltr Conditional'!$A300,QACond,COLUMNS($A$7:P300),0)),'PROD Fltr Conditional'!P300,"OK")</f>
        <v>OK</v>
      </c>
      <c r="Q300" s="13" t="str">
        <f>IF(ISERROR(VLOOKUP('PROD Fltr Conditional'!$A300,QACond,COLUMNS($A$7:Q300),0)),'PROD Fltr Conditional'!Q300,"OK")</f>
        <v>OK</v>
      </c>
    </row>
    <row r="301" spans="1:17">
      <c r="A301" s="13" t="str">
        <f>IF(ISERROR(VLOOKUP('PROD Fltr Conditional'!$A301,QACond,COLUMNS($A$7:A301),0)),'PROD Fltr Conditional'!A301,"OK")</f>
        <v>OK</v>
      </c>
      <c r="B301" s="13" t="str">
        <f>IF(ISERROR(VLOOKUP('PROD Fltr Conditional'!$A301,QACond,COLUMNS($A$7:B301),0)),'PROD Fltr Conditional'!B301,"OK")</f>
        <v>OK</v>
      </c>
      <c r="C301" s="13" t="str">
        <f>IF(ISERROR(VLOOKUP('PROD Fltr Conditional'!$A301,QACond,COLUMNS($A$7:C301),0)),'PROD Fltr Conditional'!C301,"OK")</f>
        <v>OK</v>
      </c>
      <c r="D301" s="13" t="str">
        <f>IF(ISERROR(VLOOKUP('PROD Fltr Conditional'!$A301,QACond,COLUMNS($A$7:D301),0)),'PROD Fltr Conditional'!D301,"OK")</f>
        <v>OK</v>
      </c>
      <c r="E301" s="13" t="str">
        <f>IF(ISERROR(VLOOKUP('PROD Fltr Conditional'!$A301,QACond,COLUMNS($A$7:E301),0)),'PROD Fltr Conditional'!E301,"OK")</f>
        <v>OK</v>
      </c>
      <c r="F301" s="13" t="str">
        <f>IF(ISERROR(VLOOKUP('PROD Fltr Conditional'!$A301,QACond,COLUMNS($A$7:F301),0)),'PROD Fltr Conditional'!F301,"OK")</f>
        <v>OK</v>
      </c>
      <c r="G301" s="13" t="str">
        <f>IF(ISERROR(VLOOKUP('PROD Fltr Conditional'!$A301,QACond,COLUMNS($A$7:G301),0)),'PROD Fltr Conditional'!G301,"OK")</f>
        <v>OK</v>
      </c>
      <c r="H301" s="13" t="str">
        <f>IF(ISERROR(VLOOKUP('PROD Fltr Conditional'!$A301,QACond,COLUMNS($A$7:H301),0)),'PROD Fltr Conditional'!H301,"OK")</f>
        <v>OK</v>
      </c>
      <c r="I301" s="13" t="str">
        <f>IF(ISERROR(VLOOKUP('PROD Fltr Conditional'!$A301,QACond,COLUMNS($A$7:I301),0)),'PROD Fltr Conditional'!I301,"OK")</f>
        <v>OK</v>
      </c>
      <c r="J301" s="13" t="str">
        <f>IF(ISERROR(VLOOKUP('PROD Fltr Conditional'!$A301,QACond,COLUMNS($A$7:J301),0)),'PROD Fltr Conditional'!J301,"OK")</f>
        <v>OK</v>
      </c>
      <c r="K301" s="13" t="str">
        <f>IF(ISERROR(VLOOKUP('PROD Fltr Conditional'!$A301,QACond,COLUMNS($A$7:K301),0)),'PROD Fltr Conditional'!K301,"OK")</f>
        <v>OK</v>
      </c>
      <c r="L301" s="13" t="str">
        <f>IF(ISERROR(VLOOKUP('PROD Fltr Conditional'!$A301,QACond,COLUMNS($A$7:L301),0)),'PROD Fltr Conditional'!L301,"OK")</f>
        <v>OK</v>
      </c>
      <c r="M301" s="13" t="str">
        <f>IF(ISERROR(VLOOKUP('PROD Fltr Conditional'!$A301,QACond,COLUMNS($A$7:M301),0)),'PROD Fltr Conditional'!M301,"OK")</f>
        <v>OK</v>
      </c>
      <c r="N301" s="13" t="str">
        <f>IF(ISERROR(VLOOKUP('PROD Fltr Conditional'!$A301,QACond,COLUMNS($A$7:N301),0)),'PROD Fltr Conditional'!N301,"OK")</f>
        <v>OK</v>
      </c>
      <c r="O301" s="13" t="str">
        <f>IF(ISERROR(VLOOKUP('PROD Fltr Conditional'!$A301,QACond,COLUMNS($A$7:O301),0)),'PROD Fltr Conditional'!O301,"OK")</f>
        <v>OK</v>
      </c>
      <c r="P301" s="13" t="str">
        <f>IF(ISERROR(VLOOKUP('PROD Fltr Conditional'!$A301,QACond,COLUMNS($A$7:P301),0)),'PROD Fltr Conditional'!P301,"OK")</f>
        <v>OK</v>
      </c>
      <c r="Q301" s="13" t="str">
        <f>IF(ISERROR(VLOOKUP('PROD Fltr Conditional'!$A301,QACond,COLUMNS($A$7:Q301),0)),'PROD Fltr Conditional'!Q301,"OK")</f>
        <v>OK</v>
      </c>
    </row>
    <row r="302" spans="1:17">
      <c r="A302" s="13" t="str">
        <f>IF(ISERROR(VLOOKUP('PROD Fltr Conditional'!$A302,QACond,COLUMNS($A$7:A302),0)),'PROD Fltr Conditional'!A302,"OK")</f>
        <v>OK</v>
      </c>
      <c r="B302" s="13" t="str">
        <f>IF(ISERROR(VLOOKUP('PROD Fltr Conditional'!$A302,QACond,COLUMNS($A$7:B302),0)),'PROD Fltr Conditional'!B302,"OK")</f>
        <v>OK</v>
      </c>
      <c r="C302" s="13" t="str">
        <f>IF(ISERROR(VLOOKUP('PROD Fltr Conditional'!$A302,QACond,COLUMNS($A$7:C302),0)),'PROD Fltr Conditional'!C302,"OK")</f>
        <v>OK</v>
      </c>
      <c r="D302" s="13" t="str">
        <f>IF(ISERROR(VLOOKUP('PROD Fltr Conditional'!$A302,QACond,COLUMNS($A$7:D302),0)),'PROD Fltr Conditional'!D302,"OK")</f>
        <v>OK</v>
      </c>
      <c r="E302" s="13" t="str">
        <f>IF(ISERROR(VLOOKUP('PROD Fltr Conditional'!$A302,QACond,COLUMNS($A$7:E302),0)),'PROD Fltr Conditional'!E302,"OK")</f>
        <v>OK</v>
      </c>
      <c r="F302" s="13" t="str">
        <f>IF(ISERROR(VLOOKUP('PROD Fltr Conditional'!$A302,QACond,COLUMNS($A$7:F302),0)),'PROD Fltr Conditional'!F302,"OK")</f>
        <v>OK</v>
      </c>
      <c r="G302" s="13" t="str">
        <f>IF(ISERROR(VLOOKUP('PROD Fltr Conditional'!$A302,QACond,COLUMNS($A$7:G302),0)),'PROD Fltr Conditional'!G302,"OK")</f>
        <v>OK</v>
      </c>
      <c r="H302" s="13" t="str">
        <f>IF(ISERROR(VLOOKUP('PROD Fltr Conditional'!$A302,QACond,COLUMNS($A$7:H302),0)),'PROD Fltr Conditional'!H302,"OK")</f>
        <v>OK</v>
      </c>
      <c r="I302" s="13" t="str">
        <f>IF(ISERROR(VLOOKUP('PROD Fltr Conditional'!$A302,QACond,COLUMNS($A$7:I302),0)),'PROD Fltr Conditional'!I302,"OK")</f>
        <v>OK</v>
      </c>
      <c r="J302" s="13" t="str">
        <f>IF(ISERROR(VLOOKUP('PROD Fltr Conditional'!$A302,QACond,COLUMNS($A$7:J302),0)),'PROD Fltr Conditional'!J302,"OK")</f>
        <v>OK</v>
      </c>
      <c r="K302" s="13" t="str">
        <f>IF(ISERROR(VLOOKUP('PROD Fltr Conditional'!$A302,QACond,COLUMNS($A$7:K302),0)),'PROD Fltr Conditional'!K302,"OK")</f>
        <v>OK</v>
      </c>
      <c r="L302" s="13" t="str">
        <f>IF(ISERROR(VLOOKUP('PROD Fltr Conditional'!$A302,QACond,COLUMNS($A$7:L302),0)),'PROD Fltr Conditional'!L302,"OK")</f>
        <v>OK</v>
      </c>
      <c r="M302" s="13" t="str">
        <f>IF(ISERROR(VLOOKUP('PROD Fltr Conditional'!$A302,QACond,COLUMNS($A$7:M302),0)),'PROD Fltr Conditional'!M302,"OK")</f>
        <v>OK</v>
      </c>
      <c r="N302" s="13" t="str">
        <f>IF(ISERROR(VLOOKUP('PROD Fltr Conditional'!$A302,QACond,COLUMNS($A$7:N302),0)),'PROD Fltr Conditional'!N302,"OK")</f>
        <v>OK</v>
      </c>
      <c r="O302" s="13" t="str">
        <f>IF(ISERROR(VLOOKUP('PROD Fltr Conditional'!$A302,QACond,COLUMNS($A$7:O302),0)),'PROD Fltr Conditional'!O302,"OK")</f>
        <v>OK</v>
      </c>
      <c r="P302" s="13" t="str">
        <f>IF(ISERROR(VLOOKUP('PROD Fltr Conditional'!$A302,QACond,COLUMNS($A$7:P302),0)),'PROD Fltr Conditional'!P302,"OK")</f>
        <v>OK</v>
      </c>
      <c r="Q302" s="13" t="str">
        <f>IF(ISERROR(VLOOKUP('PROD Fltr Conditional'!$A302,QACond,COLUMNS($A$7:Q302),0)),'PROD Fltr Conditional'!Q302,"OK")</f>
        <v>OK</v>
      </c>
    </row>
    <row r="303" spans="1:17">
      <c r="A303" s="13" t="str">
        <f>IF(ISERROR(VLOOKUP('PROD Fltr Conditional'!$A303,QACond,COLUMNS($A$7:A303),0)),'PROD Fltr Conditional'!A303,"OK")</f>
        <v>OK</v>
      </c>
      <c r="B303" s="13" t="str">
        <f>IF(ISERROR(VLOOKUP('PROD Fltr Conditional'!$A303,QACond,COLUMNS($A$7:B303),0)),'PROD Fltr Conditional'!B303,"OK")</f>
        <v>OK</v>
      </c>
      <c r="C303" s="13" t="str">
        <f>IF(ISERROR(VLOOKUP('PROD Fltr Conditional'!$A303,QACond,COLUMNS($A$7:C303),0)),'PROD Fltr Conditional'!C303,"OK")</f>
        <v>OK</v>
      </c>
      <c r="D303" s="13" t="str">
        <f>IF(ISERROR(VLOOKUP('PROD Fltr Conditional'!$A303,QACond,COLUMNS($A$7:D303),0)),'PROD Fltr Conditional'!D303,"OK")</f>
        <v>OK</v>
      </c>
      <c r="E303" s="13" t="str">
        <f>IF(ISERROR(VLOOKUP('PROD Fltr Conditional'!$A303,QACond,COLUMNS($A$7:E303),0)),'PROD Fltr Conditional'!E303,"OK")</f>
        <v>OK</v>
      </c>
      <c r="F303" s="13" t="str">
        <f>IF(ISERROR(VLOOKUP('PROD Fltr Conditional'!$A303,QACond,COLUMNS($A$7:F303),0)),'PROD Fltr Conditional'!F303,"OK")</f>
        <v>OK</v>
      </c>
      <c r="G303" s="13" t="str">
        <f>IF(ISERROR(VLOOKUP('PROD Fltr Conditional'!$A303,QACond,COLUMNS($A$7:G303),0)),'PROD Fltr Conditional'!G303,"OK")</f>
        <v>OK</v>
      </c>
      <c r="H303" s="13" t="str">
        <f>IF(ISERROR(VLOOKUP('PROD Fltr Conditional'!$A303,QACond,COLUMNS($A$7:H303),0)),'PROD Fltr Conditional'!H303,"OK")</f>
        <v>OK</v>
      </c>
      <c r="I303" s="13" t="str">
        <f>IF(ISERROR(VLOOKUP('PROD Fltr Conditional'!$A303,QACond,COLUMNS($A$7:I303),0)),'PROD Fltr Conditional'!I303,"OK")</f>
        <v>OK</v>
      </c>
      <c r="J303" s="13" t="str">
        <f>IF(ISERROR(VLOOKUP('PROD Fltr Conditional'!$A303,QACond,COLUMNS($A$7:J303),0)),'PROD Fltr Conditional'!J303,"OK")</f>
        <v>OK</v>
      </c>
      <c r="K303" s="13" t="str">
        <f>IF(ISERROR(VLOOKUP('PROD Fltr Conditional'!$A303,QACond,COLUMNS($A$7:K303),0)),'PROD Fltr Conditional'!K303,"OK")</f>
        <v>OK</v>
      </c>
      <c r="L303" s="13" t="str">
        <f>IF(ISERROR(VLOOKUP('PROD Fltr Conditional'!$A303,QACond,COLUMNS($A$7:L303),0)),'PROD Fltr Conditional'!L303,"OK")</f>
        <v>OK</v>
      </c>
      <c r="M303" s="13" t="str">
        <f>IF(ISERROR(VLOOKUP('PROD Fltr Conditional'!$A303,QACond,COLUMNS($A$7:M303),0)),'PROD Fltr Conditional'!M303,"OK")</f>
        <v>OK</v>
      </c>
      <c r="N303" s="13" t="str">
        <f>IF(ISERROR(VLOOKUP('PROD Fltr Conditional'!$A303,QACond,COLUMNS($A$7:N303),0)),'PROD Fltr Conditional'!N303,"OK")</f>
        <v>OK</v>
      </c>
      <c r="O303" s="13" t="str">
        <f>IF(ISERROR(VLOOKUP('PROD Fltr Conditional'!$A303,QACond,COLUMNS($A$7:O303),0)),'PROD Fltr Conditional'!O303,"OK")</f>
        <v>OK</v>
      </c>
      <c r="P303" s="13" t="str">
        <f>IF(ISERROR(VLOOKUP('PROD Fltr Conditional'!$A303,QACond,COLUMNS($A$7:P303),0)),'PROD Fltr Conditional'!P303,"OK")</f>
        <v>OK</v>
      </c>
      <c r="Q303" s="13" t="str">
        <f>IF(ISERROR(VLOOKUP('PROD Fltr Conditional'!$A303,QACond,COLUMNS($A$7:Q303),0)),'PROD Fltr Conditional'!Q303,"OK")</f>
        <v>OK</v>
      </c>
    </row>
    <row r="304" spans="1:17">
      <c r="A304" s="13" t="str">
        <f>IF(ISERROR(VLOOKUP('PROD Fltr Conditional'!$A304,QACond,COLUMNS($A$7:A304),0)),'PROD Fltr Conditional'!A304,"OK")</f>
        <v>OK</v>
      </c>
      <c r="B304" s="13" t="str">
        <f>IF(ISERROR(VLOOKUP('PROD Fltr Conditional'!$A304,QACond,COLUMNS($A$7:B304),0)),'PROD Fltr Conditional'!B304,"OK")</f>
        <v>OK</v>
      </c>
      <c r="C304" s="13" t="str">
        <f>IF(ISERROR(VLOOKUP('PROD Fltr Conditional'!$A304,QACond,COLUMNS($A$7:C304),0)),'PROD Fltr Conditional'!C304,"OK")</f>
        <v>OK</v>
      </c>
      <c r="D304" s="13" t="str">
        <f>IF(ISERROR(VLOOKUP('PROD Fltr Conditional'!$A304,QACond,COLUMNS($A$7:D304),0)),'PROD Fltr Conditional'!D304,"OK")</f>
        <v>OK</v>
      </c>
      <c r="E304" s="13" t="str">
        <f>IF(ISERROR(VLOOKUP('PROD Fltr Conditional'!$A304,QACond,COLUMNS($A$7:E304),0)),'PROD Fltr Conditional'!E304,"OK")</f>
        <v>OK</v>
      </c>
      <c r="F304" s="13" t="str">
        <f>IF(ISERROR(VLOOKUP('PROD Fltr Conditional'!$A304,QACond,COLUMNS($A$7:F304),0)),'PROD Fltr Conditional'!F304,"OK")</f>
        <v>OK</v>
      </c>
      <c r="G304" s="13" t="str">
        <f>IF(ISERROR(VLOOKUP('PROD Fltr Conditional'!$A304,QACond,COLUMNS($A$7:G304),0)),'PROD Fltr Conditional'!G304,"OK")</f>
        <v>OK</v>
      </c>
      <c r="H304" s="13" t="str">
        <f>IF(ISERROR(VLOOKUP('PROD Fltr Conditional'!$A304,QACond,COLUMNS($A$7:H304),0)),'PROD Fltr Conditional'!H304,"OK")</f>
        <v>OK</v>
      </c>
      <c r="I304" s="13" t="str">
        <f>IF(ISERROR(VLOOKUP('PROD Fltr Conditional'!$A304,QACond,COLUMNS($A$7:I304),0)),'PROD Fltr Conditional'!I304,"OK")</f>
        <v>OK</v>
      </c>
      <c r="J304" s="13" t="str">
        <f>IF(ISERROR(VLOOKUP('PROD Fltr Conditional'!$A304,QACond,COLUMNS($A$7:J304),0)),'PROD Fltr Conditional'!J304,"OK")</f>
        <v>OK</v>
      </c>
      <c r="K304" s="13" t="str">
        <f>IF(ISERROR(VLOOKUP('PROD Fltr Conditional'!$A304,QACond,COLUMNS($A$7:K304),0)),'PROD Fltr Conditional'!K304,"OK")</f>
        <v>OK</v>
      </c>
      <c r="L304" s="13" t="str">
        <f>IF(ISERROR(VLOOKUP('PROD Fltr Conditional'!$A304,QACond,COLUMNS($A$7:L304),0)),'PROD Fltr Conditional'!L304,"OK")</f>
        <v>OK</v>
      </c>
      <c r="M304" s="13" t="str">
        <f>IF(ISERROR(VLOOKUP('PROD Fltr Conditional'!$A304,QACond,COLUMNS($A$7:M304),0)),'PROD Fltr Conditional'!M304,"OK")</f>
        <v>OK</v>
      </c>
      <c r="N304" s="13" t="str">
        <f>IF(ISERROR(VLOOKUP('PROD Fltr Conditional'!$A304,QACond,COLUMNS($A$7:N304),0)),'PROD Fltr Conditional'!N304,"OK")</f>
        <v>OK</v>
      </c>
      <c r="O304" s="13" t="str">
        <f>IF(ISERROR(VLOOKUP('PROD Fltr Conditional'!$A304,QACond,COLUMNS($A$7:O304),0)),'PROD Fltr Conditional'!O304,"OK")</f>
        <v>OK</v>
      </c>
      <c r="P304" s="13" t="str">
        <f>IF(ISERROR(VLOOKUP('PROD Fltr Conditional'!$A304,QACond,COLUMNS($A$7:P304),0)),'PROD Fltr Conditional'!P304,"OK")</f>
        <v>OK</v>
      </c>
      <c r="Q304" s="13" t="str">
        <f>IF(ISERROR(VLOOKUP('PROD Fltr Conditional'!$A304,QACond,COLUMNS($A$7:Q304),0)),'PROD Fltr Conditional'!Q304,"OK")</f>
        <v>OK</v>
      </c>
    </row>
    <row r="305" spans="1:17">
      <c r="A305" s="13" t="str">
        <f>IF(ISERROR(VLOOKUP('PROD Fltr Conditional'!$A305,QACond,COLUMNS($A$7:A305),0)),'PROD Fltr Conditional'!A305,"OK")</f>
        <v>OK</v>
      </c>
      <c r="B305" s="13" t="str">
        <f>IF(ISERROR(VLOOKUP('PROD Fltr Conditional'!$A305,QACond,COLUMNS($A$7:B305),0)),'PROD Fltr Conditional'!B305,"OK")</f>
        <v>OK</v>
      </c>
      <c r="C305" s="13" t="str">
        <f>IF(ISERROR(VLOOKUP('PROD Fltr Conditional'!$A305,QACond,COLUMNS($A$7:C305),0)),'PROD Fltr Conditional'!C305,"OK")</f>
        <v>OK</v>
      </c>
      <c r="D305" s="13" t="str">
        <f>IF(ISERROR(VLOOKUP('PROD Fltr Conditional'!$A305,QACond,COLUMNS($A$7:D305),0)),'PROD Fltr Conditional'!D305,"OK")</f>
        <v>OK</v>
      </c>
      <c r="E305" s="13" t="str">
        <f>IF(ISERROR(VLOOKUP('PROD Fltr Conditional'!$A305,QACond,COLUMNS($A$7:E305),0)),'PROD Fltr Conditional'!E305,"OK")</f>
        <v>OK</v>
      </c>
      <c r="F305" s="13" t="str">
        <f>IF(ISERROR(VLOOKUP('PROD Fltr Conditional'!$A305,QACond,COLUMNS($A$7:F305),0)),'PROD Fltr Conditional'!F305,"OK")</f>
        <v>OK</v>
      </c>
      <c r="G305" s="13" t="str">
        <f>IF(ISERROR(VLOOKUP('PROD Fltr Conditional'!$A305,QACond,COLUMNS($A$7:G305),0)),'PROD Fltr Conditional'!G305,"OK")</f>
        <v>OK</v>
      </c>
      <c r="H305" s="13" t="str">
        <f>IF(ISERROR(VLOOKUP('PROD Fltr Conditional'!$A305,QACond,COLUMNS($A$7:H305),0)),'PROD Fltr Conditional'!H305,"OK")</f>
        <v>OK</v>
      </c>
      <c r="I305" s="13" t="str">
        <f>IF(ISERROR(VLOOKUP('PROD Fltr Conditional'!$A305,QACond,COLUMNS($A$7:I305),0)),'PROD Fltr Conditional'!I305,"OK")</f>
        <v>OK</v>
      </c>
      <c r="J305" s="13" t="str">
        <f>IF(ISERROR(VLOOKUP('PROD Fltr Conditional'!$A305,QACond,COLUMNS($A$7:J305),0)),'PROD Fltr Conditional'!J305,"OK")</f>
        <v>OK</v>
      </c>
      <c r="K305" s="13" t="str">
        <f>IF(ISERROR(VLOOKUP('PROD Fltr Conditional'!$A305,QACond,COLUMNS($A$7:K305),0)),'PROD Fltr Conditional'!K305,"OK")</f>
        <v>OK</v>
      </c>
      <c r="L305" s="13" t="str">
        <f>IF(ISERROR(VLOOKUP('PROD Fltr Conditional'!$A305,QACond,COLUMNS($A$7:L305),0)),'PROD Fltr Conditional'!L305,"OK")</f>
        <v>OK</v>
      </c>
      <c r="M305" s="13" t="str">
        <f>IF(ISERROR(VLOOKUP('PROD Fltr Conditional'!$A305,QACond,COLUMNS($A$7:M305),0)),'PROD Fltr Conditional'!M305,"OK")</f>
        <v>OK</v>
      </c>
      <c r="N305" s="13" t="str">
        <f>IF(ISERROR(VLOOKUP('PROD Fltr Conditional'!$A305,QACond,COLUMNS($A$7:N305),0)),'PROD Fltr Conditional'!N305,"OK")</f>
        <v>OK</v>
      </c>
      <c r="O305" s="13" t="str">
        <f>IF(ISERROR(VLOOKUP('PROD Fltr Conditional'!$A305,QACond,COLUMNS($A$7:O305),0)),'PROD Fltr Conditional'!O305,"OK")</f>
        <v>OK</v>
      </c>
      <c r="P305" s="13" t="str">
        <f>IF(ISERROR(VLOOKUP('PROD Fltr Conditional'!$A305,QACond,COLUMNS($A$7:P305),0)),'PROD Fltr Conditional'!P305,"OK")</f>
        <v>OK</v>
      </c>
      <c r="Q305" s="13" t="str">
        <f>IF(ISERROR(VLOOKUP('PROD Fltr Conditional'!$A305,QACond,COLUMNS($A$7:Q305),0)),'PROD Fltr Conditional'!Q305,"OK")</f>
        <v>OK</v>
      </c>
    </row>
    <row r="306" spans="1:17">
      <c r="A306" s="13" t="str">
        <f>IF(ISERROR(VLOOKUP('PROD Fltr Conditional'!$A306,QACond,COLUMNS($A$7:A306),0)),'PROD Fltr Conditional'!A306,"OK")</f>
        <v>OK</v>
      </c>
      <c r="B306" s="13" t="str">
        <f>IF(ISERROR(VLOOKUP('PROD Fltr Conditional'!$A306,QACond,COLUMNS($A$7:B306),0)),'PROD Fltr Conditional'!B306,"OK")</f>
        <v>OK</v>
      </c>
      <c r="C306" s="13" t="str">
        <f>IF(ISERROR(VLOOKUP('PROD Fltr Conditional'!$A306,QACond,COLUMNS($A$7:C306),0)),'PROD Fltr Conditional'!C306,"OK")</f>
        <v>OK</v>
      </c>
      <c r="D306" s="13" t="str">
        <f>IF(ISERROR(VLOOKUP('PROD Fltr Conditional'!$A306,QACond,COLUMNS($A$7:D306),0)),'PROD Fltr Conditional'!D306,"OK")</f>
        <v>OK</v>
      </c>
      <c r="E306" s="13" t="str">
        <f>IF(ISERROR(VLOOKUP('PROD Fltr Conditional'!$A306,QACond,COLUMNS($A$7:E306),0)),'PROD Fltr Conditional'!E306,"OK")</f>
        <v>OK</v>
      </c>
      <c r="F306" s="13" t="str">
        <f>IF(ISERROR(VLOOKUP('PROD Fltr Conditional'!$A306,QACond,COLUMNS($A$7:F306),0)),'PROD Fltr Conditional'!F306,"OK")</f>
        <v>OK</v>
      </c>
      <c r="G306" s="13" t="str">
        <f>IF(ISERROR(VLOOKUP('PROD Fltr Conditional'!$A306,QACond,COLUMNS($A$7:G306),0)),'PROD Fltr Conditional'!G306,"OK")</f>
        <v>OK</v>
      </c>
      <c r="H306" s="13" t="str">
        <f>IF(ISERROR(VLOOKUP('PROD Fltr Conditional'!$A306,QACond,COLUMNS($A$7:H306),0)),'PROD Fltr Conditional'!H306,"OK")</f>
        <v>OK</v>
      </c>
      <c r="I306" s="13" t="str">
        <f>IF(ISERROR(VLOOKUP('PROD Fltr Conditional'!$A306,QACond,COLUMNS($A$7:I306),0)),'PROD Fltr Conditional'!I306,"OK")</f>
        <v>OK</v>
      </c>
      <c r="J306" s="13" t="str">
        <f>IF(ISERROR(VLOOKUP('PROD Fltr Conditional'!$A306,QACond,COLUMNS($A$7:J306),0)),'PROD Fltr Conditional'!J306,"OK")</f>
        <v>OK</v>
      </c>
      <c r="K306" s="13" t="str">
        <f>IF(ISERROR(VLOOKUP('PROD Fltr Conditional'!$A306,QACond,COLUMNS($A$7:K306),0)),'PROD Fltr Conditional'!K306,"OK")</f>
        <v>OK</v>
      </c>
      <c r="L306" s="13" t="str">
        <f>IF(ISERROR(VLOOKUP('PROD Fltr Conditional'!$A306,QACond,COLUMNS($A$7:L306),0)),'PROD Fltr Conditional'!L306,"OK")</f>
        <v>OK</v>
      </c>
      <c r="M306" s="13" t="str">
        <f>IF(ISERROR(VLOOKUP('PROD Fltr Conditional'!$A306,QACond,COLUMNS($A$7:M306),0)),'PROD Fltr Conditional'!M306,"OK")</f>
        <v>OK</v>
      </c>
      <c r="N306" s="13" t="str">
        <f>IF(ISERROR(VLOOKUP('PROD Fltr Conditional'!$A306,QACond,COLUMNS($A$7:N306),0)),'PROD Fltr Conditional'!N306,"OK")</f>
        <v>OK</v>
      </c>
      <c r="O306" s="13" t="str">
        <f>IF(ISERROR(VLOOKUP('PROD Fltr Conditional'!$A306,QACond,COLUMNS($A$7:O306),0)),'PROD Fltr Conditional'!O306,"OK")</f>
        <v>OK</v>
      </c>
      <c r="P306" s="13" t="str">
        <f>IF(ISERROR(VLOOKUP('PROD Fltr Conditional'!$A306,QACond,COLUMNS($A$7:P306),0)),'PROD Fltr Conditional'!P306,"OK")</f>
        <v>OK</v>
      </c>
      <c r="Q306" s="13" t="str">
        <f>IF(ISERROR(VLOOKUP('PROD Fltr Conditional'!$A306,QACond,COLUMNS($A$7:Q306),0)),'PROD Fltr Conditional'!Q306,"OK")</f>
        <v>OK</v>
      </c>
    </row>
    <row r="307" spans="1:17">
      <c r="A307" s="13" t="str">
        <f>IF(ISERROR(VLOOKUP('PROD Fltr Conditional'!$A307,QACond,COLUMNS($A$7:A307),0)),'PROD Fltr Conditional'!A307,"OK")</f>
        <v>OK</v>
      </c>
      <c r="B307" s="13" t="str">
        <f>IF(ISERROR(VLOOKUP('PROD Fltr Conditional'!$A307,QACond,COLUMNS($A$7:B307),0)),'PROD Fltr Conditional'!B307,"OK")</f>
        <v>OK</v>
      </c>
      <c r="C307" s="13" t="str">
        <f>IF(ISERROR(VLOOKUP('PROD Fltr Conditional'!$A307,QACond,COLUMNS($A$7:C307),0)),'PROD Fltr Conditional'!C307,"OK")</f>
        <v>OK</v>
      </c>
      <c r="D307" s="13" t="str">
        <f>IF(ISERROR(VLOOKUP('PROD Fltr Conditional'!$A307,QACond,COLUMNS($A$7:D307),0)),'PROD Fltr Conditional'!D307,"OK")</f>
        <v>OK</v>
      </c>
      <c r="E307" s="13" t="str">
        <f>IF(ISERROR(VLOOKUP('PROD Fltr Conditional'!$A307,QACond,COLUMNS($A$7:E307),0)),'PROD Fltr Conditional'!E307,"OK")</f>
        <v>OK</v>
      </c>
      <c r="F307" s="13" t="str">
        <f>IF(ISERROR(VLOOKUP('PROD Fltr Conditional'!$A307,QACond,COLUMNS($A$7:F307),0)),'PROD Fltr Conditional'!F307,"OK")</f>
        <v>OK</v>
      </c>
      <c r="G307" s="13" t="str">
        <f>IF(ISERROR(VLOOKUP('PROD Fltr Conditional'!$A307,QACond,COLUMNS($A$7:G307),0)),'PROD Fltr Conditional'!G307,"OK")</f>
        <v>OK</v>
      </c>
      <c r="H307" s="13" t="str">
        <f>IF(ISERROR(VLOOKUP('PROD Fltr Conditional'!$A307,QACond,COLUMNS($A$7:H307),0)),'PROD Fltr Conditional'!H307,"OK")</f>
        <v>OK</v>
      </c>
      <c r="I307" s="13" t="str">
        <f>IF(ISERROR(VLOOKUP('PROD Fltr Conditional'!$A307,QACond,COLUMNS($A$7:I307),0)),'PROD Fltr Conditional'!I307,"OK")</f>
        <v>OK</v>
      </c>
      <c r="J307" s="13" t="str">
        <f>IF(ISERROR(VLOOKUP('PROD Fltr Conditional'!$A307,QACond,COLUMNS($A$7:J307),0)),'PROD Fltr Conditional'!J307,"OK")</f>
        <v>OK</v>
      </c>
      <c r="K307" s="13" t="str">
        <f>IF(ISERROR(VLOOKUP('PROD Fltr Conditional'!$A307,QACond,COLUMNS($A$7:K307),0)),'PROD Fltr Conditional'!K307,"OK")</f>
        <v>OK</v>
      </c>
      <c r="L307" s="13" t="str">
        <f>IF(ISERROR(VLOOKUP('PROD Fltr Conditional'!$A307,QACond,COLUMNS($A$7:L307),0)),'PROD Fltr Conditional'!L307,"OK")</f>
        <v>OK</v>
      </c>
      <c r="M307" s="13" t="str">
        <f>IF(ISERROR(VLOOKUP('PROD Fltr Conditional'!$A307,QACond,COLUMNS($A$7:M307),0)),'PROD Fltr Conditional'!M307,"OK")</f>
        <v>OK</v>
      </c>
      <c r="N307" s="13" t="str">
        <f>IF(ISERROR(VLOOKUP('PROD Fltr Conditional'!$A307,QACond,COLUMNS($A$7:N307),0)),'PROD Fltr Conditional'!N307,"OK")</f>
        <v>OK</v>
      </c>
      <c r="O307" s="13" t="str">
        <f>IF(ISERROR(VLOOKUP('PROD Fltr Conditional'!$A307,QACond,COLUMNS($A$7:O307),0)),'PROD Fltr Conditional'!O307,"OK")</f>
        <v>OK</v>
      </c>
      <c r="P307" s="13" t="str">
        <f>IF(ISERROR(VLOOKUP('PROD Fltr Conditional'!$A307,QACond,COLUMNS($A$7:P307),0)),'PROD Fltr Conditional'!P307,"OK")</f>
        <v>OK</v>
      </c>
      <c r="Q307" s="13" t="str">
        <f>IF(ISERROR(VLOOKUP('PROD Fltr Conditional'!$A307,QACond,COLUMNS($A$7:Q307),0)),'PROD Fltr Conditional'!Q307,"OK")</f>
        <v>OK</v>
      </c>
    </row>
    <row r="308" spans="1:17">
      <c r="A308" s="13" t="str">
        <f>IF(ISERROR(VLOOKUP('PROD Fltr Conditional'!$A308,QACond,COLUMNS($A$7:A308),0)),'PROD Fltr Conditional'!A308,"OK")</f>
        <v>OK</v>
      </c>
      <c r="B308" s="13" t="str">
        <f>IF(ISERROR(VLOOKUP('PROD Fltr Conditional'!$A308,QACond,COLUMNS($A$7:B308),0)),'PROD Fltr Conditional'!B308,"OK")</f>
        <v>OK</v>
      </c>
      <c r="C308" s="13" t="str">
        <f>IF(ISERROR(VLOOKUP('PROD Fltr Conditional'!$A308,QACond,COLUMNS($A$7:C308),0)),'PROD Fltr Conditional'!C308,"OK")</f>
        <v>OK</v>
      </c>
      <c r="D308" s="13" t="str">
        <f>IF(ISERROR(VLOOKUP('PROD Fltr Conditional'!$A308,QACond,COLUMNS($A$7:D308),0)),'PROD Fltr Conditional'!D308,"OK")</f>
        <v>OK</v>
      </c>
      <c r="E308" s="13" t="str">
        <f>IF(ISERROR(VLOOKUP('PROD Fltr Conditional'!$A308,QACond,COLUMNS($A$7:E308),0)),'PROD Fltr Conditional'!E308,"OK")</f>
        <v>OK</v>
      </c>
      <c r="F308" s="13" t="str">
        <f>IF(ISERROR(VLOOKUP('PROD Fltr Conditional'!$A308,QACond,COLUMNS($A$7:F308),0)),'PROD Fltr Conditional'!F308,"OK")</f>
        <v>OK</v>
      </c>
      <c r="G308" s="13" t="str">
        <f>IF(ISERROR(VLOOKUP('PROD Fltr Conditional'!$A308,QACond,COLUMNS($A$7:G308),0)),'PROD Fltr Conditional'!G308,"OK")</f>
        <v>OK</v>
      </c>
      <c r="H308" s="13" t="str">
        <f>IF(ISERROR(VLOOKUP('PROD Fltr Conditional'!$A308,QACond,COLUMNS($A$7:H308),0)),'PROD Fltr Conditional'!H308,"OK")</f>
        <v>OK</v>
      </c>
      <c r="I308" s="13" t="str">
        <f>IF(ISERROR(VLOOKUP('PROD Fltr Conditional'!$A308,QACond,COLUMNS($A$7:I308),0)),'PROD Fltr Conditional'!I308,"OK")</f>
        <v>OK</v>
      </c>
      <c r="J308" s="13" t="str">
        <f>IF(ISERROR(VLOOKUP('PROD Fltr Conditional'!$A308,QACond,COLUMNS($A$7:J308),0)),'PROD Fltr Conditional'!J308,"OK")</f>
        <v>OK</v>
      </c>
      <c r="K308" s="13" t="str">
        <f>IF(ISERROR(VLOOKUP('PROD Fltr Conditional'!$A308,QACond,COLUMNS($A$7:K308),0)),'PROD Fltr Conditional'!K308,"OK")</f>
        <v>OK</v>
      </c>
      <c r="L308" s="13" t="str">
        <f>IF(ISERROR(VLOOKUP('PROD Fltr Conditional'!$A308,QACond,COLUMNS($A$7:L308),0)),'PROD Fltr Conditional'!L308,"OK")</f>
        <v>OK</v>
      </c>
      <c r="M308" s="13" t="str">
        <f>IF(ISERROR(VLOOKUP('PROD Fltr Conditional'!$A308,QACond,COLUMNS($A$7:M308),0)),'PROD Fltr Conditional'!M308,"OK")</f>
        <v>OK</v>
      </c>
      <c r="N308" s="13" t="str">
        <f>IF(ISERROR(VLOOKUP('PROD Fltr Conditional'!$A308,QACond,COLUMNS($A$7:N308),0)),'PROD Fltr Conditional'!N308,"OK")</f>
        <v>OK</v>
      </c>
      <c r="O308" s="13" t="str">
        <f>IF(ISERROR(VLOOKUP('PROD Fltr Conditional'!$A308,QACond,COLUMNS($A$7:O308),0)),'PROD Fltr Conditional'!O308,"OK")</f>
        <v>OK</v>
      </c>
      <c r="P308" s="13" t="str">
        <f>IF(ISERROR(VLOOKUP('PROD Fltr Conditional'!$A308,QACond,COLUMNS($A$7:P308),0)),'PROD Fltr Conditional'!P308,"OK")</f>
        <v>OK</v>
      </c>
      <c r="Q308" s="13" t="str">
        <f>IF(ISERROR(VLOOKUP('PROD Fltr Conditional'!$A308,QACond,COLUMNS($A$7:Q308),0)),'PROD Fltr Conditional'!Q308,"OK")</f>
        <v>OK</v>
      </c>
    </row>
    <row r="309" spans="1:17">
      <c r="A309" s="13" t="str">
        <f>IF(ISERROR(VLOOKUP('PROD Fltr Conditional'!$A309,QACond,COLUMNS($A$7:A309),0)),'PROD Fltr Conditional'!A309,"OK")</f>
        <v>OK</v>
      </c>
      <c r="B309" s="13" t="str">
        <f>IF(ISERROR(VLOOKUP('PROD Fltr Conditional'!$A309,QACond,COLUMNS($A$7:B309),0)),'PROD Fltr Conditional'!B309,"OK")</f>
        <v>OK</v>
      </c>
      <c r="C309" s="13" t="str">
        <f>IF(ISERROR(VLOOKUP('PROD Fltr Conditional'!$A309,QACond,COLUMNS($A$7:C309),0)),'PROD Fltr Conditional'!C309,"OK")</f>
        <v>OK</v>
      </c>
      <c r="D309" s="13" t="str">
        <f>IF(ISERROR(VLOOKUP('PROD Fltr Conditional'!$A309,QACond,COLUMNS($A$7:D309),0)),'PROD Fltr Conditional'!D309,"OK")</f>
        <v>OK</v>
      </c>
      <c r="E309" s="13" t="str">
        <f>IF(ISERROR(VLOOKUP('PROD Fltr Conditional'!$A309,QACond,COLUMNS($A$7:E309),0)),'PROD Fltr Conditional'!E309,"OK")</f>
        <v>OK</v>
      </c>
      <c r="F309" s="13" t="str">
        <f>IF(ISERROR(VLOOKUP('PROD Fltr Conditional'!$A309,QACond,COLUMNS($A$7:F309),0)),'PROD Fltr Conditional'!F309,"OK")</f>
        <v>OK</v>
      </c>
      <c r="G309" s="13" t="str">
        <f>IF(ISERROR(VLOOKUP('PROD Fltr Conditional'!$A309,QACond,COLUMNS($A$7:G309),0)),'PROD Fltr Conditional'!G309,"OK")</f>
        <v>OK</v>
      </c>
      <c r="H309" s="13" t="str">
        <f>IF(ISERROR(VLOOKUP('PROD Fltr Conditional'!$A309,QACond,COLUMNS($A$7:H309),0)),'PROD Fltr Conditional'!H309,"OK")</f>
        <v>OK</v>
      </c>
      <c r="I309" s="13" t="str">
        <f>IF(ISERROR(VLOOKUP('PROD Fltr Conditional'!$A309,QACond,COLUMNS($A$7:I309),0)),'PROD Fltr Conditional'!I309,"OK")</f>
        <v>OK</v>
      </c>
      <c r="J309" s="13" t="str">
        <f>IF(ISERROR(VLOOKUP('PROD Fltr Conditional'!$A309,QACond,COLUMNS($A$7:J309),0)),'PROD Fltr Conditional'!J309,"OK")</f>
        <v>OK</v>
      </c>
      <c r="K309" s="13" t="str">
        <f>IF(ISERROR(VLOOKUP('PROD Fltr Conditional'!$A309,QACond,COLUMNS($A$7:K309),0)),'PROD Fltr Conditional'!K309,"OK")</f>
        <v>OK</v>
      </c>
      <c r="L309" s="13" t="str">
        <f>IF(ISERROR(VLOOKUP('PROD Fltr Conditional'!$A309,QACond,COLUMNS($A$7:L309),0)),'PROD Fltr Conditional'!L309,"OK")</f>
        <v>OK</v>
      </c>
      <c r="M309" s="13" t="str">
        <f>IF(ISERROR(VLOOKUP('PROD Fltr Conditional'!$A309,QACond,COLUMNS($A$7:M309),0)),'PROD Fltr Conditional'!M309,"OK")</f>
        <v>OK</v>
      </c>
      <c r="N309" s="13" t="str">
        <f>IF(ISERROR(VLOOKUP('PROD Fltr Conditional'!$A309,QACond,COLUMNS($A$7:N309),0)),'PROD Fltr Conditional'!N309,"OK")</f>
        <v>OK</v>
      </c>
      <c r="O309" s="13" t="str">
        <f>IF(ISERROR(VLOOKUP('PROD Fltr Conditional'!$A309,QACond,COLUMNS($A$7:O309),0)),'PROD Fltr Conditional'!O309,"OK")</f>
        <v>OK</v>
      </c>
      <c r="P309" s="13" t="str">
        <f>IF(ISERROR(VLOOKUP('PROD Fltr Conditional'!$A309,QACond,COLUMNS($A$7:P309),0)),'PROD Fltr Conditional'!P309,"OK")</f>
        <v>OK</v>
      </c>
      <c r="Q309" s="13" t="str">
        <f>IF(ISERROR(VLOOKUP('PROD Fltr Conditional'!$A309,QACond,COLUMNS($A$7:Q309),0)),'PROD Fltr Conditional'!Q309,"OK")</f>
        <v>OK</v>
      </c>
    </row>
    <row r="310" spans="1:17">
      <c r="A310" s="13" t="str">
        <f>IF(ISERROR(VLOOKUP('PROD Fltr Conditional'!$A310,QACond,COLUMNS($A$7:A310),0)),'PROD Fltr Conditional'!A310,"OK")</f>
        <v>OK</v>
      </c>
      <c r="B310" s="13" t="str">
        <f>IF(ISERROR(VLOOKUP('PROD Fltr Conditional'!$A310,QACond,COLUMNS($A$7:B310),0)),'PROD Fltr Conditional'!B310,"OK")</f>
        <v>OK</v>
      </c>
      <c r="C310" s="13" t="str">
        <f>IF(ISERROR(VLOOKUP('PROD Fltr Conditional'!$A310,QACond,COLUMNS($A$7:C310),0)),'PROD Fltr Conditional'!C310,"OK")</f>
        <v>OK</v>
      </c>
      <c r="D310" s="13" t="str">
        <f>IF(ISERROR(VLOOKUP('PROD Fltr Conditional'!$A310,QACond,COLUMNS($A$7:D310),0)),'PROD Fltr Conditional'!D310,"OK")</f>
        <v>OK</v>
      </c>
      <c r="E310" s="13" t="str">
        <f>IF(ISERROR(VLOOKUP('PROD Fltr Conditional'!$A310,QACond,COLUMNS($A$7:E310),0)),'PROD Fltr Conditional'!E310,"OK")</f>
        <v>OK</v>
      </c>
      <c r="F310" s="13" t="str">
        <f>IF(ISERROR(VLOOKUP('PROD Fltr Conditional'!$A310,QACond,COLUMNS($A$7:F310),0)),'PROD Fltr Conditional'!F310,"OK")</f>
        <v>OK</v>
      </c>
      <c r="G310" s="13" t="str">
        <f>IF(ISERROR(VLOOKUP('PROD Fltr Conditional'!$A310,QACond,COLUMNS($A$7:G310),0)),'PROD Fltr Conditional'!G310,"OK")</f>
        <v>OK</v>
      </c>
      <c r="H310" s="13" t="str">
        <f>IF(ISERROR(VLOOKUP('PROD Fltr Conditional'!$A310,QACond,COLUMNS($A$7:H310),0)),'PROD Fltr Conditional'!H310,"OK")</f>
        <v>OK</v>
      </c>
      <c r="I310" s="13" t="str">
        <f>IF(ISERROR(VLOOKUP('PROD Fltr Conditional'!$A310,QACond,COLUMNS($A$7:I310),0)),'PROD Fltr Conditional'!I310,"OK")</f>
        <v>OK</v>
      </c>
      <c r="J310" s="13" t="str">
        <f>IF(ISERROR(VLOOKUP('PROD Fltr Conditional'!$A310,QACond,COLUMNS($A$7:J310),0)),'PROD Fltr Conditional'!J310,"OK")</f>
        <v>OK</v>
      </c>
      <c r="K310" s="13" t="str">
        <f>IF(ISERROR(VLOOKUP('PROD Fltr Conditional'!$A310,QACond,COLUMNS($A$7:K310),0)),'PROD Fltr Conditional'!K310,"OK")</f>
        <v>OK</v>
      </c>
      <c r="L310" s="13" t="str">
        <f>IF(ISERROR(VLOOKUP('PROD Fltr Conditional'!$A310,QACond,COLUMNS($A$7:L310),0)),'PROD Fltr Conditional'!L310,"OK")</f>
        <v>OK</v>
      </c>
      <c r="M310" s="13" t="str">
        <f>IF(ISERROR(VLOOKUP('PROD Fltr Conditional'!$A310,QACond,COLUMNS($A$7:M310),0)),'PROD Fltr Conditional'!M310,"OK")</f>
        <v>OK</v>
      </c>
      <c r="N310" s="13" t="str">
        <f>IF(ISERROR(VLOOKUP('PROD Fltr Conditional'!$A310,QACond,COLUMNS($A$7:N310),0)),'PROD Fltr Conditional'!N310,"OK")</f>
        <v>OK</v>
      </c>
      <c r="O310" s="13" t="str">
        <f>IF(ISERROR(VLOOKUP('PROD Fltr Conditional'!$A310,QACond,COLUMNS($A$7:O310),0)),'PROD Fltr Conditional'!O310,"OK")</f>
        <v>OK</v>
      </c>
      <c r="P310" s="13" t="str">
        <f>IF(ISERROR(VLOOKUP('PROD Fltr Conditional'!$A310,QACond,COLUMNS($A$7:P310),0)),'PROD Fltr Conditional'!P310,"OK")</f>
        <v>OK</v>
      </c>
      <c r="Q310" s="13" t="str">
        <f>IF(ISERROR(VLOOKUP('PROD Fltr Conditional'!$A310,QACond,COLUMNS($A$7:Q310),0)),'PROD Fltr Conditional'!Q310,"OK")</f>
        <v>OK</v>
      </c>
    </row>
    <row r="311" spans="1:17">
      <c r="A311" s="13" t="str">
        <f>IF(ISERROR(VLOOKUP('PROD Fltr Conditional'!$A311,QACond,COLUMNS($A$7:A311),0)),'PROD Fltr Conditional'!A311,"OK")</f>
        <v>OK</v>
      </c>
      <c r="B311" s="13" t="str">
        <f>IF(ISERROR(VLOOKUP('PROD Fltr Conditional'!$A311,QACond,COLUMNS($A$7:B311),0)),'PROD Fltr Conditional'!B311,"OK")</f>
        <v>OK</v>
      </c>
      <c r="C311" s="13" t="str">
        <f>IF(ISERROR(VLOOKUP('PROD Fltr Conditional'!$A311,QACond,COLUMNS($A$7:C311),0)),'PROD Fltr Conditional'!C311,"OK")</f>
        <v>OK</v>
      </c>
      <c r="D311" s="13" t="str">
        <f>IF(ISERROR(VLOOKUP('PROD Fltr Conditional'!$A311,QACond,COLUMNS($A$7:D311),0)),'PROD Fltr Conditional'!D311,"OK")</f>
        <v>OK</v>
      </c>
      <c r="E311" s="13" t="str">
        <f>IF(ISERROR(VLOOKUP('PROD Fltr Conditional'!$A311,QACond,COLUMNS($A$7:E311),0)),'PROD Fltr Conditional'!E311,"OK")</f>
        <v>OK</v>
      </c>
      <c r="F311" s="13" t="str">
        <f>IF(ISERROR(VLOOKUP('PROD Fltr Conditional'!$A311,QACond,COLUMNS($A$7:F311),0)),'PROD Fltr Conditional'!F311,"OK")</f>
        <v>OK</v>
      </c>
      <c r="G311" s="13" t="str">
        <f>IF(ISERROR(VLOOKUP('PROD Fltr Conditional'!$A311,QACond,COLUMNS($A$7:G311),0)),'PROD Fltr Conditional'!G311,"OK")</f>
        <v>OK</v>
      </c>
      <c r="H311" s="13" t="str">
        <f>IF(ISERROR(VLOOKUP('PROD Fltr Conditional'!$A311,QACond,COLUMNS($A$7:H311),0)),'PROD Fltr Conditional'!H311,"OK")</f>
        <v>OK</v>
      </c>
      <c r="I311" s="13" t="str">
        <f>IF(ISERROR(VLOOKUP('PROD Fltr Conditional'!$A311,QACond,COLUMNS($A$7:I311),0)),'PROD Fltr Conditional'!I311,"OK")</f>
        <v>OK</v>
      </c>
      <c r="J311" s="13" t="str">
        <f>IF(ISERROR(VLOOKUP('PROD Fltr Conditional'!$A311,QACond,COLUMNS($A$7:J311),0)),'PROD Fltr Conditional'!J311,"OK")</f>
        <v>OK</v>
      </c>
      <c r="K311" s="13" t="str">
        <f>IF(ISERROR(VLOOKUP('PROD Fltr Conditional'!$A311,QACond,COLUMNS($A$7:K311),0)),'PROD Fltr Conditional'!K311,"OK")</f>
        <v>OK</v>
      </c>
      <c r="L311" s="13" t="str">
        <f>IF(ISERROR(VLOOKUP('PROD Fltr Conditional'!$A311,QACond,COLUMNS($A$7:L311),0)),'PROD Fltr Conditional'!L311,"OK")</f>
        <v>OK</v>
      </c>
      <c r="M311" s="13" t="str">
        <f>IF(ISERROR(VLOOKUP('PROD Fltr Conditional'!$A311,QACond,COLUMNS($A$7:M311),0)),'PROD Fltr Conditional'!M311,"OK")</f>
        <v>OK</v>
      </c>
      <c r="N311" s="13" t="str">
        <f>IF(ISERROR(VLOOKUP('PROD Fltr Conditional'!$A311,QACond,COLUMNS($A$7:N311),0)),'PROD Fltr Conditional'!N311,"OK")</f>
        <v>OK</v>
      </c>
      <c r="O311" s="13" t="str">
        <f>IF(ISERROR(VLOOKUP('PROD Fltr Conditional'!$A311,QACond,COLUMNS($A$7:O311),0)),'PROD Fltr Conditional'!O311,"OK")</f>
        <v>OK</v>
      </c>
      <c r="P311" s="13" t="str">
        <f>IF(ISERROR(VLOOKUP('PROD Fltr Conditional'!$A311,QACond,COLUMNS($A$7:P311),0)),'PROD Fltr Conditional'!P311,"OK")</f>
        <v>OK</v>
      </c>
      <c r="Q311" s="13" t="str">
        <f>IF(ISERROR(VLOOKUP('PROD Fltr Conditional'!$A311,QACond,COLUMNS($A$7:Q311),0)),'PROD Fltr Conditional'!Q311,"OK")</f>
        <v>OK</v>
      </c>
    </row>
    <row r="312" spans="1:17">
      <c r="A312" s="13" t="str">
        <f>IF(ISERROR(VLOOKUP('PROD Fltr Conditional'!$A312,QACond,COLUMNS($A$7:A312),0)),'PROD Fltr Conditional'!A312,"OK")</f>
        <v>OK</v>
      </c>
      <c r="B312" s="13" t="str">
        <f>IF(ISERROR(VLOOKUP('PROD Fltr Conditional'!$A312,QACond,COLUMNS($A$7:B312),0)),'PROD Fltr Conditional'!B312,"OK")</f>
        <v>OK</v>
      </c>
      <c r="C312" s="13" t="str">
        <f>IF(ISERROR(VLOOKUP('PROD Fltr Conditional'!$A312,QACond,COLUMNS($A$7:C312),0)),'PROD Fltr Conditional'!C312,"OK")</f>
        <v>OK</v>
      </c>
      <c r="D312" s="13" t="str">
        <f>IF(ISERROR(VLOOKUP('PROD Fltr Conditional'!$A312,QACond,COLUMNS($A$7:D312),0)),'PROD Fltr Conditional'!D312,"OK")</f>
        <v>OK</v>
      </c>
      <c r="E312" s="13" t="str">
        <f>IF(ISERROR(VLOOKUP('PROD Fltr Conditional'!$A312,QACond,COLUMNS($A$7:E312),0)),'PROD Fltr Conditional'!E312,"OK")</f>
        <v>OK</v>
      </c>
      <c r="F312" s="13" t="str">
        <f>IF(ISERROR(VLOOKUP('PROD Fltr Conditional'!$A312,QACond,COLUMNS($A$7:F312),0)),'PROD Fltr Conditional'!F312,"OK")</f>
        <v>OK</v>
      </c>
      <c r="G312" s="13" t="str">
        <f>IF(ISERROR(VLOOKUP('PROD Fltr Conditional'!$A312,QACond,COLUMNS($A$7:G312),0)),'PROD Fltr Conditional'!G312,"OK")</f>
        <v>OK</v>
      </c>
      <c r="H312" s="13" t="str">
        <f>IF(ISERROR(VLOOKUP('PROD Fltr Conditional'!$A312,QACond,COLUMNS($A$7:H312),0)),'PROD Fltr Conditional'!H312,"OK")</f>
        <v>OK</v>
      </c>
      <c r="I312" s="13" t="str">
        <f>IF(ISERROR(VLOOKUP('PROD Fltr Conditional'!$A312,QACond,COLUMNS($A$7:I312),0)),'PROD Fltr Conditional'!I312,"OK")</f>
        <v>OK</v>
      </c>
      <c r="J312" s="13" t="str">
        <f>IF(ISERROR(VLOOKUP('PROD Fltr Conditional'!$A312,QACond,COLUMNS($A$7:J312),0)),'PROD Fltr Conditional'!J312,"OK")</f>
        <v>OK</v>
      </c>
      <c r="K312" s="13" t="str">
        <f>IF(ISERROR(VLOOKUP('PROD Fltr Conditional'!$A312,QACond,COLUMNS($A$7:K312),0)),'PROD Fltr Conditional'!K312,"OK")</f>
        <v>OK</v>
      </c>
      <c r="L312" s="13" t="str">
        <f>IF(ISERROR(VLOOKUP('PROD Fltr Conditional'!$A312,QACond,COLUMNS($A$7:L312),0)),'PROD Fltr Conditional'!L312,"OK")</f>
        <v>OK</v>
      </c>
      <c r="M312" s="13" t="str">
        <f>IF(ISERROR(VLOOKUP('PROD Fltr Conditional'!$A312,QACond,COLUMNS($A$7:M312),0)),'PROD Fltr Conditional'!M312,"OK")</f>
        <v>OK</v>
      </c>
      <c r="N312" s="13" t="str">
        <f>IF(ISERROR(VLOOKUP('PROD Fltr Conditional'!$A312,QACond,COLUMNS($A$7:N312),0)),'PROD Fltr Conditional'!N312,"OK")</f>
        <v>OK</v>
      </c>
      <c r="O312" s="13" t="str">
        <f>IF(ISERROR(VLOOKUP('PROD Fltr Conditional'!$A312,QACond,COLUMNS($A$7:O312),0)),'PROD Fltr Conditional'!O312,"OK")</f>
        <v>OK</v>
      </c>
      <c r="P312" s="13" t="str">
        <f>IF(ISERROR(VLOOKUP('PROD Fltr Conditional'!$A312,QACond,COLUMNS($A$7:P312),0)),'PROD Fltr Conditional'!P312,"OK")</f>
        <v>OK</v>
      </c>
      <c r="Q312" s="13" t="str">
        <f>IF(ISERROR(VLOOKUP('PROD Fltr Conditional'!$A312,QACond,COLUMNS($A$7:Q312),0)),'PROD Fltr Conditional'!Q312,"OK")</f>
        <v>OK</v>
      </c>
    </row>
    <row r="313" spans="1:17">
      <c r="A313" s="13" t="str">
        <f>IF(ISERROR(VLOOKUP('PROD Fltr Conditional'!$A313,QACond,COLUMNS($A$7:A313),0)),'PROD Fltr Conditional'!A313,"OK")</f>
        <v>OK</v>
      </c>
      <c r="B313" s="13" t="str">
        <f>IF(ISERROR(VLOOKUP('PROD Fltr Conditional'!$A313,QACond,COLUMNS($A$7:B313),0)),'PROD Fltr Conditional'!B313,"OK")</f>
        <v>OK</v>
      </c>
      <c r="C313" s="13" t="str">
        <f>IF(ISERROR(VLOOKUP('PROD Fltr Conditional'!$A313,QACond,COLUMNS($A$7:C313),0)),'PROD Fltr Conditional'!C313,"OK")</f>
        <v>OK</v>
      </c>
      <c r="D313" s="13" t="str">
        <f>IF(ISERROR(VLOOKUP('PROD Fltr Conditional'!$A313,QACond,COLUMNS($A$7:D313),0)),'PROD Fltr Conditional'!D313,"OK")</f>
        <v>OK</v>
      </c>
      <c r="E313" s="13" t="str">
        <f>IF(ISERROR(VLOOKUP('PROD Fltr Conditional'!$A313,QACond,COLUMNS($A$7:E313),0)),'PROD Fltr Conditional'!E313,"OK")</f>
        <v>OK</v>
      </c>
      <c r="F313" s="13" t="str">
        <f>IF(ISERROR(VLOOKUP('PROD Fltr Conditional'!$A313,QACond,COLUMNS($A$7:F313),0)),'PROD Fltr Conditional'!F313,"OK")</f>
        <v>OK</v>
      </c>
      <c r="G313" s="13" t="str">
        <f>IF(ISERROR(VLOOKUP('PROD Fltr Conditional'!$A313,QACond,COLUMNS($A$7:G313),0)),'PROD Fltr Conditional'!G313,"OK")</f>
        <v>OK</v>
      </c>
      <c r="H313" s="13" t="str">
        <f>IF(ISERROR(VLOOKUP('PROD Fltr Conditional'!$A313,QACond,COLUMNS($A$7:H313),0)),'PROD Fltr Conditional'!H313,"OK")</f>
        <v>OK</v>
      </c>
      <c r="I313" s="13" t="str">
        <f>IF(ISERROR(VLOOKUP('PROD Fltr Conditional'!$A313,QACond,COLUMNS($A$7:I313),0)),'PROD Fltr Conditional'!I313,"OK")</f>
        <v>OK</v>
      </c>
      <c r="J313" s="13" t="str">
        <f>IF(ISERROR(VLOOKUP('PROD Fltr Conditional'!$A313,QACond,COLUMNS($A$7:J313),0)),'PROD Fltr Conditional'!J313,"OK")</f>
        <v>OK</v>
      </c>
      <c r="K313" s="13" t="str">
        <f>IF(ISERROR(VLOOKUP('PROD Fltr Conditional'!$A313,QACond,COLUMNS($A$7:K313),0)),'PROD Fltr Conditional'!K313,"OK")</f>
        <v>OK</v>
      </c>
      <c r="L313" s="13" t="str">
        <f>IF(ISERROR(VLOOKUP('PROD Fltr Conditional'!$A313,QACond,COLUMNS($A$7:L313),0)),'PROD Fltr Conditional'!L313,"OK")</f>
        <v>OK</v>
      </c>
      <c r="M313" s="13" t="str">
        <f>IF(ISERROR(VLOOKUP('PROD Fltr Conditional'!$A313,QACond,COLUMNS($A$7:M313),0)),'PROD Fltr Conditional'!M313,"OK")</f>
        <v>OK</v>
      </c>
      <c r="N313" s="13" t="str">
        <f>IF(ISERROR(VLOOKUP('PROD Fltr Conditional'!$A313,QACond,COLUMNS($A$7:N313),0)),'PROD Fltr Conditional'!N313,"OK")</f>
        <v>OK</v>
      </c>
      <c r="O313" s="13" t="str">
        <f>IF(ISERROR(VLOOKUP('PROD Fltr Conditional'!$A313,QACond,COLUMNS($A$7:O313),0)),'PROD Fltr Conditional'!O313,"OK")</f>
        <v>OK</v>
      </c>
      <c r="P313" s="13" t="str">
        <f>IF(ISERROR(VLOOKUP('PROD Fltr Conditional'!$A313,QACond,COLUMNS($A$7:P313),0)),'PROD Fltr Conditional'!P313,"OK")</f>
        <v>OK</v>
      </c>
      <c r="Q313" s="13" t="str">
        <f>IF(ISERROR(VLOOKUP('PROD Fltr Conditional'!$A313,QACond,COLUMNS($A$7:Q313),0)),'PROD Fltr Conditional'!Q313,"OK")</f>
        <v>OK</v>
      </c>
    </row>
    <row r="314" spans="1:17">
      <c r="A314" s="13" t="str">
        <f>IF(ISERROR(VLOOKUP('PROD Fltr Conditional'!$A314,QACond,COLUMNS($A$7:A314),0)),'PROD Fltr Conditional'!A314,"OK")</f>
        <v>OK</v>
      </c>
      <c r="B314" s="13" t="str">
        <f>IF(ISERROR(VLOOKUP('PROD Fltr Conditional'!$A314,QACond,COLUMNS($A$7:B314),0)),'PROD Fltr Conditional'!B314,"OK")</f>
        <v>OK</v>
      </c>
      <c r="C314" s="13" t="str">
        <f>IF(ISERROR(VLOOKUP('PROD Fltr Conditional'!$A314,QACond,COLUMNS($A$7:C314),0)),'PROD Fltr Conditional'!C314,"OK")</f>
        <v>OK</v>
      </c>
      <c r="D314" s="13" t="str">
        <f>IF(ISERROR(VLOOKUP('PROD Fltr Conditional'!$A314,QACond,COLUMNS($A$7:D314),0)),'PROD Fltr Conditional'!D314,"OK")</f>
        <v>OK</v>
      </c>
      <c r="E314" s="13" t="str">
        <f>IF(ISERROR(VLOOKUP('PROD Fltr Conditional'!$A314,QACond,COLUMNS($A$7:E314),0)),'PROD Fltr Conditional'!E314,"OK")</f>
        <v>OK</v>
      </c>
      <c r="F314" s="13" t="str">
        <f>IF(ISERROR(VLOOKUP('PROD Fltr Conditional'!$A314,QACond,COLUMNS($A$7:F314),0)),'PROD Fltr Conditional'!F314,"OK")</f>
        <v>OK</v>
      </c>
      <c r="G314" s="13" t="str">
        <f>IF(ISERROR(VLOOKUP('PROD Fltr Conditional'!$A314,QACond,COLUMNS($A$7:G314),0)),'PROD Fltr Conditional'!G314,"OK")</f>
        <v>OK</v>
      </c>
      <c r="H314" s="13" t="str">
        <f>IF(ISERROR(VLOOKUP('PROD Fltr Conditional'!$A314,QACond,COLUMNS($A$7:H314),0)),'PROD Fltr Conditional'!H314,"OK")</f>
        <v>OK</v>
      </c>
      <c r="I314" s="13" t="str">
        <f>IF(ISERROR(VLOOKUP('PROD Fltr Conditional'!$A314,QACond,COLUMNS($A$7:I314),0)),'PROD Fltr Conditional'!I314,"OK")</f>
        <v>OK</v>
      </c>
      <c r="J314" s="13" t="str">
        <f>IF(ISERROR(VLOOKUP('PROD Fltr Conditional'!$A314,QACond,COLUMNS($A$7:J314),0)),'PROD Fltr Conditional'!J314,"OK")</f>
        <v>OK</v>
      </c>
      <c r="K314" s="13" t="str">
        <f>IF(ISERROR(VLOOKUP('PROD Fltr Conditional'!$A314,QACond,COLUMNS($A$7:K314),0)),'PROD Fltr Conditional'!K314,"OK")</f>
        <v>OK</v>
      </c>
      <c r="L314" s="13" t="str">
        <f>IF(ISERROR(VLOOKUP('PROD Fltr Conditional'!$A314,QACond,COLUMNS($A$7:L314),0)),'PROD Fltr Conditional'!L314,"OK")</f>
        <v>OK</v>
      </c>
      <c r="M314" s="13" t="str">
        <f>IF(ISERROR(VLOOKUP('PROD Fltr Conditional'!$A314,QACond,COLUMNS($A$7:M314),0)),'PROD Fltr Conditional'!M314,"OK")</f>
        <v>OK</v>
      </c>
      <c r="N314" s="13" t="str">
        <f>IF(ISERROR(VLOOKUP('PROD Fltr Conditional'!$A314,QACond,COLUMNS($A$7:N314),0)),'PROD Fltr Conditional'!N314,"OK")</f>
        <v>OK</v>
      </c>
      <c r="O314" s="13" t="str">
        <f>IF(ISERROR(VLOOKUP('PROD Fltr Conditional'!$A314,QACond,COLUMNS($A$7:O314),0)),'PROD Fltr Conditional'!O314,"OK")</f>
        <v>OK</v>
      </c>
      <c r="P314" s="13" t="str">
        <f>IF(ISERROR(VLOOKUP('PROD Fltr Conditional'!$A314,QACond,COLUMNS($A$7:P314),0)),'PROD Fltr Conditional'!P314,"OK")</f>
        <v>OK</v>
      </c>
      <c r="Q314" s="13" t="str">
        <f>IF(ISERROR(VLOOKUP('PROD Fltr Conditional'!$A314,QACond,COLUMNS($A$7:Q314),0)),'PROD Fltr Conditional'!Q314,"OK")</f>
        <v>OK</v>
      </c>
    </row>
    <row r="315" spans="1:17">
      <c r="A315" s="13" t="str">
        <f>IF(ISERROR(VLOOKUP('PROD Fltr Conditional'!$A315,QACond,COLUMNS($A$7:A315),0)),'PROD Fltr Conditional'!A315,"OK")</f>
        <v>OK</v>
      </c>
      <c r="B315" s="13" t="str">
        <f>IF(ISERROR(VLOOKUP('PROD Fltr Conditional'!$A315,QACond,COLUMNS($A$7:B315),0)),'PROD Fltr Conditional'!B315,"OK")</f>
        <v>OK</v>
      </c>
      <c r="C315" s="13" t="str">
        <f>IF(ISERROR(VLOOKUP('PROD Fltr Conditional'!$A315,QACond,COLUMNS($A$7:C315),0)),'PROD Fltr Conditional'!C315,"OK")</f>
        <v>OK</v>
      </c>
      <c r="D315" s="13" t="str">
        <f>IF(ISERROR(VLOOKUP('PROD Fltr Conditional'!$A315,QACond,COLUMNS($A$7:D315),0)),'PROD Fltr Conditional'!D315,"OK")</f>
        <v>OK</v>
      </c>
      <c r="E315" s="13" t="str">
        <f>IF(ISERROR(VLOOKUP('PROD Fltr Conditional'!$A315,QACond,COLUMNS($A$7:E315),0)),'PROD Fltr Conditional'!E315,"OK")</f>
        <v>OK</v>
      </c>
      <c r="F315" s="13" t="str">
        <f>IF(ISERROR(VLOOKUP('PROD Fltr Conditional'!$A315,QACond,COLUMNS($A$7:F315),0)),'PROD Fltr Conditional'!F315,"OK")</f>
        <v>OK</v>
      </c>
      <c r="G315" s="13" t="str">
        <f>IF(ISERROR(VLOOKUP('PROD Fltr Conditional'!$A315,QACond,COLUMNS($A$7:G315),0)),'PROD Fltr Conditional'!G315,"OK")</f>
        <v>OK</v>
      </c>
      <c r="H315" s="13" t="str">
        <f>IF(ISERROR(VLOOKUP('PROD Fltr Conditional'!$A315,QACond,COLUMNS($A$7:H315),0)),'PROD Fltr Conditional'!H315,"OK")</f>
        <v>OK</v>
      </c>
      <c r="I315" s="13" t="str">
        <f>IF(ISERROR(VLOOKUP('PROD Fltr Conditional'!$A315,QACond,COLUMNS($A$7:I315),0)),'PROD Fltr Conditional'!I315,"OK")</f>
        <v>OK</v>
      </c>
      <c r="J315" s="13" t="str">
        <f>IF(ISERROR(VLOOKUP('PROD Fltr Conditional'!$A315,QACond,COLUMNS($A$7:J315),0)),'PROD Fltr Conditional'!J315,"OK")</f>
        <v>OK</v>
      </c>
      <c r="K315" s="13" t="str">
        <f>IF(ISERROR(VLOOKUP('PROD Fltr Conditional'!$A315,QACond,COLUMNS($A$7:K315),0)),'PROD Fltr Conditional'!K315,"OK")</f>
        <v>OK</v>
      </c>
      <c r="L315" s="13" t="str">
        <f>IF(ISERROR(VLOOKUP('PROD Fltr Conditional'!$A315,QACond,COLUMNS($A$7:L315),0)),'PROD Fltr Conditional'!L315,"OK")</f>
        <v>OK</v>
      </c>
      <c r="M315" s="13" t="str">
        <f>IF(ISERROR(VLOOKUP('PROD Fltr Conditional'!$A315,QACond,COLUMNS($A$7:M315),0)),'PROD Fltr Conditional'!M315,"OK")</f>
        <v>OK</v>
      </c>
      <c r="N315" s="13" t="str">
        <f>IF(ISERROR(VLOOKUP('PROD Fltr Conditional'!$A315,QACond,COLUMNS($A$7:N315),0)),'PROD Fltr Conditional'!N315,"OK")</f>
        <v>OK</v>
      </c>
      <c r="O315" s="13" t="str">
        <f>IF(ISERROR(VLOOKUP('PROD Fltr Conditional'!$A315,QACond,COLUMNS($A$7:O315),0)),'PROD Fltr Conditional'!O315,"OK")</f>
        <v>OK</v>
      </c>
      <c r="P315" s="13" t="str">
        <f>IF(ISERROR(VLOOKUP('PROD Fltr Conditional'!$A315,QACond,COLUMNS($A$7:P315),0)),'PROD Fltr Conditional'!P315,"OK")</f>
        <v>OK</v>
      </c>
      <c r="Q315" s="13" t="str">
        <f>IF(ISERROR(VLOOKUP('PROD Fltr Conditional'!$A315,QACond,COLUMNS($A$7:Q315),0)),'PROD Fltr Conditional'!Q315,"OK")</f>
        <v>OK</v>
      </c>
    </row>
    <row r="316" spans="1:17">
      <c r="A316" s="13" t="str">
        <f>IF(ISERROR(VLOOKUP('PROD Fltr Conditional'!$A316,QACond,COLUMNS($A$7:A316),0)),'PROD Fltr Conditional'!A316,"OK")</f>
        <v>OK</v>
      </c>
      <c r="B316" s="13" t="str">
        <f>IF(ISERROR(VLOOKUP('PROD Fltr Conditional'!$A316,QACond,COLUMNS($A$7:B316),0)),'PROD Fltr Conditional'!B316,"OK")</f>
        <v>OK</v>
      </c>
      <c r="C316" s="13" t="str">
        <f>IF(ISERROR(VLOOKUP('PROD Fltr Conditional'!$A316,QACond,COLUMNS($A$7:C316),0)),'PROD Fltr Conditional'!C316,"OK")</f>
        <v>OK</v>
      </c>
      <c r="D316" s="13" t="str">
        <f>IF(ISERROR(VLOOKUP('PROD Fltr Conditional'!$A316,QACond,COLUMNS($A$7:D316),0)),'PROD Fltr Conditional'!D316,"OK")</f>
        <v>OK</v>
      </c>
      <c r="E316" s="13" t="str">
        <f>IF(ISERROR(VLOOKUP('PROD Fltr Conditional'!$A316,QACond,COLUMNS($A$7:E316),0)),'PROD Fltr Conditional'!E316,"OK")</f>
        <v>OK</v>
      </c>
      <c r="F316" s="13" t="str">
        <f>IF(ISERROR(VLOOKUP('PROD Fltr Conditional'!$A316,QACond,COLUMNS($A$7:F316),0)),'PROD Fltr Conditional'!F316,"OK")</f>
        <v>OK</v>
      </c>
      <c r="G316" s="13" t="str">
        <f>IF(ISERROR(VLOOKUP('PROD Fltr Conditional'!$A316,QACond,COLUMNS($A$7:G316),0)),'PROD Fltr Conditional'!G316,"OK")</f>
        <v>OK</v>
      </c>
      <c r="H316" s="13" t="str">
        <f>IF(ISERROR(VLOOKUP('PROD Fltr Conditional'!$A316,QACond,COLUMNS($A$7:H316),0)),'PROD Fltr Conditional'!H316,"OK")</f>
        <v>OK</v>
      </c>
      <c r="I316" s="13" t="str">
        <f>IF(ISERROR(VLOOKUP('PROD Fltr Conditional'!$A316,QACond,COLUMNS($A$7:I316),0)),'PROD Fltr Conditional'!I316,"OK")</f>
        <v>OK</v>
      </c>
      <c r="J316" s="13" t="str">
        <f>IF(ISERROR(VLOOKUP('PROD Fltr Conditional'!$A316,QACond,COLUMNS($A$7:J316),0)),'PROD Fltr Conditional'!J316,"OK")</f>
        <v>OK</v>
      </c>
      <c r="K316" s="13" t="str">
        <f>IF(ISERROR(VLOOKUP('PROD Fltr Conditional'!$A316,QACond,COLUMNS($A$7:K316),0)),'PROD Fltr Conditional'!K316,"OK")</f>
        <v>OK</v>
      </c>
      <c r="L316" s="13" t="str">
        <f>IF(ISERROR(VLOOKUP('PROD Fltr Conditional'!$A316,QACond,COLUMNS($A$7:L316),0)),'PROD Fltr Conditional'!L316,"OK")</f>
        <v>OK</v>
      </c>
      <c r="M316" s="13" t="str">
        <f>IF(ISERROR(VLOOKUP('PROD Fltr Conditional'!$A316,QACond,COLUMNS($A$7:M316),0)),'PROD Fltr Conditional'!M316,"OK")</f>
        <v>OK</v>
      </c>
      <c r="N316" s="13" t="str">
        <f>IF(ISERROR(VLOOKUP('PROD Fltr Conditional'!$A316,QACond,COLUMNS($A$7:N316),0)),'PROD Fltr Conditional'!N316,"OK")</f>
        <v>OK</v>
      </c>
      <c r="O316" s="13" t="str">
        <f>IF(ISERROR(VLOOKUP('PROD Fltr Conditional'!$A316,QACond,COLUMNS($A$7:O316),0)),'PROD Fltr Conditional'!O316,"OK")</f>
        <v>OK</v>
      </c>
      <c r="P316" s="13" t="str">
        <f>IF(ISERROR(VLOOKUP('PROD Fltr Conditional'!$A316,QACond,COLUMNS($A$7:P316),0)),'PROD Fltr Conditional'!P316,"OK")</f>
        <v>OK</v>
      </c>
      <c r="Q316" s="13" t="str">
        <f>IF(ISERROR(VLOOKUP('PROD Fltr Conditional'!$A316,QACond,COLUMNS($A$7:Q316),0)),'PROD Fltr Conditional'!Q316,"OK")</f>
        <v>OK</v>
      </c>
    </row>
    <row r="317" spans="1:17">
      <c r="A317" s="13" t="str">
        <f>IF(ISERROR(VLOOKUP('PROD Fltr Conditional'!$A317,QACond,COLUMNS($A$7:A317),0)),'PROD Fltr Conditional'!A317,"OK")</f>
        <v>OK</v>
      </c>
      <c r="B317" s="13" t="str">
        <f>IF(ISERROR(VLOOKUP('PROD Fltr Conditional'!$A317,QACond,COLUMNS($A$7:B317),0)),'PROD Fltr Conditional'!B317,"OK")</f>
        <v>OK</v>
      </c>
      <c r="C317" s="13" t="str">
        <f>IF(ISERROR(VLOOKUP('PROD Fltr Conditional'!$A317,QACond,COLUMNS($A$7:C317),0)),'PROD Fltr Conditional'!C317,"OK")</f>
        <v>OK</v>
      </c>
      <c r="D317" s="13" t="str">
        <f>IF(ISERROR(VLOOKUP('PROD Fltr Conditional'!$A317,QACond,COLUMNS($A$7:D317),0)),'PROD Fltr Conditional'!D317,"OK")</f>
        <v>OK</v>
      </c>
      <c r="E317" s="13" t="str">
        <f>IF(ISERROR(VLOOKUP('PROD Fltr Conditional'!$A317,QACond,COLUMNS($A$7:E317),0)),'PROD Fltr Conditional'!E317,"OK")</f>
        <v>OK</v>
      </c>
      <c r="F317" s="13" t="str">
        <f>IF(ISERROR(VLOOKUP('PROD Fltr Conditional'!$A317,QACond,COLUMNS($A$7:F317),0)),'PROD Fltr Conditional'!F317,"OK")</f>
        <v>OK</v>
      </c>
      <c r="G317" s="13" t="str">
        <f>IF(ISERROR(VLOOKUP('PROD Fltr Conditional'!$A317,QACond,COLUMNS($A$7:G317),0)),'PROD Fltr Conditional'!G317,"OK")</f>
        <v>OK</v>
      </c>
      <c r="H317" s="13" t="str">
        <f>IF(ISERROR(VLOOKUP('PROD Fltr Conditional'!$A317,QACond,COLUMNS($A$7:H317),0)),'PROD Fltr Conditional'!H317,"OK")</f>
        <v>OK</v>
      </c>
      <c r="I317" s="13" t="str">
        <f>IF(ISERROR(VLOOKUP('PROD Fltr Conditional'!$A317,QACond,COLUMNS($A$7:I317),0)),'PROD Fltr Conditional'!I317,"OK")</f>
        <v>OK</v>
      </c>
      <c r="J317" s="13" t="str">
        <f>IF(ISERROR(VLOOKUP('PROD Fltr Conditional'!$A317,QACond,COLUMNS($A$7:J317),0)),'PROD Fltr Conditional'!J317,"OK")</f>
        <v>OK</v>
      </c>
      <c r="K317" s="13" t="str">
        <f>IF(ISERROR(VLOOKUP('PROD Fltr Conditional'!$A317,QACond,COLUMNS($A$7:K317),0)),'PROD Fltr Conditional'!K317,"OK")</f>
        <v>OK</v>
      </c>
      <c r="L317" s="13" t="str">
        <f>IF(ISERROR(VLOOKUP('PROD Fltr Conditional'!$A317,QACond,COLUMNS($A$7:L317),0)),'PROD Fltr Conditional'!L317,"OK")</f>
        <v>OK</v>
      </c>
      <c r="M317" s="13" t="str">
        <f>IF(ISERROR(VLOOKUP('PROD Fltr Conditional'!$A317,QACond,COLUMNS($A$7:M317),0)),'PROD Fltr Conditional'!M317,"OK")</f>
        <v>OK</v>
      </c>
      <c r="N317" s="13" t="str">
        <f>IF(ISERROR(VLOOKUP('PROD Fltr Conditional'!$A317,QACond,COLUMNS($A$7:N317),0)),'PROD Fltr Conditional'!N317,"OK")</f>
        <v>OK</v>
      </c>
      <c r="O317" s="13" t="str">
        <f>IF(ISERROR(VLOOKUP('PROD Fltr Conditional'!$A317,QACond,COLUMNS($A$7:O317),0)),'PROD Fltr Conditional'!O317,"OK")</f>
        <v>OK</v>
      </c>
      <c r="P317" s="13" t="str">
        <f>IF(ISERROR(VLOOKUP('PROD Fltr Conditional'!$A317,QACond,COLUMNS($A$7:P317),0)),'PROD Fltr Conditional'!P317,"OK")</f>
        <v>OK</v>
      </c>
      <c r="Q317" s="13" t="str">
        <f>IF(ISERROR(VLOOKUP('PROD Fltr Conditional'!$A317,QACond,COLUMNS($A$7:Q317),0)),'PROD Fltr Conditional'!Q317,"OK")</f>
        <v>OK</v>
      </c>
    </row>
    <row r="318" spans="1:17">
      <c r="A318" s="13" t="str">
        <f>IF(ISERROR(VLOOKUP('PROD Fltr Conditional'!$A318,QACond,COLUMNS($A$7:A318),0)),'PROD Fltr Conditional'!A318,"OK")</f>
        <v>OK</v>
      </c>
      <c r="B318" s="13" t="str">
        <f>IF(ISERROR(VLOOKUP('PROD Fltr Conditional'!$A318,QACond,COLUMNS($A$7:B318),0)),'PROD Fltr Conditional'!B318,"OK")</f>
        <v>OK</v>
      </c>
      <c r="C318" s="13" t="str">
        <f>IF(ISERROR(VLOOKUP('PROD Fltr Conditional'!$A318,QACond,COLUMNS($A$7:C318),0)),'PROD Fltr Conditional'!C318,"OK")</f>
        <v>OK</v>
      </c>
      <c r="D318" s="13" t="str">
        <f>IF(ISERROR(VLOOKUP('PROD Fltr Conditional'!$A318,QACond,COLUMNS($A$7:D318),0)),'PROD Fltr Conditional'!D318,"OK")</f>
        <v>OK</v>
      </c>
      <c r="E318" s="13" t="str">
        <f>IF(ISERROR(VLOOKUP('PROD Fltr Conditional'!$A318,QACond,COLUMNS($A$7:E318),0)),'PROD Fltr Conditional'!E318,"OK")</f>
        <v>OK</v>
      </c>
      <c r="F318" s="13" t="str">
        <f>IF(ISERROR(VLOOKUP('PROD Fltr Conditional'!$A318,QACond,COLUMNS($A$7:F318),0)),'PROD Fltr Conditional'!F318,"OK")</f>
        <v>OK</v>
      </c>
      <c r="G318" s="13" t="str">
        <f>IF(ISERROR(VLOOKUP('PROD Fltr Conditional'!$A318,QACond,COLUMNS($A$7:G318),0)),'PROD Fltr Conditional'!G318,"OK")</f>
        <v>OK</v>
      </c>
      <c r="H318" s="13" t="str">
        <f>IF(ISERROR(VLOOKUP('PROD Fltr Conditional'!$A318,QACond,COLUMNS($A$7:H318),0)),'PROD Fltr Conditional'!H318,"OK")</f>
        <v>OK</v>
      </c>
      <c r="I318" s="13" t="str">
        <f>IF(ISERROR(VLOOKUP('PROD Fltr Conditional'!$A318,QACond,COLUMNS($A$7:I318),0)),'PROD Fltr Conditional'!I318,"OK")</f>
        <v>OK</v>
      </c>
      <c r="J318" s="13" t="str">
        <f>IF(ISERROR(VLOOKUP('PROD Fltr Conditional'!$A318,QACond,COLUMNS($A$7:J318),0)),'PROD Fltr Conditional'!J318,"OK")</f>
        <v>OK</v>
      </c>
      <c r="K318" s="13" t="str">
        <f>IF(ISERROR(VLOOKUP('PROD Fltr Conditional'!$A318,QACond,COLUMNS($A$7:K318),0)),'PROD Fltr Conditional'!K318,"OK")</f>
        <v>OK</v>
      </c>
      <c r="L318" s="13" t="str">
        <f>IF(ISERROR(VLOOKUP('PROD Fltr Conditional'!$A318,QACond,COLUMNS($A$7:L318),0)),'PROD Fltr Conditional'!L318,"OK")</f>
        <v>OK</v>
      </c>
      <c r="M318" s="13" t="str">
        <f>IF(ISERROR(VLOOKUP('PROD Fltr Conditional'!$A318,QACond,COLUMNS($A$7:M318),0)),'PROD Fltr Conditional'!M318,"OK")</f>
        <v>OK</v>
      </c>
      <c r="N318" s="13" t="str">
        <f>IF(ISERROR(VLOOKUP('PROD Fltr Conditional'!$A318,QACond,COLUMNS($A$7:N318),0)),'PROD Fltr Conditional'!N318,"OK")</f>
        <v>OK</v>
      </c>
      <c r="O318" s="13" t="str">
        <f>IF(ISERROR(VLOOKUP('PROD Fltr Conditional'!$A318,QACond,COLUMNS($A$7:O318),0)),'PROD Fltr Conditional'!O318,"OK")</f>
        <v>OK</v>
      </c>
      <c r="P318" s="13" t="str">
        <f>IF(ISERROR(VLOOKUP('PROD Fltr Conditional'!$A318,QACond,COLUMNS($A$7:P318),0)),'PROD Fltr Conditional'!P318,"OK")</f>
        <v>OK</v>
      </c>
      <c r="Q318" s="13" t="str">
        <f>IF(ISERROR(VLOOKUP('PROD Fltr Conditional'!$A318,QACond,COLUMNS($A$7:Q318),0)),'PROD Fltr Conditional'!Q318,"OK")</f>
        <v>OK</v>
      </c>
    </row>
    <row r="319" spans="1:17">
      <c r="A319" s="13" t="str">
        <f>IF(ISERROR(VLOOKUP('PROD Fltr Conditional'!$A319,QACond,COLUMNS($A$7:A319),0)),'PROD Fltr Conditional'!A319,"OK")</f>
        <v>OK</v>
      </c>
      <c r="B319" s="13" t="str">
        <f>IF(ISERROR(VLOOKUP('PROD Fltr Conditional'!$A319,QACond,COLUMNS($A$7:B319),0)),'PROD Fltr Conditional'!B319,"OK")</f>
        <v>OK</v>
      </c>
      <c r="C319" s="13" t="str">
        <f>IF(ISERROR(VLOOKUP('PROD Fltr Conditional'!$A319,QACond,COLUMNS($A$7:C319),0)),'PROD Fltr Conditional'!C319,"OK")</f>
        <v>OK</v>
      </c>
      <c r="D319" s="13" t="str">
        <f>IF(ISERROR(VLOOKUP('PROD Fltr Conditional'!$A319,QACond,COLUMNS($A$7:D319),0)),'PROD Fltr Conditional'!D319,"OK")</f>
        <v>OK</v>
      </c>
      <c r="E319" s="13" t="str">
        <f>IF(ISERROR(VLOOKUP('PROD Fltr Conditional'!$A319,QACond,COLUMNS($A$7:E319),0)),'PROD Fltr Conditional'!E319,"OK")</f>
        <v>OK</v>
      </c>
      <c r="F319" s="13" t="str">
        <f>IF(ISERROR(VLOOKUP('PROD Fltr Conditional'!$A319,QACond,COLUMNS($A$7:F319),0)),'PROD Fltr Conditional'!F319,"OK")</f>
        <v>OK</v>
      </c>
      <c r="G319" s="13" t="str">
        <f>IF(ISERROR(VLOOKUP('PROD Fltr Conditional'!$A319,QACond,COLUMNS($A$7:G319),0)),'PROD Fltr Conditional'!G319,"OK")</f>
        <v>OK</v>
      </c>
      <c r="H319" s="13" t="str">
        <f>IF(ISERROR(VLOOKUP('PROD Fltr Conditional'!$A319,QACond,COLUMNS($A$7:H319),0)),'PROD Fltr Conditional'!H319,"OK")</f>
        <v>OK</v>
      </c>
      <c r="I319" s="13" t="str">
        <f>IF(ISERROR(VLOOKUP('PROD Fltr Conditional'!$A319,QACond,COLUMNS($A$7:I319),0)),'PROD Fltr Conditional'!I319,"OK")</f>
        <v>OK</v>
      </c>
      <c r="J319" s="13" t="str">
        <f>IF(ISERROR(VLOOKUP('PROD Fltr Conditional'!$A319,QACond,COLUMNS($A$7:J319),0)),'PROD Fltr Conditional'!J319,"OK")</f>
        <v>OK</v>
      </c>
      <c r="K319" s="13" t="str">
        <f>IF(ISERROR(VLOOKUP('PROD Fltr Conditional'!$A319,QACond,COLUMNS($A$7:K319),0)),'PROD Fltr Conditional'!K319,"OK")</f>
        <v>OK</v>
      </c>
      <c r="L319" s="13" t="str">
        <f>IF(ISERROR(VLOOKUP('PROD Fltr Conditional'!$A319,QACond,COLUMNS($A$7:L319),0)),'PROD Fltr Conditional'!L319,"OK")</f>
        <v>OK</v>
      </c>
      <c r="M319" s="13" t="str">
        <f>IF(ISERROR(VLOOKUP('PROD Fltr Conditional'!$A319,QACond,COLUMNS($A$7:M319),0)),'PROD Fltr Conditional'!M319,"OK")</f>
        <v>OK</v>
      </c>
      <c r="N319" s="13" t="str">
        <f>IF(ISERROR(VLOOKUP('PROD Fltr Conditional'!$A319,QACond,COLUMNS($A$7:N319),0)),'PROD Fltr Conditional'!N319,"OK")</f>
        <v>OK</v>
      </c>
      <c r="O319" s="13" t="str">
        <f>IF(ISERROR(VLOOKUP('PROD Fltr Conditional'!$A319,QACond,COLUMNS($A$7:O319),0)),'PROD Fltr Conditional'!O319,"OK")</f>
        <v>OK</v>
      </c>
      <c r="P319" s="13" t="str">
        <f>IF(ISERROR(VLOOKUP('PROD Fltr Conditional'!$A319,QACond,COLUMNS($A$7:P319),0)),'PROD Fltr Conditional'!P319,"OK")</f>
        <v>OK</v>
      </c>
      <c r="Q319" s="13" t="str">
        <f>IF(ISERROR(VLOOKUP('PROD Fltr Conditional'!$A319,QACond,COLUMNS($A$7:Q319),0)),'PROD Fltr Conditional'!Q319,"OK")</f>
        <v>OK</v>
      </c>
    </row>
    <row r="320" spans="1:17">
      <c r="A320" s="13" t="str">
        <f>IF(ISERROR(VLOOKUP('PROD Fltr Conditional'!$A320,QACond,COLUMNS($A$7:A320),0)),'PROD Fltr Conditional'!A320,"OK")</f>
        <v>OK</v>
      </c>
      <c r="B320" s="13" t="str">
        <f>IF(ISERROR(VLOOKUP('PROD Fltr Conditional'!$A320,QACond,COLUMNS($A$7:B320),0)),'PROD Fltr Conditional'!B320,"OK")</f>
        <v>OK</v>
      </c>
      <c r="C320" s="13" t="str">
        <f>IF(ISERROR(VLOOKUP('PROD Fltr Conditional'!$A320,QACond,COLUMNS($A$7:C320),0)),'PROD Fltr Conditional'!C320,"OK")</f>
        <v>OK</v>
      </c>
      <c r="D320" s="13" t="str">
        <f>IF(ISERROR(VLOOKUP('PROD Fltr Conditional'!$A320,QACond,COLUMNS($A$7:D320),0)),'PROD Fltr Conditional'!D320,"OK")</f>
        <v>OK</v>
      </c>
      <c r="E320" s="13" t="str">
        <f>IF(ISERROR(VLOOKUP('PROD Fltr Conditional'!$A320,QACond,COLUMNS($A$7:E320),0)),'PROD Fltr Conditional'!E320,"OK")</f>
        <v>OK</v>
      </c>
      <c r="F320" s="13" t="str">
        <f>IF(ISERROR(VLOOKUP('PROD Fltr Conditional'!$A320,QACond,COLUMNS($A$7:F320),0)),'PROD Fltr Conditional'!F320,"OK")</f>
        <v>OK</v>
      </c>
      <c r="G320" s="13" t="str">
        <f>IF(ISERROR(VLOOKUP('PROD Fltr Conditional'!$A320,QACond,COLUMNS($A$7:G320),0)),'PROD Fltr Conditional'!G320,"OK")</f>
        <v>OK</v>
      </c>
      <c r="H320" s="13" t="str">
        <f>IF(ISERROR(VLOOKUP('PROD Fltr Conditional'!$A320,QACond,COLUMNS($A$7:H320),0)),'PROD Fltr Conditional'!H320,"OK")</f>
        <v>OK</v>
      </c>
      <c r="I320" s="13" t="str">
        <f>IF(ISERROR(VLOOKUP('PROD Fltr Conditional'!$A320,QACond,COLUMNS($A$7:I320),0)),'PROD Fltr Conditional'!I320,"OK")</f>
        <v>OK</v>
      </c>
      <c r="J320" s="13" t="str">
        <f>IF(ISERROR(VLOOKUP('PROD Fltr Conditional'!$A320,QACond,COLUMNS($A$7:J320),0)),'PROD Fltr Conditional'!J320,"OK")</f>
        <v>OK</v>
      </c>
      <c r="K320" s="13" t="str">
        <f>IF(ISERROR(VLOOKUP('PROD Fltr Conditional'!$A320,QACond,COLUMNS($A$7:K320),0)),'PROD Fltr Conditional'!K320,"OK")</f>
        <v>OK</v>
      </c>
      <c r="L320" s="13" t="str">
        <f>IF(ISERROR(VLOOKUP('PROD Fltr Conditional'!$A320,QACond,COLUMNS($A$7:L320),0)),'PROD Fltr Conditional'!L320,"OK")</f>
        <v>OK</v>
      </c>
      <c r="M320" s="13" t="str">
        <f>IF(ISERROR(VLOOKUP('PROD Fltr Conditional'!$A320,QACond,COLUMNS($A$7:M320),0)),'PROD Fltr Conditional'!M320,"OK")</f>
        <v>OK</v>
      </c>
      <c r="N320" s="13" t="str">
        <f>IF(ISERROR(VLOOKUP('PROD Fltr Conditional'!$A320,QACond,COLUMNS($A$7:N320),0)),'PROD Fltr Conditional'!N320,"OK")</f>
        <v>OK</v>
      </c>
      <c r="O320" s="13" t="str">
        <f>IF(ISERROR(VLOOKUP('PROD Fltr Conditional'!$A320,QACond,COLUMNS($A$7:O320),0)),'PROD Fltr Conditional'!O320,"OK")</f>
        <v>OK</v>
      </c>
      <c r="P320" s="13" t="str">
        <f>IF(ISERROR(VLOOKUP('PROD Fltr Conditional'!$A320,QACond,COLUMNS($A$7:P320),0)),'PROD Fltr Conditional'!P320,"OK")</f>
        <v>OK</v>
      </c>
      <c r="Q320" s="13" t="str">
        <f>IF(ISERROR(VLOOKUP('PROD Fltr Conditional'!$A320,QACond,COLUMNS($A$7:Q320),0)),'PROD Fltr Conditional'!Q320,"OK")</f>
        <v>OK</v>
      </c>
    </row>
    <row r="321" spans="1:17">
      <c r="A321" s="13" t="str">
        <f>IF(ISERROR(VLOOKUP('PROD Fltr Conditional'!$A321,QACond,COLUMNS($A$7:A321),0)),'PROD Fltr Conditional'!A321,"OK")</f>
        <v>OK</v>
      </c>
      <c r="B321" s="13" t="str">
        <f>IF(ISERROR(VLOOKUP('PROD Fltr Conditional'!$A321,QACond,COLUMNS($A$7:B321),0)),'PROD Fltr Conditional'!B321,"OK")</f>
        <v>OK</v>
      </c>
      <c r="C321" s="13" t="str">
        <f>IF(ISERROR(VLOOKUP('PROD Fltr Conditional'!$A321,QACond,COLUMNS($A$7:C321),0)),'PROD Fltr Conditional'!C321,"OK")</f>
        <v>OK</v>
      </c>
      <c r="D321" s="13" t="str">
        <f>IF(ISERROR(VLOOKUP('PROD Fltr Conditional'!$A321,QACond,COLUMNS($A$7:D321),0)),'PROD Fltr Conditional'!D321,"OK")</f>
        <v>OK</v>
      </c>
      <c r="E321" s="13" t="str">
        <f>IF(ISERROR(VLOOKUP('PROD Fltr Conditional'!$A321,QACond,COLUMNS($A$7:E321),0)),'PROD Fltr Conditional'!E321,"OK")</f>
        <v>OK</v>
      </c>
      <c r="F321" s="13" t="str">
        <f>IF(ISERROR(VLOOKUP('PROD Fltr Conditional'!$A321,QACond,COLUMNS($A$7:F321),0)),'PROD Fltr Conditional'!F321,"OK")</f>
        <v>OK</v>
      </c>
      <c r="G321" s="13" t="str">
        <f>IF(ISERROR(VLOOKUP('PROD Fltr Conditional'!$A321,QACond,COLUMNS($A$7:G321),0)),'PROD Fltr Conditional'!G321,"OK")</f>
        <v>OK</v>
      </c>
      <c r="H321" s="13" t="str">
        <f>IF(ISERROR(VLOOKUP('PROD Fltr Conditional'!$A321,QACond,COLUMNS($A$7:H321),0)),'PROD Fltr Conditional'!H321,"OK")</f>
        <v>OK</v>
      </c>
      <c r="I321" s="13" t="str">
        <f>IF(ISERROR(VLOOKUP('PROD Fltr Conditional'!$A321,QACond,COLUMNS($A$7:I321),0)),'PROD Fltr Conditional'!I321,"OK")</f>
        <v>OK</v>
      </c>
      <c r="J321" s="13" t="str">
        <f>IF(ISERROR(VLOOKUP('PROD Fltr Conditional'!$A321,QACond,COLUMNS($A$7:J321),0)),'PROD Fltr Conditional'!J321,"OK")</f>
        <v>OK</v>
      </c>
      <c r="K321" s="13" t="str">
        <f>IF(ISERROR(VLOOKUP('PROD Fltr Conditional'!$A321,QACond,COLUMNS($A$7:K321),0)),'PROD Fltr Conditional'!K321,"OK")</f>
        <v>OK</v>
      </c>
      <c r="L321" s="13" t="str">
        <f>IF(ISERROR(VLOOKUP('PROD Fltr Conditional'!$A321,QACond,COLUMNS($A$7:L321),0)),'PROD Fltr Conditional'!L321,"OK")</f>
        <v>OK</v>
      </c>
      <c r="M321" s="13" t="str">
        <f>IF(ISERROR(VLOOKUP('PROD Fltr Conditional'!$A321,QACond,COLUMNS($A$7:M321),0)),'PROD Fltr Conditional'!M321,"OK")</f>
        <v>OK</v>
      </c>
      <c r="N321" s="13" t="str">
        <f>IF(ISERROR(VLOOKUP('PROD Fltr Conditional'!$A321,QACond,COLUMNS($A$7:N321),0)),'PROD Fltr Conditional'!N321,"OK")</f>
        <v>OK</v>
      </c>
      <c r="O321" s="13" t="str">
        <f>IF(ISERROR(VLOOKUP('PROD Fltr Conditional'!$A321,QACond,COLUMNS($A$7:O321),0)),'PROD Fltr Conditional'!O321,"OK")</f>
        <v>OK</v>
      </c>
      <c r="P321" s="13" t="str">
        <f>IF(ISERROR(VLOOKUP('PROD Fltr Conditional'!$A321,QACond,COLUMNS($A$7:P321),0)),'PROD Fltr Conditional'!P321,"OK")</f>
        <v>OK</v>
      </c>
      <c r="Q321" s="13" t="str">
        <f>IF(ISERROR(VLOOKUP('PROD Fltr Conditional'!$A321,QACond,COLUMNS($A$7:Q321),0)),'PROD Fltr Conditional'!Q321,"OK")</f>
        <v>OK</v>
      </c>
    </row>
    <row r="322" spans="1:17">
      <c r="A322" s="13" t="str">
        <f>IF(ISERROR(VLOOKUP('PROD Fltr Conditional'!$A322,QACond,COLUMNS($A$7:A322),0)),'PROD Fltr Conditional'!A322,"OK")</f>
        <v>OK</v>
      </c>
      <c r="B322" s="13" t="str">
        <f>IF(ISERROR(VLOOKUP('PROD Fltr Conditional'!$A322,QACond,COLUMNS($A$7:B322),0)),'PROD Fltr Conditional'!B322,"OK")</f>
        <v>OK</v>
      </c>
      <c r="C322" s="13" t="str">
        <f>IF(ISERROR(VLOOKUP('PROD Fltr Conditional'!$A322,QACond,COLUMNS($A$7:C322),0)),'PROD Fltr Conditional'!C322,"OK")</f>
        <v>OK</v>
      </c>
      <c r="D322" s="13" t="str">
        <f>IF(ISERROR(VLOOKUP('PROD Fltr Conditional'!$A322,QACond,COLUMNS($A$7:D322),0)),'PROD Fltr Conditional'!D322,"OK")</f>
        <v>OK</v>
      </c>
      <c r="E322" s="13" t="str">
        <f>IF(ISERROR(VLOOKUP('PROD Fltr Conditional'!$A322,QACond,COLUMNS($A$7:E322),0)),'PROD Fltr Conditional'!E322,"OK")</f>
        <v>OK</v>
      </c>
      <c r="F322" s="13" t="str">
        <f>IF(ISERROR(VLOOKUP('PROD Fltr Conditional'!$A322,QACond,COLUMNS($A$7:F322),0)),'PROD Fltr Conditional'!F322,"OK")</f>
        <v>OK</v>
      </c>
      <c r="G322" s="13" t="str">
        <f>IF(ISERROR(VLOOKUP('PROD Fltr Conditional'!$A322,QACond,COLUMNS($A$7:G322),0)),'PROD Fltr Conditional'!G322,"OK")</f>
        <v>OK</v>
      </c>
      <c r="H322" s="13" t="str">
        <f>IF(ISERROR(VLOOKUP('PROD Fltr Conditional'!$A322,QACond,COLUMNS($A$7:H322),0)),'PROD Fltr Conditional'!H322,"OK")</f>
        <v>OK</v>
      </c>
      <c r="I322" s="13" t="str">
        <f>IF(ISERROR(VLOOKUP('PROD Fltr Conditional'!$A322,QACond,COLUMNS($A$7:I322),0)),'PROD Fltr Conditional'!I322,"OK")</f>
        <v>OK</v>
      </c>
      <c r="J322" s="13" t="str">
        <f>IF(ISERROR(VLOOKUP('PROD Fltr Conditional'!$A322,QACond,COLUMNS($A$7:J322),0)),'PROD Fltr Conditional'!J322,"OK")</f>
        <v>OK</v>
      </c>
      <c r="K322" s="13" t="str">
        <f>IF(ISERROR(VLOOKUP('PROD Fltr Conditional'!$A322,QACond,COLUMNS($A$7:K322),0)),'PROD Fltr Conditional'!K322,"OK")</f>
        <v>OK</v>
      </c>
      <c r="L322" s="13" t="str">
        <f>IF(ISERROR(VLOOKUP('PROD Fltr Conditional'!$A322,QACond,COLUMNS($A$7:L322),0)),'PROD Fltr Conditional'!L322,"OK")</f>
        <v>OK</v>
      </c>
      <c r="M322" s="13" t="str">
        <f>IF(ISERROR(VLOOKUP('PROD Fltr Conditional'!$A322,QACond,COLUMNS($A$7:M322),0)),'PROD Fltr Conditional'!M322,"OK")</f>
        <v>OK</v>
      </c>
      <c r="N322" s="13" t="str">
        <f>IF(ISERROR(VLOOKUP('PROD Fltr Conditional'!$A322,QACond,COLUMNS($A$7:N322),0)),'PROD Fltr Conditional'!N322,"OK")</f>
        <v>OK</v>
      </c>
      <c r="O322" s="13" t="str">
        <f>IF(ISERROR(VLOOKUP('PROD Fltr Conditional'!$A322,QACond,COLUMNS($A$7:O322),0)),'PROD Fltr Conditional'!O322,"OK")</f>
        <v>OK</v>
      </c>
      <c r="P322" s="13" t="str">
        <f>IF(ISERROR(VLOOKUP('PROD Fltr Conditional'!$A322,QACond,COLUMNS($A$7:P322),0)),'PROD Fltr Conditional'!P322,"OK")</f>
        <v>OK</v>
      </c>
      <c r="Q322" s="13" t="str">
        <f>IF(ISERROR(VLOOKUP('PROD Fltr Conditional'!$A322,QACond,COLUMNS($A$7:Q322),0)),'PROD Fltr Conditional'!Q322,"OK")</f>
        <v>OK</v>
      </c>
    </row>
    <row r="323" spans="1:17">
      <c r="A323" s="13" t="str">
        <f>IF(ISERROR(VLOOKUP('PROD Fltr Conditional'!$A323,QACond,COLUMNS($A$7:A323),0)),'PROD Fltr Conditional'!A323,"OK")</f>
        <v>OK</v>
      </c>
      <c r="B323" s="13" t="str">
        <f>IF(ISERROR(VLOOKUP('PROD Fltr Conditional'!$A323,QACond,COLUMNS($A$7:B323),0)),'PROD Fltr Conditional'!B323,"OK")</f>
        <v>OK</v>
      </c>
      <c r="C323" s="13" t="str">
        <f>IF(ISERROR(VLOOKUP('PROD Fltr Conditional'!$A323,QACond,COLUMNS($A$7:C323),0)),'PROD Fltr Conditional'!C323,"OK")</f>
        <v>OK</v>
      </c>
      <c r="D323" s="13" t="str">
        <f>IF(ISERROR(VLOOKUP('PROD Fltr Conditional'!$A323,QACond,COLUMNS($A$7:D323),0)),'PROD Fltr Conditional'!D323,"OK")</f>
        <v>OK</v>
      </c>
      <c r="E323" s="13" t="str">
        <f>IF(ISERROR(VLOOKUP('PROD Fltr Conditional'!$A323,QACond,COLUMNS($A$7:E323),0)),'PROD Fltr Conditional'!E323,"OK")</f>
        <v>OK</v>
      </c>
      <c r="F323" s="13" t="str">
        <f>IF(ISERROR(VLOOKUP('PROD Fltr Conditional'!$A323,QACond,COLUMNS($A$7:F323),0)),'PROD Fltr Conditional'!F323,"OK")</f>
        <v>OK</v>
      </c>
      <c r="G323" s="13" t="str">
        <f>IF(ISERROR(VLOOKUP('PROD Fltr Conditional'!$A323,QACond,COLUMNS($A$7:G323),0)),'PROD Fltr Conditional'!G323,"OK")</f>
        <v>OK</v>
      </c>
      <c r="H323" s="13" t="str">
        <f>IF(ISERROR(VLOOKUP('PROD Fltr Conditional'!$A323,QACond,COLUMNS($A$7:H323),0)),'PROD Fltr Conditional'!H323,"OK")</f>
        <v>OK</v>
      </c>
      <c r="I323" s="13" t="str">
        <f>IF(ISERROR(VLOOKUP('PROD Fltr Conditional'!$A323,QACond,COLUMNS($A$7:I323),0)),'PROD Fltr Conditional'!I323,"OK")</f>
        <v>OK</v>
      </c>
      <c r="J323" s="13" t="str">
        <f>IF(ISERROR(VLOOKUP('PROD Fltr Conditional'!$A323,QACond,COLUMNS($A$7:J323),0)),'PROD Fltr Conditional'!J323,"OK")</f>
        <v>OK</v>
      </c>
      <c r="K323" s="13" t="str">
        <f>IF(ISERROR(VLOOKUP('PROD Fltr Conditional'!$A323,QACond,COLUMNS($A$7:K323),0)),'PROD Fltr Conditional'!K323,"OK")</f>
        <v>OK</v>
      </c>
      <c r="L323" s="13" t="str">
        <f>IF(ISERROR(VLOOKUP('PROD Fltr Conditional'!$A323,QACond,COLUMNS($A$7:L323),0)),'PROD Fltr Conditional'!L323,"OK")</f>
        <v>OK</v>
      </c>
      <c r="M323" s="13" t="str">
        <f>IF(ISERROR(VLOOKUP('PROD Fltr Conditional'!$A323,QACond,COLUMNS($A$7:M323),0)),'PROD Fltr Conditional'!M323,"OK")</f>
        <v>OK</v>
      </c>
      <c r="N323" s="13" t="str">
        <f>IF(ISERROR(VLOOKUP('PROD Fltr Conditional'!$A323,QACond,COLUMNS($A$7:N323),0)),'PROD Fltr Conditional'!N323,"OK")</f>
        <v>OK</v>
      </c>
      <c r="O323" s="13" t="str">
        <f>IF(ISERROR(VLOOKUP('PROD Fltr Conditional'!$A323,QACond,COLUMNS($A$7:O323),0)),'PROD Fltr Conditional'!O323,"OK")</f>
        <v>OK</v>
      </c>
      <c r="P323" s="13" t="str">
        <f>IF(ISERROR(VLOOKUP('PROD Fltr Conditional'!$A323,QACond,COLUMNS($A$7:P323),0)),'PROD Fltr Conditional'!P323,"OK")</f>
        <v>OK</v>
      </c>
      <c r="Q323" s="13" t="str">
        <f>IF(ISERROR(VLOOKUP('PROD Fltr Conditional'!$A323,QACond,COLUMNS($A$7:Q323),0)),'PROD Fltr Conditional'!Q323,"OK")</f>
        <v>OK</v>
      </c>
    </row>
    <row r="324" spans="1:17">
      <c r="A324" s="13" t="str">
        <f>IF(ISERROR(VLOOKUP('PROD Fltr Conditional'!$A324,QACond,COLUMNS($A$7:A324),0)),'PROD Fltr Conditional'!A324,"OK")</f>
        <v>OK</v>
      </c>
      <c r="B324" s="13" t="str">
        <f>IF(ISERROR(VLOOKUP('PROD Fltr Conditional'!$A324,QACond,COLUMNS($A$7:B324),0)),'PROD Fltr Conditional'!B324,"OK")</f>
        <v>OK</v>
      </c>
      <c r="C324" s="13" t="str">
        <f>IF(ISERROR(VLOOKUP('PROD Fltr Conditional'!$A324,QACond,COLUMNS($A$7:C324),0)),'PROD Fltr Conditional'!C324,"OK")</f>
        <v>OK</v>
      </c>
      <c r="D324" s="13" t="str">
        <f>IF(ISERROR(VLOOKUP('PROD Fltr Conditional'!$A324,QACond,COLUMNS($A$7:D324),0)),'PROD Fltr Conditional'!D324,"OK")</f>
        <v>OK</v>
      </c>
      <c r="E324" s="13" t="str">
        <f>IF(ISERROR(VLOOKUP('PROD Fltr Conditional'!$A324,QACond,COLUMNS($A$7:E324),0)),'PROD Fltr Conditional'!E324,"OK")</f>
        <v>OK</v>
      </c>
      <c r="F324" s="13" t="str">
        <f>IF(ISERROR(VLOOKUP('PROD Fltr Conditional'!$A324,QACond,COLUMNS($A$7:F324),0)),'PROD Fltr Conditional'!F324,"OK")</f>
        <v>OK</v>
      </c>
      <c r="G324" s="13" t="str">
        <f>IF(ISERROR(VLOOKUP('PROD Fltr Conditional'!$A324,QACond,COLUMNS($A$7:G324),0)),'PROD Fltr Conditional'!G324,"OK")</f>
        <v>OK</v>
      </c>
      <c r="H324" s="13" t="str">
        <f>IF(ISERROR(VLOOKUP('PROD Fltr Conditional'!$A324,QACond,COLUMNS($A$7:H324),0)),'PROD Fltr Conditional'!H324,"OK")</f>
        <v>OK</v>
      </c>
      <c r="I324" s="13" t="str">
        <f>IF(ISERROR(VLOOKUP('PROD Fltr Conditional'!$A324,QACond,COLUMNS($A$7:I324),0)),'PROD Fltr Conditional'!I324,"OK")</f>
        <v>OK</v>
      </c>
      <c r="J324" s="13" t="str">
        <f>IF(ISERROR(VLOOKUP('PROD Fltr Conditional'!$A324,QACond,COLUMNS($A$7:J324),0)),'PROD Fltr Conditional'!J324,"OK")</f>
        <v>OK</v>
      </c>
      <c r="K324" s="13" t="str">
        <f>IF(ISERROR(VLOOKUP('PROD Fltr Conditional'!$A324,QACond,COLUMNS($A$7:K324),0)),'PROD Fltr Conditional'!K324,"OK")</f>
        <v>OK</v>
      </c>
      <c r="L324" s="13" t="str">
        <f>IF(ISERROR(VLOOKUP('PROD Fltr Conditional'!$A324,QACond,COLUMNS($A$7:L324),0)),'PROD Fltr Conditional'!L324,"OK")</f>
        <v>OK</v>
      </c>
      <c r="M324" s="13" t="str">
        <f>IF(ISERROR(VLOOKUP('PROD Fltr Conditional'!$A324,QACond,COLUMNS($A$7:M324),0)),'PROD Fltr Conditional'!M324,"OK")</f>
        <v>OK</v>
      </c>
      <c r="N324" s="13" t="str">
        <f>IF(ISERROR(VLOOKUP('PROD Fltr Conditional'!$A324,QACond,COLUMNS($A$7:N324),0)),'PROD Fltr Conditional'!N324,"OK")</f>
        <v>OK</v>
      </c>
      <c r="O324" s="13" t="str">
        <f>IF(ISERROR(VLOOKUP('PROD Fltr Conditional'!$A324,QACond,COLUMNS($A$7:O324),0)),'PROD Fltr Conditional'!O324,"OK")</f>
        <v>OK</v>
      </c>
      <c r="P324" s="13" t="str">
        <f>IF(ISERROR(VLOOKUP('PROD Fltr Conditional'!$A324,QACond,COLUMNS($A$7:P324),0)),'PROD Fltr Conditional'!P324,"OK")</f>
        <v>OK</v>
      </c>
      <c r="Q324" s="13" t="str">
        <f>IF(ISERROR(VLOOKUP('PROD Fltr Conditional'!$A324,QACond,COLUMNS($A$7:Q324),0)),'PROD Fltr Conditional'!Q324,"OK")</f>
        <v>OK</v>
      </c>
    </row>
    <row r="325" spans="1:17">
      <c r="A325" s="13" t="str">
        <f>IF(ISERROR(VLOOKUP('PROD Fltr Conditional'!$A325,QACond,COLUMNS($A$7:A325),0)),'PROD Fltr Conditional'!A325,"OK")</f>
        <v>OK</v>
      </c>
      <c r="B325" s="13" t="str">
        <f>IF(ISERROR(VLOOKUP('PROD Fltr Conditional'!$A325,QACond,COLUMNS($A$7:B325),0)),'PROD Fltr Conditional'!B325,"OK")</f>
        <v>OK</v>
      </c>
      <c r="C325" s="13" t="str">
        <f>IF(ISERROR(VLOOKUP('PROD Fltr Conditional'!$A325,QACond,COLUMNS($A$7:C325),0)),'PROD Fltr Conditional'!C325,"OK")</f>
        <v>OK</v>
      </c>
      <c r="D325" s="13" t="str">
        <f>IF(ISERROR(VLOOKUP('PROD Fltr Conditional'!$A325,QACond,COLUMNS($A$7:D325),0)),'PROD Fltr Conditional'!D325,"OK")</f>
        <v>OK</v>
      </c>
      <c r="E325" s="13" t="str">
        <f>IF(ISERROR(VLOOKUP('PROD Fltr Conditional'!$A325,QACond,COLUMNS($A$7:E325),0)),'PROD Fltr Conditional'!E325,"OK")</f>
        <v>OK</v>
      </c>
      <c r="F325" s="13" t="str">
        <f>IF(ISERROR(VLOOKUP('PROD Fltr Conditional'!$A325,QACond,COLUMNS($A$7:F325),0)),'PROD Fltr Conditional'!F325,"OK")</f>
        <v>OK</v>
      </c>
      <c r="G325" s="13" t="str">
        <f>IF(ISERROR(VLOOKUP('PROD Fltr Conditional'!$A325,QACond,COLUMNS($A$7:G325),0)),'PROD Fltr Conditional'!G325,"OK")</f>
        <v>OK</v>
      </c>
      <c r="H325" s="13" t="str">
        <f>IF(ISERROR(VLOOKUP('PROD Fltr Conditional'!$A325,QACond,COLUMNS($A$7:H325),0)),'PROD Fltr Conditional'!H325,"OK")</f>
        <v>OK</v>
      </c>
      <c r="I325" s="13" t="str">
        <f>IF(ISERROR(VLOOKUP('PROD Fltr Conditional'!$A325,QACond,COLUMNS($A$7:I325),0)),'PROD Fltr Conditional'!I325,"OK")</f>
        <v>OK</v>
      </c>
      <c r="J325" s="13" t="str">
        <f>IF(ISERROR(VLOOKUP('PROD Fltr Conditional'!$A325,QACond,COLUMNS($A$7:J325),0)),'PROD Fltr Conditional'!J325,"OK")</f>
        <v>OK</v>
      </c>
      <c r="K325" s="13" t="str">
        <f>IF(ISERROR(VLOOKUP('PROD Fltr Conditional'!$A325,QACond,COLUMNS($A$7:K325),0)),'PROD Fltr Conditional'!K325,"OK")</f>
        <v>OK</v>
      </c>
      <c r="L325" s="13" t="str">
        <f>IF(ISERROR(VLOOKUP('PROD Fltr Conditional'!$A325,QACond,COLUMNS($A$7:L325),0)),'PROD Fltr Conditional'!L325,"OK")</f>
        <v>OK</v>
      </c>
      <c r="M325" s="13" t="str">
        <f>IF(ISERROR(VLOOKUP('PROD Fltr Conditional'!$A325,QACond,COLUMNS($A$7:M325),0)),'PROD Fltr Conditional'!M325,"OK")</f>
        <v>OK</v>
      </c>
      <c r="N325" s="13" t="str">
        <f>IF(ISERROR(VLOOKUP('PROD Fltr Conditional'!$A325,QACond,COLUMNS($A$7:N325),0)),'PROD Fltr Conditional'!N325,"OK")</f>
        <v>OK</v>
      </c>
      <c r="O325" s="13" t="str">
        <f>IF(ISERROR(VLOOKUP('PROD Fltr Conditional'!$A325,QACond,COLUMNS($A$7:O325),0)),'PROD Fltr Conditional'!O325,"OK")</f>
        <v>OK</v>
      </c>
      <c r="P325" s="13" t="str">
        <f>IF(ISERROR(VLOOKUP('PROD Fltr Conditional'!$A325,QACond,COLUMNS($A$7:P325),0)),'PROD Fltr Conditional'!P325,"OK")</f>
        <v>OK</v>
      </c>
      <c r="Q325" s="13" t="str">
        <f>IF(ISERROR(VLOOKUP('PROD Fltr Conditional'!$A325,QACond,COLUMNS($A$7:Q325),0)),'PROD Fltr Conditional'!Q325,"OK")</f>
        <v>OK</v>
      </c>
    </row>
    <row r="326" spans="1:17">
      <c r="A326" s="13" t="str">
        <f>IF(ISERROR(VLOOKUP('PROD Fltr Conditional'!$A326,QACond,COLUMNS($A$7:A326),0)),'PROD Fltr Conditional'!A326,"OK")</f>
        <v>OK</v>
      </c>
      <c r="B326" s="13" t="str">
        <f>IF(ISERROR(VLOOKUP('PROD Fltr Conditional'!$A326,QACond,COLUMNS($A$7:B326),0)),'PROD Fltr Conditional'!B326,"OK")</f>
        <v>OK</v>
      </c>
      <c r="C326" s="13" t="str">
        <f>IF(ISERROR(VLOOKUP('PROD Fltr Conditional'!$A326,QACond,COLUMNS($A$7:C326),0)),'PROD Fltr Conditional'!C326,"OK")</f>
        <v>OK</v>
      </c>
      <c r="D326" s="13" t="str">
        <f>IF(ISERROR(VLOOKUP('PROD Fltr Conditional'!$A326,QACond,COLUMNS($A$7:D326),0)),'PROD Fltr Conditional'!D326,"OK")</f>
        <v>OK</v>
      </c>
      <c r="E326" s="13" t="str">
        <f>IF(ISERROR(VLOOKUP('PROD Fltr Conditional'!$A326,QACond,COLUMNS($A$7:E326),0)),'PROD Fltr Conditional'!E326,"OK")</f>
        <v>OK</v>
      </c>
      <c r="F326" s="13" t="str">
        <f>IF(ISERROR(VLOOKUP('PROD Fltr Conditional'!$A326,QACond,COLUMNS($A$7:F326),0)),'PROD Fltr Conditional'!F326,"OK")</f>
        <v>OK</v>
      </c>
      <c r="G326" s="13" t="str">
        <f>IF(ISERROR(VLOOKUP('PROD Fltr Conditional'!$A326,QACond,COLUMNS($A$7:G326),0)),'PROD Fltr Conditional'!G326,"OK")</f>
        <v>OK</v>
      </c>
      <c r="H326" s="13" t="str">
        <f>IF(ISERROR(VLOOKUP('PROD Fltr Conditional'!$A326,QACond,COLUMNS($A$7:H326),0)),'PROD Fltr Conditional'!H326,"OK")</f>
        <v>OK</v>
      </c>
      <c r="I326" s="13" t="str">
        <f>IF(ISERROR(VLOOKUP('PROD Fltr Conditional'!$A326,QACond,COLUMNS($A$7:I326),0)),'PROD Fltr Conditional'!I326,"OK")</f>
        <v>OK</v>
      </c>
      <c r="J326" s="13" t="str">
        <f>IF(ISERROR(VLOOKUP('PROD Fltr Conditional'!$A326,QACond,COLUMNS($A$7:J326),0)),'PROD Fltr Conditional'!J326,"OK")</f>
        <v>OK</v>
      </c>
      <c r="K326" s="13" t="str">
        <f>IF(ISERROR(VLOOKUP('PROD Fltr Conditional'!$A326,QACond,COLUMNS($A$7:K326),0)),'PROD Fltr Conditional'!K326,"OK")</f>
        <v>OK</v>
      </c>
      <c r="L326" s="13" t="str">
        <f>IF(ISERROR(VLOOKUP('PROD Fltr Conditional'!$A326,QACond,COLUMNS($A$7:L326),0)),'PROD Fltr Conditional'!L326,"OK")</f>
        <v>OK</v>
      </c>
      <c r="M326" s="13" t="str">
        <f>IF(ISERROR(VLOOKUP('PROD Fltr Conditional'!$A326,QACond,COLUMNS($A$7:M326),0)),'PROD Fltr Conditional'!M326,"OK")</f>
        <v>OK</v>
      </c>
      <c r="N326" s="13" t="str">
        <f>IF(ISERROR(VLOOKUP('PROD Fltr Conditional'!$A326,QACond,COLUMNS($A$7:N326),0)),'PROD Fltr Conditional'!N326,"OK")</f>
        <v>OK</v>
      </c>
      <c r="O326" s="13" t="str">
        <f>IF(ISERROR(VLOOKUP('PROD Fltr Conditional'!$A326,QACond,COLUMNS($A$7:O326),0)),'PROD Fltr Conditional'!O326,"OK")</f>
        <v>OK</v>
      </c>
      <c r="P326" s="13" t="str">
        <f>IF(ISERROR(VLOOKUP('PROD Fltr Conditional'!$A326,QACond,COLUMNS($A$7:P326),0)),'PROD Fltr Conditional'!P326,"OK")</f>
        <v>OK</v>
      </c>
      <c r="Q326" s="13" t="str">
        <f>IF(ISERROR(VLOOKUP('PROD Fltr Conditional'!$A326,QACond,COLUMNS($A$7:Q326),0)),'PROD Fltr Conditional'!Q326,"OK")</f>
        <v>OK</v>
      </c>
    </row>
    <row r="327" spans="1:17">
      <c r="A327" s="13" t="str">
        <f>IF(ISERROR(VLOOKUP('PROD Fltr Conditional'!$A327,QACond,COLUMNS($A$7:A327),0)),'PROD Fltr Conditional'!A327,"OK")</f>
        <v>OK</v>
      </c>
      <c r="B327" s="13" t="str">
        <f>IF(ISERROR(VLOOKUP('PROD Fltr Conditional'!$A327,QACond,COLUMNS($A$7:B327),0)),'PROD Fltr Conditional'!B327,"OK")</f>
        <v>OK</v>
      </c>
      <c r="C327" s="13" t="str">
        <f>IF(ISERROR(VLOOKUP('PROD Fltr Conditional'!$A327,QACond,COLUMNS($A$7:C327),0)),'PROD Fltr Conditional'!C327,"OK")</f>
        <v>OK</v>
      </c>
      <c r="D327" s="13" t="str">
        <f>IF(ISERROR(VLOOKUP('PROD Fltr Conditional'!$A327,QACond,COLUMNS($A$7:D327),0)),'PROD Fltr Conditional'!D327,"OK")</f>
        <v>OK</v>
      </c>
      <c r="E327" s="13" t="str">
        <f>IF(ISERROR(VLOOKUP('PROD Fltr Conditional'!$A327,QACond,COLUMNS($A$7:E327),0)),'PROD Fltr Conditional'!E327,"OK")</f>
        <v>OK</v>
      </c>
      <c r="F327" s="13" t="str">
        <f>IF(ISERROR(VLOOKUP('PROD Fltr Conditional'!$A327,QACond,COLUMNS($A$7:F327),0)),'PROD Fltr Conditional'!F327,"OK")</f>
        <v>OK</v>
      </c>
      <c r="G327" s="13" t="str">
        <f>IF(ISERROR(VLOOKUP('PROD Fltr Conditional'!$A327,QACond,COLUMNS($A$7:G327),0)),'PROD Fltr Conditional'!G327,"OK")</f>
        <v>OK</v>
      </c>
      <c r="H327" s="13" t="str">
        <f>IF(ISERROR(VLOOKUP('PROD Fltr Conditional'!$A327,QACond,COLUMNS($A$7:H327),0)),'PROD Fltr Conditional'!H327,"OK")</f>
        <v>OK</v>
      </c>
      <c r="I327" s="13" t="str">
        <f>IF(ISERROR(VLOOKUP('PROD Fltr Conditional'!$A327,QACond,COLUMNS($A$7:I327),0)),'PROD Fltr Conditional'!I327,"OK")</f>
        <v>OK</v>
      </c>
      <c r="J327" s="13" t="str">
        <f>IF(ISERROR(VLOOKUP('PROD Fltr Conditional'!$A327,QACond,COLUMNS($A$7:J327),0)),'PROD Fltr Conditional'!J327,"OK")</f>
        <v>OK</v>
      </c>
      <c r="K327" s="13" t="str">
        <f>IF(ISERROR(VLOOKUP('PROD Fltr Conditional'!$A327,QACond,COLUMNS($A$7:K327),0)),'PROD Fltr Conditional'!K327,"OK")</f>
        <v>OK</v>
      </c>
      <c r="L327" s="13" t="str">
        <f>IF(ISERROR(VLOOKUP('PROD Fltr Conditional'!$A327,QACond,COLUMNS($A$7:L327),0)),'PROD Fltr Conditional'!L327,"OK")</f>
        <v>OK</v>
      </c>
      <c r="M327" s="13" t="str">
        <f>IF(ISERROR(VLOOKUP('PROD Fltr Conditional'!$A327,QACond,COLUMNS($A$7:M327),0)),'PROD Fltr Conditional'!M327,"OK")</f>
        <v>OK</v>
      </c>
      <c r="N327" s="13" t="str">
        <f>IF(ISERROR(VLOOKUP('PROD Fltr Conditional'!$A327,QACond,COLUMNS($A$7:N327),0)),'PROD Fltr Conditional'!N327,"OK")</f>
        <v>OK</v>
      </c>
      <c r="O327" s="13" t="str">
        <f>IF(ISERROR(VLOOKUP('PROD Fltr Conditional'!$A327,QACond,COLUMNS($A$7:O327),0)),'PROD Fltr Conditional'!O327,"OK")</f>
        <v>OK</v>
      </c>
      <c r="P327" s="13" t="str">
        <f>IF(ISERROR(VLOOKUP('PROD Fltr Conditional'!$A327,QACond,COLUMNS($A$7:P327),0)),'PROD Fltr Conditional'!P327,"OK")</f>
        <v>OK</v>
      </c>
      <c r="Q327" s="13" t="str">
        <f>IF(ISERROR(VLOOKUP('PROD Fltr Conditional'!$A327,QACond,COLUMNS($A$7:Q327),0)),'PROD Fltr Conditional'!Q327,"OK")</f>
        <v>OK</v>
      </c>
    </row>
    <row r="328" spans="1:17">
      <c r="A328" s="13" t="str">
        <f>IF(ISERROR(VLOOKUP('PROD Fltr Conditional'!$A328,QACond,COLUMNS($A$7:A328),0)),'PROD Fltr Conditional'!A328,"OK")</f>
        <v>OK</v>
      </c>
      <c r="B328" s="13" t="str">
        <f>IF(ISERROR(VLOOKUP('PROD Fltr Conditional'!$A328,QACond,COLUMNS($A$7:B328),0)),'PROD Fltr Conditional'!B328,"OK")</f>
        <v>OK</v>
      </c>
      <c r="C328" s="13" t="str">
        <f>IF(ISERROR(VLOOKUP('PROD Fltr Conditional'!$A328,QACond,COLUMNS($A$7:C328),0)),'PROD Fltr Conditional'!C328,"OK")</f>
        <v>OK</v>
      </c>
      <c r="D328" s="13" t="str">
        <f>IF(ISERROR(VLOOKUP('PROD Fltr Conditional'!$A328,QACond,COLUMNS($A$7:D328),0)),'PROD Fltr Conditional'!D328,"OK")</f>
        <v>OK</v>
      </c>
      <c r="E328" s="13" t="str">
        <f>IF(ISERROR(VLOOKUP('PROD Fltr Conditional'!$A328,QACond,COLUMNS($A$7:E328),0)),'PROD Fltr Conditional'!E328,"OK")</f>
        <v>OK</v>
      </c>
      <c r="F328" s="13" t="str">
        <f>IF(ISERROR(VLOOKUP('PROD Fltr Conditional'!$A328,QACond,COLUMNS($A$7:F328),0)),'PROD Fltr Conditional'!F328,"OK")</f>
        <v>OK</v>
      </c>
      <c r="G328" s="13" t="str">
        <f>IF(ISERROR(VLOOKUP('PROD Fltr Conditional'!$A328,QACond,COLUMNS($A$7:G328),0)),'PROD Fltr Conditional'!G328,"OK")</f>
        <v>OK</v>
      </c>
      <c r="H328" s="13" t="str">
        <f>IF(ISERROR(VLOOKUP('PROD Fltr Conditional'!$A328,QACond,COLUMNS($A$7:H328),0)),'PROD Fltr Conditional'!H328,"OK")</f>
        <v>OK</v>
      </c>
      <c r="I328" s="13" t="str">
        <f>IF(ISERROR(VLOOKUP('PROD Fltr Conditional'!$A328,QACond,COLUMNS($A$7:I328),0)),'PROD Fltr Conditional'!I328,"OK")</f>
        <v>OK</v>
      </c>
      <c r="J328" s="13" t="str">
        <f>IF(ISERROR(VLOOKUP('PROD Fltr Conditional'!$A328,QACond,COLUMNS($A$7:J328),0)),'PROD Fltr Conditional'!J328,"OK")</f>
        <v>OK</v>
      </c>
      <c r="K328" s="13" t="str">
        <f>IF(ISERROR(VLOOKUP('PROD Fltr Conditional'!$A328,QACond,COLUMNS($A$7:K328),0)),'PROD Fltr Conditional'!K328,"OK")</f>
        <v>OK</v>
      </c>
      <c r="L328" s="13" t="str">
        <f>IF(ISERROR(VLOOKUP('PROD Fltr Conditional'!$A328,QACond,COLUMNS($A$7:L328),0)),'PROD Fltr Conditional'!L328,"OK")</f>
        <v>OK</v>
      </c>
      <c r="M328" s="13" t="str">
        <f>IF(ISERROR(VLOOKUP('PROD Fltr Conditional'!$A328,QACond,COLUMNS($A$7:M328),0)),'PROD Fltr Conditional'!M328,"OK")</f>
        <v>OK</v>
      </c>
      <c r="N328" s="13" t="str">
        <f>IF(ISERROR(VLOOKUP('PROD Fltr Conditional'!$A328,QACond,COLUMNS($A$7:N328),0)),'PROD Fltr Conditional'!N328,"OK")</f>
        <v>OK</v>
      </c>
      <c r="O328" s="13" t="str">
        <f>IF(ISERROR(VLOOKUP('PROD Fltr Conditional'!$A328,QACond,COLUMNS($A$7:O328),0)),'PROD Fltr Conditional'!O328,"OK")</f>
        <v>OK</v>
      </c>
      <c r="P328" s="13" t="str">
        <f>IF(ISERROR(VLOOKUP('PROD Fltr Conditional'!$A328,QACond,COLUMNS($A$7:P328),0)),'PROD Fltr Conditional'!P328,"OK")</f>
        <v>OK</v>
      </c>
      <c r="Q328" s="13" t="str">
        <f>IF(ISERROR(VLOOKUP('PROD Fltr Conditional'!$A328,QACond,COLUMNS($A$7:Q328),0)),'PROD Fltr Conditional'!Q328,"OK")</f>
        <v>OK</v>
      </c>
    </row>
    <row r="329" spans="1:17">
      <c r="A329" s="13" t="str">
        <f>IF(ISERROR(VLOOKUP('PROD Fltr Conditional'!$A329,QACond,COLUMNS($A$7:A329),0)),'PROD Fltr Conditional'!A329,"OK")</f>
        <v>OK</v>
      </c>
      <c r="B329" s="13" t="str">
        <f>IF(ISERROR(VLOOKUP('PROD Fltr Conditional'!$A329,QACond,COLUMNS($A$7:B329),0)),'PROD Fltr Conditional'!B329,"OK")</f>
        <v>OK</v>
      </c>
      <c r="C329" s="13" t="str">
        <f>IF(ISERROR(VLOOKUP('PROD Fltr Conditional'!$A329,QACond,COLUMNS($A$7:C329),0)),'PROD Fltr Conditional'!C329,"OK")</f>
        <v>OK</v>
      </c>
      <c r="D329" s="13" t="str">
        <f>IF(ISERROR(VLOOKUP('PROD Fltr Conditional'!$A329,QACond,COLUMNS($A$7:D329),0)),'PROD Fltr Conditional'!D329,"OK")</f>
        <v>OK</v>
      </c>
      <c r="E329" s="13" t="str">
        <f>IF(ISERROR(VLOOKUP('PROD Fltr Conditional'!$A329,QACond,COLUMNS($A$7:E329),0)),'PROD Fltr Conditional'!E329,"OK")</f>
        <v>OK</v>
      </c>
      <c r="F329" s="13" t="str">
        <f>IF(ISERROR(VLOOKUP('PROD Fltr Conditional'!$A329,QACond,COLUMNS($A$7:F329),0)),'PROD Fltr Conditional'!F329,"OK")</f>
        <v>OK</v>
      </c>
      <c r="G329" s="13" t="str">
        <f>IF(ISERROR(VLOOKUP('PROD Fltr Conditional'!$A329,QACond,COLUMNS($A$7:G329),0)),'PROD Fltr Conditional'!G329,"OK")</f>
        <v>OK</v>
      </c>
      <c r="H329" s="13" t="str">
        <f>IF(ISERROR(VLOOKUP('PROD Fltr Conditional'!$A329,QACond,COLUMNS($A$7:H329),0)),'PROD Fltr Conditional'!H329,"OK")</f>
        <v>OK</v>
      </c>
      <c r="I329" s="13" t="str">
        <f>IF(ISERROR(VLOOKUP('PROD Fltr Conditional'!$A329,QACond,COLUMNS($A$7:I329),0)),'PROD Fltr Conditional'!I329,"OK")</f>
        <v>OK</v>
      </c>
      <c r="J329" s="13" t="str">
        <f>IF(ISERROR(VLOOKUP('PROD Fltr Conditional'!$A329,QACond,COLUMNS($A$7:J329),0)),'PROD Fltr Conditional'!J329,"OK")</f>
        <v>OK</v>
      </c>
      <c r="K329" s="13" t="str">
        <f>IF(ISERROR(VLOOKUP('PROD Fltr Conditional'!$A329,QACond,COLUMNS($A$7:K329),0)),'PROD Fltr Conditional'!K329,"OK")</f>
        <v>OK</v>
      </c>
      <c r="L329" s="13" t="str">
        <f>IF(ISERROR(VLOOKUP('PROD Fltr Conditional'!$A329,QACond,COLUMNS($A$7:L329),0)),'PROD Fltr Conditional'!L329,"OK")</f>
        <v>OK</v>
      </c>
      <c r="M329" s="13" t="str">
        <f>IF(ISERROR(VLOOKUP('PROD Fltr Conditional'!$A329,QACond,COLUMNS($A$7:M329),0)),'PROD Fltr Conditional'!M329,"OK")</f>
        <v>OK</v>
      </c>
      <c r="N329" s="13" t="str">
        <f>IF(ISERROR(VLOOKUP('PROD Fltr Conditional'!$A329,QACond,COLUMNS($A$7:N329),0)),'PROD Fltr Conditional'!N329,"OK")</f>
        <v>OK</v>
      </c>
      <c r="O329" s="13" t="str">
        <f>IF(ISERROR(VLOOKUP('PROD Fltr Conditional'!$A329,QACond,COLUMNS($A$7:O329),0)),'PROD Fltr Conditional'!O329,"OK")</f>
        <v>OK</v>
      </c>
      <c r="P329" s="13" t="str">
        <f>IF(ISERROR(VLOOKUP('PROD Fltr Conditional'!$A329,QACond,COLUMNS($A$7:P329),0)),'PROD Fltr Conditional'!P329,"OK")</f>
        <v>OK</v>
      </c>
      <c r="Q329" s="13" t="str">
        <f>IF(ISERROR(VLOOKUP('PROD Fltr Conditional'!$A329,QACond,COLUMNS($A$7:Q329),0)),'PROD Fltr Conditional'!Q329,"OK")</f>
        <v>OK</v>
      </c>
    </row>
    <row r="330" spans="1:17">
      <c r="A330" s="13" t="str">
        <f>IF(ISERROR(VLOOKUP('PROD Fltr Conditional'!$A330,QACond,COLUMNS($A$7:A330),0)),'PROD Fltr Conditional'!A330,"OK")</f>
        <v>OK</v>
      </c>
      <c r="B330" s="13" t="str">
        <f>IF(ISERROR(VLOOKUP('PROD Fltr Conditional'!$A330,QACond,COLUMNS($A$7:B330),0)),'PROD Fltr Conditional'!B330,"OK")</f>
        <v>OK</v>
      </c>
      <c r="C330" s="13" t="str">
        <f>IF(ISERROR(VLOOKUP('PROD Fltr Conditional'!$A330,QACond,COLUMNS($A$7:C330),0)),'PROD Fltr Conditional'!C330,"OK")</f>
        <v>OK</v>
      </c>
      <c r="D330" s="13" t="str">
        <f>IF(ISERROR(VLOOKUP('PROD Fltr Conditional'!$A330,QACond,COLUMNS($A$7:D330),0)),'PROD Fltr Conditional'!D330,"OK")</f>
        <v>OK</v>
      </c>
      <c r="E330" s="13" t="str">
        <f>IF(ISERROR(VLOOKUP('PROD Fltr Conditional'!$A330,QACond,COLUMNS($A$7:E330),0)),'PROD Fltr Conditional'!E330,"OK")</f>
        <v>OK</v>
      </c>
      <c r="F330" s="13" t="str">
        <f>IF(ISERROR(VLOOKUP('PROD Fltr Conditional'!$A330,QACond,COLUMNS($A$7:F330),0)),'PROD Fltr Conditional'!F330,"OK")</f>
        <v>OK</v>
      </c>
      <c r="G330" s="13" t="str">
        <f>IF(ISERROR(VLOOKUP('PROD Fltr Conditional'!$A330,QACond,COLUMNS($A$7:G330),0)),'PROD Fltr Conditional'!G330,"OK")</f>
        <v>OK</v>
      </c>
      <c r="H330" s="13" t="str">
        <f>IF(ISERROR(VLOOKUP('PROD Fltr Conditional'!$A330,QACond,COLUMNS($A$7:H330),0)),'PROD Fltr Conditional'!H330,"OK")</f>
        <v>OK</v>
      </c>
      <c r="I330" s="13" t="str">
        <f>IF(ISERROR(VLOOKUP('PROD Fltr Conditional'!$A330,QACond,COLUMNS($A$7:I330),0)),'PROD Fltr Conditional'!I330,"OK")</f>
        <v>OK</v>
      </c>
      <c r="J330" s="13" t="str">
        <f>IF(ISERROR(VLOOKUP('PROD Fltr Conditional'!$A330,QACond,COLUMNS($A$7:J330),0)),'PROD Fltr Conditional'!J330,"OK")</f>
        <v>OK</v>
      </c>
      <c r="K330" s="13" t="str">
        <f>IF(ISERROR(VLOOKUP('PROD Fltr Conditional'!$A330,QACond,COLUMNS($A$7:K330),0)),'PROD Fltr Conditional'!K330,"OK")</f>
        <v>OK</v>
      </c>
      <c r="L330" s="13" t="str">
        <f>IF(ISERROR(VLOOKUP('PROD Fltr Conditional'!$A330,QACond,COLUMNS($A$7:L330),0)),'PROD Fltr Conditional'!L330,"OK")</f>
        <v>OK</v>
      </c>
      <c r="M330" s="13" t="str">
        <f>IF(ISERROR(VLOOKUP('PROD Fltr Conditional'!$A330,QACond,COLUMNS($A$7:M330),0)),'PROD Fltr Conditional'!M330,"OK")</f>
        <v>OK</v>
      </c>
      <c r="N330" s="13" t="str">
        <f>IF(ISERROR(VLOOKUP('PROD Fltr Conditional'!$A330,QACond,COLUMNS($A$7:N330),0)),'PROD Fltr Conditional'!N330,"OK")</f>
        <v>OK</v>
      </c>
      <c r="O330" s="13" t="str">
        <f>IF(ISERROR(VLOOKUP('PROD Fltr Conditional'!$A330,QACond,COLUMNS($A$7:O330),0)),'PROD Fltr Conditional'!O330,"OK")</f>
        <v>OK</v>
      </c>
      <c r="P330" s="13" t="str">
        <f>IF(ISERROR(VLOOKUP('PROD Fltr Conditional'!$A330,QACond,COLUMNS($A$7:P330),0)),'PROD Fltr Conditional'!P330,"OK")</f>
        <v>OK</v>
      </c>
      <c r="Q330" s="13" t="str">
        <f>IF(ISERROR(VLOOKUP('PROD Fltr Conditional'!$A330,QACond,COLUMNS($A$7:Q330),0)),'PROD Fltr Conditional'!Q330,"OK")</f>
        <v>OK</v>
      </c>
    </row>
    <row r="331" spans="1:17">
      <c r="A331" s="13" t="str">
        <f>IF(ISERROR(VLOOKUP('PROD Fltr Conditional'!$A331,QACond,COLUMNS($A$7:A331),0)),'PROD Fltr Conditional'!A331,"OK")</f>
        <v>OK</v>
      </c>
      <c r="B331" s="13" t="str">
        <f>IF(ISERROR(VLOOKUP('PROD Fltr Conditional'!$A331,QACond,COLUMNS($A$7:B331),0)),'PROD Fltr Conditional'!B331,"OK")</f>
        <v>OK</v>
      </c>
      <c r="C331" s="13" t="str">
        <f>IF(ISERROR(VLOOKUP('PROD Fltr Conditional'!$A331,QACond,COLUMNS($A$7:C331),0)),'PROD Fltr Conditional'!C331,"OK")</f>
        <v>OK</v>
      </c>
      <c r="D331" s="13" t="str">
        <f>IF(ISERROR(VLOOKUP('PROD Fltr Conditional'!$A331,QACond,COLUMNS($A$7:D331),0)),'PROD Fltr Conditional'!D331,"OK")</f>
        <v>OK</v>
      </c>
      <c r="E331" s="13" t="str">
        <f>IF(ISERROR(VLOOKUP('PROD Fltr Conditional'!$A331,QACond,COLUMNS($A$7:E331),0)),'PROD Fltr Conditional'!E331,"OK")</f>
        <v>OK</v>
      </c>
      <c r="F331" s="13" t="str">
        <f>IF(ISERROR(VLOOKUP('PROD Fltr Conditional'!$A331,QACond,COLUMNS($A$7:F331),0)),'PROD Fltr Conditional'!F331,"OK")</f>
        <v>OK</v>
      </c>
      <c r="G331" s="13" t="str">
        <f>IF(ISERROR(VLOOKUP('PROD Fltr Conditional'!$A331,QACond,COLUMNS($A$7:G331),0)),'PROD Fltr Conditional'!G331,"OK")</f>
        <v>OK</v>
      </c>
      <c r="H331" s="13" t="str">
        <f>IF(ISERROR(VLOOKUP('PROD Fltr Conditional'!$A331,QACond,COLUMNS($A$7:H331),0)),'PROD Fltr Conditional'!H331,"OK")</f>
        <v>OK</v>
      </c>
      <c r="I331" s="13" t="str">
        <f>IF(ISERROR(VLOOKUP('PROD Fltr Conditional'!$A331,QACond,COLUMNS($A$7:I331),0)),'PROD Fltr Conditional'!I331,"OK")</f>
        <v>OK</v>
      </c>
      <c r="J331" s="13" t="str">
        <f>IF(ISERROR(VLOOKUP('PROD Fltr Conditional'!$A331,QACond,COLUMNS($A$7:J331),0)),'PROD Fltr Conditional'!J331,"OK")</f>
        <v>OK</v>
      </c>
      <c r="K331" s="13" t="str">
        <f>IF(ISERROR(VLOOKUP('PROD Fltr Conditional'!$A331,QACond,COLUMNS($A$7:K331),0)),'PROD Fltr Conditional'!K331,"OK")</f>
        <v>OK</v>
      </c>
      <c r="L331" s="13" t="str">
        <f>IF(ISERROR(VLOOKUP('PROD Fltr Conditional'!$A331,QACond,COLUMNS($A$7:L331),0)),'PROD Fltr Conditional'!L331,"OK")</f>
        <v>OK</v>
      </c>
      <c r="M331" s="13" t="str">
        <f>IF(ISERROR(VLOOKUP('PROD Fltr Conditional'!$A331,QACond,COLUMNS($A$7:M331),0)),'PROD Fltr Conditional'!M331,"OK")</f>
        <v>OK</v>
      </c>
      <c r="N331" s="13" t="str">
        <f>IF(ISERROR(VLOOKUP('PROD Fltr Conditional'!$A331,QACond,COLUMNS($A$7:N331),0)),'PROD Fltr Conditional'!N331,"OK")</f>
        <v>OK</v>
      </c>
      <c r="O331" s="13" t="str">
        <f>IF(ISERROR(VLOOKUP('PROD Fltr Conditional'!$A331,QACond,COLUMNS($A$7:O331),0)),'PROD Fltr Conditional'!O331,"OK")</f>
        <v>OK</v>
      </c>
      <c r="P331" s="13" t="str">
        <f>IF(ISERROR(VLOOKUP('PROD Fltr Conditional'!$A331,QACond,COLUMNS($A$7:P331),0)),'PROD Fltr Conditional'!P331,"OK")</f>
        <v>OK</v>
      </c>
      <c r="Q331" s="13" t="str">
        <f>IF(ISERROR(VLOOKUP('PROD Fltr Conditional'!$A331,QACond,COLUMNS($A$7:Q331),0)),'PROD Fltr Conditional'!Q331,"OK")</f>
        <v>OK</v>
      </c>
    </row>
    <row r="332" spans="1:17">
      <c r="A332" s="13" t="str">
        <f>IF(ISERROR(VLOOKUP('PROD Fltr Conditional'!$A332,QACond,COLUMNS($A$7:A332),0)),'PROD Fltr Conditional'!A332,"OK")</f>
        <v>OK</v>
      </c>
      <c r="B332" s="13" t="str">
        <f>IF(ISERROR(VLOOKUP('PROD Fltr Conditional'!$A332,QACond,COLUMNS($A$7:B332),0)),'PROD Fltr Conditional'!B332,"OK")</f>
        <v>OK</v>
      </c>
      <c r="C332" s="13" t="str">
        <f>IF(ISERROR(VLOOKUP('PROD Fltr Conditional'!$A332,QACond,COLUMNS($A$7:C332),0)),'PROD Fltr Conditional'!C332,"OK")</f>
        <v>OK</v>
      </c>
      <c r="D332" s="13" t="str">
        <f>IF(ISERROR(VLOOKUP('PROD Fltr Conditional'!$A332,QACond,COLUMNS($A$7:D332),0)),'PROD Fltr Conditional'!D332,"OK")</f>
        <v>OK</v>
      </c>
      <c r="E332" s="13" t="str">
        <f>IF(ISERROR(VLOOKUP('PROD Fltr Conditional'!$A332,QACond,COLUMNS($A$7:E332),0)),'PROD Fltr Conditional'!E332,"OK")</f>
        <v>OK</v>
      </c>
      <c r="F332" s="13" t="str">
        <f>IF(ISERROR(VLOOKUP('PROD Fltr Conditional'!$A332,QACond,COLUMNS($A$7:F332),0)),'PROD Fltr Conditional'!F332,"OK")</f>
        <v>OK</v>
      </c>
      <c r="G332" s="13" t="str">
        <f>IF(ISERROR(VLOOKUP('PROD Fltr Conditional'!$A332,QACond,COLUMNS($A$7:G332),0)),'PROD Fltr Conditional'!G332,"OK")</f>
        <v>OK</v>
      </c>
      <c r="H332" s="13" t="str">
        <f>IF(ISERROR(VLOOKUP('PROD Fltr Conditional'!$A332,QACond,COLUMNS($A$7:H332),0)),'PROD Fltr Conditional'!H332,"OK")</f>
        <v>OK</v>
      </c>
      <c r="I332" s="13" t="str">
        <f>IF(ISERROR(VLOOKUP('PROD Fltr Conditional'!$A332,QACond,COLUMNS($A$7:I332),0)),'PROD Fltr Conditional'!I332,"OK")</f>
        <v>OK</v>
      </c>
      <c r="J332" s="13" t="str">
        <f>IF(ISERROR(VLOOKUP('PROD Fltr Conditional'!$A332,QACond,COLUMNS($A$7:J332),0)),'PROD Fltr Conditional'!J332,"OK")</f>
        <v>OK</v>
      </c>
      <c r="K332" s="13" t="str">
        <f>IF(ISERROR(VLOOKUP('PROD Fltr Conditional'!$A332,QACond,COLUMNS($A$7:K332),0)),'PROD Fltr Conditional'!K332,"OK")</f>
        <v>OK</v>
      </c>
      <c r="L332" s="13" t="str">
        <f>IF(ISERROR(VLOOKUP('PROD Fltr Conditional'!$A332,QACond,COLUMNS($A$7:L332),0)),'PROD Fltr Conditional'!L332,"OK")</f>
        <v>OK</v>
      </c>
      <c r="M332" s="13" t="str">
        <f>IF(ISERROR(VLOOKUP('PROD Fltr Conditional'!$A332,QACond,COLUMNS($A$7:M332),0)),'PROD Fltr Conditional'!M332,"OK")</f>
        <v>OK</v>
      </c>
      <c r="N332" s="13" t="str">
        <f>IF(ISERROR(VLOOKUP('PROD Fltr Conditional'!$A332,QACond,COLUMNS($A$7:N332),0)),'PROD Fltr Conditional'!N332,"OK")</f>
        <v>OK</v>
      </c>
      <c r="O332" s="13" t="str">
        <f>IF(ISERROR(VLOOKUP('PROD Fltr Conditional'!$A332,QACond,COLUMNS($A$7:O332),0)),'PROD Fltr Conditional'!O332,"OK")</f>
        <v>OK</v>
      </c>
      <c r="P332" s="13" t="str">
        <f>IF(ISERROR(VLOOKUP('PROD Fltr Conditional'!$A332,QACond,COLUMNS($A$7:P332),0)),'PROD Fltr Conditional'!P332,"OK")</f>
        <v>OK</v>
      </c>
      <c r="Q332" s="13" t="str">
        <f>IF(ISERROR(VLOOKUP('PROD Fltr Conditional'!$A332,QACond,COLUMNS($A$7:Q332),0)),'PROD Fltr Conditional'!Q332,"OK")</f>
        <v>OK</v>
      </c>
    </row>
    <row r="333" spans="1:17">
      <c r="A333" s="13" t="str">
        <f>IF(ISERROR(VLOOKUP('PROD Fltr Conditional'!$A333,QACond,COLUMNS($A$7:A333),0)),'PROD Fltr Conditional'!A333,"OK")</f>
        <v>OK</v>
      </c>
      <c r="B333" s="13" t="str">
        <f>IF(ISERROR(VLOOKUP('PROD Fltr Conditional'!$A333,QACond,COLUMNS($A$7:B333),0)),'PROD Fltr Conditional'!B333,"OK")</f>
        <v>OK</v>
      </c>
      <c r="C333" s="13" t="str">
        <f>IF(ISERROR(VLOOKUP('PROD Fltr Conditional'!$A333,QACond,COLUMNS($A$7:C333),0)),'PROD Fltr Conditional'!C333,"OK")</f>
        <v>OK</v>
      </c>
      <c r="D333" s="13" t="str">
        <f>IF(ISERROR(VLOOKUP('PROD Fltr Conditional'!$A333,QACond,COLUMNS($A$7:D333),0)),'PROD Fltr Conditional'!D333,"OK")</f>
        <v>OK</v>
      </c>
      <c r="E333" s="13" t="str">
        <f>IF(ISERROR(VLOOKUP('PROD Fltr Conditional'!$A333,QACond,COLUMNS($A$7:E333),0)),'PROD Fltr Conditional'!E333,"OK")</f>
        <v>OK</v>
      </c>
      <c r="F333" s="13" t="str">
        <f>IF(ISERROR(VLOOKUP('PROD Fltr Conditional'!$A333,QACond,COLUMNS($A$7:F333),0)),'PROD Fltr Conditional'!F333,"OK")</f>
        <v>OK</v>
      </c>
      <c r="G333" s="13" t="str">
        <f>IF(ISERROR(VLOOKUP('PROD Fltr Conditional'!$A333,QACond,COLUMNS($A$7:G333),0)),'PROD Fltr Conditional'!G333,"OK")</f>
        <v>OK</v>
      </c>
      <c r="H333" s="13" t="str">
        <f>IF(ISERROR(VLOOKUP('PROD Fltr Conditional'!$A333,QACond,COLUMNS($A$7:H333),0)),'PROD Fltr Conditional'!H333,"OK")</f>
        <v>OK</v>
      </c>
      <c r="I333" s="13" t="str">
        <f>IF(ISERROR(VLOOKUP('PROD Fltr Conditional'!$A333,QACond,COLUMNS($A$7:I333),0)),'PROD Fltr Conditional'!I333,"OK")</f>
        <v>OK</v>
      </c>
      <c r="J333" s="13" t="str">
        <f>IF(ISERROR(VLOOKUP('PROD Fltr Conditional'!$A333,QACond,COLUMNS($A$7:J333),0)),'PROD Fltr Conditional'!J333,"OK")</f>
        <v>OK</v>
      </c>
      <c r="K333" s="13" t="str">
        <f>IF(ISERROR(VLOOKUP('PROD Fltr Conditional'!$A333,QACond,COLUMNS($A$7:K333),0)),'PROD Fltr Conditional'!K333,"OK")</f>
        <v>OK</v>
      </c>
      <c r="L333" s="13" t="str">
        <f>IF(ISERROR(VLOOKUP('PROD Fltr Conditional'!$A333,QACond,COLUMNS($A$7:L333),0)),'PROD Fltr Conditional'!L333,"OK")</f>
        <v>OK</v>
      </c>
      <c r="M333" s="13" t="str">
        <f>IF(ISERROR(VLOOKUP('PROD Fltr Conditional'!$A333,QACond,COLUMNS($A$7:M333),0)),'PROD Fltr Conditional'!M333,"OK")</f>
        <v>OK</v>
      </c>
      <c r="N333" s="13" t="str">
        <f>IF(ISERROR(VLOOKUP('PROD Fltr Conditional'!$A333,QACond,COLUMNS($A$7:N333),0)),'PROD Fltr Conditional'!N333,"OK")</f>
        <v>OK</v>
      </c>
      <c r="O333" s="13" t="str">
        <f>IF(ISERROR(VLOOKUP('PROD Fltr Conditional'!$A333,QACond,COLUMNS($A$7:O333),0)),'PROD Fltr Conditional'!O333,"OK")</f>
        <v>OK</v>
      </c>
      <c r="P333" s="13" t="str">
        <f>IF(ISERROR(VLOOKUP('PROD Fltr Conditional'!$A333,QACond,COLUMNS($A$7:P333),0)),'PROD Fltr Conditional'!P333,"OK")</f>
        <v>OK</v>
      </c>
      <c r="Q333" s="13" t="str">
        <f>IF(ISERROR(VLOOKUP('PROD Fltr Conditional'!$A333,QACond,COLUMNS($A$7:Q333),0)),'PROD Fltr Conditional'!Q333,"OK")</f>
        <v>OK</v>
      </c>
    </row>
    <row r="334" spans="1:17">
      <c r="A334" s="13" t="str">
        <f>IF(ISERROR(VLOOKUP('PROD Fltr Conditional'!$A334,QACond,COLUMNS($A$7:A334),0)),'PROD Fltr Conditional'!A334,"OK")</f>
        <v>OK</v>
      </c>
      <c r="B334" s="13" t="str">
        <f>IF(ISERROR(VLOOKUP('PROD Fltr Conditional'!$A334,QACond,COLUMNS($A$7:B334),0)),'PROD Fltr Conditional'!B334,"OK")</f>
        <v>OK</v>
      </c>
      <c r="C334" s="13" t="str">
        <f>IF(ISERROR(VLOOKUP('PROD Fltr Conditional'!$A334,QACond,COLUMNS($A$7:C334),0)),'PROD Fltr Conditional'!C334,"OK")</f>
        <v>OK</v>
      </c>
      <c r="D334" s="13" t="str">
        <f>IF(ISERROR(VLOOKUP('PROD Fltr Conditional'!$A334,QACond,COLUMNS($A$7:D334),0)),'PROD Fltr Conditional'!D334,"OK")</f>
        <v>OK</v>
      </c>
      <c r="E334" s="13" t="str">
        <f>IF(ISERROR(VLOOKUP('PROD Fltr Conditional'!$A334,QACond,COLUMNS($A$7:E334),0)),'PROD Fltr Conditional'!E334,"OK")</f>
        <v>OK</v>
      </c>
      <c r="F334" s="13" t="str">
        <f>IF(ISERROR(VLOOKUP('PROD Fltr Conditional'!$A334,QACond,COLUMNS($A$7:F334),0)),'PROD Fltr Conditional'!F334,"OK")</f>
        <v>OK</v>
      </c>
      <c r="G334" s="13" t="str">
        <f>IF(ISERROR(VLOOKUP('PROD Fltr Conditional'!$A334,QACond,COLUMNS($A$7:G334),0)),'PROD Fltr Conditional'!G334,"OK")</f>
        <v>OK</v>
      </c>
      <c r="H334" s="13" t="str">
        <f>IF(ISERROR(VLOOKUP('PROD Fltr Conditional'!$A334,QACond,COLUMNS($A$7:H334),0)),'PROD Fltr Conditional'!H334,"OK")</f>
        <v>OK</v>
      </c>
      <c r="I334" s="13" t="str">
        <f>IF(ISERROR(VLOOKUP('PROD Fltr Conditional'!$A334,QACond,COLUMNS($A$7:I334),0)),'PROD Fltr Conditional'!I334,"OK")</f>
        <v>OK</v>
      </c>
      <c r="J334" s="13" t="str">
        <f>IF(ISERROR(VLOOKUP('PROD Fltr Conditional'!$A334,QACond,COLUMNS($A$7:J334),0)),'PROD Fltr Conditional'!J334,"OK")</f>
        <v>OK</v>
      </c>
      <c r="K334" s="13" t="str">
        <f>IF(ISERROR(VLOOKUP('PROD Fltr Conditional'!$A334,QACond,COLUMNS($A$7:K334),0)),'PROD Fltr Conditional'!K334,"OK")</f>
        <v>OK</v>
      </c>
      <c r="L334" s="13" t="str">
        <f>IF(ISERROR(VLOOKUP('PROD Fltr Conditional'!$A334,QACond,COLUMNS($A$7:L334),0)),'PROD Fltr Conditional'!L334,"OK")</f>
        <v>OK</v>
      </c>
      <c r="M334" s="13" t="str">
        <f>IF(ISERROR(VLOOKUP('PROD Fltr Conditional'!$A334,QACond,COLUMNS($A$7:M334),0)),'PROD Fltr Conditional'!M334,"OK")</f>
        <v>OK</v>
      </c>
      <c r="N334" s="13" t="str">
        <f>IF(ISERROR(VLOOKUP('PROD Fltr Conditional'!$A334,QACond,COLUMNS($A$7:N334),0)),'PROD Fltr Conditional'!N334,"OK")</f>
        <v>OK</v>
      </c>
      <c r="O334" s="13" t="str">
        <f>IF(ISERROR(VLOOKUP('PROD Fltr Conditional'!$A334,QACond,COLUMNS($A$7:O334),0)),'PROD Fltr Conditional'!O334,"OK")</f>
        <v>OK</v>
      </c>
      <c r="P334" s="13" t="str">
        <f>IF(ISERROR(VLOOKUP('PROD Fltr Conditional'!$A334,QACond,COLUMNS($A$7:P334),0)),'PROD Fltr Conditional'!P334,"OK")</f>
        <v>OK</v>
      </c>
      <c r="Q334" s="13" t="str">
        <f>IF(ISERROR(VLOOKUP('PROD Fltr Conditional'!$A334,QACond,COLUMNS($A$7:Q334),0)),'PROD Fltr Conditional'!Q334,"OK")</f>
        <v>OK</v>
      </c>
    </row>
    <row r="335" spans="1:17">
      <c r="A335" s="13" t="str">
        <f>IF(ISERROR(VLOOKUP('PROD Fltr Conditional'!$A335,QACond,COLUMNS($A$7:A335),0)),'PROD Fltr Conditional'!A335,"OK")</f>
        <v>OK</v>
      </c>
      <c r="B335" s="13" t="str">
        <f>IF(ISERROR(VLOOKUP('PROD Fltr Conditional'!$A335,QACond,COLUMNS($A$7:B335),0)),'PROD Fltr Conditional'!B335,"OK")</f>
        <v>OK</v>
      </c>
      <c r="C335" s="13" t="str">
        <f>IF(ISERROR(VLOOKUP('PROD Fltr Conditional'!$A335,QACond,COLUMNS($A$7:C335),0)),'PROD Fltr Conditional'!C335,"OK")</f>
        <v>OK</v>
      </c>
      <c r="D335" s="13" t="str">
        <f>IF(ISERROR(VLOOKUP('PROD Fltr Conditional'!$A335,QACond,COLUMNS($A$7:D335),0)),'PROD Fltr Conditional'!D335,"OK")</f>
        <v>OK</v>
      </c>
      <c r="E335" s="13" t="str">
        <f>IF(ISERROR(VLOOKUP('PROD Fltr Conditional'!$A335,QACond,COLUMNS($A$7:E335),0)),'PROD Fltr Conditional'!E335,"OK")</f>
        <v>OK</v>
      </c>
      <c r="F335" s="13" t="str">
        <f>IF(ISERROR(VLOOKUP('PROD Fltr Conditional'!$A335,QACond,COLUMNS($A$7:F335),0)),'PROD Fltr Conditional'!F335,"OK")</f>
        <v>OK</v>
      </c>
      <c r="G335" s="13" t="str">
        <f>IF(ISERROR(VLOOKUP('PROD Fltr Conditional'!$A335,QACond,COLUMNS($A$7:G335),0)),'PROD Fltr Conditional'!G335,"OK")</f>
        <v>OK</v>
      </c>
      <c r="H335" s="13" t="str">
        <f>IF(ISERROR(VLOOKUP('PROD Fltr Conditional'!$A335,QACond,COLUMNS($A$7:H335),0)),'PROD Fltr Conditional'!H335,"OK")</f>
        <v>OK</v>
      </c>
      <c r="I335" s="13" t="str">
        <f>IF(ISERROR(VLOOKUP('PROD Fltr Conditional'!$A335,QACond,COLUMNS($A$7:I335),0)),'PROD Fltr Conditional'!I335,"OK")</f>
        <v>OK</v>
      </c>
      <c r="J335" s="13" t="str">
        <f>IF(ISERROR(VLOOKUP('PROD Fltr Conditional'!$A335,QACond,COLUMNS($A$7:J335),0)),'PROD Fltr Conditional'!J335,"OK")</f>
        <v>OK</v>
      </c>
      <c r="K335" s="13" t="str">
        <f>IF(ISERROR(VLOOKUP('PROD Fltr Conditional'!$A335,QACond,COLUMNS($A$7:K335),0)),'PROD Fltr Conditional'!K335,"OK")</f>
        <v>OK</v>
      </c>
      <c r="L335" s="13" t="str">
        <f>IF(ISERROR(VLOOKUP('PROD Fltr Conditional'!$A335,QACond,COLUMNS($A$7:L335),0)),'PROD Fltr Conditional'!L335,"OK")</f>
        <v>OK</v>
      </c>
      <c r="M335" s="13" t="str">
        <f>IF(ISERROR(VLOOKUP('PROD Fltr Conditional'!$A335,QACond,COLUMNS($A$7:M335),0)),'PROD Fltr Conditional'!M335,"OK")</f>
        <v>OK</v>
      </c>
      <c r="N335" s="13" t="str">
        <f>IF(ISERROR(VLOOKUP('PROD Fltr Conditional'!$A335,QACond,COLUMNS($A$7:N335),0)),'PROD Fltr Conditional'!N335,"OK")</f>
        <v>OK</v>
      </c>
      <c r="O335" s="13" t="str">
        <f>IF(ISERROR(VLOOKUP('PROD Fltr Conditional'!$A335,QACond,COLUMNS($A$7:O335),0)),'PROD Fltr Conditional'!O335,"OK")</f>
        <v>OK</v>
      </c>
      <c r="P335" s="13" t="str">
        <f>IF(ISERROR(VLOOKUP('PROD Fltr Conditional'!$A335,QACond,COLUMNS($A$7:P335),0)),'PROD Fltr Conditional'!P335,"OK")</f>
        <v>OK</v>
      </c>
      <c r="Q335" s="13" t="str">
        <f>IF(ISERROR(VLOOKUP('PROD Fltr Conditional'!$A335,QACond,COLUMNS($A$7:Q335),0)),'PROD Fltr Conditional'!Q335,"OK")</f>
        <v>OK</v>
      </c>
    </row>
    <row r="336" spans="1:17">
      <c r="A336" s="13" t="str">
        <f>IF(ISERROR(VLOOKUP('PROD Fltr Conditional'!$A336,QACond,COLUMNS($A$7:A336),0)),'PROD Fltr Conditional'!A336,"OK")</f>
        <v>OK</v>
      </c>
      <c r="B336" s="13" t="str">
        <f>IF(ISERROR(VLOOKUP('PROD Fltr Conditional'!$A336,QACond,COLUMNS($A$7:B336),0)),'PROD Fltr Conditional'!B336,"OK")</f>
        <v>OK</v>
      </c>
      <c r="C336" s="13" t="str">
        <f>IF(ISERROR(VLOOKUP('PROD Fltr Conditional'!$A336,QACond,COLUMNS($A$7:C336),0)),'PROD Fltr Conditional'!C336,"OK")</f>
        <v>OK</v>
      </c>
      <c r="D336" s="13" t="str">
        <f>IF(ISERROR(VLOOKUP('PROD Fltr Conditional'!$A336,QACond,COLUMNS($A$7:D336),0)),'PROD Fltr Conditional'!D336,"OK")</f>
        <v>OK</v>
      </c>
      <c r="E336" s="13" t="str">
        <f>IF(ISERROR(VLOOKUP('PROD Fltr Conditional'!$A336,QACond,COLUMNS($A$7:E336),0)),'PROD Fltr Conditional'!E336,"OK")</f>
        <v>OK</v>
      </c>
      <c r="F336" s="13" t="str">
        <f>IF(ISERROR(VLOOKUP('PROD Fltr Conditional'!$A336,QACond,COLUMNS($A$7:F336),0)),'PROD Fltr Conditional'!F336,"OK")</f>
        <v>OK</v>
      </c>
      <c r="G336" s="13" t="str">
        <f>IF(ISERROR(VLOOKUP('PROD Fltr Conditional'!$A336,QACond,COLUMNS($A$7:G336),0)),'PROD Fltr Conditional'!G336,"OK")</f>
        <v>OK</v>
      </c>
      <c r="H336" s="13" t="str">
        <f>IF(ISERROR(VLOOKUP('PROD Fltr Conditional'!$A336,QACond,COLUMNS($A$7:H336),0)),'PROD Fltr Conditional'!H336,"OK")</f>
        <v>OK</v>
      </c>
      <c r="I336" s="13" t="str">
        <f>IF(ISERROR(VLOOKUP('PROD Fltr Conditional'!$A336,QACond,COLUMNS($A$7:I336),0)),'PROD Fltr Conditional'!I336,"OK")</f>
        <v>OK</v>
      </c>
      <c r="J336" s="13" t="str">
        <f>IF(ISERROR(VLOOKUP('PROD Fltr Conditional'!$A336,QACond,COLUMNS($A$7:J336),0)),'PROD Fltr Conditional'!J336,"OK")</f>
        <v>OK</v>
      </c>
      <c r="K336" s="13" t="str">
        <f>IF(ISERROR(VLOOKUP('PROD Fltr Conditional'!$A336,QACond,COLUMNS($A$7:K336),0)),'PROD Fltr Conditional'!K336,"OK")</f>
        <v>OK</v>
      </c>
      <c r="L336" s="13" t="str">
        <f>IF(ISERROR(VLOOKUP('PROD Fltr Conditional'!$A336,QACond,COLUMNS($A$7:L336),0)),'PROD Fltr Conditional'!L336,"OK")</f>
        <v>OK</v>
      </c>
      <c r="M336" s="13" t="str">
        <f>IF(ISERROR(VLOOKUP('PROD Fltr Conditional'!$A336,QACond,COLUMNS($A$7:M336),0)),'PROD Fltr Conditional'!M336,"OK")</f>
        <v>OK</v>
      </c>
      <c r="N336" s="13" t="str">
        <f>IF(ISERROR(VLOOKUP('PROD Fltr Conditional'!$A336,QACond,COLUMNS($A$7:N336),0)),'PROD Fltr Conditional'!N336,"OK")</f>
        <v>OK</v>
      </c>
      <c r="O336" s="13" t="str">
        <f>IF(ISERROR(VLOOKUP('PROD Fltr Conditional'!$A336,QACond,COLUMNS($A$7:O336),0)),'PROD Fltr Conditional'!O336,"OK")</f>
        <v>OK</v>
      </c>
      <c r="P336" s="13" t="str">
        <f>IF(ISERROR(VLOOKUP('PROD Fltr Conditional'!$A336,QACond,COLUMNS($A$7:P336),0)),'PROD Fltr Conditional'!P336,"OK")</f>
        <v>OK</v>
      </c>
      <c r="Q336" s="13" t="str">
        <f>IF(ISERROR(VLOOKUP('PROD Fltr Conditional'!$A336,QACond,COLUMNS($A$7:Q336),0)),'PROD Fltr Conditional'!Q336,"OK")</f>
        <v>OK</v>
      </c>
    </row>
    <row r="337" spans="1:17">
      <c r="A337" s="13" t="str">
        <f>IF(ISERROR(VLOOKUP('PROD Fltr Conditional'!$A337,QACond,COLUMNS($A$7:A337),0)),'PROD Fltr Conditional'!A337,"OK")</f>
        <v>OK</v>
      </c>
      <c r="B337" s="13" t="str">
        <f>IF(ISERROR(VLOOKUP('PROD Fltr Conditional'!$A337,QACond,COLUMNS($A$7:B337),0)),'PROD Fltr Conditional'!B337,"OK")</f>
        <v>OK</v>
      </c>
      <c r="C337" s="13" t="str">
        <f>IF(ISERROR(VLOOKUP('PROD Fltr Conditional'!$A337,QACond,COLUMNS($A$7:C337),0)),'PROD Fltr Conditional'!C337,"OK")</f>
        <v>OK</v>
      </c>
      <c r="D337" s="13" t="str">
        <f>IF(ISERROR(VLOOKUP('PROD Fltr Conditional'!$A337,QACond,COLUMNS($A$7:D337),0)),'PROD Fltr Conditional'!D337,"OK")</f>
        <v>OK</v>
      </c>
      <c r="E337" s="13" t="str">
        <f>IF(ISERROR(VLOOKUP('PROD Fltr Conditional'!$A337,QACond,COLUMNS($A$7:E337),0)),'PROD Fltr Conditional'!E337,"OK")</f>
        <v>OK</v>
      </c>
      <c r="F337" s="13" t="str">
        <f>IF(ISERROR(VLOOKUP('PROD Fltr Conditional'!$A337,QACond,COLUMNS($A$7:F337),0)),'PROD Fltr Conditional'!F337,"OK")</f>
        <v>OK</v>
      </c>
      <c r="G337" s="13" t="str">
        <f>IF(ISERROR(VLOOKUP('PROD Fltr Conditional'!$A337,QACond,COLUMNS($A$7:G337),0)),'PROD Fltr Conditional'!G337,"OK")</f>
        <v>OK</v>
      </c>
      <c r="H337" s="13" t="str">
        <f>IF(ISERROR(VLOOKUP('PROD Fltr Conditional'!$A337,QACond,COLUMNS($A$7:H337),0)),'PROD Fltr Conditional'!H337,"OK")</f>
        <v>OK</v>
      </c>
      <c r="I337" s="13" t="str">
        <f>IF(ISERROR(VLOOKUP('PROD Fltr Conditional'!$A337,QACond,COLUMNS($A$7:I337),0)),'PROD Fltr Conditional'!I337,"OK")</f>
        <v>OK</v>
      </c>
      <c r="J337" s="13" t="str">
        <f>IF(ISERROR(VLOOKUP('PROD Fltr Conditional'!$A337,QACond,COLUMNS($A$7:J337),0)),'PROD Fltr Conditional'!J337,"OK")</f>
        <v>OK</v>
      </c>
      <c r="K337" s="13" t="str">
        <f>IF(ISERROR(VLOOKUP('PROD Fltr Conditional'!$A337,QACond,COLUMNS($A$7:K337),0)),'PROD Fltr Conditional'!K337,"OK")</f>
        <v>OK</v>
      </c>
      <c r="L337" s="13" t="str">
        <f>IF(ISERROR(VLOOKUP('PROD Fltr Conditional'!$A337,QACond,COLUMNS($A$7:L337),0)),'PROD Fltr Conditional'!L337,"OK")</f>
        <v>OK</v>
      </c>
      <c r="M337" s="13" t="str">
        <f>IF(ISERROR(VLOOKUP('PROD Fltr Conditional'!$A337,QACond,COLUMNS($A$7:M337),0)),'PROD Fltr Conditional'!M337,"OK")</f>
        <v>OK</v>
      </c>
      <c r="N337" s="13" t="str">
        <f>IF(ISERROR(VLOOKUP('PROD Fltr Conditional'!$A337,QACond,COLUMNS($A$7:N337),0)),'PROD Fltr Conditional'!N337,"OK")</f>
        <v>OK</v>
      </c>
      <c r="O337" s="13" t="str">
        <f>IF(ISERROR(VLOOKUP('PROD Fltr Conditional'!$A337,QACond,COLUMNS($A$7:O337),0)),'PROD Fltr Conditional'!O337,"OK")</f>
        <v>OK</v>
      </c>
      <c r="P337" s="13" t="str">
        <f>IF(ISERROR(VLOOKUP('PROD Fltr Conditional'!$A337,QACond,COLUMNS($A$7:P337),0)),'PROD Fltr Conditional'!P337,"OK")</f>
        <v>OK</v>
      </c>
      <c r="Q337" s="13" t="str">
        <f>IF(ISERROR(VLOOKUP('PROD Fltr Conditional'!$A337,QACond,COLUMNS($A$7:Q337),0)),'PROD Fltr Conditional'!Q337,"OK")</f>
        <v>OK</v>
      </c>
    </row>
    <row r="338" spans="1:17">
      <c r="A338" s="13" t="str">
        <f>IF(ISERROR(VLOOKUP('PROD Fltr Conditional'!$A338,QACond,COLUMNS($A$7:A338),0)),'PROD Fltr Conditional'!A338,"OK")</f>
        <v>OK</v>
      </c>
      <c r="B338" s="13" t="str">
        <f>IF(ISERROR(VLOOKUP('PROD Fltr Conditional'!$A338,QACond,COLUMNS($A$7:B338),0)),'PROD Fltr Conditional'!B338,"OK")</f>
        <v>OK</v>
      </c>
      <c r="C338" s="13" t="str">
        <f>IF(ISERROR(VLOOKUP('PROD Fltr Conditional'!$A338,QACond,COLUMNS($A$7:C338),0)),'PROD Fltr Conditional'!C338,"OK")</f>
        <v>OK</v>
      </c>
      <c r="D338" s="13" t="str">
        <f>IF(ISERROR(VLOOKUP('PROD Fltr Conditional'!$A338,QACond,COLUMNS($A$7:D338),0)),'PROD Fltr Conditional'!D338,"OK")</f>
        <v>OK</v>
      </c>
      <c r="E338" s="13" t="str">
        <f>IF(ISERROR(VLOOKUP('PROD Fltr Conditional'!$A338,QACond,COLUMNS($A$7:E338),0)),'PROD Fltr Conditional'!E338,"OK")</f>
        <v>OK</v>
      </c>
      <c r="F338" s="13" t="str">
        <f>IF(ISERROR(VLOOKUP('PROD Fltr Conditional'!$A338,QACond,COLUMNS($A$7:F338),0)),'PROD Fltr Conditional'!F338,"OK")</f>
        <v>OK</v>
      </c>
      <c r="G338" s="13" t="str">
        <f>IF(ISERROR(VLOOKUP('PROD Fltr Conditional'!$A338,QACond,COLUMNS($A$7:G338),0)),'PROD Fltr Conditional'!G338,"OK")</f>
        <v>OK</v>
      </c>
      <c r="H338" s="13" t="str">
        <f>IF(ISERROR(VLOOKUP('PROD Fltr Conditional'!$A338,QACond,COLUMNS($A$7:H338),0)),'PROD Fltr Conditional'!H338,"OK")</f>
        <v>OK</v>
      </c>
      <c r="I338" s="13" t="str">
        <f>IF(ISERROR(VLOOKUP('PROD Fltr Conditional'!$A338,QACond,COLUMNS($A$7:I338),0)),'PROD Fltr Conditional'!I338,"OK")</f>
        <v>OK</v>
      </c>
      <c r="J338" s="13" t="str">
        <f>IF(ISERROR(VLOOKUP('PROD Fltr Conditional'!$A338,QACond,COLUMNS($A$7:J338),0)),'PROD Fltr Conditional'!J338,"OK")</f>
        <v>OK</v>
      </c>
      <c r="K338" s="13" t="str">
        <f>IF(ISERROR(VLOOKUP('PROD Fltr Conditional'!$A338,QACond,COLUMNS($A$7:K338),0)),'PROD Fltr Conditional'!K338,"OK")</f>
        <v>OK</v>
      </c>
      <c r="L338" s="13" t="str">
        <f>IF(ISERROR(VLOOKUP('PROD Fltr Conditional'!$A338,QACond,COLUMNS($A$7:L338),0)),'PROD Fltr Conditional'!L338,"OK")</f>
        <v>OK</v>
      </c>
      <c r="M338" s="13" t="str">
        <f>IF(ISERROR(VLOOKUP('PROD Fltr Conditional'!$A338,QACond,COLUMNS($A$7:M338),0)),'PROD Fltr Conditional'!M338,"OK")</f>
        <v>OK</v>
      </c>
      <c r="N338" s="13" t="str">
        <f>IF(ISERROR(VLOOKUP('PROD Fltr Conditional'!$A338,QACond,COLUMNS($A$7:N338),0)),'PROD Fltr Conditional'!N338,"OK")</f>
        <v>OK</v>
      </c>
      <c r="O338" s="13" t="str">
        <f>IF(ISERROR(VLOOKUP('PROD Fltr Conditional'!$A338,QACond,COLUMNS($A$7:O338),0)),'PROD Fltr Conditional'!O338,"OK")</f>
        <v>OK</v>
      </c>
      <c r="P338" s="13" t="str">
        <f>IF(ISERROR(VLOOKUP('PROD Fltr Conditional'!$A338,QACond,COLUMNS($A$7:P338),0)),'PROD Fltr Conditional'!P338,"OK")</f>
        <v>OK</v>
      </c>
      <c r="Q338" s="13" t="str">
        <f>IF(ISERROR(VLOOKUP('PROD Fltr Conditional'!$A338,QACond,COLUMNS($A$7:Q338),0)),'PROD Fltr Conditional'!Q338,"OK")</f>
        <v>OK</v>
      </c>
    </row>
    <row r="339" spans="1:17">
      <c r="A339" s="13" t="str">
        <f>IF(ISERROR(VLOOKUP('PROD Fltr Conditional'!$A339,QACond,COLUMNS($A$7:A339),0)),'PROD Fltr Conditional'!A339,"OK")</f>
        <v>OK</v>
      </c>
      <c r="B339" s="13" t="str">
        <f>IF(ISERROR(VLOOKUP('PROD Fltr Conditional'!$A339,QACond,COLUMNS($A$7:B339),0)),'PROD Fltr Conditional'!B339,"OK")</f>
        <v>OK</v>
      </c>
      <c r="C339" s="13" t="str">
        <f>IF(ISERROR(VLOOKUP('PROD Fltr Conditional'!$A339,QACond,COLUMNS($A$7:C339),0)),'PROD Fltr Conditional'!C339,"OK")</f>
        <v>OK</v>
      </c>
      <c r="D339" s="13" t="str">
        <f>IF(ISERROR(VLOOKUP('PROD Fltr Conditional'!$A339,QACond,COLUMNS($A$7:D339),0)),'PROD Fltr Conditional'!D339,"OK")</f>
        <v>OK</v>
      </c>
      <c r="E339" s="13" t="str">
        <f>IF(ISERROR(VLOOKUP('PROD Fltr Conditional'!$A339,QACond,COLUMNS($A$7:E339),0)),'PROD Fltr Conditional'!E339,"OK")</f>
        <v>OK</v>
      </c>
      <c r="F339" s="13" t="str">
        <f>IF(ISERROR(VLOOKUP('PROD Fltr Conditional'!$A339,QACond,COLUMNS($A$7:F339),0)),'PROD Fltr Conditional'!F339,"OK")</f>
        <v>OK</v>
      </c>
      <c r="G339" s="13" t="str">
        <f>IF(ISERROR(VLOOKUP('PROD Fltr Conditional'!$A339,QACond,COLUMNS($A$7:G339),0)),'PROD Fltr Conditional'!G339,"OK")</f>
        <v>OK</v>
      </c>
      <c r="H339" s="13" t="str">
        <f>IF(ISERROR(VLOOKUP('PROD Fltr Conditional'!$A339,QACond,COLUMNS($A$7:H339),0)),'PROD Fltr Conditional'!H339,"OK")</f>
        <v>OK</v>
      </c>
      <c r="I339" s="13" t="str">
        <f>IF(ISERROR(VLOOKUP('PROD Fltr Conditional'!$A339,QACond,COLUMNS($A$7:I339),0)),'PROD Fltr Conditional'!I339,"OK")</f>
        <v>OK</v>
      </c>
      <c r="J339" s="13" t="str">
        <f>IF(ISERROR(VLOOKUP('PROD Fltr Conditional'!$A339,QACond,COLUMNS($A$7:J339),0)),'PROD Fltr Conditional'!J339,"OK")</f>
        <v>OK</v>
      </c>
      <c r="K339" s="13" t="str">
        <f>IF(ISERROR(VLOOKUP('PROD Fltr Conditional'!$A339,QACond,COLUMNS($A$7:K339),0)),'PROD Fltr Conditional'!K339,"OK")</f>
        <v>OK</v>
      </c>
      <c r="L339" s="13" t="str">
        <f>IF(ISERROR(VLOOKUP('PROD Fltr Conditional'!$A339,QACond,COLUMNS($A$7:L339),0)),'PROD Fltr Conditional'!L339,"OK")</f>
        <v>OK</v>
      </c>
      <c r="M339" s="13" t="str">
        <f>IF(ISERROR(VLOOKUP('PROD Fltr Conditional'!$A339,QACond,COLUMNS($A$7:M339),0)),'PROD Fltr Conditional'!M339,"OK")</f>
        <v>OK</v>
      </c>
      <c r="N339" s="13" t="str">
        <f>IF(ISERROR(VLOOKUP('PROD Fltr Conditional'!$A339,QACond,COLUMNS($A$7:N339),0)),'PROD Fltr Conditional'!N339,"OK")</f>
        <v>OK</v>
      </c>
      <c r="O339" s="13" t="str">
        <f>IF(ISERROR(VLOOKUP('PROD Fltr Conditional'!$A339,QACond,COLUMNS($A$7:O339),0)),'PROD Fltr Conditional'!O339,"OK")</f>
        <v>OK</v>
      </c>
      <c r="P339" s="13" t="str">
        <f>IF(ISERROR(VLOOKUP('PROD Fltr Conditional'!$A339,QACond,COLUMNS($A$7:P339),0)),'PROD Fltr Conditional'!P339,"OK")</f>
        <v>OK</v>
      </c>
      <c r="Q339" s="13" t="str">
        <f>IF(ISERROR(VLOOKUP('PROD Fltr Conditional'!$A339,QACond,COLUMNS($A$7:Q339),0)),'PROD Fltr Conditional'!Q339,"OK")</f>
        <v>OK</v>
      </c>
    </row>
    <row r="340" spans="1:17">
      <c r="A340" s="13" t="str">
        <f>IF(ISERROR(VLOOKUP('PROD Fltr Conditional'!$A340,QACond,COLUMNS($A$7:A340),0)),'PROD Fltr Conditional'!A340,"OK")</f>
        <v>OK</v>
      </c>
      <c r="B340" s="13" t="str">
        <f>IF(ISERROR(VLOOKUP('PROD Fltr Conditional'!$A340,QACond,COLUMNS($A$7:B340),0)),'PROD Fltr Conditional'!B340,"OK")</f>
        <v>OK</v>
      </c>
      <c r="C340" s="13" t="str">
        <f>IF(ISERROR(VLOOKUP('PROD Fltr Conditional'!$A340,QACond,COLUMNS($A$7:C340),0)),'PROD Fltr Conditional'!C340,"OK")</f>
        <v>OK</v>
      </c>
      <c r="D340" s="13" t="str">
        <f>IF(ISERROR(VLOOKUP('PROD Fltr Conditional'!$A340,QACond,COLUMNS($A$7:D340),0)),'PROD Fltr Conditional'!D340,"OK")</f>
        <v>OK</v>
      </c>
      <c r="E340" s="13" t="str">
        <f>IF(ISERROR(VLOOKUP('PROD Fltr Conditional'!$A340,QACond,COLUMNS($A$7:E340),0)),'PROD Fltr Conditional'!E340,"OK")</f>
        <v>OK</v>
      </c>
      <c r="F340" s="13" t="str">
        <f>IF(ISERROR(VLOOKUP('PROD Fltr Conditional'!$A340,QACond,COLUMNS($A$7:F340),0)),'PROD Fltr Conditional'!F340,"OK")</f>
        <v>OK</v>
      </c>
      <c r="G340" s="13" t="str">
        <f>IF(ISERROR(VLOOKUP('PROD Fltr Conditional'!$A340,QACond,COLUMNS($A$7:G340),0)),'PROD Fltr Conditional'!G340,"OK")</f>
        <v>OK</v>
      </c>
      <c r="H340" s="13" t="str">
        <f>IF(ISERROR(VLOOKUP('PROD Fltr Conditional'!$A340,QACond,COLUMNS($A$7:H340),0)),'PROD Fltr Conditional'!H340,"OK")</f>
        <v>OK</v>
      </c>
      <c r="I340" s="13" t="str">
        <f>IF(ISERROR(VLOOKUP('PROD Fltr Conditional'!$A340,QACond,COLUMNS($A$7:I340),0)),'PROD Fltr Conditional'!I340,"OK")</f>
        <v>OK</v>
      </c>
      <c r="J340" s="13" t="str">
        <f>IF(ISERROR(VLOOKUP('PROD Fltr Conditional'!$A340,QACond,COLUMNS($A$7:J340),0)),'PROD Fltr Conditional'!J340,"OK")</f>
        <v>OK</v>
      </c>
      <c r="K340" s="13" t="str">
        <f>IF(ISERROR(VLOOKUP('PROD Fltr Conditional'!$A340,QACond,COLUMNS($A$7:K340),0)),'PROD Fltr Conditional'!K340,"OK")</f>
        <v>OK</v>
      </c>
      <c r="L340" s="13" t="str">
        <f>IF(ISERROR(VLOOKUP('PROD Fltr Conditional'!$A340,QACond,COLUMNS($A$7:L340),0)),'PROD Fltr Conditional'!L340,"OK")</f>
        <v>OK</v>
      </c>
      <c r="M340" s="13" t="str">
        <f>IF(ISERROR(VLOOKUP('PROD Fltr Conditional'!$A340,QACond,COLUMNS($A$7:M340),0)),'PROD Fltr Conditional'!M340,"OK")</f>
        <v>OK</v>
      </c>
      <c r="N340" s="13" t="str">
        <f>IF(ISERROR(VLOOKUP('PROD Fltr Conditional'!$A340,QACond,COLUMNS($A$7:N340),0)),'PROD Fltr Conditional'!N340,"OK")</f>
        <v>OK</v>
      </c>
      <c r="O340" s="13" t="str">
        <f>IF(ISERROR(VLOOKUP('PROD Fltr Conditional'!$A340,QACond,COLUMNS($A$7:O340),0)),'PROD Fltr Conditional'!O340,"OK")</f>
        <v>OK</v>
      </c>
      <c r="P340" s="13" t="str">
        <f>IF(ISERROR(VLOOKUP('PROD Fltr Conditional'!$A340,QACond,COLUMNS($A$7:P340),0)),'PROD Fltr Conditional'!P340,"OK")</f>
        <v>OK</v>
      </c>
      <c r="Q340" s="13" t="str">
        <f>IF(ISERROR(VLOOKUP('PROD Fltr Conditional'!$A340,QACond,COLUMNS($A$7:Q340),0)),'PROD Fltr Conditional'!Q340,"OK")</f>
        <v>OK</v>
      </c>
    </row>
    <row r="341" spans="1:17">
      <c r="A341" s="13" t="str">
        <f>IF(ISERROR(VLOOKUP('PROD Fltr Conditional'!$A341,QACond,COLUMNS($A$7:A341),0)),'PROD Fltr Conditional'!A341,"OK")</f>
        <v>OK</v>
      </c>
      <c r="B341" s="13" t="str">
        <f>IF(ISERROR(VLOOKUP('PROD Fltr Conditional'!$A341,QACond,COLUMNS($A$7:B341),0)),'PROD Fltr Conditional'!B341,"OK")</f>
        <v>OK</v>
      </c>
      <c r="C341" s="13" t="str">
        <f>IF(ISERROR(VLOOKUP('PROD Fltr Conditional'!$A341,QACond,COLUMNS($A$7:C341),0)),'PROD Fltr Conditional'!C341,"OK")</f>
        <v>OK</v>
      </c>
      <c r="D341" s="13" t="str">
        <f>IF(ISERROR(VLOOKUP('PROD Fltr Conditional'!$A341,QACond,COLUMNS($A$7:D341),0)),'PROD Fltr Conditional'!D341,"OK")</f>
        <v>OK</v>
      </c>
      <c r="E341" s="13" t="str">
        <f>IF(ISERROR(VLOOKUP('PROD Fltr Conditional'!$A341,QACond,COLUMNS($A$7:E341),0)),'PROD Fltr Conditional'!E341,"OK")</f>
        <v>OK</v>
      </c>
      <c r="F341" s="13" t="str">
        <f>IF(ISERROR(VLOOKUP('PROD Fltr Conditional'!$A341,QACond,COLUMNS($A$7:F341),0)),'PROD Fltr Conditional'!F341,"OK")</f>
        <v>OK</v>
      </c>
      <c r="G341" s="13" t="str">
        <f>IF(ISERROR(VLOOKUP('PROD Fltr Conditional'!$A341,QACond,COLUMNS($A$7:G341),0)),'PROD Fltr Conditional'!G341,"OK")</f>
        <v>OK</v>
      </c>
      <c r="H341" s="13" t="str">
        <f>IF(ISERROR(VLOOKUP('PROD Fltr Conditional'!$A341,QACond,COLUMNS($A$7:H341),0)),'PROD Fltr Conditional'!H341,"OK")</f>
        <v>OK</v>
      </c>
      <c r="I341" s="13" t="str">
        <f>IF(ISERROR(VLOOKUP('PROD Fltr Conditional'!$A341,QACond,COLUMNS($A$7:I341),0)),'PROD Fltr Conditional'!I341,"OK")</f>
        <v>OK</v>
      </c>
      <c r="J341" s="13" t="str">
        <f>IF(ISERROR(VLOOKUP('PROD Fltr Conditional'!$A341,QACond,COLUMNS($A$7:J341),0)),'PROD Fltr Conditional'!J341,"OK")</f>
        <v>OK</v>
      </c>
      <c r="K341" s="13" t="str">
        <f>IF(ISERROR(VLOOKUP('PROD Fltr Conditional'!$A341,QACond,COLUMNS($A$7:K341),0)),'PROD Fltr Conditional'!K341,"OK")</f>
        <v>OK</v>
      </c>
      <c r="L341" s="13" t="str">
        <f>IF(ISERROR(VLOOKUP('PROD Fltr Conditional'!$A341,QACond,COLUMNS($A$7:L341),0)),'PROD Fltr Conditional'!L341,"OK")</f>
        <v>OK</v>
      </c>
      <c r="M341" s="13" t="str">
        <f>IF(ISERROR(VLOOKUP('PROD Fltr Conditional'!$A341,QACond,COLUMNS($A$7:M341),0)),'PROD Fltr Conditional'!M341,"OK")</f>
        <v>OK</v>
      </c>
      <c r="N341" s="13" t="str">
        <f>IF(ISERROR(VLOOKUP('PROD Fltr Conditional'!$A341,QACond,COLUMNS($A$7:N341),0)),'PROD Fltr Conditional'!N341,"OK")</f>
        <v>OK</v>
      </c>
      <c r="O341" s="13" t="str">
        <f>IF(ISERROR(VLOOKUP('PROD Fltr Conditional'!$A341,QACond,COLUMNS($A$7:O341),0)),'PROD Fltr Conditional'!O341,"OK")</f>
        <v>OK</v>
      </c>
      <c r="P341" s="13" t="str">
        <f>IF(ISERROR(VLOOKUP('PROD Fltr Conditional'!$A341,QACond,COLUMNS($A$7:P341),0)),'PROD Fltr Conditional'!P341,"OK")</f>
        <v>OK</v>
      </c>
      <c r="Q341" s="13" t="str">
        <f>IF(ISERROR(VLOOKUP('PROD Fltr Conditional'!$A341,QACond,COLUMNS($A$7:Q341),0)),'PROD Fltr Conditional'!Q341,"OK")</f>
        <v>OK</v>
      </c>
    </row>
    <row r="342" spans="1:17">
      <c r="A342" s="13" t="str">
        <f>IF(ISERROR(VLOOKUP('PROD Fltr Conditional'!$A342,QACond,COLUMNS($A$7:A342),0)),'PROD Fltr Conditional'!A342,"OK")</f>
        <v>OK</v>
      </c>
      <c r="B342" s="13" t="str">
        <f>IF(ISERROR(VLOOKUP('PROD Fltr Conditional'!$A342,QACond,COLUMNS($A$7:B342),0)),'PROD Fltr Conditional'!B342,"OK")</f>
        <v>OK</v>
      </c>
      <c r="C342" s="13" t="str">
        <f>IF(ISERROR(VLOOKUP('PROD Fltr Conditional'!$A342,QACond,COLUMNS($A$7:C342),0)),'PROD Fltr Conditional'!C342,"OK")</f>
        <v>OK</v>
      </c>
      <c r="D342" s="13" t="str">
        <f>IF(ISERROR(VLOOKUP('PROD Fltr Conditional'!$A342,QACond,COLUMNS($A$7:D342),0)),'PROD Fltr Conditional'!D342,"OK")</f>
        <v>OK</v>
      </c>
      <c r="E342" s="13" t="str">
        <f>IF(ISERROR(VLOOKUP('PROD Fltr Conditional'!$A342,QACond,COLUMNS($A$7:E342),0)),'PROD Fltr Conditional'!E342,"OK")</f>
        <v>OK</v>
      </c>
      <c r="F342" s="13" t="str">
        <f>IF(ISERROR(VLOOKUP('PROD Fltr Conditional'!$A342,QACond,COLUMNS($A$7:F342),0)),'PROD Fltr Conditional'!F342,"OK")</f>
        <v>OK</v>
      </c>
      <c r="G342" s="13" t="str">
        <f>IF(ISERROR(VLOOKUP('PROD Fltr Conditional'!$A342,QACond,COLUMNS($A$7:G342),0)),'PROD Fltr Conditional'!G342,"OK")</f>
        <v>OK</v>
      </c>
      <c r="H342" s="13" t="str">
        <f>IF(ISERROR(VLOOKUP('PROD Fltr Conditional'!$A342,QACond,COLUMNS($A$7:H342),0)),'PROD Fltr Conditional'!H342,"OK")</f>
        <v>OK</v>
      </c>
      <c r="I342" s="13" t="str">
        <f>IF(ISERROR(VLOOKUP('PROD Fltr Conditional'!$A342,QACond,COLUMNS($A$7:I342),0)),'PROD Fltr Conditional'!I342,"OK")</f>
        <v>OK</v>
      </c>
      <c r="J342" s="13" t="str">
        <f>IF(ISERROR(VLOOKUP('PROD Fltr Conditional'!$A342,QACond,COLUMNS($A$7:J342),0)),'PROD Fltr Conditional'!J342,"OK")</f>
        <v>OK</v>
      </c>
      <c r="K342" s="13" t="str">
        <f>IF(ISERROR(VLOOKUP('PROD Fltr Conditional'!$A342,QACond,COLUMNS($A$7:K342),0)),'PROD Fltr Conditional'!K342,"OK")</f>
        <v>OK</v>
      </c>
      <c r="L342" s="13" t="str">
        <f>IF(ISERROR(VLOOKUP('PROD Fltr Conditional'!$A342,QACond,COLUMNS($A$7:L342),0)),'PROD Fltr Conditional'!L342,"OK")</f>
        <v>OK</v>
      </c>
      <c r="M342" s="13" t="str">
        <f>IF(ISERROR(VLOOKUP('PROD Fltr Conditional'!$A342,QACond,COLUMNS($A$7:M342),0)),'PROD Fltr Conditional'!M342,"OK")</f>
        <v>OK</v>
      </c>
      <c r="N342" s="13" t="str">
        <f>IF(ISERROR(VLOOKUP('PROD Fltr Conditional'!$A342,QACond,COLUMNS($A$7:N342),0)),'PROD Fltr Conditional'!N342,"OK")</f>
        <v>OK</v>
      </c>
      <c r="O342" s="13" t="str">
        <f>IF(ISERROR(VLOOKUP('PROD Fltr Conditional'!$A342,QACond,COLUMNS($A$7:O342),0)),'PROD Fltr Conditional'!O342,"OK")</f>
        <v>OK</v>
      </c>
      <c r="P342" s="13" t="str">
        <f>IF(ISERROR(VLOOKUP('PROD Fltr Conditional'!$A342,QACond,COLUMNS($A$7:P342),0)),'PROD Fltr Conditional'!P342,"OK")</f>
        <v>OK</v>
      </c>
      <c r="Q342" s="13" t="str">
        <f>IF(ISERROR(VLOOKUP('PROD Fltr Conditional'!$A342,QACond,COLUMNS($A$7:Q342),0)),'PROD Fltr Conditional'!Q342,"OK")</f>
        <v>OK</v>
      </c>
    </row>
    <row r="343" spans="1:17">
      <c r="A343" s="13" t="str">
        <f>IF(ISERROR(VLOOKUP('PROD Fltr Conditional'!$A343,QACond,COLUMNS($A$7:A343),0)),'PROD Fltr Conditional'!A343,"OK")</f>
        <v>lbilton9cLucianBilton201.185.243.210‚Ç¨26198,70KroneNOK9/9/20190.9062515583FR73 4163 6956 30LA UZOH W8XM M25BOKFLBOK Financial CorporationNASDAQMajor BanksFinance</v>
      </c>
      <c r="B343" s="13">
        <f>IF(ISERROR(VLOOKUP('PROD Fltr Conditional'!$A343,QACond,COLUMNS($A$7:B343),0)),'PROD Fltr Conditional'!B343,"OK")</f>
        <v>337</v>
      </c>
      <c r="C343" s="13" t="str">
        <f>IF(ISERROR(VLOOKUP('PROD Fltr Conditional'!$A343,QACond,COLUMNS($A$7:C343),0)),'PROD Fltr Conditional'!C343,"OK")</f>
        <v>lbilton9c</v>
      </c>
      <c r="D343" s="13" t="str">
        <f>IF(ISERROR(VLOOKUP('PROD Fltr Conditional'!$A343,QACond,COLUMNS($A$7:D343),0)),'PROD Fltr Conditional'!D343,"OK")</f>
        <v>Lucian</v>
      </c>
      <c r="E343" s="13" t="str">
        <f>IF(ISERROR(VLOOKUP('PROD Fltr Conditional'!$A343,QACond,COLUMNS($A$7:E343),0)),'PROD Fltr Conditional'!E343,"OK")</f>
        <v>Bilton</v>
      </c>
      <c r="F343" s="13" t="str">
        <f>IF(ISERROR(VLOOKUP('PROD Fltr Conditional'!$A343,QACond,COLUMNS($A$7:F343),0)),'PROD Fltr Conditional'!F343,"OK")</f>
        <v>201.185.243.210</v>
      </c>
      <c r="G343" s="13" t="str">
        <f>IF(ISERROR(VLOOKUP('PROD Fltr Conditional'!$A343,QACond,COLUMNS($A$7:G343),0)),'PROD Fltr Conditional'!G343,"OK")</f>
        <v>‚Ç¨26198,70</v>
      </c>
      <c r="H343" s="13" t="str">
        <f>IF(ISERROR(VLOOKUP('PROD Fltr Conditional'!$A343,QACond,COLUMNS($A$7:H343),0)),'PROD Fltr Conditional'!H343,"OK")</f>
        <v>Krone</v>
      </c>
      <c r="I343" s="13" t="str">
        <f>IF(ISERROR(VLOOKUP('PROD Fltr Conditional'!$A343,QACond,COLUMNS($A$7:I343),0)),'PROD Fltr Conditional'!I343,"OK")</f>
        <v>NOK</v>
      </c>
      <c r="J343" s="13" t="str">
        <f>IF(ISERROR(VLOOKUP('PROD Fltr Conditional'!$A343,QACond,COLUMNS($A$7:J343),0)),'PROD Fltr Conditional'!J343,"OK")</f>
        <v>9/9/2019</v>
      </c>
      <c r="K343" s="13">
        <f>IF(ISERROR(VLOOKUP('PROD Fltr Conditional'!$A343,QACond,COLUMNS($A$7:K343),0)),'PROD Fltr Conditional'!K343,"OK")</f>
        <v>0.90625</v>
      </c>
      <c r="L343" s="13">
        <f>IF(ISERROR(VLOOKUP('PROD Fltr Conditional'!$A343,QACond,COLUMNS($A$7:L343),0)),'PROD Fltr Conditional'!L343,"OK")</f>
        <v>15583</v>
      </c>
      <c r="M343" s="13" t="str">
        <f>IF(ISERROR(VLOOKUP('PROD Fltr Conditional'!$A343,QACond,COLUMNS($A$7:M343),0)),'PROD Fltr Conditional'!M343,"OK")</f>
        <v>FR73 4163 6956 30LA UZOH W8XM M25</v>
      </c>
      <c r="N343" s="13" t="str">
        <f>IF(ISERROR(VLOOKUP('PROD Fltr Conditional'!$A343,QACond,COLUMNS($A$7:N343),0)),'PROD Fltr Conditional'!N343,"OK")</f>
        <v>BOKFL</v>
      </c>
      <c r="O343" s="13" t="str">
        <f>IF(ISERROR(VLOOKUP('PROD Fltr Conditional'!$A343,QACond,COLUMNS($A$7:O343),0)),'PROD Fltr Conditional'!O343,"OK")</f>
        <v>BOK Financial Corporation</v>
      </c>
      <c r="P343" s="13" t="str">
        <f>IF(ISERROR(VLOOKUP('PROD Fltr Conditional'!$A343,QACond,COLUMNS($A$7:P343),0)),'PROD Fltr Conditional'!P343,"OK")</f>
        <v>NASDAQ</v>
      </c>
      <c r="Q343" s="13" t="str">
        <f>IF(ISERROR(VLOOKUP('PROD Fltr Conditional'!$A343,QACond,COLUMNS($A$7:Q343),0)),'PROD Fltr Conditional'!Q343,"OK")</f>
        <v>Major Banks</v>
      </c>
    </row>
    <row r="344" spans="1:17">
      <c r="A344" s="13" t="str">
        <f>IF(ISERROR(VLOOKUP('PROD Fltr Conditional'!$A344,QACond,COLUMNS($A$7:A344),0)),'PROD Fltr Conditional'!A344,"OK")</f>
        <v>OK</v>
      </c>
      <c r="B344" s="13" t="str">
        <f>IF(ISERROR(VLOOKUP('PROD Fltr Conditional'!$A344,QACond,COLUMNS($A$7:B344),0)),'PROD Fltr Conditional'!B344,"OK")</f>
        <v>OK</v>
      </c>
      <c r="C344" s="13" t="str">
        <f>IF(ISERROR(VLOOKUP('PROD Fltr Conditional'!$A344,QACond,COLUMNS($A$7:C344),0)),'PROD Fltr Conditional'!C344,"OK")</f>
        <v>OK</v>
      </c>
      <c r="D344" s="13" t="str">
        <f>IF(ISERROR(VLOOKUP('PROD Fltr Conditional'!$A344,QACond,COLUMNS($A$7:D344),0)),'PROD Fltr Conditional'!D344,"OK")</f>
        <v>OK</v>
      </c>
      <c r="E344" s="13" t="str">
        <f>IF(ISERROR(VLOOKUP('PROD Fltr Conditional'!$A344,QACond,COLUMNS($A$7:E344),0)),'PROD Fltr Conditional'!E344,"OK")</f>
        <v>OK</v>
      </c>
      <c r="F344" s="13" t="str">
        <f>IF(ISERROR(VLOOKUP('PROD Fltr Conditional'!$A344,QACond,COLUMNS($A$7:F344),0)),'PROD Fltr Conditional'!F344,"OK")</f>
        <v>OK</v>
      </c>
      <c r="G344" s="13" t="str">
        <f>IF(ISERROR(VLOOKUP('PROD Fltr Conditional'!$A344,QACond,COLUMNS($A$7:G344),0)),'PROD Fltr Conditional'!G344,"OK")</f>
        <v>OK</v>
      </c>
      <c r="H344" s="13" t="str">
        <f>IF(ISERROR(VLOOKUP('PROD Fltr Conditional'!$A344,QACond,COLUMNS($A$7:H344),0)),'PROD Fltr Conditional'!H344,"OK")</f>
        <v>OK</v>
      </c>
      <c r="I344" s="13" t="str">
        <f>IF(ISERROR(VLOOKUP('PROD Fltr Conditional'!$A344,QACond,COLUMNS($A$7:I344),0)),'PROD Fltr Conditional'!I344,"OK")</f>
        <v>OK</v>
      </c>
      <c r="J344" s="13" t="str">
        <f>IF(ISERROR(VLOOKUP('PROD Fltr Conditional'!$A344,QACond,COLUMNS($A$7:J344),0)),'PROD Fltr Conditional'!J344,"OK")</f>
        <v>OK</v>
      </c>
      <c r="K344" s="13" t="str">
        <f>IF(ISERROR(VLOOKUP('PROD Fltr Conditional'!$A344,QACond,COLUMNS($A$7:K344),0)),'PROD Fltr Conditional'!K344,"OK")</f>
        <v>OK</v>
      </c>
      <c r="L344" s="13" t="str">
        <f>IF(ISERROR(VLOOKUP('PROD Fltr Conditional'!$A344,QACond,COLUMNS($A$7:L344),0)),'PROD Fltr Conditional'!L344,"OK")</f>
        <v>OK</v>
      </c>
      <c r="M344" s="13" t="str">
        <f>IF(ISERROR(VLOOKUP('PROD Fltr Conditional'!$A344,QACond,COLUMNS($A$7:M344),0)),'PROD Fltr Conditional'!M344,"OK")</f>
        <v>OK</v>
      </c>
      <c r="N344" s="13" t="str">
        <f>IF(ISERROR(VLOOKUP('PROD Fltr Conditional'!$A344,QACond,COLUMNS($A$7:N344),0)),'PROD Fltr Conditional'!N344,"OK")</f>
        <v>OK</v>
      </c>
      <c r="O344" s="13" t="str">
        <f>IF(ISERROR(VLOOKUP('PROD Fltr Conditional'!$A344,QACond,COLUMNS($A$7:O344),0)),'PROD Fltr Conditional'!O344,"OK")</f>
        <v>OK</v>
      </c>
      <c r="P344" s="13" t="str">
        <f>IF(ISERROR(VLOOKUP('PROD Fltr Conditional'!$A344,QACond,COLUMNS($A$7:P344),0)),'PROD Fltr Conditional'!P344,"OK")</f>
        <v>OK</v>
      </c>
      <c r="Q344" s="13" t="str">
        <f>IF(ISERROR(VLOOKUP('PROD Fltr Conditional'!$A344,QACond,COLUMNS($A$7:Q344),0)),'PROD Fltr Conditional'!Q344,"OK")</f>
        <v>OK</v>
      </c>
    </row>
    <row r="345" spans="1:17">
      <c r="A345" s="13" t="str">
        <f>IF(ISERROR(VLOOKUP('PROD Fltr Conditional'!$A345,QACond,COLUMNS($A$7:A345),0)),'PROD Fltr Conditional'!A345,"OK")</f>
        <v>OK</v>
      </c>
      <c r="B345" s="13" t="str">
        <f>IF(ISERROR(VLOOKUP('PROD Fltr Conditional'!$A345,QACond,COLUMNS($A$7:B345),0)),'PROD Fltr Conditional'!B345,"OK")</f>
        <v>OK</v>
      </c>
      <c r="C345" s="13" t="str">
        <f>IF(ISERROR(VLOOKUP('PROD Fltr Conditional'!$A345,QACond,COLUMNS($A$7:C345),0)),'PROD Fltr Conditional'!C345,"OK")</f>
        <v>OK</v>
      </c>
      <c r="D345" s="13" t="str">
        <f>IF(ISERROR(VLOOKUP('PROD Fltr Conditional'!$A345,QACond,COLUMNS($A$7:D345),0)),'PROD Fltr Conditional'!D345,"OK")</f>
        <v>OK</v>
      </c>
      <c r="E345" s="13" t="str">
        <f>IF(ISERROR(VLOOKUP('PROD Fltr Conditional'!$A345,QACond,COLUMNS($A$7:E345),0)),'PROD Fltr Conditional'!E345,"OK")</f>
        <v>OK</v>
      </c>
      <c r="F345" s="13" t="str">
        <f>IF(ISERROR(VLOOKUP('PROD Fltr Conditional'!$A345,QACond,COLUMNS($A$7:F345),0)),'PROD Fltr Conditional'!F345,"OK")</f>
        <v>OK</v>
      </c>
      <c r="G345" s="13" t="str">
        <f>IF(ISERROR(VLOOKUP('PROD Fltr Conditional'!$A345,QACond,COLUMNS($A$7:G345),0)),'PROD Fltr Conditional'!G345,"OK")</f>
        <v>OK</v>
      </c>
      <c r="H345" s="13" t="str">
        <f>IF(ISERROR(VLOOKUP('PROD Fltr Conditional'!$A345,QACond,COLUMNS($A$7:H345),0)),'PROD Fltr Conditional'!H345,"OK")</f>
        <v>OK</v>
      </c>
      <c r="I345" s="13" t="str">
        <f>IF(ISERROR(VLOOKUP('PROD Fltr Conditional'!$A345,QACond,COLUMNS($A$7:I345),0)),'PROD Fltr Conditional'!I345,"OK")</f>
        <v>OK</v>
      </c>
      <c r="J345" s="13" t="str">
        <f>IF(ISERROR(VLOOKUP('PROD Fltr Conditional'!$A345,QACond,COLUMNS($A$7:J345),0)),'PROD Fltr Conditional'!J345,"OK")</f>
        <v>OK</v>
      </c>
      <c r="K345" s="13" t="str">
        <f>IF(ISERROR(VLOOKUP('PROD Fltr Conditional'!$A345,QACond,COLUMNS($A$7:K345),0)),'PROD Fltr Conditional'!K345,"OK")</f>
        <v>OK</v>
      </c>
      <c r="L345" s="13" t="str">
        <f>IF(ISERROR(VLOOKUP('PROD Fltr Conditional'!$A345,QACond,COLUMNS($A$7:L345),0)),'PROD Fltr Conditional'!L345,"OK")</f>
        <v>OK</v>
      </c>
      <c r="M345" s="13" t="str">
        <f>IF(ISERROR(VLOOKUP('PROD Fltr Conditional'!$A345,QACond,COLUMNS($A$7:M345),0)),'PROD Fltr Conditional'!M345,"OK")</f>
        <v>OK</v>
      </c>
      <c r="N345" s="13" t="str">
        <f>IF(ISERROR(VLOOKUP('PROD Fltr Conditional'!$A345,QACond,COLUMNS($A$7:N345),0)),'PROD Fltr Conditional'!N345,"OK")</f>
        <v>OK</v>
      </c>
      <c r="O345" s="13" t="str">
        <f>IF(ISERROR(VLOOKUP('PROD Fltr Conditional'!$A345,QACond,COLUMNS($A$7:O345),0)),'PROD Fltr Conditional'!O345,"OK")</f>
        <v>OK</v>
      </c>
      <c r="P345" s="13" t="str">
        <f>IF(ISERROR(VLOOKUP('PROD Fltr Conditional'!$A345,QACond,COLUMNS($A$7:P345),0)),'PROD Fltr Conditional'!P345,"OK")</f>
        <v>OK</v>
      </c>
      <c r="Q345" s="13" t="str">
        <f>IF(ISERROR(VLOOKUP('PROD Fltr Conditional'!$A345,QACond,COLUMNS($A$7:Q345),0)),'PROD Fltr Conditional'!Q345,"OK")</f>
        <v>OK</v>
      </c>
    </row>
    <row r="346" spans="1:17">
      <c r="A346" s="13" t="str">
        <f>IF(ISERROR(VLOOKUP('PROD Fltr Conditional'!$A346,QACond,COLUMNS($A$7:A346),0)),'PROD Fltr Conditional'!A346,"OK")</f>
        <v>OK</v>
      </c>
      <c r="B346" s="13" t="str">
        <f>IF(ISERROR(VLOOKUP('PROD Fltr Conditional'!$A346,QACond,COLUMNS($A$7:B346),0)),'PROD Fltr Conditional'!B346,"OK")</f>
        <v>OK</v>
      </c>
      <c r="C346" s="13" t="str">
        <f>IF(ISERROR(VLOOKUP('PROD Fltr Conditional'!$A346,QACond,COLUMNS($A$7:C346),0)),'PROD Fltr Conditional'!C346,"OK")</f>
        <v>OK</v>
      </c>
      <c r="D346" s="13" t="str">
        <f>IF(ISERROR(VLOOKUP('PROD Fltr Conditional'!$A346,QACond,COLUMNS($A$7:D346),0)),'PROD Fltr Conditional'!D346,"OK")</f>
        <v>OK</v>
      </c>
      <c r="E346" s="13" t="str">
        <f>IF(ISERROR(VLOOKUP('PROD Fltr Conditional'!$A346,QACond,COLUMNS($A$7:E346),0)),'PROD Fltr Conditional'!E346,"OK")</f>
        <v>OK</v>
      </c>
      <c r="F346" s="13" t="str">
        <f>IF(ISERROR(VLOOKUP('PROD Fltr Conditional'!$A346,QACond,COLUMNS($A$7:F346),0)),'PROD Fltr Conditional'!F346,"OK")</f>
        <v>OK</v>
      </c>
      <c r="G346" s="13" t="str">
        <f>IF(ISERROR(VLOOKUP('PROD Fltr Conditional'!$A346,QACond,COLUMNS($A$7:G346),0)),'PROD Fltr Conditional'!G346,"OK")</f>
        <v>OK</v>
      </c>
      <c r="H346" s="13" t="str">
        <f>IF(ISERROR(VLOOKUP('PROD Fltr Conditional'!$A346,QACond,COLUMNS($A$7:H346),0)),'PROD Fltr Conditional'!H346,"OK")</f>
        <v>OK</v>
      </c>
      <c r="I346" s="13" t="str">
        <f>IF(ISERROR(VLOOKUP('PROD Fltr Conditional'!$A346,QACond,COLUMNS($A$7:I346),0)),'PROD Fltr Conditional'!I346,"OK")</f>
        <v>OK</v>
      </c>
      <c r="J346" s="13" t="str">
        <f>IF(ISERROR(VLOOKUP('PROD Fltr Conditional'!$A346,QACond,COLUMNS($A$7:J346),0)),'PROD Fltr Conditional'!J346,"OK")</f>
        <v>OK</v>
      </c>
      <c r="K346" s="13" t="str">
        <f>IF(ISERROR(VLOOKUP('PROD Fltr Conditional'!$A346,QACond,COLUMNS($A$7:K346),0)),'PROD Fltr Conditional'!K346,"OK")</f>
        <v>OK</v>
      </c>
      <c r="L346" s="13" t="str">
        <f>IF(ISERROR(VLOOKUP('PROD Fltr Conditional'!$A346,QACond,COLUMNS($A$7:L346),0)),'PROD Fltr Conditional'!L346,"OK")</f>
        <v>OK</v>
      </c>
      <c r="M346" s="13" t="str">
        <f>IF(ISERROR(VLOOKUP('PROD Fltr Conditional'!$A346,QACond,COLUMNS($A$7:M346),0)),'PROD Fltr Conditional'!M346,"OK")</f>
        <v>OK</v>
      </c>
      <c r="N346" s="13" t="str">
        <f>IF(ISERROR(VLOOKUP('PROD Fltr Conditional'!$A346,QACond,COLUMNS($A$7:N346),0)),'PROD Fltr Conditional'!N346,"OK")</f>
        <v>OK</v>
      </c>
      <c r="O346" s="13" t="str">
        <f>IF(ISERROR(VLOOKUP('PROD Fltr Conditional'!$A346,QACond,COLUMNS($A$7:O346),0)),'PROD Fltr Conditional'!O346,"OK")</f>
        <v>OK</v>
      </c>
      <c r="P346" s="13" t="str">
        <f>IF(ISERROR(VLOOKUP('PROD Fltr Conditional'!$A346,QACond,COLUMNS($A$7:P346),0)),'PROD Fltr Conditional'!P346,"OK")</f>
        <v>OK</v>
      </c>
      <c r="Q346" s="13" t="str">
        <f>IF(ISERROR(VLOOKUP('PROD Fltr Conditional'!$A346,QACond,COLUMNS($A$7:Q346),0)),'PROD Fltr Conditional'!Q346,"OK")</f>
        <v>OK</v>
      </c>
    </row>
    <row r="347" spans="1:17">
      <c r="A347" s="13" t="str">
        <f>IF(ISERROR(VLOOKUP('PROD Fltr Conditional'!$A347,QACond,COLUMNS($A$7:A347),0)),'PROD Fltr Conditional'!A347,"OK")</f>
        <v>OK</v>
      </c>
      <c r="B347" s="13" t="str">
        <f>IF(ISERROR(VLOOKUP('PROD Fltr Conditional'!$A347,QACond,COLUMNS($A$7:B347),0)),'PROD Fltr Conditional'!B347,"OK")</f>
        <v>OK</v>
      </c>
      <c r="C347" s="13" t="str">
        <f>IF(ISERROR(VLOOKUP('PROD Fltr Conditional'!$A347,QACond,COLUMNS($A$7:C347),0)),'PROD Fltr Conditional'!C347,"OK")</f>
        <v>OK</v>
      </c>
      <c r="D347" s="13" t="str">
        <f>IF(ISERROR(VLOOKUP('PROD Fltr Conditional'!$A347,QACond,COLUMNS($A$7:D347),0)),'PROD Fltr Conditional'!D347,"OK")</f>
        <v>OK</v>
      </c>
      <c r="E347" s="13" t="str">
        <f>IF(ISERROR(VLOOKUP('PROD Fltr Conditional'!$A347,QACond,COLUMNS($A$7:E347),0)),'PROD Fltr Conditional'!E347,"OK")</f>
        <v>OK</v>
      </c>
      <c r="F347" s="13" t="str">
        <f>IF(ISERROR(VLOOKUP('PROD Fltr Conditional'!$A347,QACond,COLUMNS($A$7:F347),0)),'PROD Fltr Conditional'!F347,"OK")</f>
        <v>OK</v>
      </c>
      <c r="G347" s="13" t="str">
        <f>IF(ISERROR(VLOOKUP('PROD Fltr Conditional'!$A347,QACond,COLUMNS($A$7:G347),0)),'PROD Fltr Conditional'!G347,"OK")</f>
        <v>OK</v>
      </c>
      <c r="H347" s="13" t="str">
        <f>IF(ISERROR(VLOOKUP('PROD Fltr Conditional'!$A347,QACond,COLUMNS($A$7:H347),0)),'PROD Fltr Conditional'!H347,"OK")</f>
        <v>OK</v>
      </c>
      <c r="I347" s="13" t="str">
        <f>IF(ISERROR(VLOOKUP('PROD Fltr Conditional'!$A347,QACond,COLUMNS($A$7:I347),0)),'PROD Fltr Conditional'!I347,"OK")</f>
        <v>OK</v>
      </c>
      <c r="J347" s="13" t="str">
        <f>IF(ISERROR(VLOOKUP('PROD Fltr Conditional'!$A347,QACond,COLUMNS($A$7:J347),0)),'PROD Fltr Conditional'!J347,"OK")</f>
        <v>OK</v>
      </c>
      <c r="K347" s="13" t="str">
        <f>IF(ISERROR(VLOOKUP('PROD Fltr Conditional'!$A347,QACond,COLUMNS($A$7:K347),0)),'PROD Fltr Conditional'!K347,"OK")</f>
        <v>OK</v>
      </c>
      <c r="L347" s="13" t="str">
        <f>IF(ISERROR(VLOOKUP('PROD Fltr Conditional'!$A347,QACond,COLUMNS($A$7:L347),0)),'PROD Fltr Conditional'!L347,"OK")</f>
        <v>OK</v>
      </c>
      <c r="M347" s="13" t="str">
        <f>IF(ISERROR(VLOOKUP('PROD Fltr Conditional'!$A347,QACond,COLUMNS($A$7:M347),0)),'PROD Fltr Conditional'!M347,"OK")</f>
        <v>OK</v>
      </c>
      <c r="N347" s="13" t="str">
        <f>IF(ISERROR(VLOOKUP('PROD Fltr Conditional'!$A347,QACond,COLUMNS($A$7:N347),0)),'PROD Fltr Conditional'!N347,"OK")</f>
        <v>OK</v>
      </c>
      <c r="O347" s="13" t="str">
        <f>IF(ISERROR(VLOOKUP('PROD Fltr Conditional'!$A347,QACond,COLUMNS($A$7:O347),0)),'PROD Fltr Conditional'!O347,"OK")</f>
        <v>OK</v>
      </c>
      <c r="P347" s="13" t="str">
        <f>IF(ISERROR(VLOOKUP('PROD Fltr Conditional'!$A347,QACond,COLUMNS($A$7:P347),0)),'PROD Fltr Conditional'!P347,"OK")</f>
        <v>OK</v>
      </c>
      <c r="Q347" s="13" t="str">
        <f>IF(ISERROR(VLOOKUP('PROD Fltr Conditional'!$A347,QACond,COLUMNS($A$7:Q347),0)),'PROD Fltr Conditional'!Q347,"OK")</f>
        <v>OK</v>
      </c>
    </row>
    <row r="348" spans="1:17">
      <c r="A348" s="13" t="str">
        <f>IF(ISERROR(VLOOKUP('PROD Fltr Conditional'!$A348,QACond,COLUMNS($A$7:A348),0)),'PROD Fltr Conditional'!A348,"OK")</f>
        <v>OK</v>
      </c>
      <c r="B348" s="13" t="str">
        <f>IF(ISERROR(VLOOKUP('PROD Fltr Conditional'!$A348,QACond,COLUMNS($A$7:B348),0)),'PROD Fltr Conditional'!B348,"OK")</f>
        <v>OK</v>
      </c>
      <c r="C348" s="13" t="str">
        <f>IF(ISERROR(VLOOKUP('PROD Fltr Conditional'!$A348,QACond,COLUMNS($A$7:C348),0)),'PROD Fltr Conditional'!C348,"OK")</f>
        <v>OK</v>
      </c>
      <c r="D348" s="13" t="str">
        <f>IF(ISERROR(VLOOKUP('PROD Fltr Conditional'!$A348,QACond,COLUMNS($A$7:D348),0)),'PROD Fltr Conditional'!D348,"OK")</f>
        <v>OK</v>
      </c>
      <c r="E348" s="13" t="str">
        <f>IF(ISERROR(VLOOKUP('PROD Fltr Conditional'!$A348,QACond,COLUMNS($A$7:E348),0)),'PROD Fltr Conditional'!E348,"OK")</f>
        <v>OK</v>
      </c>
      <c r="F348" s="13" t="str">
        <f>IF(ISERROR(VLOOKUP('PROD Fltr Conditional'!$A348,QACond,COLUMNS($A$7:F348),0)),'PROD Fltr Conditional'!F348,"OK")</f>
        <v>OK</v>
      </c>
      <c r="G348" s="13" t="str">
        <f>IF(ISERROR(VLOOKUP('PROD Fltr Conditional'!$A348,QACond,COLUMNS($A$7:G348),0)),'PROD Fltr Conditional'!G348,"OK")</f>
        <v>OK</v>
      </c>
      <c r="H348" s="13" t="str">
        <f>IF(ISERROR(VLOOKUP('PROD Fltr Conditional'!$A348,QACond,COLUMNS($A$7:H348),0)),'PROD Fltr Conditional'!H348,"OK")</f>
        <v>OK</v>
      </c>
      <c r="I348" s="13" t="str">
        <f>IF(ISERROR(VLOOKUP('PROD Fltr Conditional'!$A348,QACond,COLUMNS($A$7:I348),0)),'PROD Fltr Conditional'!I348,"OK")</f>
        <v>OK</v>
      </c>
      <c r="J348" s="13" t="str">
        <f>IF(ISERROR(VLOOKUP('PROD Fltr Conditional'!$A348,QACond,COLUMNS($A$7:J348),0)),'PROD Fltr Conditional'!J348,"OK")</f>
        <v>OK</v>
      </c>
      <c r="K348" s="13" t="str">
        <f>IF(ISERROR(VLOOKUP('PROD Fltr Conditional'!$A348,QACond,COLUMNS($A$7:K348),0)),'PROD Fltr Conditional'!K348,"OK")</f>
        <v>OK</v>
      </c>
      <c r="L348" s="13" t="str">
        <f>IF(ISERROR(VLOOKUP('PROD Fltr Conditional'!$A348,QACond,COLUMNS($A$7:L348),0)),'PROD Fltr Conditional'!L348,"OK")</f>
        <v>OK</v>
      </c>
      <c r="M348" s="13" t="str">
        <f>IF(ISERROR(VLOOKUP('PROD Fltr Conditional'!$A348,QACond,COLUMNS($A$7:M348),0)),'PROD Fltr Conditional'!M348,"OK")</f>
        <v>OK</v>
      </c>
      <c r="N348" s="13" t="str">
        <f>IF(ISERROR(VLOOKUP('PROD Fltr Conditional'!$A348,QACond,COLUMNS($A$7:N348),0)),'PROD Fltr Conditional'!N348,"OK")</f>
        <v>OK</v>
      </c>
      <c r="O348" s="13" t="str">
        <f>IF(ISERROR(VLOOKUP('PROD Fltr Conditional'!$A348,QACond,COLUMNS($A$7:O348),0)),'PROD Fltr Conditional'!O348,"OK")</f>
        <v>OK</v>
      </c>
      <c r="P348" s="13" t="str">
        <f>IF(ISERROR(VLOOKUP('PROD Fltr Conditional'!$A348,QACond,COLUMNS($A$7:P348),0)),'PROD Fltr Conditional'!P348,"OK")</f>
        <v>OK</v>
      </c>
      <c r="Q348" s="13" t="str">
        <f>IF(ISERROR(VLOOKUP('PROD Fltr Conditional'!$A348,QACond,COLUMNS($A$7:Q348),0)),'PROD Fltr Conditional'!Q348,"OK")</f>
        <v>OK</v>
      </c>
    </row>
    <row r="349" spans="1:17">
      <c r="A349" s="13" t="str">
        <f>IF(ISERROR(VLOOKUP('PROD Fltr Conditional'!$A349,QACond,COLUMNS($A$7:A349),0)),'PROD Fltr Conditional'!A349,"OK")</f>
        <v>OK</v>
      </c>
      <c r="B349" s="13" t="str">
        <f>IF(ISERROR(VLOOKUP('PROD Fltr Conditional'!$A349,QACond,COLUMNS($A$7:B349),0)),'PROD Fltr Conditional'!B349,"OK")</f>
        <v>OK</v>
      </c>
      <c r="C349" s="13" t="str">
        <f>IF(ISERROR(VLOOKUP('PROD Fltr Conditional'!$A349,QACond,COLUMNS($A$7:C349),0)),'PROD Fltr Conditional'!C349,"OK")</f>
        <v>OK</v>
      </c>
      <c r="D349" s="13" t="str">
        <f>IF(ISERROR(VLOOKUP('PROD Fltr Conditional'!$A349,QACond,COLUMNS($A$7:D349),0)),'PROD Fltr Conditional'!D349,"OK")</f>
        <v>OK</v>
      </c>
      <c r="E349" s="13" t="str">
        <f>IF(ISERROR(VLOOKUP('PROD Fltr Conditional'!$A349,QACond,COLUMNS($A$7:E349),0)),'PROD Fltr Conditional'!E349,"OK")</f>
        <v>OK</v>
      </c>
      <c r="F349" s="13" t="str">
        <f>IF(ISERROR(VLOOKUP('PROD Fltr Conditional'!$A349,QACond,COLUMNS($A$7:F349),0)),'PROD Fltr Conditional'!F349,"OK")</f>
        <v>OK</v>
      </c>
      <c r="G349" s="13" t="str">
        <f>IF(ISERROR(VLOOKUP('PROD Fltr Conditional'!$A349,QACond,COLUMNS($A$7:G349),0)),'PROD Fltr Conditional'!G349,"OK")</f>
        <v>OK</v>
      </c>
      <c r="H349" s="13" t="str">
        <f>IF(ISERROR(VLOOKUP('PROD Fltr Conditional'!$A349,QACond,COLUMNS($A$7:H349),0)),'PROD Fltr Conditional'!H349,"OK")</f>
        <v>OK</v>
      </c>
      <c r="I349" s="13" t="str">
        <f>IF(ISERROR(VLOOKUP('PROD Fltr Conditional'!$A349,QACond,COLUMNS($A$7:I349),0)),'PROD Fltr Conditional'!I349,"OK")</f>
        <v>OK</v>
      </c>
      <c r="J349" s="13" t="str">
        <f>IF(ISERROR(VLOOKUP('PROD Fltr Conditional'!$A349,QACond,COLUMNS($A$7:J349),0)),'PROD Fltr Conditional'!J349,"OK")</f>
        <v>OK</v>
      </c>
      <c r="K349" s="13" t="str">
        <f>IF(ISERROR(VLOOKUP('PROD Fltr Conditional'!$A349,QACond,COLUMNS($A$7:K349),0)),'PROD Fltr Conditional'!K349,"OK")</f>
        <v>OK</v>
      </c>
      <c r="L349" s="13" t="str">
        <f>IF(ISERROR(VLOOKUP('PROD Fltr Conditional'!$A349,QACond,COLUMNS($A$7:L349),0)),'PROD Fltr Conditional'!L349,"OK")</f>
        <v>OK</v>
      </c>
      <c r="M349" s="13" t="str">
        <f>IF(ISERROR(VLOOKUP('PROD Fltr Conditional'!$A349,QACond,COLUMNS($A$7:M349),0)),'PROD Fltr Conditional'!M349,"OK")</f>
        <v>OK</v>
      </c>
      <c r="N349" s="13" t="str">
        <f>IF(ISERROR(VLOOKUP('PROD Fltr Conditional'!$A349,QACond,COLUMNS($A$7:N349),0)),'PROD Fltr Conditional'!N349,"OK")</f>
        <v>OK</v>
      </c>
      <c r="O349" s="13" t="str">
        <f>IF(ISERROR(VLOOKUP('PROD Fltr Conditional'!$A349,QACond,COLUMNS($A$7:O349),0)),'PROD Fltr Conditional'!O349,"OK")</f>
        <v>OK</v>
      </c>
      <c r="P349" s="13" t="str">
        <f>IF(ISERROR(VLOOKUP('PROD Fltr Conditional'!$A349,QACond,COLUMNS($A$7:P349),0)),'PROD Fltr Conditional'!P349,"OK")</f>
        <v>OK</v>
      </c>
      <c r="Q349" s="13" t="str">
        <f>IF(ISERROR(VLOOKUP('PROD Fltr Conditional'!$A349,QACond,COLUMNS($A$7:Q349),0)),'PROD Fltr Conditional'!Q349,"OK")</f>
        <v>OK</v>
      </c>
    </row>
    <row r="350" spans="1:17">
      <c r="A350" s="13" t="str">
        <f>IF(ISERROR(VLOOKUP('PROD Fltr Conditional'!$A350,QACond,COLUMNS($A$7:A350),0)),'PROD Fltr Conditional'!A350,"OK")</f>
        <v>OK</v>
      </c>
      <c r="B350" s="13" t="str">
        <f>IF(ISERROR(VLOOKUP('PROD Fltr Conditional'!$A350,QACond,COLUMNS($A$7:B350),0)),'PROD Fltr Conditional'!B350,"OK")</f>
        <v>OK</v>
      </c>
      <c r="C350" s="13" t="str">
        <f>IF(ISERROR(VLOOKUP('PROD Fltr Conditional'!$A350,QACond,COLUMNS($A$7:C350),0)),'PROD Fltr Conditional'!C350,"OK")</f>
        <v>OK</v>
      </c>
      <c r="D350" s="13" t="str">
        <f>IF(ISERROR(VLOOKUP('PROD Fltr Conditional'!$A350,QACond,COLUMNS($A$7:D350),0)),'PROD Fltr Conditional'!D350,"OK")</f>
        <v>OK</v>
      </c>
      <c r="E350" s="13" t="str">
        <f>IF(ISERROR(VLOOKUP('PROD Fltr Conditional'!$A350,QACond,COLUMNS($A$7:E350),0)),'PROD Fltr Conditional'!E350,"OK")</f>
        <v>OK</v>
      </c>
      <c r="F350" s="13" t="str">
        <f>IF(ISERROR(VLOOKUP('PROD Fltr Conditional'!$A350,QACond,COLUMNS($A$7:F350),0)),'PROD Fltr Conditional'!F350,"OK")</f>
        <v>OK</v>
      </c>
      <c r="G350" s="13" t="str">
        <f>IF(ISERROR(VLOOKUP('PROD Fltr Conditional'!$A350,QACond,COLUMNS($A$7:G350),0)),'PROD Fltr Conditional'!G350,"OK")</f>
        <v>OK</v>
      </c>
      <c r="H350" s="13" t="str">
        <f>IF(ISERROR(VLOOKUP('PROD Fltr Conditional'!$A350,QACond,COLUMNS($A$7:H350),0)),'PROD Fltr Conditional'!H350,"OK")</f>
        <v>OK</v>
      </c>
      <c r="I350" s="13" t="str">
        <f>IF(ISERROR(VLOOKUP('PROD Fltr Conditional'!$A350,QACond,COLUMNS($A$7:I350),0)),'PROD Fltr Conditional'!I350,"OK")</f>
        <v>OK</v>
      </c>
      <c r="J350" s="13" t="str">
        <f>IF(ISERROR(VLOOKUP('PROD Fltr Conditional'!$A350,QACond,COLUMNS($A$7:J350),0)),'PROD Fltr Conditional'!J350,"OK")</f>
        <v>OK</v>
      </c>
      <c r="K350" s="13" t="str">
        <f>IF(ISERROR(VLOOKUP('PROD Fltr Conditional'!$A350,QACond,COLUMNS($A$7:K350),0)),'PROD Fltr Conditional'!K350,"OK")</f>
        <v>OK</v>
      </c>
      <c r="L350" s="13" t="str">
        <f>IF(ISERROR(VLOOKUP('PROD Fltr Conditional'!$A350,QACond,COLUMNS($A$7:L350),0)),'PROD Fltr Conditional'!L350,"OK")</f>
        <v>OK</v>
      </c>
      <c r="M350" s="13" t="str">
        <f>IF(ISERROR(VLOOKUP('PROD Fltr Conditional'!$A350,QACond,COLUMNS($A$7:M350),0)),'PROD Fltr Conditional'!M350,"OK")</f>
        <v>OK</v>
      </c>
      <c r="N350" s="13" t="str">
        <f>IF(ISERROR(VLOOKUP('PROD Fltr Conditional'!$A350,QACond,COLUMNS($A$7:N350),0)),'PROD Fltr Conditional'!N350,"OK")</f>
        <v>OK</v>
      </c>
      <c r="O350" s="13" t="str">
        <f>IF(ISERROR(VLOOKUP('PROD Fltr Conditional'!$A350,QACond,COLUMNS($A$7:O350),0)),'PROD Fltr Conditional'!O350,"OK")</f>
        <v>OK</v>
      </c>
      <c r="P350" s="13" t="str">
        <f>IF(ISERROR(VLOOKUP('PROD Fltr Conditional'!$A350,QACond,COLUMNS($A$7:P350),0)),'PROD Fltr Conditional'!P350,"OK")</f>
        <v>OK</v>
      </c>
      <c r="Q350" s="13" t="str">
        <f>IF(ISERROR(VLOOKUP('PROD Fltr Conditional'!$A350,QACond,COLUMNS($A$7:Q350),0)),'PROD Fltr Conditional'!Q350,"OK")</f>
        <v>OK</v>
      </c>
    </row>
    <row r="351" spans="1:17">
      <c r="A351" s="13" t="str">
        <f>IF(ISERROR(VLOOKUP('PROD Fltr Conditional'!$A351,QACond,COLUMNS($A$7:A351),0)),'PROD Fltr Conditional'!A351,"OK")</f>
        <v>OK</v>
      </c>
      <c r="B351" s="13" t="str">
        <f>IF(ISERROR(VLOOKUP('PROD Fltr Conditional'!$A351,QACond,COLUMNS($A$7:B351),0)),'PROD Fltr Conditional'!B351,"OK")</f>
        <v>OK</v>
      </c>
      <c r="C351" s="13" t="str">
        <f>IF(ISERROR(VLOOKUP('PROD Fltr Conditional'!$A351,QACond,COLUMNS($A$7:C351),0)),'PROD Fltr Conditional'!C351,"OK")</f>
        <v>OK</v>
      </c>
      <c r="D351" s="13" t="str">
        <f>IF(ISERROR(VLOOKUP('PROD Fltr Conditional'!$A351,QACond,COLUMNS($A$7:D351),0)),'PROD Fltr Conditional'!D351,"OK")</f>
        <v>OK</v>
      </c>
      <c r="E351" s="13" t="str">
        <f>IF(ISERROR(VLOOKUP('PROD Fltr Conditional'!$A351,QACond,COLUMNS($A$7:E351),0)),'PROD Fltr Conditional'!E351,"OK")</f>
        <v>OK</v>
      </c>
      <c r="F351" s="13" t="str">
        <f>IF(ISERROR(VLOOKUP('PROD Fltr Conditional'!$A351,QACond,COLUMNS($A$7:F351),0)),'PROD Fltr Conditional'!F351,"OK")</f>
        <v>OK</v>
      </c>
      <c r="G351" s="13" t="str">
        <f>IF(ISERROR(VLOOKUP('PROD Fltr Conditional'!$A351,QACond,COLUMNS($A$7:G351),0)),'PROD Fltr Conditional'!G351,"OK")</f>
        <v>OK</v>
      </c>
      <c r="H351" s="13" t="str">
        <f>IF(ISERROR(VLOOKUP('PROD Fltr Conditional'!$A351,QACond,COLUMNS($A$7:H351),0)),'PROD Fltr Conditional'!H351,"OK")</f>
        <v>OK</v>
      </c>
      <c r="I351" s="13" t="str">
        <f>IF(ISERROR(VLOOKUP('PROD Fltr Conditional'!$A351,QACond,COLUMNS($A$7:I351),0)),'PROD Fltr Conditional'!I351,"OK")</f>
        <v>OK</v>
      </c>
      <c r="J351" s="13" t="str">
        <f>IF(ISERROR(VLOOKUP('PROD Fltr Conditional'!$A351,QACond,COLUMNS($A$7:J351),0)),'PROD Fltr Conditional'!J351,"OK")</f>
        <v>OK</v>
      </c>
      <c r="K351" s="13" t="str">
        <f>IF(ISERROR(VLOOKUP('PROD Fltr Conditional'!$A351,QACond,COLUMNS($A$7:K351),0)),'PROD Fltr Conditional'!K351,"OK")</f>
        <v>OK</v>
      </c>
      <c r="L351" s="13" t="str">
        <f>IF(ISERROR(VLOOKUP('PROD Fltr Conditional'!$A351,QACond,COLUMNS($A$7:L351),0)),'PROD Fltr Conditional'!L351,"OK")</f>
        <v>OK</v>
      </c>
      <c r="M351" s="13" t="str">
        <f>IF(ISERROR(VLOOKUP('PROD Fltr Conditional'!$A351,QACond,COLUMNS($A$7:M351),0)),'PROD Fltr Conditional'!M351,"OK")</f>
        <v>OK</v>
      </c>
      <c r="N351" s="13" t="str">
        <f>IF(ISERROR(VLOOKUP('PROD Fltr Conditional'!$A351,QACond,COLUMNS($A$7:N351),0)),'PROD Fltr Conditional'!N351,"OK")</f>
        <v>OK</v>
      </c>
      <c r="O351" s="13" t="str">
        <f>IF(ISERROR(VLOOKUP('PROD Fltr Conditional'!$A351,QACond,COLUMNS($A$7:O351),0)),'PROD Fltr Conditional'!O351,"OK")</f>
        <v>OK</v>
      </c>
      <c r="P351" s="13" t="str">
        <f>IF(ISERROR(VLOOKUP('PROD Fltr Conditional'!$A351,QACond,COLUMNS($A$7:P351),0)),'PROD Fltr Conditional'!P351,"OK")</f>
        <v>OK</v>
      </c>
      <c r="Q351" s="13" t="str">
        <f>IF(ISERROR(VLOOKUP('PROD Fltr Conditional'!$A351,QACond,COLUMNS($A$7:Q351),0)),'PROD Fltr Conditional'!Q351,"OK")</f>
        <v>OK</v>
      </c>
    </row>
    <row r="352" spans="1:17">
      <c r="A352" s="13" t="str">
        <f>IF(ISERROR(VLOOKUP('PROD Fltr Conditional'!$A352,QACond,COLUMNS($A$7:A352),0)),'PROD Fltr Conditional'!A352,"OK")</f>
        <v>OK</v>
      </c>
      <c r="B352" s="13" t="str">
        <f>IF(ISERROR(VLOOKUP('PROD Fltr Conditional'!$A352,QACond,COLUMNS($A$7:B352),0)),'PROD Fltr Conditional'!B352,"OK")</f>
        <v>OK</v>
      </c>
      <c r="C352" s="13" t="str">
        <f>IF(ISERROR(VLOOKUP('PROD Fltr Conditional'!$A352,QACond,COLUMNS($A$7:C352),0)),'PROD Fltr Conditional'!C352,"OK")</f>
        <v>OK</v>
      </c>
      <c r="D352" s="13" t="str">
        <f>IF(ISERROR(VLOOKUP('PROD Fltr Conditional'!$A352,QACond,COLUMNS($A$7:D352),0)),'PROD Fltr Conditional'!D352,"OK")</f>
        <v>OK</v>
      </c>
      <c r="E352" s="13" t="str">
        <f>IF(ISERROR(VLOOKUP('PROD Fltr Conditional'!$A352,QACond,COLUMNS($A$7:E352),0)),'PROD Fltr Conditional'!E352,"OK")</f>
        <v>OK</v>
      </c>
      <c r="F352" s="13" t="str">
        <f>IF(ISERROR(VLOOKUP('PROD Fltr Conditional'!$A352,QACond,COLUMNS($A$7:F352),0)),'PROD Fltr Conditional'!F352,"OK")</f>
        <v>OK</v>
      </c>
      <c r="G352" s="13" t="str">
        <f>IF(ISERROR(VLOOKUP('PROD Fltr Conditional'!$A352,QACond,COLUMNS($A$7:G352),0)),'PROD Fltr Conditional'!G352,"OK")</f>
        <v>OK</v>
      </c>
      <c r="H352" s="13" t="str">
        <f>IF(ISERROR(VLOOKUP('PROD Fltr Conditional'!$A352,QACond,COLUMNS($A$7:H352),0)),'PROD Fltr Conditional'!H352,"OK")</f>
        <v>OK</v>
      </c>
      <c r="I352" s="13" t="str">
        <f>IF(ISERROR(VLOOKUP('PROD Fltr Conditional'!$A352,QACond,COLUMNS($A$7:I352),0)),'PROD Fltr Conditional'!I352,"OK")</f>
        <v>OK</v>
      </c>
      <c r="J352" s="13" t="str">
        <f>IF(ISERROR(VLOOKUP('PROD Fltr Conditional'!$A352,QACond,COLUMNS($A$7:J352),0)),'PROD Fltr Conditional'!J352,"OK")</f>
        <v>OK</v>
      </c>
      <c r="K352" s="13" t="str">
        <f>IF(ISERROR(VLOOKUP('PROD Fltr Conditional'!$A352,QACond,COLUMNS($A$7:K352),0)),'PROD Fltr Conditional'!K352,"OK")</f>
        <v>OK</v>
      </c>
      <c r="L352" s="13" t="str">
        <f>IF(ISERROR(VLOOKUP('PROD Fltr Conditional'!$A352,QACond,COLUMNS($A$7:L352),0)),'PROD Fltr Conditional'!L352,"OK")</f>
        <v>OK</v>
      </c>
      <c r="M352" s="13" t="str">
        <f>IF(ISERROR(VLOOKUP('PROD Fltr Conditional'!$A352,QACond,COLUMNS($A$7:M352),0)),'PROD Fltr Conditional'!M352,"OK")</f>
        <v>OK</v>
      </c>
      <c r="N352" s="13" t="str">
        <f>IF(ISERROR(VLOOKUP('PROD Fltr Conditional'!$A352,QACond,COLUMNS($A$7:N352),0)),'PROD Fltr Conditional'!N352,"OK")</f>
        <v>OK</v>
      </c>
      <c r="O352" s="13" t="str">
        <f>IF(ISERROR(VLOOKUP('PROD Fltr Conditional'!$A352,QACond,COLUMNS($A$7:O352),0)),'PROD Fltr Conditional'!O352,"OK")</f>
        <v>OK</v>
      </c>
      <c r="P352" s="13" t="str">
        <f>IF(ISERROR(VLOOKUP('PROD Fltr Conditional'!$A352,QACond,COLUMNS($A$7:P352),0)),'PROD Fltr Conditional'!P352,"OK")</f>
        <v>OK</v>
      </c>
      <c r="Q352" s="13" t="str">
        <f>IF(ISERROR(VLOOKUP('PROD Fltr Conditional'!$A352,QACond,COLUMNS($A$7:Q352),0)),'PROD Fltr Conditional'!Q352,"OK")</f>
        <v>OK</v>
      </c>
    </row>
    <row r="353" spans="1:17">
      <c r="A353" s="13" t="str">
        <f>IF(ISERROR(VLOOKUP('PROD Fltr Conditional'!$A353,QACond,COLUMNS($A$7:A353),0)),'PROD Fltr Conditional'!A353,"OK")</f>
        <v>OK</v>
      </c>
      <c r="B353" s="13" t="str">
        <f>IF(ISERROR(VLOOKUP('PROD Fltr Conditional'!$A353,QACond,COLUMNS($A$7:B353),0)),'PROD Fltr Conditional'!B353,"OK")</f>
        <v>OK</v>
      </c>
      <c r="C353" s="13" t="str">
        <f>IF(ISERROR(VLOOKUP('PROD Fltr Conditional'!$A353,QACond,COLUMNS($A$7:C353),0)),'PROD Fltr Conditional'!C353,"OK")</f>
        <v>OK</v>
      </c>
      <c r="D353" s="13" t="str">
        <f>IF(ISERROR(VLOOKUP('PROD Fltr Conditional'!$A353,QACond,COLUMNS($A$7:D353),0)),'PROD Fltr Conditional'!D353,"OK")</f>
        <v>OK</v>
      </c>
      <c r="E353" s="13" t="str">
        <f>IF(ISERROR(VLOOKUP('PROD Fltr Conditional'!$A353,QACond,COLUMNS($A$7:E353),0)),'PROD Fltr Conditional'!E353,"OK")</f>
        <v>OK</v>
      </c>
      <c r="F353" s="13" t="str">
        <f>IF(ISERROR(VLOOKUP('PROD Fltr Conditional'!$A353,QACond,COLUMNS($A$7:F353),0)),'PROD Fltr Conditional'!F353,"OK")</f>
        <v>OK</v>
      </c>
      <c r="G353" s="13" t="str">
        <f>IF(ISERROR(VLOOKUP('PROD Fltr Conditional'!$A353,QACond,COLUMNS($A$7:G353),0)),'PROD Fltr Conditional'!G353,"OK")</f>
        <v>OK</v>
      </c>
      <c r="H353" s="13" t="str">
        <f>IF(ISERROR(VLOOKUP('PROD Fltr Conditional'!$A353,QACond,COLUMNS($A$7:H353),0)),'PROD Fltr Conditional'!H353,"OK")</f>
        <v>OK</v>
      </c>
      <c r="I353" s="13" t="str">
        <f>IF(ISERROR(VLOOKUP('PROD Fltr Conditional'!$A353,QACond,COLUMNS($A$7:I353),0)),'PROD Fltr Conditional'!I353,"OK")</f>
        <v>OK</v>
      </c>
      <c r="J353" s="13" t="str">
        <f>IF(ISERROR(VLOOKUP('PROD Fltr Conditional'!$A353,QACond,COLUMNS($A$7:J353),0)),'PROD Fltr Conditional'!J353,"OK")</f>
        <v>OK</v>
      </c>
      <c r="K353" s="13" t="str">
        <f>IF(ISERROR(VLOOKUP('PROD Fltr Conditional'!$A353,QACond,COLUMNS($A$7:K353),0)),'PROD Fltr Conditional'!K353,"OK")</f>
        <v>OK</v>
      </c>
      <c r="L353" s="13" t="str">
        <f>IF(ISERROR(VLOOKUP('PROD Fltr Conditional'!$A353,QACond,COLUMNS($A$7:L353),0)),'PROD Fltr Conditional'!L353,"OK")</f>
        <v>OK</v>
      </c>
      <c r="M353" s="13" t="str">
        <f>IF(ISERROR(VLOOKUP('PROD Fltr Conditional'!$A353,QACond,COLUMNS($A$7:M353),0)),'PROD Fltr Conditional'!M353,"OK")</f>
        <v>OK</v>
      </c>
      <c r="N353" s="13" t="str">
        <f>IF(ISERROR(VLOOKUP('PROD Fltr Conditional'!$A353,QACond,COLUMNS($A$7:N353),0)),'PROD Fltr Conditional'!N353,"OK")</f>
        <v>OK</v>
      </c>
      <c r="O353" s="13" t="str">
        <f>IF(ISERROR(VLOOKUP('PROD Fltr Conditional'!$A353,QACond,COLUMNS($A$7:O353),0)),'PROD Fltr Conditional'!O353,"OK")</f>
        <v>OK</v>
      </c>
      <c r="P353" s="13" t="str">
        <f>IF(ISERROR(VLOOKUP('PROD Fltr Conditional'!$A353,QACond,COLUMNS($A$7:P353),0)),'PROD Fltr Conditional'!P353,"OK")</f>
        <v>OK</v>
      </c>
      <c r="Q353" s="13" t="str">
        <f>IF(ISERROR(VLOOKUP('PROD Fltr Conditional'!$A353,QACond,COLUMNS($A$7:Q353),0)),'PROD Fltr Conditional'!Q353,"OK")</f>
        <v>OK</v>
      </c>
    </row>
    <row r="354" spans="1:17">
      <c r="A354" s="13" t="str">
        <f>IF(ISERROR(VLOOKUP('PROD Fltr Conditional'!$A354,QACond,COLUMNS($A$7:A354),0)),'PROD Fltr Conditional'!A354,"OK")</f>
        <v>OK</v>
      </c>
      <c r="B354" s="13" t="str">
        <f>IF(ISERROR(VLOOKUP('PROD Fltr Conditional'!$A354,QACond,COLUMNS($A$7:B354),0)),'PROD Fltr Conditional'!B354,"OK")</f>
        <v>OK</v>
      </c>
      <c r="C354" s="13" t="str">
        <f>IF(ISERROR(VLOOKUP('PROD Fltr Conditional'!$A354,QACond,COLUMNS($A$7:C354),0)),'PROD Fltr Conditional'!C354,"OK")</f>
        <v>OK</v>
      </c>
      <c r="D354" s="13" t="str">
        <f>IF(ISERROR(VLOOKUP('PROD Fltr Conditional'!$A354,QACond,COLUMNS($A$7:D354),0)),'PROD Fltr Conditional'!D354,"OK")</f>
        <v>OK</v>
      </c>
      <c r="E354" s="13" t="str">
        <f>IF(ISERROR(VLOOKUP('PROD Fltr Conditional'!$A354,QACond,COLUMNS($A$7:E354),0)),'PROD Fltr Conditional'!E354,"OK")</f>
        <v>OK</v>
      </c>
      <c r="F354" s="13" t="str">
        <f>IF(ISERROR(VLOOKUP('PROD Fltr Conditional'!$A354,QACond,COLUMNS($A$7:F354),0)),'PROD Fltr Conditional'!F354,"OK")</f>
        <v>OK</v>
      </c>
      <c r="G354" s="13" t="str">
        <f>IF(ISERROR(VLOOKUP('PROD Fltr Conditional'!$A354,QACond,COLUMNS($A$7:G354),0)),'PROD Fltr Conditional'!G354,"OK")</f>
        <v>OK</v>
      </c>
      <c r="H354" s="13" t="str">
        <f>IF(ISERROR(VLOOKUP('PROD Fltr Conditional'!$A354,QACond,COLUMNS($A$7:H354),0)),'PROD Fltr Conditional'!H354,"OK")</f>
        <v>OK</v>
      </c>
      <c r="I354" s="13" t="str">
        <f>IF(ISERROR(VLOOKUP('PROD Fltr Conditional'!$A354,QACond,COLUMNS($A$7:I354),0)),'PROD Fltr Conditional'!I354,"OK")</f>
        <v>OK</v>
      </c>
      <c r="J354" s="13" t="str">
        <f>IF(ISERROR(VLOOKUP('PROD Fltr Conditional'!$A354,QACond,COLUMNS($A$7:J354),0)),'PROD Fltr Conditional'!J354,"OK")</f>
        <v>OK</v>
      </c>
      <c r="K354" s="13" t="str">
        <f>IF(ISERROR(VLOOKUP('PROD Fltr Conditional'!$A354,QACond,COLUMNS($A$7:K354),0)),'PROD Fltr Conditional'!K354,"OK")</f>
        <v>OK</v>
      </c>
      <c r="L354" s="13" t="str">
        <f>IF(ISERROR(VLOOKUP('PROD Fltr Conditional'!$A354,QACond,COLUMNS($A$7:L354),0)),'PROD Fltr Conditional'!L354,"OK")</f>
        <v>OK</v>
      </c>
      <c r="M354" s="13" t="str">
        <f>IF(ISERROR(VLOOKUP('PROD Fltr Conditional'!$A354,QACond,COLUMNS($A$7:M354),0)),'PROD Fltr Conditional'!M354,"OK")</f>
        <v>OK</v>
      </c>
      <c r="N354" s="13" t="str">
        <f>IF(ISERROR(VLOOKUP('PROD Fltr Conditional'!$A354,QACond,COLUMNS($A$7:N354),0)),'PROD Fltr Conditional'!N354,"OK")</f>
        <v>OK</v>
      </c>
      <c r="O354" s="13" t="str">
        <f>IF(ISERROR(VLOOKUP('PROD Fltr Conditional'!$A354,QACond,COLUMNS($A$7:O354),0)),'PROD Fltr Conditional'!O354,"OK")</f>
        <v>OK</v>
      </c>
      <c r="P354" s="13" t="str">
        <f>IF(ISERROR(VLOOKUP('PROD Fltr Conditional'!$A354,QACond,COLUMNS($A$7:P354),0)),'PROD Fltr Conditional'!P354,"OK")</f>
        <v>OK</v>
      </c>
      <c r="Q354" s="13" t="str">
        <f>IF(ISERROR(VLOOKUP('PROD Fltr Conditional'!$A354,QACond,COLUMNS($A$7:Q354),0)),'PROD Fltr Conditional'!Q354,"OK")</f>
        <v>OK</v>
      </c>
    </row>
    <row r="355" spans="1:17">
      <c r="A355" s="13" t="str">
        <f>IF(ISERROR(VLOOKUP('PROD Fltr Conditional'!$A355,QACond,COLUMNS($A$7:A355),0)),'PROD Fltr Conditional'!A355,"OK")</f>
        <v>OK</v>
      </c>
      <c r="B355" s="13" t="str">
        <f>IF(ISERROR(VLOOKUP('PROD Fltr Conditional'!$A355,QACond,COLUMNS($A$7:B355),0)),'PROD Fltr Conditional'!B355,"OK")</f>
        <v>OK</v>
      </c>
      <c r="C355" s="13" t="str">
        <f>IF(ISERROR(VLOOKUP('PROD Fltr Conditional'!$A355,QACond,COLUMNS($A$7:C355),0)),'PROD Fltr Conditional'!C355,"OK")</f>
        <v>OK</v>
      </c>
      <c r="D355" s="13" t="str">
        <f>IF(ISERROR(VLOOKUP('PROD Fltr Conditional'!$A355,QACond,COLUMNS($A$7:D355),0)),'PROD Fltr Conditional'!D355,"OK")</f>
        <v>OK</v>
      </c>
      <c r="E355" s="13" t="str">
        <f>IF(ISERROR(VLOOKUP('PROD Fltr Conditional'!$A355,QACond,COLUMNS($A$7:E355),0)),'PROD Fltr Conditional'!E355,"OK")</f>
        <v>OK</v>
      </c>
      <c r="F355" s="13" t="str">
        <f>IF(ISERROR(VLOOKUP('PROD Fltr Conditional'!$A355,QACond,COLUMNS($A$7:F355),0)),'PROD Fltr Conditional'!F355,"OK")</f>
        <v>OK</v>
      </c>
      <c r="G355" s="13" t="str">
        <f>IF(ISERROR(VLOOKUP('PROD Fltr Conditional'!$A355,QACond,COLUMNS($A$7:G355),0)),'PROD Fltr Conditional'!G355,"OK")</f>
        <v>OK</v>
      </c>
      <c r="H355" s="13" t="str">
        <f>IF(ISERROR(VLOOKUP('PROD Fltr Conditional'!$A355,QACond,COLUMNS($A$7:H355),0)),'PROD Fltr Conditional'!H355,"OK")</f>
        <v>OK</v>
      </c>
      <c r="I355" s="13" t="str">
        <f>IF(ISERROR(VLOOKUP('PROD Fltr Conditional'!$A355,QACond,COLUMNS($A$7:I355),0)),'PROD Fltr Conditional'!I355,"OK")</f>
        <v>OK</v>
      </c>
      <c r="J355" s="13" t="str">
        <f>IF(ISERROR(VLOOKUP('PROD Fltr Conditional'!$A355,QACond,COLUMNS($A$7:J355),0)),'PROD Fltr Conditional'!J355,"OK")</f>
        <v>OK</v>
      </c>
      <c r="K355" s="13" t="str">
        <f>IF(ISERROR(VLOOKUP('PROD Fltr Conditional'!$A355,QACond,COLUMNS($A$7:K355),0)),'PROD Fltr Conditional'!K355,"OK")</f>
        <v>OK</v>
      </c>
      <c r="L355" s="13" t="str">
        <f>IF(ISERROR(VLOOKUP('PROD Fltr Conditional'!$A355,QACond,COLUMNS($A$7:L355),0)),'PROD Fltr Conditional'!L355,"OK")</f>
        <v>OK</v>
      </c>
      <c r="M355" s="13" t="str">
        <f>IF(ISERROR(VLOOKUP('PROD Fltr Conditional'!$A355,QACond,COLUMNS($A$7:M355),0)),'PROD Fltr Conditional'!M355,"OK")</f>
        <v>OK</v>
      </c>
      <c r="N355" s="13" t="str">
        <f>IF(ISERROR(VLOOKUP('PROD Fltr Conditional'!$A355,QACond,COLUMNS($A$7:N355),0)),'PROD Fltr Conditional'!N355,"OK")</f>
        <v>OK</v>
      </c>
      <c r="O355" s="13" t="str">
        <f>IF(ISERROR(VLOOKUP('PROD Fltr Conditional'!$A355,QACond,COLUMNS($A$7:O355),0)),'PROD Fltr Conditional'!O355,"OK")</f>
        <v>OK</v>
      </c>
      <c r="P355" s="13" t="str">
        <f>IF(ISERROR(VLOOKUP('PROD Fltr Conditional'!$A355,QACond,COLUMNS($A$7:P355),0)),'PROD Fltr Conditional'!P355,"OK")</f>
        <v>OK</v>
      </c>
      <c r="Q355" s="13" t="str">
        <f>IF(ISERROR(VLOOKUP('PROD Fltr Conditional'!$A355,QACond,COLUMNS($A$7:Q355),0)),'PROD Fltr Conditional'!Q355,"OK")</f>
        <v>OK</v>
      </c>
    </row>
    <row r="356" spans="1:17">
      <c r="A356" s="13" t="str">
        <f>IF(ISERROR(VLOOKUP('PROD Fltr Conditional'!$A356,QACond,COLUMNS($A$7:A356),0)),'PROD Fltr Conditional'!A356,"OK")</f>
        <v>OK</v>
      </c>
      <c r="B356" s="13" t="str">
        <f>IF(ISERROR(VLOOKUP('PROD Fltr Conditional'!$A356,QACond,COLUMNS($A$7:B356),0)),'PROD Fltr Conditional'!B356,"OK")</f>
        <v>OK</v>
      </c>
      <c r="C356" s="13" t="str">
        <f>IF(ISERROR(VLOOKUP('PROD Fltr Conditional'!$A356,QACond,COLUMNS($A$7:C356),0)),'PROD Fltr Conditional'!C356,"OK")</f>
        <v>OK</v>
      </c>
      <c r="D356" s="13" t="str">
        <f>IF(ISERROR(VLOOKUP('PROD Fltr Conditional'!$A356,QACond,COLUMNS($A$7:D356),0)),'PROD Fltr Conditional'!D356,"OK")</f>
        <v>OK</v>
      </c>
      <c r="E356" s="13" t="str">
        <f>IF(ISERROR(VLOOKUP('PROD Fltr Conditional'!$A356,QACond,COLUMNS($A$7:E356),0)),'PROD Fltr Conditional'!E356,"OK")</f>
        <v>OK</v>
      </c>
      <c r="F356" s="13" t="str">
        <f>IF(ISERROR(VLOOKUP('PROD Fltr Conditional'!$A356,QACond,COLUMNS($A$7:F356),0)),'PROD Fltr Conditional'!F356,"OK")</f>
        <v>OK</v>
      </c>
      <c r="G356" s="13" t="str">
        <f>IF(ISERROR(VLOOKUP('PROD Fltr Conditional'!$A356,QACond,COLUMNS($A$7:G356),0)),'PROD Fltr Conditional'!G356,"OK")</f>
        <v>OK</v>
      </c>
      <c r="H356" s="13" t="str">
        <f>IF(ISERROR(VLOOKUP('PROD Fltr Conditional'!$A356,QACond,COLUMNS($A$7:H356),0)),'PROD Fltr Conditional'!H356,"OK")</f>
        <v>OK</v>
      </c>
      <c r="I356" s="13" t="str">
        <f>IF(ISERROR(VLOOKUP('PROD Fltr Conditional'!$A356,QACond,COLUMNS($A$7:I356),0)),'PROD Fltr Conditional'!I356,"OK")</f>
        <v>OK</v>
      </c>
      <c r="J356" s="13" t="str">
        <f>IF(ISERROR(VLOOKUP('PROD Fltr Conditional'!$A356,QACond,COLUMNS($A$7:J356),0)),'PROD Fltr Conditional'!J356,"OK")</f>
        <v>OK</v>
      </c>
      <c r="K356" s="13" t="str">
        <f>IF(ISERROR(VLOOKUP('PROD Fltr Conditional'!$A356,QACond,COLUMNS($A$7:K356),0)),'PROD Fltr Conditional'!K356,"OK")</f>
        <v>OK</v>
      </c>
      <c r="L356" s="13" t="str">
        <f>IF(ISERROR(VLOOKUP('PROD Fltr Conditional'!$A356,QACond,COLUMNS($A$7:L356),0)),'PROD Fltr Conditional'!L356,"OK")</f>
        <v>OK</v>
      </c>
      <c r="M356" s="13" t="str">
        <f>IF(ISERROR(VLOOKUP('PROD Fltr Conditional'!$A356,QACond,COLUMNS($A$7:M356),0)),'PROD Fltr Conditional'!M356,"OK")</f>
        <v>OK</v>
      </c>
      <c r="N356" s="13" t="str">
        <f>IF(ISERROR(VLOOKUP('PROD Fltr Conditional'!$A356,QACond,COLUMNS($A$7:N356),0)),'PROD Fltr Conditional'!N356,"OK")</f>
        <v>OK</v>
      </c>
      <c r="O356" s="13" t="str">
        <f>IF(ISERROR(VLOOKUP('PROD Fltr Conditional'!$A356,QACond,COLUMNS($A$7:O356),0)),'PROD Fltr Conditional'!O356,"OK")</f>
        <v>OK</v>
      </c>
      <c r="P356" s="13" t="str">
        <f>IF(ISERROR(VLOOKUP('PROD Fltr Conditional'!$A356,QACond,COLUMNS($A$7:P356),0)),'PROD Fltr Conditional'!P356,"OK")</f>
        <v>OK</v>
      </c>
      <c r="Q356" s="13" t="str">
        <f>IF(ISERROR(VLOOKUP('PROD Fltr Conditional'!$A356,QACond,COLUMNS($A$7:Q356),0)),'PROD Fltr Conditional'!Q356,"OK")</f>
        <v>OK</v>
      </c>
    </row>
    <row r="357" spans="1:17">
      <c r="A357" s="13" t="str">
        <f>IF(ISERROR(VLOOKUP('PROD Fltr Conditional'!$A357,QACond,COLUMNS($A$7:A357),0)),'PROD Fltr Conditional'!A357,"OK")</f>
        <v>OK</v>
      </c>
      <c r="B357" s="13" t="str">
        <f>IF(ISERROR(VLOOKUP('PROD Fltr Conditional'!$A357,QACond,COLUMNS($A$7:B357),0)),'PROD Fltr Conditional'!B357,"OK")</f>
        <v>OK</v>
      </c>
      <c r="C357" s="13" t="str">
        <f>IF(ISERROR(VLOOKUP('PROD Fltr Conditional'!$A357,QACond,COLUMNS($A$7:C357),0)),'PROD Fltr Conditional'!C357,"OK")</f>
        <v>OK</v>
      </c>
      <c r="D357" s="13" t="str">
        <f>IF(ISERROR(VLOOKUP('PROD Fltr Conditional'!$A357,QACond,COLUMNS($A$7:D357),0)),'PROD Fltr Conditional'!D357,"OK")</f>
        <v>OK</v>
      </c>
      <c r="E357" s="13" t="str">
        <f>IF(ISERROR(VLOOKUP('PROD Fltr Conditional'!$A357,QACond,COLUMNS($A$7:E357),0)),'PROD Fltr Conditional'!E357,"OK")</f>
        <v>OK</v>
      </c>
      <c r="F357" s="13" t="str">
        <f>IF(ISERROR(VLOOKUP('PROD Fltr Conditional'!$A357,QACond,COLUMNS($A$7:F357),0)),'PROD Fltr Conditional'!F357,"OK")</f>
        <v>OK</v>
      </c>
      <c r="G357" s="13" t="str">
        <f>IF(ISERROR(VLOOKUP('PROD Fltr Conditional'!$A357,QACond,COLUMNS($A$7:G357),0)),'PROD Fltr Conditional'!G357,"OK")</f>
        <v>OK</v>
      </c>
      <c r="H357" s="13" t="str">
        <f>IF(ISERROR(VLOOKUP('PROD Fltr Conditional'!$A357,QACond,COLUMNS($A$7:H357),0)),'PROD Fltr Conditional'!H357,"OK")</f>
        <v>OK</v>
      </c>
      <c r="I357" s="13" t="str">
        <f>IF(ISERROR(VLOOKUP('PROD Fltr Conditional'!$A357,QACond,COLUMNS($A$7:I357),0)),'PROD Fltr Conditional'!I357,"OK")</f>
        <v>OK</v>
      </c>
      <c r="J357" s="13" t="str">
        <f>IF(ISERROR(VLOOKUP('PROD Fltr Conditional'!$A357,QACond,COLUMNS($A$7:J357),0)),'PROD Fltr Conditional'!J357,"OK")</f>
        <v>OK</v>
      </c>
      <c r="K357" s="13" t="str">
        <f>IF(ISERROR(VLOOKUP('PROD Fltr Conditional'!$A357,QACond,COLUMNS($A$7:K357),0)),'PROD Fltr Conditional'!K357,"OK")</f>
        <v>OK</v>
      </c>
      <c r="L357" s="13" t="str">
        <f>IF(ISERROR(VLOOKUP('PROD Fltr Conditional'!$A357,QACond,COLUMNS($A$7:L357),0)),'PROD Fltr Conditional'!L357,"OK")</f>
        <v>OK</v>
      </c>
      <c r="M357" s="13" t="str">
        <f>IF(ISERROR(VLOOKUP('PROD Fltr Conditional'!$A357,QACond,COLUMNS($A$7:M357),0)),'PROD Fltr Conditional'!M357,"OK")</f>
        <v>OK</v>
      </c>
      <c r="N357" s="13" t="str">
        <f>IF(ISERROR(VLOOKUP('PROD Fltr Conditional'!$A357,QACond,COLUMNS($A$7:N357),0)),'PROD Fltr Conditional'!N357,"OK")</f>
        <v>OK</v>
      </c>
      <c r="O357" s="13" t="str">
        <f>IF(ISERROR(VLOOKUP('PROD Fltr Conditional'!$A357,QACond,COLUMNS($A$7:O357),0)),'PROD Fltr Conditional'!O357,"OK")</f>
        <v>OK</v>
      </c>
      <c r="P357" s="13" t="str">
        <f>IF(ISERROR(VLOOKUP('PROD Fltr Conditional'!$A357,QACond,COLUMNS($A$7:P357),0)),'PROD Fltr Conditional'!P357,"OK")</f>
        <v>OK</v>
      </c>
      <c r="Q357" s="13" t="str">
        <f>IF(ISERROR(VLOOKUP('PROD Fltr Conditional'!$A357,QACond,COLUMNS($A$7:Q357),0)),'PROD Fltr Conditional'!Q357,"OK")</f>
        <v>OK</v>
      </c>
    </row>
    <row r="358" spans="1:17">
      <c r="A358" s="13" t="str">
        <f>IF(ISERROR(VLOOKUP('PROD Fltr Conditional'!$A358,QACond,COLUMNS($A$7:A358),0)),'PROD Fltr Conditional'!A358,"OK")</f>
        <v>OK</v>
      </c>
      <c r="B358" s="13" t="str">
        <f>IF(ISERROR(VLOOKUP('PROD Fltr Conditional'!$A358,QACond,COLUMNS($A$7:B358),0)),'PROD Fltr Conditional'!B358,"OK")</f>
        <v>OK</v>
      </c>
      <c r="C358" s="13" t="str">
        <f>IF(ISERROR(VLOOKUP('PROD Fltr Conditional'!$A358,QACond,COLUMNS($A$7:C358),0)),'PROD Fltr Conditional'!C358,"OK")</f>
        <v>OK</v>
      </c>
      <c r="D358" s="13" t="str">
        <f>IF(ISERROR(VLOOKUP('PROD Fltr Conditional'!$A358,QACond,COLUMNS($A$7:D358),0)),'PROD Fltr Conditional'!D358,"OK")</f>
        <v>OK</v>
      </c>
      <c r="E358" s="13" t="str">
        <f>IF(ISERROR(VLOOKUP('PROD Fltr Conditional'!$A358,QACond,COLUMNS($A$7:E358),0)),'PROD Fltr Conditional'!E358,"OK")</f>
        <v>OK</v>
      </c>
      <c r="F358" s="13" t="str">
        <f>IF(ISERROR(VLOOKUP('PROD Fltr Conditional'!$A358,QACond,COLUMNS($A$7:F358),0)),'PROD Fltr Conditional'!F358,"OK")</f>
        <v>OK</v>
      </c>
      <c r="G358" s="13" t="str">
        <f>IF(ISERROR(VLOOKUP('PROD Fltr Conditional'!$A358,QACond,COLUMNS($A$7:G358),0)),'PROD Fltr Conditional'!G358,"OK")</f>
        <v>OK</v>
      </c>
      <c r="H358" s="13" t="str">
        <f>IF(ISERROR(VLOOKUP('PROD Fltr Conditional'!$A358,QACond,COLUMNS($A$7:H358),0)),'PROD Fltr Conditional'!H358,"OK")</f>
        <v>OK</v>
      </c>
      <c r="I358" s="13" t="str">
        <f>IF(ISERROR(VLOOKUP('PROD Fltr Conditional'!$A358,QACond,COLUMNS($A$7:I358),0)),'PROD Fltr Conditional'!I358,"OK")</f>
        <v>OK</v>
      </c>
      <c r="J358" s="13" t="str">
        <f>IF(ISERROR(VLOOKUP('PROD Fltr Conditional'!$A358,QACond,COLUMNS($A$7:J358),0)),'PROD Fltr Conditional'!J358,"OK")</f>
        <v>OK</v>
      </c>
      <c r="K358" s="13" t="str">
        <f>IF(ISERROR(VLOOKUP('PROD Fltr Conditional'!$A358,QACond,COLUMNS($A$7:K358),0)),'PROD Fltr Conditional'!K358,"OK")</f>
        <v>OK</v>
      </c>
      <c r="L358" s="13" t="str">
        <f>IF(ISERROR(VLOOKUP('PROD Fltr Conditional'!$A358,QACond,COLUMNS($A$7:L358),0)),'PROD Fltr Conditional'!L358,"OK")</f>
        <v>OK</v>
      </c>
      <c r="M358" s="13" t="str">
        <f>IF(ISERROR(VLOOKUP('PROD Fltr Conditional'!$A358,QACond,COLUMNS($A$7:M358),0)),'PROD Fltr Conditional'!M358,"OK")</f>
        <v>OK</v>
      </c>
      <c r="N358" s="13" t="str">
        <f>IF(ISERROR(VLOOKUP('PROD Fltr Conditional'!$A358,QACond,COLUMNS($A$7:N358),0)),'PROD Fltr Conditional'!N358,"OK")</f>
        <v>OK</v>
      </c>
      <c r="O358" s="13" t="str">
        <f>IF(ISERROR(VLOOKUP('PROD Fltr Conditional'!$A358,QACond,COLUMNS($A$7:O358),0)),'PROD Fltr Conditional'!O358,"OK")</f>
        <v>OK</v>
      </c>
      <c r="P358" s="13" t="str">
        <f>IF(ISERROR(VLOOKUP('PROD Fltr Conditional'!$A358,QACond,COLUMNS($A$7:P358),0)),'PROD Fltr Conditional'!P358,"OK")</f>
        <v>OK</v>
      </c>
      <c r="Q358" s="13" t="str">
        <f>IF(ISERROR(VLOOKUP('PROD Fltr Conditional'!$A358,QACond,COLUMNS($A$7:Q358),0)),'PROD Fltr Conditional'!Q358,"OK")</f>
        <v>OK</v>
      </c>
    </row>
    <row r="359" spans="1:17">
      <c r="A359" s="13" t="str">
        <f>IF(ISERROR(VLOOKUP('PROD Fltr Conditional'!$A359,QACond,COLUMNS($A$7:A359),0)),'PROD Fltr Conditional'!A359,"OK")</f>
        <v>OK</v>
      </c>
      <c r="B359" s="13" t="str">
        <f>IF(ISERROR(VLOOKUP('PROD Fltr Conditional'!$A359,QACond,COLUMNS($A$7:B359),0)),'PROD Fltr Conditional'!B359,"OK")</f>
        <v>OK</v>
      </c>
      <c r="C359" s="13" t="str">
        <f>IF(ISERROR(VLOOKUP('PROD Fltr Conditional'!$A359,QACond,COLUMNS($A$7:C359),0)),'PROD Fltr Conditional'!C359,"OK")</f>
        <v>OK</v>
      </c>
      <c r="D359" s="13" t="str">
        <f>IF(ISERROR(VLOOKUP('PROD Fltr Conditional'!$A359,QACond,COLUMNS($A$7:D359),0)),'PROD Fltr Conditional'!D359,"OK")</f>
        <v>OK</v>
      </c>
      <c r="E359" s="13" t="str">
        <f>IF(ISERROR(VLOOKUP('PROD Fltr Conditional'!$A359,QACond,COLUMNS($A$7:E359),0)),'PROD Fltr Conditional'!E359,"OK")</f>
        <v>OK</v>
      </c>
      <c r="F359" s="13" t="str">
        <f>IF(ISERROR(VLOOKUP('PROD Fltr Conditional'!$A359,QACond,COLUMNS($A$7:F359),0)),'PROD Fltr Conditional'!F359,"OK")</f>
        <v>OK</v>
      </c>
      <c r="G359" s="13" t="str">
        <f>IF(ISERROR(VLOOKUP('PROD Fltr Conditional'!$A359,QACond,COLUMNS($A$7:G359),0)),'PROD Fltr Conditional'!G359,"OK")</f>
        <v>OK</v>
      </c>
      <c r="H359" s="13" t="str">
        <f>IF(ISERROR(VLOOKUP('PROD Fltr Conditional'!$A359,QACond,COLUMNS($A$7:H359),0)),'PROD Fltr Conditional'!H359,"OK")</f>
        <v>OK</v>
      </c>
      <c r="I359" s="13" t="str">
        <f>IF(ISERROR(VLOOKUP('PROD Fltr Conditional'!$A359,QACond,COLUMNS($A$7:I359),0)),'PROD Fltr Conditional'!I359,"OK")</f>
        <v>OK</v>
      </c>
      <c r="J359" s="13" t="str">
        <f>IF(ISERROR(VLOOKUP('PROD Fltr Conditional'!$A359,QACond,COLUMNS($A$7:J359),0)),'PROD Fltr Conditional'!J359,"OK")</f>
        <v>OK</v>
      </c>
      <c r="K359" s="13" t="str">
        <f>IF(ISERROR(VLOOKUP('PROD Fltr Conditional'!$A359,QACond,COLUMNS($A$7:K359),0)),'PROD Fltr Conditional'!K359,"OK")</f>
        <v>OK</v>
      </c>
      <c r="L359" s="13" t="str">
        <f>IF(ISERROR(VLOOKUP('PROD Fltr Conditional'!$A359,QACond,COLUMNS($A$7:L359),0)),'PROD Fltr Conditional'!L359,"OK")</f>
        <v>OK</v>
      </c>
      <c r="M359" s="13" t="str">
        <f>IF(ISERROR(VLOOKUP('PROD Fltr Conditional'!$A359,QACond,COLUMNS($A$7:M359),0)),'PROD Fltr Conditional'!M359,"OK")</f>
        <v>OK</v>
      </c>
      <c r="N359" s="13" t="str">
        <f>IF(ISERROR(VLOOKUP('PROD Fltr Conditional'!$A359,QACond,COLUMNS($A$7:N359),0)),'PROD Fltr Conditional'!N359,"OK")</f>
        <v>OK</v>
      </c>
      <c r="O359" s="13" t="str">
        <f>IF(ISERROR(VLOOKUP('PROD Fltr Conditional'!$A359,QACond,COLUMNS($A$7:O359),0)),'PROD Fltr Conditional'!O359,"OK")</f>
        <v>OK</v>
      </c>
      <c r="P359" s="13" t="str">
        <f>IF(ISERROR(VLOOKUP('PROD Fltr Conditional'!$A359,QACond,COLUMNS($A$7:P359),0)),'PROD Fltr Conditional'!P359,"OK")</f>
        <v>OK</v>
      </c>
      <c r="Q359" s="13" t="str">
        <f>IF(ISERROR(VLOOKUP('PROD Fltr Conditional'!$A359,QACond,COLUMNS($A$7:Q359),0)),'PROD Fltr Conditional'!Q359,"OK")</f>
        <v>OK</v>
      </c>
    </row>
    <row r="360" spans="1:17">
      <c r="A360" s="13" t="str">
        <f>IF(ISERROR(VLOOKUP('PROD Fltr Conditional'!$A360,QACond,COLUMNS($A$7:A360),0)),'PROD Fltr Conditional'!A360,"OK")</f>
        <v>OK</v>
      </c>
      <c r="B360" s="13" t="str">
        <f>IF(ISERROR(VLOOKUP('PROD Fltr Conditional'!$A360,QACond,COLUMNS($A$7:B360),0)),'PROD Fltr Conditional'!B360,"OK")</f>
        <v>OK</v>
      </c>
      <c r="C360" s="13" t="str">
        <f>IF(ISERROR(VLOOKUP('PROD Fltr Conditional'!$A360,QACond,COLUMNS($A$7:C360),0)),'PROD Fltr Conditional'!C360,"OK")</f>
        <v>OK</v>
      </c>
      <c r="D360" s="13" t="str">
        <f>IF(ISERROR(VLOOKUP('PROD Fltr Conditional'!$A360,QACond,COLUMNS($A$7:D360),0)),'PROD Fltr Conditional'!D360,"OK")</f>
        <v>OK</v>
      </c>
      <c r="E360" s="13" t="str">
        <f>IF(ISERROR(VLOOKUP('PROD Fltr Conditional'!$A360,QACond,COLUMNS($A$7:E360),0)),'PROD Fltr Conditional'!E360,"OK")</f>
        <v>OK</v>
      </c>
      <c r="F360" s="13" t="str">
        <f>IF(ISERROR(VLOOKUP('PROD Fltr Conditional'!$A360,QACond,COLUMNS($A$7:F360),0)),'PROD Fltr Conditional'!F360,"OK")</f>
        <v>OK</v>
      </c>
      <c r="G360" s="13" t="str">
        <f>IF(ISERROR(VLOOKUP('PROD Fltr Conditional'!$A360,QACond,COLUMNS($A$7:G360),0)),'PROD Fltr Conditional'!G360,"OK")</f>
        <v>OK</v>
      </c>
      <c r="H360" s="13" t="str">
        <f>IF(ISERROR(VLOOKUP('PROD Fltr Conditional'!$A360,QACond,COLUMNS($A$7:H360),0)),'PROD Fltr Conditional'!H360,"OK")</f>
        <v>OK</v>
      </c>
      <c r="I360" s="13" t="str">
        <f>IF(ISERROR(VLOOKUP('PROD Fltr Conditional'!$A360,QACond,COLUMNS($A$7:I360),0)),'PROD Fltr Conditional'!I360,"OK")</f>
        <v>OK</v>
      </c>
      <c r="J360" s="13" t="str">
        <f>IF(ISERROR(VLOOKUP('PROD Fltr Conditional'!$A360,QACond,COLUMNS($A$7:J360),0)),'PROD Fltr Conditional'!J360,"OK")</f>
        <v>OK</v>
      </c>
      <c r="K360" s="13" t="str">
        <f>IF(ISERROR(VLOOKUP('PROD Fltr Conditional'!$A360,QACond,COLUMNS($A$7:K360),0)),'PROD Fltr Conditional'!K360,"OK")</f>
        <v>OK</v>
      </c>
      <c r="L360" s="13" t="str">
        <f>IF(ISERROR(VLOOKUP('PROD Fltr Conditional'!$A360,QACond,COLUMNS($A$7:L360),0)),'PROD Fltr Conditional'!L360,"OK")</f>
        <v>OK</v>
      </c>
      <c r="M360" s="13" t="str">
        <f>IF(ISERROR(VLOOKUP('PROD Fltr Conditional'!$A360,QACond,COLUMNS($A$7:M360),0)),'PROD Fltr Conditional'!M360,"OK")</f>
        <v>OK</v>
      </c>
      <c r="N360" s="13" t="str">
        <f>IF(ISERROR(VLOOKUP('PROD Fltr Conditional'!$A360,QACond,COLUMNS($A$7:N360),0)),'PROD Fltr Conditional'!N360,"OK")</f>
        <v>OK</v>
      </c>
      <c r="O360" s="13" t="str">
        <f>IF(ISERROR(VLOOKUP('PROD Fltr Conditional'!$A360,QACond,COLUMNS($A$7:O360),0)),'PROD Fltr Conditional'!O360,"OK")</f>
        <v>OK</v>
      </c>
      <c r="P360" s="13" t="str">
        <f>IF(ISERROR(VLOOKUP('PROD Fltr Conditional'!$A360,QACond,COLUMNS($A$7:P360),0)),'PROD Fltr Conditional'!P360,"OK")</f>
        <v>OK</v>
      </c>
      <c r="Q360" s="13" t="str">
        <f>IF(ISERROR(VLOOKUP('PROD Fltr Conditional'!$A360,QACond,COLUMNS($A$7:Q360),0)),'PROD Fltr Conditional'!Q360,"OK")</f>
        <v>OK</v>
      </c>
    </row>
    <row r="361" spans="1:17">
      <c r="A361" s="13" t="str">
        <f>IF(ISERROR(VLOOKUP('PROD Fltr Conditional'!$A361,QACond,COLUMNS($A$7:A361),0)),'PROD Fltr Conditional'!A361,"OK")</f>
        <v>OK</v>
      </c>
      <c r="B361" s="13" t="str">
        <f>IF(ISERROR(VLOOKUP('PROD Fltr Conditional'!$A361,QACond,COLUMNS($A$7:B361),0)),'PROD Fltr Conditional'!B361,"OK")</f>
        <v>OK</v>
      </c>
      <c r="C361" s="13" t="str">
        <f>IF(ISERROR(VLOOKUP('PROD Fltr Conditional'!$A361,QACond,COLUMNS($A$7:C361),0)),'PROD Fltr Conditional'!C361,"OK")</f>
        <v>OK</v>
      </c>
      <c r="D361" s="13" t="str">
        <f>IF(ISERROR(VLOOKUP('PROD Fltr Conditional'!$A361,QACond,COLUMNS($A$7:D361),0)),'PROD Fltr Conditional'!D361,"OK")</f>
        <v>OK</v>
      </c>
      <c r="E361" s="13" t="str">
        <f>IF(ISERROR(VLOOKUP('PROD Fltr Conditional'!$A361,QACond,COLUMNS($A$7:E361),0)),'PROD Fltr Conditional'!E361,"OK")</f>
        <v>OK</v>
      </c>
      <c r="F361" s="13" t="str">
        <f>IF(ISERROR(VLOOKUP('PROD Fltr Conditional'!$A361,QACond,COLUMNS($A$7:F361),0)),'PROD Fltr Conditional'!F361,"OK")</f>
        <v>OK</v>
      </c>
      <c r="G361" s="13" t="str">
        <f>IF(ISERROR(VLOOKUP('PROD Fltr Conditional'!$A361,QACond,COLUMNS($A$7:G361),0)),'PROD Fltr Conditional'!G361,"OK")</f>
        <v>OK</v>
      </c>
      <c r="H361" s="13" t="str">
        <f>IF(ISERROR(VLOOKUP('PROD Fltr Conditional'!$A361,QACond,COLUMNS($A$7:H361),0)),'PROD Fltr Conditional'!H361,"OK")</f>
        <v>OK</v>
      </c>
      <c r="I361" s="13" t="str">
        <f>IF(ISERROR(VLOOKUP('PROD Fltr Conditional'!$A361,QACond,COLUMNS($A$7:I361),0)),'PROD Fltr Conditional'!I361,"OK")</f>
        <v>OK</v>
      </c>
      <c r="J361" s="13" t="str">
        <f>IF(ISERROR(VLOOKUP('PROD Fltr Conditional'!$A361,QACond,COLUMNS($A$7:J361),0)),'PROD Fltr Conditional'!J361,"OK")</f>
        <v>OK</v>
      </c>
      <c r="K361" s="13" t="str">
        <f>IF(ISERROR(VLOOKUP('PROD Fltr Conditional'!$A361,QACond,COLUMNS($A$7:K361),0)),'PROD Fltr Conditional'!K361,"OK")</f>
        <v>OK</v>
      </c>
      <c r="L361" s="13" t="str">
        <f>IF(ISERROR(VLOOKUP('PROD Fltr Conditional'!$A361,QACond,COLUMNS($A$7:L361),0)),'PROD Fltr Conditional'!L361,"OK")</f>
        <v>OK</v>
      </c>
      <c r="M361" s="13" t="str">
        <f>IF(ISERROR(VLOOKUP('PROD Fltr Conditional'!$A361,QACond,COLUMNS($A$7:M361),0)),'PROD Fltr Conditional'!M361,"OK")</f>
        <v>OK</v>
      </c>
      <c r="N361" s="13" t="str">
        <f>IF(ISERROR(VLOOKUP('PROD Fltr Conditional'!$A361,QACond,COLUMNS($A$7:N361),0)),'PROD Fltr Conditional'!N361,"OK")</f>
        <v>OK</v>
      </c>
      <c r="O361" s="13" t="str">
        <f>IF(ISERROR(VLOOKUP('PROD Fltr Conditional'!$A361,QACond,COLUMNS($A$7:O361),0)),'PROD Fltr Conditional'!O361,"OK")</f>
        <v>OK</v>
      </c>
      <c r="P361" s="13" t="str">
        <f>IF(ISERROR(VLOOKUP('PROD Fltr Conditional'!$A361,QACond,COLUMNS($A$7:P361),0)),'PROD Fltr Conditional'!P361,"OK")</f>
        <v>OK</v>
      </c>
      <c r="Q361" s="13" t="str">
        <f>IF(ISERROR(VLOOKUP('PROD Fltr Conditional'!$A361,QACond,COLUMNS($A$7:Q361),0)),'PROD Fltr Conditional'!Q361,"OK")</f>
        <v>OK</v>
      </c>
    </row>
    <row r="362" spans="1:17">
      <c r="A362" s="13" t="str">
        <f>IF(ISERROR(VLOOKUP('PROD Fltr Conditional'!$A362,QACond,COLUMNS($A$7:A362),0)),'PROD Fltr Conditional'!A362,"OK")</f>
        <v>OK</v>
      </c>
      <c r="B362" s="13" t="str">
        <f>IF(ISERROR(VLOOKUP('PROD Fltr Conditional'!$A362,QACond,COLUMNS($A$7:B362),0)),'PROD Fltr Conditional'!B362,"OK")</f>
        <v>OK</v>
      </c>
      <c r="C362" s="13" t="str">
        <f>IF(ISERROR(VLOOKUP('PROD Fltr Conditional'!$A362,QACond,COLUMNS($A$7:C362),0)),'PROD Fltr Conditional'!C362,"OK")</f>
        <v>OK</v>
      </c>
      <c r="D362" s="13" t="str">
        <f>IF(ISERROR(VLOOKUP('PROD Fltr Conditional'!$A362,QACond,COLUMNS($A$7:D362),0)),'PROD Fltr Conditional'!D362,"OK")</f>
        <v>OK</v>
      </c>
      <c r="E362" s="13" t="str">
        <f>IF(ISERROR(VLOOKUP('PROD Fltr Conditional'!$A362,QACond,COLUMNS($A$7:E362),0)),'PROD Fltr Conditional'!E362,"OK")</f>
        <v>OK</v>
      </c>
      <c r="F362" s="13" t="str">
        <f>IF(ISERROR(VLOOKUP('PROD Fltr Conditional'!$A362,QACond,COLUMNS($A$7:F362),0)),'PROD Fltr Conditional'!F362,"OK")</f>
        <v>OK</v>
      </c>
      <c r="G362" s="13" t="str">
        <f>IF(ISERROR(VLOOKUP('PROD Fltr Conditional'!$A362,QACond,COLUMNS($A$7:G362),0)),'PROD Fltr Conditional'!G362,"OK")</f>
        <v>OK</v>
      </c>
      <c r="H362" s="13" t="str">
        <f>IF(ISERROR(VLOOKUP('PROD Fltr Conditional'!$A362,QACond,COLUMNS($A$7:H362),0)),'PROD Fltr Conditional'!H362,"OK")</f>
        <v>OK</v>
      </c>
      <c r="I362" s="13" t="str">
        <f>IF(ISERROR(VLOOKUP('PROD Fltr Conditional'!$A362,QACond,COLUMNS($A$7:I362),0)),'PROD Fltr Conditional'!I362,"OK")</f>
        <v>OK</v>
      </c>
      <c r="J362" s="13" t="str">
        <f>IF(ISERROR(VLOOKUP('PROD Fltr Conditional'!$A362,QACond,COLUMNS($A$7:J362),0)),'PROD Fltr Conditional'!J362,"OK")</f>
        <v>OK</v>
      </c>
      <c r="K362" s="13" t="str">
        <f>IF(ISERROR(VLOOKUP('PROD Fltr Conditional'!$A362,QACond,COLUMNS($A$7:K362),0)),'PROD Fltr Conditional'!K362,"OK")</f>
        <v>OK</v>
      </c>
      <c r="L362" s="13" t="str">
        <f>IF(ISERROR(VLOOKUP('PROD Fltr Conditional'!$A362,QACond,COLUMNS($A$7:L362),0)),'PROD Fltr Conditional'!L362,"OK")</f>
        <v>OK</v>
      </c>
      <c r="M362" s="13" t="str">
        <f>IF(ISERROR(VLOOKUP('PROD Fltr Conditional'!$A362,QACond,COLUMNS($A$7:M362),0)),'PROD Fltr Conditional'!M362,"OK")</f>
        <v>OK</v>
      </c>
      <c r="N362" s="13" t="str">
        <f>IF(ISERROR(VLOOKUP('PROD Fltr Conditional'!$A362,QACond,COLUMNS($A$7:N362),0)),'PROD Fltr Conditional'!N362,"OK")</f>
        <v>OK</v>
      </c>
      <c r="O362" s="13" t="str">
        <f>IF(ISERROR(VLOOKUP('PROD Fltr Conditional'!$A362,QACond,COLUMNS($A$7:O362),0)),'PROD Fltr Conditional'!O362,"OK")</f>
        <v>OK</v>
      </c>
      <c r="P362" s="13" t="str">
        <f>IF(ISERROR(VLOOKUP('PROD Fltr Conditional'!$A362,QACond,COLUMNS($A$7:P362),0)),'PROD Fltr Conditional'!P362,"OK")</f>
        <v>OK</v>
      </c>
      <c r="Q362" s="13" t="str">
        <f>IF(ISERROR(VLOOKUP('PROD Fltr Conditional'!$A362,QACond,COLUMNS($A$7:Q362),0)),'PROD Fltr Conditional'!Q362,"OK")</f>
        <v>OK</v>
      </c>
    </row>
    <row r="363" spans="1:17">
      <c r="A363" s="13" t="str">
        <f>IF(ISERROR(VLOOKUP('PROD Fltr Conditional'!$A363,QACond,COLUMNS($A$7:A363),0)),'PROD Fltr Conditional'!A363,"OK")</f>
        <v>OK</v>
      </c>
      <c r="B363" s="13" t="str">
        <f>IF(ISERROR(VLOOKUP('PROD Fltr Conditional'!$A363,QACond,COLUMNS($A$7:B363),0)),'PROD Fltr Conditional'!B363,"OK")</f>
        <v>OK</v>
      </c>
      <c r="C363" s="13" t="str">
        <f>IF(ISERROR(VLOOKUP('PROD Fltr Conditional'!$A363,QACond,COLUMNS($A$7:C363),0)),'PROD Fltr Conditional'!C363,"OK")</f>
        <v>OK</v>
      </c>
      <c r="D363" s="13" t="str">
        <f>IF(ISERROR(VLOOKUP('PROD Fltr Conditional'!$A363,QACond,COLUMNS($A$7:D363),0)),'PROD Fltr Conditional'!D363,"OK")</f>
        <v>OK</v>
      </c>
      <c r="E363" s="13" t="str">
        <f>IF(ISERROR(VLOOKUP('PROD Fltr Conditional'!$A363,QACond,COLUMNS($A$7:E363),0)),'PROD Fltr Conditional'!E363,"OK")</f>
        <v>OK</v>
      </c>
      <c r="F363" s="13" t="str">
        <f>IF(ISERROR(VLOOKUP('PROD Fltr Conditional'!$A363,QACond,COLUMNS($A$7:F363),0)),'PROD Fltr Conditional'!F363,"OK")</f>
        <v>OK</v>
      </c>
      <c r="G363" s="13" t="str">
        <f>IF(ISERROR(VLOOKUP('PROD Fltr Conditional'!$A363,QACond,COLUMNS($A$7:G363),0)),'PROD Fltr Conditional'!G363,"OK")</f>
        <v>OK</v>
      </c>
      <c r="H363" s="13" t="str">
        <f>IF(ISERROR(VLOOKUP('PROD Fltr Conditional'!$A363,QACond,COLUMNS($A$7:H363),0)),'PROD Fltr Conditional'!H363,"OK")</f>
        <v>OK</v>
      </c>
      <c r="I363" s="13" t="str">
        <f>IF(ISERROR(VLOOKUP('PROD Fltr Conditional'!$A363,QACond,COLUMNS($A$7:I363),0)),'PROD Fltr Conditional'!I363,"OK")</f>
        <v>OK</v>
      </c>
      <c r="J363" s="13" t="str">
        <f>IF(ISERROR(VLOOKUP('PROD Fltr Conditional'!$A363,QACond,COLUMNS($A$7:J363),0)),'PROD Fltr Conditional'!J363,"OK")</f>
        <v>OK</v>
      </c>
      <c r="K363" s="13" t="str">
        <f>IF(ISERROR(VLOOKUP('PROD Fltr Conditional'!$A363,QACond,COLUMNS($A$7:K363),0)),'PROD Fltr Conditional'!K363,"OK")</f>
        <v>OK</v>
      </c>
      <c r="L363" s="13" t="str">
        <f>IF(ISERROR(VLOOKUP('PROD Fltr Conditional'!$A363,QACond,COLUMNS($A$7:L363),0)),'PROD Fltr Conditional'!L363,"OK")</f>
        <v>OK</v>
      </c>
      <c r="M363" s="13" t="str">
        <f>IF(ISERROR(VLOOKUP('PROD Fltr Conditional'!$A363,QACond,COLUMNS($A$7:M363),0)),'PROD Fltr Conditional'!M363,"OK")</f>
        <v>OK</v>
      </c>
      <c r="N363" s="13" t="str">
        <f>IF(ISERROR(VLOOKUP('PROD Fltr Conditional'!$A363,QACond,COLUMNS($A$7:N363),0)),'PROD Fltr Conditional'!N363,"OK")</f>
        <v>OK</v>
      </c>
      <c r="O363" s="13" t="str">
        <f>IF(ISERROR(VLOOKUP('PROD Fltr Conditional'!$A363,QACond,COLUMNS($A$7:O363),0)),'PROD Fltr Conditional'!O363,"OK")</f>
        <v>OK</v>
      </c>
      <c r="P363" s="13" t="str">
        <f>IF(ISERROR(VLOOKUP('PROD Fltr Conditional'!$A363,QACond,COLUMNS($A$7:P363),0)),'PROD Fltr Conditional'!P363,"OK")</f>
        <v>OK</v>
      </c>
      <c r="Q363" s="13" t="str">
        <f>IF(ISERROR(VLOOKUP('PROD Fltr Conditional'!$A363,QACond,COLUMNS($A$7:Q363),0)),'PROD Fltr Conditional'!Q363,"OK")</f>
        <v>OK</v>
      </c>
    </row>
    <row r="364" spans="1:17">
      <c r="A364" s="13" t="str">
        <f>IF(ISERROR(VLOOKUP('PROD Fltr Conditional'!$A364,QACond,COLUMNS($A$7:A364),0)),'PROD Fltr Conditional'!A364,"OK")</f>
        <v>OK</v>
      </c>
      <c r="B364" s="13" t="str">
        <f>IF(ISERROR(VLOOKUP('PROD Fltr Conditional'!$A364,QACond,COLUMNS($A$7:B364),0)),'PROD Fltr Conditional'!B364,"OK")</f>
        <v>OK</v>
      </c>
      <c r="C364" s="13" t="str">
        <f>IF(ISERROR(VLOOKUP('PROD Fltr Conditional'!$A364,QACond,COLUMNS($A$7:C364),0)),'PROD Fltr Conditional'!C364,"OK")</f>
        <v>OK</v>
      </c>
      <c r="D364" s="13" t="str">
        <f>IF(ISERROR(VLOOKUP('PROD Fltr Conditional'!$A364,QACond,COLUMNS($A$7:D364),0)),'PROD Fltr Conditional'!D364,"OK")</f>
        <v>OK</v>
      </c>
      <c r="E364" s="13" t="str">
        <f>IF(ISERROR(VLOOKUP('PROD Fltr Conditional'!$A364,QACond,COLUMNS($A$7:E364),0)),'PROD Fltr Conditional'!E364,"OK")</f>
        <v>OK</v>
      </c>
      <c r="F364" s="13" t="str">
        <f>IF(ISERROR(VLOOKUP('PROD Fltr Conditional'!$A364,QACond,COLUMNS($A$7:F364),0)),'PROD Fltr Conditional'!F364,"OK")</f>
        <v>OK</v>
      </c>
      <c r="G364" s="13" t="str">
        <f>IF(ISERROR(VLOOKUP('PROD Fltr Conditional'!$A364,QACond,COLUMNS($A$7:G364),0)),'PROD Fltr Conditional'!G364,"OK")</f>
        <v>OK</v>
      </c>
      <c r="H364" s="13" t="str">
        <f>IF(ISERROR(VLOOKUP('PROD Fltr Conditional'!$A364,QACond,COLUMNS($A$7:H364),0)),'PROD Fltr Conditional'!H364,"OK")</f>
        <v>OK</v>
      </c>
      <c r="I364" s="13" t="str">
        <f>IF(ISERROR(VLOOKUP('PROD Fltr Conditional'!$A364,QACond,COLUMNS($A$7:I364),0)),'PROD Fltr Conditional'!I364,"OK")</f>
        <v>OK</v>
      </c>
      <c r="J364" s="13" t="str">
        <f>IF(ISERROR(VLOOKUP('PROD Fltr Conditional'!$A364,QACond,COLUMNS($A$7:J364),0)),'PROD Fltr Conditional'!J364,"OK")</f>
        <v>OK</v>
      </c>
      <c r="K364" s="13" t="str">
        <f>IF(ISERROR(VLOOKUP('PROD Fltr Conditional'!$A364,QACond,COLUMNS($A$7:K364),0)),'PROD Fltr Conditional'!K364,"OK")</f>
        <v>OK</v>
      </c>
      <c r="L364" s="13" t="str">
        <f>IF(ISERROR(VLOOKUP('PROD Fltr Conditional'!$A364,QACond,COLUMNS($A$7:L364),0)),'PROD Fltr Conditional'!L364,"OK")</f>
        <v>OK</v>
      </c>
      <c r="M364" s="13" t="str">
        <f>IF(ISERROR(VLOOKUP('PROD Fltr Conditional'!$A364,QACond,COLUMNS($A$7:M364),0)),'PROD Fltr Conditional'!M364,"OK")</f>
        <v>OK</v>
      </c>
      <c r="N364" s="13" t="str">
        <f>IF(ISERROR(VLOOKUP('PROD Fltr Conditional'!$A364,QACond,COLUMNS($A$7:N364),0)),'PROD Fltr Conditional'!N364,"OK")</f>
        <v>OK</v>
      </c>
      <c r="O364" s="13" t="str">
        <f>IF(ISERROR(VLOOKUP('PROD Fltr Conditional'!$A364,QACond,COLUMNS($A$7:O364),0)),'PROD Fltr Conditional'!O364,"OK")</f>
        <v>OK</v>
      </c>
      <c r="P364" s="13" t="str">
        <f>IF(ISERROR(VLOOKUP('PROD Fltr Conditional'!$A364,QACond,COLUMNS($A$7:P364),0)),'PROD Fltr Conditional'!P364,"OK")</f>
        <v>OK</v>
      </c>
      <c r="Q364" s="13" t="str">
        <f>IF(ISERROR(VLOOKUP('PROD Fltr Conditional'!$A364,QACond,COLUMNS($A$7:Q364),0)),'PROD Fltr Conditional'!Q364,"OK")</f>
        <v>OK</v>
      </c>
    </row>
    <row r="365" spans="1:17">
      <c r="A365" s="13" t="str">
        <f>IF(ISERROR(VLOOKUP('PROD Fltr Conditional'!$A365,QACond,COLUMNS($A$7:A365),0)),'PROD Fltr Conditional'!A365,"OK")</f>
        <v>OK</v>
      </c>
      <c r="B365" s="13" t="str">
        <f>IF(ISERROR(VLOOKUP('PROD Fltr Conditional'!$A365,QACond,COLUMNS($A$7:B365),0)),'PROD Fltr Conditional'!B365,"OK")</f>
        <v>OK</v>
      </c>
      <c r="C365" s="13" t="str">
        <f>IF(ISERROR(VLOOKUP('PROD Fltr Conditional'!$A365,QACond,COLUMNS($A$7:C365),0)),'PROD Fltr Conditional'!C365,"OK")</f>
        <v>OK</v>
      </c>
      <c r="D365" s="13" t="str">
        <f>IF(ISERROR(VLOOKUP('PROD Fltr Conditional'!$A365,QACond,COLUMNS($A$7:D365),0)),'PROD Fltr Conditional'!D365,"OK")</f>
        <v>OK</v>
      </c>
      <c r="E365" s="13" t="str">
        <f>IF(ISERROR(VLOOKUP('PROD Fltr Conditional'!$A365,QACond,COLUMNS($A$7:E365),0)),'PROD Fltr Conditional'!E365,"OK")</f>
        <v>OK</v>
      </c>
      <c r="F365" s="13" t="str">
        <f>IF(ISERROR(VLOOKUP('PROD Fltr Conditional'!$A365,QACond,COLUMNS($A$7:F365),0)),'PROD Fltr Conditional'!F365,"OK")</f>
        <v>OK</v>
      </c>
      <c r="G365" s="13" t="str">
        <f>IF(ISERROR(VLOOKUP('PROD Fltr Conditional'!$A365,QACond,COLUMNS($A$7:G365),0)),'PROD Fltr Conditional'!G365,"OK")</f>
        <v>OK</v>
      </c>
      <c r="H365" s="13" t="str">
        <f>IF(ISERROR(VLOOKUP('PROD Fltr Conditional'!$A365,QACond,COLUMNS($A$7:H365),0)),'PROD Fltr Conditional'!H365,"OK")</f>
        <v>OK</v>
      </c>
      <c r="I365" s="13" t="str">
        <f>IF(ISERROR(VLOOKUP('PROD Fltr Conditional'!$A365,QACond,COLUMNS($A$7:I365),0)),'PROD Fltr Conditional'!I365,"OK")</f>
        <v>OK</v>
      </c>
      <c r="J365" s="13" t="str">
        <f>IF(ISERROR(VLOOKUP('PROD Fltr Conditional'!$A365,QACond,COLUMNS($A$7:J365),0)),'PROD Fltr Conditional'!J365,"OK")</f>
        <v>OK</v>
      </c>
      <c r="K365" s="13" t="str">
        <f>IF(ISERROR(VLOOKUP('PROD Fltr Conditional'!$A365,QACond,COLUMNS($A$7:K365),0)),'PROD Fltr Conditional'!K365,"OK")</f>
        <v>OK</v>
      </c>
      <c r="L365" s="13" t="str">
        <f>IF(ISERROR(VLOOKUP('PROD Fltr Conditional'!$A365,QACond,COLUMNS($A$7:L365),0)),'PROD Fltr Conditional'!L365,"OK")</f>
        <v>OK</v>
      </c>
      <c r="M365" s="13" t="str">
        <f>IF(ISERROR(VLOOKUP('PROD Fltr Conditional'!$A365,QACond,COLUMNS($A$7:M365),0)),'PROD Fltr Conditional'!M365,"OK")</f>
        <v>OK</v>
      </c>
      <c r="N365" s="13" t="str">
        <f>IF(ISERROR(VLOOKUP('PROD Fltr Conditional'!$A365,QACond,COLUMNS($A$7:N365),0)),'PROD Fltr Conditional'!N365,"OK")</f>
        <v>OK</v>
      </c>
      <c r="O365" s="13" t="str">
        <f>IF(ISERROR(VLOOKUP('PROD Fltr Conditional'!$A365,QACond,COLUMNS($A$7:O365),0)),'PROD Fltr Conditional'!O365,"OK")</f>
        <v>OK</v>
      </c>
      <c r="P365" s="13" t="str">
        <f>IF(ISERROR(VLOOKUP('PROD Fltr Conditional'!$A365,QACond,COLUMNS($A$7:P365),0)),'PROD Fltr Conditional'!P365,"OK")</f>
        <v>OK</v>
      </c>
      <c r="Q365" s="13" t="str">
        <f>IF(ISERROR(VLOOKUP('PROD Fltr Conditional'!$A365,QACond,COLUMNS($A$7:Q365),0)),'PROD Fltr Conditional'!Q365,"OK")</f>
        <v>OK</v>
      </c>
    </row>
    <row r="366" spans="1:17">
      <c r="A366" s="13" t="str">
        <f>IF(ISERROR(VLOOKUP('PROD Fltr Conditional'!$A366,QACond,COLUMNS($A$7:A366),0)),'PROD Fltr Conditional'!A366,"OK")</f>
        <v>OK</v>
      </c>
      <c r="B366" s="13" t="str">
        <f>IF(ISERROR(VLOOKUP('PROD Fltr Conditional'!$A366,QACond,COLUMNS($A$7:B366),0)),'PROD Fltr Conditional'!B366,"OK")</f>
        <v>OK</v>
      </c>
      <c r="C366" s="13" t="str">
        <f>IF(ISERROR(VLOOKUP('PROD Fltr Conditional'!$A366,QACond,COLUMNS($A$7:C366),0)),'PROD Fltr Conditional'!C366,"OK")</f>
        <v>OK</v>
      </c>
      <c r="D366" s="13" t="str">
        <f>IF(ISERROR(VLOOKUP('PROD Fltr Conditional'!$A366,QACond,COLUMNS($A$7:D366),0)),'PROD Fltr Conditional'!D366,"OK")</f>
        <v>OK</v>
      </c>
      <c r="E366" s="13" t="str">
        <f>IF(ISERROR(VLOOKUP('PROD Fltr Conditional'!$A366,QACond,COLUMNS($A$7:E366),0)),'PROD Fltr Conditional'!E366,"OK")</f>
        <v>OK</v>
      </c>
      <c r="F366" s="13" t="str">
        <f>IF(ISERROR(VLOOKUP('PROD Fltr Conditional'!$A366,QACond,COLUMNS($A$7:F366),0)),'PROD Fltr Conditional'!F366,"OK")</f>
        <v>OK</v>
      </c>
      <c r="G366" s="13" t="str">
        <f>IF(ISERROR(VLOOKUP('PROD Fltr Conditional'!$A366,QACond,COLUMNS($A$7:G366),0)),'PROD Fltr Conditional'!G366,"OK")</f>
        <v>OK</v>
      </c>
      <c r="H366" s="13" t="str">
        <f>IF(ISERROR(VLOOKUP('PROD Fltr Conditional'!$A366,QACond,COLUMNS($A$7:H366),0)),'PROD Fltr Conditional'!H366,"OK")</f>
        <v>OK</v>
      </c>
      <c r="I366" s="13" t="str">
        <f>IF(ISERROR(VLOOKUP('PROD Fltr Conditional'!$A366,QACond,COLUMNS($A$7:I366),0)),'PROD Fltr Conditional'!I366,"OK")</f>
        <v>OK</v>
      </c>
      <c r="J366" s="13" t="str">
        <f>IF(ISERROR(VLOOKUP('PROD Fltr Conditional'!$A366,QACond,COLUMNS($A$7:J366),0)),'PROD Fltr Conditional'!J366,"OK")</f>
        <v>OK</v>
      </c>
      <c r="K366" s="13" t="str">
        <f>IF(ISERROR(VLOOKUP('PROD Fltr Conditional'!$A366,QACond,COLUMNS($A$7:K366),0)),'PROD Fltr Conditional'!K366,"OK")</f>
        <v>OK</v>
      </c>
      <c r="L366" s="13" t="str">
        <f>IF(ISERROR(VLOOKUP('PROD Fltr Conditional'!$A366,QACond,COLUMNS($A$7:L366),0)),'PROD Fltr Conditional'!L366,"OK")</f>
        <v>OK</v>
      </c>
      <c r="M366" s="13" t="str">
        <f>IF(ISERROR(VLOOKUP('PROD Fltr Conditional'!$A366,QACond,COLUMNS($A$7:M366),0)),'PROD Fltr Conditional'!M366,"OK")</f>
        <v>OK</v>
      </c>
      <c r="N366" s="13" t="str">
        <f>IF(ISERROR(VLOOKUP('PROD Fltr Conditional'!$A366,QACond,COLUMNS($A$7:N366),0)),'PROD Fltr Conditional'!N366,"OK")</f>
        <v>OK</v>
      </c>
      <c r="O366" s="13" t="str">
        <f>IF(ISERROR(VLOOKUP('PROD Fltr Conditional'!$A366,QACond,COLUMNS($A$7:O366),0)),'PROD Fltr Conditional'!O366,"OK")</f>
        <v>OK</v>
      </c>
      <c r="P366" s="13" t="str">
        <f>IF(ISERROR(VLOOKUP('PROD Fltr Conditional'!$A366,QACond,COLUMNS($A$7:P366),0)),'PROD Fltr Conditional'!P366,"OK")</f>
        <v>OK</v>
      </c>
      <c r="Q366" s="13" t="str">
        <f>IF(ISERROR(VLOOKUP('PROD Fltr Conditional'!$A366,QACond,COLUMNS($A$7:Q366),0)),'PROD Fltr Conditional'!Q366,"OK")</f>
        <v>OK</v>
      </c>
    </row>
    <row r="367" spans="1:17">
      <c r="A367" s="13" t="str">
        <f>IF(ISERROR(VLOOKUP('PROD Fltr Conditional'!$A367,QACond,COLUMNS($A$7:A367),0)),'PROD Fltr Conditional'!A367,"OK")</f>
        <v>OK</v>
      </c>
      <c r="B367" s="13" t="str">
        <f>IF(ISERROR(VLOOKUP('PROD Fltr Conditional'!$A367,QACond,COLUMNS($A$7:B367),0)),'PROD Fltr Conditional'!B367,"OK")</f>
        <v>OK</v>
      </c>
      <c r="C367" s="13" t="str">
        <f>IF(ISERROR(VLOOKUP('PROD Fltr Conditional'!$A367,QACond,COLUMNS($A$7:C367),0)),'PROD Fltr Conditional'!C367,"OK")</f>
        <v>OK</v>
      </c>
      <c r="D367" s="13" t="str">
        <f>IF(ISERROR(VLOOKUP('PROD Fltr Conditional'!$A367,QACond,COLUMNS($A$7:D367),0)),'PROD Fltr Conditional'!D367,"OK")</f>
        <v>OK</v>
      </c>
      <c r="E367" s="13" t="str">
        <f>IF(ISERROR(VLOOKUP('PROD Fltr Conditional'!$A367,QACond,COLUMNS($A$7:E367),0)),'PROD Fltr Conditional'!E367,"OK")</f>
        <v>OK</v>
      </c>
      <c r="F367" s="13" t="str">
        <f>IF(ISERROR(VLOOKUP('PROD Fltr Conditional'!$A367,QACond,COLUMNS($A$7:F367),0)),'PROD Fltr Conditional'!F367,"OK")</f>
        <v>OK</v>
      </c>
      <c r="G367" s="13" t="str">
        <f>IF(ISERROR(VLOOKUP('PROD Fltr Conditional'!$A367,QACond,COLUMNS($A$7:G367),0)),'PROD Fltr Conditional'!G367,"OK")</f>
        <v>OK</v>
      </c>
      <c r="H367" s="13" t="str">
        <f>IF(ISERROR(VLOOKUP('PROD Fltr Conditional'!$A367,QACond,COLUMNS($A$7:H367),0)),'PROD Fltr Conditional'!H367,"OK")</f>
        <v>OK</v>
      </c>
      <c r="I367" s="13" t="str">
        <f>IF(ISERROR(VLOOKUP('PROD Fltr Conditional'!$A367,QACond,COLUMNS($A$7:I367),0)),'PROD Fltr Conditional'!I367,"OK")</f>
        <v>OK</v>
      </c>
      <c r="J367" s="13" t="str">
        <f>IF(ISERROR(VLOOKUP('PROD Fltr Conditional'!$A367,QACond,COLUMNS($A$7:J367),0)),'PROD Fltr Conditional'!J367,"OK")</f>
        <v>OK</v>
      </c>
      <c r="K367" s="13" t="str">
        <f>IF(ISERROR(VLOOKUP('PROD Fltr Conditional'!$A367,QACond,COLUMNS($A$7:K367),0)),'PROD Fltr Conditional'!K367,"OK")</f>
        <v>OK</v>
      </c>
      <c r="L367" s="13" t="str">
        <f>IF(ISERROR(VLOOKUP('PROD Fltr Conditional'!$A367,QACond,COLUMNS($A$7:L367),0)),'PROD Fltr Conditional'!L367,"OK")</f>
        <v>OK</v>
      </c>
      <c r="M367" s="13" t="str">
        <f>IF(ISERROR(VLOOKUP('PROD Fltr Conditional'!$A367,QACond,COLUMNS($A$7:M367),0)),'PROD Fltr Conditional'!M367,"OK")</f>
        <v>OK</v>
      </c>
      <c r="N367" s="13" t="str">
        <f>IF(ISERROR(VLOOKUP('PROD Fltr Conditional'!$A367,QACond,COLUMNS($A$7:N367),0)),'PROD Fltr Conditional'!N367,"OK")</f>
        <v>OK</v>
      </c>
      <c r="O367" s="13" t="str">
        <f>IF(ISERROR(VLOOKUP('PROD Fltr Conditional'!$A367,QACond,COLUMNS($A$7:O367),0)),'PROD Fltr Conditional'!O367,"OK")</f>
        <v>OK</v>
      </c>
      <c r="P367" s="13" t="str">
        <f>IF(ISERROR(VLOOKUP('PROD Fltr Conditional'!$A367,QACond,COLUMNS($A$7:P367),0)),'PROD Fltr Conditional'!P367,"OK")</f>
        <v>OK</v>
      </c>
      <c r="Q367" s="13" t="str">
        <f>IF(ISERROR(VLOOKUP('PROD Fltr Conditional'!$A367,QACond,COLUMNS($A$7:Q367),0)),'PROD Fltr Conditional'!Q367,"OK")</f>
        <v>OK</v>
      </c>
    </row>
    <row r="368" spans="1:17">
      <c r="A368" s="13" t="str">
        <f>IF(ISERROR(VLOOKUP('PROD Fltr Conditional'!$A368,QACond,COLUMNS($A$7:A368),0)),'PROD Fltr Conditional'!A368,"OK")</f>
        <v>OK</v>
      </c>
      <c r="B368" s="13" t="str">
        <f>IF(ISERROR(VLOOKUP('PROD Fltr Conditional'!$A368,QACond,COLUMNS($A$7:B368),0)),'PROD Fltr Conditional'!B368,"OK")</f>
        <v>OK</v>
      </c>
      <c r="C368" s="13" t="str">
        <f>IF(ISERROR(VLOOKUP('PROD Fltr Conditional'!$A368,QACond,COLUMNS($A$7:C368),0)),'PROD Fltr Conditional'!C368,"OK")</f>
        <v>OK</v>
      </c>
      <c r="D368" s="13" t="str">
        <f>IF(ISERROR(VLOOKUP('PROD Fltr Conditional'!$A368,QACond,COLUMNS($A$7:D368),0)),'PROD Fltr Conditional'!D368,"OK")</f>
        <v>OK</v>
      </c>
      <c r="E368" s="13" t="str">
        <f>IF(ISERROR(VLOOKUP('PROD Fltr Conditional'!$A368,QACond,COLUMNS($A$7:E368),0)),'PROD Fltr Conditional'!E368,"OK")</f>
        <v>OK</v>
      </c>
      <c r="F368" s="13" t="str">
        <f>IF(ISERROR(VLOOKUP('PROD Fltr Conditional'!$A368,QACond,COLUMNS($A$7:F368),0)),'PROD Fltr Conditional'!F368,"OK")</f>
        <v>OK</v>
      </c>
      <c r="G368" s="13" t="str">
        <f>IF(ISERROR(VLOOKUP('PROD Fltr Conditional'!$A368,QACond,COLUMNS($A$7:G368),0)),'PROD Fltr Conditional'!G368,"OK")</f>
        <v>OK</v>
      </c>
      <c r="H368" s="13" t="str">
        <f>IF(ISERROR(VLOOKUP('PROD Fltr Conditional'!$A368,QACond,COLUMNS($A$7:H368),0)),'PROD Fltr Conditional'!H368,"OK")</f>
        <v>OK</v>
      </c>
      <c r="I368" s="13" t="str">
        <f>IF(ISERROR(VLOOKUP('PROD Fltr Conditional'!$A368,QACond,COLUMNS($A$7:I368),0)),'PROD Fltr Conditional'!I368,"OK")</f>
        <v>OK</v>
      </c>
      <c r="J368" s="13" t="str">
        <f>IF(ISERROR(VLOOKUP('PROD Fltr Conditional'!$A368,QACond,COLUMNS($A$7:J368),0)),'PROD Fltr Conditional'!J368,"OK")</f>
        <v>OK</v>
      </c>
      <c r="K368" s="13" t="str">
        <f>IF(ISERROR(VLOOKUP('PROD Fltr Conditional'!$A368,QACond,COLUMNS($A$7:K368),0)),'PROD Fltr Conditional'!K368,"OK")</f>
        <v>OK</v>
      </c>
      <c r="L368" s="13" t="str">
        <f>IF(ISERROR(VLOOKUP('PROD Fltr Conditional'!$A368,QACond,COLUMNS($A$7:L368),0)),'PROD Fltr Conditional'!L368,"OK")</f>
        <v>OK</v>
      </c>
      <c r="M368" s="13" t="str">
        <f>IF(ISERROR(VLOOKUP('PROD Fltr Conditional'!$A368,QACond,COLUMNS($A$7:M368),0)),'PROD Fltr Conditional'!M368,"OK")</f>
        <v>OK</v>
      </c>
      <c r="N368" s="13" t="str">
        <f>IF(ISERROR(VLOOKUP('PROD Fltr Conditional'!$A368,QACond,COLUMNS($A$7:N368),0)),'PROD Fltr Conditional'!N368,"OK")</f>
        <v>OK</v>
      </c>
      <c r="O368" s="13" t="str">
        <f>IF(ISERROR(VLOOKUP('PROD Fltr Conditional'!$A368,QACond,COLUMNS($A$7:O368),0)),'PROD Fltr Conditional'!O368,"OK")</f>
        <v>OK</v>
      </c>
      <c r="P368" s="13" t="str">
        <f>IF(ISERROR(VLOOKUP('PROD Fltr Conditional'!$A368,QACond,COLUMNS($A$7:P368),0)),'PROD Fltr Conditional'!P368,"OK")</f>
        <v>OK</v>
      </c>
      <c r="Q368" s="13" t="str">
        <f>IF(ISERROR(VLOOKUP('PROD Fltr Conditional'!$A368,QACond,COLUMNS($A$7:Q368),0)),'PROD Fltr Conditional'!Q368,"OK")</f>
        <v>OK</v>
      </c>
    </row>
    <row r="369" spans="1:17">
      <c r="A369" s="13" t="str">
        <f>IF(ISERROR(VLOOKUP('PROD Fltr Conditional'!$A369,QACond,COLUMNS($A$7:A369),0)),'PROD Fltr Conditional'!A369,"OK")</f>
        <v>OK</v>
      </c>
      <c r="B369" s="13" t="str">
        <f>IF(ISERROR(VLOOKUP('PROD Fltr Conditional'!$A369,QACond,COLUMNS($A$7:B369),0)),'PROD Fltr Conditional'!B369,"OK")</f>
        <v>OK</v>
      </c>
      <c r="C369" s="13" t="str">
        <f>IF(ISERROR(VLOOKUP('PROD Fltr Conditional'!$A369,QACond,COLUMNS($A$7:C369),0)),'PROD Fltr Conditional'!C369,"OK")</f>
        <v>OK</v>
      </c>
      <c r="D369" s="13" t="str">
        <f>IF(ISERROR(VLOOKUP('PROD Fltr Conditional'!$A369,QACond,COLUMNS($A$7:D369),0)),'PROD Fltr Conditional'!D369,"OK")</f>
        <v>OK</v>
      </c>
      <c r="E369" s="13" t="str">
        <f>IF(ISERROR(VLOOKUP('PROD Fltr Conditional'!$A369,QACond,COLUMNS($A$7:E369),0)),'PROD Fltr Conditional'!E369,"OK")</f>
        <v>OK</v>
      </c>
      <c r="F369" s="13" t="str">
        <f>IF(ISERROR(VLOOKUP('PROD Fltr Conditional'!$A369,QACond,COLUMNS($A$7:F369),0)),'PROD Fltr Conditional'!F369,"OK")</f>
        <v>OK</v>
      </c>
      <c r="G369" s="13" t="str">
        <f>IF(ISERROR(VLOOKUP('PROD Fltr Conditional'!$A369,QACond,COLUMNS($A$7:G369),0)),'PROD Fltr Conditional'!G369,"OK")</f>
        <v>OK</v>
      </c>
      <c r="H369" s="13" t="str">
        <f>IF(ISERROR(VLOOKUP('PROD Fltr Conditional'!$A369,QACond,COLUMNS($A$7:H369),0)),'PROD Fltr Conditional'!H369,"OK")</f>
        <v>OK</v>
      </c>
      <c r="I369" s="13" t="str">
        <f>IF(ISERROR(VLOOKUP('PROD Fltr Conditional'!$A369,QACond,COLUMNS($A$7:I369),0)),'PROD Fltr Conditional'!I369,"OK")</f>
        <v>OK</v>
      </c>
      <c r="J369" s="13" t="str">
        <f>IF(ISERROR(VLOOKUP('PROD Fltr Conditional'!$A369,QACond,COLUMNS($A$7:J369),0)),'PROD Fltr Conditional'!J369,"OK")</f>
        <v>OK</v>
      </c>
      <c r="K369" s="13" t="str">
        <f>IF(ISERROR(VLOOKUP('PROD Fltr Conditional'!$A369,QACond,COLUMNS($A$7:K369),0)),'PROD Fltr Conditional'!K369,"OK")</f>
        <v>OK</v>
      </c>
      <c r="L369" s="13" t="str">
        <f>IF(ISERROR(VLOOKUP('PROD Fltr Conditional'!$A369,QACond,COLUMNS($A$7:L369),0)),'PROD Fltr Conditional'!L369,"OK")</f>
        <v>OK</v>
      </c>
      <c r="M369" s="13" t="str">
        <f>IF(ISERROR(VLOOKUP('PROD Fltr Conditional'!$A369,QACond,COLUMNS($A$7:M369),0)),'PROD Fltr Conditional'!M369,"OK")</f>
        <v>OK</v>
      </c>
      <c r="N369" s="13" t="str">
        <f>IF(ISERROR(VLOOKUP('PROD Fltr Conditional'!$A369,QACond,COLUMNS($A$7:N369),0)),'PROD Fltr Conditional'!N369,"OK")</f>
        <v>OK</v>
      </c>
      <c r="O369" s="13" t="str">
        <f>IF(ISERROR(VLOOKUP('PROD Fltr Conditional'!$A369,QACond,COLUMNS($A$7:O369),0)),'PROD Fltr Conditional'!O369,"OK")</f>
        <v>OK</v>
      </c>
      <c r="P369" s="13" t="str">
        <f>IF(ISERROR(VLOOKUP('PROD Fltr Conditional'!$A369,QACond,COLUMNS($A$7:P369),0)),'PROD Fltr Conditional'!P369,"OK")</f>
        <v>OK</v>
      </c>
      <c r="Q369" s="13" t="str">
        <f>IF(ISERROR(VLOOKUP('PROD Fltr Conditional'!$A369,QACond,COLUMNS($A$7:Q369),0)),'PROD Fltr Conditional'!Q369,"OK")</f>
        <v>OK</v>
      </c>
    </row>
    <row r="370" spans="1:17">
      <c r="A370" s="13" t="str">
        <f>IF(ISERROR(VLOOKUP('PROD Fltr Conditional'!$A370,QACond,COLUMNS($A$7:A370),0)),'PROD Fltr Conditional'!A370,"OK")</f>
        <v>OK</v>
      </c>
      <c r="B370" s="13" t="str">
        <f>IF(ISERROR(VLOOKUP('PROD Fltr Conditional'!$A370,QACond,COLUMNS($A$7:B370),0)),'PROD Fltr Conditional'!B370,"OK")</f>
        <v>OK</v>
      </c>
      <c r="C370" s="13" t="str">
        <f>IF(ISERROR(VLOOKUP('PROD Fltr Conditional'!$A370,QACond,COLUMNS($A$7:C370),0)),'PROD Fltr Conditional'!C370,"OK")</f>
        <v>OK</v>
      </c>
      <c r="D370" s="13" t="str">
        <f>IF(ISERROR(VLOOKUP('PROD Fltr Conditional'!$A370,QACond,COLUMNS($A$7:D370),0)),'PROD Fltr Conditional'!D370,"OK")</f>
        <v>OK</v>
      </c>
      <c r="E370" s="13" t="str">
        <f>IF(ISERROR(VLOOKUP('PROD Fltr Conditional'!$A370,QACond,COLUMNS($A$7:E370),0)),'PROD Fltr Conditional'!E370,"OK")</f>
        <v>OK</v>
      </c>
      <c r="F370" s="13" t="str">
        <f>IF(ISERROR(VLOOKUP('PROD Fltr Conditional'!$A370,QACond,COLUMNS($A$7:F370),0)),'PROD Fltr Conditional'!F370,"OK")</f>
        <v>OK</v>
      </c>
      <c r="G370" s="13" t="str">
        <f>IF(ISERROR(VLOOKUP('PROD Fltr Conditional'!$A370,QACond,COLUMNS($A$7:G370),0)),'PROD Fltr Conditional'!G370,"OK")</f>
        <v>OK</v>
      </c>
      <c r="H370" s="13" t="str">
        <f>IF(ISERROR(VLOOKUP('PROD Fltr Conditional'!$A370,QACond,COLUMNS($A$7:H370),0)),'PROD Fltr Conditional'!H370,"OK")</f>
        <v>OK</v>
      </c>
      <c r="I370" s="13" t="str">
        <f>IF(ISERROR(VLOOKUP('PROD Fltr Conditional'!$A370,QACond,COLUMNS($A$7:I370),0)),'PROD Fltr Conditional'!I370,"OK")</f>
        <v>OK</v>
      </c>
      <c r="J370" s="13" t="str">
        <f>IF(ISERROR(VLOOKUP('PROD Fltr Conditional'!$A370,QACond,COLUMNS($A$7:J370),0)),'PROD Fltr Conditional'!J370,"OK")</f>
        <v>OK</v>
      </c>
      <c r="K370" s="13" t="str">
        <f>IF(ISERROR(VLOOKUP('PROD Fltr Conditional'!$A370,QACond,COLUMNS($A$7:K370),0)),'PROD Fltr Conditional'!K370,"OK")</f>
        <v>OK</v>
      </c>
      <c r="L370" s="13" t="str">
        <f>IF(ISERROR(VLOOKUP('PROD Fltr Conditional'!$A370,QACond,COLUMNS($A$7:L370),0)),'PROD Fltr Conditional'!L370,"OK")</f>
        <v>OK</v>
      </c>
      <c r="M370" s="13" t="str">
        <f>IF(ISERROR(VLOOKUP('PROD Fltr Conditional'!$A370,QACond,COLUMNS($A$7:M370),0)),'PROD Fltr Conditional'!M370,"OK")</f>
        <v>OK</v>
      </c>
      <c r="N370" s="13" t="str">
        <f>IF(ISERROR(VLOOKUP('PROD Fltr Conditional'!$A370,QACond,COLUMNS($A$7:N370),0)),'PROD Fltr Conditional'!N370,"OK")</f>
        <v>OK</v>
      </c>
      <c r="O370" s="13" t="str">
        <f>IF(ISERROR(VLOOKUP('PROD Fltr Conditional'!$A370,QACond,COLUMNS($A$7:O370),0)),'PROD Fltr Conditional'!O370,"OK")</f>
        <v>OK</v>
      </c>
      <c r="P370" s="13" t="str">
        <f>IF(ISERROR(VLOOKUP('PROD Fltr Conditional'!$A370,QACond,COLUMNS($A$7:P370),0)),'PROD Fltr Conditional'!P370,"OK")</f>
        <v>OK</v>
      </c>
      <c r="Q370" s="13" t="str">
        <f>IF(ISERROR(VLOOKUP('PROD Fltr Conditional'!$A370,QACond,COLUMNS($A$7:Q370),0)),'PROD Fltr Conditional'!Q370,"OK")</f>
        <v>OK</v>
      </c>
    </row>
    <row r="371" spans="1:17">
      <c r="A371" s="13" t="str">
        <f>IF(ISERROR(VLOOKUP('PROD Fltr Conditional'!$A371,QACond,COLUMNS($A$7:A371),0)),'PROD Fltr Conditional'!A371,"OK")</f>
        <v>OK</v>
      </c>
      <c r="B371" s="13" t="str">
        <f>IF(ISERROR(VLOOKUP('PROD Fltr Conditional'!$A371,QACond,COLUMNS($A$7:B371),0)),'PROD Fltr Conditional'!B371,"OK")</f>
        <v>OK</v>
      </c>
      <c r="C371" s="13" t="str">
        <f>IF(ISERROR(VLOOKUP('PROD Fltr Conditional'!$A371,QACond,COLUMNS($A$7:C371),0)),'PROD Fltr Conditional'!C371,"OK")</f>
        <v>OK</v>
      </c>
      <c r="D371" s="13" t="str">
        <f>IF(ISERROR(VLOOKUP('PROD Fltr Conditional'!$A371,QACond,COLUMNS($A$7:D371),0)),'PROD Fltr Conditional'!D371,"OK")</f>
        <v>OK</v>
      </c>
      <c r="E371" s="13" t="str">
        <f>IF(ISERROR(VLOOKUP('PROD Fltr Conditional'!$A371,QACond,COLUMNS($A$7:E371),0)),'PROD Fltr Conditional'!E371,"OK")</f>
        <v>OK</v>
      </c>
      <c r="F371" s="13" t="str">
        <f>IF(ISERROR(VLOOKUP('PROD Fltr Conditional'!$A371,QACond,COLUMNS($A$7:F371),0)),'PROD Fltr Conditional'!F371,"OK")</f>
        <v>OK</v>
      </c>
      <c r="G371" s="13" t="str">
        <f>IF(ISERROR(VLOOKUP('PROD Fltr Conditional'!$A371,QACond,COLUMNS($A$7:G371),0)),'PROD Fltr Conditional'!G371,"OK")</f>
        <v>OK</v>
      </c>
      <c r="H371" s="13" t="str">
        <f>IF(ISERROR(VLOOKUP('PROD Fltr Conditional'!$A371,QACond,COLUMNS($A$7:H371),0)),'PROD Fltr Conditional'!H371,"OK")</f>
        <v>OK</v>
      </c>
      <c r="I371" s="13" t="str">
        <f>IF(ISERROR(VLOOKUP('PROD Fltr Conditional'!$A371,QACond,COLUMNS($A$7:I371),0)),'PROD Fltr Conditional'!I371,"OK")</f>
        <v>OK</v>
      </c>
      <c r="J371" s="13" t="str">
        <f>IF(ISERROR(VLOOKUP('PROD Fltr Conditional'!$A371,QACond,COLUMNS($A$7:J371),0)),'PROD Fltr Conditional'!J371,"OK")</f>
        <v>OK</v>
      </c>
      <c r="K371" s="13" t="str">
        <f>IF(ISERROR(VLOOKUP('PROD Fltr Conditional'!$A371,QACond,COLUMNS($A$7:K371),0)),'PROD Fltr Conditional'!K371,"OK")</f>
        <v>OK</v>
      </c>
      <c r="L371" s="13" t="str">
        <f>IF(ISERROR(VLOOKUP('PROD Fltr Conditional'!$A371,QACond,COLUMNS($A$7:L371),0)),'PROD Fltr Conditional'!L371,"OK")</f>
        <v>OK</v>
      </c>
      <c r="M371" s="13" t="str">
        <f>IF(ISERROR(VLOOKUP('PROD Fltr Conditional'!$A371,QACond,COLUMNS($A$7:M371),0)),'PROD Fltr Conditional'!M371,"OK")</f>
        <v>OK</v>
      </c>
      <c r="N371" s="13" t="str">
        <f>IF(ISERROR(VLOOKUP('PROD Fltr Conditional'!$A371,QACond,COLUMNS($A$7:N371),0)),'PROD Fltr Conditional'!N371,"OK")</f>
        <v>OK</v>
      </c>
      <c r="O371" s="13" t="str">
        <f>IF(ISERROR(VLOOKUP('PROD Fltr Conditional'!$A371,QACond,COLUMNS($A$7:O371),0)),'PROD Fltr Conditional'!O371,"OK")</f>
        <v>OK</v>
      </c>
      <c r="P371" s="13" t="str">
        <f>IF(ISERROR(VLOOKUP('PROD Fltr Conditional'!$A371,QACond,COLUMNS($A$7:P371),0)),'PROD Fltr Conditional'!P371,"OK")</f>
        <v>OK</v>
      </c>
      <c r="Q371" s="13" t="str">
        <f>IF(ISERROR(VLOOKUP('PROD Fltr Conditional'!$A371,QACond,COLUMNS($A$7:Q371),0)),'PROD Fltr Conditional'!Q371,"OK")</f>
        <v>OK</v>
      </c>
    </row>
    <row r="372" spans="1:17">
      <c r="A372" s="13" t="str">
        <f>IF(ISERROR(VLOOKUP('PROD Fltr Conditional'!$A372,QACond,COLUMNS($A$7:A372),0)),'PROD Fltr Conditional'!A372,"OK")</f>
        <v>OK</v>
      </c>
      <c r="B372" s="13" t="str">
        <f>IF(ISERROR(VLOOKUP('PROD Fltr Conditional'!$A372,QACond,COLUMNS($A$7:B372),0)),'PROD Fltr Conditional'!B372,"OK")</f>
        <v>OK</v>
      </c>
      <c r="C372" s="13" t="str">
        <f>IF(ISERROR(VLOOKUP('PROD Fltr Conditional'!$A372,QACond,COLUMNS($A$7:C372),0)),'PROD Fltr Conditional'!C372,"OK")</f>
        <v>OK</v>
      </c>
      <c r="D372" s="13" t="str">
        <f>IF(ISERROR(VLOOKUP('PROD Fltr Conditional'!$A372,QACond,COLUMNS($A$7:D372),0)),'PROD Fltr Conditional'!D372,"OK")</f>
        <v>OK</v>
      </c>
      <c r="E372" s="13" t="str">
        <f>IF(ISERROR(VLOOKUP('PROD Fltr Conditional'!$A372,QACond,COLUMNS($A$7:E372),0)),'PROD Fltr Conditional'!E372,"OK")</f>
        <v>OK</v>
      </c>
      <c r="F372" s="13" t="str">
        <f>IF(ISERROR(VLOOKUP('PROD Fltr Conditional'!$A372,QACond,COLUMNS($A$7:F372),0)),'PROD Fltr Conditional'!F372,"OK")</f>
        <v>OK</v>
      </c>
      <c r="G372" s="13" t="str">
        <f>IF(ISERROR(VLOOKUP('PROD Fltr Conditional'!$A372,QACond,COLUMNS($A$7:G372),0)),'PROD Fltr Conditional'!G372,"OK")</f>
        <v>OK</v>
      </c>
      <c r="H372" s="13" t="str">
        <f>IF(ISERROR(VLOOKUP('PROD Fltr Conditional'!$A372,QACond,COLUMNS($A$7:H372),0)),'PROD Fltr Conditional'!H372,"OK")</f>
        <v>OK</v>
      </c>
      <c r="I372" s="13" t="str">
        <f>IF(ISERROR(VLOOKUP('PROD Fltr Conditional'!$A372,QACond,COLUMNS($A$7:I372),0)),'PROD Fltr Conditional'!I372,"OK")</f>
        <v>OK</v>
      </c>
      <c r="J372" s="13" t="str">
        <f>IF(ISERROR(VLOOKUP('PROD Fltr Conditional'!$A372,QACond,COLUMNS($A$7:J372),0)),'PROD Fltr Conditional'!J372,"OK")</f>
        <v>OK</v>
      </c>
      <c r="K372" s="13" t="str">
        <f>IF(ISERROR(VLOOKUP('PROD Fltr Conditional'!$A372,QACond,COLUMNS($A$7:K372),0)),'PROD Fltr Conditional'!K372,"OK")</f>
        <v>OK</v>
      </c>
      <c r="L372" s="13" t="str">
        <f>IF(ISERROR(VLOOKUP('PROD Fltr Conditional'!$A372,QACond,COLUMNS($A$7:L372),0)),'PROD Fltr Conditional'!L372,"OK")</f>
        <v>OK</v>
      </c>
      <c r="M372" s="13" t="str">
        <f>IF(ISERROR(VLOOKUP('PROD Fltr Conditional'!$A372,QACond,COLUMNS($A$7:M372),0)),'PROD Fltr Conditional'!M372,"OK")</f>
        <v>OK</v>
      </c>
      <c r="N372" s="13" t="str">
        <f>IF(ISERROR(VLOOKUP('PROD Fltr Conditional'!$A372,QACond,COLUMNS($A$7:N372),0)),'PROD Fltr Conditional'!N372,"OK")</f>
        <v>OK</v>
      </c>
      <c r="O372" s="13" t="str">
        <f>IF(ISERROR(VLOOKUP('PROD Fltr Conditional'!$A372,QACond,COLUMNS($A$7:O372),0)),'PROD Fltr Conditional'!O372,"OK")</f>
        <v>OK</v>
      </c>
      <c r="P372" s="13" t="str">
        <f>IF(ISERROR(VLOOKUP('PROD Fltr Conditional'!$A372,QACond,COLUMNS($A$7:P372),0)),'PROD Fltr Conditional'!P372,"OK")</f>
        <v>OK</v>
      </c>
      <c r="Q372" s="13" t="str">
        <f>IF(ISERROR(VLOOKUP('PROD Fltr Conditional'!$A372,QACond,COLUMNS($A$7:Q372),0)),'PROD Fltr Conditional'!Q372,"OK")</f>
        <v>OK</v>
      </c>
    </row>
    <row r="373" spans="1:17">
      <c r="A373" s="13" t="str">
        <f>IF(ISERROR(VLOOKUP('PROD Fltr Conditional'!$A373,QACond,COLUMNS($A$7:A373),0)),'PROD Fltr Conditional'!A373,"OK")</f>
        <v>OK</v>
      </c>
      <c r="B373" s="13" t="str">
        <f>IF(ISERROR(VLOOKUP('PROD Fltr Conditional'!$A373,QACond,COLUMNS($A$7:B373),0)),'PROD Fltr Conditional'!B373,"OK")</f>
        <v>OK</v>
      </c>
      <c r="C373" s="13" t="str">
        <f>IF(ISERROR(VLOOKUP('PROD Fltr Conditional'!$A373,QACond,COLUMNS($A$7:C373),0)),'PROD Fltr Conditional'!C373,"OK")</f>
        <v>OK</v>
      </c>
      <c r="D373" s="13" t="str">
        <f>IF(ISERROR(VLOOKUP('PROD Fltr Conditional'!$A373,QACond,COLUMNS($A$7:D373),0)),'PROD Fltr Conditional'!D373,"OK")</f>
        <v>OK</v>
      </c>
      <c r="E373" s="13" t="str">
        <f>IF(ISERROR(VLOOKUP('PROD Fltr Conditional'!$A373,QACond,COLUMNS($A$7:E373),0)),'PROD Fltr Conditional'!E373,"OK")</f>
        <v>OK</v>
      </c>
      <c r="F373" s="13" t="str">
        <f>IF(ISERROR(VLOOKUP('PROD Fltr Conditional'!$A373,QACond,COLUMNS($A$7:F373),0)),'PROD Fltr Conditional'!F373,"OK")</f>
        <v>OK</v>
      </c>
      <c r="G373" s="13" t="str">
        <f>IF(ISERROR(VLOOKUP('PROD Fltr Conditional'!$A373,QACond,COLUMNS($A$7:G373),0)),'PROD Fltr Conditional'!G373,"OK")</f>
        <v>OK</v>
      </c>
      <c r="H373" s="13" t="str">
        <f>IF(ISERROR(VLOOKUP('PROD Fltr Conditional'!$A373,QACond,COLUMNS($A$7:H373),0)),'PROD Fltr Conditional'!H373,"OK")</f>
        <v>OK</v>
      </c>
      <c r="I373" s="13" t="str">
        <f>IF(ISERROR(VLOOKUP('PROD Fltr Conditional'!$A373,QACond,COLUMNS($A$7:I373),0)),'PROD Fltr Conditional'!I373,"OK")</f>
        <v>OK</v>
      </c>
      <c r="J373" s="13" t="str">
        <f>IF(ISERROR(VLOOKUP('PROD Fltr Conditional'!$A373,QACond,COLUMNS($A$7:J373),0)),'PROD Fltr Conditional'!J373,"OK")</f>
        <v>OK</v>
      </c>
      <c r="K373" s="13" t="str">
        <f>IF(ISERROR(VLOOKUP('PROD Fltr Conditional'!$A373,QACond,COLUMNS($A$7:K373),0)),'PROD Fltr Conditional'!K373,"OK")</f>
        <v>OK</v>
      </c>
      <c r="L373" s="13" t="str">
        <f>IF(ISERROR(VLOOKUP('PROD Fltr Conditional'!$A373,QACond,COLUMNS($A$7:L373),0)),'PROD Fltr Conditional'!L373,"OK")</f>
        <v>OK</v>
      </c>
      <c r="M373" s="13" t="str">
        <f>IF(ISERROR(VLOOKUP('PROD Fltr Conditional'!$A373,QACond,COLUMNS($A$7:M373),0)),'PROD Fltr Conditional'!M373,"OK")</f>
        <v>OK</v>
      </c>
      <c r="N373" s="13" t="str">
        <f>IF(ISERROR(VLOOKUP('PROD Fltr Conditional'!$A373,QACond,COLUMNS($A$7:N373),0)),'PROD Fltr Conditional'!N373,"OK")</f>
        <v>OK</v>
      </c>
      <c r="O373" s="13" t="str">
        <f>IF(ISERROR(VLOOKUP('PROD Fltr Conditional'!$A373,QACond,COLUMNS($A$7:O373),0)),'PROD Fltr Conditional'!O373,"OK")</f>
        <v>OK</v>
      </c>
      <c r="P373" s="13" t="str">
        <f>IF(ISERROR(VLOOKUP('PROD Fltr Conditional'!$A373,QACond,COLUMNS($A$7:P373),0)),'PROD Fltr Conditional'!P373,"OK")</f>
        <v>OK</v>
      </c>
      <c r="Q373" s="13" t="str">
        <f>IF(ISERROR(VLOOKUP('PROD Fltr Conditional'!$A373,QACond,COLUMNS($A$7:Q373),0)),'PROD Fltr Conditional'!Q373,"OK")</f>
        <v>OK</v>
      </c>
    </row>
    <row r="374" spans="1:17">
      <c r="A374" s="13" t="str">
        <f>IF(ISERROR(VLOOKUP('PROD Fltr Conditional'!$A374,QACond,COLUMNS($A$7:A374),0)),'PROD Fltr Conditional'!A374,"OK")</f>
        <v>OK</v>
      </c>
      <c r="B374" s="13" t="str">
        <f>IF(ISERROR(VLOOKUP('PROD Fltr Conditional'!$A374,QACond,COLUMNS($A$7:B374),0)),'PROD Fltr Conditional'!B374,"OK")</f>
        <v>OK</v>
      </c>
      <c r="C374" s="13" t="str">
        <f>IF(ISERROR(VLOOKUP('PROD Fltr Conditional'!$A374,QACond,COLUMNS($A$7:C374),0)),'PROD Fltr Conditional'!C374,"OK")</f>
        <v>OK</v>
      </c>
      <c r="D374" s="13" t="str">
        <f>IF(ISERROR(VLOOKUP('PROD Fltr Conditional'!$A374,QACond,COLUMNS($A$7:D374),0)),'PROD Fltr Conditional'!D374,"OK")</f>
        <v>OK</v>
      </c>
      <c r="E374" s="13" t="str">
        <f>IF(ISERROR(VLOOKUP('PROD Fltr Conditional'!$A374,QACond,COLUMNS($A$7:E374),0)),'PROD Fltr Conditional'!E374,"OK")</f>
        <v>OK</v>
      </c>
      <c r="F374" s="13" t="str">
        <f>IF(ISERROR(VLOOKUP('PROD Fltr Conditional'!$A374,QACond,COLUMNS($A$7:F374),0)),'PROD Fltr Conditional'!F374,"OK")</f>
        <v>OK</v>
      </c>
      <c r="G374" s="13" t="str">
        <f>IF(ISERROR(VLOOKUP('PROD Fltr Conditional'!$A374,QACond,COLUMNS($A$7:G374),0)),'PROD Fltr Conditional'!G374,"OK")</f>
        <v>OK</v>
      </c>
      <c r="H374" s="13" t="str">
        <f>IF(ISERROR(VLOOKUP('PROD Fltr Conditional'!$A374,QACond,COLUMNS($A$7:H374),0)),'PROD Fltr Conditional'!H374,"OK")</f>
        <v>OK</v>
      </c>
      <c r="I374" s="13" t="str">
        <f>IF(ISERROR(VLOOKUP('PROD Fltr Conditional'!$A374,QACond,COLUMNS($A$7:I374),0)),'PROD Fltr Conditional'!I374,"OK")</f>
        <v>OK</v>
      </c>
      <c r="J374" s="13" t="str">
        <f>IF(ISERROR(VLOOKUP('PROD Fltr Conditional'!$A374,QACond,COLUMNS($A$7:J374),0)),'PROD Fltr Conditional'!J374,"OK")</f>
        <v>OK</v>
      </c>
      <c r="K374" s="13" t="str">
        <f>IF(ISERROR(VLOOKUP('PROD Fltr Conditional'!$A374,QACond,COLUMNS($A$7:K374),0)),'PROD Fltr Conditional'!K374,"OK")</f>
        <v>OK</v>
      </c>
      <c r="L374" s="13" t="str">
        <f>IF(ISERROR(VLOOKUP('PROD Fltr Conditional'!$A374,QACond,COLUMNS($A$7:L374),0)),'PROD Fltr Conditional'!L374,"OK")</f>
        <v>OK</v>
      </c>
      <c r="M374" s="13" t="str">
        <f>IF(ISERROR(VLOOKUP('PROD Fltr Conditional'!$A374,QACond,COLUMNS($A$7:M374),0)),'PROD Fltr Conditional'!M374,"OK")</f>
        <v>OK</v>
      </c>
      <c r="N374" s="13" t="str">
        <f>IF(ISERROR(VLOOKUP('PROD Fltr Conditional'!$A374,QACond,COLUMNS($A$7:N374),0)),'PROD Fltr Conditional'!N374,"OK")</f>
        <v>OK</v>
      </c>
      <c r="O374" s="13" t="str">
        <f>IF(ISERROR(VLOOKUP('PROD Fltr Conditional'!$A374,QACond,COLUMNS($A$7:O374),0)),'PROD Fltr Conditional'!O374,"OK")</f>
        <v>OK</v>
      </c>
      <c r="P374" s="13" t="str">
        <f>IF(ISERROR(VLOOKUP('PROD Fltr Conditional'!$A374,QACond,COLUMNS($A$7:P374),0)),'PROD Fltr Conditional'!P374,"OK")</f>
        <v>OK</v>
      </c>
      <c r="Q374" s="13" t="str">
        <f>IF(ISERROR(VLOOKUP('PROD Fltr Conditional'!$A374,QACond,COLUMNS($A$7:Q374),0)),'PROD Fltr Conditional'!Q374,"OK")</f>
        <v>OK</v>
      </c>
    </row>
    <row r="375" spans="1:17">
      <c r="A375" s="13" t="str">
        <f>IF(ISERROR(VLOOKUP('PROD Fltr Conditional'!$A375,QACond,COLUMNS($A$7:A375),0)),'PROD Fltr Conditional'!A375,"OK")</f>
        <v>OK</v>
      </c>
      <c r="B375" s="13" t="str">
        <f>IF(ISERROR(VLOOKUP('PROD Fltr Conditional'!$A375,QACond,COLUMNS($A$7:B375),0)),'PROD Fltr Conditional'!B375,"OK")</f>
        <v>OK</v>
      </c>
      <c r="C375" s="13" t="str">
        <f>IF(ISERROR(VLOOKUP('PROD Fltr Conditional'!$A375,QACond,COLUMNS($A$7:C375),0)),'PROD Fltr Conditional'!C375,"OK")</f>
        <v>OK</v>
      </c>
      <c r="D375" s="13" t="str">
        <f>IF(ISERROR(VLOOKUP('PROD Fltr Conditional'!$A375,QACond,COLUMNS($A$7:D375),0)),'PROD Fltr Conditional'!D375,"OK")</f>
        <v>OK</v>
      </c>
      <c r="E375" s="13" t="str">
        <f>IF(ISERROR(VLOOKUP('PROD Fltr Conditional'!$A375,QACond,COLUMNS($A$7:E375),0)),'PROD Fltr Conditional'!E375,"OK")</f>
        <v>OK</v>
      </c>
      <c r="F375" s="13" t="str">
        <f>IF(ISERROR(VLOOKUP('PROD Fltr Conditional'!$A375,QACond,COLUMNS($A$7:F375),0)),'PROD Fltr Conditional'!F375,"OK")</f>
        <v>OK</v>
      </c>
      <c r="G375" s="13" t="str">
        <f>IF(ISERROR(VLOOKUP('PROD Fltr Conditional'!$A375,QACond,COLUMNS($A$7:G375),0)),'PROD Fltr Conditional'!G375,"OK")</f>
        <v>OK</v>
      </c>
      <c r="H375" s="13" t="str">
        <f>IF(ISERROR(VLOOKUP('PROD Fltr Conditional'!$A375,QACond,COLUMNS($A$7:H375),0)),'PROD Fltr Conditional'!H375,"OK")</f>
        <v>OK</v>
      </c>
      <c r="I375" s="13" t="str">
        <f>IF(ISERROR(VLOOKUP('PROD Fltr Conditional'!$A375,QACond,COLUMNS($A$7:I375),0)),'PROD Fltr Conditional'!I375,"OK")</f>
        <v>OK</v>
      </c>
      <c r="J375" s="13" t="str">
        <f>IF(ISERROR(VLOOKUP('PROD Fltr Conditional'!$A375,QACond,COLUMNS($A$7:J375),0)),'PROD Fltr Conditional'!J375,"OK")</f>
        <v>OK</v>
      </c>
      <c r="K375" s="13" t="str">
        <f>IF(ISERROR(VLOOKUP('PROD Fltr Conditional'!$A375,QACond,COLUMNS($A$7:K375),0)),'PROD Fltr Conditional'!K375,"OK")</f>
        <v>OK</v>
      </c>
      <c r="L375" s="13" t="str">
        <f>IF(ISERROR(VLOOKUP('PROD Fltr Conditional'!$A375,QACond,COLUMNS($A$7:L375),0)),'PROD Fltr Conditional'!L375,"OK")</f>
        <v>OK</v>
      </c>
      <c r="M375" s="13" t="str">
        <f>IF(ISERROR(VLOOKUP('PROD Fltr Conditional'!$A375,QACond,COLUMNS($A$7:M375),0)),'PROD Fltr Conditional'!M375,"OK")</f>
        <v>OK</v>
      </c>
      <c r="N375" s="13" t="str">
        <f>IF(ISERROR(VLOOKUP('PROD Fltr Conditional'!$A375,QACond,COLUMNS($A$7:N375),0)),'PROD Fltr Conditional'!N375,"OK")</f>
        <v>OK</v>
      </c>
      <c r="O375" s="13" t="str">
        <f>IF(ISERROR(VLOOKUP('PROD Fltr Conditional'!$A375,QACond,COLUMNS($A$7:O375),0)),'PROD Fltr Conditional'!O375,"OK")</f>
        <v>OK</v>
      </c>
      <c r="P375" s="13" t="str">
        <f>IF(ISERROR(VLOOKUP('PROD Fltr Conditional'!$A375,QACond,COLUMNS($A$7:P375),0)),'PROD Fltr Conditional'!P375,"OK")</f>
        <v>OK</v>
      </c>
      <c r="Q375" s="13" t="str">
        <f>IF(ISERROR(VLOOKUP('PROD Fltr Conditional'!$A375,QACond,COLUMNS($A$7:Q375),0)),'PROD Fltr Conditional'!Q375,"OK")</f>
        <v>OK</v>
      </c>
    </row>
    <row r="376" spans="1:17">
      <c r="A376" s="13" t="str">
        <f>IF(ISERROR(VLOOKUP('PROD Fltr Conditional'!$A376,QACond,COLUMNS($A$7:A376),0)),'PROD Fltr Conditional'!A376,"OK")</f>
        <v>OK</v>
      </c>
      <c r="B376" s="13" t="str">
        <f>IF(ISERROR(VLOOKUP('PROD Fltr Conditional'!$A376,QACond,COLUMNS($A$7:B376),0)),'PROD Fltr Conditional'!B376,"OK")</f>
        <v>OK</v>
      </c>
      <c r="C376" s="13" t="str">
        <f>IF(ISERROR(VLOOKUP('PROD Fltr Conditional'!$A376,QACond,COLUMNS($A$7:C376),0)),'PROD Fltr Conditional'!C376,"OK")</f>
        <v>OK</v>
      </c>
      <c r="D376" s="13" t="str">
        <f>IF(ISERROR(VLOOKUP('PROD Fltr Conditional'!$A376,QACond,COLUMNS($A$7:D376),0)),'PROD Fltr Conditional'!D376,"OK")</f>
        <v>OK</v>
      </c>
      <c r="E376" s="13" t="str">
        <f>IF(ISERROR(VLOOKUP('PROD Fltr Conditional'!$A376,QACond,COLUMNS($A$7:E376),0)),'PROD Fltr Conditional'!E376,"OK")</f>
        <v>OK</v>
      </c>
      <c r="F376" s="13" t="str">
        <f>IF(ISERROR(VLOOKUP('PROD Fltr Conditional'!$A376,QACond,COLUMNS($A$7:F376),0)),'PROD Fltr Conditional'!F376,"OK")</f>
        <v>OK</v>
      </c>
      <c r="G376" s="13" t="str">
        <f>IF(ISERROR(VLOOKUP('PROD Fltr Conditional'!$A376,QACond,COLUMNS($A$7:G376),0)),'PROD Fltr Conditional'!G376,"OK")</f>
        <v>OK</v>
      </c>
      <c r="H376" s="13" t="str">
        <f>IF(ISERROR(VLOOKUP('PROD Fltr Conditional'!$A376,QACond,COLUMNS($A$7:H376),0)),'PROD Fltr Conditional'!H376,"OK")</f>
        <v>OK</v>
      </c>
      <c r="I376" s="13" t="str">
        <f>IF(ISERROR(VLOOKUP('PROD Fltr Conditional'!$A376,QACond,COLUMNS($A$7:I376),0)),'PROD Fltr Conditional'!I376,"OK")</f>
        <v>OK</v>
      </c>
      <c r="J376" s="13" t="str">
        <f>IF(ISERROR(VLOOKUP('PROD Fltr Conditional'!$A376,QACond,COLUMNS($A$7:J376),0)),'PROD Fltr Conditional'!J376,"OK")</f>
        <v>OK</v>
      </c>
      <c r="K376" s="13" t="str">
        <f>IF(ISERROR(VLOOKUP('PROD Fltr Conditional'!$A376,QACond,COLUMNS($A$7:K376),0)),'PROD Fltr Conditional'!K376,"OK")</f>
        <v>OK</v>
      </c>
      <c r="L376" s="13" t="str">
        <f>IF(ISERROR(VLOOKUP('PROD Fltr Conditional'!$A376,QACond,COLUMNS($A$7:L376),0)),'PROD Fltr Conditional'!L376,"OK")</f>
        <v>OK</v>
      </c>
      <c r="M376" s="13" t="str">
        <f>IF(ISERROR(VLOOKUP('PROD Fltr Conditional'!$A376,QACond,COLUMNS($A$7:M376),0)),'PROD Fltr Conditional'!M376,"OK")</f>
        <v>OK</v>
      </c>
      <c r="N376" s="13" t="str">
        <f>IF(ISERROR(VLOOKUP('PROD Fltr Conditional'!$A376,QACond,COLUMNS($A$7:N376),0)),'PROD Fltr Conditional'!N376,"OK")</f>
        <v>OK</v>
      </c>
      <c r="O376" s="13" t="str">
        <f>IF(ISERROR(VLOOKUP('PROD Fltr Conditional'!$A376,QACond,COLUMNS($A$7:O376),0)),'PROD Fltr Conditional'!O376,"OK")</f>
        <v>OK</v>
      </c>
      <c r="P376" s="13" t="str">
        <f>IF(ISERROR(VLOOKUP('PROD Fltr Conditional'!$A376,QACond,COLUMNS($A$7:P376),0)),'PROD Fltr Conditional'!P376,"OK")</f>
        <v>OK</v>
      </c>
      <c r="Q376" s="13" t="str">
        <f>IF(ISERROR(VLOOKUP('PROD Fltr Conditional'!$A376,QACond,COLUMNS($A$7:Q376),0)),'PROD Fltr Conditional'!Q376,"OK")</f>
        <v>OK</v>
      </c>
    </row>
    <row r="377" spans="1:17">
      <c r="A377" s="13" t="str">
        <f>IF(ISERROR(VLOOKUP('PROD Fltr Conditional'!$A377,QACond,COLUMNS($A$7:A377),0)),'PROD Fltr Conditional'!A377,"OK")</f>
        <v>OK</v>
      </c>
      <c r="B377" s="13" t="str">
        <f>IF(ISERROR(VLOOKUP('PROD Fltr Conditional'!$A377,QACond,COLUMNS($A$7:B377),0)),'PROD Fltr Conditional'!B377,"OK")</f>
        <v>OK</v>
      </c>
      <c r="C377" s="13" t="str">
        <f>IF(ISERROR(VLOOKUP('PROD Fltr Conditional'!$A377,QACond,COLUMNS($A$7:C377),0)),'PROD Fltr Conditional'!C377,"OK")</f>
        <v>OK</v>
      </c>
      <c r="D377" s="13" t="str">
        <f>IF(ISERROR(VLOOKUP('PROD Fltr Conditional'!$A377,QACond,COLUMNS($A$7:D377),0)),'PROD Fltr Conditional'!D377,"OK")</f>
        <v>OK</v>
      </c>
      <c r="E377" s="13" t="str">
        <f>IF(ISERROR(VLOOKUP('PROD Fltr Conditional'!$A377,QACond,COLUMNS($A$7:E377),0)),'PROD Fltr Conditional'!E377,"OK")</f>
        <v>OK</v>
      </c>
      <c r="F377" s="13" t="str">
        <f>IF(ISERROR(VLOOKUP('PROD Fltr Conditional'!$A377,QACond,COLUMNS($A$7:F377),0)),'PROD Fltr Conditional'!F377,"OK")</f>
        <v>OK</v>
      </c>
      <c r="G377" s="13" t="str">
        <f>IF(ISERROR(VLOOKUP('PROD Fltr Conditional'!$A377,QACond,COLUMNS($A$7:G377),0)),'PROD Fltr Conditional'!G377,"OK")</f>
        <v>OK</v>
      </c>
      <c r="H377" s="13" t="str">
        <f>IF(ISERROR(VLOOKUP('PROD Fltr Conditional'!$A377,QACond,COLUMNS($A$7:H377),0)),'PROD Fltr Conditional'!H377,"OK")</f>
        <v>OK</v>
      </c>
      <c r="I377" s="13" t="str">
        <f>IF(ISERROR(VLOOKUP('PROD Fltr Conditional'!$A377,QACond,COLUMNS($A$7:I377),0)),'PROD Fltr Conditional'!I377,"OK")</f>
        <v>OK</v>
      </c>
      <c r="J377" s="13" t="str">
        <f>IF(ISERROR(VLOOKUP('PROD Fltr Conditional'!$A377,QACond,COLUMNS($A$7:J377),0)),'PROD Fltr Conditional'!J377,"OK")</f>
        <v>OK</v>
      </c>
      <c r="K377" s="13" t="str">
        <f>IF(ISERROR(VLOOKUP('PROD Fltr Conditional'!$A377,QACond,COLUMNS($A$7:K377),0)),'PROD Fltr Conditional'!K377,"OK")</f>
        <v>OK</v>
      </c>
      <c r="L377" s="13" t="str">
        <f>IF(ISERROR(VLOOKUP('PROD Fltr Conditional'!$A377,QACond,COLUMNS($A$7:L377),0)),'PROD Fltr Conditional'!L377,"OK")</f>
        <v>OK</v>
      </c>
      <c r="M377" s="13" t="str">
        <f>IF(ISERROR(VLOOKUP('PROD Fltr Conditional'!$A377,QACond,COLUMNS($A$7:M377),0)),'PROD Fltr Conditional'!M377,"OK")</f>
        <v>OK</v>
      </c>
      <c r="N377" s="13" t="str">
        <f>IF(ISERROR(VLOOKUP('PROD Fltr Conditional'!$A377,QACond,COLUMNS($A$7:N377),0)),'PROD Fltr Conditional'!N377,"OK")</f>
        <v>OK</v>
      </c>
      <c r="O377" s="13" t="str">
        <f>IF(ISERROR(VLOOKUP('PROD Fltr Conditional'!$A377,QACond,COLUMNS($A$7:O377),0)),'PROD Fltr Conditional'!O377,"OK")</f>
        <v>OK</v>
      </c>
      <c r="P377" s="13" t="str">
        <f>IF(ISERROR(VLOOKUP('PROD Fltr Conditional'!$A377,QACond,COLUMNS($A$7:P377),0)),'PROD Fltr Conditional'!P377,"OK")</f>
        <v>OK</v>
      </c>
      <c r="Q377" s="13" t="str">
        <f>IF(ISERROR(VLOOKUP('PROD Fltr Conditional'!$A377,QACond,COLUMNS($A$7:Q377),0)),'PROD Fltr Conditional'!Q377,"OK")</f>
        <v>OK</v>
      </c>
    </row>
    <row r="378" spans="1:17">
      <c r="A378" s="13" t="str">
        <f>IF(ISERROR(VLOOKUP('PROD Fltr Conditional'!$A378,QACond,COLUMNS($A$7:A378),0)),'PROD Fltr Conditional'!A378,"OK")</f>
        <v>OK</v>
      </c>
      <c r="B378" s="13" t="str">
        <f>IF(ISERROR(VLOOKUP('PROD Fltr Conditional'!$A378,QACond,COLUMNS($A$7:B378),0)),'PROD Fltr Conditional'!B378,"OK")</f>
        <v>OK</v>
      </c>
      <c r="C378" s="13" t="str">
        <f>IF(ISERROR(VLOOKUP('PROD Fltr Conditional'!$A378,QACond,COLUMNS($A$7:C378),0)),'PROD Fltr Conditional'!C378,"OK")</f>
        <v>OK</v>
      </c>
      <c r="D378" s="13" t="str">
        <f>IF(ISERROR(VLOOKUP('PROD Fltr Conditional'!$A378,QACond,COLUMNS($A$7:D378),0)),'PROD Fltr Conditional'!D378,"OK")</f>
        <v>OK</v>
      </c>
      <c r="E378" s="13" t="str">
        <f>IF(ISERROR(VLOOKUP('PROD Fltr Conditional'!$A378,QACond,COLUMNS($A$7:E378),0)),'PROD Fltr Conditional'!E378,"OK")</f>
        <v>OK</v>
      </c>
      <c r="F378" s="13" t="str">
        <f>IF(ISERROR(VLOOKUP('PROD Fltr Conditional'!$A378,QACond,COLUMNS($A$7:F378),0)),'PROD Fltr Conditional'!F378,"OK")</f>
        <v>OK</v>
      </c>
      <c r="G378" s="13" t="str">
        <f>IF(ISERROR(VLOOKUP('PROD Fltr Conditional'!$A378,QACond,COLUMNS($A$7:G378),0)),'PROD Fltr Conditional'!G378,"OK")</f>
        <v>OK</v>
      </c>
      <c r="H378" s="13" t="str">
        <f>IF(ISERROR(VLOOKUP('PROD Fltr Conditional'!$A378,QACond,COLUMNS($A$7:H378),0)),'PROD Fltr Conditional'!H378,"OK")</f>
        <v>OK</v>
      </c>
      <c r="I378" s="13" t="str">
        <f>IF(ISERROR(VLOOKUP('PROD Fltr Conditional'!$A378,QACond,COLUMNS($A$7:I378),0)),'PROD Fltr Conditional'!I378,"OK")</f>
        <v>OK</v>
      </c>
      <c r="J378" s="13" t="str">
        <f>IF(ISERROR(VLOOKUP('PROD Fltr Conditional'!$A378,QACond,COLUMNS($A$7:J378),0)),'PROD Fltr Conditional'!J378,"OK")</f>
        <v>OK</v>
      </c>
      <c r="K378" s="13" t="str">
        <f>IF(ISERROR(VLOOKUP('PROD Fltr Conditional'!$A378,QACond,COLUMNS($A$7:K378),0)),'PROD Fltr Conditional'!K378,"OK")</f>
        <v>OK</v>
      </c>
      <c r="L378" s="13" t="str">
        <f>IF(ISERROR(VLOOKUP('PROD Fltr Conditional'!$A378,QACond,COLUMNS($A$7:L378),0)),'PROD Fltr Conditional'!L378,"OK")</f>
        <v>OK</v>
      </c>
      <c r="M378" s="13" t="str">
        <f>IF(ISERROR(VLOOKUP('PROD Fltr Conditional'!$A378,QACond,COLUMNS($A$7:M378),0)),'PROD Fltr Conditional'!M378,"OK")</f>
        <v>OK</v>
      </c>
      <c r="N378" s="13" t="str">
        <f>IF(ISERROR(VLOOKUP('PROD Fltr Conditional'!$A378,QACond,COLUMNS($A$7:N378),0)),'PROD Fltr Conditional'!N378,"OK")</f>
        <v>OK</v>
      </c>
      <c r="O378" s="13" t="str">
        <f>IF(ISERROR(VLOOKUP('PROD Fltr Conditional'!$A378,QACond,COLUMNS($A$7:O378),0)),'PROD Fltr Conditional'!O378,"OK")</f>
        <v>OK</v>
      </c>
      <c r="P378" s="13" t="str">
        <f>IF(ISERROR(VLOOKUP('PROD Fltr Conditional'!$A378,QACond,COLUMNS($A$7:P378),0)),'PROD Fltr Conditional'!P378,"OK")</f>
        <v>OK</v>
      </c>
      <c r="Q378" s="13" t="str">
        <f>IF(ISERROR(VLOOKUP('PROD Fltr Conditional'!$A378,QACond,COLUMNS($A$7:Q378),0)),'PROD Fltr Conditional'!Q378,"OK")</f>
        <v>OK</v>
      </c>
    </row>
    <row r="379" spans="1:17">
      <c r="A379" s="13" t="str">
        <f>IF(ISERROR(VLOOKUP('PROD Fltr Conditional'!$A379,QACond,COLUMNS($A$7:A379),0)),'PROD Fltr Conditional'!A379,"OK")</f>
        <v>OK</v>
      </c>
      <c r="B379" s="13" t="str">
        <f>IF(ISERROR(VLOOKUP('PROD Fltr Conditional'!$A379,QACond,COLUMNS($A$7:B379),0)),'PROD Fltr Conditional'!B379,"OK")</f>
        <v>OK</v>
      </c>
      <c r="C379" s="13" t="str">
        <f>IF(ISERROR(VLOOKUP('PROD Fltr Conditional'!$A379,QACond,COLUMNS($A$7:C379),0)),'PROD Fltr Conditional'!C379,"OK")</f>
        <v>OK</v>
      </c>
      <c r="D379" s="13" t="str">
        <f>IF(ISERROR(VLOOKUP('PROD Fltr Conditional'!$A379,QACond,COLUMNS($A$7:D379),0)),'PROD Fltr Conditional'!D379,"OK")</f>
        <v>OK</v>
      </c>
      <c r="E379" s="13" t="str">
        <f>IF(ISERROR(VLOOKUP('PROD Fltr Conditional'!$A379,QACond,COLUMNS($A$7:E379),0)),'PROD Fltr Conditional'!E379,"OK")</f>
        <v>OK</v>
      </c>
      <c r="F379" s="13" t="str">
        <f>IF(ISERROR(VLOOKUP('PROD Fltr Conditional'!$A379,QACond,COLUMNS($A$7:F379),0)),'PROD Fltr Conditional'!F379,"OK")</f>
        <v>OK</v>
      </c>
      <c r="G379" s="13" t="str">
        <f>IF(ISERROR(VLOOKUP('PROD Fltr Conditional'!$A379,QACond,COLUMNS($A$7:G379),0)),'PROD Fltr Conditional'!G379,"OK")</f>
        <v>OK</v>
      </c>
      <c r="H379" s="13" t="str">
        <f>IF(ISERROR(VLOOKUP('PROD Fltr Conditional'!$A379,QACond,COLUMNS($A$7:H379),0)),'PROD Fltr Conditional'!H379,"OK")</f>
        <v>OK</v>
      </c>
      <c r="I379" s="13" t="str">
        <f>IF(ISERROR(VLOOKUP('PROD Fltr Conditional'!$A379,QACond,COLUMNS($A$7:I379),0)),'PROD Fltr Conditional'!I379,"OK")</f>
        <v>OK</v>
      </c>
      <c r="J379" s="13" t="str">
        <f>IF(ISERROR(VLOOKUP('PROD Fltr Conditional'!$A379,QACond,COLUMNS($A$7:J379),0)),'PROD Fltr Conditional'!J379,"OK")</f>
        <v>OK</v>
      </c>
      <c r="K379" s="13" t="str">
        <f>IF(ISERROR(VLOOKUP('PROD Fltr Conditional'!$A379,QACond,COLUMNS($A$7:K379),0)),'PROD Fltr Conditional'!K379,"OK")</f>
        <v>OK</v>
      </c>
      <c r="L379" s="13" t="str">
        <f>IF(ISERROR(VLOOKUP('PROD Fltr Conditional'!$A379,QACond,COLUMNS($A$7:L379),0)),'PROD Fltr Conditional'!L379,"OK")</f>
        <v>OK</v>
      </c>
      <c r="M379" s="13" t="str">
        <f>IF(ISERROR(VLOOKUP('PROD Fltr Conditional'!$A379,QACond,COLUMNS($A$7:M379),0)),'PROD Fltr Conditional'!M379,"OK")</f>
        <v>OK</v>
      </c>
      <c r="N379" s="13" t="str">
        <f>IF(ISERROR(VLOOKUP('PROD Fltr Conditional'!$A379,QACond,COLUMNS($A$7:N379),0)),'PROD Fltr Conditional'!N379,"OK")</f>
        <v>OK</v>
      </c>
      <c r="O379" s="13" t="str">
        <f>IF(ISERROR(VLOOKUP('PROD Fltr Conditional'!$A379,QACond,COLUMNS($A$7:O379),0)),'PROD Fltr Conditional'!O379,"OK")</f>
        <v>OK</v>
      </c>
      <c r="P379" s="13" t="str">
        <f>IF(ISERROR(VLOOKUP('PROD Fltr Conditional'!$A379,QACond,COLUMNS($A$7:P379),0)),'PROD Fltr Conditional'!P379,"OK")</f>
        <v>OK</v>
      </c>
      <c r="Q379" s="13" t="str">
        <f>IF(ISERROR(VLOOKUP('PROD Fltr Conditional'!$A379,QACond,COLUMNS($A$7:Q379),0)),'PROD Fltr Conditional'!Q379,"OK")</f>
        <v>OK</v>
      </c>
    </row>
    <row r="380" spans="1:17">
      <c r="A380" s="13" t="str">
        <f>IF(ISERROR(VLOOKUP('PROD Fltr Conditional'!$A380,QACond,COLUMNS($A$7:A380),0)),'PROD Fltr Conditional'!A380,"OK")</f>
        <v>OK</v>
      </c>
      <c r="B380" s="13" t="str">
        <f>IF(ISERROR(VLOOKUP('PROD Fltr Conditional'!$A380,QACond,COLUMNS($A$7:B380),0)),'PROD Fltr Conditional'!B380,"OK")</f>
        <v>OK</v>
      </c>
      <c r="C380" s="13" t="str">
        <f>IF(ISERROR(VLOOKUP('PROD Fltr Conditional'!$A380,QACond,COLUMNS($A$7:C380),0)),'PROD Fltr Conditional'!C380,"OK")</f>
        <v>OK</v>
      </c>
      <c r="D380" s="13" t="str">
        <f>IF(ISERROR(VLOOKUP('PROD Fltr Conditional'!$A380,QACond,COLUMNS($A$7:D380),0)),'PROD Fltr Conditional'!D380,"OK")</f>
        <v>OK</v>
      </c>
      <c r="E380" s="13" t="str">
        <f>IF(ISERROR(VLOOKUP('PROD Fltr Conditional'!$A380,QACond,COLUMNS($A$7:E380),0)),'PROD Fltr Conditional'!E380,"OK")</f>
        <v>OK</v>
      </c>
      <c r="F380" s="13" t="str">
        <f>IF(ISERROR(VLOOKUP('PROD Fltr Conditional'!$A380,QACond,COLUMNS($A$7:F380),0)),'PROD Fltr Conditional'!F380,"OK")</f>
        <v>OK</v>
      </c>
      <c r="G380" s="13" t="str">
        <f>IF(ISERROR(VLOOKUP('PROD Fltr Conditional'!$A380,QACond,COLUMNS($A$7:G380),0)),'PROD Fltr Conditional'!G380,"OK")</f>
        <v>OK</v>
      </c>
      <c r="H380" s="13" t="str">
        <f>IF(ISERROR(VLOOKUP('PROD Fltr Conditional'!$A380,QACond,COLUMNS($A$7:H380),0)),'PROD Fltr Conditional'!H380,"OK")</f>
        <v>OK</v>
      </c>
      <c r="I380" s="13" t="str">
        <f>IF(ISERROR(VLOOKUP('PROD Fltr Conditional'!$A380,QACond,COLUMNS($A$7:I380),0)),'PROD Fltr Conditional'!I380,"OK")</f>
        <v>OK</v>
      </c>
      <c r="J380" s="13" t="str">
        <f>IF(ISERROR(VLOOKUP('PROD Fltr Conditional'!$A380,QACond,COLUMNS($A$7:J380),0)),'PROD Fltr Conditional'!J380,"OK")</f>
        <v>OK</v>
      </c>
      <c r="K380" s="13" t="str">
        <f>IF(ISERROR(VLOOKUP('PROD Fltr Conditional'!$A380,QACond,COLUMNS($A$7:K380),0)),'PROD Fltr Conditional'!K380,"OK")</f>
        <v>OK</v>
      </c>
      <c r="L380" s="13" t="str">
        <f>IF(ISERROR(VLOOKUP('PROD Fltr Conditional'!$A380,QACond,COLUMNS($A$7:L380),0)),'PROD Fltr Conditional'!L380,"OK")</f>
        <v>OK</v>
      </c>
      <c r="M380" s="13" t="str">
        <f>IF(ISERROR(VLOOKUP('PROD Fltr Conditional'!$A380,QACond,COLUMNS($A$7:M380),0)),'PROD Fltr Conditional'!M380,"OK")</f>
        <v>OK</v>
      </c>
      <c r="N380" s="13" t="str">
        <f>IF(ISERROR(VLOOKUP('PROD Fltr Conditional'!$A380,QACond,COLUMNS($A$7:N380),0)),'PROD Fltr Conditional'!N380,"OK")</f>
        <v>OK</v>
      </c>
      <c r="O380" s="13" t="str">
        <f>IF(ISERROR(VLOOKUP('PROD Fltr Conditional'!$A380,QACond,COLUMNS($A$7:O380),0)),'PROD Fltr Conditional'!O380,"OK")</f>
        <v>OK</v>
      </c>
      <c r="P380" s="13" t="str">
        <f>IF(ISERROR(VLOOKUP('PROD Fltr Conditional'!$A380,QACond,COLUMNS($A$7:P380),0)),'PROD Fltr Conditional'!P380,"OK")</f>
        <v>OK</v>
      </c>
      <c r="Q380" s="13" t="str">
        <f>IF(ISERROR(VLOOKUP('PROD Fltr Conditional'!$A380,QACond,COLUMNS($A$7:Q380),0)),'PROD Fltr Conditional'!Q380,"OK")</f>
        <v>OK</v>
      </c>
    </row>
    <row r="381" spans="1:17">
      <c r="A381" s="13" t="str">
        <f>IF(ISERROR(VLOOKUP('PROD Fltr Conditional'!$A381,QACond,COLUMNS($A$7:A381),0)),'PROD Fltr Conditional'!A381,"OK")</f>
        <v>OK</v>
      </c>
      <c r="B381" s="13" t="str">
        <f>IF(ISERROR(VLOOKUP('PROD Fltr Conditional'!$A381,QACond,COLUMNS($A$7:B381),0)),'PROD Fltr Conditional'!B381,"OK")</f>
        <v>OK</v>
      </c>
      <c r="C381" s="13" t="str">
        <f>IF(ISERROR(VLOOKUP('PROD Fltr Conditional'!$A381,QACond,COLUMNS($A$7:C381),0)),'PROD Fltr Conditional'!C381,"OK")</f>
        <v>OK</v>
      </c>
      <c r="D381" s="13" t="str">
        <f>IF(ISERROR(VLOOKUP('PROD Fltr Conditional'!$A381,QACond,COLUMNS($A$7:D381),0)),'PROD Fltr Conditional'!D381,"OK")</f>
        <v>OK</v>
      </c>
      <c r="E381" s="13" t="str">
        <f>IF(ISERROR(VLOOKUP('PROD Fltr Conditional'!$A381,QACond,COLUMNS($A$7:E381),0)),'PROD Fltr Conditional'!E381,"OK")</f>
        <v>OK</v>
      </c>
      <c r="F381" s="13" t="str">
        <f>IF(ISERROR(VLOOKUP('PROD Fltr Conditional'!$A381,QACond,COLUMNS($A$7:F381),0)),'PROD Fltr Conditional'!F381,"OK")</f>
        <v>OK</v>
      </c>
      <c r="G381" s="13" t="str">
        <f>IF(ISERROR(VLOOKUP('PROD Fltr Conditional'!$A381,QACond,COLUMNS($A$7:G381),0)),'PROD Fltr Conditional'!G381,"OK")</f>
        <v>OK</v>
      </c>
      <c r="H381" s="13" t="str">
        <f>IF(ISERROR(VLOOKUP('PROD Fltr Conditional'!$A381,QACond,COLUMNS($A$7:H381),0)),'PROD Fltr Conditional'!H381,"OK")</f>
        <v>OK</v>
      </c>
      <c r="I381" s="13" t="str">
        <f>IF(ISERROR(VLOOKUP('PROD Fltr Conditional'!$A381,QACond,COLUMNS($A$7:I381),0)),'PROD Fltr Conditional'!I381,"OK")</f>
        <v>OK</v>
      </c>
      <c r="J381" s="13" t="str">
        <f>IF(ISERROR(VLOOKUP('PROD Fltr Conditional'!$A381,QACond,COLUMNS($A$7:J381),0)),'PROD Fltr Conditional'!J381,"OK")</f>
        <v>OK</v>
      </c>
      <c r="K381" s="13" t="str">
        <f>IF(ISERROR(VLOOKUP('PROD Fltr Conditional'!$A381,QACond,COLUMNS($A$7:K381),0)),'PROD Fltr Conditional'!K381,"OK")</f>
        <v>OK</v>
      </c>
      <c r="L381" s="13" t="str">
        <f>IF(ISERROR(VLOOKUP('PROD Fltr Conditional'!$A381,QACond,COLUMNS($A$7:L381),0)),'PROD Fltr Conditional'!L381,"OK")</f>
        <v>OK</v>
      </c>
      <c r="M381" s="13" t="str">
        <f>IF(ISERROR(VLOOKUP('PROD Fltr Conditional'!$A381,QACond,COLUMNS($A$7:M381),0)),'PROD Fltr Conditional'!M381,"OK")</f>
        <v>OK</v>
      </c>
      <c r="N381" s="13" t="str">
        <f>IF(ISERROR(VLOOKUP('PROD Fltr Conditional'!$A381,QACond,COLUMNS($A$7:N381),0)),'PROD Fltr Conditional'!N381,"OK")</f>
        <v>OK</v>
      </c>
      <c r="O381" s="13" t="str">
        <f>IF(ISERROR(VLOOKUP('PROD Fltr Conditional'!$A381,QACond,COLUMNS($A$7:O381),0)),'PROD Fltr Conditional'!O381,"OK")</f>
        <v>OK</v>
      </c>
      <c r="P381" s="13" t="str">
        <f>IF(ISERROR(VLOOKUP('PROD Fltr Conditional'!$A381,QACond,COLUMNS($A$7:P381),0)),'PROD Fltr Conditional'!P381,"OK")</f>
        <v>OK</v>
      </c>
      <c r="Q381" s="13" t="str">
        <f>IF(ISERROR(VLOOKUP('PROD Fltr Conditional'!$A381,QACond,COLUMNS($A$7:Q381),0)),'PROD Fltr Conditional'!Q381,"OK")</f>
        <v>OK</v>
      </c>
    </row>
    <row r="382" spans="1:17">
      <c r="A382" s="13" t="str">
        <f>IF(ISERROR(VLOOKUP('PROD Fltr Conditional'!$A382,QACond,COLUMNS($A$7:A382),0)),'PROD Fltr Conditional'!A382,"OK")</f>
        <v>OK</v>
      </c>
      <c r="B382" s="13" t="str">
        <f>IF(ISERROR(VLOOKUP('PROD Fltr Conditional'!$A382,QACond,COLUMNS($A$7:B382),0)),'PROD Fltr Conditional'!B382,"OK")</f>
        <v>OK</v>
      </c>
      <c r="C382" s="13" t="str">
        <f>IF(ISERROR(VLOOKUP('PROD Fltr Conditional'!$A382,QACond,COLUMNS($A$7:C382),0)),'PROD Fltr Conditional'!C382,"OK")</f>
        <v>OK</v>
      </c>
      <c r="D382" s="13" t="str">
        <f>IF(ISERROR(VLOOKUP('PROD Fltr Conditional'!$A382,QACond,COLUMNS($A$7:D382),0)),'PROD Fltr Conditional'!D382,"OK")</f>
        <v>OK</v>
      </c>
      <c r="E382" s="13" t="str">
        <f>IF(ISERROR(VLOOKUP('PROD Fltr Conditional'!$A382,QACond,COLUMNS($A$7:E382),0)),'PROD Fltr Conditional'!E382,"OK")</f>
        <v>OK</v>
      </c>
      <c r="F382" s="13" t="str">
        <f>IF(ISERROR(VLOOKUP('PROD Fltr Conditional'!$A382,QACond,COLUMNS($A$7:F382),0)),'PROD Fltr Conditional'!F382,"OK")</f>
        <v>OK</v>
      </c>
      <c r="G382" s="13" t="str">
        <f>IF(ISERROR(VLOOKUP('PROD Fltr Conditional'!$A382,QACond,COLUMNS($A$7:G382),0)),'PROD Fltr Conditional'!G382,"OK")</f>
        <v>OK</v>
      </c>
      <c r="H382" s="13" t="str">
        <f>IF(ISERROR(VLOOKUP('PROD Fltr Conditional'!$A382,QACond,COLUMNS($A$7:H382),0)),'PROD Fltr Conditional'!H382,"OK")</f>
        <v>OK</v>
      </c>
      <c r="I382" s="13" t="str">
        <f>IF(ISERROR(VLOOKUP('PROD Fltr Conditional'!$A382,QACond,COLUMNS($A$7:I382),0)),'PROD Fltr Conditional'!I382,"OK")</f>
        <v>OK</v>
      </c>
      <c r="J382" s="13" t="str">
        <f>IF(ISERROR(VLOOKUP('PROD Fltr Conditional'!$A382,QACond,COLUMNS($A$7:J382),0)),'PROD Fltr Conditional'!J382,"OK")</f>
        <v>OK</v>
      </c>
      <c r="K382" s="13" t="str">
        <f>IF(ISERROR(VLOOKUP('PROD Fltr Conditional'!$A382,QACond,COLUMNS($A$7:K382),0)),'PROD Fltr Conditional'!K382,"OK")</f>
        <v>OK</v>
      </c>
      <c r="L382" s="13" t="str">
        <f>IF(ISERROR(VLOOKUP('PROD Fltr Conditional'!$A382,QACond,COLUMNS($A$7:L382),0)),'PROD Fltr Conditional'!L382,"OK")</f>
        <v>OK</v>
      </c>
      <c r="M382" s="13" t="str">
        <f>IF(ISERROR(VLOOKUP('PROD Fltr Conditional'!$A382,QACond,COLUMNS($A$7:M382),0)),'PROD Fltr Conditional'!M382,"OK")</f>
        <v>OK</v>
      </c>
      <c r="N382" s="13" t="str">
        <f>IF(ISERROR(VLOOKUP('PROD Fltr Conditional'!$A382,QACond,COLUMNS($A$7:N382),0)),'PROD Fltr Conditional'!N382,"OK")</f>
        <v>OK</v>
      </c>
      <c r="O382" s="13" t="str">
        <f>IF(ISERROR(VLOOKUP('PROD Fltr Conditional'!$A382,QACond,COLUMNS($A$7:O382),0)),'PROD Fltr Conditional'!O382,"OK")</f>
        <v>OK</v>
      </c>
      <c r="P382" s="13" t="str">
        <f>IF(ISERROR(VLOOKUP('PROD Fltr Conditional'!$A382,QACond,COLUMNS($A$7:P382),0)),'PROD Fltr Conditional'!P382,"OK")</f>
        <v>OK</v>
      </c>
      <c r="Q382" s="13" t="str">
        <f>IF(ISERROR(VLOOKUP('PROD Fltr Conditional'!$A382,QACond,COLUMNS($A$7:Q382),0)),'PROD Fltr Conditional'!Q382,"OK")</f>
        <v>OK</v>
      </c>
    </row>
    <row r="383" spans="1:17">
      <c r="A383" s="13" t="str">
        <f>IF(ISERROR(VLOOKUP('PROD Fltr Conditional'!$A383,QACond,COLUMNS($A$7:A383),0)),'PROD Fltr Conditional'!A383,"OK")</f>
        <v>OK</v>
      </c>
      <c r="B383" s="13" t="str">
        <f>IF(ISERROR(VLOOKUP('PROD Fltr Conditional'!$A383,QACond,COLUMNS($A$7:B383),0)),'PROD Fltr Conditional'!B383,"OK")</f>
        <v>OK</v>
      </c>
      <c r="C383" s="13" t="str">
        <f>IF(ISERROR(VLOOKUP('PROD Fltr Conditional'!$A383,QACond,COLUMNS($A$7:C383),0)),'PROD Fltr Conditional'!C383,"OK")</f>
        <v>OK</v>
      </c>
      <c r="D383" s="13" t="str">
        <f>IF(ISERROR(VLOOKUP('PROD Fltr Conditional'!$A383,QACond,COLUMNS($A$7:D383),0)),'PROD Fltr Conditional'!D383,"OK")</f>
        <v>OK</v>
      </c>
      <c r="E383" s="13" t="str">
        <f>IF(ISERROR(VLOOKUP('PROD Fltr Conditional'!$A383,QACond,COLUMNS($A$7:E383),0)),'PROD Fltr Conditional'!E383,"OK")</f>
        <v>OK</v>
      </c>
      <c r="F383" s="13" t="str">
        <f>IF(ISERROR(VLOOKUP('PROD Fltr Conditional'!$A383,QACond,COLUMNS($A$7:F383),0)),'PROD Fltr Conditional'!F383,"OK")</f>
        <v>OK</v>
      </c>
      <c r="G383" s="13" t="str">
        <f>IF(ISERROR(VLOOKUP('PROD Fltr Conditional'!$A383,QACond,COLUMNS($A$7:G383),0)),'PROD Fltr Conditional'!G383,"OK")</f>
        <v>OK</v>
      </c>
      <c r="H383" s="13" t="str">
        <f>IF(ISERROR(VLOOKUP('PROD Fltr Conditional'!$A383,QACond,COLUMNS($A$7:H383),0)),'PROD Fltr Conditional'!H383,"OK")</f>
        <v>OK</v>
      </c>
      <c r="I383" s="13" t="str">
        <f>IF(ISERROR(VLOOKUP('PROD Fltr Conditional'!$A383,QACond,COLUMNS($A$7:I383),0)),'PROD Fltr Conditional'!I383,"OK")</f>
        <v>OK</v>
      </c>
      <c r="J383" s="13" t="str">
        <f>IF(ISERROR(VLOOKUP('PROD Fltr Conditional'!$A383,QACond,COLUMNS($A$7:J383),0)),'PROD Fltr Conditional'!J383,"OK")</f>
        <v>OK</v>
      </c>
      <c r="K383" s="13" t="str">
        <f>IF(ISERROR(VLOOKUP('PROD Fltr Conditional'!$A383,QACond,COLUMNS($A$7:K383),0)),'PROD Fltr Conditional'!K383,"OK")</f>
        <v>OK</v>
      </c>
      <c r="L383" s="13" t="str">
        <f>IF(ISERROR(VLOOKUP('PROD Fltr Conditional'!$A383,QACond,COLUMNS($A$7:L383),0)),'PROD Fltr Conditional'!L383,"OK")</f>
        <v>OK</v>
      </c>
      <c r="M383" s="13" t="str">
        <f>IF(ISERROR(VLOOKUP('PROD Fltr Conditional'!$A383,QACond,COLUMNS($A$7:M383),0)),'PROD Fltr Conditional'!M383,"OK")</f>
        <v>OK</v>
      </c>
      <c r="N383" s="13" t="str">
        <f>IF(ISERROR(VLOOKUP('PROD Fltr Conditional'!$A383,QACond,COLUMNS($A$7:N383),0)),'PROD Fltr Conditional'!N383,"OK")</f>
        <v>OK</v>
      </c>
      <c r="O383" s="13" t="str">
        <f>IF(ISERROR(VLOOKUP('PROD Fltr Conditional'!$A383,QACond,COLUMNS($A$7:O383),0)),'PROD Fltr Conditional'!O383,"OK")</f>
        <v>OK</v>
      </c>
      <c r="P383" s="13" t="str">
        <f>IF(ISERROR(VLOOKUP('PROD Fltr Conditional'!$A383,QACond,COLUMNS($A$7:P383),0)),'PROD Fltr Conditional'!P383,"OK")</f>
        <v>OK</v>
      </c>
      <c r="Q383" s="13" t="str">
        <f>IF(ISERROR(VLOOKUP('PROD Fltr Conditional'!$A383,QACond,COLUMNS($A$7:Q383),0)),'PROD Fltr Conditional'!Q383,"OK")</f>
        <v>OK</v>
      </c>
    </row>
    <row r="384" spans="1:17">
      <c r="A384" s="13" t="str">
        <f>IF(ISERROR(VLOOKUP('PROD Fltr Conditional'!$A384,QACond,COLUMNS($A$7:A384),0)),'PROD Fltr Conditional'!A384,"OK")</f>
        <v>OK</v>
      </c>
      <c r="B384" s="13" t="str">
        <f>IF(ISERROR(VLOOKUP('PROD Fltr Conditional'!$A384,QACond,COLUMNS($A$7:B384),0)),'PROD Fltr Conditional'!B384,"OK")</f>
        <v>OK</v>
      </c>
      <c r="C384" s="13" t="str">
        <f>IF(ISERROR(VLOOKUP('PROD Fltr Conditional'!$A384,QACond,COLUMNS($A$7:C384),0)),'PROD Fltr Conditional'!C384,"OK")</f>
        <v>OK</v>
      </c>
      <c r="D384" s="13" t="str">
        <f>IF(ISERROR(VLOOKUP('PROD Fltr Conditional'!$A384,QACond,COLUMNS($A$7:D384),0)),'PROD Fltr Conditional'!D384,"OK")</f>
        <v>OK</v>
      </c>
      <c r="E384" s="13" t="str">
        <f>IF(ISERROR(VLOOKUP('PROD Fltr Conditional'!$A384,QACond,COLUMNS($A$7:E384),0)),'PROD Fltr Conditional'!E384,"OK")</f>
        <v>OK</v>
      </c>
      <c r="F384" s="13" t="str">
        <f>IF(ISERROR(VLOOKUP('PROD Fltr Conditional'!$A384,QACond,COLUMNS($A$7:F384),0)),'PROD Fltr Conditional'!F384,"OK")</f>
        <v>OK</v>
      </c>
      <c r="G384" s="13" t="str">
        <f>IF(ISERROR(VLOOKUP('PROD Fltr Conditional'!$A384,QACond,COLUMNS($A$7:G384),0)),'PROD Fltr Conditional'!G384,"OK")</f>
        <v>OK</v>
      </c>
      <c r="H384" s="13" t="str">
        <f>IF(ISERROR(VLOOKUP('PROD Fltr Conditional'!$A384,QACond,COLUMNS($A$7:H384),0)),'PROD Fltr Conditional'!H384,"OK")</f>
        <v>OK</v>
      </c>
      <c r="I384" s="13" t="str">
        <f>IF(ISERROR(VLOOKUP('PROD Fltr Conditional'!$A384,QACond,COLUMNS($A$7:I384),0)),'PROD Fltr Conditional'!I384,"OK")</f>
        <v>OK</v>
      </c>
      <c r="J384" s="13" t="str">
        <f>IF(ISERROR(VLOOKUP('PROD Fltr Conditional'!$A384,QACond,COLUMNS($A$7:J384),0)),'PROD Fltr Conditional'!J384,"OK")</f>
        <v>OK</v>
      </c>
      <c r="K384" s="13" t="str">
        <f>IF(ISERROR(VLOOKUP('PROD Fltr Conditional'!$A384,QACond,COLUMNS($A$7:K384),0)),'PROD Fltr Conditional'!K384,"OK")</f>
        <v>OK</v>
      </c>
      <c r="L384" s="13" t="str">
        <f>IF(ISERROR(VLOOKUP('PROD Fltr Conditional'!$A384,QACond,COLUMNS($A$7:L384),0)),'PROD Fltr Conditional'!L384,"OK")</f>
        <v>OK</v>
      </c>
      <c r="M384" s="13" t="str">
        <f>IF(ISERROR(VLOOKUP('PROD Fltr Conditional'!$A384,QACond,COLUMNS($A$7:M384),0)),'PROD Fltr Conditional'!M384,"OK")</f>
        <v>OK</v>
      </c>
      <c r="N384" s="13" t="str">
        <f>IF(ISERROR(VLOOKUP('PROD Fltr Conditional'!$A384,QACond,COLUMNS($A$7:N384),0)),'PROD Fltr Conditional'!N384,"OK")</f>
        <v>OK</v>
      </c>
      <c r="O384" s="13" t="str">
        <f>IF(ISERROR(VLOOKUP('PROD Fltr Conditional'!$A384,QACond,COLUMNS($A$7:O384),0)),'PROD Fltr Conditional'!O384,"OK")</f>
        <v>OK</v>
      </c>
      <c r="P384" s="13" t="str">
        <f>IF(ISERROR(VLOOKUP('PROD Fltr Conditional'!$A384,QACond,COLUMNS($A$7:P384),0)),'PROD Fltr Conditional'!P384,"OK")</f>
        <v>OK</v>
      </c>
      <c r="Q384" s="13" t="str">
        <f>IF(ISERROR(VLOOKUP('PROD Fltr Conditional'!$A384,QACond,COLUMNS($A$7:Q384),0)),'PROD Fltr Conditional'!Q384,"OK")</f>
        <v>OK</v>
      </c>
    </row>
    <row r="385" spans="1:17">
      <c r="A385" s="13" t="str">
        <f>IF(ISERROR(VLOOKUP('PROD Fltr Conditional'!$A385,QACond,COLUMNS($A$7:A385),0)),'PROD Fltr Conditional'!A385,"OK")</f>
        <v>OK</v>
      </c>
      <c r="B385" s="13" t="str">
        <f>IF(ISERROR(VLOOKUP('PROD Fltr Conditional'!$A385,QACond,COLUMNS($A$7:B385),0)),'PROD Fltr Conditional'!B385,"OK")</f>
        <v>OK</v>
      </c>
      <c r="C385" s="13" t="str">
        <f>IF(ISERROR(VLOOKUP('PROD Fltr Conditional'!$A385,QACond,COLUMNS($A$7:C385),0)),'PROD Fltr Conditional'!C385,"OK")</f>
        <v>OK</v>
      </c>
      <c r="D385" s="13" t="str">
        <f>IF(ISERROR(VLOOKUP('PROD Fltr Conditional'!$A385,QACond,COLUMNS($A$7:D385),0)),'PROD Fltr Conditional'!D385,"OK")</f>
        <v>OK</v>
      </c>
      <c r="E385" s="13" t="str">
        <f>IF(ISERROR(VLOOKUP('PROD Fltr Conditional'!$A385,QACond,COLUMNS($A$7:E385),0)),'PROD Fltr Conditional'!E385,"OK")</f>
        <v>OK</v>
      </c>
      <c r="F385" s="13" t="str">
        <f>IF(ISERROR(VLOOKUP('PROD Fltr Conditional'!$A385,QACond,COLUMNS($A$7:F385),0)),'PROD Fltr Conditional'!F385,"OK")</f>
        <v>OK</v>
      </c>
      <c r="G385" s="13" t="str">
        <f>IF(ISERROR(VLOOKUP('PROD Fltr Conditional'!$A385,QACond,COLUMNS($A$7:G385),0)),'PROD Fltr Conditional'!G385,"OK")</f>
        <v>OK</v>
      </c>
      <c r="H385" s="13" t="str">
        <f>IF(ISERROR(VLOOKUP('PROD Fltr Conditional'!$A385,QACond,COLUMNS($A$7:H385),0)),'PROD Fltr Conditional'!H385,"OK")</f>
        <v>OK</v>
      </c>
      <c r="I385" s="13" t="str">
        <f>IF(ISERROR(VLOOKUP('PROD Fltr Conditional'!$A385,QACond,COLUMNS($A$7:I385),0)),'PROD Fltr Conditional'!I385,"OK")</f>
        <v>OK</v>
      </c>
      <c r="J385" s="13" t="str">
        <f>IF(ISERROR(VLOOKUP('PROD Fltr Conditional'!$A385,QACond,COLUMNS($A$7:J385),0)),'PROD Fltr Conditional'!J385,"OK")</f>
        <v>OK</v>
      </c>
      <c r="K385" s="13" t="str">
        <f>IF(ISERROR(VLOOKUP('PROD Fltr Conditional'!$A385,QACond,COLUMNS($A$7:K385),0)),'PROD Fltr Conditional'!K385,"OK")</f>
        <v>OK</v>
      </c>
      <c r="L385" s="13" t="str">
        <f>IF(ISERROR(VLOOKUP('PROD Fltr Conditional'!$A385,QACond,COLUMNS($A$7:L385),0)),'PROD Fltr Conditional'!L385,"OK")</f>
        <v>OK</v>
      </c>
      <c r="M385" s="13" t="str">
        <f>IF(ISERROR(VLOOKUP('PROD Fltr Conditional'!$A385,QACond,COLUMNS($A$7:M385),0)),'PROD Fltr Conditional'!M385,"OK")</f>
        <v>OK</v>
      </c>
      <c r="N385" s="13" t="str">
        <f>IF(ISERROR(VLOOKUP('PROD Fltr Conditional'!$A385,QACond,COLUMNS($A$7:N385),0)),'PROD Fltr Conditional'!N385,"OK")</f>
        <v>OK</v>
      </c>
      <c r="O385" s="13" t="str">
        <f>IF(ISERROR(VLOOKUP('PROD Fltr Conditional'!$A385,QACond,COLUMNS($A$7:O385),0)),'PROD Fltr Conditional'!O385,"OK")</f>
        <v>OK</v>
      </c>
      <c r="P385" s="13" t="str">
        <f>IF(ISERROR(VLOOKUP('PROD Fltr Conditional'!$A385,QACond,COLUMNS($A$7:P385),0)),'PROD Fltr Conditional'!P385,"OK")</f>
        <v>OK</v>
      </c>
      <c r="Q385" s="13" t="str">
        <f>IF(ISERROR(VLOOKUP('PROD Fltr Conditional'!$A385,QACond,COLUMNS($A$7:Q385),0)),'PROD Fltr Conditional'!Q385,"OK")</f>
        <v>OK</v>
      </c>
    </row>
    <row r="386" spans="1:17">
      <c r="A386" s="13" t="str">
        <f>IF(ISERROR(VLOOKUP('PROD Fltr Conditional'!$A386,QACond,COLUMNS($A$7:A386),0)),'PROD Fltr Conditional'!A386,"OK")</f>
        <v>OK</v>
      </c>
      <c r="B386" s="13" t="str">
        <f>IF(ISERROR(VLOOKUP('PROD Fltr Conditional'!$A386,QACond,COLUMNS($A$7:B386),0)),'PROD Fltr Conditional'!B386,"OK")</f>
        <v>OK</v>
      </c>
      <c r="C386" s="13" t="str">
        <f>IF(ISERROR(VLOOKUP('PROD Fltr Conditional'!$A386,QACond,COLUMNS($A$7:C386),0)),'PROD Fltr Conditional'!C386,"OK")</f>
        <v>OK</v>
      </c>
      <c r="D386" s="13" t="str">
        <f>IF(ISERROR(VLOOKUP('PROD Fltr Conditional'!$A386,QACond,COLUMNS($A$7:D386),0)),'PROD Fltr Conditional'!D386,"OK")</f>
        <v>OK</v>
      </c>
      <c r="E386" s="13" t="str">
        <f>IF(ISERROR(VLOOKUP('PROD Fltr Conditional'!$A386,QACond,COLUMNS($A$7:E386),0)),'PROD Fltr Conditional'!E386,"OK")</f>
        <v>OK</v>
      </c>
      <c r="F386" s="13" t="str">
        <f>IF(ISERROR(VLOOKUP('PROD Fltr Conditional'!$A386,QACond,COLUMNS($A$7:F386),0)),'PROD Fltr Conditional'!F386,"OK")</f>
        <v>OK</v>
      </c>
      <c r="G386" s="13" t="str">
        <f>IF(ISERROR(VLOOKUP('PROD Fltr Conditional'!$A386,QACond,COLUMNS($A$7:G386),0)),'PROD Fltr Conditional'!G386,"OK")</f>
        <v>OK</v>
      </c>
      <c r="H386" s="13" t="str">
        <f>IF(ISERROR(VLOOKUP('PROD Fltr Conditional'!$A386,QACond,COLUMNS($A$7:H386),0)),'PROD Fltr Conditional'!H386,"OK")</f>
        <v>OK</v>
      </c>
      <c r="I386" s="13" t="str">
        <f>IF(ISERROR(VLOOKUP('PROD Fltr Conditional'!$A386,QACond,COLUMNS($A$7:I386),0)),'PROD Fltr Conditional'!I386,"OK")</f>
        <v>OK</v>
      </c>
      <c r="J386" s="13" t="str">
        <f>IF(ISERROR(VLOOKUP('PROD Fltr Conditional'!$A386,QACond,COLUMNS($A$7:J386),0)),'PROD Fltr Conditional'!J386,"OK")</f>
        <v>OK</v>
      </c>
      <c r="K386" s="13" t="str">
        <f>IF(ISERROR(VLOOKUP('PROD Fltr Conditional'!$A386,QACond,COLUMNS($A$7:K386),0)),'PROD Fltr Conditional'!K386,"OK")</f>
        <v>OK</v>
      </c>
      <c r="L386" s="13" t="str">
        <f>IF(ISERROR(VLOOKUP('PROD Fltr Conditional'!$A386,QACond,COLUMNS($A$7:L386),0)),'PROD Fltr Conditional'!L386,"OK")</f>
        <v>OK</v>
      </c>
      <c r="M386" s="13" t="str">
        <f>IF(ISERROR(VLOOKUP('PROD Fltr Conditional'!$A386,QACond,COLUMNS($A$7:M386),0)),'PROD Fltr Conditional'!M386,"OK")</f>
        <v>OK</v>
      </c>
      <c r="N386" s="13" t="str">
        <f>IF(ISERROR(VLOOKUP('PROD Fltr Conditional'!$A386,QACond,COLUMNS($A$7:N386),0)),'PROD Fltr Conditional'!N386,"OK")</f>
        <v>OK</v>
      </c>
      <c r="O386" s="13" t="str">
        <f>IF(ISERROR(VLOOKUP('PROD Fltr Conditional'!$A386,QACond,COLUMNS($A$7:O386),0)),'PROD Fltr Conditional'!O386,"OK")</f>
        <v>OK</v>
      </c>
      <c r="P386" s="13" t="str">
        <f>IF(ISERROR(VLOOKUP('PROD Fltr Conditional'!$A386,QACond,COLUMNS($A$7:P386),0)),'PROD Fltr Conditional'!P386,"OK")</f>
        <v>OK</v>
      </c>
      <c r="Q386" s="13" t="str">
        <f>IF(ISERROR(VLOOKUP('PROD Fltr Conditional'!$A386,QACond,COLUMNS($A$7:Q386),0)),'PROD Fltr Conditional'!Q386,"OK")</f>
        <v>OK</v>
      </c>
    </row>
    <row r="387" spans="1:17">
      <c r="A387" s="13" t="str">
        <f>IF(ISERROR(VLOOKUP('PROD Fltr Conditional'!$A387,QACond,COLUMNS($A$7:A387),0)),'PROD Fltr Conditional'!A387,"OK")</f>
        <v>OK</v>
      </c>
      <c r="B387" s="13" t="str">
        <f>IF(ISERROR(VLOOKUP('PROD Fltr Conditional'!$A387,QACond,COLUMNS($A$7:B387),0)),'PROD Fltr Conditional'!B387,"OK")</f>
        <v>OK</v>
      </c>
      <c r="C387" s="13" t="str">
        <f>IF(ISERROR(VLOOKUP('PROD Fltr Conditional'!$A387,QACond,COLUMNS($A$7:C387),0)),'PROD Fltr Conditional'!C387,"OK")</f>
        <v>OK</v>
      </c>
      <c r="D387" s="13" t="str">
        <f>IF(ISERROR(VLOOKUP('PROD Fltr Conditional'!$A387,QACond,COLUMNS($A$7:D387),0)),'PROD Fltr Conditional'!D387,"OK")</f>
        <v>OK</v>
      </c>
      <c r="E387" s="13" t="str">
        <f>IF(ISERROR(VLOOKUP('PROD Fltr Conditional'!$A387,QACond,COLUMNS($A$7:E387),0)),'PROD Fltr Conditional'!E387,"OK")</f>
        <v>OK</v>
      </c>
      <c r="F387" s="13" t="str">
        <f>IF(ISERROR(VLOOKUP('PROD Fltr Conditional'!$A387,QACond,COLUMNS($A$7:F387),0)),'PROD Fltr Conditional'!F387,"OK")</f>
        <v>OK</v>
      </c>
      <c r="G387" s="13" t="str">
        <f>IF(ISERROR(VLOOKUP('PROD Fltr Conditional'!$A387,QACond,COLUMNS($A$7:G387),0)),'PROD Fltr Conditional'!G387,"OK")</f>
        <v>OK</v>
      </c>
      <c r="H387" s="13" t="str">
        <f>IF(ISERROR(VLOOKUP('PROD Fltr Conditional'!$A387,QACond,COLUMNS($A$7:H387),0)),'PROD Fltr Conditional'!H387,"OK")</f>
        <v>OK</v>
      </c>
      <c r="I387" s="13" t="str">
        <f>IF(ISERROR(VLOOKUP('PROD Fltr Conditional'!$A387,QACond,COLUMNS($A$7:I387),0)),'PROD Fltr Conditional'!I387,"OK")</f>
        <v>OK</v>
      </c>
      <c r="J387" s="13" t="str">
        <f>IF(ISERROR(VLOOKUP('PROD Fltr Conditional'!$A387,QACond,COLUMNS($A$7:J387),0)),'PROD Fltr Conditional'!J387,"OK")</f>
        <v>OK</v>
      </c>
      <c r="K387" s="13" t="str">
        <f>IF(ISERROR(VLOOKUP('PROD Fltr Conditional'!$A387,QACond,COLUMNS($A$7:K387),0)),'PROD Fltr Conditional'!K387,"OK")</f>
        <v>OK</v>
      </c>
      <c r="L387" s="13" t="str">
        <f>IF(ISERROR(VLOOKUP('PROD Fltr Conditional'!$A387,QACond,COLUMNS($A$7:L387),0)),'PROD Fltr Conditional'!L387,"OK")</f>
        <v>OK</v>
      </c>
      <c r="M387" s="13" t="str">
        <f>IF(ISERROR(VLOOKUP('PROD Fltr Conditional'!$A387,QACond,COLUMNS($A$7:M387),0)),'PROD Fltr Conditional'!M387,"OK")</f>
        <v>OK</v>
      </c>
      <c r="N387" s="13" t="str">
        <f>IF(ISERROR(VLOOKUP('PROD Fltr Conditional'!$A387,QACond,COLUMNS($A$7:N387),0)),'PROD Fltr Conditional'!N387,"OK")</f>
        <v>OK</v>
      </c>
      <c r="O387" s="13" t="str">
        <f>IF(ISERROR(VLOOKUP('PROD Fltr Conditional'!$A387,QACond,COLUMNS($A$7:O387),0)),'PROD Fltr Conditional'!O387,"OK")</f>
        <v>OK</v>
      </c>
      <c r="P387" s="13" t="str">
        <f>IF(ISERROR(VLOOKUP('PROD Fltr Conditional'!$A387,QACond,COLUMNS($A$7:P387),0)),'PROD Fltr Conditional'!P387,"OK")</f>
        <v>OK</v>
      </c>
      <c r="Q387" s="13" t="str">
        <f>IF(ISERROR(VLOOKUP('PROD Fltr Conditional'!$A387,QACond,COLUMNS($A$7:Q387),0)),'PROD Fltr Conditional'!Q387,"OK")</f>
        <v>OK</v>
      </c>
    </row>
    <row r="388" spans="1:17">
      <c r="A388" s="13" t="str">
        <f>IF(ISERROR(VLOOKUP('PROD Fltr Conditional'!$A388,QACond,COLUMNS($A$7:A388),0)),'PROD Fltr Conditional'!A388,"OK")</f>
        <v>OK</v>
      </c>
      <c r="B388" s="13" t="str">
        <f>IF(ISERROR(VLOOKUP('PROD Fltr Conditional'!$A388,QACond,COLUMNS($A$7:B388),0)),'PROD Fltr Conditional'!B388,"OK")</f>
        <v>OK</v>
      </c>
      <c r="C388" s="13" t="str">
        <f>IF(ISERROR(VLOOKUP('PROD Fltr Conditional'!$A388,QACond,COLUMNS($A$7:C388),0)),'PROD Fltr Conditional'!C388,"OK")</f>
        <v>OK</v>
      </c>
      <c r="D388" s="13" t="str">
        <f>IF(ISERROR(VLOOKUP('PROD Fltr Conditional'!$A388,QACond,COLUMNS($A$7:D388),0)),'PROD Fltr Conditional'!D388,"OK")</f>
        <v>OK</v>
      </c>
      <c r="E388" s="13" t="str">
        <f>IF(ISERROR(VLOOKUP('PROD Fltr Conditional'!$A388,QACond,COLUMNS($A$7:E388),0)),'PROD Fltr Conditional'!E388,"OK")</f>
        <v>OK</v>
      </c>
      <c r="F388" s="13" t="str">
        <f>IF(ISERROR(VLOOKUP('PROD Fltr Conditional'!$A388,QACond,COLUMNS($A$7:F388),0)),'PROD Fltr Conditional'!F388,"OK")</f>
        <v>OK</v>
      </c>
      <c r="G388" s="13" t="str">
        <f>IF(ISERROR(VLOOKUP('PROD Fltr Conditional'!$A388,QACond,COLUMNS($A$7:G388),0)),'PROD Fltr Conditional'!G388,"OK")</f>
        <v>OK</v>
      </c>
      <c r="H388" s="13" t="str">
        <f>IF(ISERROR(VLOOKUP('PROD Fltr Conditional'!$A388,QACond,COLUMNS($A$7:H388),0)),'PROD Fltr Conditional'!H388,"OK")</f>
        <v>OK</v>
      </c>
      <c r="I388" s="13" t="str">
        <f>IF(ISERROR(VLOOKUP('PROD Fltr Conditional'!$A388,QACond,COLUMNS($A$7:I388),0)),'PROD Fltr Conditional'!I388,"OK")</f>
        <v>OK</v>
      </c>
      <c r="J388" s="13" t="str">
        <f>IF(ISERROR(VLOOKUP('PROD Fltr Conditional'!$A388,QACond,COLUMNS($A$7:J388),0)),'PROD Fltr Conditional'!J388,"OK")</f>
        <v>OK</v>
      </c>
      <c r="K388" s="13" t="str">
        <f>IF(ISERROR(VLOOKUP('PROD Fltr Conditional'!$A388,QACond,COLUMNS($A$7:K388),0)),'PROD Fltr Conditional'!K388,"OK")</f>
        <v>OK</v>
      </c>
      <c r="L388" s="13" t="str">
        <f>IF(ISERROR(VLOOKUP('PROD Fltr Conditional'!$A388,QACond,COLUMNS($A$7:L388),0)),'PROD Fltr Conditional'!L388,"OK")</f>
        <v>OK</v>
      </c>
      <c r="M388" s="13" t="str">
        <f>IF(ISERROR(VLOOKUP('PROD Fltr Conditional'!$A388,QACond,COLUMNS($A$7:M388),0)),'PROD Fltr Conditional'!M388,"OK")</f>
        <v>OK</v>
      </c>
      <c r="N388" s="13" t="str">
        <f>IF(ISERROR(VLOOKUP('PROD Fltr Conditional'!$A388,QACond,COLUMNS($A$7:N388),0)),'PROD Fltr Conditional'!N388,"OK")</f>
        <v>OK</v>
      </c>
      <c r="O388" s="13" t="str">
        <f>IF(ISERROR(VLOOKUP('PROD Fltr Conditional'!$A388,QACond,COLUMNS($A$7:O388),0)),'PROD Fltr Conditional'!O388,"OK")</f>
        <v>OK</v>
      </c>
      <c r="P388" s="13" t="str">
        <f>IF(ISERROR(VLOOKUP('PROD Fltr Conditional'!$A388,QACond,COLUMNS($A$7:P388),0)),'PROD Fltr Conditional'!P388,"OK")</f>
        <v>OK</v>
      </c>
      <c r="Q388" s="13" t="str">
        <f>IF(ISERROR(VLOOKUP('PROD Fltr Conditional'!$A388,QACond,COLUMNS($A$7:Q388),0)),'PROD Fltr Conditional'!Q388,"OK")</f>
        <v>OK</v>
      </c>
    </row>
    <row r="389" spans="1:17">
      <c r="A389" s="13" t="str">
        <f>IF(ISERROR(VLOOKUP('PROD Fltr Conditional'!$A389,QACond,COLUMNS($A$7:A389),0)),'PROD Fltr Conditional'!A389,"OK")</f>
        <v>OK</v>
      </c>
      <c r="B389" s="13" t="str">
        <f>IF(ISERROR(VLOOKUP('PROD Fltr Conditional'!$A389,QACond,COLUMNS($A$7:B389),0)),'PROD Fltr Conditional'!B389,"OK")</f>
        <v>OK</v>
      </c>
      <c r="C389" s="13" t="str">
        <f>IF(ISERROR(VLOOKUP('PROD Fltr Conditional'!$A389,QACond,COLUMNS($A$7:C389),0)),'PROD Fltr Conditional'!C389,"OK")</f>
        <v>OK</v>
      </c>
      <c r="D389" s="13" t="str">
        <f>IF(ISERROR(VLOOKUP('PROD Fltr Conditional'!$A389,QACond,COLUMNS($A$7:D389),0)),'PROD Fltr Conditional'!D389,"OK")</f>
        <v>OK</v>
      </c>
      <c r="E389" s="13" t="str">
        <f>IF(ISERROR(VLOOKUP('PROD Fltr Conditional'!$A389,QACond,COLUMNS($A$7:E389),0)),'PROD Fltr Conditional'!E389,"OK")</f>
        <v>OK</v>
      </c>
      <c r="F389" s="13" t="str">
        <f>IF(ISERROR(VLOOKUP('PROD Fltr Conditional'!$A389,QACond,COLUMNS($A$7:F389),0)),'PROD Fltr Conditional'!F389,"OK")</f>
        <v>OK</v>
      </c>
      <c r="G389" s="13" t="str">
        <f>IF(ISERROR(VLOOKUP('PROD Fltr Conditional'!$A389,QACond,COLUMNS($A$7:G389),0)),'PROD Fltr Conditional'!G389,"OK")</f>
        <v>OK</v>
      </c>
      <c r="H389" s="13" t="str">
        <f>IF(ISERROR(VLOOKUP('PROD Fltr Conditional'!$A389,QACond,COLUMNS($A$7:H389),0)),'PROD Fltr Conditional'!H389,"OK")</f>
        <v>OK</v>
      </c>
      <c r="I389" s="13" t="str">
        <f>IF(ISERROR(VLOOKUP('PROD Fltr Conditional'!$A389,QACond,COLUMNS($A$7:I389),0)),'PROD Fltr Conditional'!I389,"OK")</f>
        <v>OK</v>
      </c>
      <c r="J389" s="13" t="str">
        <f>IF(ISERROR(VLOOKUP('PROD Fltr Conditional'!$A389,QACond,COLUMNS($A$7:J389),0)),'PROD Fltr Conditional'!J389,"OK")</f>
        <v>OK</v>
      </c>
      <c r="K389" s="13" t="str">
        <f>IF(ISERROR(VLOOKUP('PROD Fltr Conditional'!$A389,QACond,COLUMNS($A$7:K389),0)),'PROD Fltr Conditional'!K389,"OK")</f>
        <v>OK</v>
      </c>
      <c r="L389" s="13" t="str">
        <f>IF(ISERROR(VLOOKUP('PROD Fltr Conditional'!$A389,QACond,COLUMNS($A$7:L389),0)),'PROD Fltr Conditional'!L389,"OK")</f>
        <v>OK</v>
      </c>
      <c r="M389" s="13" t="str">
        <f>IF(ISERROR(VLOOKUP('PROD Fltr Conditional'!$A389,QACond,COLUMNS($A$7:M389),0)),'PROD Fltr Conditional'!M389,"OK")</f>
        <v>OK</v>
      </c>
      <c r="N389" s="13" t="str">
        <f>IF(ISERROR(VLOOKUP('PROD Fltr Conditional'!$A389,QACond,COLUMNS($A$7:N389),0)),'PROD Fltr Conditional'!N389,"OK")</f>
        <v>OK</v>
      </c>
      <c r="O389" s="13" t="str">
        <f>IF(ISERROR(VLOOKUP('PROD Fltr Conditional'!$A389,QACond,COLUMNS($A$7:O389),0)),'PROD Fltr Conditional'!O389,"OK")</f>
        <v>OK</v>
      </c>
      <c r="P389" s="13" t="str">
        <f>IF(ISERROR(VLOOKUP('PROD Fltr Conditional'!$A389,QACond,COLUMNS($A$7:P389),0)),'PROD Fltr Conditional'!P389,"OK")</f>
        <v>OK</v>
      </c>
      <c r="Q389" s="13" t="str">
        <f>IF(ISERROR(VLOOKUP('PROD Fltr Conditional'!$A389,QACond,COLUMNS($A$7:Q389),0)),'PROD Fltr Conditional'!Q389,"OK")</f>
        <v>OK</v>
      </c>
    </row>
    <row r="390" spans="1:17">
      <c r="A390" s="13" t="str">
        <f>IF(ISERROR(VLOOKUP('PROD Fltr Conditional'!$A390,QACond,COLUMNS($A$7:A390),0)),'PROD Fltr Conditional'!A390,"OK")</f>
        <v>OK</v>
      </c>
      <c r="B390" s="13" t="str">
        <f>IF(ISERROR(VLOOKUP('PROD Fltr Conditional'!$A390,QACond,COLUMNS($A$7:B390),0)),'PROD Fltr Conditional'!B390,"OK")</f>
        <v>OK</v>
      </c>
      <c r="C390" s="13" t="str">
        <f>IF(ISERROR(VLOOKUP('PROD Fltr Conditional'!$A390,QACond,COLUMNS($A$7:C390),0)),'PROD Fltr Conditional'!C390,"OK")</f>
        <v>OK</v>
      </c>
      <c r="D390" s="13" t="str">
        <f>IF(ISERROR(VLOOKUP('PROD Fltr Conditional'!$A390,QACond,COLUMNS($A$7:D390),0)),'PROD Fltr Conditional'!D390,"OK")</f>
        <v>OK</v>
      </c>
      <c r="E390" s="13" t="str">
        <f>IF(ISERROR(VLOOKUP('PROD Fltr Conditional'!$A390,QACond,COLUMNS($A$7:E390),0)),'PROD Fltr Conditional'!E390,"OK")</f>
        <v>OK</v>
      </c>
      <c r="F390" s="13" t="str">
        <f>IF(ISERROR(VLOOKUP('PROD Fltr Conditional'!$A390,QACond,COLUMNS($A$7:F390),0)),'PROD Fltr Conditional'!F390,"OK")</f>
        <v>OK</v>
      </c>
      <c r="G390" s="13" t="str">
        <f>IF(ISERROR(VLOOKUP('PROD Fltr Conditional'!$A390,QACond,COLUMNS($A$7:G390),0)),'PROD Fltr Conditional'!G390,"OK")</f>
        <v>OK</v>
      </c>
      <c r="H390" s="13" t="str">
        <f>IF(ISERROR(VLOOKUP('PROD Fltr Conditional'!$A390,QACond,COLUMNS($A$7:H390),0)),'PROD Fltr Conditional'!H390,"OK")</f>
        <v>OK</v>
      </c>
      <c r="I390" s="13" t="str">
        <f>IF(ISERROR(VLOOKUP('PROD Fltr Conditional'!$A390,QACond,COLUMNS($A$7:I390),0)),'PROD Fltr Conditional'!I390,"OK")</f>
        <v>OK</v>
      </c>
      <c r="J390" s="13" t="str">
        <f>IF(ISERROR(VLOOKUP('PROD Fltr Conditional'!$A390,QACond,COLUMNS($A$7:J390),0)),'PROD Fltr Conditional'!J390,"OK")</f>
        <v>OK</v>
      </c>
      <c r="K390" s="13" t="str">
        <f>IF(ISERROR(VLOOKUP('PROD Fltr Conditional'!$A390,QACond,COLUMNS($A$7:K390),0)),'PROD Fltr Conditional'!K390,"OK")</f>
        <v>OK</v>
      </c>
      <c r="L390" s="13" t="str">
        <f>IF(ISERROR(VLOOKUP('PROD Fltr Conditional'!$A390,QACond,COLUMNS($A$7:L390),0)),'PROD Fltr Conditional'!L390,"OK")</f>
        <v>OK</v>
      </c>
      <c r="M390" s="13" t="str">
        <f>IF(ISERROR(VLOOKUP('PROD Fltr Conditional'!$A390,QACond,COLUMNS($A$7:M390),0)),'PROD Fltr Conditional'!M390,"OK")</f>
        <v>OK</v>
      </c>
      <c r="N390" s="13" t="str">
        <f>IF(ISERROR(VLOOKUP('PROD Fltr Conditional'!$A390,QACond,COLUMNS($A$7:N390),0)),'PROD Fltr Conditional'!N390,"OK")</f>
        <v>OK</v>
      </c>
      <c r="O390" s="13" t="str">
        <f>IF(ISERROR(VLOOKUP('PROD Fltr Conditional'!$A390,QACond,COLUMNS($A$7:O390),0)),'PROD Fltr Conditional'!O390,"OK")</f>
        <v>OK</v>
      </c>
      <c r="P390" s="13" t="str">
        <f>IF(ISERROR(VLOOKUP('PROD Fltr Conditional'!$A390,QACond,COLUMNS($A$7:P390),0)),'PROD Fltr Conditional'!P390,"OK")</f>
        <v>OK</v>
      </c>
      <c r="Q390" s="13" t="str">
        <f>IF(ISERROR(VLOOKUP('PROD Fltr Conditional'!$A390,QACond,COLUMNS($A$7:Q390),0)),'PROD Fltr Conditional'!Q390,"OK")</f>
        <v>OK</v>
      </c>
    </row>
    <row r="391" spans="1:17">
      <c r="A391" s="13" t="str">
        <f>IF(ISERROR(VLOOKUP('PROD Fltr Conditional'!$A391,QACond,COLUMNS($A$7:A391),0)),'PROD Fltr Conditional'!A391,"OK")</f>
        <v>OK</v>
      </c>
      <c r="B391" s="13" t="str">
        <f>IF(ISERROR(VLOOKUP('PROD Fltr Conditional'!$A391,QACond,COLUMNS($A$7:B391),0)),'PROD Fltr Conditional'!B391,"OK")</f>
        <v>OK</v>
      </c>
      <c r="C391" s="13" t="str">
        <f>IF(ISERROR(VLOOKUP('PROD Fltr Conditional'!$A391,QACond,COLUMNS($A$7:C391),0)),'PROD Fltr Conditional'!C391,"OK")</f>
        <v>OK</v>
      </c>
      <c r="D391" s="13" t="str">
        <f>IF(ISERROR(VLOOKUP('PROD Fltr Conditional'!$A391,QACond,COLUMNS($A$7:D391),0)),'PROD Fltr Conditional'!D391,"OK")</f>
        <v>OK</v>
      </c>
      <c r="E391" s="13" t="str">
        <f>IF(ISERROR(VLOOKUP('PROD Fltr Conditional'!$A391,QACond,COLUMNS($A$7:E391),0)),'PROD Fltr Conditional'!E391,"OK")</f>
        <v>OK</v>
      </c>
      <c r="F391" s="13" t="str">
        <f>IF(ISERROR(VLOOKUP('PROD Fltr Conditional'!$A391,QACond,COLUMNS($A$7:F391),0)),'PROD Fltr Conditional'!F391,"OK")</f>
        <v>OK</v>
      </c>
      <c r="G391" s="13" t="str">
        <f>IF(ISERROR(VLOOKUP('PROD Fltr Conditional'!$A391,QACond,COLUMNS($A$7:G391),0)),'PROD Fltr Conditional'!G391,"OK")</f>
        <v>OK</v>
      </c>
      <c r="H391" s="13" t="str">
        <f>IF(ISERROR(VLOOKUP('PROD Fltr Conditional'!$A391,QACond,COLUMNS($A$7:H391),0)),'PROD Fltr Conditional'!H391,"OK")</f>
        <v>OK</v>
      </c>
      <c r="I391" s="13" t="str">
        <f>IF(ISERROR(VLOOKUP('PROD Fltr Conditional'!$A391,QACond,COLUMNS($A$7:I391),0)),'PROD Fltr Conditional'!I391,"OK")</f>
        <v>OK</v>
      </c>
      <c r="J391" s="13" t="str">
        <f>IF(ISERROR(VLOOKUP('PROD Fltr Conditional'!$A391,QACond,COLUMNS($A$7:J391),0)),'PROD Fltr Conditional'!J391,"OK")</f>
        <v>OK</v>
      </c>
      <c r="K391" s="13" t="str">
        <f>IF(ISERROR(VLOOKUP('PROD Fltr Conditional'!$A391,QACond,COLUMNS($A$7:K391),0)),'PROD Fltr Conditional'!K391,"OK")</f>
        <v>OK</v>
      </c>
      <c r="L391" s="13" t="str">
        <f>IF(ISERROR(VLOOKUP('PROD Fltr Conditional'!$A391,QACond,COLUMNS($A$7:L391),0)),'PROD Fltr Conditional'!L391,"OK")</f>
        <v>OK</v>
      </c>
      <c r="M391" s="13" t="str">
        <f>IF(ISERROR(VLOOKUP('PROD Fltr Conditional'!$A391,QACond,COLUMNS($A$7:M391),0)),'PROD Fltr Conditional'!M391,"OK")</f>
        <v>OK</v>
      </c>
      <c r="N391" s="13" t="str">
        <f>IF(ISERROR(VLOOKUP('PROD Fltr Conditional'!$A391,QACond,COLUMNS($A$7:N391),0)),'PROD Fltr Conditional'!N391,"OK")</f>
        <v>OK</v>
      </c>
      <c r="O391" s="13" t="str">
        <f>IF(ISERROR(VLOOKUP('PROD Fltr Conditional'!$A391,QACond,COLUMNS($A$7:O391),0)),'PROD Fltr Conditional'!O391,"OK")</f>
        <v>OK</v>
      </c>
      <c r="P391" s="13" t="str">
        <f>IF(ISERROR(VLOOKUP('PROD Fltr Conditional'!$A391,QACond,COLUMNS($A$7:P391),0)),'PROD Fltr Conditional'!P391,"OK")</f>
        <v>OK</v>
      </c>
      <c r="Q391" s="13" t="str">
        <f>IF(ISERROR(VLOOKUP('PROD Fltr Conditional'!$A391,QACond,COLUMNS($A$7:Q391),0)),'PROD Fltr Conditional'!Q391,"OK")</f>
        <v>OK</v>
      </c>
    </row>
    <row r="392" spans="1:17">
      <c r="A392" s="13" t="str">
        <f>IF(ISERROR(VLOOKUP('PROD Fltr Conditional'!$A392,QACond,COLUMNS($A$7:A392),0)),'PROD Fltr Conditional'!A392,"OK")</f>
        <v>OK</v>
      </c>
      <c r="B392" s="13" t="str">
        <f>IF(ISERROR(VLOOKUP('PROD Fltr Conditional'!$A392,QACond,COLUMNS($A$7:B392),0)),'PROD Fltr Conditional'!B392,"OK")</f>
        <v>OK</v>
      </c>
      <c r="C392" s="13" t="str">
        <f>IF(ISERROR(VLOOKUP('PROD Fltr Conditional'!$A392,QACond,COLUMNS($A$7:C392),0)),'PROD Fltr Conditional'!C392,"OK")</f>
        <v>OK</v>
      </c>
      <c r="D392" s="13" t="str">
        <f>IF(ISERROR(VLOOKUP('PROD Fltr Conditional'!$A392,QACond,COLUMNS($A$7:D392),0)),'PROD Fltr Conditional'!D392,"OK")</f>
        <v>OK</v>
      </c>
      <c r="E392" s="13" t="str">
        <f>IF(ISERROR(VLOOKUP('PROD Fltr Conditional'!$A392,QACond,COLUMNS($A$7:E392),0)),'PROD Fltr Conditional'!E392,"OK")</f>
        <v>OK</v>
      </c>
      <c r="F392" s="13" t="str">
        <f>IF(ISERROR(VLOOKUP('PROD Fltr Conditional'!$A392,QACond,COLUMNS($A$7:F392),0)),'PROD Fltr Conditional'!F392,"OK")</f>
        <v>OK</v>
      </c>
      <c r="G392" s="13" t="str">
        <f>IF(ISERROR(VLOOKUP('PROD Fltr Conditional'!$A392,QACond,COLUMNS($A$7:G392),0)),'PROD Fltr Conditional'!G392,"OK")</f>
        <v>OK</v>
      </c>
      <c r="H392" s="13" t="str">
        <f>IF(ISERROR(VLOOKUP('PROD Fltr Conditional'!$A392,QACond,COLUMNS($A$7:H392),0)),'PROD Fltr Conditional'!H392,"OK")</f>
        <v>OK</v>
      </c>
      <c r="I392" s="13" t="str">
        <f>IF(ISERROR(VLOOKUP('PROD Fltr Conditional'!$A392,QACond,COLUMNS($A$7:I392),0)),'PROD Fltr Conditional'!I392,"OK")</f>
        <v>OK</v>
      </c>
      <c r="J392" s="13" t="str">
        <f>IF(ISERROR(VLOOKUP('PROD Fltr Conditional'!$A392,QACond,COLUMNS($A$7:J392),0)),'PROD Fltr Conditional'!J392,"OK")</f>
        <v>OK</v>
      </c>
      <c r="K392" s="13" t="str">
        <f>IF(ISERROR(VLOOKUP('PROD Fltr Conditional'!$A392,QACond,COLUMNS($A$7:K392),0)),'PROD Fltr Conditional'!K392,"OK")</f>
        <v>OK</v>
      </c>
      <c r="L392" s="13" t="str">
        <f>IF(ISERROR(VLOOKUP('PROD Fltr Conditional'!$A392,QACond,COLUMNS($A$7:L392),0)),'PROD Fltr Conditional'!L392,"OK")</f>
        <v>OK</v>
      </c>
      <c r="M392" s="13" t="str">
        <f>IF(ISERROR(VLOOKUP('PROD Fltr Conditional'!$A392,QACond,COLUMNS($A$7:M392),0)),'PROD Fltr Conditional'!M392,"OK")</f>
        <v>OK</v>
      </c>
      <c r="N392" s="13" t="str">
        <f>IF(ISERROR(VLOOKUP('PROD Fltr Conditional'!$A392,QACond,COLUMNS($A$7:N392),0)),'PROD Fltr Conditional'!N392,"OK")</f>
        <v>OK</v>
      </c>
      <c r="O392" s="13" t="str">
        <f>IF(ISERROR(VLOOKUP('PROD Fltr Conditional'!$A392,QACond,COLUMNS($A$7:O392),0)),'PROD Fltr Conditional'!O392,"OK")</f>
        <v>OK</v>
      </c>
      <c r="P392" s="13" t="str">
        <f>IF(ISERROR(VLOOKUP('PROD Fltr Conditional'!$A392,QACond,COLUMNS($A$7:P392),0)),'PROD Fltr Conditional'!P392,"OK")</f>
        <v>OK</v>
      </c>
      <c r="Q392" s="13" t="str">
        <f>IF(ISERROR(VLOOKUP('PROD Fltr Conditional'!$A392,QACond,COLUMNS($A$7:Q392),0)),'PROD Fltr Conditional'!Q392,"OK")</f>
        <v>OK</v>
      </c>
    </row>
    <row r="393" spans="1:17">
      <c r="A393" s="13" t="str">
        <f>IF(ISERROR(VLOOKUP('PROD Fltr Conditional'!$A393,QACond,COLUMNS($A$7:A393),0)),'PROD Fltr Conditional'!A393,"OK")</f>
        <v>OK</v>
      </c>
      <c r="B393" s="13" t="str">
        <f>IF(ISERROR(VLOOKUP('PROD Fltr Conditional'!$A393,QACond,COLUMNS($A$7:B393),0)),'PROD Fltr Conditional'!B393,"OK")</f>
        <v>OK</v>
      </c>
      <c r="C393" s="13" t="str">
        <f>IF(ISERROR(VLOOKUP('PROD Fltr Conditional'!$A393,QACond,COLUMNS($A$7:C393),0)),'PROD Fltr Conditional'!C393,"OK")</f>
        <v>OK</v>
      </c>
      <c r="D393" s="13" t="str">
        <f>IF(ISERROR(VLOOKUP('PROD Fltr Conditional'!$A393,QACond,COLUMNS($A$7:D393),0)),'PROD Fltr Conditional'!D393,"OK")</f>
        <v>OK</v>
      </c>
      <c r="E393" s="13" t="str">
        <f>IF(ISERROR(VLOOKUP('PROD Fltr Conditional'!$A393,QACond,COLUMNS($A$7:E393),0)),'PROD Fltr Conditional'!E393,"OK")</f>
        <v>OK</v>
      </c>
      <c r="F393" s="13" t="str">
        <f>IF(ISERROR(VLOOKUP('PROD Fltr Conditional'!$A393,QACond,COLUMNS($A$7:F393),0)),'PROD Fltr Conditional'!F393,"OK")</f>
        <v>OK</v>
      </c>
      <c r="G393" s="13" t="str">
        <f>IF(ISERROR(VLOOKUP('PROD Fltr Conditional'!$A393,QACond,COLUMNS($A$7:G393),0)),'PROD Fltr Conditional'!G393,"OK")</f>
        <v>OK</v>
      </c>
      <c r="H393" s="13" t="str">
        <f>IF(ISERROR(VLOOKUP('PROD Fltr Conditional'!$A393,QACond,COLUMNS($A$7:H393),0)),'PROD Fltr Conditional'!H393,"OK")</f>
        <v>OK</v>
      </c>
      <c r="I393" s="13" t="str">
        <f>IF(ISERROR(VLOOKUP('PROD Fltr Conditional'!$A393,QACond,COLUMNS($A$7:I393),0)),'PROD Fltr Conditional'!I393,"OK")</f>
        <v>OK</v>
      </c>
      <c r="J393" s="13" t="str">
        <f>IF(ISERROR(VLOOKUP('PROD Fltr Conditional'!$A393,QACond,COLUMNS($A$7:J393),0)),'PROD Fltr Conditional'!J393,"OK")</f>
        <v>OK</v>
      </c>
      <c r="K393" s="13" t="str">
        <f>IF(ISERROR(VLOOKUP('PROD Fltr Conditional'!$A393,QACond,COLUMNS($A$7:K393),0)),'PROD Fltr Conditional'!K393,"OK")</f>
        <v>OK</v>
      </c>
      <c r="L393" s="13" t="str">
        <f>IF(ISERROR(VLOOKUP('PROD Fltr Conditional'!$A393,QACond,COLUMNS($A$7:L393),0)),'PROD Fltr Conditional'!L393,"OK")</f>
        <v>OK</v>
      </c>
      <c r="M393" s="13" t="str">
        <f>IF(ISERROR(VLOOKUP('PROD Fltr Conditional'!$A393,QACond,COLUMNS($A$7:M393),0)),'PROD Fltr Conditional'!M393,"OK")</f>
        <v>OK</v>
      </c>
      <c r="N393" s="13" t="str">
        <f>IF(ISERROR(VLOOKUP('PROD Fltr Conditional'!$A393,QACond,COLUMNS($A$7:N393),0)),'PROD Fltr Conditional'!N393,"OK")</f>
        <v>OK</v>
      </c>
      <c r="O393" s="13" t="str">
        <f>IF(ISERROR(VLOOKUP('PROD Fltr Conditional'!$A393,QACond,COLUMNS($A$7:O393),0)),'PROD Fltr Conditional'!O393,"OK")</f>
        <v>OK</v>
      </c>
      <c r="P393" s="13" t="str">
        <f>IF(ISERROR(VLOOKUP('PROD Fltr Conditional'!$A393,QACond,COLUMNS($A$7:P393),0)),'PROD Fltr Conditional'!P393,"OK")</f>
        <v>OK</v>
      </c>
      <c r="Q393" s="13" t="str">
        <f>IF(ISERROR(VLOOKUP('PROD Fltr Conditional'!$A393,QACond,COLUMNS($A$7:Q393),0)),'PROD Fltr Conditional'!Q393,"OK")</f>
        <v>OK</v>
      </c>
    </row>
    <row r="394" spans="1:17">
      <c r="A394" s="13" t="str">
        <f>IF(ISERROR(VLOOKUP('PROD Fltr Conditional'!$A394,QACond,COLUMNS($A$7:A394),0)),'PROD Fltr Conditional'!A394,"OK")</f>
        <v>OK</v>
      </c>
      <c r="B394" s="13" t="str">
        <f>IF(ISERROR(VLOOKUP('PROD Fltr Conditional'!$A394,QACond,COLUMNS($A$7:B394),0)),'PROD Fltr Conditional'!B394,"OK")</f>
        <v>OK</v>
      </c>
      <c r="C394" s="13" t="str">
        <f>IF(ISERROR(VLOOKUP('PROD Fltr Conditional'!$A394,QACond,COLUMNS($A$7:C394),0)),'PROD Fltr Conditional'!C394,"OK")</f>
        <v>OK</v>
      </c>
      <c r="D394" s="13" t="str">
        <f>IF(ISERROR(VLOOKUP('PROD Fltr Conditional'!$A394,QACond,COLUMNS($A$7:D394),0)),'PROD Fltr Conditional'!D394,"OK")</f>
        <v>OK</v>
      </c>
      <c r="E394" s="13" t="str">
        <f>IF(ISERROR(VLOOKUP('PROD Fltr Conditional'!$A394,QACond,COLUMNS($A$7:E394),0)),'PROD Fltr Conditional'!E394,"OK")</f>
        <v>OK</v>
      </c>
      <c r="F394" s="13" t="str">
        <f>IF(ISERROR(VLOOKUP('PROD Fltr Conditional'!$A394,QACond,COLUMNS($A$7:F394),0)),'PROD Fltr Conditional'!F394,"OK")</f>
        <v>OK</v>
      </c>
      <c r="G394" s="13" t="str">
        <f>IF(ISERROR(VLOOKUP('PROD Fltr Conditional'!$A394,QACond,COLUMNS($A$7:G394),0)),'PROD Fltr Conditional'!G394,"OK")</f>
        <v>OK</v>
      </c>
      <c r="H394" s="13" t="str">
        <f>IF(ISERROR(VLOOKUP('PROD Fltr Conditional'!$A394,QACond,COLUMNS($A$7:H394),0)),'PROD Fltr Conditional'!H394,"OK")</f>
        <v>OK</v>
      </c>
      <c r="I394" s="13" t="str">
        <f>IF(ISERROR(VLOOKUP('PROD Fltr Conditional'!$A394,QACond,COLUMNS($A$7:I394),0)),'PROD Fltr Conditional'!I394,"OK")</f>
        <v>OK</v>
      </c>
      <c r="J394" s="13" t="str">
        <f>IF(ISERROR(VLOOKUP('PROD Fltr Conditional'!$A394,QACond,COLUMNS($A$7:J394),0)),'PROD Fltr Conditional'!J394,"OK")</f>
        <v>OK</v>
      </c>
      <c r="K394" s="13" t="str">
        <f>IF(ISERROR(VLOOKUP('PROD Fltr Conditional'!$A394,QACond,COLUMNS($A$7:K394),0)),'PROD Fltr Conditional'!K394,"OK")</f>
        <v>OK</v>
      </c>
      <c r="L394" s="13" t="str">
        <f>IF(ISERROR(VLOOKUP('PROD Fltr Conditional'!$A394,QACond,COLUMNS($A$7:L394),0)),'PROD Fltr Conditional'!L394,"OK")</f>
        <v>OK</v>
      </c>
      <c r="M394" s="13" t="str">
        <f>IF(ISERROR(VLOOKUP('PROD Fltr Conditional'!$A394,QACond,COLUMNS($A$7:M394),0)),'PROD Fltr Conditional'!M394,"OK")</f>
        <v>OK</v>
      </c>
      <c r="N394" s="13" t="str">
        <f>IF(ISERROR(VLOOKUP('PROD Fltr Conditional'!$A394,QACond,COLUMNS($A$7:N394),0)),'PROD Fltr Conditional'!N394,"OK")</f>
        <v>OK</v>
      </c>
      <c r="O394" s="13" t="str">
        <f>IF(ISERROR(VLOOKUP('PROD Fltr Conditional'!$A394,QACond,COLUMNS($A$7:O394),0)),'PROD Fltr Conditional'!O394,"OK")</f>
        <v>OK</v>
      </c>
      <c r="P394" s="13" t="str">
        <f>IF(ISERROR(VLOOKUP('PROD Fltr Conditional'!$A394,QACond,COLUMNS($A$7:P394),0)),'PROD Fltr Conditional'!P394,"OK")</f>
        <v>OK</v>
      </c>
      <c r="Q394" s="13" t="str">
        <f>IF(ISERROR(VLOOKUP('PROD Fltr Conditional'!$A394,QACond,COLUMNS($A$7:Q394),0)),'PROD Fltr Conditional'!Q394,"OK")</f>
        <v>OK</v>
      </c>
    </row>
    <row r="395" spans="1:17">
      <c r="A395" s="13" t="str">
        <f>IF(ISERROR(VLOOKUP('PROD Fltr Conditional'!$A395,QACond,COLUMNS($A$7:A395),0)),'PROD Fltr Conditional'!A395,"OK")</f>
        <v>OK</v>
      </c>
      <c r="B395" s="13" t="str">
        <f>IF(ISERROR(VLOOKUP('PROD Fltr Conditional'!$A395,QACond,COLUMNS($A$7:B395),0)),'PROD Fltr Conditional'!B395,"OK")</f>
        <v>OK</v>
      </c>
      <c r="C395" s="13" t="str">
        <f>IF(ISERROR(VLOOKUP('PROD Fltr Conditional'!$A395,QACond,COLUMNS($A$7:C395),0)),'PROD Fltr Conditional'!C395,"OK")</f>
        <v>OK</v>
      </c>
      <c r="D395" s="13" t="str">
        <f>IF(ISERROR(VLOOKUP('PROD Fltr Conditional'!$A395,QACond,COLUMNS($A$7:D395),0)),'PROD Fltr Conditional'!D395,"OK")</f>
        <v>OK</v>
      </c>
      <c r="E395" s="13" t="str">
        <f>IF(ISERROR(VLOOKUP('PROD Fltr Conditional'!$A395,QACond,COLUMNS($A$7:E395),0)),'PROD Fltr Conditional'!E395,"OK")</f>
        <v>OK</v>
      </c>
      <c r="F395" s="13" t="str">
        <f>IF(ISERROR(VLOOKUP('PROD Fltr Conditional'!$A395,QACond,COLUMNS($A$7:F395),0)),'PROD Fltr Conditional'!F395,"OK")</f>
        <v>OK</v>
      </c>
      <c r="G395" s="13" t="str">
        <f>IF(ISERROR(VLOOKUP('PROD Fltr Conditional'!$A395,QACond,COLUMNS($A$7:G395),0)),'PROD Fltr Conditional'!G395,"OK")</f>
        <v>OK</v>
      </c>
      <c r="H395" s="13" t="str">
        <f>IF(ISERROR(VLOOKUP('PROD Fltr Conditional'!$A395,QACond,COLUMNS($A$7:H395),0)),'PROD Fltr Conditional'!H395,"OK")</f>
        <v>OK</v>
      </c>
      <c r="I395" s="13" t="str">
        <f>IF(ISERROR(VLOOKUP('PROD Fltr Conditional'!$A395,QACond,COLUMNS($A$7:I395),0)),'PROD Fltr Conditional'!I395,"OK")</f>
        <v>OK</v>
      </c>
      <c r="J395" s="13" t="str">
        <f>IF(ISERROR(VLOOKUP('PROD Fltr Conditional'!$A395,QACond,COLUMNS($A$7:J395),0)),'PROD Fltr Conditional'!J395,"OK")</f>
        <v>OK</v>
      </c>
      <c r="K395" s="13" t="str">
        <f>IF(ISERROR(VLOOKUP('PROD Fltr Conditional'!$A395,QACond,COLUMNS($A$7:K395),0)),'PROD Fltr Conditional'!K395,"OK")</f>
        <v>OK</v>
      </c>
      <c r="L395" s="13" t="str">
        <f>IF(ISERROR(VLOOKUP('PROD Fltr Conditional'!$A395,QACond,COLUMNS($A$7:L395),0)),'PROD Fltr Conditional'!L395,"OK")</f>
        <v>OK</v>
      </c>
      <c r="M395" s="13" t="str">
        <f>IF(ISERROR(VLOOKUP('PROD Fltr Conditional'!$A395,QACond,COLUMNS($A$7:M395),0)),'PROD Fltr Conditional'!M395,"OK")</f>
        <v>OK</v>
      </c>
      <c r="N395" s="13" t="str">
        <f>IF(ISERROR(VLOOKUP('PROD Fltr Conditional'!$A395,QACond,COLUMNS($A$7:N395),0)),'PROD Fltr Conditional'!N395,"OK")</f>
        <v>OK</v>
      </c>
      <c r="O395" s="13" t="str">
        <f>IF(ISERROR(VLOOKUP('PROD Fltr Conditional'!$A395,QACond,COLUMNS($A$7:O395),0)),'PROD Fltr Conditional'!O395,"OK")</f>
        <v>OK</v>
      </c>
      <c r="P395" s="13" t="str">
        <f>IF(ISERROR(VLOOKUP('PROD Fltr Conditional'!$A395,QACond,COLUMNS($A$7:P395),0)),'PROD Fltr Conditional'!P395,"OK")</f>
        <v>OK</v>
      </c>
      <c r="Q395" s="13" t="str">
        <f>IF(ISERROR(VLOOKUP('PROD Fltr Conditional'!$A395,QACond,COLUMNS($A$7:Q395),0)),'PROD Fltr Conditional'!Q395,"OK")</f>
        <v>OK</v>
      </c>
    </row>
    <row r="396" spans="1:17">
      <c r="A396" s="13" t="str">
        <f>IF(ISERROR(VLOOKUP('PROD Fltr Conditional'!$A396,QACond,COLUMNS($A$7:A396),0)),'PROD Fltr Conditional'!A396,"OK")</f>
        <v>OK</v>
      </c>
      <c r="B396" s="13" t="str">
        <f>IF(ISERROR(VLOOKUP('PROD Fltr Conditional'!$A396,QACond,COLUMNS($A$7:B396),0)),'PROD Fltr Conditional'!B396,"OK")</f>
        <v>OK</v>
      </c>
      <c r="C396" s="13" t="str">
        <f>IF(ISERROR(VLOOKUP('PROD Fltr Conditional'!$A396,QACond,COLUMNS($A$7:C396),0)),'PROD Fltr Conditional'!C396,"OK")</f>
        <v>OK</v>
      </c>
      <c r="D396" s="13" t="str">
        <f>IF(ISERROR(VLOOKUP('PROD Fltr Conditional'!$A396,QACond,COLUMNS($A$7:D396),0)),'PROD Fltr Conditional'!D396,"OK")</f>
        <v>OK</v>
      </c>
      <c r="E396" s="13" t="str">
        <f>IF(ISERROR(VLOOKUP('PROD Fltr Conditional'!$A396,QACond,COLUMNS($A$7:E396),0)),'PROD Fltr Conditional'!E396,"OK")</f>
        <v>OK</v>
      </c>
      <c r="F396" s="13" t="str">
        <f>IF(ISERROR(VLOOKUP('PROD Fltr Conditional'!$A396,QACond,COLUMNS($A$7:F396),0)),'PROD Fltr Conditional'!F396,"OK")</f>
        <v>OK</v>
      </c>
      <c r="G396" s="13" t="str">
        <f>IF(ISERROR(VLOOKUP('PROD Fltr Conditional'!$A396,QACond,COLUMNS($A$7:G396),0)),'PROD Fltr Conditional'!G396,"OK")</f>
        <v>OK</v>
      </c>
      <c r="H396" s="13" t="str">
        <f>IF(ISERROR(VLOOKUP('PROD Fltr Conditional'!$A396,QACond,COLUMNS($A$7:H396),0)),'PROD Fltr Conditional'!H396,"OK")</f>
        <v>OK</v>
      </c>
      <c r="I396" s="13" t="str">
        <f>IF(ISERROR(VLOOKUP('PROD Fltr Conditional'!$A396,QACond,COLUMNS($A$7:I396),0)),'PROD Fltr Conditional'!I396,"OK")</f>
        <v>OK</v>
      </c>
      <c r="J396" s="13" t="str">
        <f>IF(ISERROR(VLOOKUP('PROD Fltr Conditional'!$A396,QACond,COLUMNS($A$7:J396),0)),'PROD Fltr Conditional'!J396,"OK")</f>
        <v>OK</v>
      </c>
      <c r="K396" s="13" t="str">
        <f>IF(ISERROR(VLOOKUP('PROD Fltr Conditional'!$A396,QACond,COLUMNS($A$7:K396),0)),'PROD Fltr Conditional'!K396,"OK")</f>
        <v>OK</v>
      </c>
      <c r="L396" s="13" t="str">
        <f>IF(ISERROR(VLOOKUP('PROD Fltr Conditional'!$A396,QACond,COLUMNS($A$7:L396),0)),'PROD Fltr Conditional'!L396,"OK")</f>
        <v>OK</v>
      </c>
      <c r="M396" s="13" t="str">
        <f>IF(ISERROR(VLOOKUP('PROD Fltr Conditional'!$A396,QACond,COLUMNS($A$7:M396),0)),'PROD Fltr Conditional'!M396,"OK")</f>
        <v>OK</v>
      </c>
      <c r="N396" s="13" t="str">
        <f>IF(ISERROR(VLOOKUP('PROD Fltr Conditional'!$A396,QACond,COLUMNS($A$7:N396),0)),'PROD Fltr Conditional'!N396,"OK")</f>
        <v>OK</v>
      </c>
      <c r="O396" s="13" t="str">
        <f>IF(ISERROR(VLOOKUP('PROD Fltr Conditional'!$A396,QACond,COLUMNS($A$7:O396),0)),'PROD Fltr Conditional'!O396,"OK")</f>
        <v>OK</v>
      </c>
      <c r="P396" s="13" t="str">
        <f>IF(ISERROR(VLOOKUP('PROD Fltr Conditional'!$A396,QACond,COLUMNS($A$7:P396),0)),'PROD Fltr Conditional'!P396,"OK")</f>
        <v>OK</v>
      </c>
      <c r="Q396" s="13" t="str">
        <f>IF(ISERROR(VLOOKUP('PROD Fltr Conditional'!$A396,QACond,COLUMNS($A$7:Q396),0)),'PROD Fltr Conditional'!Q396,"OK")</f>
        <v>OK</v>
      </c>
    </row>
    <row r="397" spans="1:17">
      <c r="A397" s="13" t="str">
        <f>IF(ISERROR(VLOOKUP('PROD Fltr Conditional'!$A397,QACond,COLUMNS($A$7:A397),0)),'PROD Fltr Conditional'!A397,"OK")</f>
        <v>OK</v>
      </c>
      <c r="B397" s="13" t="str">
        <f>IF(ISERROR(VLOOKUP('PROD Fltr Conditional'!$A397,QACond,COLUMNS($A$7:B397),0)),'PROD Fltr Conditional'!B397,"OK")</f>
        <v>OK</v>
      </c>
      <c r="C397" s="13" t="str">
        <f>IF(ISERROR(VLOOKUP('PROD Fltr Conditional'!$A397,QACond,COLUMNS($A$7:C397),0)),'PROD Fltr Conditional'!C397,"OK")</f>
        <v>OK</v>
      </c>
      <c r="D397" s="13" t="str">
        <f>IF(ISERROR(VLOOKUP('PROD Fltr Conditional'!$A397,QACond,COLUMNS($A$7:D397),0)),'PROD Fltr Conditional'!D397,"OK")</f>
        <v>OK</v>
      </c>
      <c r="E397" s="13" t="str">
        <f>IF(ISERROR(VLOOKUP('PROD Fltr Conditional'!$A397,QACond,COLUMNS($A$7:E397),0)),'PROD Fltr Conditional'!E397,"OK")</f>
        <v>OK</v>
      </c>
      <c r="F397" s="13" t="str">
        <f>IF(ISERROR(VLOOKUP('PROD Fltr Conditional'!$A397,QACond,COLUMNS($A$7:F397),0)),'PROD Fltr Conditional'!F397,"OK")</f>
        <v>OK</v>
      </c>
      <c r="G397" s="13" t="str">
        <f>IF(ISERROR(VLOOKUP('PROD Fltr Conditional'!$A397,QACond,COLUMNS($A$7:G397),0)),'PROD Fltr Conditional'!G397,"OK")</f>
        <v>OK</v>
      </c>
      <c r="H397" s="13" t="str">
        <f>IF(ISERROR(VLOOKUP('PROD Fltr Conditional'!$A397,QACond,COLUMNS($A$7:H397),0)),'PROD Fltr Conditional'!H397,"OK")</f>
        <v>OK</v>
      </c>
      <c r="I397" s="13" t="str">
        <f>IF(ISERROR(VLOOKUP('PROD Fltr Conditional'!$A397,QACond,COLUMNS($A$7:I397),0)),'PROD Fltr Conditional'!I397,"OK")</f>
        <v>OK</v>
      </c>
      <c r="J397" s="13" t="str">
        <f>IF(ISERROR(VLOOKUP('PROD Fltr Conditional'!$A397,QACond,COLUMNS($A$7:J397),0)),'PROD Fltr Conditional'!J397,"OK")</f>
        <v>OK</v>
      </c>
      <c r="K397" s="13" t="str">
        <f>IF(ISERROR(VLOOKUP('PROD Fltr Conditional'!$A397,QACond,COLUMNS($A$7:K397),0)),'PROD Fltr Conditional'!K397,"OK")</f>
        <v>OK</v>
      </c>
      <c r="L397" s="13" t="str">
        <f>IF(ISERROR(VLOOKUP('PROD Fltr Conditional'!$A397,QACond,COLUMNS($A$7:L397),0)),'PROD Fltr Conditional'!L397,"OK")</f>
        <v>OK</v>
      </c>
      <c r="M397" s="13" t="str">
        <f>IF(ISERROR(VLOOKUP('PROD Fltr Conditional'!$A397,QACond,COLUMNS($A$7:M397),0)),'PROD Fltr Conditional'!M397,"OK")</f>
        <v>OK</v>
      </c>
      <c r="N397" s="13" t="str">
        <f>IF(ISERROR(VLOOKUP('PROD Fltr Conditional'!$A397,QACond,COLUMNS($A$7:N397),0)),'PROD Fltr Conditional'!N397,"OK")</f>
        <v>OK</v>
      </c>
      <c r="O397" s="13" t="str">
        <f>IF(ISERROR(VLOOKUP('PROD Fltr Conditional'!$A397,QACond,COLUMNS($A$7:O397),0)),'PROD Fltr Conditional'!O397,"OK")</f>
        <v>OK</v>
      </c>
      <c r="P397" s="13" t="str">
        <f>IF(ISERROR(VLOOKUP('PROD Fltr Conditional'!$A397,QACond,COLUMNS($A$7:P397),0)),'PROD Fltr Conditional'!P397,"OK")</f>
        <v>OK</v>
      </c>
      <c r="Q397" s="13" t="str">
        <f>IF(ISERROR(VLOOKUP('PROD Fltr Conditional'!$A397,QACond,COLUMNS($A$7:Q397),0)),'PROD Fltr Conditional'!Q397,"OK")</f>
        <v>OK</v>
      </c>
    </row>
    <row r="398" spans="1:17">
      <c r="A398" s="13" t="str">
        <f>IF(ISERROR(VLOOKUP('PROD Fltr Conditional'!$A398,QACond,COLUMNS($A$7:A398),0)),'PROD Fltr Conditional'!A398,"OK")</f>
        <v>OK</v>
      </c>
      <c r="B398" s="13" t="str">
        <f>IF(ISERROR(VLOOKUP('PROD Fltr Conditional'!$A398,QACond,COLUMNS($A$7:B398),0)),'PROD Fltr Conditional'!B398,"OK")</f>
        <v>OK</v>
      </c>
      <c r="C398" s="13" t="str">
        <f>IF(ISERROR(VLOOKUP('PROD Fltr Conditional'!$A398,QACond,COLUMNS($A$7:C398),0)),'PROD Fltr Conditional'!C398,"OK")</f>
        <v>OK</v>
      </c>
      <c r="D398" s="13" t="str">
        <f>IF(ISERROR(VLOOKUP('PROD Fltr Conditional'!$A398,QACond,COLUMNS($A$7:D398),0)),'PROD Fltr Conditional'!D398,"OK")</f>
        <v>OK</v>
      </c>
      <c r="E398" s="13" t="str">
        <f>IF(ISERROR(VLOOKUP('PROD Fltr Conditional'!$A398,QACond,COLUMNS($A$7:E398),0)),'PROD Fltr Conditional'!E398,"OK")</f>
        <v>OK</v>
      </c>
      <c r="F398" s="13" t="str">
        <f>IF(ISERROR(VLOOKUP('PROD Fltr Conditional'!$A398,QACond,COLUMNS($A$7:F398),0)),'PROD Fltr Conditional'!F398,"OK")</f>
        <v>OK</v>
      </c>
      <c r="G398" s="13" t="str">
        <f>IF(ISERROR(VLOOKUP('PROD Fltr Conditional'!$A398,QACond,COLUMNS($A$7:G398),0)),'PROD Fltr Conditional'!G398,"OK")</f>
        <v>OK</v>
      </c>
      <c r="H398" s="13" t="str">
        <f>IF(ISERROR(VLOOKUP('PROD Fltr Conditional'!$A398,QACond,COLUMNS($A$7:H398),0)),'PROD Fltr Conditional'!H398,"OK")</f>
        <v>OK</v>
      </c>
      <c r="I398" s="13" t="str">
        <f>IF(ISERROR(VLOOKUP('PROD Fltr Conditional'!$A398,QACond,COLUMNS($A$7:I398),0)),'PROD Fltr Conditional'!I398,"OK")</f>
        <v>OK</v>
      </c>
      <c r="J398" s="13" t="str">
        <f>IF(ISERROR(VLOOKUP('PROD Fltr Conditional'!$A398,QACond,COLUMNS($A$7:J398),0)),'PROD Fltr Conditional'!J398,"OK")</f>
        <v>OK</v>
      </c>
      <c r="K398" s="13" t="str">
        <f>IF(ISERROR(VLOOKUP('PROD Fltr Conditional'!$A398,QACond,COLUMNS($A$7:K398),0)),'PROD Fltr Conditional'!K398,"OK")</f>
        <v>OK</v>
      </c>
      <c r="L398" s="13" t="str">
        <f>IF(ISERROR(VLOOKUP('PROD Fltr Conditional'!$A398,QACond,COLUMNS($A$7:L398),0)),'PROD Fltr Conditional'!L398,"OK")</f>
        <v>OK</v>
      </c>
      <c r="M398" s="13" t="str">
        <f>IF(ISERROR(VLOOKUP('PROD Fltr Conditional'!$A398,QACond,COLUMNS($A$7:M398),0)),'PROD Fltr Conditional'!M398,"OK")</f>
        <v>OK</v>
      </c>
      <c r="N398" s="13" t="str">
        <f>IF(ISERROR(VLOOKUP('PROD Fltr Conditional'!$A398,QACond,COLUMNS($A$7:N398),0)),'PROD Fltr Conditional'!N398,"OK")</f>
        <v>OK</v>
      </c>
      <c r="O398" s="13" t="str">
        <f>IF(ISERROR(VLOOKUP('PROD Fltr Conditional'!$A398,QACond,COLUMNS($A$7:O398),0)),'PROD Fltr Conditional'!O398,"OK")</f>
        <v>OK</v>
      </c>
      <c r="P398" s="13" t="str">
        <f>IF(ISERROR(VLOOKUP('PROD Fltr Conditional'!$A398,QACond,COLUMNS($A$7:P398),0)),'PROD Fltr Conditional'!P398,"OK")</f>
        <v>OK</v>
      </c>
      <c r="Q398" s="13" t="str">
        <f>IF(ISERROR(VLOOKUP('PROD Fltr Conditional'!$A398,QACond,COLUMNS($A$7:Q398),0)),'PROD Fltr Conditional'!Q398,"OK")</f>
        <v>OK</v>
      </c>
    </row>
    <row r="399" spans="1:17">
      <c r="A399" s="13" t="str">
        <f>IF(ISERROR(VLOOKUP('PROD Fltr Conditional'!$A399,QACond,COLUMNS($A$7:A399),0)),'PROD Fltr Conditional'!A399,"OK")</f>
        <v>OK</v>
      </c>
      <c r="B399" s="13" t="str">
        <f>IF(ISERROR(VLOOKUP('PROD Fltr Conditional'!$A399,QACond,COLUMNS($A$7:B399),0)),'PROD Fltr Conditional'!B399,"OK")</f>
        <v>OK</v>
      </c>
      <c r="C399" s="13" t="str">
        <f>IF(ISERROR(VLOOKUP('PROD Fltr Conditional'!$A399,QACond,COLUMNS($A$7:C399),0)),'PROD Fltr Conditional'!C399,"OK")</f>
        <v>OK</v>
      </c>
      <c r="D399" s="13" t="str">
        <f>IF(ISERROR(VLOOKUP('PROD Fltr Conditional'!$A399,QACond,COLUMNS($A$7:D399),0)),'PROD Fltr Conditional'!D399,"OK")</f>
        <v>OK</v>
      </c>
      <c r="E399" s="13" t="str">
        <f>IF(ISERROR(VLOOKUP('PROD Fltr Conditional'!$A399,QACond,COLUMNS($A$7:E399),0)),'PROD Fltr Conditional'!E399,"OK")</f>
        <v>OK</v>
      </c>
      <c r="F399" s="13" t="str">
        <f>IF(ISERROR(VLOOKUP('PROD Fltr Conditional'!$A399,QACond,COLUMNS($A$7:F399),0)),'PROD Fltr Conditional'!F399,"OK")</f>
        <v>OK</v>
      </c>
      <c r="G399" s="13" t="str">
        <f>IF(ISERROR(VLOOKUP('PROD Fltr Conditional'!$A399,QACond,COLUMNS($A$7:G399),0)),'PROD Fltr Conditional'!G399,"OK")</f>
        <v>OK</v>
      </c>
      <c r="H399" s="13" t="str">
        <f>IF(ISERROR(VLOOKUP('PROD Fltr Conditional'!$A399,QACond,COLUMNS($A$7:H399),0)),'PROD Fltr Conditional'!H399,"OK")</f>
        <v>OK</v>
      </c>
      <c r="I399" s="13" t="str">
        <f>IF(ISERROR(VLOOKUP('PROD Fltr Conditional'!$A399,QACond,COLUMNS($A$7:I399),0)),'PROD Fltr Conditional'!I399,"OK")</f>
        <v>OK</v>
      </c>
      <c r="J399" s="13" t="str">
        <f>IF(ISERROR(VLOOKUP('PROD Fltr Conditional'!$A399,QACond,COLUMNS($A$7:J399),0)),'PROD Fltr Conditional'!J399,"OK")</f>
        <v>OK</v>
      </c>
      <c r="K399" s="13" t="str">
        <f>IF(ISERROR(VLOOKUP('PROD Fltr Conditional'!$A399,QACond,COLUMNS($A$7:K399),0)),'PROD Fltr Conditional'!K399,"OK")</f>
        <v>OK</v>
      </c>
      <c r="L399" s="13" t="str">
        <f>IF(ISERROR(VLOOKUP('PROD Fltr Conditional'!$A399,QACond,COLUMNS($A$7:L399),0)),'PROD Fltr Conditional'!L399,"OK")</f>
        <v>OK</v>
      </c>
      <c r="M399" s="13" t="str">
        <f>IF(ISERROR(VLOOKUP('PROD Fltr Conditional'!$A399,QACond,COLUMNS($A$7:M399),0)),'PROD Fltr Conditional'!M399,"OK")</f>
        <v>OK</v>
      </c>
      <c r="N399" s="13" t="str">
        <f>IF(ISERROR(VLOOKUP('PROD Fltr Conditional'!$A399,QACond,COLUMNS($A$7:N399),0)),'PROD Fltr Conditional'!N399,"OK")</f>
        <v>OK</v>
      </c>
      <c r="O399" s="13" t="str">
        <f>IF(ISERROR(VLOOKUP('PROD Fltr Conditional'!$A399,QACond,COLUMNS($A$7:O399),0)),'PROD Fltr Conditional'!O399,"OK")</f>
        <v>OK</v>
      </c>
      <c r="P399" s="13" t="str">
        <f>IF(ISERROR(VLOOKUP('PROD Fltr Conditional'!$A399,QACond,COLUMNS($A$7:P399),0)),'PROD Fltr Conditional'!P399,"OK")</f>
        <v>OK</v>
      </c>
      <c r="Q399" s="13" t="str">
        <f>IF(ISERROR(VLOOKUP('PROD Fltr Conditional'!$A399,QACond,COLUMNS($A$7:Q399),0)),'PROD Fltr Conditional'!Q399,"OK")</f>
        <v>OK</v>
      </c>
    </row>
    <row r="400" spans="1:17">
      <c r="A400" s="13" t="str">
        <f>IF(ISERROR(VLOOKUP('PROD Fltr Conditional'!$A400,QACond,COLUMNS($A$7:A400),0)),'PROD Fltr Conditional'!A400,"OK")</f>
        <v>OK</v>
      </c>
      <c r="B400" s="13" t="str">
        <f>IF(ISERROR(VLOOKUP('PROD Fltr Conditional'!$A400,QACond,COLUMNS($A$7:B400),0)),'PROD Fltr Conditional'!B400,"OK")</f>
        <v>OK</v>
      </c>
      <c r="C400" s="13" t="str">
        <f>IF(ISERROR(VLOOKUP('PROD Fltr Conditional'!$A400,QACond,COLUMNS($A$7:C400),0)),'PROD Fltr Conditional'!C400,"OK")</f>
        <v>OK</v>
      </c>
      <c r="D400" s="13" t="str">
        <f>IF(ISERROR(VLOOKUP('PROD Fltr Conditional'!$A400,QACond,COLUMNS($A$7:D400),0)),'PROD Fltr Conditional'!D400,"OK")</f>
        <v>OK</v>
      </c>
      <c r="E400" s="13" t="str">
        <f>IF(ISERROR(VLOOKUP('PROD Fltr Conditional'!$A400,QACond,COLUMNS($A$7:E400),0)),'PROD Fltr Conditional'!E400,"OK")</f>
        <v>OK</v>
      </c>
      <c r="F400" s="13" t="str">
        <f>IF(ISERROR(VLOOKUP('PROD Fltr Conditional'!$A400,QACond,COLUMNS($A$7:F400),0)),'PROD Fltr Conditional'!F400,"OK")</f>
        <v>OK</v>
      </c>
      <c r="G400" s="13" t="str">
        <f>IF(ISERROR(VLOOKUP('PROD Fltr Conditional'!$A400,QACond,COLUMNS($A$7:G400),0)),'PROD Fltr Conditional'!G400,"OK")</f>
        <v>OK</v>
      </c>
      <c r="H400" s="13" t="str">
        <f>IF(ISERROR(VLOOKUP('PROD Fltr Conditional'!$A400,QACond,COLUMNS($A$7:H400),0)),'PROD Fltr Conditional'!H400,"OK")</f>
        <v>OK</v>
      </c>
      <c r="I400" s="13" t="str">
        <f>IF(ISERROR(VLOOKUP('PROD Fltr Conditional'!$A400,QACond,COLUMNS($A$7:I400),0)),'PROD Fltr Conditional'!I400,"OK")</f>
        <v>OK</v>
      </c>
      <c r="J400" s="13" t="str">
        <f>IF(ISERROR(VLOOKUP('PROD Fltr Conditional'!$A400,QACond,COLUMNS($A$7:J400),0)),'PROD Fltr Conditional'!J400,"OK")</f>
        <v>OK</v>
      </c>
      <c r="K400" s="13" t="str">
        <f>IF(ISERROR(VLOOKUP('PROD Fltr Conditional'!$A400,QACond,COLUMNS($A$7:K400),0)),'PROD Fltr Conditional'!K400,"OK")</f>
        <v>OK</v>
      </c>
      <c r="L400" s="13" t="str">
        <f>IF(ISERROR(VLOOKUP('PROD Fltr Conditional'!$A400,QACond,COLUMNS($A$7:L400),0)),'PROD Fltr Conditional'!L400,"OK")</f>
        <v>OK</v>
      </c>
      <c r="M400" s="13" t="str">
        <f>IF(ISERROR(VLOOKUP('PROD Fltr Conditional'!$A400,QACond,COLUMNS($A$7:M400),0)),'PROD Fltr Conditional'!M400,"OK")</f>
        <v>OK</v>
      </c>
      <c r="N400" s="13" t="str">
        <f>IF(ISERROR(VLOOKUP('PROD Fltr Conditional'!$A400,QACond,COLUMNS($A$7:N400),0)),'PROD Fltr Conditional'!N400,"OK")</f>
        <v>OK</v>
      </c>
      <c r="O400" s="13" t="str">
        <f>IF(ISERROR(VLOOKUP('PROD Fltr Conditional'!$A400,QACond,COLUMNS($A$7:O400),0)),'PROD Fltr Conditional'!O400,"OK")</f>
        <v>OK</v>
      </c>
      <c r="P400" s="13" t="str">
        <f>IF(ISERROR(VLOOKUP('PROD Fltr Conditional'!$A400,QACond,COLUMNS($A$7:P400),0)),'PROD Fltr Conditional'!P400,"OK")</f>
        <v>OK</v>
      </c>
      <c r="Q400" s="13" t="str">
        <f>IF(ISERROR(VLOOKUP('PROD Fltr Conditional'!$A400,QACond,COLUMNS($A$7:Q400),0)),'PROD Fltr Conditional'!Q400,"OK")</f>
        <v>OK</v>
      </c>
    </row>
    <row r="401" spans="1:17">
      <c r="A401" s="13" t="str">
        <f>IF(ISERROR(VLOOKUP('PROD Fltr Conditional'!$A401,QACond,COLUMNS($A$7:A401),0)),'PROD Fltr Conditional'!A401,"OK")</f>
        <v>OK</v>
      </c>
      <c r="B401" s="13" t="str">
        <f>IF(ISERROR(VLOOKUP('PROD Fltr Conditional'!$A401,QACond,COLUMNS($A$7:B401),0)),'PROD Fltr Conditional'!B401,"OK")</f>
        <v>OK</v>
      </c>
      <c r="C401" s="13" t="str">
        <f>IF(ISERROR(VLOOKUP('PROD Fltr Conditional'!$A401,QACond,COLUMNS($A$7:C401),0)),'PROD Fltr Conditional'!C401,"OK")</f>
        <v>OK</v>
      </c>
      <c r="D401" s="13" t="str">
        <f>IF(ISERROR(VLOOKUP('PROD Fltr Conditional'!$A401,QACond,COLUMNS($A$7:D401),0)),'PROD Fltr Conditional'!D401,"OK")</f>
        <v>OK</v>
      </c>
      <c r="E401" s="13" t="str">
        <f>IF(ISERROR(VLOOKUP('PROD Fltr Conditional'!$A401,QACond,COLUMNS($A$7:E401),0)),'PROD Fltr Conditional'!E401,"OK")</f>
        <v>OK</v>
      </c>
      <c r="F401" s="13" t="str">
        <f>IF(ISERROR(VLOOKUP('PROD Fltr Conditional'!$A401,QACond,COLUMNS($A$7:F401),0)),'PROD Fltr Conditional'!F401,"OK")</f>
        <v>OK</v>
      </c>
      <c r="G401" s="13" t="str">
        <f>IF(ISERROR(VLOOKUP('PROD Fltr Conditional'!$A401,QACond,COLUMNS($A$7:G401),0)),'PROD Fltr Conditional'!G401,"OK")</f>
        <v>OK</v>
      </c>
      <c r="H401" s="13" t="str">
        <f>IF(ISERROR(VLOOKUP('PROD Fltr Conditional'!$A401,QACond,COLUMNS($A$7:H401),0)),'PROD Fltr Conditional'!H401,"OK")</f>
        <v>OK</v>
      </c>
      <c r="I401" s="13" t="str">
        <f>IF(ISERROR(VLOOKUP('PROD Fltr Conditional'!$A401,QACond,COLUMNS($A$7:I401),0)),'PROD Fltr Conditional'!I401,"OK")</f>
        <v>OK</v>
      </c>
      <c r="J401" s="13" t="str">
        <f>IF(ISERROR(VLOOKUP('PROD Fltr Conditional'!$A401,QACond,COLUMNS($A$7:J401),0)),'PROD Fltr Conditional'!J401,"OK")</f>
        <v>OK</v>
      </c>
      <c r="K401" s="13" t="str">
        <f>IF(ISERROR(VLOOKUP('PROD Fltr Conditional'!$A401,QACond,COLUMNS($A$7:K401),0)),'PROD Fltr Conditional'!K401,"OK")</f>
        <v>OK</v>
      </c>
      <c r="L401" s="13" t="str">
        <f>IF(ISERROR(VLOOKUP('PROD Fltr Conditional'!$A401,QACond,COLUMNS($A$7:L401),0)),'PROD Fltr Conditional'!L401,"OK")</f>
        <v>OK</v>
      </c>
      <c r="M401" s="13" t="str">
        <f>IF(ISERROR(VLOOKUP('PROD Fltr Conditional'!$A401,QACond,COLUMNS($A$7:M401),0)),'PROD Fltr Conditional'!M401,"OK")</f>
        <v>OK</v>
      </c>
      <c r="N401" s="13" t="str">
        <f>IF(ISERROR(VLOOKUP('PROD Fltr Conditional'!$A401,QACond,COLUMNS($A$7:N401),0)),'PROD Fltr Conditional'!N401,"OK")</f>
        <v>OK</v>
      </c>
      <c r="O401" s="13" t="str">
        <f>IF(ISERROR(VLOOKUP('PROD Fltr Conditional'!$A401,QACond,COLUMNS($A$7:O401),0)),'PROD Fltr Conditional'!O401,"OK")</f>
        <v>OK</v>
      </c>
      <c r="P401" s="13" t="str">
        <f>IF(ISERROR(VLOOKUP('PROD Fltr Conditional'!$A401,QACond,COLUMNS($A$7:P401),0)),'PROD Fltr Conditional'!P401,"OK")</f>
        <v>OK</v>
      </c>
      <c r="Q401" s="13" t="str">
        <f>IF(ISERROR(VLOOKUP('PROD Fltr Conditional'!$A401,QACond,COLUMNS($A$7:Q401),0)),'PROD Fltr Conditional'!Q401,"OK")</f>
        <v>OK</v>
      </c>
    </row>
    <row r="402" spans="1:17">
      <c r="A402" s="13" t="str">
        <f>IF(ISERROR(VLOOKUP('PROD Fltr Conditional'!$A402,QACond,COLUMNS($A$7:A402),0)),'PROD Fltr Conditional'!A402,"OK")</f>
        <v>OK</v>
      </c>
      <c r="B402" s="13" t="str">
        <f>IF(ISERROR(VLOOKUP('PROD Fltr Conditional'!$A402,QACond,COLUMNS($A$7:B402),0)),'PROD Fltr Conditional'!B402,"OK")</f>
        <v>OK</v>
      </c>
      <c r="C402" s="13" t="str">
        <f>IF(ISERROR(VLOOKUP('PROD Fltr Conditional'!$A402,QACond,COLUMNS($A$7:C402),0)),'PROD Fltr Conditional'!C402,"OK")</f>
        <v>OK</v>
      </c>
      <c r="D402" s="13" t="str">
        <f>IF(ISERROR(VLOOKUP('PROD Fltr Conditional'!$A402,QACond,COLUMNS($A$7:D402),0)),'PROD Fltr Conditional'!D402,"OK")</f>
        <v>OK</v>
      </c>
      <c r="E402" s="13" t="str">
        <f>IF(ISERROR(VLOOKUP('PROD Fltr Conditional'!$A402,QACond,COLUMNS($A$7:E402),0)),'PROD Fltr Conditional'!E402,"OK")</f>
        <v>OK</v>
      </c>
      <c r="F402" s="13" t="str">
        <f>IF(ISERROR(VLOOKUP('PROD Fltr Conditional'!$A402,QACond,COLUMNS($A$7:F402),0)),'PROD Fltr Conditional'!F402,"OK")</f>
        <v>OK</v>
      </c>
      <c r="G402" s="13" t="str">
        <f>IF(ISERROR(VLOOKUP('PROD Fltr Conditional'!$A402,QACond,COLUMNS($A$7:G402),0)),'PROD Fltr Conditional'!G402,"OK")</f>
        <v>OK</v>
      </c>
      <c r="H402" s="13" t="str">
        <f>IF(ISERROR(VLOOKUP('PROD Fltr Conditional'!$A402,QACond,COLUMNS($A$7:H402),0)),'PROD Fltr Conditional'!H402,"OK")</f>
        <v>OK</v>
      </c>
      <c r="I402" s="13" t="str">
        <f>IF(ISERROR(VLOOKUP('PROD Fltr Conditional'!$A402,QACond,COLUMNS($A$7:I402),0)),'PROD Fltr Conditional'!I402,"OK")</f>
        <v>OK</v>
      </c>
      <c r="J402" s="13" t="str">
        <f>IF(ISERROR(VLOOKUP('PROD Fltr Conditional'!$A402,QACond,COLUMNS($A$7:J402),0)),'PROD Fltr Conditional'!J402,"OK")</f>
        <v>OK</v>
      </c>
      <c r="K402" s="13" t="str">
        <f>IF(ISERROR(VLOOKUP('PROD Fltr Conditional'!$A402,QACond,COLUMNS($A$7:K402),0)),'PROD Fltr Conditional'!K402,"OK")</f>
        <v>OK</v>
      </c>
      <c r="L402" s="13" t="str">
        <f>IF(ISERROR(VLOOKUP('PROD Fltr Conditional'!$A402,QACond,COLUMNS($A$7:L402),0)),'PROD Fltr Conditional'!L402,"OK")</f>
        <v>OK</v>
      </c>
      <c r="M402" s="13" t="str">
        <f>IF(ISERROR(VLOOKUP('PROD Fltr Conditional'!$A402,QACond,COLUMNS($A$7:M402),0)),'PROD Fltr Conditional'!M402,"OK")</f>
        <v>OK</v>
      </c>
      <c r="N402" s="13" t="str">
        <f>IF(ISERROR(VLOOKUP('PROD Fltr Conditional'!$A402,QACond,COLUMNS($A$7:N402),0)),'PROD Fltr Conditional'!N402,"OK")</f>
        <v>OK</v>
      </c>
      <c r="O402" s="13" t="str">
        <f>IF(ISERROR(VLOOKUP('PROD Fltr Conditional'!$A402,QACond,COLUMNS($A$7:O402),0)),'PROD Fltr Conditional'!O402,"OK")</f>
        <v>OK</v>
      </c>
      <c r="P402" s="13" t="str">
        <f>IF(ISERROR(VLOOKUP('PROD Fltr Conditional'!$A402,QACond,COLUMNS($A$7:P402),0)),'PROD Fltr Conditional'!P402,"OK")</f>
        <v>OK</v>
      </c>
      <c r="Q402" s="13" t="str">
        <f>IF(ISERROR(VLOOKUP('PROD Fltr Conditional'!$A402,QACond,COLUMNS($A$7:Q402),0)),'PROD Fltr Conditional'!Q402,"OK")</f>
        <v>OK</v>
      </c>
    </row>
    <row r="403" spans="1:17">
      <c r="A403" s="13" t="str">
        <f>IF(ISERROR(VLOOKUP('PROD Fltr Conditional'!$A403,QACond,COLUMNS($A$7:A403),0)),'PROD Fltr Conditional'!A403,"OK")</f>
        <v>OK</v>
      </c>
      <c r="B403" s="13" t="str">
        <f>IF(ISERROR(VLOOKUP('PROD Fltr Conditional'!$A403,QACond,COLUMNS($A$7:B403),0)),'PROD Fltr Conditional'!B403,"OK")</f>
        <v>OK</v>
      </c>
      <c r="C403" s="13" t="str">
        <f>IF(ISERROR(VLOOKUP('PROD Fltr Conditional'!$A403,QACond,COLUMNS($A$7:C403),0)),'PROD Fltr Conditional'!C403,"OK")</f>
        <v>OK</v>
      </c>
      <c r="D403" s="13" t="str">
        <f>IF(ISERROR(VLOOKUP('PROD Fltr Conditional'!$A403,QACond,COLUMNS($A$7:D403),0)),'PROD Fltr Conditional'!D403,"OK")</f>
        <v>OK</v>
      </c>
      <c r="E403" s="13" t="str">
        <f>IF(ISERROR(VLOOKUP('PROD Fltr Conditional'!$A403,QACond,COLUMNS($A$7:E403),0)),'PROD Fltr Conditional'!E403,"OK")</f>
        <v>OK</v>
      </c>
      <c r="F403" s="13" t="str">
        <f>IF(ISERROR(VLOOKUP('PROD Fltr Conditional'!$A403,QACond,COLUMNS($A$7:F403),0)),'PROD Fltr Conditional'!F403,"OK")</f>
        <v>OK</v>
      </c>
      <c r="G403" s="13" t="str">
        <f>IF(ISERROR(VLOOKUP('PROD Fltr Conditional'!$A403,QACond,COLUMNS($A$7:G403),0)),'PROD Fltr Conditional'!G403,"OK")</f>
        <v>OK</v>
      </c>
      <c r="H403" s="13" t="str">
        <f>IF(ISERROR(VLOOKUP('PROD Fltr Conditional'!$A403,QACond,COLUMNS($A$7:H403),0)),'PROD Fltr Conditional'!H403,"OK")</f>
        <v>OK</v>
      </c>
      <c r="I403" s="13" t="str">
        <f>IF(ISERROR(VLOOKUP('PROD Fltr Conditional'!$A403,QACond,COLUMNS($A$7:I403),0)),'PROD Fltr Conditional'!I403,"OK")</f>
        <v>OK</v>
      </c>
      <c r="J403" s="13" t="str">
        <f>IF(ISERROR(VLOOKUP('PROD Fltr Conditional'!$A403,QACond,COLUMNS($A$7:J403),0)),'PROD Fltr Conditional'!J403,"OK")</f>
        <v>OK</v>
      </c>
      <c r="K403" s="13" t="str">
        <f>IF(ISERROR(VLOOKUP('PROD Fltr Conditional'!$A403,QACond,COLUMNS($A$7:K403),0)),'PROD Fltr Conditional'!K403,"OK")</f>
        <v>OK</v>
      </c>
      <c r="L403" s="13" t="str">
        <f>IF(ISERROR(VLOOKUP('PROD Fltr Conditional'!$A403,QACond,COLUMNS($A$7:L403),0)),'PROD Fltr Conditional'!L403,"OK")</f>
        <v>OK</v>
      </c>
      <c r="M403" s="13" t="str">
        <f>IF(ISERROR(VLOOKUP('PROD Fltr Conditional'!$A403,QACond,COLUMNS($A$7:M403),0)),'PROD Fltr Conditional'!M403,"OK")</f>
        <v>OK</v>
      </c>
      <c r="N403" s="13" t="str">
        <f>IF(ISERROR(VLOOKUP('PROD Fltr Conditional'!$A403,QACond,COLUMNS($A$7:N403),0)),'PROD Fltr Conditional'!N403,"OK")</f>
        <v>OK</v>
      </c>
      <c r="O403" s="13" t="str">
        <f>IF(ISERROR(VLOOKUP('PROD Fltr Conditional'!$A403,QACond,COLUMNS($A$7:O403),0)),'PROD Fltr Conditional'!O403,"OK")</f>
        <v>OK</v>
      </c>
      <c r="P403" s="13" t="str">
        <f>IF(ISERROR(VLOOKUP('PROD Fltr Conditional'!$A403,QACond,COLUMNS($A$7:P403),0)),'PROD Fltr Conditional'!P403,"OK")</f>
        <v>OK</v>
      </c>
      <c r="Q403" s="13" t="str">
        <f>IF(ISERROR(VLOOKUP('PROD Fltr Conditional'!$A403,QACond,COLUMNS($A$7:Q403),0)),'PROD Fltr Conditional'!Q403,"OK")</f>
        <v>OK</v>
      </c>
    </row>
    <row r="404" spans="1:17">
      <c r="A404" s="13" t="str">
        <f>IF(ISERROR(VLOOKUP('PROD Fltr Conditional'!$A404,QACond,COLUMNS($A$7:A404),0)),'PROD Fltr Conditional'!A404,"OK")</f>
        <v>OK</v>
      </c>
      <c r="B404" s="13" t="str">
        <f>IF(ISERROR(VLOOKUP('PROD Fltr Conditional'!$A404,QACond,COLUMNS($A$7:B404),0)),'PROD Fltr Conditional'!B404,"OK")</f>
        <v>OK</v>
      </c>
      <c r="C404" s="13" t="str">
        <f>IF(ISERROR(VLOOKUP('PROD Fltr Conditional'!$A404,QACond,COLUMNS($A$7:C404),0)),'PROD Fltr Conditional'!C404,"OK")</f>
        <v>OK</v>
      </c>
      <c r="D404" s="13" t="str">
        <f>IF(ISERROR(VLOOKUP('PROD Fltr Conditional'!$A404,QACond,COLUMNS($A$7:D404),0)),'PROD Fltr Conditional'!D404,"OK")</f>
        <v>OK</v>
      </c>
      <c r="E404" s="13" t="str">
        <f>IF(ISERROR(VLOOKUP('PROD Fltr Conditional'!$A404,QACond,COLUMNS($A$7:E404),0)),'PROD Fltr Conditional'!E404,"OK")</f>
        <v>OK</v>
      </c>
      <c r="F404" s="13" t="str">
        <f>IF(ISERROR(VLOOKUP('PROD Fltr Conditional'!$A404,QACond,COLUMNS($A$7:F404),0)),'PROD Fltr Conditional'!F404,"OK")</f>
        <v>OK</v>
      </c>
      <c r="G404" s="13" t="str">
        <f>IF(ISERROR(VLOOKUP('PROD Fltr Conditional'!$A404,QACond,COLUMNS($A$7:G404),0)),'PROD Fltr Conditional'!G404,"OK")</f>
        <v>OK</v>
      </c>
      <c r="H404" s="13" t="str">
        <f>IF(ISERROR(VLOOKUP('PROD Fltr Conditional'!$A404,QACond,COLUMNS($A$7:H404),0)),'PROD Fltr Conditional'!H404,"OK")</f>
        <v>OK</v>
      </c>
      <c r="I404" s="13" t="str">
        <f>IF(ISERROR(VLOOKUP('PROD Fltr Conditional'!$A404,QACond,COLUMNS($A$7:I404),0)),'PROD Fltr Conditional'!I404,"OK")</f>
        <v>OK</v>
      </c>
      <c r="J404" s="13" t="str">
        <f>IF(ISERROR(VLOOKUP('PROD Fltr Conditional'!$A404,QACond,COLUMNS($A$7:J404),0)),'PROD Fltr Conditional'!J404,"OK")</f>
        <v>OK</v>
      </c>
      <c r="K404" s="13" t="str">
        <f>IF(ISERROR(VLOOKUP('PROD Fltr Conditional'!$A404,QACond,COLUMNS($A$7:K404),0)),'PROD Fltr Conditional'!K404,"OK")</f>
        <v>OK</v>
      </c>
      <c r="L404" s="13" t="str">
        <f>IF(ISERROR(VLOOKUP('PROD Fltr Conditional'!$A404,QACond,COLUMNS($A$7:L404),0)),'PROD Fltr Conditional'!L404,"OK")</f>
        <v>OK</v>
      </c>
      <c r="M404" s="13" t="str">
        <f>IF(ISERROR(VLOOKUP('PROD Fltr Conditional'!$A404,QACond,COLUMNS($A$7:M404),0)),'PROD Fltr Conditional'!M404,"OK")</f>
        <v>OK</v>
      </c>
      <c r="N404" s="13" t="str">
        <f>IF(ISERROR(VLOOKUP('PROD Fltr Conditional'!$A404,QACond,COLUMNS($A$7:N404),0)),'PROD Fltr Conditional'!N404,"OK")</f>
        <v>OK</v>
      </c>
      <c r="O404" s="13" t="str">
        <f>IF(ISERROR(VLOOKUP('PROD Fltr Conditional'!$A404,QACond,COLUMNS($A$7:O404),0)),'PROD Fltr Conditional'!O404,"OK")</f>
        <v>OK</v>
      </c>
      <c r="P404" s="13" t="str">
        <f>IF(ISERROR(VLOOKUP('PROD Fltr Conditional'!$A404,QACond,COLUMNS($A$7:P404),0)),'PROD Fltr Conditional'!P404,"OK")</f>
        <v>OK</v>
      </c>
      <c r="Q404" s="13" t="str">
        <f>IF(ISERROR(VLOOKUP('PROD Fltr Conditional'!$A404,QACond,COLUMNS($A$7:Q404),0)),'PROD Fltr Conditional'!Q404,"OK")</f>
        <v>OK</v>
      </c>
    </row>
    <row r="405" spans="1:17">
      <c r="A405" s="13" t="str">
        <f>IF(ISERROR(VLOOKUP('PROD Fltr Conditional'!$A405,QACond,COLUMNS($A$7:A405),0)),'PROD Fltr Conditional'!A405,"OK")</f>
        <v>OK</v>
      </c>
      <c r="B405" s="13" t="str">
        <f>IF(ISERROR(VLOOKUP('PROD Fltr Conditional'!$A405,QACond,COLUMNS($A$7:B405),0)),'PROD Fltr Conditional'!B405,"OK")</f>
        <v>OK</v>
      </c>
      <c r="C405" s="13" t="str">
        <f>IF(ISERROR(VLOOKUP('PROD Fltr Conditional'!$A405,QACond,COLUMNS($A$7:C405),0)),'PROD Fltr Conditional'!C405,"OK")</f>
        <v>OK</v>
      </c>
      <c r="D405" s="13" t="str">
        <f>IF(ISERROR(VLOOKUP('PROD Fltr Conditional'!$A405,QACond,COLUMNS($A$7:D405),0)),'PROD Fltr Conditional'!D405,"OK")</f>
        <v>OK</v>
      </c>
      <c r="E405" s="13" t="str">
        <f>IF(ISERROR(VLOOKUP('PROD Fltr Conditional'!$A405,QACond,COLUMNS($A$7:E405),0)),'PROD Fltr Conditional'!E405,"OK")</f>
        <v>OK</v>
      </c>
      <c r="F405" s="13" t="str">
        <f>IF(ISERROR(VLOOKUP('PROD Fltr Conditional'!$A405,QACond,COLUMNS($A$7:F405),0)),'PROD Fltr Conditional'!F405,"OK")</f>
        <v>OK</v>
      </c>
      <c r="G405" s="13" t="str">
        <f>IF(ISERROR(VLOOKUP('PROD Fltr Conditional'!$A405,QACond,COLUMNS($A$7:G405),0)),'PROD Fltr Conditional'!G405,"OK")</f>
        <v>OK</v>
      </c>
      <c r="H405" s="13" t="str">
        <f>IF(ISERROR(VLOOKUP('PROD Fltr Conditional'!$A405,QACond,COLUMNS($A$7:H405),0)),'PROD Fltr Conditional'!H405,"OK")</f>
        <v>OK</v>
      </c>
      <c r="I405" s="13" t="str">
        <f>IF(ISERROR(VLOOKUP('PROD Fltr Conditional'!$A405,QACond,COLUMNS($A$7:I405),0)),'PROD Fltr Conditional'!I405,"OK")</f>
        <v>OK</v>
      </c>
      <c r="J405" s="13" t="str">
        <f>IF(ISERROR(VLOOKUP('PROD Fltr Conditional'!$A405,QACond,COLUMNS($A$7:J405),0)),'PROD Fltr Conditional'!J405,"OK")</f>
        <v>OK</v>
      </c>
      <c r="K405" s="13" t="str">
        <f>IF(ISERROR(VLOOKUP('PROD Fltr Conditional'!$A405,QACond,COLUMNS($A$7:K405),0)),'PROD Fltr Conditional'!K405,"OK")</f>
        <v>OK</v>
      </c>
      <c r="L405" s="13" t="str">
        <f>IF(ISERROR(VLOOKUP('PROD Fltr Conditional'!$A405,QACond,COLUMNS($A$7:L405),0)),'PROD Fltr Conditional'!L405,"OK")</f>
        <v>OK</v>
      </c>
      <c r="M405" s="13" t="str">
        <f>IF(ISERROR(VLOOKUP('PROD Fltr Conditional'!$A405,QACond,COLUMNS($A$7:M405),0)),'PROD Fltr Conditional'!M405,"OK")</f>
        <v>OK</v>
      </c>
      <c r="N405" s="13" t="str">
        <f>IF(ISERROR(VLOOKUP('PROD Fltr Conditional'!$A405,QACond,COLUMNS($A$7:N405),0)),'PROD Fltr Conditional'!N405,"OK")</f>
        <v>OK</v>
      </c>
      <c r="O405" s="13" t="str">
        <f>IF(ISERROR(VLOOKUP('PROD Fltr Conditional'!$A405,QACond,COLUMNS($A$7:O405),0)),'PROD Fltr Conditional'!O405,"OK")</f>
        <v>OK</v>
      </c>
      <c r="P405" s="13" t="str">
        <f>IF(ISERROR(VLOOKUP('PROD Fltr Conditional'!$A405,QACond,COLUMNS($A$7:P405),0)),'PROD Fltr Conditional'!P405,"OK")</f>
        <v>OK</v>
      </c>
      <c r="Q405" s="13" t="str">
        <f>IF(ISERROR(VLOOKUP('PROD Fltr Conditional'!$A405,QACond,COLUMNS($A$7:Q405),0)),'PROD Fltr Conditional'!Q405,"OK")</f>
        <v>OK</v>
      </c>
    </row>
    <row r="406" spans="1:17">
      <c r="A406" s="13" t="str">
        <f>IF(ISERROR(VLOOKUP('PROD Fltr Conditional'!$A406,QACond,COLUMNS($A$7:A406),0)),'PROD Fltr Conditional'!A406,"OK")</f>
        <v>OK</v>
      </c>
      <c r="B406" s="13" t="str">
        <f>IF(ISERROR(VLOOKUP('PROD Fltr Conditional'!$A406,QACond,COLUMNS($A$7:B406),0)),'PROD Fltr Conditional'!B406,"OK")</f>
        <v>OK</v>
      </c>
      <c r="C406" s="13" t="str">
        <f>IF(ISERROR(VLOOKUP('PROD Fltr Conditional'!$A406,QACond,COLUMNS($A$7:C406),0)),'PROD Fltr Conditional'!C406,"OK")</f>
        <v>OK</v>
      </c>
      <c r="D406" s="13" t="str">
        <f>IF(ISERROR(VLOOKUP('PROD Fltr Conditional'!$A406,QACond,COLUMNS($A$7:D406),0)),'PROD Fltr Conditional'!D406,"OK")</f>
        <v>OK</v>
      </c>
      <c r="E406" s="13" t="str">
        <f>IF(ISERROR(VLOOKUP('PROD Fltr Conditional'!$A406,QACond,COLUMNS($A$7:E406),0)),'PROD Fltr Conditional'!E406,"OK")</f>
        <v>OK</v>
      </c>
      <c r="F406" s="13" t="str">
        <f>IF(ISERROR(VLOOKUP('PROD Fltr Conditional'!$A406,QACond,COLUMNS($A$7:F406),0)),'PROD Fltr Conditional'!F406,"OK")</f>
        <v>OK</v>
      </c>
      <c r="G406" s="13" t="str">
        <f>IF(ISERROR(VLOOKUP('PROD Fltr Conditional'!$A406,QACond,COLUMNS($A$7:G406),0)),'PROD Fltr Conditional'!G406,"OK")</f>
        <v>OK</v>
      </c>
      <c r="H406" s="13" t="str">
        <f>IF(ISERROR(VLOOKUP('PROD Fltr Conditional'!$A406,QACond,COLUMNS($A$7:H406),0)),'PROD Fltr Conditional'!H406,"OK")</f>
        <v>OK</v>
      </c>
      <c r="I406" s="13" t="str">
        <f>IF(ISERROR(VLOOKUP('PROD Fltr Conditional'!$A406,QACond,COLUMNS($A$7:I406),0)),'PROD Fltr Conditional'!I406,"OK")</f>
        <v>OK</v>
      </c>
      <c r="J406" s="13" t="str">
        <f>IF(ISERROR(VLOOKUP('PROD Fltr Conditional'!$A406,QACond,COLUMNS($A$7:J406),0)),'PROD Fltr Conditional'!J406,"OK")</f>
        <v>OK</v>
      </c>
      <c r="K406" s="13" t="str">
        <f>IF(ISERROR(VLOOKUP('PROD Fltr Conditional'!$A406,QACond,COLUMNS($A$7:K406),0)),'PROD Fltr Conditional'!K406,"OK")</f>
        <v>OK</v>
      </c>
      <c r="L406" s="13" t="str">
        <f>IF(ISERROR(VLOOKUP('PROD Fltr Conditional'!$A406,QACond,COLUMNS($A$7:L406),0)),'PROD Fltr Conditional'!L406,"OK")</f>
        <v>OK</v>
      </c>
      <c r="M406" s="13" t="str">
        <f>IF(ISERROR(VLOOKUP('PROD Fltr Conditional'!$A406,QACond,COLUMNS($A$7:M406),0)),'PROD Fltr Conditional'!M406,"OK")</f>
        <v>OK</v>
      </c>
      <c r="N406" s="13" t="str">
        <f>IF(ISERROR(VLOOKUP('PROD Fltr Conditional'!$A406,QACond,COLUMNS($A$7:N406),0)),'PROD Fltr Conditional'!N406,"OK")</f>
        <v>OK</v>
      </c>
      <c r="O406" s="13" t="str">
        <f>IF(ISERROR(VLOOKUP('PROD Fltr Conditional'!$A406,QACond,COLUMNS($A$7:O406),0)),'PROD Fltr Conditional'!O406,"OK")</f>
        <v>OK</v>
      </c>
      <c r="P406" s="13" t="str">
        <f>IF(ISERROR(VLOOKUP('PROD Fltr Conditional'!$A406,QACond,COLUMNS($A$7:P406),0)),'PROD Fltr Conditional'!P406,"OK")</f>
        <v>OK</v>
      </c>
      <c r="Q406" s="13" t="str">
        <f>IF(ISERROR(VLOOKUP('PROD Fltr Conditional'!$A406,QACond,COLUMNS($A$7:Q406),0)),'PROD Fltr Conditional'!Q406,"OK")</f>
        <v>OK</v>
      </c>
    </row>
    <row r="407" spans="1:17">
      <c r="A407" s="13" t="str">
        <f>IF(ISERROR(VLOOKUP('PROD Fltr Conditional'!$A407,QACond,COLUMNS($A$7:A407),0)),'PROD Fltr Conditional'!A407,"OK")</f>
        <v>OK</v>
      </c>
      <c r="B407" s="13" t="str">
        <f>IF(ISERROR(VLOOKUP('PROD Fltr Conditional'!$A407,QACond,COLUMNS($A$7:B407),0)),'PROD Fltr Conditional'!B407,"OK")</f>
        <v>OK</v>
      </c>
      <c r="C407" s="13" t="str">
        <f>IF(ISERROR(VLOOKUP('PROD Fltr Conditional'!$A407,QACond,COLUMNS($A$7:C407),0)),'PROD Fltr Conditional'!C407,"OK")</f>
        <v>OK</v>
      </c>
      <c r="D407" s="13" t="str">
        <f>IF(ISERROR(VLOOKUP('PROD Fltr Conditional'!$A407,QACond,COLUMNS($A$7:D407),0)),'PROD Fltr Conditional'!D407,"OK")</f>
        <v>OK</v>
      </c>
      <c r="E407" s="13" t="str">
        <f>IF(ISERROR(VLOOKUP('PROD Fltr Conditional'!$A407,QACond,COLUMNS($A$7:E407),0)),'PROD Fltr Conditional'!E407,"OK")</f>
        <v>OK</v>
      </c>
      <c r="F407" s="13" t="str">
        <f>IF(ISERROR(VLOOKUP('PROD Fltr Conditional'!$A407,QACond,COLUMNS($A$7:F407),0)),'PROD Fltr Conditional'!F407,"OK")</f>
        <v>OK</v>
      </c>
      <c r="G407" s="13" t="str">
        <f>IF(ISERROR(VLOOKUP('PROD Fltr Conditional'!$A407,QACond,COLUMNS($A$7:G407),0)),'PROD Fltr Conditional'!G407,"OK")</f>
        <v>OK</v>
      </c>
      <c r="H407" s="13" t="str">
        <f>IF(ISERROR(VLOOKUP('PROD Fltr Conditional'!$A407,QACond,COLUMNS($A$7:H407),0)),'PROD Fltr Conditional'!H407,"OK")</f>
        <v>OK</v>
      </c>
      <c r="I407" s="13" t="str">
        <f>IF(ISERROR(VLOOKUP('PROD Fltr Conditional'!$A407,QACond,COLUMNS($A$7:I407),0)),'PROD Fltr Conditional'!I407,"OK")</f>
        <v>OK</v>
      </c>
      <c r="J407" s="13" t="str">
        <f>IF(ISERROR(VLOOKUP('PROD Fltr Conditional'!$A407,QACond,COLUMNS($A$7:J407),0)),'PROD Fltr Conditional'!J407,"OK")</f>
        <v>OK</v>
      </c>
      <c r="K407" s="13" t="str">
        <f>IF(ISERROR(VLOOKUP('PROD Fltr Conditional'!$A407,QACond,COLUMNS($A$7:K407),0)),'PROD Fltr Conditional'!K407,"OK")</f>
        <v>OK</v>
      </c>
      <c r="L407" s="13" t="str">
        <f>IF(ISERROR(VLOOKUP('PROD Fltr Conditional'!$A407,QACond,COLUMNS($A$7:L407),0)),'PROD Fltr Conditional'!L407,"OK")</f>
        <v>OK</v>
      </c>
      <c r="M407" s="13" t="str">
        <f>IF(ISERROR(VLOOKUP('PROD Fltr Conditional'!$A407,QACond,COLUMNS($A$7:M407),0)),'PROD Fltr Conditional'!M407,"OK")</f>
        <v>OK</v>
      </c>
      <c r="N407" s="13" t="str">
        <f>IF(ISERROR(VLOOKUP('PROD Fltr Conditional'!$A407,QACond,COLUMNS($A$7:N407),0)),'PROD Fltr Conditional'!N407,"OK")</f>
        <v>OK</v>
      </c>
      <c r="O407" s="13" t="str">
        <f>IF(ISERROR(VLOOKUP('PROD Fltr Conditional'!$A407,QACond,COLUMNS($A$7:O407),0)),'PROD Fltr Conditional'!O407,"OK")</f>
        <v>OK</v>
      </c>
      <c r="P407" s="13" t="str">
        <f>IF(ISERROR(VLOOKUP('PROD Fltr Conditional'!$A407,QACond,COLUMNS($A$7:P407),0)),'PROD Fltr Conditional'!P407,"OK")</f>
        <v>OK</v>
      </c>
      <c r="Q407" s="13" t="str">
        <f>IF(ISERROR(VLOOKUP('PROD Fltr Conditional'!$A407,QACond,COLUMNS($A$7:Q407),0)),'PROD Fltr Conditional'!Q407,"OK")</f>
        <v>OK</v>
      </c>
    </row>
    <row r="408" spans="1:17">
      <c r="A408" s="13" t="str">
        <f>IF(ISERROR(VLOOKUP('PROD Fltr Conditional'!$A408,QACond,COLUMNS($A$7:A408),0)),'PROD Fltr Conditional'!A408,"OK")</f>
        <v>OK</v>
      </c>
      <c r="B408" s="13" t="str">
        <f>IF(ISERROR(VLOOKUP('PROD Fltr Conditional'!$A408,QACond,COLUMNS($A$7:B408),0)),'PROD Fltr Conditional'!B408,"OK")</f>
        <v>OK</v>
      </c>
      <c r="C408" s="13" t="str">
        <f>IF(ISERROR(VLOOKUP('PROD Fltr Conditional'!$A408,QACond,COLUMNS($A$7:C408),0)),'PROD Fltr Conditional'!C408,"OK")</f>
        <v>OK</v>
      </c>
      <c r="D408" s="13" t="str">
        <f>IF(ISERROR(VLOOKUP('PROD Fltr Conditional'!$A408,QACond,COLUMNS($A$7:D408),0)),'PROD Fltr Conditional'!D408,"OK")</f>
        <v>OK</v>
      </c>
      <c r="E408" s="13" t="str">
        <f>IF(ISERROR(VLOOKUP('PROD Fltr Conditional'!$A408,QACond,COLUMNS($A$7:E408),0)),'PROD Fltr Conditional'!E408,"OK")</f>
        <v>OK</v>
      </c>
      <c r="F408" s="13" t="str">
        <f>IF(ISERROR(VLOOKUP('PROD Fltr Conditional'!$A408,QACond,COLUMNS($A$7:F408),0)),'PROD Fltr Conditional'!F408,"OK")</f>
        <v>OK</v>
      </c>
      <c r="G408" s="13" t="str">
        <f>IF(ISERROR(VLOOKUP('PROD Fltr Conditional'!$A408,QACond,COLUMNS($A$7:G408),0)),'PROD Fltr Conditional'!G408,"OK")</f>
        <v>OK</v>
      </c>
      <c r="H408" s="13" t="str">
        <f>IF(ISERROR(VLOOKUP('PROD Fltr Conditional'!$A408,QACond,COLUMNS($A$7:H408),0)),'PROD Fltr Conditional'!H408,"OK")</f>
        <v>OK</v>
      </c>
      <c r="I408" s="13" t="str">
        <f>IF(ISERROR(VLOOKUP('PROD Fltr Conditional'!$A408,QACond,COLUMNS($A$7:I408),0)),'PROD Fltr Conditional'!I408,"OK")</f>
        <v>OK</v>
      </c>
      <c r="J408" s="13" t="str">
        <f>IF(ISERROR(VLOOKUP('PROD Fltr Conditional'!$A408,QACond,COLUMNS($A$7:J408),0)),'PROD Fltr Conditional'!J408,"OK")</f>
        <v>OK</v>
      </c>
      <c r="K408" s="13" t="str">
        <f>IF(ISERROR(VLOOKUP('PROD Fltr Conditional'!$A408,QACond,COLUMNS($A$7:K408),0)),'PROD Fltr Conditional'!K408,"OK")</f>
        <v>OK</v>
      </c>
      <c r="L408" s="13" t="str">
        <f>IF(ISERROR(VLOOKUP('PROD Fltr Conditional'!$A408,QACond,COLUMNS($A$7:L408),0)),'PROD Fltr Conditional'!L408,"OK")</f>
        <v>OK</v>
      </c>
      <c r="M408" s="13" t="str">
        <f>IF(ISERROR(VLOOKUP('PROD Fltr Conditional'!$A408,QACond,COLUMNS($A$7:M408),0)),'PROD Fltr Conditional'!M408,"OK")</f>
        <v>OK</v>
      </c>
      <c r="N408" s="13" t="str">
        <f>IF(ISERROR(VLOOKUP('PROD Fltr Conditional'!$A408,QACond,COLUMNS($A$7:N408),0)),'PROD Fltr Conditional'!N408,"OK")</f>
        <v>OK</v>
      </c>
      <c r="O408" s="13" t="str">
        <f>IF(ISERROR(VLOOKUP('PROD Fltr Conditional'!$A408,QACond,COLUMNS($A$7:O408),0)),'PROD Fltr Conditional'!O408,"OK")</f>
        <v>OK</v>
      </c>
      <c r="P408" s="13" t="str">
        <f>IF(ISERROR(VLOOKUP('PROD Fltr Conditional'!$A408,QACond,COLUMNS($A$7:P408),0)),'PROD Fltr Conditional'!P408,"OK")</f>
        <v>OK</v>
      </c>
      <c r="Q408" s="13" t="str">
        <f>IF(ISERROR(VLOOKUP('PROD Fltr Conditional'!$A408,QACond,COLUMNS($A$7:Q408),0)),'PROD Fltr Conditional'!Q408,"OK")</f>
        <v>OK</v>
      </c>
    </row>
    <row r="409" spans="1:17">
      <c r="A409" s="13" t="str">
        <f>IF(ISERROR(VLOOKUP('PROD Fltr Conditional'!$A409,QACond,COLUMNS($A$7:A409),0)),'PROD Fltr Conditional'!A409,"OK")</f>
        <v>OK</v>
      </c>
      <c r="B409" s="13" t="str">
        <f>IF(ISERROR(VLOOKUP('PROD Fltr Conditional'!$A409,QACond,COLUMNS($A$7:B409),0)),'PROD Fltr Conditional'!B409,"OK")</f>
        <v>OK</v>
      </c>
      <c r="C409" s="13" t="str">
        <f>IF(ISERROR(VLOOKUP('PROD Fltr Conditional'!$A409,QACond,COLUMNS($A$7:C409),0)),'PROD Fltr Conditional'!C409,"OK")</f>
        <v>OK</v>
      </c>
      <c r="D409" s="13" t="str">
        <f>IF(ISERROR(VLOOKUP('PROD Fltr Conditional'!$A409,QACond,COLUMNS($A$7:D409),0)),'PROD Fltr Conditional'!D409,"OK")</f>
        <v>OK</v>
      </c>
      <c r="E409" s="13" t="str">
        <f>IF(ISERROR(VLOOKUP('PROD Fltr Conditional'!$A409,QACond,COLUMNS($A$7:E409),0)),'PROD Fltr Conditional'!E409,"OK")</f>
        <v>OK</v>
      </c>
      <c r="F409" s="13" t="str">
        <f>IF(ISERROR(VLOOKUP('PROD Fltr Conditional'!$A409,QACond,COLUMNS($A$7:F409),0)),'PROD Fltr Conditional'!F409,"OK")</f>
        <v>OK</v>
      </c>
      <c r="G409" s="13" t="str">
        <f>IF(ISERROR(VLOOKUP('PROD Fltr Conditional'!$A409,QACond,COLUMNS($A$7:G409),0)),'PROD Fltr Conditional'!G409,"OK")</f>
        <v>OK</v>
      </c>
      <c r="H409" s="13" t="str">
        <f>IF(ISERROR(VLOOKUP('PROD Fltr Conditional'!$A409,QACond,COLUMNS($A$7:H409),0)),'PROD Fltr Conditional'!H409,"OK")</f>
        <v>OK</v>
      </c>
      <c r="I409" s="13" t="str">
        <f>IF(ISERROR(VLOOKUP('PROD Fltr Conditional'!$A409,QACond,COLUMNS($A$7:I409),0)),'PROD Fltr Conditional'!I409,"OK")</f>
        <v>OK</v>
      </c>
      <c r="J409" s="13" t="str">
        <f>IF(ISERROR(VLOOKUP('PROD Fltr Conditional'!$A409,QACond,COLUMNS($A$7:J409),0)),'PROD Fltr Conditional'!J409,"OK")</f>
        <v>OK</v>
      </c>
      <c r="K409" s="13" t="str">
        <f>IF(ISERROR(VLOOKUP('PROD Fltr Conditional'!$A409,QACond,COLUMNS($A$7:K409),0)),'PROD Fltr Conditional'!K409,"OK")</f>
        <v>OK</v>
      </c>
      <c r="L409" s="13" t="str">
        <f>IF(ISERROR(VLOOKUP('PROD Fltr Conditional'!$A409,QACond,COLUMNS($A$7:L409),0)),'PROD Fltr Conditional'!L409,"OK")</f>
        <v>OK</v>
      </c>
      <c r="M409" s="13" t="str">
        <f>IF(ISERROR(VLOOKUP('PROD Fltr Conditional'!$A409,QACond,COLUMNS($A$7:M409),0)),'PROD Fltr Conditional'!M409,"OK")</f>
        <v>OK</v>
      </c>
      <c r="N409" s="13" t="str">
        <f>IF(ISERROR(VLOOKUP('PROD Fltr Conditional'!$A409,QACond,COLUMNS($A$7:N409),0)),'PROD Fltr Conditional'!N409,"OK")</f>
        <v>OK</v>
      </c>
      <c r="O409" s="13" t="str">
        <f>IF(ISERROR(VLOOKUP('PROD Fltr Conditional'!$A409,QACond,COLUMNS($A$7:O409),0)),'PROD Fltr Conditional'!O409,"OK")</f>
        <v>OK</v>
      </c>
      <c r="P409" s="13" t="str">
        <f>IF(ISERROR(VLOOKUP('PROD Fltr Conditional'!$A409,QACond,COLUMNS($A$7:P409),0)),'PROD Fltr Conditional'!P409,"OK")</f>
        <v>OK</v>
      </c>
      <c r="Q409" s="13" t="str">
        <f>IF(ISERROR(VLOOKUP('PROD Fltr Conditional'!$A409,QACond,COLUMNS($A$7:Q409),0)),'PROD Fltr Conditional'!Q409,"OK")</f>
        <v>OK</v>
      </c>
    </row>
    <row r="410" spans="1:17">
      <c r="A410" s="13" t="str">
        <f>IF(ISERROR(VLOOKUP('PROD Fltr Conditional'!$A410,QACond,COLUMNS($A$7:A410),0)),'PROD Fltr Conditional'!A410,"OK")</f>
        <v>OK</v>
      </c>
      <c r="B410" s="13" t="str">
        <f>IF(ISERROR(VLOOKUP('PROD Fltr Conditional'!$A410,QACond,COLUMNS($A$7:B410),0)),'PROD Fltr Conditional'!B410,"OK")</f>
        <v>OK</v>
      </c>
      <c r="C410" s="13" t="str">
        <f>IF(ISERROR(VLOOKUP('PROD Fltr Conditional'!$A410,QACond,COLUMNS($A$7:C410),0)),'PROD Fltr Conditional'!C410,"OK")</f>
        <v>OK</v>
      </c>
      <c r="D410" s="13" t="str">
        <f>IF(ISERROR(VLOOKUP('PROD Fltr Conditional'!$A410,QACond,COLUMNS($A$7:D410),0)),'PROD Fltr Conditional'!D410,"OK")</f>
        <v>OK</v>
      </c>
      <c r="E410" s="13" t="str">
        <f>IF(ISERROR(VLOOKUP('PROD Fltr Conditional'!$A410,QACond,COLUMNS($A$7:E410),0)),'PROD Fltr Conditional'!E410,"OK")</f>
        <v>OK</v>
      </c>
      <c r="F410" s="13" t="str">
        <f>IF(ISERROR(VLOOKUP('PROD Fltr Conditional'!$A410,QACond,COLUMNS($A$7:F410),0)),'PROD Fltr Conditional'!F410,"OK")</f>
        <v>OK</v>
      </c>
      <c r="G410" s="13" t="str">
        <f>IF(ISERROR(VLOOKUP('PROD Fltr Conditional'!$A410,QACond,COLUMNS($A$7:G410),0)),'PROD Fltr Conditional'!G410,"OK")</f>
        <v>OK</v>
      </c>
      <c r="H410" s="13" t="str">
        <f>IF(ISERROR(VLOOKUP('PROD Fltr Conditional'!$A410,QACond,COLUMNS($A$7:H410),0)),'PROD Fltr Conditional'!H410,"OK")</f>
        <v>OK</v>
      </c>
      <c r="I410" s="13" t="str">
        <f>IF(ISERROR(VLOOKUP('PROD Fltr Conditional'!$A410,QACond,COLUMNS($A$7:I410),0)),'PROD Fltr Conditional'!I410,"OK")</f>
        <v>OK</v>
      </c>
      <c r="J410" s="13" t="str">
        <f>IF(ISERROR(VLOOKUP('PROD Fltr Conditional'!$A410,QACond,COLUMNS($A$7:J410),0)),'PROD Fltr Conditional'!J410,"OK")</f>
        <v>OK</v>
      </c>
      <c r="K410" s="13" t="str">
        <f>IF(ISERROR(VLOOKUP('PROD Fltr Conditional'!$A410,QACond,COLUMNS($A$7:K410),0)),'PROD Fltr Conditional'!K410,"OK")</f>
        <v>OK</v>
      </c>
      <c r="L410" s="13" t="str">
        <f>IF(ISERROR(VLOOKUP('PROD Fltr Conditional'!$A410,QACond,COLUMNS($A$7:L410),0)),'PROD Fltr Conditional'!L410,"OK")</f>
        <v>OK</v>
      </c>
      <c r="M410" s="13" t="str">
        <f>IF(ISERROR(VLOOKUP('PROD Fltr Conditional'!$A410,QACond,COLUMNS($A$7:M410),0)),'PROD Fltr Conditional'!M410,"OK")</f>
        <v>OK</v>
      </c>
      <c r="N410" s="13" t="str">
        <f>IF(ISERROR(VLOOKUP('PROD Fltr Conditional'!$A410,QACond,COLUMNS($A$7:N410),0)),'PROD Fltr Conditional'!N410,"OK")</f>
        <v>OK</v>
      </c>
      <c r="O410" s="13" t="str">
        <f>IF(ISERROR(VLOOKUP('PROD Fltr Conditional'!$A410,QACond,COLUMNS($A$7:O410),0)),'PROD Fltr Conditional'!O410,"OK")</f>
        <v>OK</v>
      </c>
      <c r="P410" s="13" t="str">
        <f>IF(ISERROR(VLOOKUP('PROD Fltr Conditional'!$A410,QACond,COLUMNS($A$7:P410),0)),'PROD Fltr Conditional'!P410,"OK")</f>
        <v>OK</v>
      </c>
      <c r="Q410" s="13" t="str">
        <f>IF(ISERROR(VLOOKUP('PROD Fltr Conditional'!$A410,QACond,COLUMNS($A$7:Q410),0)),'PROD Fltr Conditional'!Q410,"OK")</f>
        <v>OK</v>
      </c>
    </row>
    <row r="411" spans="1:17">
      <c r="A411" s="13" t="str">
        <f>IF(ISERROR(VLOOKUP('PROD Fltr Conditional'!$A411,QACond,COLUMNS($A$7:A411),0)),'PROD Fltr Conditional'!A411,"OK")</f>
        <v>OK</v>
      </c>
      <c r="B411" s="13" t="str">
        <f>IF(ISERROR(VLOOKUP('PROD Fltr Conditional'!$A411,QACond,COLUMNS($A$7:B411),0)),'PROD Fltr Conditional'!B411,"OK")</f>
        <v>OK</v>
      </c>
      <c r="C411" s="13" t="str">
        <f>IF(ISERROR(VLOOKUP('PROD Fltr Conditional'!$A411,QACond,COLUMNS($A$7:C411),0)),'PROD Fltr Conditional'!C411,"OK")</f>
        <v>OK</v>
      </c>
      <c r="D411" s="13" t="str">
        <f>IF(ISERROR(VLOOKUP('PROD Fltr Conditional'!$A411,QACond,COLUMNS($A$7:D411),0)),'PROD Fltr Conditional'!D411,"OK")</f>
        <v>OK</v>
      </c>
      <c r="E411" s="13" t="str">
        <f>IF(ISERROR(VLOOKUP('PROD Fltr Conditional'!$A411,QACond,COLUMNS($A$7:E411),0)),'PROD Fltr Conditional'!E411,"OK")</f>
        <v>OK</v>
      </c>
      <c r="F411" s="13" t="str">
        <f>IF(ISERROR(VLOOKUP('PROD Fltr Conditional'!$A411,QACond,COLUMNS($A$7:F411),0)),'PROD Fltr Conditional'!F411,"OK")</f>
        <v>OK</v>
      </c>
      <c r="G411" s="13" t="str">
        <f>IF(ISERROR(VLOOKUP('PROD Fltr Conditional'!$A411,QACond,COLUMNS($A$7:G411),0)),'PROD Fltr Conditional'!G411,"OK")</f>
        <v>OK</v>
      </c>
      <c r="H411" s="13" t="str">
        <f>IF(ISERROR(VLOOKUP('PROD Fltr Conditional'!$A411,QACond,COLUMNS($A$7:H411),0)),'PROD Fltr Conditional'!H411,"OK")</f>
        <v>OK</v>
      </c>
      <c r="I411" s="13" t="str">
        <f>IF(ISERROR(VLOOKUP('PROD Fltr Conditional'!$A411,QACond,COLUMNS($A$7:I411),0)),'PROD Fltr Conditional'!I411,"OK")</f>
        <v>OK</v>
      </c>
      <c r="J411" s="13" t="str">
        <f>IF(ISERROR(VLOOKUP('PROD Fltr Conditional'!$A411,QACond,COLUMNS($A$7:J411),0)),'PROD Fltr Conditional'!J411,"OK")</f>
        <v>OK</v>
      </c>
      <c r="K411" s="13" t="str">
        <f>IF(ISERROR(VLOOKUP('PROD Fltr Conditional'!$A411,QACond,COLUMNS($A$7:K411),0)),'PROD Fltr Conditional'!K411,"OK")</f>
        <v>OK</v>
      </c>
      <c r="L411" s="13" t="str">
        <f>IF(ISERROR(VLOOKUP('PROD Fltr Conditional'!$A411,QACond,COLUMNS($A$7:L411),0)),'PROD Fltr Conditional'!L411,"OK")</f>
        <v>OK</v>
      </c>
      <c r="M411" s="13" t="str">
        <f>IF(ISERROR(VLOOKUP('PROD Fltr Conditional'!$A411,QACond,COLUMNS($A$7:M411),0)),'PROD Fltr Conditional'!M411,"OK")</f>
        <v>OK</v>
      </c>
      <c r="N411" s="13" t="str">
        <f>IF(ISERROR(VLOOKUP('PROD Fltr Conditional'!$A411,QACond,COLUMNS($A$7:N411),0)),'PROD Fltr Conditional'!N411,"OK")</f>
        <v>OK</v>
      </c>
      <c r="O411" s="13" t="str">
        <f>IF(ISERROR(VLOOKUP('PROD Fltr Conditional'!$A411,QACond,COLUMNS($A$7:O411),0)),'PROD Fltr Conditional'!O411,"OK")</f>
        <v>OK</v>
      </c>
      <c r="P411" s="13" t="str">
        <f>IF(ISERROR(VLOOKUP('PROD Fltr Conditional'!$A411,QACond,COLUMNS($A$7:P411),0)),'PROD Fltr Conditional'!P411,"OK")</f>
        <v>OK</v>
      </c>
      <c r="Q411" s="13" t="str">
        <f>IF(ISERROR(VLOOKUP('PROD Fltr Conditional'!$A411,QACond,COLUMNS($A$7:Q411),0)),'PROD Fltr Conditional'!Q411,"OK")</f>
        <v>OK</v>
      </c>
    </row>
    <row r="412" spans="1:17">
      <c r="A412" s="13" t="str">
        <f>IF(ISERROR(VLOOKUP('PROD Fltr Conditional'!$A412,QACond,COLUMNS($A$7:A412),0)),'PROD Fltr Conditional'!A412,"OK")</f>
        <v>OK</v>
      </c>
      <c r="B412" s="13" t="str">
        <f>IF(ISERROR(VLOOKUP('PROD Fltr Conditional'!$A412,QACond,COLUMNS($A$7:B412),0)),'PROD Fltr Conditional'!B412,"OK")</f>
        <v>OK</v>
      </c>
      <c r="C412" s="13" t="str">
        <f>IF(ISERROR(VLOOKUP('PROD Fltr Conditional'!$A412,QACond,COLUMNS($A$7:C412),0)),'PROD Fltr Conditional'!C412,"OK")</f>
        <v>OK</v>
      </c>
      <c r="D412" s="13" t="str">
        <f>IF(ISERROR(VLOOKUP('PROD Fltr Conditional'!$A412,QACond,COLUMNS($A$7:D412),0)),'PROD Fltr Conditional'!D412,"OK")</f>
        <v>OK</v>
      </c>
      <c r="E412" s="13" t="str">
        <f>IF(ISERROR(VLOOKUP('PROD Fltr Conditional'!$A412,QACond,COLUMNS($A$7:E412),0)),'PROD Fltr Conditional'!E412,"OK")</f>
        <v>OK</v>
      </c>
      <c r="F412" s="13" t="str">
        <f>IF(ISERROR(VLOOKUP('PROD Fltr Conditional'!$A412,QACond,COLUMNS($A$7:F412),0)),'PROD Fltr Conditional'!F412,"OK")</f>
        <v>OK</v>
      </c>
      <c r="G412" s="13" t="str">
        <f>IF(ISERROR(VLOOKUP('PROD Fltr Conditional'!$A412,QACond,COLUMNS($A$7:G412),0)),'PROD Fltr Conditional'!G412,"OK")</f>
        <v>OK</v>
      </c>
      <c r="H412" s="13" t="str">
        <f>IF(ISERROR(VLOOKUP('PROD Fltr Conditional'!$A412,QACond,COLUMNS($A$7:H412),0)),'PROD Fltr Conditional'!H412,"OK")</f>
        <v>OK</v>
      </c>
      <c r="I412" s="13" t="str">
        <f>IF(ISERROR(VLOOKUP('PROD Fltr Conditional'!$A412,QACond,COLUMNS($A$7:I412),0)),'PROD Fltr Conditional'!I412,"OK")</f>
        <v>OK</v>
      </c>
      <c r="J412" s="13" t="str">
        <f>IF(ISERROR(VLOOKUP('PROD Fltr Conditional'!$A412,QACond,COLUMNS($A$7:J412),0)),'PROD Fltr Conditional'!J412,"OK")</f>
        <v>OK</v>
      </c>
      <c r="K412" s="13" t="str">
        <f>IF(ISERROR(VLOOKUP('PROD Fltr Conditional'!$A412,QACond,COLUMNS($A$7:K412),0)),'PROD Fltr Conditional'!K412,"OK")</f>
        <v>OK</v>
      </c>
      <c r="L412" s="13" t="str">
        <f>IF(ISERROR(VLOOKUP('PROD Fltr Conditional'!$A412,QACond,COLUMNS($A$7:L412),0)),'PROD Fltr Conditional'!L412,"OK")</f>
        <v>OK</v>
      </c>
      <c r="M412" s="13" t="str">
        <f>IF(ISERROR(VLOOKUP('PROD Fltr Conditional'!$A412,QACond,COLUMNS($A$7:M412),0)),'PROD Fltr Conditional'!M412,"OK")</f>
        <v>OK</v>
      </c>
      <c r="N412" s="13" t="str">
        <f>IF(ISERROR(VLOOKUP('PROD Fltr Conditional'!$A412,QACond,COLUMNS($A$7:N412),0)),'PROD Fltr Conditional'!N412,"OK")</f>
        <v>OK</v>
      </c>
      <c r="O412" s="13" t="str">
        <f>IF(ISERROR(VLOOKUP('PROD Fltr Conditional'!$A412,QACond,COLUMNS($A$7:O412),0)),'PROD Fltr Conditional'!O412,"OK")</f>
        <v>OK</v>
      </c>
      <c r="P412" s="13" t="str">
        <f>IF(ISERROR(VLOOKUP('PROD Fltr Conditional'!$A412,QACond,COLUMNS($A$7:P412),0)),'PROD Fltr Conditional'!P412,"OK")</f>
        <v>OK</v>
      </c>
      <c r="Q412" s="13" t="str">
        <f>IF(ISERROR(VLOOKUP('PROD Fltr Conditional'!$A412,QACond,COLUMNS($A$7:Q412),0)),'PROD Fltr Conditional'!Q412,"OK")</f>
        <v>OK</v>
      </c>
    </row>
    <row r="413" spans="1:17">
      <c r="A413" s="13" t="str">
        <f>IF(ISERROR(VLOOKUP('PROD Fltr Conditional'!$A413,QACond,COLUMNS($A$7:A413),0)),'PROD Fltr Conditional'!A413,"OK")</f>
        <v>OK</v>
      </c>
      <c r="B413" s="13" t="str">
        <f>IF(ISERROR(VLOOKUP('PROD Fltr Conditional'!$A413,QACond,COLUMNS($A$7:B413),0)),'PROD Fltr Conditional'!B413,"OK")</f>
        <v>OK</v>
      </c>
      <c r="C413" s="13" t="str">
        <f>IF(ISERROR(VLOOKUP('PROD Fltr Conditional'!$A413,QACond,COLUMNS($A$7:C413),0)),'PROD Fltr Conditional'!C413,"OK")</f>
        <v>OK</v>
      </c>
      <c r="D413" s="13" t="str">
        <f>IF(ISERROR(VLOOKUP('PROD Fltr Conditional'!$A413,QACond,COLUMNS($A$7:D413),0)),'PROD Fltr Conditional'!D413,"OK")</f>
        <v>OK</v>
      </c>
      <c r="E413" s="13" t="str">
        <f>IF(ISERROR(VLOOKUP('PROD Fltr Conditional'!$A413,QACond,COLUMNS($A$7:E413),0)),'PROD Fltr Conditional'!E413,"OK")</f>
        <v>OK</v>
      </c>
      <c r="F413" s="13" t="str">
        <f>IF(ISERROR(VLOOKUP('PROD Fltr Conditional'!$A413,QACond,COLUMNS($A$7:F413),0)),'PROD Fltr Conditional'!F413,"OK")</f>
        <v>OK</v>
      </c>
      <c r="G413" s="13" t="str">
        <f>IF(ISERROR(VLOOKUP('PROD Fltr Conditional'!$A413,QACond,COLUMNS($A$7:G413),0)),'PROD Fltr Conditional'!G413,"OK")</f>
        <v>OK</v>
      </c>
      <c r="H413" s="13" t="str">
        <f>IF(ISERROR(VLOOKUP('PROD Fltr Conditional'!$A413,QACond,COLUMNS($A$7:H413),0)),'PROD Fltr Conditional'!H413,"OK")</f>
        <v>OK</v>
      </c>
      <c r="I413" s="13" t="str">
        <f>IF(ISERROR(VLOOKUP('PROD Fltr Conditional'!$A413,QACond,COLUMNS($A$7:I413),0)),'PROD Fltr Conditional'!I413,"OK")</f>
        <v>OK</v>
      </c>
      <c r="J413" s="13" t="str">
        <f>IF(ISERROR(VLOOKUP('PROD Fltr Conditional'!$A413,QACond,COLUMNS($A$7:J413),0)),'PROD Fltr Conditional'!J413,"OK")</f>
        <v>OK</v>
      </c>
      <c r="K413" s="13" t="str">
        <f>IF(ISERROR(VLOOKUP('PROD Fltr Conditional'!$A413,QACond,COLUMNS($A$7:K413),0)),'PROD Fltr Conditional'!K413,"OK")</f>
        <v>OK</v>
      </c>
      <c r="L413" s="13" t="str">
        <f>IF(ISERROR(VLOOKUP('PROD Fltr Conditional'!$A413,QACond,COLUMNS($A$7:L413),0)),'PROD Fltr Conditional'!L413,"OK")</f>
        <v>OK</v>
      </c>
      <c r="M413" s="13" t="str">
        <f>IF(ISERROR(VLOOKUP('PROD Fltr Conditional'!$A413,QACond,COLUMNS($A$7:M413),0)),'PROD Fltr Conditional'!M413,"OK")</f>
        <v>OK</v>
      </c>
      <c r="N413" s="13" t="str">
        <f>IF(ISERROR(VLOOKUP('PROD Fltr Conditional'!$A413,QACond,COLUMNS($A$7:N413),0)),'PROD Fltr Conditional'!N413,"OK")</f>
        <v>OK</v>
      </c>
      <c r="O413" s="13" t="str">
        <f>IF(ISERROR(VLOOKUP('PROD Fltr Conditional'!$A413,QACond,COLUMNS($A$7:O413),0)),'PROD Fltr Conditional'!O413,"OK")</f>
        <v>OK</v>
      </c>
      <c r="P413" s="13" t="str">
        <f>IF(ISERROR(VLOOKUP('PROD Fltr Conditional'!$A413,QACond,COLUMNS($A$7:P413),0)),'PROD Fltr Conditional'!P413,"OK")</f>
        <v>OK</v>
      </c>
      <c r="Q413" s="13" t="str">
        <f>IF(ISERROR(VLOOKUP('PROD Fltr Conditional'!$A413,QACond,COLUMNS($A$7:Q413),0)),'PROD Fltr Conditional'!Q413,"OK")</f>
        <v>OK</v>
      </c>
    </row>
    <row r="414" spans="1:17">
      <c r="A414" s="13" t="str">
        <f>IF(ISERROR(VLOOKUP('PROD Fltr Conditional'!$A414,QACond,COLUMNS($A$7:A414),0)),'PROD Fltr Conditional'!A414,"OK")</f>
        <v>OK</v>
      </c>
      <c r="B414" s="13" t="str">
        <f>IF(ISERROR(VLOOKUP('PROD Fltr Conditional'!$A414,QACond,COLUMNS($A$7:B414),0)),'PROD Fltr Conditional'!B414,"OK")</f>
        <v>OK</v>
      </c>
      <c r="C414" s="13" t="str">
        <f>IF(ISERROR(VLOOKUP('PROD Fltr Conditional'!$A414,QACond,COLUMNS($A$7:C414),0)),'PROD Fltr Conditional'!C414,"OK")</f>
        <v>OK</v>
      </c>
      <c r="D414" s="13" t="str">
        <f>IF(ISERROR(VLOOKUP('PROD Fltr Conditional'!$A414,QACond,COLUMNS($A$7:D414),0)),'PROD Fltr Conditional'!D414,"OK")</f>
        <v>OK</v>
      </c>
      <c r="E414" s="13" t="str">
        <f>IF(ISERROR(VLOOKUP('PROD Fltr Conditional'!$A414,QACond,COLUMNS($A$7:E414),0)),'PROD Fltr Conditional'!E414,"OK")</f>
        <v>OK</v>
      </c>
      <c r="F414" s="13" t="str">
        <f>IF(ISERROR(VLOOKUP('PROD Fltr Conditional'!$A414,QACond,COLUMNS($A$7:F414),0)),'PROD Fltr Conditional'!F414,"OK")</f>
        <v>OK</v>
      </c>
      <c r="G414" s="13" t="str">
        <f>IF(ISERROR(VLOOKUP('PROD Fltr Conditional'!$A414,QACond,COLUMNS($A$7:G414),0)),'PROD Fltr Conditional'!G414,"OK")</f>
        <v>OK</v>
      </c>
      <c r="H414" s="13" t="str">
        <f>IF(ISERROR(VLOOKUP('PROD Fltr Conditional'!$A414,QACond,COLUMNS($A$7:H414),0)),'PROD Fltr Conditional'!H414,"OK")</f>
        <v>OK</v>
      </c>
      <c r="I414" s="13" t="str">
        <f>IF(ISERROR(VLOOKUP('PROD Fltr Conditional'!$A414,QACond,COLUMNS($A$7:I414),0)),'PROD Fltr Conditional'!I414,"OK")</f>
        <v>OK</v>
      </c>
      <c r="J414" s="13" t="str">
        <f>IF(ISERROR(VLOOKUP('PROD Fltr Conditional'!$A414,QACond,COLUMNS($A$7:J414),0)),'PROD Fltr Conditional'!J414,"OK")</f>
        <v>OK</v>
      </c>
      <c r="K414" s="13" t="str">
        <f>IF(ISERROR(VLOOKUP('PROD Fltr Conditional'!$A414,QACond,COLUMNS($A$7:K414),0)),'PROD Fltr Conditional'!K414,"OK")</f>
        <v>OK</v>
      </c>
      <c r="L414" s="13" t="str">
        <f>IF(ISERROR(VLOOKUP('PROD Fltr Conditional'!$A414,QACond,COLUMNS($A$7:L414),0)),'PROD Fltr Conditional'!L414,"OK")</f>
        <v>OK</v>
      </c>
      <c r="M414" s="13" t="str">
        <f>IF(ISERROR(VLOOKUP('PROD Fltr Conditional'!$A414,QACond,COLUMNS($A$7:M414),0)),'PROD Fltr Conditional'!M414,"OK")</f>
        <v>OK</v>
      </c>
      <c r="N414" s="13" t="str">
        <f>IF(ISERROR(VLOOKUP('PROD Fltr Conditional'!$A414,QACond,COLUMNS($A$7:N414),0)),'PROD Fltr Conditional'!N414,"OK")</f>
        <v>OK</v>
      </c>
      <c r="O414" s="13" t="str">
        <f>IF(ISERROR(VLOOKUP('PROD Fltr Conditional'!$A414,QACond,COLUMNS($A$7:O414),0)),'PROD Fltr Conditional'!O414,"OK")</f>
        <v>OK</v>
      </c>
      <c r="P414" s="13" t="str">
        <f>IF(ISERROR(VLOOKUP('PROD Fltr Conditional'!$A414,QACond,COLUMNS($A$7:P414),0)),'PROD Fltr Conditional'!P414,"OK")</f>
        <v>OK</v>
      </c>
      <c r="Q414" s="13" t="str">
        <f>IF(ISERROR(VLOOKUP('PROD Fltr Conditional'!$A414,QACond,COLUMNS($A$7:Q414),0)),'PROD Fltr Conditional'!Q414,"OK")</f>
        <v>OK</v>
      </c>
    </row>
    <row r="415" spans="1:17">
      <c r="A415" s="13" t="str">
        <f>IF(ISERROR(VLOOKUP('PROD Fltr Conditional'!$A415,QACond,COLUMNS($A$7:A415),0)),'PROD Fltr Conditional'!A415,"OK")</f>
        <v>OK</v>
      </c>
      <c r="B415" s="13" t="str">
        <f>IF(ISERROR(VLOOKUP('PROD Fltr Conditional'!$A415,QACond,COLUMNS($A$7:B415),0)),'PROD Fltr Conditional'!B415,"OK")</f>
        <v>OK</v>
      </c>
      <c r="C415" s="13" t="str">
        <f>IF(ISERROR(VLOOKUP('PROD Fltr Conditional'!$A415,QACond,COLUMNS($A$7:C415),0)),'PROD Fltr Conditional'!C415,"OK")</f>
        <v>OK</v>
      </c>
      <c r="D415" s="13" t="str">
        <f>IF(ISERROR(VLOOKUP('PROD Fltr Conditional'!$A415,QACond,COLUMNS($A$7:D415),0)),'PROD Fltr Conditional'!D415,"OK")</f>
        <v>OK</v>
      </c>
      <c r="E415" s="13" t="str">
        <f>IF(ISERROR(VLOOKUP('PROD Fltr Conditional'!$A415,QACond,COLUMNS($A$7:E415),0)),'PROD Fltr Conditional'!E415,"OK")</f>
        <v>OK</v>
      </c>
      <c r="F415" s="13" t="str">
        <f>IF(ISERROR(VLOOKUP('PROD Fltr Conditional'!$A415,QACond,COLUMNS($A$7:F415),0)),'PROD Fltr Conditional'!F415,"OK")</f>
        <v>OK</v>
      </c>
      <c r="G415" s="13" t="str">
        <f>IF(ISERROR(VLOOKUP('PROD Fltr Conditional'!$A415,QACond,COLUMNS($A$7:G415),0)),'PROD Fltr Conditional'!G415,"OK")</f>
        <v>OK</v>
      </c>
      <c r="H415" s="13" t="str">
        <f>IF(ISERROR(VLOOKUP('PROD Fltr Conditional'!$A415,QACond,COLUMNS($A$7:H415),0)),'PROD Fltr Conditional'!H415,"OK")</f>
        <v>OK</v>
      </c>
      <c r="I415" s="13" t="str">
        <f>IF(ISERROR(VLOOKUP('PROD Fltr Conditional'!$A415,QACond,COLUMNS($A$7:I415),0)),'PROD Fltr Conditional'!I415,"OK")</f>
        <v>OK</v>
      </c>
      <c r="J415" s="13" t="str">
        <f>IF(ISERROR(VLOOKUP('PROD Fltr Conditional'!$A415,QACond,COLUMNS($A$7:J415),0)),'PROD Fltr Conditional'!J415,"OK")</f>
        <v>OK</v>
      </c>
      <c r="K415" s="13" t="str">
        <f>IF(ISERROR(VLOOKUP('PROD Fltr Conditional'!$A415,QACond,COLUMNS($A$7:K415),0)),'PROD Fltr Conditional'!K415,"OK")</f>
        <v>OK</v>
      </c>
      <c r="L415" s="13" t="str">
        <f>IF(ISERROR(VLOOKUP('PROD Fltr Conditional'!$A415,QACond,COLUMNS($A$7:L415),0)),'PROD Fltr Conditional'!L415,"OK")</f>
        <v>OK</v>
      </c>
      <c r="M415" s="13" t="str">
        <f>IF(ISERROR(VLOOKUP('PROD Fltr Conditional'!$A415,QACond,COLUMNS($A$7:M415),0)),'PROD Fltr Conditional'!M415,"OK")</f>
        <v>OK</v>
      </c>
      <c r="N415" s="13" t="str">
        <f>IF(ISERROR(VLOOKUP('PROD Fltr Conditional'!$A415,QACond,COLUMNS($A$7:N415),0)),'PROD Fltr Conditional'!N415,"OK")</f>
        <v>OK</v>
      </c>
      <c r="O415" s="13" t="str">
        <f>IF(ISERROR(VLOOKUP('PROD Fltr Conditional'!$A415,QACond,COLUMNS($A$7:O415),0)),'PROD Fltr Conditional'!O415,"OK")</f>
        <v>OK</v>
      </c>
      <c r="P415" s="13" t="str">
        <f>IF(ISERROR(VLOOKUP('PROD Fltr Conditional'!$A415,QACond,COLUMNS($A$7:P415),0)),'PROD Fltr Conditional'!P415,"OK")</f>
        <v>OK</v>
      </c>
      <c r="Q415" s="13" t="str">
        <f>IF(ISERROR(VLOOKUP('PROD Fltr Conditional'!$A415,QACond,COLUMNS($A$7:Q415),0)),'PROD Fltr Conditional'!Q415,"OK")</f>
        <v>OK</v>
      </c>
    </row>
    <row r="416" spans="1:17">
      <c r="A416" s="13" t="str">
        <f>IF(ISERROR(VLOOKUP('PROD Fltr Conditional'!$A416,QACond,COLUMNS($A$7:A416),0)),'PROD Fltr Conditional'!A416,"OK")</f>
        <v>OK</v>
      </c>
      <c r="B416" s="13" t="str">
        <f>IF(ISERROR(VLOOKUP('PROD Fltr Conditional'!$A416,QACond,COLUMNS($A$7:B416),0)),'PROD Fltr Conditional'!B416,"OK")</f>
        <v>OK</v>
      </c>
      <c r="C416" s="13" t="str">
        <f>IF(ISERROR(VLOOKUP('PROD Fltr Conditional'!$A416,QACond,COLUMNS($A$7:C416),0)),'PROD Fltr Conditional'!C416,"OK")</f>
        <v>OK</v>
      </c>
      <c r="D416" s="13" t="str">
        <f>IF(ISERROR(VLOOKUP('PROD Fltr Conditional'!$A416,QACond,COLUMNS($A$7:D416),0)),'PROD Fltr Conditional'!D416,"OK")</f>
        <v>OK</v>
      </c>
      <c r="E416" s="13" t="str">
        <f>IF(ISERROR(VLOOKUP('PROD Fltr Conditional'!$A416,QACond,COLUMNS($A$7:E416),0)),'PROD Fltr Conditional'!E416,"OK")</f>
        <v>OK</v>
      </c>
      <c r="F416" s="13" t="str">
        <f>IF(ISERROR(VLOOKUP('PROD Fltr Conditional'!$A416,QACond,COLUMNS($A$7:F416),0)),'PROD Fltr Conditional'!F416,"OK")</f>
        <v>OK</v>
      </c>
      <c r="G416" s="13" t="str">
        <f>IF(ISERROR(VLOOKUP('PROD Fltr Conditional'!$A416,QACond,COLUMNS($A$7:G416),0)),'PROD Fltr Conditional'!G416,"OK")</f>
        <v>OK</v>
      </c>
      <c r="H416" s="13" t="str">
        <f>IF(ISERROR(VLOOKUP('PROD Fltr Conditional'!$A416,QACond,COLUMNS($A$7:H416),0)),'PROD Fltr Conditional'!H416,"OK")</f>
        <v>OK</v>
      </c>
      <c r="I416" s="13" t="str">
        <f>IF(ISERROR(VLOOKUP('PROD Fltr Conditional'!$A416,QACond,COLUMNS($A$7:I416),0)),'PROD Fltr Conditional'!I416,"OK")</f>
        <v>OK</v>
      </c>
      <c r="J416" s="13" t="str">
        <f>IF(ISERROR(VLOOKUP('PROD Fltr Conditional'!$A416,QACond,COLUMNS($A$7:J416),0)),'PROD Fltr Conditional'!J416,"OK")</f>
        <v>OK</v>
      </c>
      <c r="K416" s="13" t="str">
        <f>IF(ISERROR(VLOOKUP('PROD Fltr Conditional'!$A416,QACond,COLUMNS($A$7:K416),0)),'PROD Fltr Conditional'!K416,"OK")</f>
        <v>OK</v>
      </c>
      <c r="L416" s="13" t="str">
        <f>IF(ISERROR(VLOOKUP('PROD Fltr Conditional'!$A416,QACond,COLUMNS($A$7:L416),0)),'PROD Fltr Conditional'!L416,"OK")</f>
        <v>OK</v>
      </c>
      <c r="M416" s="13" t="str">
        <f>IF(ISERROR(VLOOKUP('PROD Fltr Conditional'!$A416,QACond,COLUMNS($A$7:M416),0)),'PROD Fltr Conditional'!M416,"OK")</f>
        <v>OK</v>
      </c>
      <c r="N416" s="13" t="str">
        <f>IF(ISERROR(VLOOKUP('PROD Fltr Conditional'!$A416,QACond,COLUMNS($A$7:N416),0)),'PROD Fltr Conditional'!N416,"OK")</f>
        <v>OK</v>
      </c>
      <c r="O416" s="13" t="str">
        <f>IF(ISERROR(VLOOKUP('PROD Fltr Conditional'!$A416,QACond,COLUMNS($A$7:O416),0)),'PROD Fltr Conditional'!O416,"OK")</f>
        <v>OK</v>
      </c>
      <c r="P416" s="13" t="str">
        <f>IF(ISERROR(VLOOKUP('PROD Fltr Conditional'!$A416,QACond,COLUMNS($A$7:P416),0)),'PROD Fltr Conditional'!P416,"OK")</f>
        <v>OK</v>
      </c>
      <c r="Q416" s="13" t="str">
        <f>IF(ISERROR(VLOOKUP('PROD Fltr Conditional'!$A416,QACond,COLUMNS($A$7:Q416),0)),'PROD Fltr Conditional'!Q416,"OK")</f>
        <v>OK</v>
      </c>
    </row>
    <row r="417" spans="1:17">
      <c r="A417" s="13" t="str">
        <f>IF(ISERROR(VLOOKUP('PROD Fltr Conditional'!$A417,QACond,COLUMNS($A$7:A417),0)),'PROD Fltr Conditional'!A417,"OK")</f>
        <v>OK</v>
      </c>
      <c r="B417" s="13" t="str">
        <f>IF(ISERROR(VLOOKUP('PROD Fltr Conditional'!$A417,QACond,COLUMNS($A$7:B417),0)),'PROD Fltr Conditional'!B417,"OK")</f>
        <v>OK</v>
      </c>
      <c r="C417" s="13" t="str">
        <f>IF(ISERROR(VLOOKUP('PROD Fltr Conditional'!$A417,QACond,COLUMNS($A$7:C417),0)),'PROD Fltr Conditional'!C417,"OK")</f>
        <v>OK</v>
      </c>
      <c r="D417" s="13" t="str">
        <f>IF(ISERROR(VLOOKUP('PROD Fltr Conditional'!$A417,QACond,COLUMNS($A$7:D417),0)),'PROD Fltr Conditional'!D417,"OK")</f>
        <v>OK</v>
      </c>
      <c r="E417" s="13" t="str">
        <f>IF(ISERROR(VLOOKUP('PROD Fltr Conditional'!$A417,QACond,COLUMNS($A$7:E417),0)),'PROD Fltr Conditional'!E417,"OK")</f>
        <v>OK</v>
      </c>
      <c r="F417" s="13" t="str">
        <f>IF(ISERROR(VLOOKUP('PROD Fltr Conditional'!$A417,QACond,COLUMNS($A$7:F417),0)),'PROD Fltr Conditional'!F417,"OK")</f>
        <v>OK</v>
      </c>
      <c r="G417" s="13" t="str">
        <f>IF(ISERROR(VLOOKUP('PROD Fltr Conditional'!$A417,QACond,COLUMNS($A$7:G417),0)),'PROD Fltr Conditional'!G417,"OK")</f>
        <v>OK</v>
      </c>
      <c r="H417" s="13" t="str">
        <f>IF(ISERROR(VLOOKUP('PROD Fltr Conditional'!$A417,QACond,COLUMNS($A$7:H417),0)),'PROD Fltr Conditional'!H417,"OK")</f>
        <v>OK</v>
      </c>
      <c r="I417" s="13" t="str">
        <f>IF(ISERROR(VLOOKUP('PROD Fltr Conditional'!$A417,QACond,COLUMNS($A$7:I417),0)),'PROD Fltr Conditional'!I417,"OK")</f>
        <v>OK</v>
      </c>
      <c r="J417" s="13" t="str">
        <f>IF(ISERROR(VLOOKUP('PROD Fltr Conditional'!$A417,QACond,COLUMNS($A$7:J417),0)),'PROD Fltr Conditional'!J417,"OK")</f>
        <v>OK</v>
      </c>
      <c r="K417" s="13" t="str">
        <f>IF(ISERROR(VLOOKUP('PROD Fltr Conditional'!$A417,QACond,COLUMNS($A$7:K417),0)),'PROD Fltr Conditional'!K417,"OK")</f>
        <v>OK</v>
      </c>
      <c r="L417" s="13" t="str">
        <f>IF(ISERROR(VLOOKUP('PROD Fltr Conditional'!$A417,QACond,COLUMNS($A$7:L417),0)),'PROD Fltr Conditional'!L417,"OK")</f>
        <v>OK</v>
      </c>
      <c r="M417" s="13" t="str">
        <f>IF(ISERROR(VLOOKUP('PROD Fltr Conditional'!$A417,QACond,COLUMNS($A$7:M417),0)),'PROD Fltr Conditional'!M417,"OK")</f>
        <v>OK</v>
      </c>
      <c r="N417" s="13" t="str">
        <f>IF(ISERROR(VLOOKUP('PROD Fltr Conditional'!$A417,QACond,COLUMNS($A$7:N417),0)),'PROD Fltr Conditional'!N417,"OK")</f>
        <v>OK</v>
      </c>
      <c r="O417" s="13" t="str">
        <f>IF(ISERROR(VLOOKUP('PROD Fltr Conditional'!$A417,QACond,COLUMNS($A$7:O417),0)),'PROD Fltr Conditional'!O417,"OK")</f>
        <v>OK</v>
      </c>
      <c r="P417" s="13" t="str">
        <f>IF(ISERROR(VLOOKUP('PROD Fltr Conditional'!$A417,QACond,COLUMNS($A$7:P417),0)),'PROD Fltr Conditional'!P417,"OK")</f>
        <v>OK</v>
      </c>
      <c r="Q417" s="13" t="str">
        <f>IF(ISERROR(VLOOKUP('PROD Fltr Conditional'!$A417,QACond,COLUMNS($A$7:Q417),0)),'PROD Fltr Conditional'!Q417,"OK")</f>
        <v>OK</v>
      </c>
    </row>
    <row r="418" spans="1:17">
      <c r="A418" s="13" t="str">
        <f>IF(ISERROR(VLOOKUP('PROD Fltr Conditional'!$A418,QACond,COLUMNS($A$7:A418),0)),'PROD Fltr Conditional'!A418,"OK")</f>
        <v>OK</v>
      </c>
      <c r="B418" s="13" t="str">
        <f>IF(ISERROR(VLOOKUP('PROD Fltr Conditional'!$A418,QACond,COLUMNS($A$7:B418),0)),'PROD Fltr Conditional'!B418,"OK")</f>
        <v>OK</v>
      </c>
      <c r="C418" s="13" t="str">
        <f>IF(ISERROR(VLOOKUP('PROD Fltr Conditional'!$A418,QACond,COLUMNS($A$7:C418),0)),'PROD Fltr Conditional'!C418,"OK")</f>
        <v>OK</v>
      </c>
      <c r="D418" s="13" t="str">
        <f>IF(ISERROR(VLOOKUP('PROD Fltr Conditional'!$A418,QACond,COLUMNS($A$7:D418),0)),'PROD Fltr Conditional'!D418,"OK")</f>
        <v>OK</v>
      </c>
      <c r="E418" s="13" t="str">
        <f>IF(ISERROR(VLOOKUP('PROD Fltr Conditional'!$A418,QACond,COLUMNS($A$7:E418),0)),'PROD Fltr Conditional'!E418,"OK")</f>
        <v>OK</v>
      </c>
      <c r="F418" s="13" t="str">
        <f>IF(ISERROR(VLOOKUP('PROD Fltr Conditional'!$A418,QACond,COLUMNS($A$7:F418),0)),'PROD Fltr Conditional'!F418,"OK")</f>
        <v>OK</v>
      </c>
      <c r="G418" s="13" t="str">
        <f>IF(ISERROR(VLOOKUP('PROD Fltr Conditional'!$A418,QACond,COLUMNS($A$7:G418),0)),'PROD Fltr Conditional'!G418,"OK")</f>
        <v>OK</v>
      </c>
      <c r="H418" s="13" t="str">
        <f>IF(ISERROR(VLOOKUP('PROD Fltr Conditional'!$A418,QACond,COLUMNS($A$7:H418),0)),'PROD Fltr Conditional'!H418,"OK")</f>
        <v>OK</v>
      </c>
      <c r="I418" s="13" t="str">
        <f>IF(ISERROR(VLOOKUP('PROD Fltr Conditional'!$A418,QACond,COLUMNS($A$7:I418),0)),'PROD Fltr Conditional'!I418,"OK")</f>
        <v>OK</v>
      </c>
      <c r="J418" s="13" t="str">
        <f>IF(ISERROR(VLOOKUP('PROD Fltr Conditional'!$A418,QACond,COLUMNS($A$7:J418),0)),'PROD Fltr Conditional'!J418,"OK")</f>
        <v>OK</v>
      </c>
      <c r="K418" s="13" t="str">
        <f>IF(ISERROR(VLOOKUP('PROD Fltr Conditional'!$A418,QACond,COLUMNS($A$7:K418),0)),'PROD Fltr Conditional'!K418,"OK")</f>
        <v>OK</v>
      </c>
      <c r="L418" s="13" t="str">
        <f>IF(ISERROR(VLOOKUP('PROD Fltr Conditional'!$A418,QACond,COLUMNS($A$7:L418),0)),'PROD Fltr Conditional'!L418,"OK")</f>
        <v>OK</v>
      </c>
      <c r="M418" s="13" t="str">
        <f>IF(ISERROR(VLOOKUP('PROD Fltr Conditional'!$A418,QACond,COLUMNS($A$7:M418),0)),'PROD Fltr Conditional'!M418,"OK")</f>
        <v>OK</v>
      </c>
      <c r="N418" s="13" t="str">
        <f>IF(ISERROR(VLOOKUP('PROD Fltr Conditional'!$A418,QACond,COLUMNS($A$7:N418),0)),'PROD Fltr Conditional'!N418,"OK")</f>
        <v>OK</v>
      </c>
      <c r="O418" s="13" t="str">
        <f>IF(ISERROR(VLOOKUP('PROD Fltr Conditional'!$A418,QACond,COLUMNS($A$7:O418),0)),'PROD Fltr Conditional'!O418,"OK")</f>
        <v>OK</v>
      </c>
      <c r="P418" s="13" t="str">
        <f>IF(ISERROR(VLOOKUP('PROD Fltr Conditional'!$A418,QACond,COLUMNS($A$7:P418),0)),'PROD Fltr Conditional'!P418,"OK")</f>
        <v>OK</v>
      </c>
      <c r="Q418" s="13" t="str">
        <f>IF(ISERROR(VLOOKUP('PROD Fltr Conditional'!$A418,QACond,COLUMNS($A$7:Q418),0)),'PROD Fltr Conditional'!Q418,"OK")</f>
        <v>OK</v>
      </c>
    </row>
    <row r="419" spans="1:17">
      <c r="A419" s="13" t="str">
        <f>IF(ISERROR(VLOOKUP('PROD Fltr Conditional'!$A419,QACond,COLUMNS($A$7:A419),0)),'PROD Fltr Conditional'!A419,"OK")</f>
        <v>OK</v>
      </c>
      <c r="B419" s="13" t="str">
        <f>IF(ISERROR(VLOOKUP('PROD Fltr Conditional'!$A419,QACond,COLUMNS($A$7:B419),0)),'PROD Fltr Conditional'!B419,"OK")</f>
        <v>OK</v>
      </c>
      <c r="C419" s="13" t="str">
        <f>IF(ISERROR(VLOOKUP('PROD Fltr Conditional'!$A419,QACond,COLUMNS($A$7:C419),0)),'PROD Fltr Conditional'!C419,"OK")</f>
        <v>OK</v>
      </c>
      <c r="D419" s="13" t="str">
        <f>IF(ISERROR(VLOOKUP('PROD Fltr Conditional'!$A419,QACond,COLUMNS($A$7:D419),0)),'PROD Fltr Conditional'!D419,"OK")</f>
        <v>OK</v>
      </c>
      <c r="E419" s="13" t="str">
        <f>IF(ISERROR(VLOOKUP('PROD Fltr Conditional'!$A419,QACond,COLUMNS($A$7:E419),0)),'PROD Fltr Conditional'!E419,"OK")</f>
        <v>OK</v>
      </c>
      <c r="F419" s="13" t="str">
        <f>IF(ISERROR(VLOOKUP('PROD Fltr Conditional'!$A419,QACond,COLUMNS($A$7:F419),0)),'PROD Fltr Conditional'!F419,"OK")</f>
        <v>OK</v>
      </c>
      <c r="G419" s="13" t="str">
        <f>IF(ISERROR(VLOOKUP('PROD Fltr Conditional'!$A419,QACond,COLUMNS($A$7:G419),0)),'PROD Fltr Conditional'!G419,"OK")</f>
        <v>OK</v>
      </c>
      <c r="H419" s="13" t="str">
        <f>IF(ISERROR(VLOOKUP('PROD Fltr Conditional'!$A419,QACond,COLUMNS($A$7:H419),0)),'PROD Fltr Conditional'!H419,"OK")</f>
        <v>OK</v>
      </c>
      <c r="I419" s="13" t="str">
        <f>IF(ISERROR(VLOOKUP('PROD Fltr Conditional'!$A419,QACond,COLUMNS($A$7:I419),0)),'PROD Fltr Conditional'!I419,"OK")</f>
        <v>OK</v>
      </c>
      <c r="J419" s="13" t="str">
        <f>IF(ISERROR(VLOOKUP('PROD Fltr Conditional'!$A419,QACond,COLUMNS($A$7:J419),0)),'PROD Fltr Conditional'!J419,"OK")</f>
        <v>OK</v>
      </c>
      <c r="K419" s="13" t="str">
        <f>IF(ISERROR(VLOOKUP('PROD Fltr Conditional'!$A419,QACond,COLUMNS($A$7:K419),0)),'PROD Fltr Conditional'!K419,"OK")</f>
        <v>OK</v>
      </c>
      <c r="L419" s="13" t="str">
        <f>IF(ISERROR(VLOOKUP('PROD Fltr Conditional'!$A419,QACond,COLUMNS($A$7:L419),0)),'PROD Fltr Conditional'!L419,"OK")</f>
        <v>OK</v>
      </c>
      <c r="M419" s="13" t="str">
        <f>IF(ISERROR(VLOOKUP('PROD Fltr Conditional'!$A419,QACond,COLUMNS($A$7:M419),0)),'PROD Fltr Conditional'!M419,"OK")</f>
        <v>OK</v>
      </c>
      <c r="N419" s="13" t="str">
        <f>IF(ISERROR(VLOOKUP('PROD Fltr Conditional'!$A419,QACond,COLUMNS($A$7:N419),0)),'PROD Fltr Conditional'!N419,"OK")</f>
        <v>OK</v>
      </c>
      <c r="O419" s="13" t="str">
        <f>IF(ISERROR(VLOOKUP('PROD Fltr Conditional'!$A419,QACond,COLUMNS($A$7:O419),0)),'PROD Fltr Conditional'!O419,"OK")</f>
        <v>OK</v>
      </c>
      <c r="P419" s="13" t="str">
        <f>IF(ISERROR(VLOOKUP('PROD Fltr Conditional'!$A419,QACond,COLUMNS($A$7:P419),0)),'PROD Fltr Conditional'!P419,"OK")</f>
        <v>OK</v>
      </c>
      <c r="Q419" s="13" t="str">
        <f>IF(ISERROR(VLOOKUP('PROD Fltr Conditional'!$A419,QACond,COLUMNS($A$7:Q419),0)),'PROD Fltr Conditional'!Q419,"OK")</f>
        <v>OK</v>
      </c>
    </row>
    <row r="420" spans="1:17">
      <c r="A420" s="13" t="str">
        <f>IF(ISERROR(VLOOKUP('PROD Fltr Conditional'!$A420,QACond,COLUMNS($A$7:A420),0)),'PROD Fltr Conditional'!A420,"OK")</f>
        <v>OK</v>
      </c>
      <c r="B420" s="13" t="str">
        <f>IF(ISERROR(VLOOKUP('PROD Fltr Conditional'!$A420,QACond,COLUMNS($A$7:B420),0)),'PROD Fltr Conditional'!B420,"OK")</f>
        <v>OK</v>
      </c>
      <c r="C420" s="13" t="str">
        <f>IF(ISERROR(VLOOKUP('PROD Fltr Conditional'!$A420,QACond,COLUMNS($A$7:C420),0)),'PROD Fltr Conditional'!C420,"OK")</f>
        <v>OK</v>
      </c>
      <c r="D420" s="13" t="str">
        <f>IF(ISERROR(VLOOKUP('PROD Fltr Conditional'!$A420,QACond,COLUMNS($A$7:D420),0)),'PROD Fltr Conditional'!D420,"OK")</f>
        <v>OK</v>
      </c>
      <c r="E420" s="13" t="str">
        <f>IF(ISERROR(VLOOKUP('PROD Fltr Conditional'!$A420,QACond,COLUMNS($A$7:E420),0)),'PROD Fltr Conditional'!E420,"OK")</f>
        <v>OK</v>
      </c>
      <c r="F420" s="13" t="str">
        <f>IF(ISERROR(VLOOKUP('PROD Fltr Conditional'!$A420,QACond,COLUMNS($A$7:F420),0)),'PROD Fltr Conditional'!F420,"OK")</f>
        <v>OK</v>
      </c>
      <c r="G420" s="13" t="str">
        <f>IF(ISERROR(VLOOKUP('PROD Fltr Conditional'!$A420,QACond,COLUMNS($A$7:G420),0)),'PROD Fltr Conditional'!G420,"OK")</f>
        <v>OK</v>
      </c>
      <c r="H420" s="13" t="str">
        <f>IF(ISERROR(VLOOKUP('PROD Fltr Conditional'!$A420,QACond,COLUMNS($A$7:H420),0)),'PROD Fltr Conditional'!H420,"OK")</f>
        <v>OK</v>
      </c>
      <c r="I420" s="13" t="str">
        <f>IF(ISERROR(VLOOKUP('PROD Fltr Conditional'!$A420,QACond,COLUMNS($A$7:I420),0)),'PROD Fltr Conditional'!I420,"OK")</f>
        <v>OK</v>
      </c>
      <c r="J420" s="13" t="str">
        <f>IF(ISERROR(VLOOKUP('PROD Fltr Conditional'!$A420,QACond,COLUMNS($A$7:J420),0)),'PROD Fltr Conditional'!J420,"OK")</f>
        <v>OK</v>
      </c>
      <c r="K420" s="13" t="str">
        <f>IF(ISERROR(VLOOKUP('PROD Fltr Conditional'!$A420,QACond,COLUMNS($A$7:K420),0)),'PROD Fltr Conditional'!K420,"OK")</f>
        <v>OK</v>
      </c>
      <c r="L420" s="13" t="str">
        <f>IF(ISERROR(VLOOKUP('PROD Fltr Conditional'!$A420,QACond,COLUMNS($A$7:L420),0)),'PROD Fltr Conditional'!L420,"OK")</f>
        <v>OK</v>
      </c>
      <c r="M420" s="13" t="str">
        <f>IF(ISERROR(VLOOKUP('PROD Fltr Conditional'!$A420,QACond,COLUMNS($A$7:M420),0)),'PROD Fltr Conditional'!M420,"OK")</f>
        <v>OK</v>
      </c>
      <c r="N420" s="13" t="str">
        <f>IF(ISERROR(VLOOKUP('PROD Fltr Conditional'!$A420,QACond,COLUMNS($A$7:N420),0)),'PROD Fltr Conditional'!N420,"OK")</f>
        <v>OK</v>
      </c>
      <c r="O420" s="13" t="str">
        <f>IF(ISERROR(VLOOKUP('PROD Fltr Conditional'!$A420,QACond,COLUMNS($A$7:O420),0)),'PROD Fltr Conditional'!O420,"OK")</f>
        <v>OK</v>
      </c>
      <c r="P420" s="13" t="str">
        <f>IF(ISERROR(VLOOKUP('PROD Fltr Conditional'!$A420,QACond,COLUMNS($A$7:P420),0)),'PROD Fltr Conditional'!P420,"OK")</f>
        <v>OK</v>
      </c>
      <c r="Q420" s="13" t="str">
        <f>IF(ISERROR(VLOOKUP('PROD Fltr Conditional'!$A420,QACond,COLUMNS($A$7:Q420),0)),'PROD Fltr Conditional'!Q420,"OK")</f>
        <v>OK</v>
      </c>
    </row>
    <row r="421" spans="1:17">
      <c r="A421" s="13" t="str">
        <f>IF(ISERROR(VLOOKUP('PROD Fltr Conditional'!$A421,QACond,COLUMNS($A$7:A421),0)),'PROD Fltr Conditional'!A421,"OK")</f>
        <v>OK</v>
      </c>
      <c r="B421" s="13" t="str">
        <f>IF(ISERROR(VLOOKUP('PROD Fltr Conditional'!$A421,QACond,COLUMNS($A$7:B421),0)),'PROD Fltr Conditional'!B421,"OK")</f>
        <v>OK</v>
      </c>
      <c r="C421" s="13" t="str">
        <f>IF(ISERROR(VLOOKUP('PROD Fltr Conditional'!$A421,QACond,COLUMNS($A$7:C421),0)),'PROD Fltr Conditional'!C421,"OK")</f>
        <v>OK</v>
      </c>
      <c r="D421" s="13" t="str">
        <f>IF(ISERROR(VLOOKUP('PROD Fltr Conditional'!$A421,QACond,COLUMNS($A$7:D421),0)),'PROD Fltr Conditional'!D421,"OK")</f>
        <v>OK</v>
      </c>
      <c r="E421" s="13" t="str">
        <f>IF(ISERROR(VLOOKUP('PROD Fltr Conditional'!$A421,QACond,COLUMNS($A$7:E421),0)),'PROD Fltr Conditional'!E421,"OK")</f>
        <v>OK</v>
      </c>
      <c r="F421" s="13" t="str">
        <f>IF(ISERROR(VLOOKUP('PROD Fltr Conditional'!$A421,QACond,COLUMNS($A$7:F421),0)),'PROD Fltr Conditional'!F421,"OK")</f>
        <v>OK</v>
      </c>
      <c r="G421" s="13" t="str">
        <f>IF(ISERROR(VLOOKUP('PROD Fltr Conditional'!$A421,QACond,COLUMNS($A$7:G421),0)),'PROD Fltr Conditional'!G421,"OK")</f>
        <v>OK</v>
      </c>
      <c r="H421" s="13" t="str">
        <f>IF(ISERROR(VLOOKUP('PROD Fltr Conditional'!$A421,QACond,COLUMNS($A$7:H421),0)),'PROD Fltr Conditional'!H421,"OK")</f>
        <v>OK</v>
      </c>
      <c r="I421" s="13" t="str">
        <f>IF(ISERROR(VLOOKUP('PROD Fltr Conditional'!$A421,QACond,COLUMNS($A$7:I421),0)),'PROD Fltr Conditional'!I421,"OK")</f>
        <v>OK</v>
      </c>
      <c r="J421" s="13" t="str">
        <f>IF(ISERROR(VLOOKUP('PROD Fltr Conditional'!$A421,QACond,COLUMNS($A$7:J421),0)),'PROD Fltr Conditional'!J421,"OK")</f>
        <v>OK</v>
      </c>
      <c r="K421" s="13" t="str">
        <f>IF(ISERROR(VLOOKUP('PROD Fltr Conditional'!$A421,QACond,COLUMNS($A$7:K421),0)),'PROD Fltr Conditional'!K421,"OK")</f>
        <v>OK</v>
      </c>
      <c r="L421" s="13" t="str">
        <f>IF(ISERROR(VLOOKUP('PROD Fltr Conditional'!$A421,QACond,COLUMNS($A$7:L421),0)),'PROD Fltr Conditional'!L421,"OK")</f>
        <v>OK</v>
      </c>
      <c r="M421" s="13" t="str">
        <f>IF(ISERROR(VLOOKUP('PROD Fltr Conditional'!$A421,QACond,COLUMNS($A$7:M421),0)),'PROD Fltr Conditional'!M421,"OK")</f>
        <v>OK</v>
      </c>
      <c r="N421" s="13" t="str">
        <f>IF(ISERROR(VLOOKUP('PROD Fltr Conditional'!$A421,QACond,COLUMNS($A$7:N421),0)),'PROD Fltr Conditional'!N421,"OK")</f>
        <v>OK</v>
      </c>
      <c r="O421" s="13" t="str">
        <f>IF(ISERROR(VLOOKUP('PROD Fltr Conditional'!$A421,QACond,COLUMNS($A$7:O421),0)),'PROD Fltr Conditional'!O421,"OK")</f>
        <v>OK</v>
      </c>
      <c r="P421" s="13" t="str">
        <f>IF(ISERROR(VLOOKUP('PROD Fltr Conditional'!$A421,QACond,COLUMNS($A$7:P421),0)),'PROD Fltr Conditional'!P421,"OK")</f>
        <v>OK</v>
      </c>
      <c r="Q421" s="13" t="str">
        <f>IF(ISERROR(VLOOKUP('PROD Fltr Conditional'!$A421,QACond,COLUMNS($A$7:Q421),0)),'PROD Fltr Conditional'!Q421,"OK")</f>
        <v>OK</v>
      </c>
    </row>
    <row r="422" spans="1:17">
      <c r="A422" s="13" t="str">
        <f>IF(ISERROR(VLOOKUP('PROD Fltr Conditional'!$A422,QACond,COLUMNS($A$7:A422),0)),'PROD Fltr Conditional'!A422,"OK")</f>
        <v>OK</v>
      </c>
      <c r="B422" s="13" t="str">
        <f>IF(ISERROR(VLOOKUP('PROD Fltr Conditional'!$A422,QACond,COLUMNS($A$7:B422),0)),'PROD Fltr Conditional'!B422,"OK")</f>
        <v>OK</v>
      </c>
      <c r="C422" s="13" t="str">
        <f>IF(ISERROR(VLOOKUP('PROD Fltr Conditional'!$A422,QACond,COLUMNS($A$7:C422),0)),'PROD Fltr Conditional'!C422,"OK")</f>
        <v>OK</v>
      </c>
      <c r="D422" s="13" t="str">
        <f>IF(ISERROR(VLOOKUP('PROD Fltr Conditional'!$A422,QACond,COLUMNS($A$7:D422),0)),'PROD Fltr Conditional'!D422,"OK")</f>
        <v>OK</v>
      </c>
      <c r="E422" s="13" t="str">
        <f>IF(ISERROR(VLOOKUP('PROD Fltr Conditional'!$A422,QACond,COLUMNS($A$7:E422),0)),'PROD Fltr Conditional'!E422,"OK")</f>
        <v>OK</v>
      </c>
      <c r="F422" s="13" t="str">
        <f>IF(ISERROR(VLOOKUP('PROD Fltr Conditional'!$A422,QACond,COLUMNS($A$7:F422),0)),'PROD Fltr Conditional'!F422,"OK")</f>
        <v>OK</v>
      </c>
      <c r="G422" s="13" t="str">
        <f>IF(ISERROR(VLOOKUP('PROD Fltr Conditional'!$A422,QACond,COLUMNS($A$7:G422),0)),'PROD Fltr Conditional'!G422,"OK")</f>
        <v>OK</v>
      </c>
      <c r="H422" s="13" t="str">
        <f>IF(ISERROR(VLOOKUP('PROD Fltr Conditional'!$A422,QACond,COLUMNS($A$7:H422),0)),'PROD Fltr Conditional'!H422,"OK")</f>
        <v>OK</v>
      </c>
      <c r="I422" s="13" t="str">
        <f>IF(ISERROR(VLOOKUP('PROD Fltr Conditional'!$A422,QACond,COLUMNS($A$7:I422),0)),'PROD Fltr Conditional'!I422,"OK")</f>
        <v>OK</v>
      </c>
      <c r="J422" s="13" t="str">
        <f>IF(ISERROR(VLOOKUP('PROD Fltr Conditional'!$A422,QACond,COLUMNS($A$7:J422),0)),'PROD Fltr Conditional'!J422,"OK")</f>
        <v>OK</v>
      </c>
      <c r="K422" s="13" t="str">
        <f>IF(ISERROR(VLOOKUP('PROD Fltr Conditional'!$A422,QACond,COLUMNS($A$7:K422),0)),'PROD Fltr Conditional'!K422,"OK")</f>
        <v>OK</v>
      </c>
      <c r="L422" s="13" t="str">
        <f>IF(ISERROR(VLOOKUP('PROD Fltr Conditional'!$A422,QACond,COLUMNS($A$7:L422),0)),'PROD Fltr Conditional'!L422,"OK")</f>
        <v>OK</v>
      </c>
      <c r="M422" s="13" t="str">
        <f>IF(ISERROR(VLOOKUP('PROD Fltr Conditional'!$A422,QACond,COLUMNS($A$7:M422),0)),'PROD Fltr Conditional'!M422,"OK")</f>
        <v>OK</v>
      </c>
      <c r="N422" s="13" t="str">
        <f>IF(ISERROR(VLOOKUP('PROD Fltr Conditional'!$A422,QACond,COLUMNS($A$7:N422),0)),'PROD Fltr Conditional'!N422,"OK")</f>
        <v>OK</v>
      </c>
      <c r="O422" s="13" t="str">
        <f>IF(ISERROR(VLOOKUP('PROD Fltr Conditional'!$A422,QACond,COLUMNS($A$7:O422),0)),'PROD Fltr Conditional'!O422,"OK")</f>
        <v>OK</v>
      </c>
      <c r="P422" s="13" t="str">
        <f>IF(ISERROR(VLOOKUP('PROD Fltr Conditional'!$A422,QACond,COLUMNS($A$7:P422),0)),'PROD Fltr Conditional'!P422,"OK")</f>
        <v>OK</v>
      </c>
      <c r="Q422" s="13" t="str">
        <f>IF(ISERROR(VLOOKUP('PROD Fltr Conditional'!$A422,QACond,COLUMNS($A$7:Q422),0)),'PROD Fltr Conditional'!Q422,"OK")</f>
        <v>OK</v>
      </c>
    </row>
    <row r="423" spans="1:17">
      <c r="A423" s="13" t="str">
        <f>IF(ISERROR(VLOOKUP('PROD Fltr Conditional'!$A423,QACond,COLUMNS($A$7:A423),0)),'PROD Fltr Conditional'!A423,"OK")</f>
        <v>OK</v>
      </c>
      <c r="B423" s="13" t="str">
        <f>IF(ISERROR(VLOOKUP('PROD Fltr Conditional'!$A423,QACond,COLUMNS($A$7:B423),0)),'PROD Fltr Conditional'!B423,"OK")</f>
        <v>OK</v>
      </c>
      <c r="C423" s="13" t="str">
        <f>IF(ISERROR(VLOOKUP('PROD Fltr Conditional'!$A423,QACond,COLUMNS($A$7:C423),0)),'PROD Fltr Conditional'!C423,"OK")</f>
        <v>OK</v>
      </c>
      <c r="D423" s="13" t="str">
        <f>IF(ISERROR(VLOOKUP('PROD Fltr Conditional'!$A423,QACond,COLUMNS($A$7:D423),0)),'PROD Fltr Conditional'!D423,"OK")</f>
        <v>OK</v>
      </c>
      <c r="E423" s="13" t="str">
        <f>IF(ISERROR(VLOOKUP('PROD Fltr Conditional'!$A423,QACond,COLUMNS($A$7:E423),0)),'PROD Fltr Conditional'!E423,"OK")</f>
        <v>OK</v>
      </c>
      <c r="F423" s="13" t="str">
        <f>IF(ISERROR(VLOOKUP('PROD Fltr Conditional'!$A423,QACond,COLUMNS($A$7:F423),0)),'PROD Fltr Conditional'!F423,"OK")</f>
        <v>OK</v>
      </c>
      <c r="G423" s="13" t="str">
        <f>IF(ISERROR(VLOOKUP('PROD Fltr Conditional'!$A423,QACond,COLUMNS($A$7:G423),0)),'PROD Fltr Conditional'!G423,"OK")</f>
        <v>OK</v>
      </c>
      <c r="H423" s="13" t="str">
        <f>IF(ISERROR(VLOOKUP('PROD Fltr Conditional'!$A423,QACond,COLUMNS($A$7:H423),0)),'PROD Fltr Conditional'!H423,"OK")</f>
        <v>OK</v>
      </c>
      <c r="I423" s="13" t="str">
        <f>IF(ISERROR(VLOOKUP('PROD Fltr Conditional'!$A423,QACond,COLUMNS($A$7:I423),0)),'PROD Fltr Conditional'!I423,"OK")</f>
        <v>OK</v>
      </c>
      <c r="J423" s="13" t="str">
        <f>IF(ISERROR(VLOOKUP('PROD Fltr Conditional'!$A423,QACond,COLUMNS($A$7:J423),0)),'PROD Fltr Conditional'!J423,"OK")</f>
        <v>OK</v>
      </c>
      <c r="K423" s="13" t="str">
        <f>IF(ISERROR(VLOOKUP('PROD Fltr Conditional'!$A423,QACond,COLUMNS($A$7:K423),0)),'PROD Fltr Conditional'!K423,"OK")</f>
        <v>OK</v>
      </c>
      <c r="L423" s="13" t="str">
        <f>IF(ISERROR(VLOOKUP('PROD Fltr Conditional'!$A423,QACond,COLUMNS($A$7:L423),0)),'PROD Fltr Conditional'!L423,"OK")</f>
        <v>OK</v>
      </c>
      <c r="M423" s="13" t="str">
        <f>IF(ISERROR(VLOOKUP('PROD Fltr Conditional'!$A423,QACond,COLUMNS($A$7:M423),0)),'PROD Fltr Conditional'!M423,"OK")</f>
        <v>OK</v>
      </c>
      <c r="N423" s="13" t="str">
        <f>IF(ISERROR(VLOOKUP('PROD Fltr Conditional'!$A423,QACond,COLUMNS($A$7:N423),0)),'PROD Fltr Conditional'!N423,"OK")</f>
        <v>OK</v>
      </c>
      <c r="O423" s="13" t="str">
        <f>IF(ISERROR(VLOOKUP('PROD Fltr Conditional'!$A423,QACond,COLUMNS($A$7:O423),0)),'PROD Fltr Conditional'!O423,"OK")</f>
        <v>OK</v>
      </c>
      <c r="P423" s="13" t="str">
        <f>IF(ISERROR(VLOOKUP('PROD Fltr Conditional'!$A423,QACond,COLUMNS($A$7:P423),0)),'PROD Fltr Conditional'!P423,"OK")</f>
        <v>OK</v>
      </c>
      <c r="Q423" s="13" t="str">
        <f>IF(ISERROR(VLOOKUP('PROD Fltr Conditional'!$A423,QACond,COLUMNS($A$7:Q423),0)),'PROD Fltr Conditional'!Q423,"OK")</f>
        <v>OK</v>
      </c>
    </row>
    <row r="424" spans="1:17">
      <c r="A424" s="13" t="str">
        <f>IF(ISERROR(VLOOKUP('PROD Fltr Conditional'!$A424,QACond,COLUMNS($A$7:A424),0)),'PROD Fltr Conditional'!A424,"OK")</f>
        <v>OK</v>
      </c>
      <c r="B424" s="13" t="str">
        <f>IF(ISERROR(VLOOKUP('PROD Fltr Conditional'!$A424,QACond,COLUMNS($A$7:B424),0)),'PROD Fltr Conditional'!B424,"OK")</f>
        <v>OK</v>
      </c>
      <c r="C424" s="13" t="str">
        <f>IF(ISERROR(VLOOKUP('PROD Fltr Conditional'!$A424,QACond,COLUMNS($A$7:C424),0)),'PROD Fltr Conditional'!C424,"OK")</f>
        <v>OK</v>
      </c>
      <c r="D424" s="13" t="str">
        <f>IF(ISERROR(VLOOKUP('PROD Fltr Conditional'!$A424,QACond,COLUMNS($A$7:D424),0)),'PROD Fltr Conditional'!D424,"OK")</f>
        <v>OK</v>
      </c>
      <c r="E424" s="13" t="str">
        <f>IF(ISERROR(VLOOKUP('PROD Fltr Conditional'!$A424,QACond,COLUMNS($A$7:E424),0)),'PROD Fltr Conditional'!E424,"OK")</f>
        <v>OK</v>
      </c>
      <c r="F424" s="13" t="str">
        <f>IF(ISERROR(VLOOKUP('PROD Fltr Conditional'!$A424,QACond,COLUMNS($A$7:F424),0)),'PROD Fltr Conditional'!F424,"OK")</f>
        <v>OK</v>
      </c>
      <c r="G424" s="13" t="str">
        <f>IF(ISERROR(VLOOKUP('PROD Fltr Conditional'!$A424,QACond,COLUMNS($A$7:G424),0)),'PROD Fltr Conditional'!G424,"OK")</f>
        <v>OK</v>
      </c>
      <c r="H424" s="13" t="str">
        <f>IF(ISERROR(VLOOKUP('PROD Fltr Conditional'!$A424,QACond,COLUMNS($A$7:H424),0)),'PROD Fltr Conditional'!H424,"OK")</f>
        <v>OK</v>
      </c>
      <c r="I424" s="13" t="str">
        <f>IF(ISERROR(VLOOKUP('PROD Fltr Conditional'!$A424,QACond,COLUMNS($A$7:I424),0)),'PROD Fltr Conditional'!I424,"OK")</f>
        <v>OK</v>
      </c>
      <c r="J424" s="13" t="str">
        <f>IF(ISERROR(VLOOKUP('PROD Fltr Conditional'!$A424,QACond,COLUMNS($A$7:J424),0)),'PROD Fltr Conditional'!J424,"OK")</f>
        <v>OK</v>
      </c>
      <c r="K424" s="13" t="str">
        <f>IF(ISERROR(VLOOKUP('PROD Fltr Conditional'!$A424,QACond,COLUMNS($A$7:K424),0)),'PROD Fltr Conditional'!K424,"OK")</f>
        <v>OK</v>
      </c>
      <c r="L424" s="13" t="str">
        <f>IF(ISERROR(VLOOKUP('PROD Fltr Conditional'!$A424,QACond,COLUMNS($A$7:L424),0)),'PROD Fltr Conditional'!L424,"OK")</f>
        <v>OK</v>
      </c>
      <c r="M424" s="13" t="str">
        <f>IF(ISERROR(VLOOKUP('PROD Fltr Conditional'!$A424,QACond,COLUMNS($A$7:M424),0)),'PROD Fltr Conditional'!M424,"OK")</f>
        <v>OK</v>
      </c>
      <c r="N424" s="13" t="str">
        <f>IF(ISERROR(VLOOKUP('PROD Fltr Conditional'!$A424,QACond,COLUMNS($A$7:N424),0)),'PROD Fltr Conditional'!N424,"OK")</f>
        <v>OK</v>
      </c>
      <c r="O424" s="13" t="str">
        <f>IF(ISERROR(VLOOKUP('PROD Fltr Conditional'!$A424,QACond,COLUMNS($A$7:O424),0)),'PROD Fltr Conditional'!O424,"OK")</f>
        <v>OK</v>
      </c>
      <c r="P424" s="13" t="str">
        <f>IF(ISERROR(VLOOKUP('PROD Fltr Conditional'!$A424,QACond,COLUMNS($A$7:P424),0)),'PROD Fltr Conditional'!P424,"OK")</f>
        <v>OK</v>
      </c>
      <c r="Q424" s="13" t="str">
        <f>IF(ISERROR(VLOOKUP('PROD Fltr Conditional'!$A424,QACond,COLUMNS($A$7:Q424),0)),'PROD Fltr Conditional'!Q424,"OK")</f>
        <v>OK</v>
      </c>
    </row>
    <row r="425" spans="1:17">
      <c r="A425" s="13" t="str">
        <f>IF(ISERROR(VLOOKUP('PROD Fltr Conditional'!$A425,QACond,COLUMNS($A$7:A425),0)),'PROD Fltr Conditional'!A425,"OK")</f>
        <v>OK</v>
      </c>
      <c r="B425" s="13" t="str">
        <f>IF(ISERROR(VLOOKUP('PROD Fltr Conditional'!$A425,QACond,COLUMNS($A$7:B425),0)),'PROD Fltr Conditional'!B425,"OK")</f>
        <v>OK</v>
      </c>
      <c r="C425" s="13" t="str">
        <f>IF(ISERROR(VLOOKUP('PROD Fltr Conditional'!$A425,QACond,COLUMNS($A$7:C425),0)),'PROD Fltr Conditional'!C425,"OK")</f>
        <v>OK</v>
      </c>
      <c r="D425" s="13" t="str">
        <f>IF(ISERROR(VLOOKUP('PROD Fltr Conditional'!$A425,QACond,COLUMNS($A$7:D425),0)),'PROD Fltr Conditional'!D425,"OK")</f>
        <v>OK</v>
      </c>
      <c r="E425" s="13" t="str">
        <f>IF(ISERROR(VLOOKUP('PROD Fltr Conditional'!$A425,QACond,COLUMNS($A$7:E425),0)),'PROD Fltr Conditional'!E425,"OK")</f>
        <v>OK</v>
      </c>
      <c r="F425" s="13" t="str">
        <f>IF(ISERROR(VLOOKUP('PROD Fltr Conditional'!$A425,QACond,COLUMNS($A$7:F425),0)),'PROD Fltr Conditional'!F425,"OK")</f>
        <v>OK</v>
      </c>
      <c r="G425" s="13" t="str">
        <f>IF(ISERROR(VLOOKUP('PROD Fltr Conditional'!$A425,QACond,COLUMNS($A$7:G425),0)),'PROD Fltr Conditional'!G425,"OK")</f>
        <v>OK</v>
      </c>
      <c r="H425" s="13" t="str">
        <f>IF(ISERROR(VLOOKUP('PROD Fltr Conditional'!$A425,QACond,COLUMNS($A$7:H425),0)),'PROD Fltr Conditional'!H425,"OK")</f>
        <v>OK</v>
      </c>
      <c r="I425" s="13" t="str">
        <f>IF(ISERROR(VLOOKUP('PROD Fltr Conditional'!$A425,QACond,COLUMNS($A$7:I425),0)),'PROD Fltr Conditional'!I425,"OK")</f>
        <v>OK</v>
      </c>
      <c r="J425" s="13" t="str">
        <f>IF(ISERROR(VLOOKUP('PROD Fltr Conditional'!$A425,QACond,COLUMNS($A$7:J425),0)),'PROD Fltr Conditional'!J425,"OK")</f>
        <v>OK</v>
      </c>
      <c r="K425" s="13" t="str">
        <f>IF(ISERROR(VLOOKUP('PROD Fltr Conditional'!$A425,QACond,COLUMNS($A$7:K425),0)),'PROD Fltr Conditional'!K425,"OK")</f>
        <v>OK</v>
      </c>
      <c r="L425" s="13" t="str">
        <f>IF(ISERROR(VLOOKUP('PROD Fltr Conditional'!$A425,QACond,COLUMNS($A$7:L425),0)),'PROD Fltr Conditional'!L425,"OK")</f>
        <v>OK</v>
      </c>
      <c r="M425" s="13" t="str">
        <f>IF(ISERROR(VLOOKUP('PROD Fltr Conditional'!$A425,QACond,COLUMNS($A$7:M425),0)),'PROD Fltr Conditional'!M425,"OK")</f>
        <v>OK</v>
      </c>
      <c r="N425" s="13" t="str">
        <f>IF(ISERROR(VLOOKUP('PROD Fltr Conditional'!$A425,QACond,COLUMNS($A$7:N425),0)),'PROD Fltr Conditional'!N425,"OK")</f>
        <v>OK</v>
      </c>
      <c r="O425" s="13" t="str">
        <f>IF(ISERROR(VLOOKUP('PROD Fltr Conditional'!$A425,QACond,COLUMNS($A$7:O425),0)),'PROD Fltr Conditional'!O425,"OK")</f>
        <v>OK</v>
      </c>
      <c r="P425" s="13" t="str">
        <f>IF(ISERROR(VLOOKUP('PROD Fltr Conditional'!$A425,QACond,COLUMNS($A$7:P425),0)),'PROD Fltr Conditional'!P425,"OK")</f>
        <v>OK</v>
      </c>
      <c r="Q425" s="13" t="str">
        <f>IF(ISERROR(VLOOKUP('PROD Fltr Conditional'!$A425,QACond,COLUMNS($A$7:Q425),0)),'PROD Fltr Conditional'!Q425,"OK")</f>
        <v>OK</v>
      </c>
    </row>
    <row r="426" spans="1:17">
      <c r="A426" s="13" t="str">
        <f>IF(ISERROR(VLOOKUP('PROD Fltr Conditional'!$A426,QACond,COLUMNS($A$7:A426),0)),'PROD Fltr Conditional'!A426,"OK")</f>
        <v>OK</v>
      </c>
      <c r="B426" s="13" t="str">
        <f>IF(ISERROR(VLOOKUP('PROD Fltr Conditional'!$A426,QACond,COLUMNS($A$7:B426),0)),'PROD Fltr Conditional'!B426,"OK")</f>
        <v>OK</v>
      </c>
      <c r="C426" s="13" t="str">
        <f>IF(ISERROR(VLOOKUP('PROD Fltr Conditional'!$A426,QACond,COLUMNS($A$7:C426),0)),'PROD Fltr Conditional'!C426,"OK")</f>
        <v>OK</v>
      </c>
      <c r="D426" s="13" t="str">
        <f>IF(ISERROR(VLOOKUP('PROD Fltr Conditional'!$A426,QACond,COLUMNS($A$7:D426),0)),'PROD Fltr Conditional'!D426,"OK")</f>
        <v>OK</v>
      </c>
      <c r="E426" s="13" t="str">
        <f>IF(ISERROR(VLOOKUP('PROD Fltr Conditional'!$A426,QACond,COLUMNS($A$7:E426),0)),'PROD Fltr Conditional'!E426,"OK")</f>
        <v>OK</v>
      </c>
      <c r="F426" s="13" t="str">
        <f>IF(ISERROR(VLOOKUP('PROD Fltr Conditional'!$A426,QACond,COLUMNS($A$7:F426),0)),'PROD Fltr Conditional'!F426,"OK")</f>
        <v>OK</v>
      </c>
      <c r="G426" s="13" t="str">
        <f>IF(ISERROR(VLOOKUP('PROD Fltr Conditional'!$A426,QACond,COLUMNS($A$7:G426),0)),'PROD Fltr Conditional'!G426,"OK")</f>
        <v>OK</v>
      </c>
      <c r="H426" s="13" t="str">
        <f>IF(ISERROR(VLOOKUP('PROD Fltr Conditional'!$A426,QACond,COLUMNS($A$7:H426),0)),'PROD Fltr Conditional'!H426,"OK")</f>
        <v>OK</v>
      </c>
      <c r="I426" s="13" t="str">
        <f>IF(ISERROR(VLOOKUP('PROD Fltr Conditional'!$A426,QACond,COLUMNS($A$7:I426),0)),'PROD Fltr Conditional'!I426,"OK")</f>
        <v>OK</v>
      </c>
      <c r="J426" s="13" t="str">
        <f>IF(ISERROR(VLOOKUP('PROD Fltr Conditional'!$A426,QACond,COLUMNS($A$7:J426),0)),'PROD Fltr Conditional'!J426,"OK")</f>
        <v>OK</v>
      </c>
      <c r="K426" s="13" t="str">
        <f>IF(ISERROR(VLOOKUP('PROD Fltr Conditional'!$A426,QACond,COLUMNS($A$7:K426),0)),'PROD Fltr Conditional'!K426,"OK")</f>
        <v>OK</v>
      </c>
      <c r="L426" s="13" t="str">
        <f>IF(ISERROR(VLOOKUP('PROD Fltr Conditional'!$A426,QACond,COLUMNS($A$7:L426),0)),'PROD Fltr Conditional'!L426,"OK")</f>
        <v>OK</v>
      </c>
      <c r="M426" s="13" t="str">
        <f>IF(ISERROR(VLOOKUP('PROD Fltr Conditional'!$A426,QACond,COLUMNS($A$7:M426),0)),'PROD Fltr Conditional'!M426,"OK")</f>
        <v>OK</v>
      </c>
      <c r="N426" s="13" t="str">
        <f>IF(ISERROR(VLOOKUP('PROD Fltr Conditional'!$A426,QACond,COLUMNS($A$7:N426),0)),'PROD Fltr Conditional'!N426,"OK")</f>
        <v>OK</v>
      </c>
      <c r="O426" s="13" t="str">
        <f>IF(ISERROR(VLOOKUP('PROD Fltr Conditional'!$A426,QACond,COLUMNS($A$7:O426),0)),'PROD Fltr Conditional'!O426,"OK")</f>
        <v>OK</v>
      </c>
      <c r="P426" s="13" t="str">
        <f>IF(ISERROR(VLOOKUP('PROD Fltr Conditional'!$A426,QACond,COLUMNS($A$7:P426),0)),'PROD Fltr Conditional'!P426,"OK")</f>
        <v>OK</v>
      </c>
      <c r="Q426" s="13" t="str">
        <f>IF(ISERROR(VLOOKUP('PROD Fltr Conditional'!$A426,QACond,COLUMNS($A$7:Q426),0)),'PROD Fltr Conditional'!Q426,"OK")</f>
        <v>OK</v>
      </c>
    </row>
    <row r="427" spans="1:17">
      <c r="A427" s="13" t="str">
        <f>IF(ISERROR(VLOOKUP('PROD Fltr Conditional'!$A427,QACond,COLUMNS($A$7:A427),0)),'PROD Fltr Conditional'!A427,"OK")</f>
        <v>OK</v>
      </c>
      <c r="B427" s="13" t="str">
        <f>IF(ISERROR(VLOOKUP('PROD Fltr Conditional'!$A427,QACond,COLUMNS($A$7:B427),0)),'PROD Fltr Conditional'!B427,"OK")</f>
        <v>OK</v>
      </c>
      <c r="C427" s="13" t="str">
        <f>IF(ISERROR(VLOOKUP('PROD Fltr Conditional'!$A427,QACond,COLUMNS($A$7:C427),0)),'PROD Fltr Conditional'!C427,"OK")</f>
        <v>OK</v>
      </c>
      <c r="D427" s="13" t="str">
        <f>IF(ISERROR(VLOOKUP('PROD Fltr Conditional'!$A427,QACond,COLUMNS($A$7:D427),0)),'PROD Fltr Conditional'!D427,"OK")</f>
        <v>OK</v>
      </c>
      <c r="E427" s="13" t="str">
        <f>IF(ISERROR(VLOOKUP('PROD Fltr Conditional'!$A427,QACond,COLUMNS($A$7:E427),0)),'PROD Fltr Conditional'!E427,"OK")</f>
        <v>OK</v>
      </c>
      <c r="F427" s="13" t="str">
        <f>IF(ISERROR(VLOOKUP('PROD Fltr Conditional'!$A427,QACond,COLUMNS($A$7:F427),0)),'PROD Fltr Conditional'!F427,"OK")</f>
        <v>OK</v>
      </c>
      <c r="G427" s="13" t="str">
        <f>IF(ISERROR(VLOOKUP('PROD Fltr Conditional'!$A427,QACond,COLUMNS($A$7:G427),0)),'PROD Fltr Conditional'!G427,"OK")</f>
        <v>OK</v>
      </c>
      <c r="H427" s="13" t="str">
        <f>IF(ISERROR(VLOOKUP('PROD Fltr Conditional'!$A427,QACond,COLUMNS($A$7:H427),0)),'PROD Fltr Conditional'!H427,"OK")</f>
        <v>OK</v>
      </c>
      <c r="I427" s="13" t="str">
        <f>IF(ISERROR(VLOOKUP('PROD Fltr Conditional'!$A427,QACond,COLUMNS($A$7:I427),0)),'PROD Fltr Conditional'!I427,"OK")</f>
        <v>OK</v>
      </c>
      <c r="J427" s="13" t="str">
        <f>IF(ISERROR(VLOOKUP('PROD Fltr Conditional'!$A427,QACond,COLUMNS($A$7:J427),0)),'PROD Fltr Conditional'!J427,"OK")</f>
        <v>OK</v>
      </c>
      <c r="K427" s="13" t="str">
        <f>IF(ISERROR(VLOOKUP('PROD Fltr Conditional'!$A427,QACond,COLUMNS($A$7:K427),0)),'PROD Fltr Conditional'!K427,"OK")</f>
        <v>OK</v>
      </c>
      <c r="L427" s="13" t="str">
        <f>IF(ISERROR(VLOOKUP('PROD Fltr Conditional'!$A427,QACond,COLUMNS($A$7:L427),0)),'PROD Fltr Conditional'!L427,"OK")</f>
        <v>OK</v>
      </c>
      <c r="M427" s="13" t="str">
        <f>IF(ISERROR(VLOOKUP('PROD Fltr Conditional'!$A427,QACond,COLUMNS($A$7:M427),0)),'PROD Fltr Conditional'!M427,"OK")</f>
        <v>OK</v>
      </c>
      <c r="N427" s="13" t="str">
        <f>IF(ISERROR(VLOOKUP('PROD Fltr Conditional'!$A427,QACond,COLUMNS($A$7:N427),0)),'PROD Fltr Conditional'!N427,"OK")</f>
        <v>OK</v>
      </c>
      <c r="O427" s="13" t="str">
        <f>IF(ISERROR(VLOOKUP('PROD Fltr Conditional'!$A427,QACond,COLUMNS($A$7:O427),0)),'PROD Fltr Conditional'!O427,"OK")</f>
        <v>OK</v>
      </c>
      <c r="P427" s="13" t="str">
        <f>IF(ISERROR(VLOOKUP('PROD Fltr Conditional'!$A427,QACond,COLUMNS($A$7:P427),0)),'PROD Fltr Conditional'!P427,"OK")</f>
        <v>OK</v>
      </c>
      <c r="Q427" s="13" t="str">
        <f>IF(ISERROR(VLOOKUP('PROD Fltr Conditional'!$A427,QACond,COLUMNS($A$7:Q427),0)),'PROD Fltr Conditional'!Q427,"OK")</f>
        <v>OK</v>
      </c>
    </row>
    <row r="428" spans="1:17">
      <c r="A428" s="13" t="str">
        <f>IF(ISERROR(VLOOKUP('PROD Fltr Conditional'!$A428,QACond,COLUMNS($A$7:A428),0)),'PROD Fltr Conditional'!A428,"OK")</f>
        <v>OK</v>
      </c>
      <c r="B428" s="13" t="str">
        <f>IF(ISERROR(VLOOKUP('PROD Fltr Conditional'!$A428,QACond,COLUMNS($A$7:B428),0)),'PROD Fltr Conditional'!B428,"OK")</f>
        <v>OK</v>
      </c>
      <c r="C428" s="13" t="str">
        <f>IF(ISERROR(VLOOKUP('PROD Fltr Conditional'!$A428,QACond,COLUMNS($A$7:C428),0)),'PROD Fltr Conditional'!C428,"OK")</f>
        <v>OK</v>
      </c>
      <c r="D428" s="13" t="str">
        <f>IF(ISERROR(VLOOKUP('PROD Fltr Conditional'!$A428,QACond,COLUMNS($A$7:D428),0)),'PROD Fltr Conditional'!D428,"OK")</f>
        <v>OK</v>
      </c>
      <c r="E428" s="13" t="str">
        <f>IF(ISERROR(VLOOKUP('PROD Fltr Conditional'!$A428,QACond,COLUMNS($A$7:E428),0)),'PROD Fltr Conditional'!E428,"OK")</f>
        <v>OK</v>
      </c>
      <c r="F428" s="13" t="str">
        <f>IF(ISERROR(VLOOKUP('PROD Fltr Conditional'!$A428,QACond,COLUMNS($A$7:F428),0)),'PROD Fltr Conditional'!F428,"OK")</f>
        <v>OK</v>
      </c>
      <c r="G428" s="13" t="str">
        <f>IF(ISERROR(VLOOKUP('PROD Fltr Conditional'!$A428,QACond,COLUMNS($A$7:G428),0)),'PROD Fltr Conditional'!G428,"OK")</f>
        <v>OK</v>
      </c>
      <c r="H428" s="13" t="str">
        <f>IF(ISERROR(VLOOKUP('PROD Fltr Conditional'!$A428,QACond,COLUMNS($A$7:H428),0)),'PROD Fltr Conditional'!H428,"OK")</f>
        <v>OK</v>
      </c>
      <c r="I428" s="13" t="str">
        <f>IF(ISERROR(VLOOKUP('PROD Fltr Conditional'!$A428,QACond,COLUMNS($A$7:I428),0)),'PROD Fltr Conditional'!I428,"OK")</f>
        <v>OK</v>
      </c>
      <c r="J428" s="13" t="str">
        <f>IF(ISERROR(VLOOKUP('PROD Fltr Conditional'!$A428,QACond,COLUMNS($A$7:J428),0)),'PROD Fltr Conditional'!J428,"OK")</f>
        <v>OK</v>
      </c>
      <c r="K428" s="13" t="str">
        <f>IF(ISERROR(VLOOKUP('PROD Fltr Conditional'!$A428,QACond,COLUMNS($A$7:K428),0)),'PROD Fltr Conditional'!K428,"OK")</f>
        <v>OK</v>
      </c>
      <c r="L428" s="13" t="str">
        <f>IF(ISERROR(VLOOKUP('PROD Fltr Conditional'!$A428,QACond,COLUMNS($A$7:L428),0)),'PROD Fltr Conditional'!L428,"OK")</f>
        <v>OK</v>
      </c>
      <c r="M428" s="13" t="str">
        <f>IF(ISERROR(VLOOKUP('PROD Fltr Conditional'!$A428,QACond,COLUMNS($A$7:M428),0)),'PROD Fltr Conditional'!M428,"OK")</f>
        <v>OK</v>
      </c>
      <c r="N428" s="13" t="str">
        <f>IF(ISERROR(VLOOKUP('PROD Fltr Conditional'!$A428,QACond,COLUMNS($A$7:N428),0)),'PROD Fltr Conditional'!N428,"OK")</f>
        <v>OK</v>
      </c>
      <c r="O428" s="13" t="str">
        <f>IF(ISERROR(VLOOKUP('PROD Fltr Conditional'!$A428,QACond,COLUMNS($A$7:O428),0)),'PROD Fltr Conditional'!O428,"OK")</f>
        <v>OK</v>
      </c>
      <c r="P428" s="13" t="str">
        <f>IF(ISERROR(VLOOKUP('PROD Fltr Conditional'!$A428,QACond,COLUMNS($A$7:P428),0)),'PROD Fltr Conditional'!P428,"OK")</f>
        <v>OK</v>
      </c>
      <c r="Q428" s="13" t="str">
        <f>IF(ISERROR(VLOOKUP('PROD Fltr Conditional'!$A428,QACond,COLUMNS($A$7:Q428),0)),'PROD Fltr Conditional'!Q428,"OK")</f>
        <v>OK</v>
      </c>
    </row>
    <row r="429" spans="1:17">
      <c r="A429" s="13" t="str">
        <f>IF(ISERROR(VLOOKUP('PROD Fltr Conditional'!$A429,QACond,COLUMNS($A$7:A429),0)),'PROD Fltr Conditional'!A429,"OK")</f>
        <v>OK</v>
      </c>
      <c r="B429" s="13" t="str">
        <f>IF(ISERROR(VLOOKUP('PROD Fltr Conditional'!$A429,QACond,COLUMNS($A$7:B429),0)),'PROD Fltr Conditional'!B429,"OK")</f>
        <v>OK</v>
      </c>
      <c r="C429" s="13" t="str">
        <f>IF(ISERROR(VLOOKUP('PROD Fltr Conditional'!$A429,QACond,COLUMNS($A$7:C429),0)),'PROD Fltr Conditional'!C429,"OK")</f>
        <v>OK</v>
      </c>
      <c r="D429" s="13" t="str">
        <f>IF(ISERROR(VLOOKUP('PROD Fltr Conditional'!$A429,QACond,COLUMNS($A$7:D429),0)),'PROD Fltr Conditional'!D429,"OK")</f>
        <v>OK</v>
      </c>
      <c r="E429" s="13" t="str">
        <f>IF(ISERROR(VLOOKUP('PROD Fltr Conditional'!$A429,QACond,COLUMNS($A$7:E429),0)),'PROD Fltr Conditional'!E429,"OK")</f>
        <v>OK</v>
      </c>
      <c r="F429" s="13" t="str">
        <f>IF(ISERROR(VLOOKUP('PROD Fltr Conditional'!$A429,QACond,COLUMNS($A$7:F429),0)),'PROD Fltr Conditional'!F429,"OK")</f>
        <v>OK</v>
      </c>
      <c r="G429" s="13" t="str">
        <f>IF(ISERROR(VLOOKUP('PROD Fltr Conditional'!$A429,QACond,COLUMNS($A$7:G429),0)),'PROD Fltr Conditional'!G429,"OK")</f>
        <v>OK</v>
      </c>
      <c r="H429" s="13" t="str">
        <f>IF(ISERROR(VLOOKUP('PROD Fltr Conditional'!$A429,QACond,COLUMNS($A$7:H429),0)),'PROD Fltr Conditional'!H429,"OK")</f>
        <v>OK</v>
      </c>
      <c r="I429" s="13" t="str">
        <f>IF(ISERROR(VLOOKUP('PROD Fltr Conditional'!$A429,QACond,COLUMNS($A$7:I429),0)),'PROD Fltr Conditional'!I429,"OK")</f>
        <v>OK</v>
      </c>
      <c r="J429" s="13" t="str">
        <f>IF(ISERROR(VLOOKUP('PROD Fltr Conditional'!$A429,QACond,COLUMNS($A$7:J429),0)),'PROD Fltr Conditional'!J429,"OK")</f>
        <v>OK</v>
      </c>
      <c r="K429" s="13" t="str">
        <f>IF(ISERROR(VLOOKUP('PROD Fltr Conditional'!$A429,QACond,COLUMNS($A$7:K429),0)),'PROD Fltr Conditional'!K429,"OK")</f>
        <v>OK</v>
      </c>
      <c r="L429" s="13" t="str">
        <f>IF(ISERROR(VLOOKUP('PROD Fltr Conditional'!$A429,QACond,COLUMNS($A$7:L429),0)),'PROD Fltr Conditional'!L429,"OK")</f>
        <v>OK</v>
      </c>
      <c r="M429" s="13" t="str">
        <f>IF(ISERROR(VLOOKUP('PROD Fltr Conditional'!$A429,QACond,COLUMNS($A$7:M429),0)),'PROD Fltr Conditional'!M429,"OK")</f>
        <v>OK</v>
      </c>
      <c r="N429" s="13" t="str">
        <f>IF(ISERROR(VLOOKUP('PROD Fltr Conditional'!$A429,QACond,COLUMNS($A$7:N429),0)),'PROD Fltr Conditional'!N429,"OK")</f>
        <v>OK</v>
      </c>
      <c r="O429" s="13" t="str">
        <f>IF(ISERROR(VLOOKUP('PROD Fltr Conditional'!$A429,QACond,COLUMNS($A$7:O429),0)),'PROD Fltr Conditional'!O429,"OK")</f>
        <v>OK</v>
      </c>
      <c r="P429" s="13" t="str">
        <f>IF(ISERROR(VLOOKUP('PROD Fltr Conditional'!$A429,QACond,COLUMNS($A$7:P429),0)),'PROD Fltr Conditional'!P429,"OK")</f>
        <v>OK</v>
      </c>
      <c r="Q429" s="13" t="str">
        <f>IF(ISERROR(VLOOKUP('PROD Fltr Conditional'!$A429,QACond,COLUMNS($A$7:Q429),0)),'PROD Fltr Conditional'!Q429,"OK")</f>
        <v>OK</v>
      </c>
    </row>
    <row r="430" spans="1:17">
      <c r="A430" s="13" t="str">
        <f>IF(ISERROR(VLOOKUP('PROD Fltr Conditional'!$A430,QACond,COLUMNS($A$7:A430),0)),'PROD Fltr Conditional'!A430,"OK")</f>
        <v>OK</v>
      </c>
      <c r="B430" s="13" t="str">
        <f>IF(ISERROR(VLOOKUP('PROD Fltr Conditional'!$A430,QACond,COLUMNS($A$7:B430),0)),'PROD Fltr Conditional'!B430,"OK")</f>
        <v>OK</v>
      </c>
      <c r="C430" s="13" t="str">
        <f>IF(ISERROR(VLOOKUP('PROD Fltr Conditional'!$A430,QACond,COLUMNS($A$7:C430),0)),'PROD Fltr Conditional'!C430,"OK")</f>
        <v>OK</v>
      </c>
      <c r="D430" s="13" t="str">
        <f>IF(ISERROR(VLOOKUP('PROD Fltr Conditional'!$A430,QACond,COLUMNS($A$7:D430),0)),'PROD Fltr Conditional'!D430,"OK")</f>
        <v>OK</v>
      </c>
      <c r="E430" s="13" t="str">
        <f>IF(ISERROR(VLOOKUP('PROD Fltr Conditional'!$A430,QACond,COLUMNS($A$7:E430),0)),'PROD Fltr Conditional'!E430,"OK")</f>
        <v>OK</v>
      </c>
      <c r="F430" s="13" t="str">
        <f>IF(ISERROR(VLOOKUP('PROD Fltr Conditional'!$A430,QACond,COLUMNS($A$7:F430),0)),'PROD Fltr Conditional'!F430,"OK")</f>
        <v>OK</v>
      </c>
      <c r="G430" s="13" t="str">
        <f>IF(ISERROR(VLOOKUP('PROD Fltr Conditional'!$A430,QACond,COLUMNS($A$7:G430),0)),'PROD Fltr Conditional'!G430,"OK")</f>
        <v>OK</v>
      </c>
      <c r="H430" s="13" t="str">
        <f>IF(ISERROR(VLOOKUP('PROD Fltr Conditional'!$A430,QACond,COLUMNS($A$7:H430),0)),'PROD Fltr Conditional'!H430,"OK")</f>
        <v>OK</v>
      </c>
      <c r="I430" s="13" t="str">
        <f>IF(ISERROR(VLOOKUP('PROD Fltr Conditional'!$A430,QACond,COLUMNS($A$7:I430),0)),'PROD Fltr Conditional'!I430,"OK")</f>
        <v>OK</v>
      </c>
      <c r="J430" s="13" t="str">
        <f>IF(ISERROR(VLOOKUP('PROD Fltr Conditional'!$A430,QACond,COLUMNS($A$7:J430),0)),'PROD Fltr Conditional'!J430,"OK")</f>
        <v>OK</v>
      </c>
      <c r="K430" s="13" t="str">
        <f>IF(ISERROR(VLOOKUP('PROD Fltr Conditional'!$A430,QACond,COLUMNS($A$7:K430),0)),'PROD Fltr Conditional'!K430,"OK")</f>
        <v>OK</v>
      </c>
      <c r="L430" s="13" t="str">
        <f>IF(ISERROR(VLOOKUP('PROD Fltr Conditional'!$A430,QACond,COLUMNS($A$7:L430),0)),'PROD Fltr Conditional'!L430,"OK")</f>
        <v>OK</v>
      </c>
      <c r="M430" s="13" t="str">
        <f>IF(ISERROR(VLOOKUP('PROD Fltr Conditional'!$A430,QACond,COLUMNS($A$7:M430),0)),'PROD Fltr Conditional'!M430,"OK")</f>
        <v>OK</v>
      </c>
      <c r="N430" s="13" t="str">
        <f>IF(ISERROR(VLOOKUP('PROD Fltr Conditional'!$A430,QACond,COLUMNS($A$7:N430),0)),'PROD Fltr Conditional'!N430,"OK")</f>
        <v>OK</v>
      </c>
      <c r="O430" s="13" t="str">
        <f>IF(ISERROR(VLOOKUP('PROD Fltr Conditional'!$A430,QACond,COLUMNS($A$7:O430),0)),'PROD Fltr Conditional'!O430,"OK")</f>
        <v>OK</v>
      </c>
      <c r="P430" s="13" t="str">
        <f>IF(ISERROR(VLOOKUP('PROD Fltr Conditional'!$A430,QACond,COLUMNS($A$7:P430),0)),'PROD Fltr Conditional'!P430,"OK")</f>
        <v>OK</v>
      </c>
      <c r="Q430" s="13" t="str">
        <f>IF(ISERROR(VLOOKUP('PROD Fltr Conditional'!$A430,QACond,COLUMNS($A$7:Q430),0)),'PROD Fltr Conditional'!Q430,"OK")</f>
        <v>OK</v>
      </c>
    </row>
    <row r="431" spans="1:17">
      <c r="A431" s="13" t="str">
        <f>IF(ISERROR(VLOOKUP('PROD Fltr Conditional'!$A431,QACond,COLUMNS($A$7:A431),0)),'PROD Fltr Conditional'!A431,"OK")</f>
        <v>OK</v>
      </c>
      <c r="B431" s="13" t="str">
        <f>IF(ISERROR(VLOOKUP('PROD Fltr Conditional'!$A431,QACond,COLUMNS($A$7:B431),0)),'PROD Fltr Conditional'!B431,"OK")</f>
        <v>OK</v>
      </c>
      <c r="C431" s="13" t="str">
        <f>IF(ISERROR(VLOOKUP('PROD Fltr Conditional'!$A431,QACond,COLUMNS($A$7:C431),0)),'PROD Fltr Conditional'!C431,"OK")</f>
        <v>OK</v>
      </c>
      <c r="D431" s="13" t="str">
        <f>IF(ISERROR(VLOOKUP('PROD Fltr Conditional'!$A431,QACond,COLUMNS($A$7:D431),0)),'PROD Fltr Conditional'!D431,"OK")</f>
        <v>OK</v>
      </c>
      <c r="E431" s="13" t="str">
        <f>IF(ISERROR(VLOOKUP('PROD Fltr Conditional'!$A431,QACond,COLUMNS($A$7:E431),0)),'PROD Fltr Conditional'!E431,"OK")</f>
        <v>OK</v>
      </c>
      <c r="F431" s="13" t="str">
        <f>IF(ISERROR(VLOOKUP('PROD Fltr Conditional'!$A431,QACond,COLUMNS($A$7:F431),0)),'PROD Fltr Conditional'!F431,"OK")</f>
        <v>OK</v>
      </c>
      <c r="G431" s="13" t="str">
        <f>IF(ISERROR(VLOOKUP('PROD Fltr Conditional'!$A431,QACond,COLUMNS($A$7:G431),0)),'PROD Fltr Conditional'!G431,"OK")</f>
        <v>OK</v>
      </c>
      <c r="H431" s="13" t="str">
        <f>IF(ISERROR(VLOOKUP('PROD Fltr Conditional'!$A431,QACond,COLUMNS($A$7:H431),0)),'PROD Fltr Conditional'!H431,"OK")</f>
        <v>OK</v>
      </c>
      <c r="I431" s="13" t="str">
        <f>IF(ISERROR(VLOOKUP('PROD Fltr Conditional'!$A431,QACond,COLUMNS($A$7:I431),0)),'PROD Fltr Conditional'!I431,"OK")</f>
        <v>OK</v>
      </c>
      <c r="J431" s="13" t="str">
        <f>IF(ISERROR(VLOOKUP('PROD Fltr Conditional'!$A431,QACond,COLUMNS($A$7:J431),0)),'PROD Fltr Conditional'!J431,"OK")</f>
        <v>OK</v>
      </c>
      <c r="K431" s="13" t="str">
        <f>IF(ISERROR(VLOOKUP('PROD Fltr Conditional'!$A431,QACond,COLUMNS($A$7:K431),0)),'PROD Fltr Conditional'!K431,"OK")</f>
        <v>OK</v>
      </c>
      <c r="L431" s="13" t="str">
        <f>IF(ISERROR(VLOOKUP('PROD Fltr Conditional'!$A431,QACond,COLUMNS($A$7:L431),0)),'PROD Fltr Conditional'!L431,"OK")</f>
        <v>OK</v>
      </c>
      <c r="M431" s="13" t="str">
        <f>IF(ISERROR(VLOOKUP('PROD Fltr Conditional'!$A431,QACond,COLUMNS($A$7:M431),0)),'PROD Fltr Conditional'!M431,"OK")</f>
        <v>OK</v>
      </c>
      <c r="N431" s="13" t="str">
        <f>IF(ISERROR(VLOOKUP('PROD Fltr Conditional'!$A431,QACond,COLUMNS($A$7:N431),0)),'PROD Fltr Conditional'!N431,"OK")</f>
        <v>OK</v>
      </c>
      <c r="O431" s="13" t="str">
        <f>IF(ISERROR(VLOOKUP('PROD Fltr Conditional'!$A431,QACond,COLUMNS($A$7:O431),0)),'PROD Fltr Conditional'!O431,"OK")</f>
        <v>OK</v>
      </c>
      <c r="P431" s="13" t="str">
        <f>IF(ISERROR(VLOOKUP('PROD Fltr Conditional'!$A431,QACond,COLUMNS($A$7:P431),0)),'PROD Fltr Conditional'!P431,"OK")</f>
        <v>OK</v>
      </c>
      <c r="Q431" s="13" t="str">
        <f>IF(ISERROR(VLOOKUP('PROD Fltr Conditional'!$A431,QACond,COLUMNS($A$7:Q431),0)),'PROD Fltr Conditional'!Q431,"OK")</f>
        <v>OK</v>
      </c>
    </row>
    <row r="432" spans="1:17">
      <c r="A432" s="13" t="str">
        <f>IF(ISERROR(VLOOKUP('PROD Fltr Conditional'!$A432,QACond,COLUMNS($A$7:A432),0)),'PROD Fltr Conditional'!A432,"OK")</f>
        <v>OK</v>
      </c>
      <c r="B432" s="13" t="str">
        <f>IF(ISERROR(VLOOKUP('PROD Fltr Conditional'!$A432,QACond,COLUMNS($A$7:B432),0)),'PROD Fltr Conditional'!B432,"OK")</f>
        <v>OK</v>
      </c>
      <c r="C432" s="13" t="str">
        <f>IF(ISERROR(VLOOKUP('PROD Fltr Conditional'!$A432,QACond,COLUMNS($A$7:C432),0)),'PROD Fltr Conditional'!C432,"OK")</f>
        <v>OK</v>
      </c>
      <c r="D432" s="13" t="str">
        <f>IF(ISERROR(VLOOKUP('PROD Fltr Conditional'!$A432,QACond,COLUMNS($A$7:D432),0)),'PROD Fltr Conditional'!D432,"OK")</f>
        <v>OK</v>
      </c>
      <c r="E432" s="13" t="str">
        <f>IF(ISERROR(VLOOKUP('PROD Fltr Conditional'!$A432,QACond,COLUMNS($A$7:E432),0)),'PROD Fltr Conditional'!E432,"OK")</f>
        <v>OK</v>
      </c>
      <c r="F432" s="13" t="str">
        <f>IF(ISERROR(VLOOKUP('PROD Fltr Conditional'!$A432,QACond,COLUMNS($A$7:F432),0)),'PROD Fltr Conditional'!F432,"OK")</f>
        <v>OK</v>
      </c>
      <c r="G432" s="13" t="str">
        <f>IF(ISERROR(VLOOKUP('PROD Fltr Conditional'!$A432,QACond,COLUMNS($A$7:G432),0)),'PROD Fltr Conditional'!G432,"OK")</f>
        <v>OK</v>
      </c>
      <c r="H432" s="13" t="str">
        <f>IF(ISERROR(VLOOKUP('PROD Fltr Conditional'!$A432,QACond,COLUMNS($A$7:H432),0)),'PROD Fltr Conditional'!H432,"OK")</f>
        <v>OK</v>
      </c>
      <c r="I432" s="13" t="str">
        <f>IF(ISERROR(VLOOKUP('PROD Fltr Conditional'!$A432,QACond,COLUMNS($A$7:I432),0)),'PROD Fltr Conditional'!I432,"OK")</f>
        <v>OK</v>
      </c>
      <c r="J432" s="13" t="str">
        <f>IF(ISERROR(VLOOKUP('PROD Fltr Conditional'!$A432,QACond,COLUMNS($A$7:J432),0)),'PROD Fltr Conditional'!J432,"OK")</f>
        <v>OK</v>
      </c>
      <c r="K432" s="13" t="str">
        <f>IF(ISERROR(VLOOKUP('PROD Fltr Conditional'!$A432,QACond,COLUMNS($A$7:K432),0)),'PROD Fltr Conditional'!K432,"OK")</f>
        <v>OK</v>
      </c>
      <c r="L432" s="13" t="str">
        <f>IF(ISERROR(VLOOKUP('PROD Fltr Conditional'!$A432,QACond,COLUMNS($A$7:L432),0)),'PROD Fltr Conditional'!L432,"OK")</f>
        <v>OK</v>
      </c>
      <c r="M432" s="13" t="str">
        <f>IF(ISERROR(VLOOKUP('PROD Fltr Conditional'!$A432,QACond,COLUMNS($A$7:M432),0)),'PROD Fltr Conditional'!M432,"OK")</f>
        <v>OK</v>
      </c>
      <c r="N432" s="13" t="str">
        <f>IF(ISERROR(VLOOKUP('PROD Fltr Conditional'!$A432,QACond,COLUMNS($A$7:N432),0)),'PROD Fltr Conditional'!N432,"OK")</f>
        <v>OK</v>
      </c>
      <c r="O432" s="13" t="str">
        <f>IF(ISERROR(VLOOKUP('PROD Fltr Conditional'!$A432,QACond,COLUMNS($A$7:O432),0)),'PROD Fltr Conditional'!O432,"OK")</f>
        <v>OK</v>
      </c>
      <c r="P432" s="13" t="str">
        <f>IF(ISERROR(VLOOKUP('PROD Fltr Conditional'!$A432,QACond,COLUMNS($A$7:P432),0)),'PROD Fltr Conditional'!P432,"OK")</f>
        <v>OK</v>
      </c>
      <c r="Q432" s="13" t="str">
        <f>IF(ISERROR(VLOOKUP('PROD Fltr Conditional'!$A432,QACond,COLUMNS($A$7:Q432),0)),'PROD Fltr Conditional'!Q432,"OK")</f>
        <v>OK</v>
      </c>
    </row>
    <row r="433" spans="1:17">
      <c r="A433" s="13" t="str">
        <f>IF(ISERROR(VLOOKUP('PROD Fltr Conditional'!$A433,QACond,COLUMNS($A$7:A433),0)),'PROD Fltr Conditional'!A433,"OK")</f>
        <v>OK</v>
      </c>
      <c r="B433" s="13" t="str">
        <f>IF(ISERROR(VLOOKUP('PROD Fltr Conditional'!$A433,QACond,COLUMNS($A$7:B433),0)),'PROD Fltr Conditional'!B433,"OK")</f>
        <v>OK</v>
      </c>
      <c r="C433" s="13" t="str">
        <f>IF(ISERROR(VLOOKUP('PROD Fltr Conditional'!$A433,QACond,COLUMNS($A$7:C433),0)),'PROD Fltr Conditional'!C433,"OK")</f>
        <v>OK</v>
      </c>
      <c r="D433" s="13" t="str">
        <f>IF(ISERROR(VLOOKUP('PROD Fltr Conditional'!$A433,QACond,COLUMNS($A$7:D433),0)),'PROD Fltr Conditional'!D433,"OK")</f>
        <v>OK</v>
      </c>
      <c r="E433" s="13" t="str">
        <f>IF(ISERROR(VLOOKUP('PROD Fltr Conditional'!$A433,QACond,COLUMNS($A$7:E433),0)),'PROD Fltr Conditional'!E433,"OK")</f>
        <v>OK</v>
      </c>
      <c r="F433" s="13" t="str">
        <f>IF(ISERROR(VLOOKUP('PROD Fltr Conditional'!$A433,QACond,COLUMNS($A$7:F433),0)),'PROD Fltr Conditional'!F433,"OK")</f>
        <v>OK</v>
      </c>
      <c r="G433" s="13" t="str">
        <f>IF(ISERROR(VLOOKUP('PROD Fltr Conditional'!$A433,QACond,COLUMNS($A$7:G433),0)),'PROD Fltr Conditional'!G433,"OK")</f>
        <v>OK</v>
      </c>
      <c r="H433" s="13" t="str">
        <f>IF(ISERROR(VLOOKUP('PROD Fltr Conditional'!$A433,QACond,COLUMNS($A$7:H433),0)),'PROD Fltr Conditional'!H433,"OK")</f>
        <v>OK</v>
      </c>
      <c r="I433" s="13" t="str">
        <f>IF(ISERROR(VLOOKUP('PROD Fltr Conditional'!$A433,QACond,COLUMNS($A$7:I433),0)),'PROD Fltr Conditional'!I433,"OK")</f>
        <v>OK</v>
      </c>
      <c r="J433" s="13" t="str">
        <f>IF(ISERROR(VLOOKUP('PROD Fltr Conditional'!$A433,QACond,COLUMNS($A$7:J433),0)),'PROD Fltr Conditional'!J433,"OK")</f>
        <v>OK</v>
      </c>
      <c r="K433" s="13" t="str">
        <f>IF(ISERROR(VLOOKUP('PROD Fltr Conditional'!$A433,QACond,COLUMNS($A$7:K433),0)),'PROD Fltr Conditional'!K433,"OK")</f>
        <v>OK</v>
      </c>
      <c r="L433" s="13" t="str">
        <f>IF(ISERROR(VLOOKUP('PROD Fltr Conditional'!$A433,QACond,COLUMNS($A$7:L433),0)),'PROD Fltr Conditional'!L433,"OK")</f>
        <v>OK</v>
      </c>
      <c r="M433" s="13" t="str">
        <f>IF(ISERROR(VLOOKUP('PROD Fltr Conditional'!$A433,QACond,COLUMNS($A$7:M433),0)),'PROD Fltr Conditional'!M433,"OK")</f>
        <v>OK</v>
      </c>
      <c r="N433" s="13" t="str">
        <f>IF(ISERROR(VLOOKUP('PROD Fltr Conditional'!$A433,QACond,COLUMNS($A$7:N433),0)),'PROD Fltr Conditional'!N433,"OK")</f>
        <v>OK</v>
      </c>
      <c r="O433" s="13" t="str">
        <f>IF(ISERROR(VLOOKUP('PROD Fltr Conditional'!$A433,QACond,COLUMNS($A$7:O433),0)),'PROD Fltr Conditional'!O433,"OK")</f>
        <v>OK</v>
      </c>
      <c r="P433" s="13" t="str">
        <f>IF(ISERROR(VLOOKUP('PROD Fltr Conditional'!$A433,QACond,COLUMNS($A$7:P433),0)),'PROD Fltr Conditional'!P433,"OK")</f>
        <v>OK</v>
      </c>
      <c r="Q433" s="13" t="str">
        <f>IF(ISERROR(VLOOKUP('PROD Fltr Conditional'!$A433,QACond,COLUMNS($A$7:Q433),0)),'PROD Fltr Conditional'!Q433,"OK")</f>
        <v>OK</v>
      </c>
    </row>
    <row r="434" spans="1:17">
      <c r="A434" s="13" t="str">
        <f>IF(ISERROR(VLOOKUP('PROD Fltr Conditional'!$A434,QACond,COLUMNS($A$7:A434),0)),'PROD Fltr Conditional'!A434,"OK")</f>
        <v>OK</v>
      </c>
      <c r="B434" s="13" t="str">
        <f>IF(ISERROR(VLOOKUP('PROD Fltr Conditional'!$A434,QACond,COLUMNS($A$7:B434),0)),'PROD Fltr Conditional'!B434,"OK")</f>
        <v>OK</v>
      </c>
      <c r="C434" s="13" t="str">
        <f>IF(ISERROR(VLOOKUP('PROD Fltr Conditional'!$A434,QACond,COLUMNS($A$7:C434),0)),'PROD Fltr Conditional'!C434,"OK")</f>
        <v>OK</v>
      </c>
      <c r="D434" s="13" t="str">
        <f>IF(ISERROR(VLOOKUP('PROD Fltr Conditional'!$A434,QACond,COLUMNS($A$7:D434),0)),'PROD Fltr Conditional'!D434,"OK")</f>
        <v>OK</v>
      </c>
      <c r="E434" s="13" t="str">
        <f>IF(ISERROR(VLOOKUP('PROD Fltr Conditional'!$A434,QACond,COLUMNS($A$7:E434),0)),'PROD Fltr Conditional'!E434,"OK")</f>
        <v>OK</v>
      </c>
      <c r="F434" s="13" t="str">
        <f>IF(ISERROR(VLOOKUP('PROD Fltr Conditional'!$A434,QACond,COLUMNS($A$7:F434),0)),'PROD Fltr Conditional'!F434,"OK")</f>
        <v>OK</v>
      </c>
      <c r="G434" s="13" t="str">
        <f>IF(ISERROR(VLOOKUP('PROD Fltr Conditional'!$A434,QACond,COLUMNS($A$7:G434),0)),'PROD Fltr Conditional'!G434,"OK")</f>
        <v>OK</v>
      </c>
      <c r="H434" s="13" t="str">
        <f>IF(ISERROR(VLOOKUP('PROD Fltr Conditional'!$A434,QACond,COLUMNS($A$7:H434),0)),'PROD Fltr Conditional'!H434,"OK")</f>
        <v>OK</v>
      </c>
      <c r="I434" s="13" t="str">
        <f>IF(ISERROR(VLOOKUP('PROD Fltr Conditional'!$A434,QACond,COLUMNS($A$7:I434),0)),'PROD Fltr Conditional'!I434,"OK")</f>
        <v>OK</v>
      </c>
      <c r="J434" s="13" t="str">
        <f>IF(ISERROR(VLOOKUP('PROD Fltr Conditional'!$A434,QACond,COLUMNS($A$7:J434),0)),'PROD Fltr Conditional'!J434,"OK")</f>
        <v>OK</v>
      </c>
      <c r="K434" s="13" t="str">
        <f>IF(ISERROR(VLOOKUP('PROD Fltr Conditional'!$A434,QACond,COLUMNS($A$7:K434),0)),'PROD Fltr Conditional'!K434,"OK")</f>
        <v>OK</v>
      </c>
      <c r="L434" s="13" t="str">
        <f>IF(ISERROR(VLOOKUP('PROD Fltr Conditional'!$A434,QACond,COLUMNS($A$7:L434),0)),'PROD Fltr Conditional'!L434,"OK")</f>
        <v>OK</v>
      </c>
      <c r="M434" s="13" t="str">
        <f>IF(ISERROR(VLOOKUP('PROD Fltr Conditional'!$A434,QACond,COLUMNS($A$7:M434),0)),'PROD Fltr Conditional'!M434,"OK")</f>
        <v>OK</v>
      </c>
      <c r="N434" s="13" t="str">
        <f>IF(ISERROR(VLOOKUP('PROD Fltr Conditional'!$A434,QACond,COLUMNS($A$7:N434),0)),'PROD Fltr Conditional'!N434,"OK")</f>
        <v>OK</v>
      </c>
      <c r="O434" s="13" t="str">
        <f>IF(ISERROR(VLOOKUP('PROD Fltr Conditional'!$A434,QACond,COLUMNS($A$7:O434),0)),'PROD Fltr Conditional'!O434,"OK")</f>
        <v>OK</v>
      </c>
      <c r="P434" s="13" t="str">
        <f>IF(ISERROR(VLOOKUP('PROD Fltr Conditional'!$A434,QACond,COLUMNS($A$7:P434),0)),'PROD Fltr Conditional'!P434,"OK")</f>
        <v>OK</v>
      </c>
      <c r="Q434" s="13" t="str">
        <f>IF(ISERROR(VLOOKUP('PROD Fltr Conditional'!$A434,QACond,COLUMNS($A$7:Q434),0)),'PROD Fltr Conditional'!Q434,"OK")</f>
        <v>OK</v>
      </c>
    </row>
    <row r="435" spans="1:17">
      <c r="A435" s="13" t="str">
        <f>IF(ISERROR(VLOOKUP('PROD Fltr Conditional'!$A435,QACond,COLUMNS($A$7:A435),0)),'PROD Fltr Conditional'!A435,"OK")</f>
        <v>OK</v>
      </c>
      <c r="B435" s="13" t="str">
        <f>IF(ISERROR(VLOOKUP('PROD Fltr Conditional'!$A435,QACond,COLUMNS($A$7:B435),0)),'PROD Fltr Conditional'!B435,"OK")</f>
        <v>OK</v>
      </c>
      <c r="C435" s="13" t="str">
        <f>IF(ISERROR(VLOOKUP('PROD Fltr Conditional'!$A435,QACond,COLUMNS($A$7:C435),0)),'PROD Fltr Conditional'!C435,"OK")</f>
        <v>OK</v>
      </c>
      <c r="D435" s="13" t="str">
        <f>IF(ISERROR(VLOOKUP('PROD Fltr Conditional'!$A435,QACond,COLUMNS($A$7:D435),0)),'PROD Fltr Conditional'!D435,"OK")</f>
        <v>OK</v>
      </c>
      <c r="E435" s="13" t="str">
        <f>IF(ISERROR(VLOOKUP('PROD Fltr Conditional'!$A435,QACond,COLUMNS($A$7:E435),0)),'PROD Fltr Conditional'!E435,"OK")</f>
        <v>OK</v>
      </c>
      <c r="F435" s="13" t="str">
        <f>IF(ISERROR(VLOOKUP('PROD Fltr Conditional'!$A435,QACond,COLUMNS($A$7:F435),0)),'PROD Fltr Conditional'!F435,"OK")</f>
        <v>OK</v>
      </c>
      <c r="G435" s="13" t="str">
        <f>IF(ISERROR(VLOOKUP('PROD Fltr Conditional'!$A435,QACond,COLUMNS($A$7:G435),0)),'PROD Fltr Conditional'!G435,"OK")</f>
        <v>OK</v>
      </c>
      <c r="H435" s="13" t="str">
        <f>IF(ISERROR(VLOOKUP('PROD Fltr Conditional'!$A435,QACond,COLUMNS($A$7:H435),0)),'PROD Fltr Conditional'!H435,"OK")</f>
        <v>OK</v>
      </c>
      <c r="I435" s="13" t="str">
        <f>IF(ISERROR(VLOOKUP('PROD Fltr Conditional'!$A435,QACond,COLUMNS($A$7:I435),0)),'PROD Fltr Conditional'!I435,"OK")</f>
        <v>OK</v>
      </c>
      <c r="J435" s="13" t="str">
        <f>IF(ISERROR(VLOOKUP('PROD Fltr Conditional'!$A435,QACond,COLUMNS($A$7:J435),0)),'PROD Fltr Conditional'!J435,"OK")</f>
        <v>OK</v>
      </c>
      <c r="K435" s="13" t="str">
        <f>IF(ISERROR(VLOOKUP('PROD Fltr Conditional'!$A435,QACond,COLUMNS($A$7:K435),0)),'PROD Fltr Conditional'!K435,"OK")</f>
        <v>OK</v>
      </c>
      <c r="L435" s="13" t="str">
        <f>IF(ISERROR(VLOOKUP('PROD Fltr Conditional'!$A435,QACond,COLUMNS($A$7:L435),0)),'PROD Fltr Conditional'!L435,"OK")</f>
        <v>OK</v>
      </c>
      <c r="M435" s="13" t="str">
        <f>IF(ISERROR(VLOOKUP('PROD Fltr Conditional'!$A435,QACond,COLUMNS($A$7:M435),0)),'PROD Fltr Conditional'!M435,"OK")</f>
        <v>OK</v>
      </c>
      <c r="N435" s="13" t="str">
        <f>IF(ISERROR(VLOOKUP('PROD Fltr Conditional'!$A435,QACond,COLUMNS($A$7:N435),0)),'PROD Fltr Conditional'!N435,"OK")</f>
        <v>OK</v>
      </c>
      <c r="O435" s="13" t="str">
        <f>IF(ISERROR(VLOOKUP('PROD Fltr Conditional'!$A435,QACond,COLUMNS($A$7:O435),0)),'PROD Fltr Conditional'!O435,"OK")</f>
        <v>OK</v>
      </c>
      <c r="P435" s="13" t="str">
        <f>IF(ISERROR(VLOOKUP('PROD Fltr Conditional'!$A435,QACond,COLUMNS($A$7:P435),0)),'PROD Fltr Conditional'!P435,"OK")</f>
        <v>OK</v>
      </c>
      <c r="Q435" s="13" t="str">
        <f>IF(ISERROR(VLOOKUP('PROD Fltr Conditional'!$A435,QACond,COLUMNS($A$7:Q435),0)),'PROD Fltr Conditional'!Q435,"OK")</f>
        <v>OK</v>
      </c>
    </row>
    <row r="436" spans="1:17">
      <c r="A436" s="13" t="str">
        <f>IF(ISERROR(VLOOKUP('PROD Fltr Conditional'!$A436,QACond,COLUMNS($A$7:A436),0)),'PROD Fltr Conditional'!A436,"OK")</f>
        <v>OK</v>
      </c>
      <c r="B436" s="13" t="str">
        <f>IF(ISERROR(VLOOKUP('PROD Fltr Conditional'!$A436,QACond,COLUMNS($A$7:B436),0)),'PROD Fltr Conditional'!B436,"OK")</f>
        <v>OK</v>
      </c>
      <c r="C436" s="13" t="str">
        <f>IF(ISERROR(VLOOKUP('PROD Fltr Conditional'!$A436,QACond,COLUMNS($A$7:C436),0)),'PROD Fltr Conditional'!C436,"OK")</f>
        <v>OK</v>
      </c>
      <c r="D436" s="13" t="str">
        <f>IF(ISERROR(VLOOKUP('PROD Fltr Conditional'!$A436,QACond,COLUMNS($A$7:D436),0)),'PROD Fltr Conditional'!D436,"OK")</f>
        <v>OK</v>
      </c>
      <c r="E436" s="13" t="str">
        <f>IF(ISERROR(VLOOKUP('PROD Fltr Conditional'!$A436,QACond,COLUMNS($A$7:E436),0)),'PROD Fltr Conditional'!E436,"OK")</f>
        <v>OK</v>
      </c>
      <c r="F436" s="13" t="str">
        <f>IF(ISERROR(VLOOKUP('PROD Fltr Conditional'!$A436,QACond,COLUMNS($A$7:F436),0)),'PROD Fltr Conditional'!F436,"OK")</f>
        <v>OK</v>
      </c>
      <c r="G436" s="13" t="str">
        <f>IF(ISERROR(VLOOKUP('PROD Fltr Conditional'!$A436,QACond,COLUMNS($A$7:G436),0)),'PROD Fltr Conditional'!G436,"OK")</f>
        <v>OK</v>
      </c>
      <c r="H436" s="13" t="str">
        <f>IF(ISERROR(VLOOKUP('PROD Fltr Conditional'!$A436,QACond,COLUMNS($A$7:H436),0)),'PROD Fltr Conditional'!H436,"OK")</f>
        <v>OK</v>
      </c>
      <c r="I436" s="13" t="str">
        <f>IF(ISERROR(VLOOKUP('PROD Fltr Conditional'!$A436,QACond,COLUMNS($A$7:I436),0)),'PROD Fltr Conditional'!I436,"OK")</f>
        <v>OK</v>
      </c>
      <c r="J436" s="13" t="str">
        <f>IF(ISERROR(VLOOKUP('PROD Fltr Conditional'!$A436,QACond,COLUMNS($A$7:J436),0)),'PROD Fltr Conditional'!J436,"OK")</f>
        <v>OK</v>
      </c>
      <c r="K436" s="13" t="str">
        <f>IF(ISERROR(VLOOKUP('PROD Fltr Conditional'!$A436,QACond,COLUMNS($A$7:K436),0)),'PROD Fltr Conditional'!K436,"OK")</f>
        <v>OK</v>
      </c>
      <c r="L436" s="13" t="str">
        <f>IF(ISERROR(VLOOKUP('PROD Fltr Conditional'!$A436,QACond,COLUMNS($A$7:L436),0)),'PROD Fltr Conditional'!L436,"OK")</f>
        <v>OK</v>
      </c>
      <c r="M436" s="13" t="str">
        <f>IF(ISERROR(VLOOKUP('PROD Fltr Conditional'!$A436,QACond,COLUMNS($A$7:M436),0)),'PROD Fltr Conditional'!M436,"OK")</f>
        <v>OK</v>
      </c>
      <c r="N436" s="13" t="str">
        <f>IF(ISERROR(VLOOKUP('PROD Fltr Conditional'!$A436,QACond,COLUMNS($A$7:N436),0)),'PROD Fltr Conditional'!N436,"OK")</f>
        <v>OK</v>
      </c>
      <c r="O436" s="13" t="str">
        <f>IF(ISERROR(VLOOKUP('PROD Fltr Conditional'!$A436,QACond,COLUMNS($A$7:O436),0)),'PROD Fltr Conditional'!O436,"OK")</f>
        <v>OK</v>
      </c>
      <c r="P436" s="13" t="str">
        <f>IF(ISERROR(VLOOKUP('PROD Fltr Conditional'!$A436,QACond,COLUMNS($A$7:P436),0)),'PROD Fltr Conditional'!P436,"OK")</f>
        <v>OK</v>
      </c>
      <c r="Q436" s="13" t="str">
        <f>IF(ISERROR(VLOOKUP('PROD Fltr Conditional'!$A436,QACond,COLUMNS($A$7:Q436),0)),'PROD Fltr Conditional'!Q436,"OK")</f>
        <v>OK</v>
      </c>
    </row>
    <row r="437" spans="1:17">
      <c r="A437" s="13" t="str">
        <f>IF(ISERROR(VLOOKUP('PROD Fltr Conditional'!$A437,QACond,COLUMNS($A$7:A437),0)),'PROD Fltr Conditional'!A437,"OK")</f>
        <v>OK</v>
      </c>
      <c r="B437" s="13" t="str">
        <f>IF(ISERROR(VLOOKUP('PROD Fltr Conditional'!$A437,QACond,COLUMNS($A$7:B437),0)),'PROD Fltr Conditional'!B437,"OK")</f>
        <v>OK</v>
      </c>
      <c r="C437" s="13" t="str">
        <f>IF(ISERROR(VLOOKUP('PROD Fltr Conditional'!$A437,QACond,COLUMNS($A$7:C437),0)),'PROD Fltr Conditional'!C437,"OK")</f>
        <v>OK</v>
      </c>
      <c r="D437" s="13" t="str">
        <f>IF(ISERROR(VLOOKUP('PROD Fltr Conditional'!$A437,QACond,COLUMNS($A$7:D437),0)),'PROD Fltr Conditional'!D437,"OK")</f>
        <v>OK</v>
      </c>
      <c r="E437" s="13" t="str">
        <f>IF(ISERROR(VLOOKUP('PROD Fltr Conditional'!$A437,QACond,COLUMNS($A$7:E437),0)),'PROD Fltr Conditional'!E437,"OK")</f>
        <v>OK</v>
      </c>
      <c r="F437" s="13" t="str">
        <f>IF(ISERROR(VLOOKUP('PROD Fltr Conditional'!$A437,QACond,COLUMNS($A$7:F437),0)),'PROD Fltr Conditional'!F437,"OK")</f>
        <v>OK</v>
      </c>
      <c r="G437" s="13" t="str">
        <f>IF(ISERROR(VLOOKUP('PROD Fltr Conditional'!$A437,QACond,COLUMNS($A$7:G437),0)),'PROD Fltr Conditional'!G437,"OK")</f>
        <v>OK</v>
      </c>
      <c r="H437" s="13" t="str">
        <f>IF(ISERROR(VLOOKUP('PROD Fltr Conditional'!$A437,QACond,COLUMNS($A$7:H437),0)),'PROD Fltr Conditional'!H437,"OK")</f>
        <v>OK</v>
      </c>
      <c r="I437" s="13" t="str">
        <f>IF(ISERROR(VLOOKUP('PROD Fltr Conditional'!$A437,QACond,COLUMNS($A$7:I437),0)),'PROD Fltr Conditional'!I437,"OK")</f>
        <v>OK</v>
      </c>
      <c r="J437" s="13" t="str">
        <f>IF(ISERROR(VLOOKUP('PROD Fltr Conditional'!$A437,QACond,COLUMNS($A$7:J437),0)),'PROD Fltr Conditional'!J437,"OK")</f>
        <v>OK</v>
      </c>
      <c r="K437" s="13" t="str">
        <f>IF(ISERROR(VLOOKUP('PROD Fltr Conditional'!$A437,QACond,COLUMNS($A$7:K437),0)),'PROD Fltr Conditional'!K437,"OK")</f>
        <v>OK</v>
      </c>
      <c r="L437" s="13" t="str">
        <f>IF(ISERROR(VLOOKUP('PROD Fltr Conditional'!$A437,QACond,COLUMNS($A$7:L437),0)),'PROD Fltr Conditional'!L437,"OK")</f>
        <v>OK</v>
      </c>
      <c r="M437" s="13" t="str">
        <f>IF(ISERROR(VLOOKUP('PROD Fltr Conditional'!$A437,QACond,COLUMNS($A$7:M437),0)),'PROD Fltr Conditional'!M437,"OK")</f>
        <v>OK</v>
      </c>
      <c r="N437" s="13" t="str">
        <f>IF(ISERROR(VLOOKUP('PROD Fltr Conditional'!$A437,QACond,COLUMNS($A$7:N437),0)),'PROD Fltr Conditional'!N437,"OK")</f>
        <v>OK</v>
      </c>
      <c r="O437" s="13" t="str">
        <f>IF(ISERROR(VLOOKUP('PROD Fltr Conditional'!$A437,QACond,COLUMNS($A$7:O437),0)),'PROD Fltr Conditional'!O437,"OK")</f>
        <v>OK</v>
      </c>
      <c r="P437" s="13" t="str">
        <f>IF(ISERROR(VLOOKUP('PROD Fltr Conditional'!$A437,QACond,COLUMNS($A$7:P437),0)),'PROD Fltr Conditional'!P437,"OK")</f>
        <v>OK</v>
      </c>
      <c r="Q437" s="13" t="str">
        <f>IF(ISERROR(VLOOKUP('PROD Fltr Conditional'!$A437,QACond,COLUMNS($A$7:Q437),0)),'PROD Fltr Conditional'!Q437,"OK")</f>
        <v>OK</v>
      </c>
    </row>
    <row r="438" spans="1:17">
      <c r="A438" s="13" t="str">
        <f>IF(ISERROR(VLOOKUP('PROD Fltr Conditional'!$A438,QACond,COLUMNS($A$7:A438),0)),'PROD Fltr Conditional'!A438,"OK")</f>
        <v>OK</v>
      </c>
      <c r="B438" s="13" t="str">
        <f>IF(ISERROR(VLOOKUP('PROD Fltr Conditional'!$A438,QACond,COLUMNS($A$7:B438),0)),'PROD Fltr Conditional'!B438,"OK")</f>
        <v>OK</v>
      </c>
      <c r="C438" s="13" t="str">
        <f>IF(ISERROR(VLOOKUP('PROD Fltr Conditional'!$A438,QACond,COLUMNS($A$7:C438),0)),'PROD Fltr Conditional'!C438,"OK")</f>
        <v>OK</v>
      </c>
      <c r="D438" s="13" t="str">
        <f>IF(ISERROR(VLOOKUP('PROD Fltr Conditional'!$A438,QACond,COLUMNS($A$7:D438),0)),'PROD Fltr Conditional'!D438,"OK")</f>
        <v>OK</v>
      </c>
      <c r="E438" s="13" t="str">
        <f>IF(ISERROR(VLOOKUP('PROD Fltr Conditional'!$A438,QACond,COLUMNS($A$7:E438),0)),'PROD Fltr Conditional'!E438,"OK")</f>
        <v>OK</v>
      </c>
      <c r="F438" s="13" t="str">
        <f>IF(ISERROR(VLOOKUP('PROD Fltr Conditional'!$A438,QACond,COLUMNS($A$7:F438),0)),'PROD Fltr Conditional'!F438,"OK")</f>
        <v>OK</v>
      </c>
      <c r="G438" s="13" t="str">
        <f>IF(ISERROR(VLOOKUP('PROD Fltr Conditional'!$A438,QACond,COLUMNS($A$7:G438),0)),'PROD Fltr Conditional'!G438,"OK")</f>
        <v>OK</v>
      </c>
      <c r="H438" s="13" t="str">
        <f>IF(ISERROR(VLOOKUP('PROD Fltr Conditional'!$A438,QACond,COLUMNS($A$7:H438),0)),'PROD Fltr Conditional'!H438,"OK")</f>
        <v>OK</v>
      </c>
      <c r="I438" s="13" t="str">
        <f>IF(ISERROR(VLOOKUP('PROD Fltr Conditional'!$A438,QACond,COLUMNS($A$7:I438),0)),'PROD Fltr Conditional'!I438,"OK")</f>
        <v>OK</v>
      </c>
      <c r="J438" s="13" t="str">
        <f>IF(ISERROR(VLOOKUP('PROD Fltr Conditional'!$A438,QACond,COLUMNS($A$7:J438),0)),'PROD Fltr Conditional'!J438,"OK")</f>
        <v>OK</v>
      </c>
      <c r="K438" s="13" t="str">
        <f>IF(ISERROR(VLOOKUP('PROD Fltr Conditional'!$A438,QACond,COLUMNS($A$7:K438),0)),'PROD Fltr Conditional'!K438,"OK")</f>
        <v>OK</v>
      </c>
      <c r="L438" s="13" t="str">
        <f>IF(ISERROR(VLOOKUP('PROD Fltr Conditional'!$A438,QACond,COLUMNS($A$7:L438),0)),'PROD Fltr Conditional'!L438,"OK")</f>
        <v>OK</v>
      </c>
      <c r="M438" s="13" t="str">
        <f>IF(ISERROR(VLOOKUP('PROD Fltr Conditional'!$A438,QACond,COLUMNS($A$7:M438),0)),'PROD Fltr Conditional'!M438,"OK")</f>
        <v>OK</v>
      </c>
      <c r="N438" s="13" t="str">
        <f>IF(ISERROR(VLOOKUP('PROD Fltr Conditional'!$A438,QACond,COLUMNS($A$7:N438),0)),'PROD Fltr Conditional'!N438,"OK")</f>
        <v>OK</v>
      </c>
      <c r="O438" s="13" t="str">
        <f>IF(ISERROR(VLOOKUP('PROD Fltr Conditional'!$A438,QACond,COLUMNS($A$7:O438),0)),'PROD Fltr Conditional'!O438,"OK")</f>
        <v>OK</v>
      </c>
      <c r="P438" s="13" t="str">
        <f>IF(ISERROR(VLOOKUP('PROD Fltr Conditional'!$A438,QACond,COLUMNS($A$7:P438),0)),'PROD Fltr Conditional'!P438,"OK")</f>
        <v>OK</v>
      </c>
      <c r="Q438" s="13" t="str">
        <f>IF(ISERROR(VLOOKUP('PROD Fltr Conditional'!$A438,QACond,COLUMNS($A$7:Q438),0)),'PROD Fltr Conditional'!Q438,"OK")</f>
        <v>OK</v>
      </c>
    </row>
    <row r="439" spans="1:17">
      <c r="A439" s="13" t="str">
        <f>IF(ISERROR(VLOOKUP('PROD Fltr Conditional'!$A439,QACond,COLUMNS($A$7:A439),0)),'PROD Fltr Conditional'!A439,"OK")</f>
        <v>OK</v>
      </c>
      <c r="B439" s="13" t="str">
        <f>IF(ISERROR(VLOOKUP('PROD Fltr Conditional'!$A439,QACond,COLUMNS($A$7:B439),0)),'PROD Fltr Conditional'!B439,"OK")</f>
        <v>OK</v>
      </c>
      <c r="C439" s="13" t="str">
        <f>IF(ISERROR(VLOOKUP('PROD Fltr Conditional'!$A439,QACond,COLUMNS($A$7:C439),0)),'PROD Fltr Conditional'!C439,"OK")</f>
        <v>OK</v>
      </c>
      <c r="D439" s="13" t="str">
        <f>IF(ISERROR(VLOOKUP('PROD Fltr Conditional'!$A439,QACond,COLUMNS($A$7:D439),0)),'PROD Fltr Conditional'!D439,"OK")</f>
        <v>OK</v>
      </c>
      <c r="E439" s="13" t="str">
        <f>IF(ISERROR(VLOOKUP('PROD Fltr Conditional'!$A439,QACond,COLUMNS($A$7:E439),0)),'PROD Fltr Conditional'!E439,"OK")</f>
        <v>OK</v>
      </c>
      <c r="F439" s="13" t="str">
        <f>IF(ISERROR(VLOOKUP('PROD Fltr Conditional'!$A439,QACond,COLUMNS($A$7:F439),0)),'PROD Fltr Conditional'!F439,"OK")</f>
        <v>OK</v>
      </c>
      <c r="G439" s="13" t="str">
        <f>IF(ISERROR(VLOOKUP('PROD Fltr Conditional'!$A439,QACond,COLUMNS($A$7:G439),0)),'PROD Fltr Conditional'!G439,"OK")</f>
        <v>OK</v>
      </c>
      <c r="H439" s="13" t="str">
        <f>IF(ISERROR(VLOOKUP('PROD Fltr Conditional'!$A439,QACond,COLUMNS($A$7:H439),0)),'PROD Fltr Conditional'!H439,"OK")</f>
        <v>OK</v>
      </c>
      <c r="I439" s="13" t="str">
        <f>IF(ISERROR(VLOOKUP('PROD Fltr Conditional'!$A439,QACond,COLUMNS($A$7:I439),0)),'PROD Fltr Conditional'!I439,"OK")</f>
        <v>OK</v>
      </c>
      <c r="J439" s="13" t="str">
        <f>IF(ISERROR(VLOOKUP('PROD Fltr Conditional'!$A439,QACond,COLUMNS($A$7:J439),0)),'PROD Fltr Conditional'!J439,"OK")</f>
        <v>OK</v>
      </c>
      <c r="K439" s="13" t="str">
        <f>IF(ISERROR(VLOOKUP('PROD Fltr Conditional'!$A439,QACond,COLUMNS($A$7:K439),0)),'PROD Fltr Conditional'!K439,"OK")</f>
        <v>OK</v>
      </c>
      <c r="L439" s="13" t="str">
        <f>IF(ISERROR(VLOOKUP('PROD Fltr Conditional'!$A439,QACond,COLUMNS($A$7:L439),0)),'PROD Fltr Conditional'!L439,"OK")</f>
        <v>OK</v>
      </c>
      <c r="M439" s="13" t="str">
        <f>IF(ISERROR(VLOOKUP('PROD Fltr Conditional'!$A439,QACond,COLUMNS($A$7:M439),0)),'PROD Fltr Conditional'!M439,"OK")</f>
        <v>OK</v>
      </c>
      <c r="N439" s="13" t="str">
        <f>IF(ISERROR(VLOOKUP('PROD Fltr Conditional'!$A439,QACond,COLUMNS($A$7:N439),0)),'PROD Fltr Conditional'!N439,"OK")</f>
        <v>OK</v>
      </c>
      <c r="O439" s="13" t="str">
        <f>IF(ISERROR(VLOOKUP('PROD Fltr Conditional'!$A439,QACond,COLUMNS($A$7:O439),0)),'PROD Fltr Conditional'!O439,"OK")</f>
        <v>OK</v>
      </c>
      <c r="P439" s="13" t="str">
        <f>IF(ISERROR(VLOOKUP('PROD Fltr Conditional'!$A439,QACond,COLUMNS($A$7:P439),0)),'PROD Fltr Conditional'!P439,"OK")</f>
        <v>OK</v>
      </c>
      <c r="Q439" s="13" t="str">
        <f>IF(ISERROR(VLOOKUP('PROD Fltr Conditional'!$A439,QACond,COLUMNS($A$7:Q439),0)),'PROD Fltr Conditional'!Q439,"OK")</f>
        <v>OK</v>
      </c>
    </row>
    <row r="440" spans="1:17">
      <c r="A440" s="13" t="str">
        <f>IF(ISERROR(VLOOKUP('PROD Fltr Conditional'!$A440,QACond,COLUMNS($A$7:A440),0)),'PROD Fltr Conditional'!A440,"OK")</f>
        <v>OK</v>
      </c>
      <c r="B440" s="13" t="str">
        <f>IF(ISERROR(VLOOKUP('PROD Fltr Conditional'!$A440,QACond,COLUMNS($A$7:B440),0)),'PROD Fltr Conditional'!B440,"OK")</f>
        <v>OK</v>
      </c>
      <c r="C440" s="13" t="str">
        <f>IF(ISERROR(VLOOKUP('PROD Fltr Conditional'!$A440,QACond,COLUMNS($A$7:C440),0)),'PROD Fltr Conditional'!C440,"OK")</f>
        <v>OK</v>
      </c>
      <c r="D440" s="13" t="str">
        <f>IF(ISERROR(VLOOKUP('PROD Fltr Conditional'!$A440,QACond,COLUMNS($A$7:D440),0)),'PROD Fltr Conditional'!D440,"OK")</f>
        <v>OK</v>
      </c>
      <c r="E440" s="13" t="str">
        <f>IF(ISERROR(VLOOKUP('PROD Fltr Conditional'!$A440,QACond,COLUMNS($A$7:E440),0)),'PROD Fltr Conditional'!E440,"OK")</f>
        <v>OK</v>
      </c>
      <c r="F440" s="13" t="str">
        <f>IF(ISERROR(VLOOKUP('PROD Fltr Conditional'!$A440,QACond,COLUMNS($A$7:F440),0)),'PROD Fltr Conditional'!F440,"OK")</f>
        <v>OK</v>
      </c>
      <c r="G440" s="13" t="str">
        <f>IF(ISERROR(VLOOKUP('PROD Fltr Conditional'!$A440,QACond,COLUMNS($A$7:G440),0)),'PROD Fltr Conditional'!G440,"OK")</f>
        <v>OK</v>
      </c>
      <c r="H440" s="13" t="str">
        <f>IF(ISERROR(VLOOKUP('PROD Fltr Conditional'!$A440,QACond,COLUMNS($A$7:H440),0)),'PROD Fltr Conditional'!H440,"OK")</f>
        <v>OK</v>
      </c>
      <c r="I440" s="13" t="str">
        <f>IF(ISERROR(VLOOKUP('PROD Fltr Conditional'!$A440,QACond,COLUMNS($A$7:I440),0)),'PROD Fltr Conditional'!I440,"OK")</f>
        <v>OK</v>
      </c>
      <c r="J440" s="13" t="str">
        <f>IF(ISERROR(VLOOKUP('PROD Fltr Conditional'!$A440,QACond,COLUMNS($A$7:J440),0)),'PROD Fltr Conditional'!J440,"OK")</f>
        <v>OK</v>
      </c>
      <c r="K440" s="13" t="str">
        <f>IF(ISERROR(VLOOKUP('PROD Fltr Conditional'!$A440,QACond,COLUMNS($A$7:K440),0)),'PROD Fltr Conditional'!K440,"OK")</f>
        <v>OK</v>
      </c>
      <c r="L440" s="13" t="str">
        <f>IF(ISERROR(VLOOKUP('PROD Fltr Conditional'!$A440,QACond,COLUMNS($A$7:L440),0)),'PROD Fltr Conditional'!L440,"OK")</f>
        <v>OK</v>
      </c>
      <c r="M440" s="13" t="str">
        <f>IF(ISERROR(VLOOKUP('PROD Fltr Conditional'!$A440,QACond,COLUMNS($A$7:M440),0)),'PROD Fltr Conditional'!M440,"OK")</f>
        <v>OK</v>
      </c>
      <c r="N440" s="13" t="str">
        <f>IF(ISERROR(VLOOKUP('PROD Fltr Conditional'!$A440,QACond,COLUMNS($A$7:N440),0)),'PROD Fltr Conditional'!N440,"OK")</f>
        <v>OK</v>
      </c>
      <c r="O440" s="13" t="str">
        <f>IF(ISERROR(VLOOKUP('PROD Fltr Conditional'!$A440,QACond,COLUMNS($A$7:O440),0)),'PROD Fltr Conditional'!O440,"OK")</f>
        <v>OK</v>
      </c>
      <c r="P440" s="13" t="str">
        <f>IF(ISERROR(VLOOKUP('PROD Fltr Conditional'!$A440,QACond,COLUMNS($A$7:P440),0)),'PROD Fltr Conditional'!P440,"OK")</f>
        <v>OK</v>
      </c>
      <c r="Q440" s="13" t="str">
        <f>IF(ISERROR(VLOOKUP('PROD Fltr Conditional'!$A440,QACond,COLUMNS($A$7:Q440),0)),'PROD Fltr Conditional'!Q440,"OK")</f>
        <v>OK</v>
      </c>
    </row>
    <row r="441" spans="1:17">
      <c r="A441" s="13" t="str">
        <f>IF(ISERROR(VLOOKUP('PROD Fltr Conditional'!$A441,QACond,COLUMNS($A$7:A441),0)),'PROD Fltr Conditional'!A441,"OK")</f>
        <v>OK</v>
      </c>
      <c r="B441" s="13" t="str">
        <f>IF(ISERROR(VLOOKUP('PROD Fltr Conditional'!$A441,QACond,COLUMNS($A$7:B441),0)),'PROD Fltr Conditional'!B441,"OK")</f>
        <v>OK</v>
      </c>
      <c r="C441" s="13" t="str">
        <f>IF(ISERROR(VLOOKUP('PROD Fltr Conditional'!$A441,QACond,COLUMNS($A$7:C441),0)),'PROD Fltr Conditional'!C441,"OK")</f>
        <v>OK</v>
      </c>
      <c r="D441" s="13" t="str">
        <f>IF(ISERROR(VLOOKUP('PROD Fltr Conditional'!$A441,QACond,COLUMNS($A$7:D441),0)),'PROD Fltr Conditional'!D441,"OK")</f>
        <v>OK</v>
      </c>
      <c r="E441" s="13" t="str">
        <f>IF(ISERROR(VLOOKUP('PROD Fltr Conditional'!$A441,QACond,COLUMNS($A$7:E441),0)),'PROD Fltr Conditional'!E441,"OK")</f>
        <v>OK</v>
      </c>
      <c r="F441" s="13" t="str">
        <f>IF(ISERROR(VLOOKUP('PROD Fltr Conditional'!$A441,QACond,COLUMNS($A$7:F441),0)),'PROD Fltr Conditional'!F441,"OK")</f>
        <v>OK</v>
      </c>
      <c r="G441" s="13" t="str">
        <f>IF(ISERROR(VLOOKUP('PROD Fltr Conditional'!$A441,QACond,COLUMNS($A$7:G441),0)),'PROD Fltr Conditional'!G441,"OK")</f>
        <v>OK</v>
      </c>
      <c r="H441" s="13" t="str">
        <f>IF(ISERROR(VLOOKUP('PROD Fltr Conditional'!$A441,QACond,COLUMNS($A$7:H441),0)),'PROD Fltr Conditional'!H441,"OK")</f>
        <v>OK</v>
      </c>
      <c r="I441" s="13" t="str">
        <f>IF(ISERROR(VLOOKUP('PROD Fltr Conditional'!$A441,QACond,COLUMNS($A$7:I441),0)),'PROD Fltr Conditional'!I441,"OK")</f>
        <v>OK</v>
      </c>
      <c r="J441" s="13" t="str">
        <f>IF(ISERROR(VLOOKUP('PROD Fltr Conditional'!$A441,QACond,COLUMNS($A$7:J441),0)),'PROD Fltr Conditional'!J441,"OK")</f>
        <v>OK</v>
      </c>
      <c r="K441" s="13" t="str">
        <f>IF(ISERROR(VLOOKUP('PROD Fltr Conditional'!$A441,QACond,COLUMNS($A$7:K441),0)),'PROD Fltr Conditional'!K441,"OK")</f>
        <v>OK</v>
      </c>
      <c r="L441" s="13" t="str">
        <f>IF(ISERROR(VLOOKUP('PROD Fltr Conditional'!$A441,QACond,COLUMNS($A$7:L441),0)),'PROD Fltr Conditional'!L441,"OK")</f>
        <v>OK</v>
      </c>
      <c r="M441" s="13" t="str">
        <f>IF(ISERROR(VLOOKUP('PROD Fltr Conditional'!$A441,QACond,COLUMNS($A$7:M441),0)),'PROD Fltr Conditional'!M441,"OK")</f>
        <v>OK</v>
      </c>
      <c r="N441" s="13" t="str">
        <f>IF(ISERROR(VLOOKUP('PROD Fltr Conditional'!$A441,QACond,COLUMNS($A$7:N441),0)),'PROD Fltr Conditional'!N441,"OK")</f>
        <v>OK</v>
      </c>
      <c r="O441" s="13" t="str">
        <f>IF(ISERROR(VLOOKUP('PROD Fltr Conditional'!$A441,QACond,COLUMNS($A$7:O441),0)),'PROD Fltr Conditional'!O441,"OK")</f>
        <v>OK</v>
      </c>
      <c r="P441" s="13" t="str">
        <f>IF(ISERROR(VLOOKUP('PROD Fltr Conditional'!$A441,QACond,COLUMNS($A$7:P441),0)),'PROD Fltr Conditional'!P441,"OK")</f>
        <v>OK</v>
      </c>
      <c r="Q441" s="13" t="str">
        <f>IF(ISERROR(VLOOKUP('PROD Fltr Conditional'!$A441,QACond,COLUMNS($A$7:Q441),0)),'PROD Fltr Conditional'!Q441,"OK")</f>
        <v>OK</v>
      </c>
    </row>
    <row r="442" spans="1:17">
      <c r="A442" s="13" t="str">
        <f>IF(ISERROR(VLOOKUP('PROD Fltr Conditional'!$A442,QACond,COLUMNS($A$7:A442),0)),'PROD Fltr Conditional'!A442,"OK")</f>
        <v>OK</v>
      </c>
      <c r="B442" s="13" t="str">
        <f>IF(ISERROR(VLOOKUP('PROD Fltr Conditional'!$A442,QACond,COLUMNS($A$7:B442),0)),'PROD Fltr Conditional'!B442,"OK")</f>
        <v>OK</v>
      </c>
      <c r="C442" s="13" t="str">
        <f>IF(ISERROR(VLOOKUP('PROD Fltr Conditional'!$A442,QACond,COLUMNS($A$7:C442),0)),'PROD Fltr Conditional'!C442,"OK")</f>
        <v>OK</v>
      </c>
      <c r="D442" s="13" t="str">
        <f>IF(ISERROR(VLOOKUP('PROD Fltr Conditional'!$A442,QACond,COLUMNS($A$7:D442),0)),'PROD Fltr Conditional'!D442,"OK")</f>
        <v>OK</v>
      </c>
      <c r="E442" s="13" t="str">
        <f>IF(ISERROR(VLOOKUP('PROD Fltr Conditional'!$A442,QACond,COLUMNS($A$7:E442),0)),'PROD Fltr Conditional'!E442,"OK")</f>
        <v>OK</v>
      </c>
      <c r="F442" s="13" t="str">
        <f>IF(ISERROR(VLOOKUP('PROD Fltr Conditional'!$A442,QACond,COLUMNS($A$7:F442),0)),'PROD Fltr Conditional'!F442,"OK")</f>
        <v>OK</v>
      </c>
      <c r="G442" s="13" t="str">
        <f>IF(ISERROR(VLOOKUP('PROD Fltr Conditional'!$A442,QACond,COLUMNS($A$7:G442),0)),'PROD Fltr Conditional'!G442,"OK")</f>
        <v>OK</v>
      </c>
      <c r="H442" s="13" t="str">
        <f>IF(ISERROR(VLOOKUP('PROD Fltr Conditional'!$A442,QACond,COLUMNS($A$7:H442),0)),'PROD Fltr Conditional'!H442,"OK")</f>
        <v>OK</v>
      </c>
      <c r="I442" s="13" t="str">
        <f>IF(ISERROR(VLOOKUP('PROD Fltr Conditional'!$A442,QACond,COLUMNS($A$7:I442),0)),'PROD Fltr Conditional'!I442,"OK")</f>
        <v>OK</v>
      </c>
      <c r="J442" s="13" t="str">
        <f>IF(ISERROR(VLOOKUP('PROD Fltr Conditional'!$A442,QACond,COLUMNS($A$7:J442),0)),'PROD Fltr Conditional'!J442,"OK")</f>
        <v>OK</v>
      </c>
      <c r="K442" s="13" t="str">
        <f>IF(ISERROR(VLOOKUP('PROD Fltr Conditional'!$A442,QACond,COLUMNS($A$7:K442),0)),'PROD Fltr Conditional'!K442,"OK")</f>
        <v>OK</v>
      </c>
      <c r="L442" s="13" t="str">
        <f>IF(ISERROR(VLOOKUP('PROD Fltr Conditional'!$A442,QACond,COLUMNS($A$7:L442),0)),'PROD Fltr Conditional'!L442,"OK")</f>
        <v>OK</v>
      </c>
      <c r="M442" s="13" t="str">
        <f>IF(ISERROR(VLOOKUP('PROD Fltr Conditional'!$A442,QACond,COLUMNS($A$7:M442),0)),'PROD Fltr Conditional'!M442,"OK")</f>
        <v>OK</v>
      </c>
      <c r="N442" s="13" t="str">
        <f>IF(ISERROR(VLOOKUP('PROD Fltr Conditional'!$A442,QACond,COLUMNS($A$7:N442),0)),'PROD Fltr Conditional'!N442,"OK")</f>
        <v>OK</v>
      </c>
      <c r="O442" s="13" t="str">
        <f>IF(ISERROR(VLOOKUP('PROD Fltr Conditional'!$A442,QACond,COLUMNS($A$7:O442),0)),'PROD Fltr Conditional'!O442,"OK")</f>
        <v>OK</v>
      </c>
      <c r="P442" s="13" t="str">
        <f>IF(ISERROR(VLOOKUP('PROD Fltr Conditional'!$A442,QACond,COLUMNS($A$7:P442),0)),'PROD Fltr Conditional'!P442,"OK")</f>
        <v>OK</v>
      </c>
      <c r="Q442" s="13" t="str">
        <f>IF(ISERROR(VLOOKUP('PROD Fltr Conditional'!$A442,QACond,COLUMNS($A$7:Q442),0)),'PROD Fltr Conditional'!Q442,"OK")</f>
        <v>OK</v>
      </c>
    </row>
    <row r="443" spans="1:17">
      <c r="A443" s="13" t="str">
        <f>IF(ISERROR(VLOOKUP('PROD Fltr Conditional'!$A443,QACond,COLUMNS($A$7:A443),0)),'PROD Fltr Conditional'!A443,"OK")</f>
        <v>OK</v>
      </c>
      <c r="B443" s="13" t="str">
        <f>IF(ISERROR(VLOOKUP('PROD Fltr Conditional'!$A443,QACond,COLUMNS($A$7:B443),0)),'PROD Fltr Conditional'!B443,"OK")</f>
        <v>OK</v>
      </c>
      <c r="C443" s="13" t="str">
        <f>IF(ISERROR(VLOOKUP('PROD Fltr Conditional'!$A443,QACond,COLUMNS($A$7:C443),0)),'PROD Fltr Conditional'!C443,"OK")</f>
        <v>OK</v>
      </c>
      <c r="D443" s="13" t="str">
        <f>IF(ISERROR(VLOOKUP('PROD Fltr Conditional'!$A443,QACond,COLUMNS($A$7:D443),0)),'PROD Fltr Conditional'!D443,"OK")</f>
        <v>OK</v>
      </c>
      <c r="E443" s="13" t="str">
        <f>IF(ISERROR(VLOOKUP('PROD Fltr Conditional'!$A443,QACond,COLUMNS($A$7:E443),0)),'PROD Fltr Conditional'!E443,"OK")</f>
        <v>OK</v>
      </c>
      <c r="F443" s="13" t="str">
        <f>IF(ISERROR(VLOOKUP('PROD Fltr Conditional'!$A443,QACond,COLUMNS($A$7:F443),0)),'PROD Fltr Conditional'!F443,"OK")</f>
        <v>OK</v>
      </c>
      <c r="G443" s="13" t="str">
        <f>IF(ISERROR(VLOOKUP('PROD Fltr Conditional'!$A443,QACond,COLUMNS($A$7:G443),0)),'PROD Fltr Conditional'!G443,"OK")</f>
        <v>OK</v>
      </c>
      <c r="H443" s="13" t="str">
        <f>IF(ISERROR(VLOOKUP('PROD Fltr Conditional'!$A443,QACond,COLUMNS($A$7:H443),0)),'PROD Fltr Conditional'!H443,"OK")</f>
        <v>OK</v>
      </c>
      <c r="I443" s="13" t="str">
        <f>IF(ISERROR(VLOOKUP('PROD Fltr Conditional'!$A443,QACond,COLUMNS($A$7:I443),0)),'PROD Fltr Conditional'!I443,"OK")</f>
        <v>OK</v>
      </c>
      <c r="J443" s="13" t="str">
        <f>IF(ISERROR(VLOOKUP('PROD Fltr Conditional'!$A443,QACond,COLUMNS($A$7:J443),0)),'PROD Fltr Conditional'!J443,"OK")</f>
        <v>OK</v>
      </c>
      <c r="K443" s="13" t="str">
        <f>IF(ISERROR(VLOOKUP('PROD Fltr Conditional'!$A443,QACond,COLUMNS($A$7:K443),0)),'PROD Fltr Conditional'!K443,"OK")</f>
        <v>OK</v>
      </c>
      <c r="L443" s="13" t="str">
        <f>IF(ISERROR(VLOOKUP('PROD Fltr Conditional'!$A443,QACond,COLUMNS($A$7:L443),0)),'PROD Fltr Conditional'!L443,"OK")</f>
        <v>OK</v>
      </c>
      <c r="M443" s="13" t="str">
        <f>IF(ISERROR(VLOOKUP('PROD Fltr Conditional'!$A443,QACond,COLUMNS($A$7:M443),0)),'PROD Fltr Conditional'!M443,"OK")</f>
        <v>OK</v>
      </c>
      <c r="N443" s="13" t="str">
        <f>IF(ISERROR(VLOOKUP('PROD Fltr Conditional'!$A443,QACond,COLUMNS($A$7:N443),0)),'PROD Fltr Conditional'!N443,"OK")</f>
        <v>OK</v>
      </c>
      <c r="O443" s="13" t="str">
        <f>IF(ISERROR(VLOOKUP('PROD Fltr Conditional'!$A443,QACond,COLUMNS($A$7:O443),0)),'PROD Fltr Conditional'!O443,"OK")</f>
        <v>OK</v>
      </c>
      <c r="P443" s="13" t="str">
        <f>IF(ISERROR(VLOOKUP('PROD Fltr Conditional'!$A443,QACond,COLUMNS($A$7:P443),0)),'PROD Fltr Conditional'!P443,"OK")</f>
        <v>OK</v>
      </c>
      <c r="Q443" s="13" t="str">
        <f>IF(ISERROR(VLOOKUP('PROD Fltr Conditional'!$A443,QACond,COLUMNS($A$7:Q443),0)),'PROD Fltr Conditional'!Q443,"OK")</f>
        <v>OK</v>
      </c>
    </row>
    <row r="444" spans="1:17">
      <c r="A444" s="13" t="str">
        <f>IF(ISERROR(VLOOKUP('PROD Fltr Conditional'!$A444,QACond,COLUMNS($A$7:A444),0)),'PROD Fltr Conditional'!A444,"OK")</f>
        <v>OK</v>
      </c>
      <c r="B444" s="13" t="str">
        <f>IF(ISERROR(VLOOKUP('PROD Fltr Conditional'!$A444,QACond,COLUMNS($A$7:B444),0)),'PROD Fltr Conditional'!B444,"OK")</f>
        <v>OK</v>
      </c>
      <c r="C444" s="13" t="str">
        <f>IF(ISERROR(VLOOKUP('PROD Fltr Conditional'!$A444,QACond,COLUMNS($A$7:C444),0)),'PROD Fltr Conditional'!C444,"OK")</f>
        <v>OK</v>
      </c>
      <c r="D444" s="13" t="str">
        <f>IF(ISERROR(VLOOKUP('PROD Fltr Conditional'!$A444,QACond,COLUMNS($A$7:D444),0)),'PROD Fltr Conditional'!D444,"OK")</f>
        <v>OK</v>
      </c>
      <c r="E444" s="13" t="str">
        <f>IF(ISERROR(VLOOKUP('PROD Fltr Conditional'!$A444,QACond,COLUMNS($A$7:E444),0)),'PROD Fltr Conditional'!E444,"OK")</f>
        <v>OK</v>
      </c>
      <c r="F444" s="13" t="str">
        <f>IF(ISERROR(VLOOKUP('PROD Fltr Conditional'!$A444,QACond,COLUMNS($A$7:F444),0)),'PROD Fltr Conditional'!F444,"OK")</f>
        <v>OK</v>
      </c>
      <c r="G444" s="13" t="str">
        <f>IF(ISERROR(VLOOKUP('PROD Fltr Conditional'!$A444,QACond,COLUMNS($A$7:G444),0)),'PROD Fltr Conditional'!G444,"OK")</f>
        <v>OK</v>
      </c>
      <c r="H444" s="13" t="str">
        <f>IF(ISERROR(VLOOKUP('PROD Fltr Conditional'!$A444,QACond,COLUMNS($A$7:H444),0)),'PROD Fltr Conditional'!H444,"OK")</f>
        <v>OK</v>
      </c>
      <c r="I444" s="13" t="str">
        <f>IF(ISERROR(VLOOKUP('PROD Fltr Conditional'!$A444,QACond,COLUMNS($A$7:I444),0)),'PROD Fltr Conditional'!I444,"OK")</f>
        <v>OK</v>
      </c>
      <c r="J444" s="13" t="str">
        <f>IF(ISERROR(VLOOKUP('PROD Fltr Conditional'!$A444,QACond,COLUMNS($A$7:J444),0)),'PROD Fltr Conditional'!J444,"OK")</f>
        <v>OK</v>
      </c>
      <c r="K444" s="13" t="str">
        <f>IF(ISERROR(VLOOKUP('PROD Fltr Conditional'!$A444,QACond,COLUMNS($A$7:K444),0)),'PROD Fltr Conditional'!K444,"OK")</f>
        <v>OK</v>
      </c>
      <c r="L444" s="13" t="str">
        <f>IF(ISERROR(VLOOKUP('PROD Fltr Conditional'!$A444,QACond,COLUMNS($A$7:L444),0)),'PROD Fltr Conditional'!L444,"OK")</f>
        <v>OK</v>
      </c>
      <c r="M444" s="13" t="str">
        <f>IF(ISERROR(VLOOKUP('PROD Fltr Conditional'!$A444,QACond,COLUMNS($A$7:M444),0)),'PROD Fltr Conditional'!M444,"OK")</f>
        <v>OK</v>
      </c>
      <c r="N444" s="13" t="str">
        <f>IF(ISERROR(VLOOKUP('PROD Fltr Conditional'!$A444,QACond,COLUMNS($A$7:N444),0)),'PROD Fltr Conditional'!N444,"OK")</f>
        <v>OK</v>
      </c>
      <c r="O444" s="13" t="str">
        <f>IF(ISERROR(VLOOKUP('PROD Fltr Conditional'!$A444,QACond,COLUMNS($A$7:O444),0)),'PROD Fltr Conditional'!O444,"OK")</f>
        <v>OK</v>
      </c>
      <c r="P444" s="13" t="str">
        <f>IF(ISERROR(VLOOKUP('PROD Fltr Conditional'!$A444,QACond,COLUMNS($A$7:P444),0)),'PROD Fltr Conditional'!P444,"OK")</f>
        <v>OK</v>
      </c>
      <c r="Q444" s="13" t="str">
        <f>IF(ISERROR(VLOOKUP('PROD Fltr Conditional'!$A444,QACond,COLUMNS($A$7:Q444),0)),'PROD Fltr Conditional'!Q444,"OK")</f>
        <v>OK</v>
      </c>
    </row>
    <row r="445" spans="1:17">
      <c r="A445" s="13" t="str">
        <f>IF(ISERROR(VLOOKUP('PROD Fltr Conditional'!$A445,QACond,COLUMNS($A$7:A445),0)),'PROD Fltr Conditional'!A445,"OK")</f>
        <v>OK</v>
      </c>
      <c r="B445" s="13" t="str">
        <f>IF(ISERROR(VLOOKUP('PROD Fltr Conditional'!$A445,QACond,COLUMNS($A$7:B445),0)),'PROD Fltr Conditional'!B445,"OK")</f>
        <v>OK</v>
      </c>
      <c r="C445" s="13" t="str">
        <f>IF(ISERROR(VLOOKUP('PROD Fltr Conditional'!$A445,QACond,COLUMNS($A$7:C445),0)),'PROD Fltr Conditional'!C445,"OK")</f>
        <v>OK</v>
      </c>
      <c r="D445" s="13" t="str">
        <f>IF(ISERROR(VLOOKUP('PROD Fltr Conditional'!$A445,QACond,COLUMNS($A$7:D445),0)),'PROD Fltr Conditional'!D445,"OK")</f>
        <v>OK</v>
      </c>
      <c r="E445" s="13" t="str">
        <f>IF(ISERROR(VLOOKUP('PROD Fltr Conditional'!$A445,QACond,COLUMNS($A$7:E445),0)),'PROD Fltr Conditional'!E445,"OK")</f>
        <v>OK</v>
      </c>
      <c r="F445" s="13" t="str">
        <f>IF(ISERROR(VLOOKUP('PROD Fltr Conditional'!$A445,QACond,COLUMNS($A$7:F445),0)),'PROD Fltr Conditional'!F445,"OK")</f>
        <v>OK</v>
      </c>
      <c r="G445" s="13" t="str">
        <f>IF(ISERROR(VLOOKUP('PROD Fltr Conditional'!$A445,QACond,COLUMNS($A$7:G445),0)),'PROD Fltr Conditional'!G445,"OK")</f>
        <v>OK</v>
      </c>
      <c r="H445" s="13" t="str">
        <f>IF(ISERROR(VLOOKUP('PROD Fltr Conditional'!$A445,QACond,COLUMNS($A$7:H445),0)),'PROD Fltr Conditional'!H445,"OK")</f>
        <v>OK</v>
      </c>
      <c r="I445" s="13" t="str">
        <f>IF(ISERROR(VLOOKUP('PROD Fltr Conditional'!$A445,QACond,COLUMNS($A$7:I445),0)),'PROD Fltr Conditional'!I445,"OK")</f>
        <v>OK</v>
      </c>
      <c r="J445" s="13" t="str">
        <f>IF(ISERROR(VLOOKUP('PROD Fltr Conditional'!$A445,QACond,COLUMNS($A$7:J445),0)),'PROD Fltr Conditional'!J445,"OK")</f>
        <v>OK</v>
      </c>
      <c r="K445" s="13" t="str">
        <f>IF(ISERROR(VLOOKUP('PROD Fltr Conditional'!$A445,QACond,COLUMNS($A$7:K445),0)),'PROD Fltr Conditional'!K445,"OK")</f>
        <v>OK</v>
      </c>
      <c r="L445" s="13" t="str">
        <f>IF(ISERROR(VLOOKUP('PROD Fltr Conditional'!$A445,QACond,COLUMNS($A$7:L445),0)),'PROD Fltr Conditional'!L445,"OK")</f>
        <v>OK</v>
      </c>
      <c r="M445" s="13" t="str">
        <f>IF(ISERROR(VLOOKUP('PROD Fltr Conditional'!$A445,QACond,COLUMNS($A$7:M445),0)),'PROD Fltr Conditional'!M445,"OK")</f>
        <v>OK</v>
      </c>
      <c r="N445" s="13" t="str">
        <f>IF(ISERROR(VLOOKUP('PROD Fltr Conditional'!$A445,QACond,COLUMNS($A$7:N445),0)),'PROD Fltr Conditional'!N445,"OK")</f>
        <v>OK</v>
      </c>
      <c r="O445" s="13" t="str">
        <f>IF(ISERROR(VLOOKUP('PROD Fltr Conditional'!$A445,QACond,COLUMNS($A$7:O445),0)),'PROD Fltr Conditional'!O445,"OK")</f>
        <v>OK</v>
      </c>
      <c r="P445" s="13" t="str">
        <f>IF(ISERROR(VLOOKUP('PROD Fltr Conditional'!$A445,QACond,COLUMNS($A$7:P445),0)),'PROD Fltr Conditional'!P445,"OK")</f>
        <v>OK</v>
      </c>
      <c r="Q445" s="13" t="str">
        <f>IF(ISERROR(VLOOKUP('PROD Fltr Conditional'!$A445,QACond,COLUMNS($A$7:Q445),0)),'PROD Fltr Conditional'!Q445,"OK")</f>
        <v>OK</v>
      </c>
    </row>
    <row r="446" spans="1:17">
      <c r="A446" s="13" t="str">
        <f>IF(ISERROR(VLOOKUP('PROD Fltr Conditional'!$A446,QACond,COLUMNS($A$7:A446),0)),'PROD Fltr Conditional'!A446,"OK")</f>
        <v>OK</v>
      </c>
      <c r="B446" s="13" t="str">
        <f>IF(ISERROR(VLOOKUP('PROD Fltr Conditional'!$A446,QACond,COLUMNS($A$7:B446),0)),'PROD Fltr Conditional'!B446,"OK")</f>
        <v>OK</v>
      </c>
      <c r="C446" s="13" t="str">
        <f>IF(ISERROR(VLOOKUP('PROD Fltr Conditional'!$A446,QACond,COLUMNS($A$7:C446),0)),'PROD Fltr Conditional'!C446,"OK")</f>
        <v>OK</v>
      </c>
      <c r="D446" s="13" t="str">
        <f>IF(ISERROR(VLOOKUP('PROD Fltr Conditional'!$A446,QACond,COLUMNS($A$7:D446),0)),'PROD Fltr Conditional'!D446,"OK")</f>
        <v>OK</v>
      </c>
      <c r="E446" s="13" t="str">
        <f>IF(ISERROR(VLOOKUP('PROD Fltr Conditional'!$A446,QACond,COLUMNS($A$7:E446),0)),'PROD Fltr Conditional'!E446,"OK")</f>
        <v>OK</v>
      </c>
      <c r="F446" s="13" t="str">
        <f>IF(ISERROR(VLOOKUP('PROD Fltr Conditional'!$A446,QACond,COLUMNS($A$7:F446),0)),'PROD Fltr Conditional'!F446,"OK")</f>
        <v>OK</v>
      </c>
      <c r="G446" s="13" t="str">
        <f>IF(ISERROR(VLOOKUP('PROD Fltr Conditional'!$A446,QACond,COLUMNS($A$7:G446),0)),'PROD Fltr Conditional'!G446,"OK")</f>
        <v>OK</v>
      </c>
      <c r="H446" s="13" t="str">
        <f>IF(ISERROR(VLOOKUP('PROD Fltr Conditional'!$A446,QACond,COLUMNS($A$7:H446),0)),'PROD Fltr Conditional'!H446,"OK")</f>
        <v>OK</v>
      </c>
      <c r="I446" s="13" t="str">
        <f>IF(ISERROR(VLOOKUP('PROD Fltr Conditional'!$A446,QACond,COLUMNS($A$7:I446),0)),'PROD Fltr Conditional'!I446,"OK")</f>
        <v>OK</v>
      </c>
      <c r="J446" s="13" t="str">
        <f>IF(ISERROR(VLOOKUP('PROD Fltr Conditional'!$A446,QACond,COLUMNS($A$7:J446),0)),'PROD Fltr Conditional'!J446,"OK")</f>
        <v>OK</v>
      </c>
      <c r="K446" s="13" t="str">
        <f>IF(ISERROR(VLOOKUP('PROD Fltr Conditional'!$A446,QACond,COLUMNS($A$7:K446),0)),'PROD Fltr Conditional'!K446,"OK")</f>
        <v>OK</v>
      </c>
      <c r="L446" s="13" t="str">
        <f>IF(ISERROR(VLOOKUP('PROD Fltr Conditional'!$A446,QACond,COLUMNS($A$7:L446),0)),'PROD Fltr Conditional'!L446,"OK")</f>
        <v>OK</v>
      </c>
      <c r="M446" s="13" t="str">
        <f>IF(ISERROR(VLOOKUP('PROD Fltr Conditional'!$A446,QACond,COLUMNS($A$7:M446),0)),'PROD Fltr Conditional'!M446,"OK")</f>
        <v>OK</v>
      </c>
      <c r="N446" s="13" t="str">
        <f>IF(ISERROR(VLOOKUP('PROD Fltr Conditional'!$A446,QACond,COLUMNS($A$7:N446),0)),'PROD Fltr Conditional'!N446,"OK")</f>
        <v>OK</v>
      </c>
      <c r="O446" s="13" t="str">
        <f>IF(ISERROR(VLOOKUP('PROD Fltr Conditional'!$A446,QACond,COLUMNS($A$7:O446),0)),'PROD Fltr Conditional'!O446,"OK")</f>
        <v>OK</v>
      </c>
      <c r="P446" s="13" t="str">
        <f>IF(ISERROR(VLOOKUP('PROD Fltr Conditional'!$A446,QACond,COLUMNS($A$7:P446),0)),'PROD Fltr Conditional'!P446,"OK")</f>
        <v>OK</v>
      </c>
      <c r="Q446" s="13" t="str">
        <f>IF(ISERROR(VLOOKUP('PROD Fltr Conditional'!$A446,QACond,COLUMNS($A$7:Q446),0)),'PROD Fltr Conditional'!Q446,"OK")</f>
        <v>OK</v>
      </c>
    </row>
    <row r="447" spans="1:17">
      <c r="A447" s="13" t="str">
        <f>IF(ISERROR(VLOOKUP('PROD Fltr Conditional'!$A447,QACond,COLUMNS($A$7:A447),0)),'PROD Fltr Conditional'!A447,"OK")</f>
        <v>OK</v>
      </c>
      <c r="B447" s="13" t="str">
        <f>IF(ISERROR(VLOOKUP('PROD Fltr Conditional'!$A447,QACond,COLUMNS($A$7:B447),0)),'PROD Fltr Conditional'!B447,"OK")</f>
        <v>OK</v>
      </c>
      <c r="C447" s="13" t="str">
        <f>IF(ISERROR(VLOOKUP('PROD Fltr Conditional'!$A447,QACond,COLUMNS($A$7:C447),0)),'PROD Fltr Conditional'!C447,"OK")</f>
        <v>OK</v>
      </c>
      <c r="D447" s="13" t="str">
        <f>IF(ISERROR(VLOOKUP('PROD Fltr Conditional'!$A447,QACond,COLUMNS($A$7:D447),0)),'PROD Fltr Conditional'!D447,"OK")</f>
        <v>OK</v>
      </c>
      <c r="E447" s="13" t="str">
        <f>IF(ISERROR(VLOOKUP('PROD Fltr Conditional'!$A447,QACond,COLUMNS($A$7:E447),0)),'PROD Fltr Conditional'!E447,"OK")</f>
        <v>OK</v>
      </c>
      <c r="F447" s="13" t="str">
        <f>IF(ISERROR(VLOOKUP('PROD Fltr Conditional'!$A447,QACond,COLUMNS($A$7:F447),0)),'PROD Fltr Conditional'!F447,"OK")</f>
        <v>OK</v>
      </c>
      <c r="G447" s="13" t="str">
        <f>IF(ISERROR(VLOOKUP('PROD Fltr Conditional'!$A447,QACond,COLUMNS($A$7:G447),0)),'PROD Fltr Conditional'!G447,"OK")</f>
        <v>OK</v>
      </c>
      <c r="H447" s="13" t="str">
        <f>IF(ISERROR(VLOOKUP('PROD Fltr Conditional'!$A447,QACond,COLUMNS($A$7:H447),0)),'PROD Fltr Conditional'!H447,"OK")</f>
        <v>OK</v>
      </c>
      <c r="I447" s="13" t="str">
        <f>IF(ISERROR(VLOOKUP('PROD Fltr Conditional'!$A447,QACond,COLUMNS($A$7:I447),0)),'PROD Fltr Conditional'!I447,"OK")</f>
        <v>OK</v>
      </c>
      <c r="J447" s="13" t="str">
        <f>IF(ISERROR(VLOOKUP('PROD Fltr Conditional'!$A447,QACond,COLUMNS($A$7:J447),0)),'PROD Fltr Conditional'!J447,"OK")</f>
        <v>OK</v>
      </c>
      <c r="K447" s="13" t="str">
        <f>IF(ISERROR(VLOOKUP('PROD Fltr Conditional'!$A447,QACond,COLUMNS($A$7:K447),0)),'PROD Fltr Conditional'!K447,"OK")</f>
        <v>OK</v>
      </c>
      <c r="L447" s="13" t="str">
        <f>IF(ISERROR(VLOOKUP('PROD Fltr Conditional'!$A447,QACond,COLUMNS($A$7:L447),0)),'PROD Fltr Conditional'!L447,"OK")</f>
        <v>OK</v>
      </c>
      <c r="M447" s="13" t="str">
        <f>IF(ISERROR(VLOOKUP('PROD Fltr Conditional'!$A447,QACond,COLUMNS($A$7:M447),0)),'PROD Fltr Conditional'!M447,"OK")</f>
        <v>OK</v>
      </c>
      <c r="N447" s="13" t="str">
        <f>IF(ISERROR(VLOOKUP('PROD Fltr Conditional'!$A447,QACond,COLUMNS($A$7:N447),0)),'PROD Fltr Conditional'!N447,"OK")</f>
        <v>OK</v>
      </c>
      <c r="O447" s="13" t="str">
        <f>IF(ISERROR(VLOOKUP('PROD Fltr Conditional'!$A447,QACond,COLUMNS($A$7:O447),0)),'PROD Fltr Conditional'!O447,"OK")</f>
        <v>OK</v>
      </c>
      <c r="P447" s="13" t="str">
        <f>IF(ISERROR(VLOOKUP('PROD Fltr Conditional'!$A447,QACond,COLUMNS($A$7:P447),0)),'PROD Fltr Conditional'!P447,"OK")</f>
        <v>OK</v>
      </c>
      <c r="Q447" s="13" t="str">
        <f>IF(ISERROR(VLOOKUP('PROD Fltr Conditional'!$A447,QACond,COLUMNS($A$7:Q447),0)),'PROD Fltr Conditional'!Q447,"OK")</f>
        <v>OK</v>
      </c>
    </row>
    <row r="448" spans="1:17">
      <c r="A448" s="13" t="str">
        <f>IF(ISERROR(VLOOKUP('PROD Fltr Conditional'!$A448,QACond,COLUMNS($A$7:A448),0)),'PROD Fltr Conditional'!A448,"OK")</f>
        <v>OK</v>
      </c>
      <c r="B448" s="13" t="str">
        <f>IF(ISERROR(VLOOKUP('PROD Fltr Conditional'!$A448,QACond,COLUMNS($A$7:B448),0)),'PROD Fltr Conditional'!B448,"OK")</f>
        <v>OK</v>
      </c>
      <c r="C448" s="13" t="str">
        <f>IF(ISERROR(VLOOKUP('PROD Fltr Conditional'!$A448,QACond,COLUMNS($A$7:C448),0)),'PROD Fltr Conditional'!C448,"OK")</f>
        <v>OK</v>
      </c>
      <c r="D448" s="13" t="str">
        <f>IF(ISERROR(VLOOKUP('PROD Fltr Conditional'!$A448,QACond,COLUMNS($A$7:D448),0)),'PROD Fltr Conditional'!D448,"OK")</f>
        <v>OK</v>
      </c>
      <c r="E448" s="13" t="str">
        <f>IF(ISERROR(VLOOKUP('PROD Fltr Conditional'!$A448,QACond,COLUMNS($A$7:E448),0)),'PROD Fltr Conditional'!E448,"OK")</f>
        <v>OK</v>
      </c>
      <c r="F448" s="13" t="str">
        <f>IF(ISERROR(VLOOKUP('PROD Fltr Conditional'!$A448,QACond,COLUMNS($A$7:F448),0)),'PROD Fltr Conditional'!F448,"OK")</f>
        <v>OK</v>
      </c>
      <c r="G448" s="13" t="str">
        <f>IF(ISERROR(VLOOKUP('PROD Fltr Conditional'!$A448,QACond,COLUMNS($A$7:G448),0)),'PROD Fltr Conditional'!G448,"OK")</f>
        <v>OK</v>
      </c>
      <c r="H448" s="13" t="str">
        <f>IF(ISERROR(VLOOKUP('PROD Fltr Conditional'!$A448,QACond,COLUMNS($A$7:H448),0)),'PROD Fltr Conditional'!H448,"OK")</f>
        <v>OK</v>
      </c>
      <c r="I448" s="13" t="str">
        <f>IF(ISERROR(VLOOKUP('PROD Fltr Conditional'!$A448,QACond,COLUMNS($A$7:I448),0)),'PROD Fltr Conditional'!I448,"OK")</f>
        <v>OK</v>
      </c>
      <c r="J448" s="13" t="str">
        <f>IF(ISERROR(VLOOKUP('PROD Fltr Conditional'!$A448,QACond,COLUMNS($A$7:J448),0)),'PROD Fltr Conditional'!J448,"OK")</f>
        <v>OK</v>
      </c>
      <c r="K448" s="13" t="str">
        <f>IF(ISERROR(VLOOKUP('PROD Fltr Conditional'!$A448,QACond,COLUMNS($A$7:K448),0)),'PROD Fltr Conditional'!K448,"OK")</f>
        <v>OK</v>
      </c>
      <c r="L448" s="13" t="str">
        <f>IF(ISERROR(VLOOKUP('PROD Fltr Conditional'!$A448,QACond,COLUMNS($A$7:L448),0)),'PROD Fltr Conditional'!L448,"OK")</f>
        <v>OK</v>
      </c>
      <c r="M448" s="13" t="str">
        <f>IF(ISERROR(VLOOKUP('PROD Fltr Conditional'!$A448,QACond,COLUMNS($A$7:M448),0)),'PROD Fltr Conditional'!M448,"OK")</f>
        <v>OK</v>
      </c>
      <c r="N448" s="13" t="str">
        <f>IF(ISERROR(VLOOKUP('PROD Fltr Conditional'!$A448,QACond,COLUMNS($A$7:N448),0)),'PROD Fltr Conditional'!N448,"OK")</f>
        <v>OK</v>
      </c>
      <c r="O448" s="13" t="str">
        <f>IF(ISERROR(VLOOKUP('PROD Fltr Conditional'!$A448,QACond,COLUMNS($A$7:O448),0)),'PROD Fltr Conditional'!O448,"OK")</f>
        <v>OK</v>
      </c>
      <c r="P448" s="13" t="str">
        <f>IF(ISERROR(VLOOKUP('PROD Fltr Conditional'!$A448,QACond,COLUMNS($A$7:P448),0)),'PROD Fltr Conditional'!P448,"OK")</f>
        <v>OK</v>
      </c>
      <c r="Q448" s="13" t="str">
        <f>IF(ISERROR(VLOOKUP('PROD Fltr Conditional'!$A448,QACond,COLUMNS($A$7:Q448),0)),'PROD Fltr Conditional'!Q448,"OK")</f>
        <v>OK</v>
      </c>
    </row>
    <row r="449" spans="1:17">
      <c r="A449" s="13" t="str">
        <f>IF(ISERROR(VLOOKUP('PROD Fltr Conditional'!$A449,QACond,COLUMNS($A$7:A449),0)),'PROD Fltr Conditional'!A449,"OK")</f>
        <v>OK</v>
      </c>
      <c r="B449" s="13" t="str">
        <f>IF(ISERROR(VLOOKUP('PROD Fltr Conditional'!$A449,QACond,COLUMNS($A$7:B449),0)),'PROD Fltr Conditional'!B449,"OK")</f>
        <v>OK</v>
      </c>
      <c r="C449" s="13" t="str">
        <f>IF(ISERROR(VLOOKUP('PROD Fltr Conditional'!$A449,QACond,COLUMNS($A$7:C449),0)),'PROD Fltr Conditional'!C449,"OK")</f>
        <v>OK</v>
      </c>
      <c r="D449" s="13" t="str">
        <f>IF(ISERROR(VLOOKUP('PROD Fltr Conditional'!$A449,QACond,COLUMNS($A$7:D449),0)),'PROD Fltr Conditional'!D449,"OK")</f>
        <v>OK</v>
      </c>
      <c r="E449" s="13" t="str">
        <f>IF(ISERROR(VLOOKUP('PROD Fltr Conditional'!$A449,QACond,COLUMNS($A$7:E449),0)),'PROD Fltr Conditional'!E449,"OK")</f>
        <v>OK</v>
      </c>
      <c r="F449" s="13" t="str">
        <f>IF(ISERROR(VLOOKUP('PROD Fltr Conditional'!$A449,QACond,COLUMNS($A$7:F449),0)),'PROD Fltr Conditional'!F449,"OK")</f>
        <v>OK</v>
      </c>
      <c r="G449" s="13" t="str">
        <f>IF(ISERROR(VLOOKUP('PROD Fltr Conditional'!$A449,QACond,COLUMNS($A$7:G449),0)),'PROD Fltr Conditional'!G449,"OK")</f>
        <v>OK</v>
      </c>
      <c r="H449" s="13" t="str">
        <f>IF(ISERROR(VLOOKUP('PROD Fltr Conditional'!$A449,QACond,COLUMNS($A$7:H449),0)),'PROD Fltr Conditional'!H449,"OK")</f>
        <v>OK</v>
      </c>
      <c r="I449" s="13" t="str">
        <f>IF(ISERROR(VLOOKUP('PROD Fltr Conditional'!$A449,QACond,COLUMNS($A$7:I449),0)),'PROD Fltr Conditional'!I449,"OK")</f>
        <v>OK</v>
      </c>
      <c r="J449" s="13" t="str">
        <f>IF(ISERROR(VLOOKUP('PROD Fltr Conditional'!$A449,QACond,COLUMNS($A$7:J449),0)),'PROD Fltr Conditional'!J449,"OK")</f>
        <v>OK</v>
      </c>
      <c r="K449" s="13" t="str">
        <f>IF(ISERROR(VLOOKUP('PROD Fltr Conditional'!$A449,QACond,COLUMNS($A$7:K449),0)),'PROD Fltr Conditional'!K449,"OK")</f>
        <v>OK</v>
      </c>
      <c r="L449" s="13" t="str">
        <f>IF(ISERROR(VLOOKUP('PROD Fltr Conditional'!$A449,QACond,COLUMNS($A$7:L449),0)),'PROD Fltr Conditional'!L449,"OK")</f>
        <v>OK</v>
      </c>
      <c r="M449" s="13" t="str">
        <f>IF(ISERROR(VLOOKUP('PROD Fltr Conditional'!$A449,QACond,COLUMNS($A$7:M449),0)),'PROD Fltr Conditional'!M449,"OK")</f>
        <v>OK</v>
      </c>
      <c r="N449" s="13" t="str">
        <f>IF(ISERROR(VLOOKUP('PROD Fltr Conditional'!$A449,QACond,COLUMNS($A$7:N449),0)),'PROD Fltr Conditional'!N449,"OK")</f>
        <v>OK</v>
      </c>
      <c r="O449" s="13" t="str">
        <f>IF(ISERROR(VLOOKUP('PROD Fltr Conditional'!$A449,QACond,COLUMNS($A$7:O449),0)),'PROD Fltr Conditional'!O449,"OK")</f>
        <v>OK</v>
      </c>
      <c r="P449" s="13" t="str">
        <f>IF(ISERROR(VLOOKUP('PROD Fltr Conditional'!$A449,QACond,COLUMNS($A$7:P449),0)),'PROD Fltr Conditional'!P449,"OK")</f>
        <v>OK</v>
      </c>
      <c r="Q449" s="13" t="str">
        <f>IF(ISERROR(VLOOKUP('PROD Fltr Conditional'!$A449,QACond,COLUMNS($A$7:Q449),0)),'PROD Fltr Conditional'!Q449,"OK")</f>
        <v>OK</v>
      </c>
    </row>
    <row r="450" spans="1:17">
      <c r="A450" s="13" t="str">
        <f>IF(ISERROR(VLOOKUP('PROD Fltr Conditional'!$A450,QACond,COLUMNS($A$7:A450),0)),'PROD Fltr Conditional'!A450,"OK")</f>
        <v>OK</v>
      </c>
      <c r="B450" s="13" t="str">
        <f>IF(ISERROR(VLOOKUP('PROD Fltr Conditional'!$A450,QACond,COLUMNS($A$7:B450),0)),'PROD Fltr Conditional'!B450,"OK")</f>
        <v>OK</v>
      </c>
      <c r="C450" s="13" t="str">
        <f>IF(ISERROR(VLOOKUP('PROD Fltr Conditional'!$A450,QACond,COLUMNS($A$7:C450),0)),'PROD Fltr Conditional'!C450,"OK")</f>
        <v>OK</v>
      </c>
      <c r="D450" s="13" t="str">
        <f>IF(ISERROR(VLOOKUP('PROD Fltr Conditional'!$A450,QACond,COLUMNS($A$7:D450),0)),'PROD Fltr Conditional'!D450,"OK")</f>
        <v>OK</v>
      </c>
      <c r="E450" s="13" t="str">
        <f>IF(ISERROR(VLOOKUP('PROD Fltr Conditional'!$A450,QACond,COLUMNS($A$7:E450),0)),'PROD Fltr Conditional'!E450,"OK")</f>
        <v>OK</v>
      </c>
      <c r="F450" s="13" t="str">
        <f>IF(ISERROR(VLOOKUP('PROD Fltr Conditional'!$A450,QACond,COLUMNS($A$7:F450),0)),'PROD Fltr Conditional'!F450,"OK")</f>
        <v>OK</v>
      </c>
      <c r="G450" s="13" t="str">
        <f>IF(ISERROR(VLOOKUP('PROD Fltr Conditional'!$A450,QACond,COLUMNS($A$7:G450),0)),'PROD Fltr Conditional'!G450,"OK")</f>
        <v>OK</v>
      </c>
      <c r="H450" s="13" t="str">
        <f>IF(ISERROR(VLOOKUP('PROD Fltr Conditional'!$A450,QACond,COLUMNS($A$7:H450),0)),'PROD Fltr Conditional'!H450,"OK")</f>
        <v>OK</v>
      </c>
      <c r="I450" s="13" t="str">
        <f>IF(ISERROR(VLOOKUP('PROD Fltr Conditional'!$A450,QACond,COLUMNS($A$7:I450),0)),'PROD Fltr Conditional'!I450,"OK")</f>
        <v>OK</v>
      </c>
      <c r="J450" s="13" t="str">
        <f>IF(ISERROR(VLOOKUP('PROD Fltr Conditional'!$A450,QACond,COLUMNS($A$7:J450),0)),'PROD Fltr Conditional'!J450,"OK")</f>
        <v>OK</v>
      </c>
      <c r="K450" s="13" t="str">
        <f>IF(ISERROR(VLOOKUP('PROD Fltr Conditional'!$A450,QACond,COLUMNS($A$7:K450),0)),'PROD Fltr Conditional'!K450,"OK")</f>
        <v>OK</v>
      </c>
      <c r="L450" s="13" t="str">
        <f>IF(ISERROR(VLOOKUP('PROD Fltr Conditional'!$A450,QACond,COLUMNS($A$7:L450),0)),'PROD Fltr Conditional'!L450,"OK")</f>
        <v>OK</v>
      </c>
      <c r="M450" s="13" t="str">
        <f>IF(ISERROR(VLOOKUP('PROD Fltr Conditional'!$A450,QACond,COLUMNS($A$7:M450),0)),'PROD Fltr Conditional'!M450,"OK")</f>
        <v>OK</v>
      </c>
      <c r="N450" s="13" t="str">
        <f>IF(ISERROR(VLOOKUP('PROD Fltr Conditional'!$A450,QACond,COLUMNS($A$7:N450),0)),'PROD Fltr Conditional'!N450,"OK")</f>
        <v>OK</v>
      </c>
      <c r="O450" s="13" t="str">
        <f>IF(ISERROR(VLOOKUP('PROD Fltr Conditional'!$A450,QACond,COLUMNS($A$7:O450),0)),'PROD Fltr Conditional'!O450,"OK")</f>
        <v>OK</v>
      </c>
      <c r="P450" s="13" t="str">
        <f>IF(ISERROR(VLOOKUP('PROD Fltr Conditional'!$A450,QACond,COLUMNS($A$7:P450),0)),'PROD Fltr Conditional'!P450,"OK")</f>
        <v>OK</v>
      </c>
      <c r="Q450" s="13" t="str">
        <f>IF(ISERROR(VLOOKUP('PROD Fltr Conditional'!$A450,QACond,COLUMNS($A$7:Q450),0)),'PROD Fltr Conditional'!Q450,"OK")</f>
        <v>OK</v>
      </c>
    </row>
    <row r="451" spans="1:17">
      <c r="A451" s="13" t="str">
        <f>IF(ISERROR(VLOOKUP('PROD Fltr Conditional'!$A451,QACond,COLUMNS($A$7:A451),0)),'PROD Fltr Conditional'!A451,"OK")</f>
        <v>OK</v>
      </c>
      <c r="B451" s="13" t="str">
        <f>IF(ISERROR(VLOOKUP('PROD Fltr Conditional'!$A451,QACond,COLUMNS($A$7:B451),0)),'PROD Fltr Conditional'!B451,"OK")</f>
        <v>OK</v>
      </c>
      <c r="C451" s="13" t="str">
        <f>IF(ISERROR(VLOOKUP('PROD Fltr Conditional'!$A451,QACond,COLUMNS($A$7:C451),0)),'PROD Fltr Conditional'!C451,"OK")</f>
        <v>OK</v>
      </c>
      <c r="D451" s="13" t="str">
        <f>IF(ISERROR(VLOOKUP('PROD Fltr Conditional'!$A451,QACond,COLUMNS($A$7:D451),0)),'PROD Fltr Conditional'!D451,"OK")</f>
        <v>OK</v>
      </c>
      <c r="E451" s="13" t="str">
        <f>IF(ISERROR(VLOOKUP('PROD Fltr Conditional'!$A451,QACond,COLUMNS($A$7:E451),0)),'PROD Fltr Conditional'!E451,"OK")</f>
        <v>OK</v>
      </c>
      <c r="F451" s="13" t="str">
        <f>IF(ISERROR(VLOOKUP('PROD Fltr Conditional'!$A451,QACond,COLUMNS($A$7:F451),0)),'PROD Fltr Conditional'!F451,"OK")</f>
        <v>OK</v>
      </c>
      <c r="G451" s="13" t="str">
        <f>IF(ISERROR(VLOOKUP('PROD Fltr Conditional'!$A451,QACond,COLUMNS($A$7:G451),0)),'PROD Fltr Conditional'!G451,"OK")</f>
        <v>OK</v>
      </c>
      <c r="H451" s="13" t="str">
        <f>IF(ISERROR(VLOOKUP('PROD Fltr Conditional'!$A451,QACond,COLUMNS($A$7:H451),0)),'PROD Fltr Conditional'!H451,"OK")</f>
        <v>OK</v>
      </c>
      <c r="I451" s="13" t="str">
        <f>IF(ISERROR(VLOOKUP('PROD Fltr Conditional'!$A451,QACond,COLUMNS($A$7:I451),0)),'PROD Fltr Conditional'!I451,"OK")</f>
        <v>OK</v>
      </c>
      <c r="J451" s="13" t="str">
        <f>IF(ISERROR(VLOOKUP('PROD Fltr Conditional'!$A451,QACond,COLUMNS($A$7:J451),0)),'PROD Fltr Conditional'!J451,"OK")</f>
        <v>OK</v>
      </c>
      <c r="K451" s="13" t="str">
        <f>IF(ISERROR(VLOOKUP('PROD Fltr Conditional'!$A451,QACond,COLUMNS($A$7:K451),0)),'PROD Fltr Conditional'!K451,"OK")</f>
        <v>OK</v>
      </c>
      <c r="L451" s="13" t="str">
        <f>IF(ISERROR(VLOOKUP('PROD Fltr Conditional'!$A451,QACond,COLUMNS($A$7:L451),0)),'PROD Fltr Conditional'!L451,"OK")</f>
        <v>OK</v>
      </c>
      <c r="M451" s="13" t="str">
        <f>IF(ISERROR(VLOOKUP('PROD Fltr Conditional'!$A451,QACond,COLUMNS($A$7:M451),0)),'PROD Fltr Conditional'!M451,"OK")</f>
        <v>OK</v>
      </c>
      <c r="N451" s="13" t="str">
        <f>IF(ISERROR(VLOOKUP('PROD Fltr Conditional'!$A451,QACond,COLUMNS($A$7:N451),0)),'PROD Fltr Conditional'!N451,"OK")</f>
        <v>OK</v>
      </c>
      <c r="O451" s="13" t="str">
        <f>IF(ISERROR(VLOOKUP('PROD Fltr Conditional'!$A451,QACond,COLUMNS($A$7:O451),0)),'PROD Fltr Conditional'!O451,"OK")</f>
        <v>OK</v>
      </c>
      <c r="P451" s="13" t="str">
        <f>IF(ISERROR(VLOOKUP('PROD Fltr Conditional'!$A451,QACond,COLUMNS($A$7:P451),0)),'PROD Fltr Conditional'!P451,"OK")</f>
        <v>OK</v>
      </c>
      <c r="Q451" s="13" t="str">
        <f>IF(ISERROR(VLOOKUP('PROD Fltr Conditional'!$A451,QACond,COLUMNS($A$7:Q451),0)),'PROD Fltr Conditional'!Q451,"OK")</f>
        <v>OK</v>
      </c>
    </row>
    <row r="452" spans="1:17">
      <c r="A452" s="13" t="str">
        <f>IF(ISERROR(VLOOKUP('PROD Fltr Conditional'!$A452,QACond,COLUMNS($A$7:A452),0)),'PROD Fltr Conditional'!A452,"OK")</f>
        <v>OK</v>
      </c>
      <c r="B452" s="13" t="str">
        <f>IF(ISERROR(VLOOKUP('PROD Fltr Conditional'!$A452,QACond,COLUMNS($A$7:B452),0)),'PROD Fltr Conditional'!B452,"OK")</f>
        <v>OK</v>
      </c>
      <c r="C452" s="13" t="str">
        <f>IF(ISERROR(VLOOKUP('PROD Fltr Conditional'!$A452,QACond,COLUMNS($A$7:C452),0)),'PROD Fltr Conditional'!C452,"OK")</f>
        <v>OK</v>
      </c>
      <c r="D452" s="13" t="str">
        <f>IF(ISERROR(VLOOKUP('PROD Fltr Conditional'!$A452,QACond,COLUMNS($A$7:D452),0)),'PROD Fltr Conditional'!D452,"OK")</f>
        <v>OK</v>
      </c>
      <c r="E452" s="13" t="str">
        <f>IF(ISERROR(VLOOKUP('PROD Fltr Conditional'!$A452,QACond,COLUMNS($A$7:E452),0)),'PROD Fltr Conditional'!E452,"OK")</f>
        <v>OK</v>
      </c>
      <c r="F452" s="13" t="str">
        <f>IF(ISERROR(VLOOKUP('PROD Fltr Conditional'!$A452,QACond,COLUMNS($A$7:F452),0)),'PROD Fltr Conditional'!F452,"OK")</f>
        <v>OK</v>
      </c>
      <c r="G452" s="13" t="str">
        <f>IF(ISERROR(VLOOKUP('PROD Fltr Conditional'!$A452,QACond,COLUMNS($A$7:G452),0)),'PROD Fltr Conditional'!G452,"OK")</f>
        <v>OK</v>
      </c>
      <c r="H452" s="13" t="str">
        <f>IF(ISERROR(VLOOKUP('PROD Fltr Conditional'!$A452,QACond,COLUMNS($A$7:H452),0)),'PROD Fltr Conditional'!H452,"OK")</f>
        <v>OK</v>
      </c>
      <c r="I452" s="13" t="str">
        <f>IF(ISERROR(VLOOKUP('PROD Fltr Conditional'!$A452,QACond,COLUMNS($A$7:I452),0)),'PROD Fltr Conditional'!I452,"OK")</f>
        <v>OK</v>
      </c>
      <c r="J452" s="13" t="str">
        <f>IF(ISERROR(VLOOKUP('PROD Fltr Conditional'!$A452,QACond,COLUMNS($A$7:J452),0)),'PROD Fltr Conditional'!J452,"OK")</f>
        <v>OK</v>
      </c>
      <c r="K452" s="13" t="str">
        <f>IF(ISERROR(VLOOKUP('PROD Fltr Conditional'!$A452,QACond,COLUMNS($A$7:K452),0)),'PROD Fltr Conditional'!K452,"OK")</f>
        <v>OK</v>
      </c>
      <c r="L452" s="13" t="str">
        <f>IF(ISERROR(VLOOKUP('PROD Fltr Conditional'!$A452,QACond,COLUMNS($A$7:L452),0)),'PROD Fltr Conditional'!L452,"OK")</f>
        <v>OK</v>
      </c>
      <c r="M452" s="13" t="str">
        <f>IF(ISERROR(VLOOKUP('PROD Fltr Conditional'!$A452,QACond,COLUMNS($A$7:M452),0)),'PROD Fltr Conditional'!M452,"OK")</f>
        <v>OK</v>
      </c>
      <c r="N452" s="13" t="str">
        <f>IF(ISERROR(VLOOKUP('PROD Fltr Conditional'!$A452,QACond,COLUMNS($A$7:N452),0)),'PROD Fltr Conditional'!N452,"OK")</f>
        <v>OK</v>
      </c>
      <c r="O452" s="13" t="str">
        <f>IF(ISERROR(VLOOKUP('PROD Fltr Conditional'!$A452,QACond,COLUMNS($A$7:O452),0)),'PROD Fltr Conditional'!O452,"OK")</f>
        <v>OK</v>
      </c>
      <c r="P452" s="13" t="str">
        <f>IF(ISERROR(VLOOKUP('PROD Fltr Conditional'!$A452,QACond,COLUMNS($A$7:P452),0)),'PROD Fltr Conditional'!P452,"OK")</f>
        <v>OK</v>
      </c>
      <c r="Q452" s="13" t="str">
        <f>IF(ISERROR(VLOOKUP('PROD Fltr Conditional'!$A452,QACond,COLUMNS($A$7:Q452),0)),'PROD Fltr Conditional'!Q452,"OK")</f>
        <v>OK</v>
      </c>
    </row>
    <row r="453" spans="1:17">
      <c r="A453" s="13" t="str">
        <f>IF(ISERROR(VLOOKUP('PROD Fltr Conditional'!$A453,QACond,COLUMNS($A$7:A453),0)),'PROD Fltr Conditional'!A453,"OK")</f>
        <v>gdirandceGiorgiaDirand252.190.131.86927467.64EuroEUR9/10/20190.80277777777777814868HU52 6490 1366 0979 0002 5579 0112EEFTEuronet Worldwide, Inc.NASDAQInvestment Bankers/Brokers/ServiceFinance</v>
      </c>
      <c r="B453" s="13">
        <f>IF(ISERROR(VLOOKUP('PROD Fltr Conditional'!$A453,QACond,COLUMNS($A$7:B453),0)),'PROD Fltr Conditional'!B453,"OK")</f>
        <v>447</v>
      </c>
      <c r="C453" s="13" t="str">
        <f>IF(ISERROR(VLOOKUP('PROD Fltr Conditional'!$A453,QACond,COLUMNS($A$7:C453),0)),'PROD Fltr Conditional'!C453,"OK")</f>
        <v>gdirandce</v>
      </c>
      <c r="D453" s="13" t="str">
        <f>IF(ISERROR(VLOOKUP('PROD Fltr Conditional'!$A453,QACond,COLUMNS($A$7:D453),0)),'PROD Fltr Conditional'!D453,"OK")</f>
        <v>Giorgia</v>
      </c>
      <c r="E453" s="13" t="str">
        <f>IF(ISERROR(VLOOKUP('PROD Fltr Conditional'!$A453,QACond,COLUMNS($A$7:E453),0)),'PROD Fltr Conditional'!E453,"OK")</f>
        <v>Dirand</v>
      </c>
      <c r="F453" s="13" t="str">
        <f>IF(ISERROR(VLOOKUP('PROD Fltr Conditional'!$A453,QACond,COLUMNS($A$7:F453),0)),'PROD Fltr Conditional'!F453,"OK")</f>
        <v>252.190.131.86</v>
      </c>
      <c r="G453" s="13">
        <f>IF(ISERROR(VLOOKUP('PROD Fltr Conditional'!$A453,QACond,COLUMNS($A$7:G453),0)),'PROD Fltr Conditional'!G453,"OK")</f>
        <v>927467.64</v>
      </c>
      <c r="H453" s="13" t="str">
        <f>IF(ISERROR(VLOOKUP('PROD Fltr Conditional'!$A453,QACond,COLUMNS($A$7:H453),0)),'PROD Fltr Conditional'!H453,"OK")</f>
        <v>Euro</v>
      </c>
      <c r="I453" s="13" t="str">
        <f>IF(ISERROR(VLOOKUP('PROD Fltr Conditional'!$A453,QACond,COLUMNS($A$7:I453),0)),'PROD Fltr Conditional'!I453,"OK")</f>
        <v>EUR</v>
      </c>
      <c r="J453" s="13" t="str">
        <f>IF(ISERROR(VLOOKUP('PROD Fltr Conditional'!$A453,QACond,COLUMNS($A$7:J453),0)),'PROD Fltr Conditional'!J453,"OK")</f>
        <v>9/10/2019</v>
      </c>
      <c r="K453" s="13">
        <f>IF(ISERROR(VLOOKUP('PROD Fltr Conditional'!$A453,QACond,COLUMNS($A$7:K453),0)),'PROD Fltr Conditional'!K453,"OK")</f>
        <v>0.8027777777777777</v>
      </c>
      <c r="L453" s="13">
        <f>IF(ISERROR(VLOOKUP('PROD Fltr Conditional'!$A453,QACond,COLUMNS($A$7:L453),0)),'PROD Fltr Conditional'!L453,"OK")</f>
        <v>14868</v>
      </c>
      <c r="M453" s="13" t="str">
        <f>IF(ISERROR(VLOOKUP('PROD Fltr Conditional'!$A453,QACond,COLUMNS($A$7:M453),0)),'PROD Fltr Conditional'!M453,"OK")</f>
        <v>HU52 6490 1366 0979 0002 5579 0112</v>
      </c>
      <c r="N453" s="13" t="str">
        <f>IF(ISERROR(VLOOKUP('PROD Fltr Conditional'!$A453,QACond,COLUMNS($A$7:N453),0)),'PROD Fltr Conditional'!N453,"OK")</f>
        <v>EEFT</v>
      </c>
      <c r="O453" s="13" t="str">
        <f>IF(ISERROR(VLOOKUP('PROD Fltr Conditional'!$A453,QACond,COLUMNS($A$7:O453),0)),'PROD Fltr Conditional'!O453,"OK")</f>
        <v>Euronet Worldwide, Inc.</v>
      </c>
      <c r="P453" s="13" t="str">
        <f>IF(ISERROR(VLOOKUP('PROD Fltr Conditional'!$A453,QACond,COLUMNS($A$7:P453),0)),'PROD Fltr Conditional'!P453,"OK")</f>
        <v>NASDAQ</v>
      </c>
      <c r="Q453" s="13" t="str">
        <f>IF(ISERROR(VLOOKUP('PROD Fltr Conditional'!$A453,QACond,COLUMNS($A$7:Q453),0)),'PROD Fltr Conditional'!Q453,"OK")</f>
        <v>Investment Bankers/Brokers/Service</v>
      </c>
    </row>
    <row r="454" spans="1:17">
      <c r="A454" s="13" t="str">
        <f>IF(ISERROR(VLOOKUP('PROD Fltr Conditional'!$A454,QACond,COLUMNS($A$7:A454),0)),'PROD Fltr Conditional'!A454,"OK")</f>
        <v>OK</v>
      </c>
      <c r="B454" s="13" t="str">
        <f>IF(ISERROR(VLOOKUP('PROD Fltr Conditional'!$A454,QACond,COLUMNS($A$7:B454),0)),'PROD Fltr Conditional'!B454,"OK")</f>
        <v>OK</v>
      </c>
      <c r="C454" s="13" t="str">
        <f>IF(ISERROR(VLOOKUP('PROD Fltr Conditional'!$A454,QACond,COLUMNS($A$7:C454),0)),'PROD Fltr Conditional'!C454,"OK")</f>
        <v>OK</v>
      </c>
      <c r="D454" s="13" t="str">
        <f>IF(ISERROR(VLOOKUP('PROD Fltr Conditional'!$A454,QACond,COLUMNS($A$7:D454),0)),'PROD Fltr Conditional'!D454,"OK")</f>
        <v>OK</v>
      </c>
      <c r="E454" s="13" t="str">
        <f>IF(ISERROR(VLOOKUP('PROD Fltr Conditional'!$A454,QACond,COLUMNS($A$7:E454),0)),'PROD Fltr Conditional'!E454,"OK")</f>
        <v>OK</v>
      </c>
      <c r="F454" s="13" t="str">
        <f>IF(ISERROR(VLOOKUP('PROD Fltr Conditional'!$A454,QACond,COLUMNS($A$7:F454),0)),'PROD Fltr Conditional'!F454,"OK")</f>
        <v>OK</v>
      </c>
      <c r="G454" s="13" t="str">
        <f>IF(ISERROR(VLOOKUP('PROD Fltr Conditional'!$A454,QACond,COLUMNS($A$7:G454),0)),'PROD Fltr Conditional'!G454,"OK")</f>
        <v>OK</v>
      </c>
      <c r="H454" s="13" t="str">
        <f>IF(ISERROR(VLOOKUP('PROD Fltr Conditional'!$A454,QACond,COLUMNS($A$7:H454),0)),'PROD Fltr Conditional'!H454,"OK")</f>
        <v>OK</v>
      </c>
      <c r="I454" s="13" t="str">
        <f>IF(ISERROR(VLOOKUP('PROD Fltr Conditional'!$A454,QACond,COLUMNS($A$7:I454),0)),'PROD Fltr Conditional'!I454,"OK")</f>
        <v>OK</v>
      </c>
      <c r="J454" s="13" t="str">
        <f>IF(ISERROR(VLOOKUP('PROD Fltr Conditional'!$A454,QACond,COLUMNS($A$7:J454),0)),'PROD Fltr Conditional'!J454,"OK")</f>
        <v>OK</v>
      </c>
      <c r="K454" s="13" t="str">
        <f>IF(ISERROR(VLOOKUP('PROD Fltr Conditional'!$A454,QACond,COLUMNS($A$7:K454),0)),'PROD Fltr Conditional'!K454,"OK")</f>
        <v>OK</v>
      </c>
      <c r="L454" s="13" t="str">
        <f>IF(ISERROR(VLOOKUP('PROD Fltr Conditional'!$A454,QACond,COLUMNS($A$7:L454),0)),'PROD Fltr Conditional'!L454,"OK")</f>
        <v>OK</v>
      </c>
      <c r="M454" s="13" t="str">
        <f>IF(ISERROR(VLOOKUP('PROD Fltr Conditional'!$A454,QACond,COLUMNS($A$7:M454),0)),'PROD Fltr Conditional'!M454,"OK")</f>
        <v>OK</v>
      </c>
      <c r="N454" s="13" t="str">
        <f>IF(ISERROR(VLOOKUP('PROD Fltr Conditional'!$A454,QACond,COLUMNS($A$7:N454),0)),'PROD Fltr Conditional'!N454,"OK")</f>
        <v>OK</v>
      </c>
      <c r="O454" s="13" t="str">
        <f>IF(ISERROR(VLOOKUP('PROD Fltr Conditional'!$A454,QACond,COLUMNS($A$7:O454),0)),'PROD Fltr Conditional'!O454,"OK")</f>
        <v>OK</v>
      </c>
      <c r="P454" s="13" t="str">
        <f>IF(ISERROR(VLOOKUP('PROD Fltr Conditional'!$A454,QACond,COLUMNS($A$7:P454),0)),'PROD Fltr Conditional'!P454,"OK")</f>
        <v>OK</v>
      </c>
      <c r="Q454" s="13" t="str">
        <f>IF(ISERROR(VLOOKUP('PROD Fltr Conditional'!$A454,QACond,COLUMNS($A$7:Q454),0)),'PROD Fltr Conditional'!Q454,"OK")</f>
        <v>OK</v>
      </c>
    </row>
    <row r="455" spans="1:17">
      <c r="A455" s="13" t="str">
        <f>IF(ISERROR(VLOOKUP('PROD Fltr Conditional'!$A455,QACond,COLUMNS($A$7:A455),0)),'PROD Fltr Conditional'!A455,"OK")</f>
        <v>OK</v>
      </c>
      <c r="B455" s="13" t="str">
        <f>IF(ISERROR(VLOOKUP('PROD Fltr Conditional'!$A455,QACond,COLUMNS($A$7:B455),0)),'PROD Fltr Conditional'!B455,"OK")</f>
        <v>OK</v>
      </c>
      <c r="C455" s="13" t="str">
        <f>IF(ISERROR(VLOOKUP('PROD Fltr Conditional'!$A455,QACond,COLUMNS($A$7:C455),0)),'PROD Fltr Conditional'!C455,"OK")</f>
        <v>OK</v>
      </c>
      <c r="D455" s="13" t="str">
        <f>IF(ISERROR(VLOOKUP('PROD Fltr Conditional'!$A455,QACond,COLUMNS($A$7:D455),0)),'PROD Fltr Conditional'!D455,"OK")</f>
        <v>OK</v>
      </c>
      <c r="E455" s="13" t="str">
        <f>IF(ISERROR(VLOOKUP('PROD Fltr Conditional'!$A455,QACond,COLUMNS($A$7:E455),0)),'PROD Fltr Conditional'!E455,"OK")</f>
        <v>OK</v>
      </c>
      <c r="F455" s="13" t="str">
        <f>IF(ISERROR(VLOOKUP('PROD Fltr Conditional'!$A455,QACond,COLUMNS($A$7:F455),0)),'PROD Fltr Conditional'!F455,"OK")</f>
        <v>OK</v>
      </c>
      <c r="G455" s="13" t="str">
        <f>IF(ISERROR(VLOOKUP('PROD Fltr Conditional'!$A455,QACond,COLUMNS($A$7:G455),0)),'PROD Fltr Conditional'!G455,"OK")</f>
        <v>OK</v>
      </c>
      <c r="H455" s="13" t="str">
        <f>IF(ISERROR(VLOOKUP('PROD Fltr Conditional'!$A455,QACond,COLUMNS($A$7:H455),0)),'PROD Fltr Conditional'!H455,"OK")</f>
        <v>OK</v>
      </c>
      <c r="I455" s="13" t="str">
        <f>IF(ISERROR(VLOOKUP('PROD Fltr Conditional'!$A455,QACond,COLUMNS($A$7:I455),0)),'PROD Fltr Conditional'!I455,"OK")</f>
        <v>OK</v>
      </c>
      <c r="J455" s="13" t="str">
        <f>IF(ISERROR(VLOOKUP('PROD Fltr Conditional'!$A455,QACond,COLUMNS($A$7:J455),0)),'PROD Fltr Conditional'!J455,"OK")</f>
        <v>OK</v>
      </c>
      <c r="K455" s="13" t="str">
        <f>IF(ISERROR(VLOOKUP('PROD Fltr Conditional'!$A455,QACond,COLUMNS($A$7:K455),0)),'PROD Fltr Conditional'!K455,"OK")</f>
        <v>OK</v>
      </c>
      <c r="L455" s="13" t="str">
        <f>IF(ISERROR(VLOOKUP('PROD Fltr Conditional'!$A455,QACond,COLUMNS($A$7:L455),0)),'PROD Fltr Conditional'!L455,"OK")</f>
        <v>OK</v>
      </c>
      <c r="M455" s="13" t="str">
        <f>IF(ISERROR(VLOOKUP('PROD Fltr Conditional'!$A455,QACond,COLUMNS($A$7:M455),0)),'PROD Fltr Conditional'!M455,"OK")</f>
        <v>OK</v>
      </c>
      <c r="N455" s="13" t="str">
        <f>IF(ISERROR(VLOOKUP('PROD Fltr Conditional'!$A455,QACond,COLUMNS($A$7:N455),0)),'PROD Fltr Conditional'!N455,"OK")</f>
        <v>OK</v>
      </c>
      <c r="O455" s="13" t="str">
        <f>IF(ISERROR(VLOOKUP('PROD Fltr Conditional'!$A455,QACond,COLUMNS($A$7:O455),0)),'PROD Fltr Conditional'!O455,"OK")</f>
        <v>OK</v>
      </c>
      <c r="P455" s="13" t="str">
        <f>IF(ISERROR(VLOOKUP('PROD Fltr Conditional'!$A455,QACond,COLUMNS($A$7:P455),0)),'PROD Fltr Conditional'!P455,"OK")</f>
        <v>OK</v>
      </c>
      <c r="Q455" s="13" t="str">
        <f>IF(ISERROR(VLOOKUP('PROD Fltr Conditional'!$A455,QACond,COLUMNS($A$7:Q455),0)),'PROD Fltr Conditional'!Q455,"OK")</f>
        <v>OK</v>
      </c>
    </row>
    <row r="456" spans="1:17">
      <c r="A456" s="13" t="str">
        <f>IF(ISERROR(VLOOKUP('PROD Fltr Conditional'!$A456,QACond,COLUMNS($A$7:A456),0)),'PROD Fltr Conditional'!A456,"OK")</f>
        <v>OK</v>
      </c>
      <c r="B456" s="13" t="str">
        <f>IF(ISERROR(VLOOKUP('PROD Fltr Conditional'!$A456,QACond,COLUMNS($A$7:B456),0)),'PROD Fltr Conditional'!B456,"OK")</f>
        <v>OK</v>
      </c>
      <c r="C456" s="13" t="str">
        <f>IF(ISERROR(VLOOKUP('PROD Fltr Conditional'!$A456,QACond,COLUMNS($A$7:C456),0)),'PROD Fltr Conditional'!C456,"OK")</f>
        <v>OK</v>
      </c>
      <c r="D456" s="13" t="str">
        <f>IF(ISERROR(VLOOKUP('PROD Fltr Conditional'!$A456,QACond,COLUMNS($A$7:D456),0)),'PROD Fltr Conditional'!D456,"OK")</f>
        <v>OK</v>
      </c>
      <c r="E456" s="13" t="str">
        <f>IF(ISERROR(VLOOKUP('PROD Fltr Conditional'!$A456,QACond,COLUMNS($A$7:E456),0)),'PROD Fltr Conditional'!E456,"OK")</f>
        <v>OK</v>
      </c>
      <c r="F456" s="13" t="str">
        <f>IF(ISERROR(VLOOKUP('PROD Fltr Conditional'!$A456,QACond,COLUMNS($A$7:F456),0)),'PROD Fltr Conditional'!F456,"OK")</f>
        <v>OK</v>
      </c>
      <c r="G456" s="13" t="str">
        <f>IF(ISERROR(VLOOKUP('PROD Fltr Conditional'!$A456,QACond,COLUMNS($A$7:G456),0)),'PROD Fltr Conditional'!G456,"OK")</f>
        <v>OK</v>
      </c>
      <c r="H456" s="13" t="str">
        <f>IF(ISERROR(VLOOKUP('PROD Fltr Conditional'!$A456,QACond,COLUMNS($A$7:H456),0)),'PROD Fltr Conditional'!H456,"OK")</f>
        <v>OK</v>
      </c>
      <c r="I456" s="13" t="str">
        <f>IF(ISERROR(VLOOKUP('PROD Fltr Conditional'!$A456,QACond,COLUMNS($A$7:I456),0)),'PROD Fltr Conditional'!I456,"OK")</f>
        <v>OK</v>
      </c>
      <c r="J456" s="13" t="str">
        <f>IF(ISERROR(VLOOKUP('PROD Fltr Conditional'!$A456,QACond,COLUMNS($A$7:J456),0)),'PROD Fltr Conditional'!J456,"OK")</f>
        <v>OK</v>
      </c>
      <c r="K456" s="13" t="str">
        <f>IF(ISERROR(VLOOKUP('PROD Fltr Conditional'!$A456,QACond,COLUMNS($A$7:K456),0)),'PROD Fltr Conditional'!K456,"OK")</f>
        <v>OK</v>
      </c>
      <c r="L456" s="13" t="str">
        <f>IF(ISERROR(VLOOKUP('PROD Fltr Conditional'!$A456,QACond,COLUMNS($A$7:L456),0)),'PROD Fltr Conditional'!L456,"OK")</f>
        <v>OK</v>
      </c>
      <c r="M456" s="13" t="str">
        <f>IF(ISERROR(VLOOKUP('PROD Fltr Conditional'!$A456,QACond,COLUMNS($A$7:M456),0)),'PROD Fltr Conditional'!M456,"OK")</f>
        <v>OK</v>
      </c>
      <c r="N456" s="13" t="str">
        <f>IF(ISERROR(VLOOKUP('PROD Fltr Conditional'!$A456,QACond,COLUMNS($A$7:N456),0)),'PROD Fltr Conditional'!N456,"OK")</f>
        <v>OK</v>
      </c>
      <c r="O456" s="13" t="str">
        <f>IF(ISERROR(VLOOKUP('PROD Fltr Conditional'!$A456,QACond,COLUMNS($A$7:O456),0)),'PROD Fltr Conditional'!O456,"OK")</f>
        <v>OK</v>
      </c>
      <c r="P456" s="13" t="str">
        <f>IF(ISERROR(VLOOKUP('PROD Fltr Conditional'!$A456,QACond,COLUMNS($A$7:P456),0)),'PROD Fltr Conditional'!P456,"OK")</f>
        <v>OK</v>
      </c>
      <c r="Q456" s="13" t="str">
        <f>IF(ISERROR(VLOOKUP('PROD Fltr Conditional'!$A456,QACond,COLUMNS($A$7:Q456),0)),'PROD Fltr Conditional'!Q456,"OK")</f>
        <v>OK</v>
      </c>
    </row>
    <row r="457" spans="1:17">
      <c r="A457" s="13" t="str">
        <f>IF(ISERROR(VLOOKUP('PROD Fltr Conditional'!$A457,QACond,COLUMNS($A$7:A457),0)),'PROD Fltr Conditional'!A457,"OK")</f>
        <v>OK</v>
      </c>
      <c r="B457" s="13" t="str">
        <f>IF(ISERROR(VLOOKUP('PROD Fltr Conditional'!$A457,QACond,COLUMNS($A$7:B457),0)),'PROD Fltr Conditional'!B457,"OK")</f>
        <v>OK</v>
      </c>
      <c r="C457" s="13" t="str">
        <f>IF(ISERROR(VLOOKUP('PROD Fltr Conditional'!$A457,QACond,COLUMNS($A$7:C457),0)),'PROD Fltr Conditional'!C457,"OK")</f>
        <v>OK</v>
      </c>
      <c r="D457" s="13" t="str">
        <f>IF(ISERROR(VLOOKUP('PROD Fltr Conditional'!$A457,QACond,COLUMNS($A$7:D457),0)),'PROD Fltr Conditional'!D457,"OK")</f>
        <v>OK</v>
      </c>
      <c r="E457" s="13" t="str">
        <f>IF(ISERROR(VLOOKUP('PROD Fltr Conditional'!$A457,QACond,COLUMNS($A$7:E457),0)),'PROD Fltr Conditional'!E457,"OK")</f>
        <v>OK</v>
      </c>
      <c r="F457" s="13" t="str">
        <f>IF(ISERROR(VLOOKUP('PROD Fltr Conditional'!$A457,QACond,COLUMNS($A$7:F457),0)),'PROD Fltr Conditional'!F457,"OK")</f>
        <v>OK</v>
      </c>
      <c r="G457" s="13" t="str">
        <f>IF(ISERROR(VLOOKUP('PROD Fltr Conditional'!$A457,QACond,COLUMNS($A$7:G457),0)),'PROD Fltr Conditional'!G457,"OK")</f>
        <v>OK</v>
      </c>
      <c r="H457" s="13" t="str">
        <f>IF(ISERROR(VLOOKUP('PROD Fltr Conditional'!$A457,QACond,COLUMNS($A$7:H457),0)),'PROD Fltr Conditional'!H457,"OK")</f>
        <v>OK</v>
      </c>
      <c r="I457" s="13" t="str">
        <f>IF(ISERROR(VLOOKUP('PROD Fltr Conditional'!$A457,QACond,COLUMNS($A$7:I457),0)),'PROD Fltr Conditional'!I457,"OK")</f>
        <v>OK</v>
      </c>
      <c r="J457" s="13" t="str">
        <f>IF(ISERROR(VLOOKUP('PROD Fltr Conditional'!$A457,QACond,COLUMNS($A$7:J457),0)),'PROD Fltr Conditional'!J457,"OK")</f>
        <v>OK</v>
      </c>
      <c r="K457" s="13" t="str">
        <f>IF(ISERROR(VLOOKUP('PROD Fltr Conditional'!$A457,QACond,COLUMNS($A$7:K457),0)),'PROD Fltr Conditional'!K457,"OK")</f>
        <v>OK</v>
      </c>
      <c r="L457" s="13" t="str">
        <f>IF(ISERROR(VLOOKUP('PROD Fltr Conditional'!$A457,QACond,COLUMNS($A$7:L457),0)),'PROD Fltr Conditional'!L457,"OK")</f>
        <v>OK</v>
      </c>
      <c r="M457" s="13" t="str">
        <f>IF(ISERROR(VLOOKUP('PROD Fltr Conditional'!$A457,QACond,COLUMNS($A$7:M457),0)),'PROD Fltr Conditional'!M457,"OK")</f>
        <v>OK</v>
      </c>
      <c r="N457" s="13" t="str">
        <f>IF(ISERROR(VLOOKUP('PROD Fltr Conditional'!$A457,QACond,COLUMNS($A$7:N457),0)),'PROD Fltr Conditional'!N457,"OK")</f>
        <v>OK</v>
      </c>
      <c r="O457" s="13" t="str">
        <f>IF(ISERROR(VLOOKUP('PROD Fltr Conditional'!$A457,QACond,COLUMNS($A$7:O457),0)),'PROD Fltr Conditional'!O457,"OK")</f>
        <v>OK</v>
      </c>
      <c r="P457" s="13" t="str">
        <f>IF(ISERROR(VLOOKUP('PROD Fltr Conditional'!$A457,QACond,COLUMNS($A$7:P457),0)),'PROD Fltr Conditional'!P457,"OK")</f>
        <v>OK</v>
      </c>
      <c r="Q457" s="13" t="str">
        <f>IF(ISERROR(VLOOKUP('PROD Fltr Conditional'!$A457,QACond,COLUMNS($A$7:Q457),0)),'PROD Fltr Conditional'!Q457,"OK")</f>
        <v>OK</v>
      </c>
    </row>
    <row r="458" spans="1:17">
      <c r="A458" s="13" t="str">
        <f>IF(ISERROR(VLOOKUP('PROD Fltr Conditional'!$A458,QACond,COLUMNS($A$7:A458),0)),'PROD Fltr Conditional'!A458,"OK")</f>
        <v>OK</v>
      </c>
      <c r="B458" s="13" t="str">
        <f>IF(ISERROR(VLOOKUP('PROD Fltr Conditional'!$A458,QACond,COLUMNS($A$7:B458),0)),'PROD Fltr Conditional'!B458,"OK")</f>
        <v>OK</v>
      </c>
      <c r="C458" s="13" t="str">
        <f>IF(ISERROR(VLOOKUP('PROD Fltr Conditional'!$A458,QACond,COLUMNS($A$7:C458),0)),'PROD Fltr Conditional'!C458,"OK")</f>
        <v>OK</v>
      </c>
      <c r="D458" s="13" t="str">
        <f>IF(ISERROR(VLOOKUP('PROD Fltr Conditional'!$A458,QACond,COLUMNS($A$7:D458),0)),'PROD Fltr Conditional'!D458,"OK")</f>
        <v>OK</v>
      </c>
      <c r="E458" s="13" t="str">
        <f>IF(ISERROR(VLOOKUP('PROD Fltr Conditional'!$A458,QACond,COLUMNS($A$7:E458),0)),'PROD Fltr Conditional'!E458,"OK")</f>
        <v>OK</v>
      </c>
      <c r="F458" s="13" t="str">
        <f>IF(ISERROR(VLOOKUP('PROD Fltr Conditional'!$A458,QACond,COLUMNS($A$7:F458),0)),'PROD Fltr Conditional'!F458,"OK")</f>
        <v>OK</v>
      </c>
      <c r="G458" s="13" t="str">
        <f>IF(ISERROR(VLOOKUP('PROD Fltr Conditional'!$A458,QACond,COLUMNS($A$7:G458),0)),'PROD Fltr Conditional'!G458,"OK")</f>
        <v>OK</v>
      </c>
      <c r="H458" s="13" t="str">
        <f>IF(ISERROR(VLOOKUP('PROD Fltr Conditional'!$A458,QACond,COLUMNS($A$7:H458),0)),'PROD Fltr Conditional'!H458,"OK")</f>
        <v>OK</v>
      </c>
      <c r="I458" s="13" t="str">
        <f>IF(ISERROR(VLOOKUP('PROD Fltr Conditional'!$A458,QACond,COLUMNS($A$7:I458),0)),'PROD Fltr Conditional'!I458,"OK")</f>
        <v>OK</v>
      </c>
      <c r="J458" s="13" t="str">
        <f>IF(ISERROR(VLOOKUP('PROD Fltr Conditional'!$A458,QACond,COLUMNS($A$7:J458),0)),'PROD Fltr Conditional'!J458,"OK")</f>
        <v>OK</v>
      </c>
      <c r="K458" s="13" t="str">
        <f>IF(ISERROR(VLOOKUP('PROD Fltr Conditional'!$A458,QACond,COLUMNS($A$7:K458),0)),'PROD Fltr Conditional'!K458,"OK")</f>
        <v>OK</v>
      </c>
      <c r="L458" s="13" t="str">
        <f>IF(ISERROR(VLOOKUP('PROD Fltr Conditional'!$A458,QACond,COLUMNS($A$7:L458),0)),'PROD Fltr Conditional'!L458,"OK")</f>
        <v>OK</v>
      </c>
      <c r="M458" s="13" t="str">
        <f>IF(ISERROR(VLOOKUP('PROD Fltr Conditional'!$A458,QACond,COLUMNS($A$7:M458),0)),'PROD Fltr Conditional'!M458,"OK")</f>
        <v>OK</v>
      </c>
      <c r="N458" s="13" t="str">
        <f>IF(ISERROR(VLOOKUP('PROD Fltr Conditional'!$A458,QACond,COLUMNS($A$7:N458),0)),'PROD Fltr Conditional'!N458,"OK")</f>
        <v>OK</v>
      </c>
      <c r="O458" s="13" t="str">
        <f>IF(ISERROR(VLOOKUP('PROD Fltr Conditional'!$A458,QACond,COLUMNS($A$7:O458),0)),'PROD Fltr Conditional'!O458,"OK")</f>
        <v>OK</v>
      </c>
      <c r="P458" s="13" t="str">
        <f>IF(ISERROR(VLOOKUP('PROD Fltr Conditional'!$A458,QACond,COLUMNS($A$7:P458),0)),'PROD Fltr Conditional'!P458,"OK")</f>
        <v>OK</v>
      </c>
      <c r="Q458" s="13" t="str">
        <f>IF(ISERROR(VLOOKUP('PROD Fltr Conditional'!$A458,QACond,COLUMNS($A$7:Q458),0)),'PROD Fltr Conditional'!Q458,"OK")</f>
        <v>OK</v>
      </c>
    </row>
    <row r="459" spans="1:17">
      <c r="A459" s="13" t="str">
        <f>IF(ISERROR(VLOOKUP('PROD Fltr Conditional'!$A459,QACond,COLUMNS($A$7:A459),0)),'PROD Fltr Conditional'!A459,"OK")</f>
        <v>laxworthyckLorrayneAxworthy68.149.76.105419467.92Yuan RenminbiCNY9/9/20190.68541666666666715477SM96 I759 4183 885N D29P MJUX YZUGSBDGoldman Sachs BDC, Inc.NYSEn/an/a</v>
      </c>
      <c r="B459" s="13">
        <f>IF(ISERROR(VLOOKUP('PROD Fltr Conditional'!$A459,QACond,COLUMNS($A$7:B459),0)),'PROD Fltr Conditional'!B459,"OK")</f>
        <v>453</v>
      </c>
      <c r="C459" s="13" t="str">
        <f>IF(ISERROR(VLOOKUP('PROD Fltr Conditional'!$A459,QACond,COLUMNS($A$7:C459),0)),'PROD Fltr Conditional'!C459,"OK")</f>
        <v>laxworthyck</v>
      </c>
      <c r="D459" s="13" t="str">
        <f>IF(ISERROR(VLOOKUP('PROD Fltr Conditional'!$A459,QACond,COLUMNS($A$7:D459),0)),'PROD Fltr Conditional'!D459,"OK")</f>
        <v>Lorrayne</v>
      </c>
      <c r="E459" s="13" t="str">
        <f>IF(ISERROR(VLOOKUP('PROD Fltr Conditional'!$A459,QACond,COLUMNS($A$7:E459),0)),'PROD Fltr Conditional'!E459,"OK")</f>
        <v>Axworthy</v>
      </c>
      <c r="F459" s="13" t="str">
        <f>IF(ISERROR(VLOOKUP('PROD Fltr Conditional'!$A459,QACond,COLUMNS($A$7:F459),0)),'PROD Fltr Conditional'!F459,"OK")</f>
        <v>68.149.76.105</v>
      </c>
      <c r="G459" s="13">
        <f>IF(ISERROR(VLOOKUP('PROD Fltr Conditional'!$A459,QACond,COLUMNS($A$7:G459),0)),'PROD Fltr Conditional'!G459,"OK")</f>
        <v>419467.92</v>
      </c>
      <c r="H459" s="13" t="str">
        <f>IF(ISERROR(VLOOKUP('PROD Fltr Conditional'!$A459,QACond,COLUMNS($A$7:H459),0)),'PROD Fltr Conditional'!H459,"OK")</f>
        <v>Yuan Renminbi</v>
      </c>
      <c r="I459" s="13" t="str">
        <f>IF(ISERROR(VLOOKUP('PROD Fltr Conditional'!$A459,QACond,COLUMNS($A$7:I459),0)),'PROD Fltr Conditional'!I459,"OK")</f>
        <v>CNY</v>
      </c>
      <c r="J459" s="13" t="str">
        <f>IF(ISERROR(VLOOKUP('PROD Fltr Conditional'!$A459,QACond,COLUMNS($A$7:J459),0)),'PROD Fltr Conditional'!J459,"OK")</f>
        <v>9/9/2019</v>
      </c>
      <c r="K459" s="13">
        <f>IF(ISERROR(VLOOKUP('PROD Fltr Conditional'!$A459,QACond,COLUMNS($A$7:K459),0)),'PROD Fltr Conditional'!K459,"OK")</f>
        <v>0.68541666666666667</v>
      </c>
      <c r="L459" s="13">
        <f>IF(ISERROR(VLOOKUP('PROD Fltr Conditional'!$A459,QACond,COLUMNS($A$7:L459),0)),'PROD Fltr Conditional'!L459,"OK")</f>
        <v>15477</v>
      </c>
      <c r="M459" s="13" t="str">
        <f>IF(ISERROR(VLOOKUP('PROD Fltr Conditional'!$A459,QACond,COLUMNS($A$7:M459),0)),'PROD Fltr Conditional'!M459,"OK")</f>
        <v>SM96 I759 4183 885N D29P MJUX YZU</v>
      </c>
      <c r="N459" s="13" t="str">
        <f>IF(ISERROR(VLOOKUP('PROD Fltr Conditional'!$A459,QACond,COLUMNS($A$7:N459),0)),'PROD Fltr Conditional'!N459,"OK")</f>
        <v>GSBD</v>
      </c>
      <c r="O459" s="13" t="str">
        <f>IF(ISERROR(VLOOKUP('PROD Fltr Conditional'!$A459,QACond,COLUMNS($A$7:O459),0)),'PROD Fltr Conditional'!O459,"OK")</f>
        <v>Goldman Sachs BDC, Inc.</v>
      </c>
      <c r="P459" s="13" t="str">
        <f>IF(ISERROR(VLOOKUP('PROD Fltr Conditional'!$A459,QACond,COLUMNS($A$7:P459),0)),'PROD Fltr Conditional'!P459,"OK")</f>
        <v>NYSE</v>
      </c>
      <c r="Q459" s="13" t="str">
        <f>IF(ISERROR(VLOOKUP('PROD Fltr Conditional'!$A459,QACond,COLUMNS($A$7:Q459),0)),'PROD Fltr Conditional'!Q459,"OK")</f>
        <v>n/a</v>
      </c>
    </row>
    <row r="460" spans="1:17">
      <c r="A460" s="13" t="str">
        <f>IF(ISERROR(VLOOKUP('PROD Fltr Conditional'!$A460,QACond,COLUMNS($A$7:A460),0)),'PROD Fltr Conditional'!A460,"OK")</f>
        <v>OK</v>
      </c>
      <c r="B460" s="13" t="str">
        <f>IF(ISERROR(VLOOKUP('PROD Fltr Conditional'!$A460,QACond,COLUMNS($A$7:B460),0)),'PROD Fltr Conditional'!B460,"OK")</f>
        <v>OK</v>
      </c>
      <c r="C460" s="13" t="str">
        <f>IF(ISERROR(VLOOKUP('PROD Fltr Conditional'!$A460,QACond,COLUMNS($A$7:C460),0)),'PROD Fltr Conditional'!C460,"OK")</f>
        <v>OK</v>
      </c>
      <c r="D460" s="13" t="str">
        <f>IF(ISERROR(VLOOKUP('PROD Fltr Conditional'!$A460,QACond,COLUMNS($A$7:D460),0)),'PROD Fltr Conditional'!D460,"OK")</f>
        <v>OK</v>
      </c>
      <c r="E460" s="13" t="str">
        <f>IF(ISERROR(VLOOKUP('PROD Fltr Conditional'!$A460,QACond,COLUMNS($A$7:E460),0)),'PROD Fltr Conditional'!E460,"OK")</f>
        <v>OK</v>
      </c>
      <c r="F460" s="13" t="str">
        <f>IF(ISERROR(VLOOKUP('PROD Fltr Conditional'!$A460,QACond,COLUMNS($A$7:F460),0)),'PROD Fltr Conditional'!F460,"OK")</f>
        <v>OK</v>
      </c>
      <c r="G460" s="13" t="str">
        <f>IF(ISERROR(VLOOKUP('PROD Fltr Conditional'!$A460,QACond,COLUMNS($A$7:G460),0)),'PROD Fltr Conditional'!G460,"OK")</f>
        <v>OK</v>
      </c>
      <c r="H460" s="13" t="str">
        <f>IF(ISERROR(VLOOKUP('PROD Fltr Conditional'!$A460,QACond,COLUMNS($A$7:H460),0)),'PROD Fltr Conditional'!H460,"OK")</f>
        <v>OK</v>
      </c>
      <c r="I460" s="13" t="str">
        <f>IF(ISERROR(VLOOKUP('PROD Fltr Conditional'!$A460,QACond,COLUMNS($A$7:I460),0)),'PROD Fltr Conditional'!I460,"OK")</f>
        <v>OK</v>
      </c>
      <c r="J460" s="13" t="str">
        <f>IF(ISERROR(VLOOKUP('PROD Fltr Conditional'!$A460,QACond,COLUMNS($A$7:J460),0)),'PROD Fltr Conditional'!J460,"OK")</f>
        <v>OK</v>
      </c>
      <c r="K460" s="13" t="str">
        <f>IF(ISERROR(VLOOKUP('PROD Fltr Conditional'!$A460,QACond,COLUMNS($A$7:K460),0)),'PROD Fltr Conditional'!K460,"OK")</f>
        <v>OK</v>
      </c>
      <c r="L460" s="13" t="str">
        <f>IF(ISERROR(VLOOKUP('PROD Fltr Conditional'!$A460,QACond,COLUMNS($A$7:L460),0)),'PROD Fltr Conditional'!L460,"OK")</f>
        <v>OK</v>
      </c>
      <c r="M460" s="13" t="str">
        <f>IF(ISERROR(VLOOKUP('PROD Fltr Conditional'!$A460,QACond,COLUMNS($A$7:M460),0)),'PROD Fltr Conditional'!M460,"OK")</f>
        <v>OK</v>
      </c>
      <c r="N460" s="13" t="str">
        <f>IF(ISERROR(VLOOKUP('PROD Fltr Conditional'!$A460,QACond,COLUMNS($A$7:N460),0)),'PROD Fltr Conditional'!N460,"OK")</f>
        <v>OK</v>
      </c>
      <c r="O460" s="13" t="str">
        <f>IF(ISERROR(VLOOKUP('PROD Fltr Conditional'!$A460,QACond,COLUMNS($A$7:O460),0)),'PROD Fltr Conditional'!O460,"OK")</f>
        <v>OK</v>
      </c>
      <c r="P460" s="13" t="str">
        <f>IF(ISERROR(VLOOKUP('PROD Fltr Conditional'!$A460,QACond,COLUMNS($A$7:P460),0)),'PROD Fltr Conditional'!P460,"OK")</f>
        <v>OK</v>
      </c>
      <c r="Q460" s="13" t="str">
        <f>IF(ISERROR(VLOOKUP('PROD Fltr Conditional'!$A460,QACond,COLUMNS($A$7:Q460),0)),'PROD Fltr Conditional'!Q460,"OK")</f>
        <v>OK</v>
      </c>
    </row>
    <row r="461" spans="1:17">
      <c r="A461" s="13" t="str">
        <f>IF(ISERROR(VLOOKUP('PROD Fltr Conditional'!$A461,QACond,COLUMNS($A$7:A461),0)),'PROD Fltr Conditional'!A461,"OK")</f>
        <v>OK</v>
      </c>
      <c r="B461" s="13" t="str">
        <f>IF(ISERROR(VLOOKUP('PROD Fltr Conditional'!$A461,QACond,COLUMNS($A$7:B461),0)),'PROD Fltr Conditional'!B461,"OK")</f>
        <v>OK</v>
      </c>
      <c r="C461" s="13" t="str">
        <f>IF(ISERROR(VLOOKUP('PROD Fltr Conditional'!$A461,QACond,COLUMNS($A$7:C461),0)),'PROD Fltr Conditional'!C461,"OK")</f>
        <v>OK</v>
      </c>
      <c r="D461" s="13" t="str">
        <f>IF(ISERROR(VLOOKUP('PROD Fltr Conditional'!$A461,QACond,COLUMNS($A$7:D461),0)),'PROD Fltr Conditional'!D461,"OK")</f>
        <v>OK</v>
      </c>
      <c r="E461" s="13" t="str">
        <f>IF(ISERROR(VLOOKUP('PROD Fltr Conditional'!$A461,QACond,COLUMNS($A$7:E461),0)),'PROD Fltr Conditional'!E461,"OK")</f>
        <v>OK</v>
      </c>
      <c r="F461" s="13" t="str">
        <f>IF(ISERROR(VLOOKUP('PROD Fltr Conditional'!$A461,QACond,COLUMNS($A$7:F461),0)),'PROD Fltr Conditional'!F461,"OK")</f>
        <v>OK</v>
      </c>
      <c r="G461" s="13" t="str">
        <f>IF(ISERROR(VLOOKUP('PROD Fltr Conditional'!$A461,QACond,COLUMNS($A$7:G461),0)),'PROD Fltr Conditional'!G461,"OK")</f>
        <v>OK</v>
      </c>
      <c r="H461" s="13" t="str">
        <f>IF(ISERROR(VLOOKUP('PROD Fltr Conditional'!$A461,QACond,COLUMNS($A$7:H461),0)),'PROD Fltr Conditional'!H461,"OK")</f>
        <v>OK</v>
      </c>
      <c r="I461" s="13" t="str">
        <f>IF(ISERROR(VLOOKUP('PROD Fltr Conditional'!$A461,QACond,COLUMNS($A$7:I461),0)),'PROD Fltr Conditional'!I461,"OK")</f>
        <v>OK</v>
      </c>
      <c r="J461" s="13" t="str">
        <f>IF(ISERROR(VLOOKUP('PROD Fltr Conditional'!$A461,QACond,COLUMNS($A$7:J461),0)),'PROD Fltr Conditional'!J461,"OK")</f>
        <v>OK</v>
      </c>
      <c r="K461" s="13" t="str">
        <f>IF(ISERROR(VLOOKUP('PROD Fltr Conditional'!$A461,QACond,COLUMNS($A$7:K461),0)),'PROD Fltr Conditional'!K461,"OK")</f>
        <v>OK</v>
      </c>
      <c r="L461" s="13" t="str">
        <f>IF(ISERROR(VLOOKUP('PROD Fltr Conditional'!$A461,QACond,COLUMNS($A$7:L461),0)),'PROD Fltr Conditional'!L461,"OK")</f>
        <v>OK</v>
      </c>
      <c r="M461" s="13" t="str">
        <f>IF(ISERROR(VLOOKUP('PROD Fltr Conditional'!$A461,QACond,COLUMNS($A$7:M461),0)),'PROD Fltr Conditional'!M461,"OK")</f>
        <v>OK</v>
      </c>
      <c r="N461" s="13" t="str">
        <f>IF(ISERROR(VLOOKUP('PROD Fltr Conditional'!$A461,QACond,COLUMNS($A$7:N461),0)),'PROD Fltr Conditional'!N461,"OK")</f>
        <v>OK</v>
      </c>
      <c r="O461" s="13" t="str">
        <f>IF(ISERROR(VLOOKUP('PROD Fltr Conditional'!$A461,QACond,COLUMNS($A$7:O461),0)),'PROD Fltr Conditional'!O461,"OK")</f>
        <v>OK</v>
      </c>
      <c r="P461" s="13" t="str">
        <f>IF(ISERROR(VLOOKUP('PROD Fltr Conditional'!$A461,QACond,COLUMNS($A$7:P461),0)),'PROD Fltr Conditional'!P461,"OK")</f>
        <v>OK</v>
      </c>
      <c r="Q461" s="13" t="str">
        <f>IF(ISERROR(VLOOKUP('PROD Fltr Conditional'!$A461,QACond,COLUMNS($A$7:Q461),0)),'PROD Fltr Conditional'!Q461,"OK")</f>
        <v>OK</v>
      </c>
    </row>
    <row r="462" spans="1:17">
      <c r="A462" s="13" t="str">
        <f>IF(ISERROR(VLOOKUP('PROD Fltr Conditional'!$A462,QACond,COLUMNS($A$7:A462),0)),'PROD Fltr Conditional'!A462,"OK")</f>
        <v>OK</v>
      </c>
      <c r="B462" s="13" t="str">
        <f>IF(ISERROR(VLOOKUP('PROD Fltr Conditional'!$A462,QACond,COLUMNS($A$7:B462),0)),'PROD Fltr Conditional'!B462,"OK")</f>
        <v>OK</v>
      </c>
      <c r="C462" s="13" t="str">
        <f>IF(ISERROR(VLOOKUP('PROD Fltr Conditional'!$A462,QACond,COLUMNS($A$7:C462),0)),'PROD Fltr Conditional'!C462,"OK")</f>
        <v>OK</v>
      </c>
      <c r="D462" s="13" t="str">
        <f>IF(ISERROR(VLOOKUP('PROD Fltr Conditional'!$A462,QACond,COLUMNS($A$7:D462),0)),'PROD Fltr Conditional'!D462,"OK")</f>
        <v>OK</v>
      </c>
      <c r="E462" s="13" t="str">
        <f>IF(ISERROR(VLOOKUP('PROD Fltr Conditional'!$A462,QACond,COLUMNS($A$7:E462),0)),'PROD Fltr Conditional'!E462,"OK")</f>
        <v>OK</v>
      </c>
      <c r="F462" s="13" t="str">
        <f>IF(ISERROR(VLOOKUP('PROD Fltr Conditional'!$A462,QACond,COLUMNS($A$7:F462),0)),'PROD Fltr Conditional'!F462,"OK")</f>
        <v>OK</v>
      </c>
      <c r="G462" s="13" t="str">
        <f>IF(ISERROR(VLOOKUP('PROD Fltr Conditional'!$A462,QACond,COLUMNS($A$7:G462),0)),'PROD Fltr Conditional'!G462,"OK")</f>
        <v>OK</v>
      </c>
      <c r="H462" s="13" t="str">
        <f>IF(ISERROR(VLOOKUP('PROD Fltr Conditional'!$A462,QACond,COLUMNS($A$7:H462),0)),'PROD Fltr Conditional'!H462,"OK")</f>
        <v>OK</v>
      </c>
      <c r="I462" s="13" t="str">
        <f>IF(ISERROR(VLOOKUP('PROD Fltr Conditional'!$A462,QACond,COLUMNS($A$7:I462),0)),'PROD Fltr Conditional'!I462,"OK")</f>
        <v>OK</v>
      </c>
      <c r="J462" s="13" t="str">
        <f>IF(ISERROR(VLOOKUP('PROD Fltr Conditional'!$A462,QACond,COLUMNS($A$7:J462),0)),'PROD Fltr Conditional'!J462,"OK")</f>
        <v>OK</v>
      </c>
      <c r="K462" s="13" t="str">
        <f>IF(ISERROR(VLOOKUP('PROD Fltr Conditional'!$A462,QACond,COLUMNS($A$7:K462),0)),'PROD Fltr Conditional'!K462,"OK")</f>
        <v>OK</v>
      </c>
      <c r="L462" s="13" t="str">
        <f>IF(ISERROR(VLOOKUP('PROD Fltr Conditional'!$A462,QACond,COLUMNS($A$7:L462),0)),'PROD Fltr Conditional'!L462,"OK")</f>
        <v>OK</v>
      </c>
      <c r="M462" s="13" t="str">
        <f>IF(ISERROR(VLOOKUP('PROD Fltr Conditional'!$A462,QACond,COLUMNS($A$7:M462),0)),'PROD Fltr Conditional'!M462,"OK")</f>
        <v>OK</v>
      </c>
      <c r="N462" s="13" t="str">
        <f>IF(ISERROR(VLOOKUP('PROD Fltr Conditional'!$A462,QACond,COLUMNS($A$7:N462),0)),'PROD Fltr Conditional'!N462,"OK")</f>
        <v>OK</v>
      </c>
      <c r="O462" s="13" t="str">
        <f>IF(ISERROR(VLOOKUP('PROD Fltr Conditional'!$A462,QACond,COLUMNS($A$7:O462),0)),'PROD Fltr Conditional'!O462,"OK")</f>
        <v>OK</v>
      </c>
      <c r="P462" s="13" t="str">
        <f>IF(ISERROR(VLOOKUP('PROD Fltr Conditional'!$A462,QACond,COLUMNS($A$7:P462),0)),'PROD Fltr Conditional'!P462,"OK")</f>
        <v>OK</v>
      </c>
      <c r="Q462" s="13" t="str">
        <f>IF(ISERROR(VLOOKUP('PROD Fltr Conditional'!$A462,QACond,COLUMNS($A$7:Q462),0)),'PROD Fltr Conditional'!Q462,"OK")</f>
        <v>OK</v>
      </c>
    </row>
    <row r="463" spans="1:17">
      <c r="A463" s="13" t="str">
        <f>IF(ISERROR(VLOOKUP('PROD Fltr Conditional'!$A463,QACond,COLUMNS($A$7:A463),0)),'PROD Fltr Conditional'!A463,"OK")</f>
        <v>OK</v>
      </c>
      <c r="B463" s="13" t="str">
        <f>IF(ISERROR(VLOOKUP('PROD Fltr Conditional'!$A463,QACond,COLUMNS($A$7:B463),0)),'PROD Fltr Conditional'!B463,"OK")</f>
        <v>OK</v>
      </c>
      <c r="C463" s="13" t="str">
        <f>IF(ISERROR(VLOOKUP('PROD Fltr Conditional'!$A463,QACond,COLUMNS($A$7:C463),0)),'PROD Fltr Conditional'!C463,"OK")</f>
        <v>OK</v>
      </c>
      <c r="D463" s="13" t="str">
        <f>IF(ISERROR(VLOOKUP('PROD Fltr Conditional'!$A463,QACond,COLUMNS($A$7:D463),0)),'PROD Fltr Conditional'!D463,"OK")</f>
        <v>OK</v>
      </c>
      <c r="E463" s="13" t="str">
        <f>IF(ISERROR(VLOOKUP('PROD Fltr Conditional'!$A463,QACond,COLUMNS($A$7:E463),0)),'PROD Fltr Conditional'!E463,"OK")</f>
        <v>OK</v>
      </c>
      <c r="F463" s="13" t="str">
        <f>IF(ISERROR(VLOOKUP('PROD Fltr Conditional'!$A463,QACond,COLUMNS($A$7:F463),0)),'PROD Fltr Conditional'!F463,"OK")</f>
        <v>OK</v>
      </c>
      <c r="G463" s="13" t="str">
        <f>IF(ISERROR(VLOOKUP('PROD Fltr Conditional'!$A463,QACond,COLUMNS($A$7:G463),0)),'PROD Fltr Conditional'!G463,"OK")</f>
        <v>OK</v>
      </c>
      <c r="H463" s="13" t="str">
        <f>IF(ISERROR(VLOOKUP('PROD Fltr Conditional'!$A463,QACond,COLUMNS($A$7:H463),0)),'PROD Fltr Conditional'!H463,"OK")</f>
        <v>OK</v>
      </c>
      <c r="I463" s="13" t="str">
        <f>IF(ISERROR(VLOOKUP('PROD Fltr Conditional'!$A463,QACond,COLUMNS($A$7:I463),0)),'PROD Fltr Conditional'!I463,"OK")</f>
        <v>OK</v>
      </c>
      <c r="J463" s="13" t="str">
        <f>IF(ISERROR(VLOOKUP('PROD Fltr Conditional'!$A463,QACond,COLUMNS($A$7:J463),0)),'PROD Fltr Conditional'!J463,"OK")</f>
        <v>OK</v>
      </c>
      <c r="K463" s="13" t="str">
        <f>IF(ISERROR(VLOOKUP('PROD Fltr Conditional'!$A463,QACond,COLUMNS($A$7:K463),0)),'PROD Fltr Conditional'!K463,"OK")</f>
        <v>OK</v>
      </c>
      <c r="L463" s="13" t="str">
        <f>IF(ISERROR(VLOOKUP('PROD Fltr Conditional'!$A463,QACond,COLUMNS($A$7:L463),0)),'PROD Fltr Conditional'!L463,"OK")</f>
        <v>OK</v>
      </c>
      <c r="M463" s="13" t="str">
        <f>IF(ISERROR(VLOOKUP('PROD Fltr Conditional'!$A463,QACond,COLUMNS($A$7:M463),0)),'PROD Fltr Conditional'!M463,"OK")</f>
        <v>OK</v>
      </c>
      <c r="N463" s="13" t="str">
        <f>IF(ISERROR(VLOOKUP('PROD Fltr Conditional'!$A463,QACond,COLUMNS($A$7:N463),0)),'PROD Fltr Conditional'!N463,"OK")</f>
        <v>OK</v>
      </c>
      <c r="O463" s="13" t="str">
        <f>IF(ISERROR(VLOOKUP('PROD Fltr Conditional'!$A463,QACond,COLUMNS($A$7:O463),0)),'PROD Fltr Conditional'!O463,"OK")</f>
        <v>OK</v>
      </c>
      <c r="P463" s="13" t="str">
        <f>IF(ISERROR(VLOOKUP('PROD Fltr Conditional'!$A463,QACond,COLUMNS($A$7:P463),0)),'PROD Fltr Conditional'!P463,"OK")</f>
        <v>OK</v>
      </c>
      <c r="Q463" s="13" t="str">
        <f>IF(ISERROR(VLOOKUP('PROD Fltr Conditional'!$A463,QACond,COLUMNS($A$7:Q463),0)),'PROD Fltr Conditional'!Q463,"OK")</f>
        <v>OK</v>
      </c>
    </row>
    <row r="464" spans="1:17">
      <c r="A464" s="13" t="str">
        <f>IF(ISERROR(VLOOKUP('PROD Fltr Conditional'!$A464,QACond,COLUMNS($A$7:A464),0)),'PROD Fltr Conditional'!A464,"OK")</f>
        <v>OK</v>
      </c>
      <c r="B464" s="13" t="str">
        <f>IF(ISERROR(VLOOKUP('PROD Fltr Conditional'!$A464,QACond,COLUMNS($A$7:B464),0)),'PROD Fltr Conditional'!B464,"OK")</f>
        <v>OK</v>
      </c>
      <c r="C464" s="13" t="str">
        <f>IF(ISERROR(VLOOKUP('PROD Fltr Conditional'!$A464,QACond,COLUMNS($A$7:C464),0)),'PROD Fltr Conditional'!C464,"OK")</f>
        <v>OK</v>
      </c>
      <c r="D464" s="13" t="str">
        <f>IF(ISERROR(VLOOKUP('PROD Fltr Conditional'!$A464,QACond,COLUMNS($A$7:D464),0)),'PROD Fltr Conditional'!D464,"OK")</f>
        <v>OK</v>
      </c>
      <c r="E464" s="13" t="str">
        <f>IF(ISERROR(VLOOKUP('PROD Fltr Conditional'!$A464,QACond,COLUMNS($A$7:E464),0)),'PROD Fltr Conditional'!E464,"OK")</f>
        <v>OK</v>
      </c>
      <c r="F464" s="13" t="str">
        <f>IF(ISERROR(VLOOKUP('PROD Fltr Conditional'!$A464,QACond,COLUMNS($A$7:F464),0)),'PROD Fltr Conditional'!F464,"OK")</f>
        <v>OK</v>
      </c>
      <c r="G464" s="13" t="str">
        <f>IF(ISERROR(VLOOKUP('PROD Fltr Conditional'!$A464,QACond,COLUMNS($A$7:G464),0)),'PROD Fltr Conditional'!G464,"OK")</f>
        <v>OK</v>
      </c>
      <c r="H464" s="13" t="str">
        <f>IF(ISERROR(VLOOKUP('PROD Fltr Conditional'!$A464,QACond,COLUMNS($A$7:H464),0)),'PROD Fltr Conditional'!H464,"OK")</f>
        <v>OK</v>
      </c>
      <c r="I464" s="13" t="str">
        <f>IF(ISERROR(VLOOKUP('PROD Fltr Conditional'!$A464,QACond,COLUMNS($A$7:I464),0)),'PROD Fltr Conditional'!I464,"OK")</f>
        <v>OK</v>
      </c>
      <c r="J464" s="13" t="str">
        <f>IF(ISERROR(VLOOKUP('PROD Fltr Conditional'!$A464,QACond,COLUMNS($A$7:J464),0)),'PROD Fltr Conditional'!J464,"OK")</f>
        <v>OK</v>
      </c>
      <c r="K464" s="13" t="str">
        <f>IF(ISERROR(VLOOKUP('PROD Fltr Conditional'!$A464,QACond,COLUMNS($A$7:K464),0)),'PROD Fltr Conditional'!K464,"OK")</f>
        <v>OK</v>
      </c>
      <c r="L464" s="13" t="str">
        <f>IF(ISERROR(VLOOKUP('PROD Fltr Conditional'!$A464,QACond,COLUMNS($A$7:L464),0)),'PROD Fltr Conditional'!L464,"OK")</f>
        <v>OK</v>
      </c>
      <c r="M464" s="13" t="str">
        <f>IF(ISERROR(VLOOKUP('PROD Fltr Conditional'!$A464,QACond,COLUMNS($A$7:M464),0)),'PROD Fltr Conditional'!M464,"OK")</f>
        <v>OK</v>
      </c>
      <c r="N464" s="13" t="str">
        <f>IF(ISERROR(VLOOKUP('PROD Fltr Conditional'!$A464,QACond,COLUMNS($A$7:N464),0)),'PROD Fltr Conditional'!N464,"OK")</f>
        <v>OK</v>
      </c>
      <c r="O464" s="13" t="str">
        <f>IF(ISERROR(VLOOKUP('PROD Fltr Conditional'!$A464,QACond,COLUMNS($A$7:O464),0)),'PROD Fltr Conditional'!O464,"OK")</f>
        <v>OK</v>
      </c>
      <c r="P464" s="13" t="str">
        <f>IF(ISERROR(VLOOKUP('PROD Fltr Conditional'!$A464,QACond,COLUMNS($A$7:P464),0)),'PROD Fltr Conditional'!P464,"OK")</f>
        <v>OK</v>
      </c>
      <c r="Q464" s="13" t="str">
        <f>IF(ISERROR(VLOOKUP('PROD Fltr Conditional'!$A464,QACond,COLUMNS($A$7:Q464),0)),'PROD Fltr Conditional'!Q464,"OK")</f>
        <v>OK</v>
      </c>
    </row>
    <row r="465" spans="1:17">
      <c r="A465" s="13" t="str">
        <f>IF(ISERROR(VLOOKUP('PROD Fltr Conditional'!$A465,QACond,COLUMNS($A$7:A465),0)),'PROD Fltr Conditional'!A465,"OK")</f>
        <v>OK</v>
      </c>
      <c r="B465" s="13" t="str">
        <f>IF(ISERROR(VLOOKUP('PROD Fltr Conditional'!$A465,QACond,COLUMNS($A$7:B465),0)),'PROD Fltr Conditional'!B465,"OK")</f>
        <v>OK</v>
      </c>
      <c r="C465" s="13" t="str">
        <f>IF(ISERROR(VLOOKUP('PROD Fltr Conditional'!$A465,QACond,COLUMNS($A$7:C465),0)),'PROD Fltr Conditional'!C465,"OK")</f>
        <v>OK</v>
      </c>
      <c r="D465" s="13" t="str">
        <f>IF(ISERROR(VLOOKUP('PROD Fltr Conditional'!$A465,QACond,COLUMNS($A$7:D465),0)),'PROD Fltr Conditional'!D465,"OK")</f>
        <v>OK</v>
      </c>
      <c r="E465" s="13" t="str">
        <f>IF(ISERROR(VLOOKUP('PROD Fltr Conditional'!$A465,QACond,COLUMNS($A$7:E465),0)),'PROD Fltr Conditional'!E465,"OK")</f>
        <v>OK</v>
      </c>
      <c r="F465" s="13" t="str">
        <f>IF(ISERROR(VLOOKUP('PROD Fltr Conditional'!$A465,QACond,COLUMNS($A$7:F465),0)),'PROD Fltr Conditional'!F465,"OK")</f>
        <v>OK</v>
      </c>
      <c r="G465" s="13" t="str">
        <f>IF(ISERROR(VLOOKUP('PROD Fltr Conditional'!$A465,QACond,COLUMNS($A$7:G465),0)),'PROD Fltr Conditional'!G465,"OK")</f>
        <v>OK</v>
      </c>
      <c r="H465" s="13" t="str">
        <f>IF(ISERROR(VLOOKUP('PROD Fltr Conditional'!$A465,QACond,COLUMNS($A$7:H465),0)),'PROD Fltr Conditional'!H465,"OK")</f>
        <v>OK</v>
      </c>
      <c r="I465" s="13" t="str">
        <f>IF(ISERROR(VLOOKUP('PROD Fltr Conditional'!$A465,QACond,COLUMNS($A$7:I465),0)),'PROD Fltr Conditional'!I465,"OK")</f>
        <v>OK</v>
      </c>
      <c r="J465" s="13" t="str">
        <f>IF(ISERROR(VLOOKUP('PROD Fltr Conditional'!$A465,QACond,COLUMNS($A$7:J465),0)),'PROD Fltr Conditional'!J465,"OK")</f>
        <v>OK</v>
      </c>
      <c r="K465" s="13" t="str">
        <f>IF(ISERROR(VLOOKUP('PROD Fltr Conditional'!$A465,QACond,COLUMNS($A$7:K465),0)),'PROD Fltr Conditional'!K465,"OK")</f>
        <v>OK</v>
      </c>
      <c r="L465" s="13" t="str">
        <f>IF(ISERROR(VLOOKUP('PROD Fltr Conditional'!$A465,QACond,COLUMNS($A$7:L465),0)),'PROD Fltr Conditional'!L465,"OK")</f>
        <v>OK</v>
      </c>
      <c r="M465" s="13" t="str">
        <f>IF(ISERROR(VLOOKUP('PROD Fltr Conditional'!$A465,QACond,COLUMNS($A$7:M465),0)),'PROD Fltr Conditional'!M465,"OK")</f>
        <v>OK</v>
      </c>
      <c r="N465" s="13" t="str">
        <f>IF(ISERROR(VLOOKUP('PROD Fltr Conditional'!$A465,QACond,COLUMNS($A$7:N465),0)),'PROD Fltr Conditional'!N465,"OK")</f>
        <v>OK</v>
      </c>
      <c r="O465" s="13" t="str">
        <f>IF(ISERROR(VLOOKUP('PROD Fltr Conditional'!$A465,QACond,COLUMNS($A$7:O465),0)),'PROD Fltr Conditional'!O465,"OK")</f>
        <v>OK</v>
      </c>
      <c r="P465" s="13" t="str">
        <f>IF(ISERROR(VLOOKUP('PROD Fltr Conditional'!$A465,QACond,COLUMNS($A$7:P465),0)),'PROD Fltr Conditional'!P465,"OK")</f>
        <v>OK</v>
      </c>
      <c r="Q465" s="13" t="str">
        <f>IF(ISERROR(VLOOKUP('PROD Fltr Conditional'!$A465,QACond,COLUMNS($A$7:Q465),0)),'PROD Fltr Conditional'!Q465,"OK")</f>
        <v>OK</v>
      </c>
    </row>
    <row r="466" spans="1:17">
      <c r="A466" s="13" t="str">
        <f>IF(ISERROR(VLOOKUP('PROD Fltr Conditional'!$A466,QACond,COLUMNS($A$7:A466),0)),'PROD Fltr Conditional'!A466,"OK")</f>
        <v>OK</v>
      </c>
      <c r="B466" s="13" t="str">
        <f>IF(ISERROR(VLOOKUP('PROD Fltr Conditional'!$A466,QACond,COLUMNS($A$7:B466),0)),'PROD Fltr Conditional'!B466,"OK")</f>
        <v>OK</v>
      </c>
      <c r="C466" s="13" t="str">
        <f>IF(ISERROR(VLOOKUP('PROD Fltr Conditional'!$A466,QACond,COLUMNS($A$7:C466),0)),'PROD Fltr Conditional'!C466,"OK")</f>
        <v>OK</v>
      </c>
      <c r="D466" s="13" t="str">
        <f>IF(ISERROR(VLOOKUP('PROD Fltr Conditional'!$A466,QACond,COLUMNS($A$7:D466),0)),'PROD Fltr Conditional'!D466,"OK")</f>
        <v>OK</v>
      </c>
      <c r="E466" s="13" t="str">
        <f>IF(ISERROR(VLOOKUP('PROD Fltr Conditional'!$A466,QACond,COLUMNS($A$7:E466),0)),'PROD Fltr Conditional'!E466,"OK")</f>
        <v>OK</v>
      </c>
      <c r="F466" s="13" t="str">
        <f>IF(ISERROR(VLOOKUP('PROD Fltr Conditional'!$A466,QACond,COLUMNS($A$7:F466),0)),'PROD Fltr Conditional'!F466,"OK")</f>
        <v>OK</v>
      </c>
      <c r="G466" s="13" t="str">
        <f>IF(ISERROR(VLOOKUP('PROD Fltr Conditional'!$A466,QACond,COLUMNS($A$7:G466),0)),'PROD Fltr Conditional'!G466,"OK")</f>
        <v>OK</v>
      </c>
      <c r="H466" s="13" t="str">
        <f>IF(ISERROR(VLOOKUP('PROD Fltr Conditional'!$A466,QACond,COLUMNS($A$7:H466),0)),'PROD Fltr Conditional'!H466,"OK")</f>
        <v>OK</v>
      </c>
      <c r="I466" s="13" t="str">
        <f>IF(ISERROR(VLOOKUP('PROD Fltr Conditional'!$A466,QACond,COLUMNS($A$7:I466),0)),'PROD Fltr Conditional'!I466,"OK")</f>
        <v>OK</v>
      </c>
      <c r="J466" s="13" t="str">
        <f>IF(ISERROR(VLOOKUP('PROD Fltr Conditional'!$A466,QACond,COLUMNS($A$7:J466),0)),'PROD Fltr Conditional'!J466,"OK")</f>
        <v>OK</v>
      </c>
      <c r="K466" s="13" t="str">
        <f>IF(ISERROR(VLOOKUP('PROD Fltr Conditional'!$A466,QACond,COLUMNS($A$7:K466),0)),'PROD Fltr Conditional'!K466,"OK")</f>
        <v>OK</v>
      </c>
      <c r="L466" s="13" t="str">
        <f>IF(ISERROR(VLOOKUP('PROD Fltr Conditional'!$A466,QACond,COLUMNS($A$7:L466),0)),'PROD Fltr Conditional'!L466,"OK")</f>
        <v>OK</v>
      </c>
      <c r="M466" s="13" t="str">
        <f>IF(ISERROR(VLOOKUP('PROD Fltr Conditional'!$A466,QACond,COLUMNS($A$7:M466),0)),'PROD Fltr Conditional'!M466,"OK")</f>
        <v>OK</v>
      </c>
      <c r="N466" s="13" t="str">
        <f>IF(ISERROR(VLOOKUP('PROD Fltr Conditional'!$A466,QACond,COLUMNS($A$7:N466),0)),'PROD Fltr Conditional'!N466,"OK")</f>
        <v>OK</v>
      </c>
      <c r="O466" s="13" t="str">
        <f>IF(ISERROR(VLOOKUP('PROD Fltr Conditional'!$A466,QACond,COLUMNS($A$7:O466),0)),'PROD Fltr Conditional'!O466,"OK")</f>
        <v>OK</v>
      </c>
      <c r="P466" s="13" t="str">
        <f>IF(ISERROR(VLOOKUP('PROD Fltr Conditional'!$A466,QACond,COLUMNS($A$7:P466),0)),'PROD Fltr Conditional'!P466,"OK")</f>
        <v>OK</v>
      </c>
      <c r="Q466" s="13" t="str">
        <f>IF(ISERROR(VLOOKUP('PROD Fltr Conditional'!$A466,QACond,COLUMNS($A$7:Q466),0)),'PROD Fltr Conditional'!Q466,"OK")</f>
        <v>OK</v>
      </c>
    </row>
    <row r="467" spans="1:17">
      <c r="A467" s="13" t="str">
        <f>IF(ISERROR(VLOOKUP('PROD Fltr Conditional'!$A467,QACond,COLUMNS($A$7:A467),0)),'PROD Fltr Conditional'!A467,"OK")</f>
        <v>OK</v>
      </c>
      <c r="B467" s="13" t="str">
        <f>IF(ISERROR(VLOOKUP('PROD Fltr Conditional'!$A467,QACond,COLUMNS($A$7:B467),0)),'PROD Fltr Conditional'!B467,"OK")</f>
        <v>OK</v>
      </c>
      <c r="C467" s="13" t="str">
        <f>IF(ISERROR(VLOOKUP('PROD Fltr Conditional'!$A467,QACond,COLUMNS($A$7:C467),0)),'PROD Fltr Conditional'!C467,"OK")</f>
        <v>OK</v>
      </c>
      <c r="D467" s="13" t="str">
        <f>IF(ISERROR(VLOOKUP('PROD Fltr Conditional'!$A467,QACond,COLUMNS($A$7:D467),0)),'PROD Fltr Conditional'!D467,"OK")</f>
        <v>OK</v>
      </c>
      <c r="E467" s="13" t="str">
        <f>IF(ISERROR(VLOOKUP('PROD Fltr Conditional'!$A467,QACond,COLUMNS($A$7:E467),0)),'PROD Fltr Conditional'!E467,"OK")</f>
        <v>OK</v>
      </c>
      <c r="F467" s="13" t="str">
        <f>IF(ISERROR(VLOOKUP('PROD Fltr Conditional'!$A467,QACond,COLUMNS($A$7:F467),0)),'PROD Fltr Conditional'!F467,"OK")</f>
        <v>OK</v>
      </c>
      <c r="G467" s="13" t="str">
        <f>IF(ISERROR(VLOOKUP('PROD Fltr Conditional'!$A467,QACond,COLUMNS($A$7:G467),0)),'PROD Fltr Conditional'!G467,"OK")</f>
        <v>OK</v>
      </c>
      <c r="H467" s="13" t="str">
        <f>IF(ISERROR(VLOOKUP('PROD Fltr Conditional'!$A467,QACond,COLUMNS($A$7:H467),0)),'PROD Fltr Conditional'!H467,"OK")</f>
        <v>OK</v>
      </c>
      <c r="I467" s="13" t="str">
        <f>IF(ISERROR(VLOOKUP('PROD Fltr Conditional'!$A467,QACond,COLUMNS($A$7:I467),0)),'PROD Fltr Conditional'!I467,"OK")</f>
        <v>OK</v>
      </c>
      <c r="J467" s="13" t="str">
        <f>IF(ISERROR(VLOOKUP('PROD Fltr Conditional'!$A467,QACond,COLUMNS($A$7:J467),0)),'PROD Fltr Conditional'!J467,"OK")</f>
        <v>OK</v>
      </c>
      <c r="K467" s="13" t="str">
        <f>IF(ISERROR(VLOOKUP('PROD Fltr Conditional'!$A467,QACond,COLUMNS($A$7:K467),0)),'PROD Fltr Conditional'!K467,"OK")</f>
        <v>OK</v>
      </c>
      <c r="L467" s="13" t="str">
        <f>IF(ISERROR(VLOOKUP('PROD Fltr Conditional'!$A467,QACond,COLUMNS($A$7:L467),0)),'PROD Fltr Conditional'!L467,"OK")</f>
        <v>OK</v>
      </c>
      <c r="M467" s="13" t="str">
        <f>IF(ISERROR(VLOOKUP('PROD Fltr Conditional'!$A467,QACond,COLUMNS($A$7:M467),0)),'PROD Fltr Conditional'!M467,"OK")</f>
        <v>OK</v>
      </c>
      <c r="N467" s="13" t="str">
        <f>IF(ISERROR(VLOOKUP('PROD Fltr Conditional'!$A467,QACond,COLUMNS($A$7:N467),0)),'PROD Fltr Conditional'!N467,"OK")</f>
        <v>OK</v>
      </c>
      <c r="O467" s="13" t="str">
        <f>IF(ISERROR(VLOOKUP('PROD Fltr Conditional'!$A467,QACond,COLUMNS($A$7:O467),0)),'PROD Fltr Conditional'!O467,"OK")</f>
        <v>OK</v>
      </c>
      <c r="P467" s="13" t="str">
        <f>IF(ISERROR(VLOOKUP('PROD Fltr Conditional'!$A467,QACond,COLUMNS($A$7:P467),0)),'PROD Fltr Conditional'!P467,"OK")</f>
        <v>OK</v>
      </c>
      <c r="Q467" s="13" t="str">
        <f>IF(ISERROR(VLOOKUP('PROD Fltr Conditional'!$A467,QACond,COLUMNS($A$7:Q467),0)),'PROD Fltr Conditional'!Q467,"OK")</f>
        <v>OK</v>
      </c>
    </row>
    <row r="468" spans="1:17">
      <c r="A468" s="13" t="str">
        <f>IF(ISERROR(VLOOKUP('PROD Fltr Conditional'!$A468,QACond,COLUMNS($A$7:A468),0)),'PROD Fltr Conditional'!A468,"OK")</f>
        <v>OK</v>
      </c>
      <c r="B468" s="13" t="str">
        <f>IF(ISERROR(VLOOKUP('PROD Fltr Conditional'!$A468,QACond,COLUMNS($A$7:B468),0)),'PROD Fltr Conditional'!B468,"OK")</f>
        <v>OK</v>
      </c>
      <c r="C468" s="13" t="str">
        <f>IF(ISERROR(VLOOKUP('PROD Fltr Conditional'!$A468,QACond,COLUMNS($A$7:C468),0)),'PROD Fltr Conditional'!C468,"OK")</f>
        <v>OK</v>
      </c>
      <c r="D468" s="13" t="str">
        <f>IF(ISERROR(VLOOKUP('PROD Fltr Conditional'!$A468,QACond,COLUMNS($A$7:D468),0)),'PROD Fltr Conditional'!D468,"OK")</f>
        <v>OK</v>
      </c>
      <c r="E468" s="13" t="str">
        <f>IF(ISERROR(VLOOKUP('PROD Fltr Conditional'!$A468,QACond,COLUMNS($A$7:E468),0)),'PROD Fltr Conditional'!E468,"OK")</f>
        <v>OK</v>
      </c>
      <c r="F468" s="13" t="str">
        <f>IF(ISERROR(VLOOKUP('PROD Fltr Conditional'!$A468,QACond,COLUMNS($A$7:F468),0)),'PROD Fltr Conditional'!F468,"OK")</f>
        <v>OK</v>
      </c>
      <c r="G468" s="13" t="str">
        <f>IF(ISERROR(VLOOKUP('PROD Fltr Conditional'!$A468,QACond,COLUMNS($A$7:G468),0)),'PROD Fltr Conditional'!G468,"OK")</f>
        <v>OK</v>
      </c>
      <c r="H468" s="13" t="str">
        <f>IF(ISERROR(VLOOKUP('PROD Fltr Conditional'!$A468,QACond,COLUMNS($A$7:H468),0)),'PROD Fltr Conditional'!H468,"OK")</f>
        <v>OK</v>
      </c>
      <c r="I468" s="13" t="str">
        <f>IF(ISERROR(VLOOKUP('PROD Fltr Conditional'!$A468,QACond,COLUMNS($A$7:I468),0)),'PROD Fltr Conditional'!I468,"OK")</f>
        <v>OK</v>
      </c>
      <c r="J468" s="13" t="str">
        <f>IF(ISERROR(VLOOKUP('PROD Fltr Conditional'!$A468,QACond,COLUMNS($A$7:J468),0)),'PROD Fltr Conditional'!J468,"OK")</f>
        <v>OK</v>
      </c>
      <c r="K468" s="13" t="str">
        <f>IF(ISERROR(VLOOKUP('PROD Fltr Conditional'!$A468,QACond,COLUMNS($A$7:K468),0)),'PROD Fltr Conditional'!K468,"OK")</f>
        <v>OK</v>
      </c>
      <c r="L468" s="13" t="str">
        <f>IF(ISERROR(VLOOKUP('PROD Fltr Conditional'!$A468,QACond,COLUMNS($A$7:L468),0)),'PROD Fltr Conditional'!L468,"OK")</f>
        <v>OK</v>
      </c>
      <c r="M468" s="13" t="str">
        <f>IF(ISERROR(VLOOKUP('PROD Fltr Conditional'!$A468,QACond,COLUMNS($A$7:M468),0)),'PROD Fltr Conditional'!M468,"OK")</f>
        <v>OK</v>
      </c>
      <c r="N468" s="13" t="str">
        <f>IF(ISERROR(VLOOKUP('PROD Fltr Conditional'!$A468,QACond,COLUMNS($A$7:N468),0)),'PROD Fltr Conditional'!N468,"OK")</f>
        <v>OK</v>
      </c>
      <c r="O468" s="13" t="str">
        <f>IF(ISERROR(VLOOKUP('PROD Fltr Conditional'!$A468,QACond,COLUMNS($A$7:O468),0)),'PROD Fltr Conditional'!O468,"OK")</f>
        <v>OK</v>
      </c>
      <c r="P468" s="13" t="str">
        <f>IF(ISERROR(VLOOKUP('PROD Fltr Conditional'!$A468,QACond,COLUMNS($A$7:P468),0)),'PROD Fltr Conditional'!P468,"OK")</f>
        <v>OK</v>
      </c>
      <c r="Q468" s="13" t="str">
        <f>IF(ISERROR(VLOOKUP('PROD Fltr Conditional'!$A468,QACond,COLUMNS($A$7:Q468),0)),'PROD Fltr Conditional'!Q468,"OK")</f>
        <v>OK</v>
      </c>
    </row>
    <row r="469" spans="1:17">
      <c r="A469" s="13" t="str">
        <f>IF(ISERROR(VLOOKUP('PROD Fltr Conditional'!$A469,QACond,COLUMNS($A$7:A469),0)),'PROD Fltr Conditional'!A469,"OK")</f>
        <v>OK</v>
      </c>
      <c r="B469" s="13" t="str">
        <f>IF(ISERROR(VLOOKUP('PROD Fltr Conditional'!$A469,QACond,COLUMNS($A$7:B469),0)),'PROD Fltr Conditional'!B469,"OK")</f>
        <v>OK</v>
      </c>
      <c r="C469" s="13" t="str">
        <f>IF(ISERROR(VLOOKUP('PROD Fltr Conditional'!$A469,QACond,COLUMNS($A$7:C469),0)),'PROD Fltr Conditional'!C469,"OK")</f>
        <v>OK</v>
      </c>
      <c r="D469" s="13" t="str">
        <f>IF(ISERROR(VLOOKUP('PROD Fltr Conditional'!$A469,QACond,COLUMNS($A$7:D469),0)),'PROD Fltr Conditional'!D469,"OK")</f>
        <v>OK</v>
      </c>
      <c r="E469" s="13" t="str">
        <f>IF(ISERROR(VLOOKUP('PROD Fltr Conditional'!$A469,QACond,COLUMNS($A$7:E469),0)),'PROD Fltr Conditional'!E469,"OK")</f>
        <v>OK</v>
      </c>
      <c r="F469" s="13" t="str">
        <f>IF(ISERROR(VLOOKUP('PROD Fltr Conditional'!$A469,QACond,COLUMNS($A$7:F469),0)),'PROD Fltr Conditional'!F469,"OK")</f>
        <v>OK</v>
      </c>
      <c r="G469" s="13" t="str">
        <f>IF(ISERROR(VLOOKUP('PROD Fltr Conditional'!$A469,QACond,COLUMNS($A$7:G469),0)),'PROD Fltr Conditional'!G469,"OK")</f>
        <v>OK</v>
      </c>
      <c r="H469" s="13" t="str">
        <f>IF(ISERROR(VLOOKUP('PROD Fltr Conditional'!$A469,QACond,COLUMNS($A$7:H469),0)),'PROD Fltr Conditional'!H469,"OK")</f>
        <v>OK</v>
      </c>
      <c r="I469" s="13" t="str">
        <f>IF(ISERROR(VLOOKUP('PROD Fltr Conditional'!$A469,QACond,COLUMNS($A$7:I469),0)),'PROD Fltr Conditional'!I469,"OK")</f>
        <v>OK</v>
      </c>
      <c r="J469" s="13" t="str">
        <f>IF(ISERROR(VLOOKUP('PROD Fltr Conditional'!$A469,QACond,COLUMNS($A$7:J469),0)),'PROD Fltr Conditional'!J469,"OK")</f>
        <v>OK</v>
      </c>
      <c r="K469" s="13" t="str">
        <f>IF(ISERROR(VLOOKUP('PROD Fltr Conditional'!$A469,QACond,COLUMNS($A$7:K469),0)),'PROD Fltr Conditional'!K469,"OK")</f>
        <v>OK</v>
      </c>
      <c r="L469" s="13" t="str">
        <f>IF(ISERROR(VLOOKUP('PROD Fltr Conditional'!$A469,QACond,COLUMNS($A$7:L469),0)),'PROD Fltr Conditional'!L469,"OK")</f>
        <v>OK</v>
      </c>
      <c r="M469" s="13" t="str">
        <f>IF(ISERROR(VLOOKUP('PROD Fltr Conditional'!$A469,QACond,COLUMNS($A$7:M469),0)),'PROD Fltr Conditional'!M469,"OK")</f>
        <v>OK</v>
      </c>
      <c r="N469" s="13" t="str">
        <f>IF(ISERROR(VLOOKUP('PROD Fltr Conditional'!$A469,QACond,COLUMNS($A$7:N469),0)),'PROD Fltr Conditional'!N469,"OK")</f>
        <v>OK</v>
      </c>
      <c r="O469" s="13" t="str">
        <f>IF(ISERROR(VLOOKUP('PROD Fltr Conditional'!$A469,QACond,COLUMNS($A$7:O469),0)),'PROD Fltr Conditional'!O469,"OK")</f>
        <v>OK</v>
      </c>
      <c r="P469" s="13" t="str">
        <f>IF(ISERROR(VLOOKUP('PROD Fltr Conditional'!$A469,QACond,COLUMNS($A$7:P469),0)),'PROD Fltr Conditional'!P469,"OK")</f>
        <v>OK</v>
      </c>
      <c r="Q469" s="13" t="str">
        <f>IF(ISERROR(VLOOKUP('PROD Fltr Conditional'!$A469,QACond,COLUMNS($A$7:Q469),0)),'PROD Fltr Conditional'!Q469,"OK")</f>
        <v>OK</v>
      </c>
    </row>
    <row r="470" spans="1:17">
      <c r="A470" s="13" t="str">
        <f>IF(ISERROR(VLOOKUP('PROD Fltr Conditional'!$A470,QACond,COLUMNS($A$7:A470),0)),'PROD Fltr Conditional'!A470,"OK")</f>
        <v>OK</v>
      </c>
      <c r="B470" s="13" t="str">
        <f>IF(ISERROR(VLOOKUP('PROD Fltr Conditional'!$A470,QACond,COLUMNS($A$7:B470),0)),'PROD Fltr Conditional'!B470,"OK")</f>
        <v>OK</v>
      </c>
      <c r="C470" s="13" t="str">
        <f>IF(ISERROR(VLOOKUP('PROD Fltr Conditional'!$A470,QACond,COLUMNS($A$7:C470),0)),'PROD Fltr Conditional'!C470,"OK")</f>
        <v>OK</v>
      </c>
      <c r="D470" s="13" t="str">
        <f>IF(ISERROR(VLOOKUP('PROD Fltr Conditional'!$A470,QACond,COLUMNS($A$7:D470),0)),'PROD Fltr Conditional'!D470,"OK")</f>
        <v>OK</v>
      </c>
      <c r="E470" s="13" t="str">
        <f>IF(ISERROR(VLOOKUP('PROD Fltr Conditional'!$A470,QACond,COLUMNS($A$7:E470),0)),'PROD Fltr Conditional'!E470,"OK")</f>
        <v>OK</v>
      </c>
      <c r="F470" s="13" t="str">
        <f>IF(ISERROR(VLOOKUP('PROD Fltr Conditional'!$A470,QACond,COLUMNS($A$7:F470),0)),'PROD Fltr Conditional'!F470,"OK")</f>
        <v>OK</v>
      </c>
      <c r="G470" s="13" t="str">
        <f>IF(ISERROR(VLOOKUP('PROD Fltr Conditional'!$A470,QACond,COLUMNS($A$7:G470),0)),'PROD Fltr Conditional'!G470,"OK")</f>
        <v>OK</v>
      </c>
      <c r="H470" s="13" t="str">
        <f>IF(ISERROR(VLOOKUP('PROD Fltr Conditional'!$A470,QACond,COLUMNS($A$7:H470),0)),'PROD Fltr Conditional'!H470,"OK")</f>
        <v>OK</v>
      </c>
      <c r="I470" s="13" t="str">
        <f>IF(ISERROR(VLOOKUP('PROD Fltr Conditional'!$A470,QACond,COLUMNS($A$7:I470),0)),'PROD Fltr Conditional'!I470,"OK")</f>
        <v>OK</v>
      </c>
      <c r="J470" s="13" t="str">
        <f>IF(ISERROR(VLOOKUP('PROD Fltr Conditional'!$A470,QACond,COLUMNS($A$7:J470),0)),'PROD Fltr Conditional'!J470,"OK")</f>
        <v>OK</v>
      </c>
      <c r="K470" s="13" t="str">
        <f>IF(ISERROR(VLOOKUP('PROD Fltr Conditional'!$A470,QACond,COLUMNS($A$7:K470),0)),'PROD Fltr Conditional'!K470,"OK")</f>
        <v>OK</v>
      </c>
      <c r="L470" s="13" t="str">
        <f>IF(ISERROR(VLOOKUP('PROD Fltr Conditional'!$A470,QACond,COLUMNS($A$7:L470),0)),'PROD Fltr Conditional'!L470,"OK")</f>
        <v>OK</v>
      </c>
      <c r="M470" s="13" t="str">
        <f>IF(ISERROR(VLOOKUP('PROD Fltr Conditional'!$A470,QACond,COLUMNS($A$7:M470),0)),'PROD Fltr Conditional'!M470,"OK")</f>
        <v>OK</v>
      </c>
      <c r="N470" s="13" t="str">
        <f>IF(ISERROR(VLOOKUP('PROD Fltr Conditional'!$A470,QACond,COLUMNS($A$7:N470),0)),'PROD Fltr Conditional'!N470,"OK")</f>
        <v>OK</v>
      </c>
      <c r="O470" s="13" t="str">
        <f>IF(ISERROR(VLOOKUP('PROD Fltr Conditional'!$A470,QACond,COLUMNS($A$7:O470),0)),'PROD Fltr Conditional'!O470,"OK")</f>
        <v>OK</v>
      </c>
      <c r="P470" s="13" t="str">
        <f>IF(ISERROR(VLOOKUP('PROD Fltr Conditional'!$A470,QACond,COLUMNS($A$7:P470),0)),'PROD Fltr Conditional'!P470,"OK")</f>
        <v>OK</v>
      </c>
      <c r="Q470" s="13" t="str">
        <f>IF(ISERROR(VLOOKUP('PROD Fltr Conditional'!$A470,QACond,COLUMNS($A$7:Q470),0)),'PROD Fltr Conditional'!Q470,"OK")</f>
        <v>OK</v>
      </c>
    </row>
    <row r="471" spans="1:17">
      <c r="A471" s="13" t="str">
        <f>IF(ISERROR(VLOOKUP('PROD Fltr Conditional'!$A471,QACond,COLUMNS($A$7:A471),0)),'PROD Fltr Conditional'!A471,"OK")</f>
        <v>OK</v>
      </c>
      <c r="B471" s="13" t="str">
        <f>IF(ISERROR(VLOOKUP('PROD Fltr Conditional'!$A471,QACond,COLUMNS($A$7:B471),0)),'PROD Fltr Conditional'!B471,"OK")</f>
        <v>OK</v>
      </c>
      <c r="C471" s="13" t="str">
        <f>IF(ISERROR(VLOOKUP('PROD Fltr Conditional'!$A471,QACond,COLUMNS($A$7:C471),0)),'PROD Fltr Conditional'!C471,"OK")</f>
        <v>OK</v>
      </c>
      <c r="D471" s="13" t="str">
        <f>IF(ISERROR(VLOOKUP('PROD Fltr Conditional'!$A471,QACond,COLUMNS($A$7:D471),0)),'PROD Fltr Conditional'!D471,"OK")</f>
        <v>OK</v>
      </c>
      <c r="E471" s="13" t="str">
        <f>IF(ISERROR(VLOOKUP('PROD Fltr Conditional'!$A471,QACond,COLUMNS($A$7:E471),0)),'PROD Fltr Conditional'!E471,"OK")</f>
        <v>OK</v>
      </c>
      <c r="F471" s="13" t="str">
        <f>IF(ISERROR(VLOOKUP('PROD Fltr Conditional'!$A471,QACond,COLUMNS($A$7:F471),0)),'PROD Fltr Conditional'!F471,"OK")</f>
        <v>OK</v>
      </c>
      <c r="G471" s="13" t="str">
        <f>IF(ISERROR(VLOOKUP('PROD Fltr Conditional'!$A471,QACond,COLUMNS($A$7:G471),0)),'PROD Fltr Conditional'!G471,"OK")</f>
        <v>OK</v>
      </c>
      <c r="H471" s="13" t="str">
        <f>IF(ISERROR(VLOOKUP('PROD Fltr Conditional'!$A471,QACond,COLUMNS($A$7:H471),0)),'PROD Fltr Conditional'!H471,"OK")</f>
        <v>OK</v>
      </c>
      <c r="I471" s="13" t="str">
        <f>IF(ISERROR(VLOOKUP('PROD Fltr Conditional'!$A471,QACond,COLUMNS($A$7:I471),0)),'PROD Fltr Conditional'!I471,"OK")</f>
        <v>OK</v>
      </c>
      <c r="J471" s="13" t="str">
        <f>IF(ISERROR(VLOOKUP('PROD Fltr Conditional'!$A471,QACond,COLUMNS($A$7:J471),0)),'PROD Fltr Conditional'!J471,"OK")</f>
        <v>OK</v>
      </c>
      <c r="K471" s="13" t="str">
        <f>IF(ISERROR(VLOOKUP('PROD Fltr Conditional'!$A471,QACond,COLUMNS($A$7:K471),0)),'PROD Fltr Conditional'!K471,"OK")</f>
        <v>OK</v>
      </c>
      <c r="L471" s="13" t="str">
        <f>IF(ISERROR(VLOOKUP('PROD Fltr Conditional'!$A471,QACond,COLUMNS($A$7:L471),0)),'PROD Fltr Conditional'!L471,"OK")</f>
        <v>OK</v>
      </c>
      <c r="M471" s="13" t="str">
        <f>IF(ISERROR(VLOOKUP('PROD Fltr Conditional'!$A471,QACond,COLUMNS($A$7:M471),0)),'PROD Fltr Conditional'!M471,"OK")</f>
        <v>OK</v>
      </c>
      <c r="N471" s="13" t="str">
        <f>IF(ISERROR(VLOOKUP('PROD Fltr Conditional'!$A471,QACond,COLUMNS($A$7:N471),0)),'PROD Fltr Conditional'!N471,"OK")</f>
        <v>OK</v>
      </c>
      <c r="O471" s="13" t="str">
        <f>IF(ISERROR(VLOOKUP('PROD Fltr Conditional'!$A471,QACond,COLUMNS($A$7:O471),0)),'PROD Fltr Conditional'!O471,"OK")</f>
        <v>OK</v>
      </c>
      <c r="P471" s="13" t="str">
        <f>IF(ISERROR(VLOOKUP('PROD Fltr Conditional'!$A471,QACond,COLUMNS($A$7:P471),0)),'PROD Fltr Conditional'!P471,"OK")</f>
        <v>OK</v>
      </c>
      <c r="Q471" s="13" t="str">
        <f>IF(ISERROR(VLOOKUP('PROD Fltr Conditional'!$A471,QACond,COLUMNS($A$7:Q471),0)),'PROD Fltr Conditional'!Q471,"OK")</f>
        <v>OK</v>
      </c>
    </row>
    <row r="472" spans="1:17">
      <c r="A472" s="13" t="str">
        <f>IF(ISERROR(VLOOKUP('PROD Fltr Conditional'!$A472,QACond,COLUMNS($A$7:A472),0)),'PROD Fltr Conditional'!A472,"OK")</f>
        <v>OK</v>
      </c>
      <c r="B472" s="13" t="str">
        <f>IF(ISERROR(VLOOKUP('PROD Fltr Conditional'!$A472,QACond,COLUMNS($A$7:B472),0)),'PROD Fltr Conditional'!B472,"OK")</f>
        <v>OK</v>
      </c>
      <c r="C472" s="13" t="str">
        <f>IF(ISERROR(VLOOKUP('PROD Fltr Conditional'!$A472,QACond,COLUMNS($A$7:C472),0)),'PROD Fltr Conditional'!C472,"OK")</f>
        <v>OK</v>
      </c>
      <c r="D472" s="13" t="str">
        <f>IF(ISERROR(VLOOKUP('PROD Fltr Conditional'!$A472,QACond,COLUMNS($A$7:D472),0)),'PROD Fltr Conditional'!D472,"OK")</f>
        <v>OK</v>
      </c>
      <c r="E472" s="13" t="str">
        <f>IF(ISERROR(VLOOKUP('PROD Fltr Conditional'!$A472,QACond,COLUMNS($A$7:E472),0)),'PROD Fltr Conditional'!E472,"OK")</f>
        <v>OK</v>
      </c>
      <c r="F472" s="13" t="str">
        <f>IF(ISERROR(VLOOKUP('PROD Fltr Conditional'!$A472,QACond,COLUMNS($A$7:F472),0)),'PROD Fltr Conditional'!F472,"OK")</f>
        <v>OK</v>
      </c>
      <c r="G472" s="13" t="str">
        <f>IF(ISERROR(VLOOKUP('PROD Fltr Conditional'!$A472,QACond,COLUMNS($A$7:G472),0)),'PROD Fltr Conditional'!G472,"OK")</f>
        <v>OK</v>
      </c>
      <c r="H472" s="13" t="str">
        <f>IF(ISERROR(VLOOKUP('PROD Fltr Conditional'!$A472,QACond,COLUMNS($A$7:H472),0)),'PROD Fltr Conditional'!H472,"OK")</f>
        <v>OK</v>
      </c>
      <c r="I472" s="13" t="str">
        <f>IF(ISERROR(VLOOKUP('PROD Fltr Conditional'!$A472,QACond,COLUMNS($A$7:I472),0)),'PROD Fltr Conditional'!I472,"OK")</f>
        <v>OK</v>
      </c>
      <c r="J472" s="13" t="str">
        <f>IF(ISERROR(VLOOKUP('PROD Fltr Conditional'!$A472,QACond,COLUMNS($A$7:J472),0)),'PROD Fltr Conditional'!J472,"OK")</f>
        <v>OK</v>
      </c>
      <c r="K472" s="13" t="str">
        <f>IF(ISERROR(VLOOKUP('PROD Fltr Conditional'!$A472,QACond,COLUMNS($A$7:K472),0)),'PROD Fltr Conditional'!K472,"OK")</f>
        <v>OK</v>
      </c>
      <c r="L472" s="13" t="str">
        <f>IF(ISERROR(VLOOKUP('PROD Fltr Conditional'!$A472,QACond,COLUMNS($A$7:L472),0)),'PROD Fltr Conditional'!L472,"OK")</f>
        <v>OK</v>
      </c>
      <c r="M472" s="13" t="str">
        <f>IF(ISERROR(VLOOKUP('PROD Fltr Conditional'!$A472,QACond,COLUMNS($A$7:M472),0)),'PROD Fltr Conditional'!M472,"OK")</f>
        <v>OK</v>
      </c>
      <c r="N472" s="13" t="str">
        <f>IF(ISERROR(VLOOKUP('PROD Fltr Conditional'!$A472,QACond,COLUMNS($A$7:N472),0)),'PROD Fltr Conditional'!N472,"OK")</f>
        <v>OK</v>
      </c>
      <c r="O472" s="13" t="str">
        <f>IF(ISERROR(VLOOKUP('PROD Fltr Conditional'!$A472,QACond,COLUMNS($A$7:O472),0)),'PROD Fltr Conditional'!O472,"OK")</f>
        <v>OK</v>
      </c>
      <c r="P472" s="13" t="str">
        <f>IF(ISERROR(VLOOKUP('PROD Fltr Conditional'!$A472,QACond,COLUMNS($A$7:P472),0)),'PROD Fltr Conditional'!P472,"OK")</f>
        <v>OK</v>
      </c>
      <c r="Q472" s="13" t="str">
        <f>IF(ISERROR(VLOOKUP('PROD Fltr Conditional'!$A472,QACond,COLUMNS($A$7:Q472),0)),'PROD Fltr Conditional'!Q472,"OK")</f>
        <v>OK</v>
      </c>
    </row>
    <row r="473" spans="1:17">
      <c r="A473" s="13" t="str">
        <f>IF(ISERROR(VLOOKUP('PROD Fltr Conditional'!$A473,QACond,COLUMNS($A$7:A473),0)),'PROD Fltr Conditional'!A473,"OK")</f>
        <v>OK</v>
      </c>
      <c r="B473" s="13" t="str">
        <f>IF(ISERROR(VLOOKUP('PROD Fltr Conditional'!$A473,QACond,COLUMNS($A$7:B473),0)),'PROD Fltr Conditional'!B473,"OK")</f>
        <v>OK</v>
      </c>
      <c r="C473" s="13" t="str">
        <f>IF(ISERROR(VLOOKUP('PROD Fltr Conditional'!$A473,QACond,COLUMNS($A$7:C473),0)),'PROD Fltr Conditional'!C473,"OK")</f>
        <v>OK</v>
      </c>
      <c r="D473" s="13" t="str">
        <f>IF(ISERROR(VLOOKUP('PROD Fltr Conditional'!$A473,QACond,COLUMNS($A$7:D473),0)),'PROD Fltr Conditional'!D473,"OK")</f>
        <v>OK</v>
      </c>
      <c r="E473" s="13" t="str">
        <f>IF(ISERROR(VLOOKUP('PROD Fltr Conditional'!$A473,QACond,COLUMNS($A$7:E473),0)),'PROD Fltr Conditional'!E473,"OK")</f>
        <v>OK</v>
      </c>
      <c r="F473" s="13" t="str">
        <f>IF(ISERROR(VLOOKUP('PROD Fltr Conditional'!$A473,QACond,COLUMNS($A$7:F473),0)),'PROD Fltr Conditional'!F473,"OK")</f>
        <v>OK</v>
      </c>
      <c r="G473" s="13" t="str">
        <f>IF(ISERROR(VLOOKUP('PROD Fltr Conditional'!$A473,QACond,COLUMNS($A$7:G473),0)),'PROD Fltr Conditional'!G473,"OK")</f>
        <v>OK</v>
      </c>
      <c r="H473" s="13" t="str">
        <f>IF(ISERROR(VLOOKUP('PROD Fltr Conditional'!$A473,QACond,COLUMNS($A$7:H473),0)),'PROD Fltr Conditional'!H473,"OK")</f>
        <v>OK</v>
      </c>
      <c r="I473" s="13" t="str">
        <f>IF(ISERROR(VLOOKUP('PROD Fltr Conditional'!$A473,QACond,COLUMNS($A$7:I473),0)),'PROD Fltr Conditional'!I473,"OK")</f>
        <v>OK</v>
      </c>
      <c r="J473" s="13" t="str">
        <f>IF(ISERROR(VLOOKUP('PROD Fltr Conditional'!$A473,QACond,COLUMNS($A$7:J473),0)),'PROD Fltr Conditional'!J473,"OK")</f>
        <v>OK</v>
      </c>
      <c r="K473" s="13" t="str">
        <f>IF(ISERROR(VLOOKUP('PROD Fltr Conditional'!$A473,QACond,COLUMNS($A$7:K473),0)),'PROD Fltr Conditional'!K473,"OK")</f>
        <v>OK</v>
      </c>
      <c r="L473" s="13" t="str">
        <f>IF(ISERROR(VLOOKUP('PROD Fltr Conditional'!$A473,QACond,COLUMNS($A$7:L473),0)),'PROD Fltr Conditional'!L473,"OK")</f>
        <v>OK</v>
      </c>
      <c r="M473" s="13" t="str">
        <f>IF(ISERROR(VLOOKUP('PROD Fltr Conditional'!$A473,QACond,COLUMNS($A$7:M473),0)),'PROD Fltr Conditional'!M473,"OK")</f>
        <v>OK</v>
      </c>
      <c r="N473" s="13" t="str">
        <f>IF(ISERROR(VLOOKUP('PROD Fltr Conditional'!$A473,QACond,COLUMNS($A$7:N473),0)),'PROD Fltr Conditional'!N473,"OK")</f>
        <v>OK</v>
      </c>
      <c r="O473" s="13" t="str">
        <f>IF(ISERROR(VLOOKUP('PROD Fltr Conditional'!$A473,QACond,COLUMNS($A$7:O473),0)),'PROD Fltr Conditional'!O473,"OK")</f>
        <v>OK</v>
      </c>
      <c r="P473" s="13" t="str">
        <f>IF(ISERROR(VLOOKUP('PROD Fltr Conditional'!$A473,QACond,COLUMNS($A$7:P473),0)),'PROD Fltr Conditional'!P473,"OK")</f>
        <v>OK</v>
      </c>
      <c r="Q473" s="13" t="str">
        <f>IF(ISERROR(VLOOKUP('PROD Fltr Conditional'!$A473,QACond,COLUMNS($A$7:Q473),0)),'PROD Fltr Conditional'!Q473,"OK")</f>
        <v>OK</v>
      </c>
    </row>
    <row r="474" spans="1:17">
      <c r="A474" s="13" t="str">
        <f>IF(ISERROR(VLOOKUP('PROD Fltr Conditional'!$A474,QACond,COLUMNS($A$7:A474),0)),'PROD Fltr Conditional'!A474,"OK")</f>
        <v>OK</v>
      </c>
      <c r="B474" s="13" t="str">
        <f>IF(ISERROR(VLOOKUP('PROD Fltr Conditional'!$A474,QACond,COLUMNS($A$7:B474),0)),'PROD Fltr Conditional'!B474,"OK")</f>
        <v>OK</v>
      </c>
      <c r="C474" s="13" t="str">
        <f>IF(ISERROR(VLOOKUP('PROD Fltr Conditional'!$A474,QACond,COLUMNS($A$7:C474),0)),'PROD Fltr Conditional'!C474,"OK")</f>
        <v>OK</v>
      </c>
      <c r="D474" s="13" t="str">
        <f>IF(ISERROR(VLOOKUP('PROD Fltr Conditional'!$A474,QACond,COLUMNS($A$7:D474),0)),'PROD Fltr Conditional'!D474,"OK")</f>
        <v>OK</v>
      </c>
      <c r="E474" s="13" t="str">
        <f>IF(ISERROR(VLOOKUP('PROD Fltr Conditional'!$A474,QACond,COLUMNS($A$7:E474),0)),'PROD Fltr Conditional'!E474,"OK")</f>
        <v>OK</v>
      </c>
      <c r="F474" s="13" t="str">
        <f>IF(ISERROR(VLOOKUP('PROD Fltr Conditional'!$A474,QACond,COLUMNS($A$7:F474),0)),'PROD Fltr Conditional'!F474,"OK")</f>
        <v>OK</v>
      </c>
      <c r="G474" s="13" t="str">
        <f>IF(ISERROR(VLOOKUP('PROD Fltr Conditional'!$A474,QACond,COLUMNS($A$7:G474),0)),'PROD Fltr Conditional'!G474,"OK")</f>
        <v>OK</v>
      </c>
      <c r="H474" s="13" t="str">
        <f>IF(ISERROR(VLOOKUP('PROD Fltr Conditional'!$A474,QACond,COLUMNS($A$7:H474),0)),'PROD Fltr Conditional'!H474,"OK")</f>
        <v>OK</v>
      </c>
      <c r="I474" s="13" t="str">
        <f>IF(ISERROR(VLOOKUP('PROD Fltr Conditional'!$A474,QACond,COLUMNS($A$7:I474),0)),'PROD Fltr Conditional'!I474,"OK")</f>
        <v>OK</v>
      </c>
      <c r="J474" s="13" t="str">
        <f>IF(ISERROR(VLOOKUP('PROD Fltr Conditional'!$A474,QACond,COLUMNS($A$7:J474),0)),'PROD Fltr Conditional'!J474,"OK")</f>
        <v>OK</v>
      </c>
      <c r="K474" s="13" t="str">
        <f>IF(ISERROR(VLOOKUP('PROD Fltr Conditional'!$A474,QACond,COLUMNS($A$7:K474),0)),'PROD Fltr Conditional'!K474,"OK")</f>
        <v>OK</v>
      </c>
      <c r="L474" s="13" t="str">
        <f>IF(ISERROR(VLOOKUP('PROD Fltr Conditional'!$A474,QACond,COLUMNS($A$7:L474),0)),'PROD Fltr Conditional'!L474,"OK")</f>
        <v>OK</v>
      </c>
      <c r="M474" s="13" t="str">
        <f>IF(ISERROR(VLOOKUP('PROD Fltr Conditional'!$A474,QACond,COLUMNS($A$7:M474),0)),'PROD Fltr Conditional'!M474,"OK")</f>
        <v>OK</v>
      </c>
      <c r="N474" s="13" t="str">
        <f>IF(ISERROR(VLOOKUP('PROD Fltr Conditional'!$A474,QACond,COLUMNS($A$7:N474),0)),'PROD Fltr Conditional'!N474,"OK")</f>
        <v>OK</v>
      </c>
      <c r="O474" s="13" t="str">
        <f>IF(ISERROR(VLOOKUP('PROD Fltr Conditional'!$A474,QACond,COLUMNS($A$7:O474),0)),'PROD Fltr Conditional'!O474,"OK")</f>
        <v>OK</v>
      </c>
      <c r="P474" s="13" t="str">
        <f>IF(ISERROR(VLOOKUP('PROD Fltr Conditional'!$A474,QACond,COLUMNS($A$7:P474),0)),'PROD Fltr Conditional'!P474,"OK")</f>
        <v>OK</v>
      </c>
      <c r="Q474" s="13" t="str">
        <f>IF(ISERROR(VLOOKUP('PROD Fltr Conditional'!$A474,QACond,COLUMNS($A$7:Q474),0)),'PROD Fltr Conditional'!Q474,"OK")</f>
        <v>OK</v>
      </c>
    </row>
    <row r="475" spans="1:17">
      <c r="A475" s="13" t="str">
        <f>IF(ISERROR(VLOOKUP('PROD Fltr Conditional'!$A475,QACond,COLUMNS($A$7:A475),0)),'PROD Fltr Conditional'!A475,"OK")</f>
        <v>OK</v>
      </c>
      <c r="B475" s="13" t="str">
        <f>IF(ISERROR(VLOOKUP('PROD Fltr Conditional'!$A475,QACond,COLUMNS($A$7:B475),0)),'PROD Fltr Conditional'!B475,"OK")</f>
        <v>OK</v>
      </c>
      <c r="C475" s="13" t="str">
        <f>IF(ISERROR(VLOOKUP('PROD Fltr Conditional'!$A475,QACond,COLUMNS($A$7:C475),0)),'PROD Fltr Conditional'!C475,"OK")</f>
        <v>OK</v>
      </c>
      <c r="D475" s="13" t="str">
        <f>IF(ISERROR(VLOOKUP('PROD Fltr Conditional'!$A475,QACond,COLUMNS($A$7:D475),0)),'PROD Fltr Conditional'!D475,"OK")</f>
        <v>OK</v>
      </c>
      <c r="E475" s="13" t="str">
        <f>IF(ISERROR(VLOOKUP('PROD Fltr Conditional'!$A475,QACond,COLUMNS($A$7:E475),0)),'PROD Fltr Conditional'!E475,"OK")</f>
        <v>OK</v>
      </c>
      <c r="F475" s="13" t="str">
        <f>IF(ISERROR(VLOOKUP('PROD Fltr Conditional'!$A475,QACond,COLUMNS($A$7:F475),0)),'PROD Fltr Conditional'!F475,"OK")</f>
        <v>OK</v>
      </c>
      <c r="G475" s="13" t="str">
        <f>IF(ISERROR(VLOOKUP('PROD Fltr Conditional'!$A475,QACond,COLUMNS($A$7:G475),0)),'PROD Fltr Conditional'!G475,"OK")</f>
        <v>OK</v>
      </c>
      <c r="H475" s="13" t="str">
        <f>IF(ISERROR(VLOOKUP('PROD Fltr Conditional'!$A475,QACond,COLUMNS($A$7:H475),0)),'PROD Fltr Conditional'!H475,"OK")</f>
        <v>OK</v>
      </c>
      <c r="I475" s="13" t="str">
        <f>IF(ISERROR(VLOOKUP('PROD Fltr Conditional'!$A475,QACond,COLUMNS($A$7:I475),0)),'PROD Fltr Conditional'!I475,"OK")</f>
        <v>OK</v>
      </c>
      <c r="J475" s="13" t="str">
        <f>IF(ISERROR(VLOOKUP('PROD Fltr Conditional'!$A475,QACond,COLUMNS($A$7:J475),0)),'PROD Fltr Conditional'!J475,"OK")</f>
        <v>OK</v>
      </c>
      <c r="K475" s="13" t="str">
        <f>IF(ISERROR(VLOOKUP('PROD Fltr Conditional'!$A475,QACond,COLUMNS($A$7:K475),0)),'PROD Fltr Conditional'!K475,"OK")</f>
        <v>OK</v>
      </c>
      <c r="L475" s="13" t="str">
        <f>IF(ISERROR(VLOOKUP('PROD Fltr Conditional'!$A475,QACond,COLUMNS($A$7:L475),0)),'PROD Fltr Conditional'!L475,"OK")</f>
        <v>OK</v>
      </c>
      <c r="M475" s="13" t="str">
        <f>IF(ISERROR(VLOOKUP('PROD Fltr Conditional'!$A475,QACond,COLUMNS($A$7:M475),0)),'PROD Fltr Conditional'!M475,"OK")</f>
        <v>OK</v>
      </c>
      <c r="N475" s="13" t="str">
        <f>IF(ISERROR(VLOOKUP('PROD Fltr Conditional'!$A475,QACond,COLUMNS($A$7:N475),0)),'PROD Fltr Conditional'!N475,"OK")</f>
        <v>OK</v>
      </c>
      <c r="O475" s="13" t="str">
        <f>IF(ISERROR(VLOOKUP('PROD Fltr Conditional'!$A475,QACond,COLUMNS($A$7:O475),0)),'PROD Fltr Conditional'!O475,"OK")</f>
        <v>OK</v>
      </c>
      <c r="P475" s="13" t="str">
        <f>IF(ISERROR(VLOOKUP('PROD Fltr Conditional'!$A475,QACond,COLUMNS($A$7:P475),0)),'PROD Fltr Conditional'!P475,"OK")</f>
        <v>OK</v>
      </c>
      <c r="Q475" s="13" t="str">
        <f>IF(ISERROR(VLOOKUP('PROD Fltr Conditional'!$A475,QACond,COLUMNS($A$7:Q475),0)),'PROD Fltr Conditional'!Q475,"OK")</f>
        <v>OK</v>
      </c>
    </row>
    <row r="476" spans="1:17">
      <c r="A476" s="13" t="str">
        <f>IF(ISERROR(VLOOKUP('PROD Fltr Conditional'!$A476,QACond,COLUMNS($A$7:A476),0)),'PROD Fltr Conditional'!A476,"OK")</f>
        <v>OK</v>
      </c>
      <c r="B476" s="13" t="str">
        <f>IF(ISERROR(VLOOKUP('PROD Fltr Conditional'!$A476,QACond,COLUMNS($A$7:B476),0)),'PROD Fltr Conditional'!B476,"OK")</f>
        <v>OK</v>
      </c>
      <c r="C476" s="13" t="str">
        <f>IF(ISERROR(VLOOKUP('PROD Fltr Conditional'!$A476,QACond,COLUMNS($A$7:C476),0)),'PROD Fltr Conditional'!C476,"OK")</f>
        <v>OK</v>
      </c>
      <c r="D476" s="13" t="str">
        <f>IF(ISERROR(VLOOKUP('PROD Fltr Conditional'!$A476,QACond,COLUMNS($A$7:D476),0)),'PROD Fltr Conditional'!D476,"OK")</f>
        <v>OK</v>
      </c>
      <c r="E476" s="13" t="str">
        <f>IF(ISERROR(VLOOKUP('PROD Fltr Conditional'!$A476,QACond,COLUMNS($A$7:E476),0)),'PROD Fltr Conditional'!E476,"OK")</f>
        <v>OK</v>
      </c>
      <c r="F476" s="13" t="str">
        <f>IF(ISERROR(VLOOKUP('PROD Fltr Conditional'!$A476,QACond,COLUMNS($A$7:F476),0)),'PROD Fltr Conditional'!F476,"OK")</f>
        <v>OK</v>
      </c>
      <c r="G476" s="13" t="str">
        <f>IF(ISERROR(VLOOKUP('PROD Fltr Conditional'!$A476,QACond,COLUMNS($A$7:G476),0)),'PROD Fltr Conditional'!G476,"OK")</f>
        <v>OK</v>
      </c>
      <c r="H476" s="13" t="str">
        <f>IF(ISERROR(VLOOKUP('PROD Fltr Conditional'!$A476,QACond,COLUMNS($A$7:H476),0)),'PROD Fltr Conditional'!H476,"OK")</f>
        <v>OK</v>
      </c>
      <c r="I476" s="13" t="str">
        <f>IF(ISERROR(VLOOKUP('PROD Fltr Conditional'!$A476,QACond,COLUMNS($A$7:I476),0)),'PROD Fltr Conditional'!I476,"OK")</f>
        <v>OK</v>
      </c>
      <c r="J476" s="13" t="str">
        <f>IF(ISERROR(VLOOKUP('PROD Fltr Conditional'!$A476,QACond,COLUMNS($A$7:J476),0)),'PROD Fltr Conditional'!J476,"OK")</f>
        <v>OK</v>
      </c>
      <c r="K476" s="13" t="str">
        <f>IF(ISERROR(VLOOKUP('PROD Fltr Conditional'!$A476,QACond,COLUMNS($A$7:K476),0)),'PROD Fltr Conditional'!K476,"OK")</f>
        <v>OK</v>
      </c>
      <c r="L476" s="13" t="str">
        <f>IF(ISERROR(VLOOKUP('PROD Fltr Conditional'!$A476,QACond,COLUMNS($A$7:L476),0)),'PROD Fltr Conditional'!L476,"OK")</f>
        <v>OK</v>
      </c>
      <c r="M476" s="13" t="str">
        <f>IF(ISERROR(VLOOKUP('PROD Fltr Conditional'!$A476,QACond,COLUMNS($A$7:M476),0)),'PROD Fltr Conditional'!M476,"OK")</f>
        <v>OK</v>
      </c>
      <c r="N476" s="13" t="str">
        <f>IF(ISERROR(VLOOKUP('PROD Fltr Conditional'!$A476,QACond,COLUMNS($A$7:N476),0)),'PROD Fltr Conditional'!N476,"OK")</f>
        <v>OK</v>
      </c>
      <c r="O476" s="13" t="str">
        <f>IF(ISERROR(VLOOKUP('PROD Fltr Conditional'!$A476,QACond,COLUMNS($A$7:O476),0)),'PROD Fltr Conditional'!O476,"OK")</f>
        <v>OK</v>
      </c>
      <c r="P476" s="13" t="str">
        <f>IF(ISERROR(VLOOKUP('PROD Fltr Conditional'!$A476,QACond,COLUMNS($A$7:P476),0)),'PROD Fltr Conditional'!P476,"OK")</f>
        <v>OK</v>
      </c>
      <c r="Q476" s="13" t="str">
        <f>IF(ISERROR(VLOOKUP('PROD Fltr Conditional'!$A476,QACond,COLUMNS($A$7:Q476),0)),'PROD Fltr Conditional'!Q476,"OK")</f>
        <v>OK</v>
      </c>
    </row>
    <row r="477" spans="1:17">
      <c r="A477" s="13" t="str">
        <f>IF(ISERROR(VLOOKUP('PROD Fltr Conditional'!$A477,QACond,COLUMNS($A$7:A477),0)),'PROD Fltr Conditional'!A477,"OK")</f>
        <v>OK</v>
      </c>
      <c r="B477" s="13" t="str">
        <f>IF(ISERROR(VLOOKUP('PROD Fltr Conditional'!$A477,QACond,COLUMNS($A$7:B477),0)),'PROD Fltr Conditional'!B477,"OK")</f>
        <v>OK</v>
      </c>
      <c r="C477" s="13" t="str">
        <f>IF(ISERROR(VLOOKUP('PROD Fltr Conditional'!$A477,QACond,COLUMNS($A$7:C477),0)),'PROD Fltr Conditional'!C477,"OK")</f>
        <v>OK</v>
      </c>
      <c r="D477" s="13" t="str">
        <f>IF(ISERROR(VLOOKUP('PROD Fltr Conditional'!$A477,QACond,COLUMNS($A$7:D477),0)),'PROD Fltr Conditional'!D477,"OK")</f>
        <v>OK</v>
      </c>
      <c r="E477" s="13" t="str">
        <f>IF(ISERROR(VLOOKUP('PROD Fltr Conditional'!$A477,QACond,COLUMNS($A$7:E477),0)),'PROD Fltr Conditional'!E477,"OK")</f>
        <v>OK</v>
      </c>
      <c r="F477" s="13" t="str">
        <f>IF(ISERROR(VLOOKUP('PROD Fltr Conditional'!$A477,QACond,COLUMNS($A$7:F477),0)),'PROD Fltr Conditional'!F477,"OK")</f>
        <v>OK</v>
      </c>
      <c r="G477" s="13" t="str">
        <f>IF(ISERROR(VLOOKUP('PROD Fltr Conditional'!$A477,QACond,COLUMNS($A$7:G477),0)),'PROD Fltr Conditional'!G477,"OK")</f>
        <v>OK</v>
      </c>
      <c r="H477" s="13" t="str">
        <f>IF(ISERROR(VLOOKUP('PROD Fltr Conditional'!$A477,QACond,COLUMNS($A$7:H477),0)),'PROD Fltr Conditional'!H477,"OK")</f>
        <v>OK</v>
      </c>
      <c r="I477" s="13" t="str">
        <f>IF(ISERROR(VLOOKUP('PROD Fltr Conditional'!$A477,QACond,COLUMNS($A$7:I477),0)),'PROD Fltr Conditional'!I477,"OK")</f>
        <v>OK</v>
      </c>
      <c r="J477" s="13" t="str">
        <f>IF(ISERROR(VLOOKUP('PROD Fltr Conditional'!$A477,QACond,COLUMNS($A$7:J477),0)),'PROD Fltr Conditional'!J477,"OK")</f>
        <v>OK</v>
      </c>
      <c r="K477" s="13" t="str">
        <f>IF(ISERROR(VLOOKUP('PROD Fltr Conditional'!$A477,QACond,COLUMNS($A$7:K477),0)),'PROD Fltr Conditional'!K477,"OK")</f>
        <v>OK</v>
      </c>
      <c r="L477" s="13" t="str">
        <f>IF(ISERROR(VLOOKUP('PROD Fltr Conditional'!$A477,QACond,COLUMNS($A$7:L477),0)),'PROD Fltr Conditional'!L477,"OK")</f>
        <v>OK</v>
      </c>
      <c r="M477" s="13" t="str">
        <f>IF(ISERROR(VLOOKUP('PROD Fltr Conditional'!$A477,QACond,COLUMNS($A$7:M477),0)),'PROD Fltr Conditional'!M477,"OK")</f>
        <v>OK</v>
      </c>
      <c r="N477" s="13" t="str">
        <f>IF(ISERROR(VLOOKUP('PROD Fltr Conditional'!$A477,QACond,COLUMNS($A$7:N477),0)),'PROD Fltr Conditional'!N477,"OK")</f>
        <v>OK</v>
      </c>
      <c r="O477" s="13" t="str">
        <f>IF(ISERROR(VLOOKUP('PROD Fltr Conditional'!$A477,QACond,COLUMNS($A$7:O477),0)),'PROD Fltr Conditional'!O477,"OK")</f>
        <v>OK</v>
      </c>
      <c r="P477" s="13" t="str">
        <f>IF(ISERROR(VLOOKUP('PROD Fltr Conditional'!$A477,QACond,COLUMNS($A$7:P477),0)),'PROD Fltr Conditional'!P477,"OK")</f>
        <v>OK</v>
      </c>
      <c r="Q477" s="13" t="str">
        <f>IF(ISERROR(VLOOKUP('PROD Fltr Conditional'!$A477,QACond,COLUMNS($A$7:Q477),0)),'PROD Fltr Conditional'!Q477,"OK")</f>
        <v>OK</v>
      </c>
    </row>
    <row r="478" spans="1:17">
      <c r="A478" s="13" t="str">
        <f>IF(ISERROR(VLOOKUP('PROD Fltr Conditional'!$A478,QACond,COLUMNS($A$7:A478),0)),'PROD Fltr Conditional'!A478,"OK")</f>
        <v>OK</v>
      </c>
      <c r="B478" s="13" t="str">
        <f>IF(ISERROR(VLOOKUP('PROD Fltr Conditional'!$A478,QACond,COLUMNS($A$7:B478),0)),'PROD Fltr Conditional'!B478,"OK")</f>
        <v>OK</v>
      </c>
      <c r="C478" s="13" t="str">
        <f>IF(ISERROR(VLOOKUP('PROD Fltr Conditional'!$A478,QACond,COLUMNS($A$7:C478),0)),'PROD Fltr Conditional'!C478,"OK")</f>
        <v>OK</v>
      </c>
      <c r="D478" s="13" t="str">
        <f>IF(ISERROR(VLOOKUP('PROD Fltr Conditional'!$A478,QACond,COLUMNS($A$7:D478),0)),'PROD Fltr Conditional'!D478,"OK")</f>
        <v>OK</v>
      </c>
      <c r="E478" s="13" t="str">
        <f>IF(ISERROR(VLOOKUP('PROD Fltr Conditional'!$A478,QACond,COLUMNS($A$7:E478),0)),'PROD Fltr Conditional'!E478,"OK")</f>
        <v>OK</v>
      </c>
      <c r="F478" s="13" t="str">
        <f>IF(ISERROR(VLOOKUP('PROD Fltr Conditional'!$A478,QACond,COLUMNS($A$7:F478),0)),'PROD Fltr Conditional'!F478,"OK")</f>
        <v>OK</v>
      </c>
      <c r="G478" s="13" t="str">
        <f>IF(ISERROR(VLOOKUP('PROD Fltr Conditional'!$A478,QACond,COLUMNS($A$7:G478),0)),'PROD Fltr Conditional'!G478,"OK")</f>
        <v>OK</v>
      </c>
      <c r="H478" s="13" t="str">
        <f>IF(ISERROR(VLOOKUP('PROD Fltr Conditional'!$A478,QACond,COLUMNS($A$7:H478),0)),'PROD Fltr Conditional'!H478,"OK")</f>
        <v>OK</v>
      </c>
      <c r="I478" s="13" t="str">
        <f>IF(ISERROR(VLOOKUP('PROD Fltr Conditional'!$A478,QACond,COLUMNS($A$7:I478),0)),'PROD Fltr Conditional'!I478,"OK")</f>
        <v>OK</v>
      </c>
      <c r="J478" s="13" t="str">
        <f>IF(ISERROR(VLOOKUP('PROD Fltr Conditional'!$A478,QACond,COLUMNS($A$7:J478),0)),'PROD Fltr Conditional'!J478,"OK")</f>
        <v>OK</v>
      </c>
      <c r="K478" s="13" t="str">
        <f>IF(ISERROR(VLOOKUP('PROD Fltr Conditional'!$A478,QACond,COLUMNS($A$7:K478),0)),'PROD Fltr Conditional'!K478,"OK")</f>
        <v>OK</v>
      </c>
      <c r="L478" s="13" t="str">
        <f>IF(ISERROR(VLOOKUP('PROD Fltr Conditional'!$A478,QACond,COLUMNS($A$7:L478),0)),'PROD Fltr Conditional'!L478,"OK")</f>
        <v>OK</v>
      </c>
      <c r="M478" s="13" t="str">
        <f>IF(ISERROR(VLOOKUP('PROD Fltr Conditional'!$A478,QACond,COLUMNS($A$7:M478),0)),'PROD Fltr Conditional'!M478,"OK")</f>
        <v>OK</v>
      </c>
      <c r="N478" s="13" t="str">
        <f>IF(ISERROR(VLOOKUP('PROD Fltr Conditional'!$A478,QACond,COLUMNS($A$7:N478),0)),'PROD Fltr Conditional'!N478,"OK")</f>
        <v>OK</v>
      </c>
      <c r="O478" s="13" t="str">
        <f>IF(ISERROR(VLOOKUP('PROD Fltr Conditional'!$A478,QACond,COLUMNS($A$7:O478),0)),'PROD Fltr Conditional'!O478,"OK")</f>
        <v>OK</v>
      </c>
      <c r="P478" s="13" t="str">
        <f>IF(ISERROR(VLOOKUP('PROD Fltr Conditional'!$A478,QACond,COLUMNS($A$7:P478),0)),'PROD Fltr Conditional'!P478,"OK")</f>
        <v>OK</v>
      </c>
      <c r="Q478" s="13" t="str">
        <f>IF(ISERROR(VLOOKUP('PROD Fltr Conditional'!$A478,QACond,COLUMNS($A$7:Q478),0)),'PROD Fltr Conditional'!Q478,"OK")</f>
        <v>OK</v>
      </c>
    </row>
    <row r="479" spans="1:17">
      <c r="A479" s="13" t="str">
        <f>IF(ISERROR(VLOOKUP('PROD Fltr Conditional'!$A479,QACond,COLUMNS($A$7:A479),0)),'PROD Fltr Conditional'!A479,"OK")</f>
        <v>OK</v>
      </c>
      <c r="B479" s="13" t="str">
        <f>IF(ISERROR(VLOOKUP('PROD Fltr Conditional'!$A479,QACond,COLUMNS($A$7:B479),0)),'PROD Fltr Conditional'!B479,"OK")</f>
        <v>OK</v>
      </c>
      <c r="C479" s="13" t="str">
        <f>IF(ISERROR(VLOOKUP('PROD Fltr Conditional'!$A479,QACond,COLUMNS($A$7:C479),0)),'PROD Fltr Conditional'!C479,"OK")</f>
        <v>OK</v>
      </c>
      <c r="D479" s="13" t="str">
        <f>IF(ISERROR(VLOOKUP('PROD Fltr Conditional'!$A479,QACond,COLUMNS($A$7:D479),0)),'PROD Fltr Conditional'!D479,"OK")</f>
        <v>OK</v>
      </c>
      <c r="E479" s="13" t="str">
        <f>IF(ISERROR(VLOOKUP('PROD Fltr Conditional'!$A479,QACond,COLUMNS($A$7:E479),0)),'PROD Fltr Conditional'!E479,"OK")</f>
        <v>OK</v>
      </c>
      <c r="F479" s="13" t="str">
        <f>IF(ISERROR(VLOOKUP('PROD Fltr Conditional'!$A479,QACond,COLUMNS($A$7:F479),0)),'PROD Fltr Conditional'!F479,"OK")</f>
        <v>OK</v>
      </c>
      <c r="G479" s="13" t="str">
        <f>IF(ISERROR(VLOOKUP('PROD Fltr Conditional'!$A479,QACond,COLUMNS($A$7:G479),0)),'PROD Fltr Conditional'!G479,"OK")</f>
        <v>OK</v>
      </c>
      <c r="H479" s="13" t="str">
        <f>IF(ISERROR(VLOOKUP('PROD Fltr Conditional'!$A479,QACond,COLUMNS($A$7:H479),0)),'PROD Fltr Conditional'!H479,"OK")</f>
        <v>OK</v>
      </c>
      <c r="I479" s="13" t="str">
        <f>IF(ISERROR(VLOOKUP('PROD Fltr Conditional'!$A479,QACond,COLUMNS($A$7:I479),0)),'PROD Fltr Conditional'!I479,"OK")</f>
        <v>OK</v>
      </c>
      <c r="J479" s="13" t="str">
        <f>IF(ISERROR(VLOOKUP('PROD Fltr Conditional'!$A479,QACond,COLUMNS($A$7:J479),0)),'PROD Fltr Conditional'!J479,"OK")</f>
        <v>OK</v>
      </c>
      <c r="K479" s="13" t="str">
        <f>IF(ISERROR(VLOOKUP('PROD Fltr Conditional'!$A479,QACond,COLUMNS($A$7:K479),0)),'PROD Fltr Conditional'!K479,"OK")</f>
        <v>OK</v>
      </c>
      <c r="L479" s="13" t="str">
        <f>IF(ISERROR(VLOOKUP('PROD Fltr Conditional'!$A479,QACond,COLUMNS($A$7:L479),0)),'PROD Fltr Conditional'!L479,"OK")</f>
        <v>OK</v>
      </c>
      <c r="M479" s="13" t="str">
        <f>IF(ISERROR(VLOOKUP('PROD Fltr Conditional'!$A479,QACond,COLUMNS($A$7:M479),0)),'PROD Fltr Conditional'!M479,"OK")</f>
        <v>OK</v>
      </c>
      <c r="N479" s="13" t="str">
        <f>IF(ISERROR(VLOOKUP('PROD Fltr Conditional'!$A479,QACond,COLUMNS($A$7:N479),0)),'PROD Fltr Conditional'!N479,"OK")</f>
        <v>OK</v>
      </c>
      <c r="O479" s="13" t="str">
        <f>IF(ISERROR(VLOOKUP('PROD Fltr Conditional'!$A479,QACond,COLUMNS($A$7:O479),0)),'PROD Fltr Conditional'!O479,"OK")</f>
        <v>OK</v>
      </c>
      <c r="P479" s="13" t="str">
        <f>IF(ISERROR(VLOOKUP('PROD Fltr Conditional'!$A479,QACond,COLUMNS($A$7:P479),0)),'PROD Fltr Conditional'!P479,"OK")</f>
        <v>OK</v>
      </c>
      <c r="Q479" s="13" t="str">
        <f>IF(ISERROR(VLOOKUP('PROD Fltr Conditional'!$A479,QACond,COLUMNS($A$7:Q479),0)),'PROD Fltr Conditional'!Q479,"OK")</f>
        <v>OK</v>
      </c>
    </row>
    <row r="480" spans="1:17">
      <c r="A480" s="13" t="str">
        <f>IF(ISERROR(VLOOKUP('PROD Fltr Conditional'!$A480,QACond,COLUMNS($A$7:A480),0)),'PROD Fltr Conditional'!A480,"OK")</f>
        <v>OK</v>
      </c>
      <c r="B480" s="13" t="str">
        <f>IF(ISERROR(VLOOKUP('PROD Fltr Conditional'!$A480,QACond,COLUMNS($A$7:B480),0)),'PROD Fltr Conditional'!B480,"OK")</f>
        <v>OK</v>
      </c>
      <c r="C480" s="13" t="str">
        <f>IF(ISERROR(VLOOKUP('PROD Fltr Conditional'!$A480,QACond,COLUMNS($A$7:C480),0)),'PROD Fltr Conditional'!C480,"OK")</f>
        <v>OK</v>
      </c>
      <c r="D480" s="13" t="str">
        <f>IF(ISERROR(VLOOKUP('PROD Fltr Conditional'!$A480,QACond,COLUMNS($A$7:D480),0)),'PROD Fltr Conditional'!D480,"OK")</f>
        <v>OK</v>
      </c>
      <c r="E480" s="13" t="str">
        <f>IF(ISERROR(VLOOKUP('PROD Fltr Conditional'!$A480,QACond,COLUMNS($A$7:E480),0)),'PROD Fltr Conditional'!E480,"OK")</f>
        <v>OK</v>
      </c>
      <c r="F480" s="13" t="str">
        <f>IF(ISERROR(VLOOKUP('PROD Fltr Conditional'!$A480,QACond,COLUMNS($A$7:F480),0)),'PROD Fltr Conditional'!F480,"OK")</f>
        <v>OK</v>
      </c>
      <c r="G480" s="13" t="str">
        <f>IF(ISERROR(VLOOKUP('PROD Fltr Conditional'!$A480,QACond,COLUMNS($A$7:G480),0)),'PROD Fltr Conditional'!G480,"OK")</f>
        <v>OK</v>
      </c>
      <c r="H480" s="13" t="str">
        <f>IF(ISERROR(VLOOKUP('PROD Fltr Conditional'!$A480,QACond,COLUMNS($A$7:H480),0)),'PROD Fltr Conditional'!H480,"OK")</f>
        <v>OK</v>
      </c>
      <c r="I480" s="13" t="str">
        <f>IF(ISERROR(VLOOKUP('PROD Fltr Conditional'!$A480,QACond,COLUMNS($A$7:I480),0)),'PROD Fltr Conditional'!I480,"OK")</f>
        <v>OK</v>
      </c>
      <c r="J480" s="13" t="str">
        <f>IF(ISERROR(VLOOKUP('PROD Fltr Conditional'!$A480,QACond,COLUMNS($A$7:J480),0)),'PROD Fltr Conditional'!J480,"OK")</f>
        <v>OK</v>
      </c>
      <c r="K480" s="13" t="str">
        <f>IF(ISERROR(VLOOKUP('PROD Fltr Conditional'!$A480,QACond,COLUMNS($A$7:K480),0)),'PROD Fltr Conditional'!K480,"OK")</f>
        <v>OK</v>
      </c>
      <c r="L480" s="13" t="str">
        <f>IF(ISERROR(VLOOKUP('PROD Fltr Conditional'!$A480,QACond,COLUMNS($A$7:L480),0)),'PROD Fltr Conditional'!L480,"OK")</f>
        <v>OK</v>
      </c>
      <c r="M480" s="13" t="str">
        <f>IF(ISERROR(VLOOKUP('PROD Fltr Conditional'!$A480,QACond,COLUMNS($A$7:M480),0)),'PROD Fltr Conditional'!M480,"OK")</f>
        <v>OK</v>
      </c>
      <c r="N480" s="13" t="str">
        <f>IF(ISERROR(VLOOKUP('PROD Fltr Conditional'!$A480,QACond,COLUMNS($A$7:N480),0)),'PROD Fltr Conditional'!N480,"OK")</f>
        <v>OK</v>
      </c>
      <c r="O480" s="13" t="str">
        <f>IF(ISERROR(VLOOKUP('PROD Fltr Conditional'!$A480,QACond,COLUMNS($A$7:O480),0)),'PROD Fltr Conditional'!O480,"OK")</f>
        <v>OK</v>
      </c>
      <c r="P480" s="13" t="str">
        <f>IF(ISERROR(VLOOKUP('PROD Fltr Conditional'!$A480,QACond,COLUMNS($A$7:P480),0)),'PROD Fltr Conditional'!P480,"OK")</f>
        <v>OK</v>
      </c>
      <c r="Q480" s="13" t="str">
        <f>IF(ISERROR(VLOOKUP('PROD Fltr Conditional'!$A480,QACond,COLUMNS($A$7:Q480),0)),'PROD Fltr Conditional'!Q480,"OK")</f>
        <v>OK</v>
      </c>
    </row>
    <row r="481" spans="1:17">
      <c r="A481" s="13" t="str">
        <f>IF(ISERROR(VLOOKUP('PROD Fltr Conditional'!$A481,QACond,COLUMNS($A$7:A481),0)),'PROD Fltr Conditional'!A481,"OK")</f>
        <v>OK</v>
      </c>
      <c r="B481" s="13" t="str">
        <f>IF(ISERROR(VLOOKUP('PROD Fltr Conditional'!$A481,QACond,COLUMNS($A$7:B481),0)),'PROD Fltr Conditional'!B481,"OK")</f>
        <v>OK</v>
      </c>
      <c r="C481" s="13" t="str">
        <f>IF(ISERROR(VLOOKUP('PROD Fltr Conditional'!$A481,QACond,COLUMNS($A$7:C481),0)),'PROD Fltr Conditional'!C481,"OK")</f>
        <v>OK</v>
      </c>
      <c r="D481" s="13" t="str">
        <f>IF(ISERROR(VLOOKUP('PROD Fltr Conditional'!$A481,QACond,COLUMNS($A$7:D481),0)),'PROD Fltr Conditional'!D481,"OK")</f>
        <v>OK</v>
      </c>
      <c r="E481" s="13" t="str">
        <f>IF(ISERROR(VLOOKUP('PROD Fltr Conditional'!$A481,QACond,COLUMNS($A$7:E481),0)),'PROD Fltr Conditional'!E481,"OK")</f>
        <v>OK</v>
      </c>
      <c r="F481" s="13" t="str">
        <f>IF(ISERROR(VLOOKUP('PROD Fltr Conditional'!$A481,QACond,COLUMNS($A$7:F481),0)),'PROD Fltr Conditional'!F481,"OK")</f>
        <v>OK</v>
      </c>
      <c r="G481" s="13" t="str">
        <f>IF(ISERROR(VLOOKUP('PROD Fltr Conditional'!$A481,QACond,COLUMNS($A$7:G481),0)),'PROD Fltr Conditional'!G481,"OK")</f>
        <v>OK</v>
      </c>
      <c r="H481" s="13" t="str">
        <f>IF(ISERROR(VLOOKUP('PROD Fltr Conditional'!$A481,QACond,COLUMNS($A$7:H481),0)),'PROD Fltr Conditional'!H481,"OK")</f>
        <v>OK</v>
      </c>
      <c r="I481" s="13" t="str">
        <f>IF(ISERROR(VLOOKUP('PROD Fltr Conditional'!$A481,QACond,COLUMNS($A$7:I481),0)),'PROD Fltr Conditional'!I481,"OK")</f>
        <v>OK</v>
      </c>
      <c r="J481" s="13" t="str">
        <f>IF(ISERROR(VLOOKUP('PROD Fltr Conditional'!$A481,QACond,COLUMNS($A$7:J481),0)),'PROD Fltr Conditional'!J481,"OK")</f>
        <v>OK</v>
      </c>
      <c r="K481" s="13" t="str">
        <f>IF(ISERROR(VLOOKUP('PROD Fltr Conditional'!$A481,QACond,COLUMNS($A$7:K481),0)),'PROD Fltr Conditional'!K481,"OK")</f>
        <v>OK</v>
      </c>
      <c r="L481" s="13" t="str">
        <f>IF(ISERROR(VLOOKUP('PROD Fltr Conditional'!$A481,QACond,COLUMNS($A$7:L481),0)),'PROD Fltr Conditional'!L481,"OK")</f>
        <v>OK</v>
      </c>
      <c r="M481" s="13" t="str">
        <f>IF(ISERROR(VLOOKUP('PROD Fltr Conditional'!$A481,QACond,COLUMNS($A$7:M481),0)),'PROD Fltr Conditional'!M481,"OK")</f>
        <v>OK</v>
      </c>
      <c r="N481" s="13" t="str">
        <f>IF(ISERROR(VLOOKUP('PROD Fltr Conditional'!$A481,QACond,COLUMNS($A$7:N481),0)),'PROD Fltr Conditional'!N481,"OK")</f>
        <v>OK</v>
      </c>
      <c r="O481" s="13" t="str">
        <f>IF(ISERROR(VLOOKUP('PROD Fltr Conditional'!$A481,QACond,COLUMNS($A$7:O481),0)),'PROD Fltr Conditional'!O481,"OK")</f>
        <v>OK</v>
      </c>
      <c r="P481" s="13" t="str">
        <f>IF(ISERROR(VLOOKUP('PROD Fltr Conditional'!$A481,QACond,COLUMNS($A$7:P481),0)),'PROD Fltr Conditional'!P481,"OK")</f>
        <v>OK</v>
      </c>
      <c r="Q481" s="13" t="str">
        <f>IF(ISERROR(VLOOKUP('PROD Fltr Conditional'!$A481,QACond,COLUMNS($A$7:Q481),0)),'PROD Fltr Conditional'!Q481,"OK")</f>
        <v>OK</v>
      </c>
    </row>
    <row r="482" spans="1:17">
      <c r="A482" s="13" t="str">
        <f>IF(ISERROR(VLOOKUP('PROD Fltr Conditional'!$A482,QACond,COLUMNS($A$7:A482),0)),'PROD Fltr Conditional'!A482,"OK")</f>
        <v>OK</v>
      </c>
      <c r="B482" s="13" t="str">
        <f>IF(ISERROR(VLOOKUP('PROD Fltr Conditional'!$A482,QACond,COLUMNS($A$7:B482),0)),'PROD Fltr Conditional'!B482,"OK")</f>
        <v>OK</v>
      </c>
      <c r="C482" s="13" t="str">
        <f>IF(ISERROR(VLOOKUP('PROD Fltr Conditional'!$A482,QACond,COLUMNS($A$7:C482),0)),'PROD Fltr Conditional'!C482,"OK")</f>
        <v>OK</v>
      </c>
      <c r="D482" s="13" t="str">
        <f>IF(ISERROR(VLOOKUP('PROD Fltr Conditional'!$A482,QACond,COLUMNS($A$7:D482),0)),'PROD Fltr Conditional'!D482,"OK")</f>
        <v>OK</v>
      </c>
      <c r="E482" s="13" t="str">
        <f>IF(ISERROR(VLOOKUP('PROD Fltr Conditional'!$A482,QACond,COLUMNS($A$7:E482),0)),'PROD Fltr Conditional'!E482,"OK")</f>
        <v>OK</v>
      </c>
      <c r="F482" s="13" t="str">
        <f>IF(ISERROR(VLOOKUP('PROD Fltr Conditional'!$A482,QACond,COLUMNS($A$7:F482),0)),'PROD Fltr Conditional'!F482,"OK")</f>
        <v>OK</v>
      </c>
      <c r="G482" s="13" t="str">
        <f>IF(ISERROR(VLOOKUP('PROD Fltr Conditional'!$A482,QACond,COLUMNS($A$7:G482),0)),'PROD Fltr Conditional'!G482,"OK")</f>
        <v>OK</v>
      </c>
      <c r="H482" s="13" t="str">
        <f>IF(ISERROR(VLOOKUP('PROD Fltr Conditional'!$A482,QACond,COLUMNS($A$7:H482),0)),'PROD Fltr Conditional'!H482,"OK")</f>
        <v>OK</v>
      </c>
      <c r="I482" s="13" t="str">
        <f>IF(ISERROR(VLOOKUP('PROD Fltr Conditional'!$A482,QACond,COLUMNS($A$7:I482),0)),'PROD Fltr Conditional'!I482,"OK")</f>
        <v>OK</v>
      </c>
      <c r="J482" s="13" t="str">
        <f>IF(ISERROR(VLOOKUP('PROD Fltr Conditional'!$A482,QACond,COLUMNS($A$7:J482),0)),'PROD Fltr Conditional'!J482,"OK")</f>
        <v>OK</v>
      </c>
      <c r="K482" s="13" t="str">
        <f>IF(ISERROR(VLOOKUP('PROD Fltr Conditional'!$A482,QACond,COLUMNS($A$7:K482),0)),'PROD Fltr Conditional'!K482,"OK")</f>
        <v>OK</v>
      </c>
      <c r="L482" s="13" t="str">
        <f>IF(ISERROR(VLOOKUP('PROD Fltr Conditional'!$A482,QACond,COLUMNS($A$7:L482),0)),'PROD Fltr Conditional'!L482,"OK")</f>
        <v>OK</v>
      </c>
      <c r="M482" s="13" t="str">
        <f>IF(ISERROR(VLOOKUP('PROD Fltr Conditional'!$A482,QACond,COLUMNS($A$7:M482),0)),'PROD Fltr Conditional'!M482,"OK")</f>
        <v>OK</v>
      </c>
      <c r="N482" s="13" t="str">
        <f>IF(ISERROR(VLOOKUP('PROD Fltr Conditional'!$A482,QACond,COLUMNS($A$7:N482),0)),'PROD Fltr Conditional'!N482,"OK")</f>
        <v>OK</v>
      </c>
      <c r="O482" s="13" t="str">
        <f>IF(ISERROR(VLOOKUP('PROD Fltr Conditional'!$A482,QACond,COLUMNS($A$7:O482),0)),'PROD Fltr Conditional'!O482,"OK")</f>
        <v>OK</v>
      </c>
      <c r="P482" s="13" t="str">
        <f>IF(ISERROR(VLOOKUP('PROD Fltr Conditional'!$A482,QACond,COLUMNS($A$7:P482),0)),'PROD Fltr Conditional'!P482,"OK")</f>
        <v>OK</v>
      </c>
      <c r="Q482" s="13" t="str">
        <f>IF(ISERROR(VLOOKUP('PROD Fltr Conditional'!$A482,QACond,COLUMNS($A$7:Q482),0)),'PROD Fltr Conditional'!Q482,"OK")</f>
        <v>OK</v>
      </c>
    </row>
    <row r="483" spans="1:17">
      <c r="A483" s="13" t="str">
        <f>IF(ISERROR(VLOOKUP('PROD Fltr Conditional'!$A483,QACond,COLUMNS($A$7:A483),0)),'PROD Fltr Conditional'!A483,"OK")</f>
        <v>OK</v>
      </c>
      <c r="B483" s="13" t="str">
        <f>IF(ISERROR(VLOOKUP('PROD Fltr Conditional'!$A483,QACond,COLUMNS($A$7:B483),0)),'PROD Fltr Conditional'!B483,"OK")</f>
        <v>OK</v>
      </c>
      <c r="C483" s="13" t="str">
        <f>IF(ISERROR(VLOOKUP('PROD Fltr Conditional'!$A483,QACond,COLUMNS($A$7:C483),0)),'PROD Fltr Conditional'!C483,"OK")</f>
        <v>OK</v>
      </c>
      <c r="D483" s="13" t="str">
        <f>IF(ISERROR(VLOOKUP('PROD Fltr Conditional'!$A483,QACond,COLUMNS($A$7:D483),0)),'PROD Fltr Conditional'!D483,"OK")</f>
        <v>OK</v>
      </c>
      <c r="E483" s="13" t="str">
        <f>IF(ISERROR(VLOOKUP('PROD Fltr Conditional'!$A483,QACond,COLUMNS($A$7:E483),0)),'PROD Fltr Conditional'!E483,"OK")</f>
        <v>OK</v>
      </c>
      <c r="F483" s="13" t="str">
        <f>IF(ISERROR(VLOOKUP('PROD Fltr Conditional'!$A483,QACond,COLUMNS($A$7:F483),0)),'PROD Fltr Conditional'!F483,"OK")</f>
        <v>OK</v>
      </c>
      <c r="G483" s="13" t="str">
        <f>IF(ISERROR(VLOOKUP('PROD Fltr Conditional'!$A483,QACond,COLUMNS($A$7:G483),0)),'PROD Fltr Conditional'!G483,"OK")</f>
        <v>OK</v>
      </c>
      <c r="H483" s="13" t="str">
        <f>IF(ISERROR(VLOOKUP('PROD Fltr Conditional'!$A483,QACond,COLUMNS($A$7:H483),0)),'PROD Fltr Conditional'!H483,"OK")</f>
        <v>OK</v>
      </c>
      <c r="I483" s="13" t="str">
        <f>IF(ISERROR(VLOOKUP('PROD Fltr Conditional'!$A483,QACond,COLUMNS($A$7:I483),0)),'PROD Fltr Conditional'!I483,"OK")</f>
        <v>OK</v>
      </c>
      <c r="J483" s="13" t="str">
        <f>IF(ISERROR(VLOOKUP('PROD Fltr Conditional'!$A483,QACond,COLUMNS($A$7:J483),0)),'PROD Fltr Conditional'!J483,"OK")</f>
        <v>OK</v>
      </c>
      <c r="K483" s="13" t="str">
        <f>IF(ISERROR(VLOOKUP('PROD Fltr Conditional'!$A483,QACond,COLUMNS($A$7:K483),0)),'PROD Fltr Conditional'!K483,"OK")</f>
        <v>OK</v>
      </c>
      <c r="L483" s="13" t="str">
        <f>IF(ISERROR(VLOOKUP('PROD Fltr Conditional'!$A483,QACond,COLUMNS($A$7:L483),0)),'PROD Fltr Conditional'!L483,"OK")</f>
        <v>OK</v>
      </c>
      <c r="M483" s="13" t="str">
        <f>IF(ISERROR(VLOOKUP('PROD Fltr Conditional'!$A483,QACond,COLUMNS($A$7:M483),0)),'PROD Fltr Conditional'!M483,"OK")</f>
        <v>OK</v>
      </c>
      <c r="N483" s="13" t="str">
        <f>IF(ISERROR(VLOOKUP('PROD Fltr Conditional'!$A483,QACond,COLUMNS($A$7:N483),0)),'PROD Fltr Conditional'!N483,"OK")</f>
        <v>OK</v>
      </c>
      <c r="O483" s="13" t="str">
        <f>IF(ISERROR(VLOOKUP('PROD Fltr Conditional'!$A483,QACond,COLUMNS($A$7:O483),0)),'PROD Fltr Conditional'!O483,"OK")</f>
        <v>OK</v>
      </c>
      <c r="P483" s="13" t="str">
        <f>IF(ISERROR(VLOOKUP('PROD Fltr Conditional'!$A483,QACond,COLUMNS($A$7:P483),0)),'PROD Fltr Conditional'!P483,"OK")</f>
        <v>OK</v>
      </c>
      <c r="Q483" s="13" t="str">
        <f>IF(ISERROR(VLOOKUP('PROD Fltr Conditional'!$A483,QACond,COLUMNS($A$7:Q483),0)),'PROD Fltr Conditional'!Q483,"OK")</f>
        <v>OK</v>
      </c>
    </row>
    <row r="484" spans="1:17">
      <c r="A484" s="13" t="str">
        <f>IF(ISERROR(VLOOKUP('PROD Fltr Conditional'!$A484,QACond,COLUMNS($A$7:A484),0)),'PROD Fltr Conditional'!A484,"OK")</f>
        <v>OK</v>
      </c>
      <c r="B484" s="13" t="str">
        <f>IF(ISERROR(VLOOKUP('PROD Fltr Conditional'!$A484,QACond,COLUMNS($A$7:B484),0)),'PROD Fltr Conditional'!B484,"OK")</f>
        <v>OK</v>
      </c>
      <c r="C484" s="13" t="str">
        <f>IF(ISERROR(VLOOKUP('PROD Fltr Conditional'!$A484,QACond,COLUMNS($A$7:C484),0)),'PROD Fltr Conditional'!C484,"OK")</f>
        <v>OK</v>
      </c>
      <c r="D484" s="13" t="str">
        <f>IF(ISERROR(VLOOKUP('PROD Fltr Conditional'!$A484,QACond,COLUMNS($A$7:D484),0)),'PROD Fltr Conditional'!D484,"OK")</f>
        <v>OK</v>
      </c>
      <c r="E484" s="13" t="str">
        <f>IF(ISERROR(VLOOKUP('PROD Fltr Conditional'!$A484,QACond,COLUMNS($A$7:E484),0)),'PROD Fltr Conditional'!E484,"OK")</f>
        <v>OK</v>
      </c>
      <c r="F484" s="13" t="str">
        <f>IF(ISERROR(VLOOKUP('PROD Fltr Conditional'!$A484,QACond,COLUMNS($A$7:F484),0)),'PROD Fltr Conditional'!F484,"OK")</f>
        <v>OK</v>
      </c>
      <c r="G484" s="13" t="str">
        <f>IF(ISERROR(VLOOKUP('PROD Fltr Conditional'!$A484,QACond,COLUMNS($A$7:G484),0)),'PROD Fltr Conditional'!G484,"OK")</f>
        <v>OK</v>
      </c>
      <c r="H484" s="13" t="str">
        <f>IF(ISERROR(VLOOKUP('PROD Fltr Conditional'!$A484,QACond,COLUMNS($A$7:H484),0)),'PROD Fltr Conditional'!H484,"OK")</f>
        <v>OK</v>
      </c>
      <c r="I484" s="13" t="str">
        <f>IF(ISERROR(VLOOKUP('PROD Fltr Conditional'!$A484,QACond,COLUMNS($A$7:I484),0)),'PROD Fltr Conditional'!I484,"OK")</f>
        <v>OK</v>
      </c>
      <c r="J484" s="13" t="str">
        <f>IF(ISERROR(VLOOKUP('PROD Fltr Conditional'!$A484,QACond,COLUMNS($A$7:J484),0)),'PROD Fltr Conditional'!J484,"OK")</f>
        <v>OK</v>
      </c>
      <c r="K484" s="13" t="str">
        <f>IF(ISERROR(VLOOKUP('PROD Fltr Conditional'!$A484,QACond,COLUMNS($A$7:K484),0)),'PROD Fltr Conditional'!K484,"OK")</f>
        <v>OK</v>
      </c>
      <c r="L484" s="13" t="str">
        <f>IF(ISERROR(VLOOKUP('PROD Fltr Conditional'!$A484,QACond,COLUMNS($A$7:L484),0)),'PROD Fltr Conditional'!L484,"OK")</f>
        <v>OK</v>
      </c>
      <c r="M484" s="13" t="str">
        <f>IF(ISERROR(VLOOKUP('PROD Fltr Conditional'!$A484,QACond,COLUMNS($A$7:M484),0)),'PROD Fltr Conditional'!M484,"OK")</f>
        <v>OK</v>
      </c>
      <c r="N484" s="13" t="str">
        <f>IF(ISERROR(VLOOKUP('PROD Fltr Conditional'!$A484,QACond,COLUMNS($A$7:N484),0)),'PROD Fltr Conditional'!N484,"OK")</f>
        <v>OK</v>
      </c>
      <c r="O484" s="13" t="str">
        <f>IF(ISERROR(VLOOKUP('PROD Fltr Conditional'!$A484,QACond,COLUMNS($A$7:O484),0)),'PROD Fltr Conditional'!O484,"OK")</f>
        <v>OK</v>
      </c>
      <c r="P484" s="13" t="str">
        <f>IF(ISERROR(VLOOKUP('PROD Fltr Conditional'!$A484,QACond,COLUMNS($A$7:P484),0)),'PROD Fltr Conditional'!P484,"OK")</f>
        <v>OK</v>
      </c>
      <c r="Q484" s="13" t="str">
        <f>IF(ISERROR(VLOOKUP('PROD Fltr Conditional'!$A484,QACond,COLUMNS($A$7:Q484),0)),'PROD Fltr Conditional'!Q484,"OK")</f>
        <v>OK</v>
      </c>
    </row>
    <row r="485" spans="1:17">
      <c r="A485" s="13" t="str">
        <f>IF(ISERROR(VLOOKUP('PROD Fltr Conditional'!$A485,QACond,COLUMNS($A$7:A485),0)),'PROD Fltr Conditional'!A485,"OK")</f>
        <v>OK</v>
      </c>
      <c r="B485" s="13" t="str">
        <f>IF(ISERROR(VLOOKUP('PROD Fltr Conditional'!$A485,QACond,COLUMNS($A$7:B485),0)),'PROD Fltr Conditional'!B485,"OK")</f>
        <v>OK</v>
      </c>
      <c r="C485" s="13" t="str">
        <f>IF(ISERROR(VLOOKUP('PROD Fltr Conditional'!$A485,QACond,COLUMNS($A$7:C485),0)),'PROD Fltr Conditional'!C485,"OK")</f>
        <v>OK</v>
      </c>
      <c r="D485" s="13" t="str">
        <f>IF(ISERROR(VLOOKUP('PROD Fltr Conditional'!$A485,QACond,COLUMNS($A$7:D485),0)),'PROD Fltr Conditional'!D485,"OK")</f>
        <v>OK</v>
      </c>
      <c r="E485" s="13" t="str">
        <f>IF(ISERROR(VLOOKUP('PROD Fltr Conditional'!$A485,QACond,COLUMNS($A$7:E485),0)),'PROD Fltr Conditional'!E485,"OK")</f>
        <v>OK</v>
      </c>
      <c r="F485" s="13" t="str">
        <f>IF(ISERROR(VLOOKUP('PROD Fltr Conditional'!$A485,QACond,COLUMNS($A$7:F485),0)),'PROD Fltr Conditional'!F485,"OK")</f>
        <v>OK</v>
      </c>
      <c r="G485" s="13" t="str">
        <f>IF(ISERROR(VLOOKUP('PROD Fltr Conditional'!$A485,QACond,COLUMNS($A$7:G485),0)),'PROD Fltr Conditional'!G485,"OK")</f>
        <v>OK</v>
      </c>
      <c r="H485" s="13" t="str">
        <f>IF(ISERROR(VLOOKUP('PROD Fltr Conditional'!$A485,QACond,COLUMNS($A$7:H485),0)),'PROD Fltr Conditional'!H485,"OK")</f>
        <v>OK</v>
      </c>
      <c r="I485" s="13" t="str">
        <f>IF(ISERROR(VLOOKUP('PROD Fltr Conditional'!$A485,QACond,COLUMNS($A$7:I485),0)),'PROD Fltr Conditional'!I485,"OK")</f>
        <v>OK</v>
      </c>
      <c r="J485" s="13" t="str">
        <f>IF(ISERROR(VLOOKUP('PROD Fltr Conditional'!$A485,QACond,COLUMNS($A$7:J485),0)),'PROD Fltr Conditional'!J485,"OK")</f>
        <v>OK</v>
      </c>
      <c r="K485" s="13" t="str">
        <f>IF(ISERROR(VLOOKUP('PROD Fltr Conditional'!$A485,QACond,COLUMNS($A$7:K485),0)),'PROD Fltr Conditional'!K485,"OK")</f>
        <v>OK</v>
      </c>
      <c r="L485" s="13" t="str">
        <f>IF(ISERROR(VLOOKUP('PROD Fltr Conditional'!$A485,QACond,COLUMNS($A$7:L485),0)),'PROD Fltr Conditional'!L485,"OK")</f>
        <v>OK</v>
      </c>
      <c r="M485" s="13" t="str">
        <f>IF(ISERROR(VLOOKUP('PROD Fltr Conditional'!$A485,QACond,COLUMNS($A$7:M485),0)),'PROD Fltr Conditional'!M485,"OK")</f>
        <v>OK</v>
      </c>
      <c r="N485" s="13" t="str">
        <f>IF(ISERROR(VLOOKUP('PROD Fltr Conditional'!$A485,QACond,COLUMNS($A$7:N485),0)),'PROD Fltr Conditional'!N485,"OK")</f>
        <v>OK</v>
      </c>
      <c r="O485" s="13" t="str">
        <f>IF(ISERROR(VLOOKUP('PROD Fltr Conditional'!$A485,QACond,COLUMNS($A$7:O485),0)),'PROD Fltr Conditional'!O485,"OK")</f>
        <v>OK</v>
      </c>
      <c r="P485" s="13" t="str">
        <f>IF(ISERROR(VLOOKUP('PROD Fltr Conditional'!$A485,QACond,COLUMNS($A$7:P485),0)),'PROD Fltr Conditional'!P485,"OK")</f>
        <v>OK</v>
      </c>
      <c r="Q485" s="13" t="str">
        <f>IF(ISERROR(VLOOKUP('PROD Fltr Conditional'!$A485,QACond,COLUMNS($A$7:Q485),0)),'PROD Fltr Conditional'!Q485,"OK")</f>
        <v>OK</v>
      </c>
    </row>
    <row r="486" spans="1:17">
      <c r="A486" s="13" t="str">
        <f>IF(ISERROR(VLOOKUP('PROD Fltr Conditional'!$A486,QACond,COLUMNS($A$7:A486),0)),'PROD Fltr Conditional'!A486,"OK")</f>
        <v>OK</v>
      </c>
      <c r="B486" s="13" t="str">
        <f>IF(ISERROR(VLOOKUP('PROD Fltr Conditional'!$A486,QACond,COLUMNS($A$7:B486),0)),'PROD Fltr Conditional'!B486,"OK")</f>
        <v>OK</v>
      </c>
      <c r="C486" s="13" t="str">
        <f>IF(ISERROR(VLOOKUP('PROD Fltr Conditional'!$A486,QACond,COLUMNS($A$7:C486),0)),'PROD Fltr Conditional'!C486,"OK")</f>
        <v>OK</v>
      </c>
      <c r="D486" s="13" t="str">
        <f>IF(ISERROR(VLOOKUP('PROD Fltr Conditional'!$A486,QACond,COLUMNS($A$7:D486),0)),'PROD Fltr Conditional'!D486,"OK")</f>
        <v>OK</v>
      </c>
      <c r="E486" s="13" t="str">
        <f>IF(ISERROR(VLOOKUP('PROD Fltr Conditional'!$A486,QACond,COLUMNS($A$7:E486),0)),'PROD Fltr Conditional'!E486,"OK")</f>
        <v>OK</v>
      </c>
      <c r="F486" s="13" t="str">
        <f>IF(ISERROR(VLOOKUP('PROD Fltr Conditional'!$A486,QACond,COLUMNS($A$7:F486),0)),'PROD Fltr Conditional'!F486,"OK")</f>
        <v>OK</v>
      </c>
      <c r="G486" s="13" t="str">
        <f>IF(ISERROR(VLOOKUP('PROD Fltr Conditional'!$A486,QACond,COLUMNS($A$7:G486),0)),'PROD Fltr Conditional'!G486,"OK")</f>
        <v>OK</v>
      </c>
      <c r="H486" s="13" t="str">
        <f>IF(ISERROR(VLOOKUP('PROD Fltr Conditional'!$A486,QACond,COLUMNS($A$7:H486),0)),'PROD Fltr Conditional'!H486,"OK")</f>
        <v>OK</v>
      </c>
      <c r="I486" s="13" t="str">
        <f>IF(ISERROR(VLOOKUP('PROD Fltr Conditional'!$A486,QACond,COLUMNS($A$7:I486),0)),'PROD Fltr Conditional'!I486,"OK")</f>
        <v>OK</v>
      </c>
      <c r="J486" s="13" t="str">
        <f>IF(ISERROR(VLOOKUP('PROD Fltr Conditional'!$A486,QACond,COLUMNS($A$7:J486),0)),'PROD Fltr Conditional'!J486,"OK")</f>
        <v>OK</v>
      </c>
      <c r="K486" s="13" t="str">
        <f>IF(ISERROR(VLOOKUP('PROD Fltr Conditional'!$A486,QACond,COLUMNS($A$7:K486),0)),'PROD Fltr Conditional'!K486,"OK")</f>
        <v>OK</v>
      </c>
      <c r="L486" s="13" t="str">
        <f>IF(ISERROR(VLOOKUP('PROD Fltr Conditional'!$A486,QACond,COLUMNS($A$7:L486),0)),'PROD Fltr Conditional'!L486,"OK")</f>
        <v>OK</v>
      </c>
      <c r="M486" s="13" t="str">
        <f>IF(ISERROR(VLOOKUP('PROD Fltr Conditional'!$A486,QACond,COLUMNS($A$7:M486),0)),'PROD Fltr Conditional'!M486,"OK")</f>
        <v>OK</v>
      </c>
      <c r="N486" s="13" t="str">
        <f>IF(ISERROR(VLOOKUP('PROD Fltr Conditional'!$A486,QACond,COLUMNS($A$7:N486),0)),'PROD Fltr Conditional'!N486,"OK")</f>
        <v>OK</v>
      </c>
      <c r="O486" s="13" t="str">
        <f>IF(ISERROR(VLOOKUP('PROD Fltr Conditional'!$A486,QACond,COLUMNS($A$7:O486),0)),'PROD Fltr Conditional'!O486,"OK")</f>
        <v>OK</v>
      </c>
      <c r="P486" s="13" t="str">
        <f>IF(ISERROR(VLOOKUP('PROD Fltr Conditional'!$A486,QACond,COLUMNS($A$7:P486),0)),'PROD Fltr Conditional'!P486,"OK")</f>
        <v>OK</v>
      </c>
      <c r="Q486" s="13" t="str">
        <f>IF(ISERROR(VLOOKUP('PROD Fltr Conditional'!$A486,QACond,COLUMNS($A$7:Q486),0)),'PROD Fltr Conditional'!Q486,"OK")</f>
        <v>OK</v>
      </c>
    </row>
    <row r="487" spans="1:17">
      <c r="A487" s="13" t="str">
        <f>IF(ISERROR(VLOOKUP('PROD Fltr Conditional'!$A487,QACond,COLUMNS($A$7:A487),0)),'PROD Fltr Conditional'!A487,"OK")</f>
        <v>OK</v>
      </c>
      <c r="B487" s="13" t="str">
        <f>IF(ISERROR(VLOOKUP('PROD Fltr Conditional'!$A487,QACond,COLUMNS($A$7:B487),0)),'PROD Fltr Conditional'!B487,"OK")</f>
        <v>OK</v>
      </c>
      <c r="C487" s="13" t="str">
        <f>IF(ISERROR(VLOOKUP('PROD Fltr Conditional'!$A487,QACond,COLUMNS($A$7:C487),0)),'PROD Fltr Conditional'!C487,"OK")</f>
        <v>OK</v>
      </c>
      <c r="D487" s="13" t="str">
        <f>IF(ISERROR(VLOOKUP('PROD Fltr Conditional'!$A487,QACond,COLUMNS($A$7:D487),0)),'PROD Fltr Conditional'!D487,"OK")</f>
        <v>OK</v>
      </c>
      <c r="E487" s="13" t="str">
        <f>IF(ISERROR(VLOOKUP('PROD Fltr Conditional'!$A487,QACond,COLUMNS($A$7:E487),0)),'PROD Fltr Conditional'!E487,"OK")</f>
        <v>OK</v>
      </c>
      <c r="F487" s="13" t="str">
        <f>IF(ISERROR(VLOOKUP('PROD Fltr Conditional'!$A487,QACond,COLUMNS($A$7:F487),0)),'PROD Fltr Conditional'!F487,"OK")</f>
        <v>OK</v>
      </c>
      <c r="G487" s="13" t="str">
        <f>IF(ISERROR(VLOOKUP('PROD Fltr Conditional'!$A487,QACond,COLUMNS($A$7:G487),0)),'PROD Fltr Conditional'!G487,"OK")</f>
        <v>OK</v>
      </c>
      <c r="H487" s="13" t="str">
        <f>IF(ISERROR(VLOOKUP('PROD Fltr Conditional'!$A487,QACond,COLUMNS($A$7:H487),0)),'PROD Fltr Conditional'!H487,"OK")</f>
        <v>OK</v>
      </c>
      <c r="I487" s="13" t="str">
        <f>IF(ISERROR(VLOOKUP('PROD Fltr Conditional'!$A487,QACond,COLUMNS($A$7:I487),0)),'PROD Fltr Conditional'!I487,"OK")</f>
        <v>OK</v>
      </c>
      <c r="J487" s="13" t="str">
        <f>IF(ISERROR(VLOOKUP('PROD Fltr Conditional'!$A487,QACond,COLUMNS($A$7:J487),0)),'PROD Fltr Conditional'!J487,"OK")</f>
        <v>OK</v>
      </c>
      <c r="K487" s="13" t="str">
        <f>IF(ISERROR(VLOOKUP('PROD Fltr Conditional'!$A487,QACond,COLUMNS($A$7:K487),0)),'PROD Fltr Conditional'!K487,"OK")</f>
        <v>OK</v>
      </c>
      <c r="L487" s="13" t="str">
        <f>IF(ISERROR(VLOOKUP('PROD Fltr Conditional'!$A487,QACond,COLUMNS($A$7:L487),0)),'PROD Fltr Conditional'!L487,"OK")</f>
        <v>OK</v>
      </c>
      <c r="M487" s="13" t="str">
        <f>IF(ISERROR(VLOOKUP('PROD Fltr Conditional'!$A487,QACond,COLUMNS($A$7:M487),0)),'PROD Fltr Conditional'!M487,"OK")</f>
        <v>OK</v>
      </c>
      <c r="N487" s="13" t="str">
        <f>IF(ISERROR(VLOOKUP('PROD Fltr Conditional'!$A487,QACond,COLUMNS($A$7:N487),0)),'PROD Fltr Conditional'!N487,"OK")</f>
        <v>OK</v>
      </c>
      <c r="O487" s="13" t="str">
        <f>IF(ISERROR(VLOOKUP('PROD Fltr Conditional'!$A487,QACond,COLUMNS($A$7:O487),0)),'PROD Fltr Conditional'!O487,"OK")</f>
        <v>OK</v>
      </c>
      <c r="P487" s="13" t="str">
        <f>IF(ISERROR(VLOOKUP('PROD Fltr Conditional'!$A487,QACond,COLUMNS($A$7:P487),0)),'PROD Fltr Conditional'!P487,"OK")</f>
        <v>OK</v>
      </c>
      <c r="Q487" s="13" t="str">
        <f>IF(ISERROR(VLOOKUP('PROD Fltr Conditional'!$A487,QACond,COLUMNS($A$7:Q487),0)),'PROD Fltr Conditional'!Q487,"OK")</f>
        <v>OK</v>
      </c>
    </row>
    <row r="488" spans="1:17">
      <c r="A488" s="13" t="str">
        <f>IF(ISERROR(VLOOKUP('PROD Fltr Conditional'!$A488,QACond,COLUMNS($A$7:A488),0)),'PROD Fltr Conditional'!A488,"OK")</f>
        <v>OK</v>
      </c>
      <c r="B488" s="13" t="str">
        <f>IF(ISERROR(VLOOKUP('PROD Fltr Conditional'!$A488,QACond,COLUMNS($A$7:B488),0)),'PROD Fltr Conditional'!B488,"OK")</f>
        <v>OK</v>
      </c>
      <c r="C488" s="13" t="str">
        <f>IF(ISERROR(VLOOKUP('PROD Fltr Conditional'!$A488,QACond,COLUMNS($A$7:C488),0)),'PROD Fltr Conditional'!C488,"OK")</f>
        <v>OK</v>
      </c>
      <c r="D488" s="13" t="str">
        <f>IF(ISERROR(VLOOKUP('PROD Fltr Conditional'!$A488,QACond,COLUMNS($A$7:D488),0)),'PROD Fltr Conditional'!D488,"OK")</f>
        <v>OK</v>
      </c>
      <c r="E488" s="13" t="str">
        <f>IF(ISERROR(VLOOKUP('PROD Fltr Conditional'!$A488,QACond,COLUMNS($A$7:E488),0)),'PROD Fltr Conditional'!E488,"OK")</f>
        <v>OK</v>
      </c>
      <c r="F488" s="13" t="str">
        <f>IF(ISERROR(VLOOKUP('PROD Fltr Conditional'!$A488,QACond,COLUMNS($A$7:F488),0)),'PROD Fltr Conditional'!F488,"OK")</f>
        <v>OK</v>
      </c>
      <c r="G488" s="13" t="str">
        <f>IF(ISERROR(VLOOKUP('PROD Fltr Conditional'!$A488,QACond,COLUMNS($A$7:G488),0)),'PROD Fltr Conditional'!G488,"OK")</f>
        <v>OK</v>
      </c>
      <c r="H488" s="13" t="str">
        <f>IF(ISERROR(VLOOKUP('PROD Fltr Conditional'!$A488,QACond,COLUMNS($A$7:H488),0)),'PROD Fltr Conditional'!H488,"OK")</f>
        <v>OK</v>
      </c>
      <c r="I488" s="13" t="str">
        <f>IF(ISERROR(VLOOKUP('PROD Fltr Conditional'!$A488,QACond,COLUMNS($A$7:I488),0)),'PROD Fltr Conditional'!I488,"OK")</f>
        <v>OK</v>
      </c>
      <c r="J488" s="13" t="str">
        <f>IF(ISERROR(VLOOKUP('PROD Fltr Conditional'!$A488,QACond,COLUMNS($A$7:J488),0)),'PROD Fltr Conditional'!J488,"OK")</f>
        <v>OK</v>
      </c>
      <c r="K488" s="13" t="str">
        <f>IF(ISERROR(VLOOKUP('PROD Fltr Conditional'!$A488,QACond,COLUMNS($A$7:K488),0)),'PROD Fltr Conditional'!K488,"OK")</f>
        <v>OK</v>
      </c>
      <c r="L488" s="13" t="str">
        <f>IF(ISERROR(VLOOKUP('PROD Fltr Conditional'!$A488,QACond,COLUMNS($A$7:L488),0)),'PROD Fltr Conditional'!L488,"OK")</f>
        <v>OK</v>
      </c>
      <c r="M488" s="13" t="str">
        <f>IF(ISERROR(VLOOKUP('PROD Fltr Conditional'!$A488,QACond,COLUMNS($A$7:M488),0)),'PROD Fltr Conditional'!M488,"OK")</f>
        <v>OK</v>
      </c>
      <c r="N488" s="13" t="str">
        <f>IF(ISERROR(VLOOKUP('PROD Fltr Conditional'!$A488,QACond,COLUMNS($A$7:N488),0)),'PROD Fltr Conditional'!N488,"OK")</f>
        <v>OK</v>
      </c>
      <c r="O488" s="13" t="str">
        <f>IF(ISERROR(VLOOKUP('PROD Fltr Conditional'!$A488,QACond,COLUMNS($A$7:O488),0)),'PROD Fltr Conditional'!O488,"OK")</f>
        <v>OK</v>
      </c>
      <c r="P488" s="13" t="str">
        <f>IF(ISERROR(VLOOKUP('PROD Fltr Conditional'!$A488,QACond,COLUMNS($A$7:P488),0)),'PROD Fltr Conditional'!P488,"OK")</f>
        <v>OK</v>
      </c>
      <c r="Q488" s="13" t="str">
        <f>IF(ISERROR(VLOOKUP('PROD Fltr Conditional'!$A488,QACond,COLUMNS($A$7:Q488),0)),'PROD Fltr Conditional'!Q488,"OK")</f>
        <v>OK</v>
      </c>
    </row>
    <row r="489" spans="1:17">
      <c r="A489" s="13" t="str">
        <f>IF(ISERROR(VLOOKUP('PROD Fltr Conditional'!$A489,QACond,COLUMNS($A$7:A489),0)),'PROD Fltr Conditional'!A489,"OK")</f>
        <v>OK</v>
      </c>
      <c r="B489" s="13" t="str">
        <f>IF(ISERROR(VLOOKUP('PROD Fltr Conditional'!$A489,QACond,COLUMNS($A$7:B489),0)),'PROD Fltr Conditional'!B489,"OK")</f>
        <v>OK</v>
      </c>
      <c r="C489" s="13" t="str">
        <f>IF(ISERROR(VLOOKUP('PROD Fltr Conditional'!$A489,QACond,COLUMNS($A$7:C489),0)),'PROD Fltr Conditional'!C489,"OK")</f>
        <v>OK</v>
      </c>
      <c r="D489" s="13" t="str">
        <f>IF(ISERROR(VLOOKUP('PROD Fltr Conditional'!$A489,QACond,COLUMNS($A$7:D489),0)),'PROD Fltr Conditional'!D489,"OK")</f>
        <v>OK</v>
      </c>
      <c r="E489" s="13" t="str">
        <f>IF(ISERROR(VLOOKUP('PROD Fltr Conditional'!$A489,QACond,COLUMNS($A$7:E489),0)),'PROD Fltr Conditional'!E489,"OK")</f>
        <v>OK</v>
      </c>
      <c r="F489" s="13" t="str">
        <f>IF(ISERROR(VLOOKUP('PROD Fltr Conditional'!$A489,QACond,COLUMNS($A$7:F489),0)),'PROD Fltr Conditional'!F489,"OK")</f>
        <v>OK</v>
      </c>
      <c r="G489" s="13" t="str">
        <f>IF(ISERROR(VLOOKUP('PROD Fltr Conditional'!$A489,QACond,COLUMNS($A$7:G489),0)),'PROD Fltr Conditional'!G489,"OK")</f>
        <v>OK</v>
      </c>
      <c r="H489" s="13" t="str">
        <f>IF(ISERROR(VLOOKUP('PROD Fltr Conditional'!$A489,QACond,COLUMNS($A$7:H489),0)),'PROD Fltr Conditional'!H489,"OK")</f>
        <v>OK</v>
      </c>
      <c r="I489" s="13" t="str">
        <f>IF(ISERROR(VLOOKUP('PROD Fltr Conditional'!$A489,QACond,COLUMNS($A$7:I489),0)),'PROD Fltr Conditional'!I489,"OK")</f>
        <v>OK</v>
      </c>
      <c r="J489" s="13" t="str">
        <f>IF(ISERROR(VLOOKUP('PROD Fltr Conditional'!$A489,QACond,COLUMNS($A$7:J489),0)),'PROD Fltr Conditional'!J489,"OK")</f>
        <v>OK</v>
      </c>
      <c r="K489" s="13" t="str">
        <f>IF(ISERROR(VLOOKUP('PROD Fltr Conditional'!$A489,QACond,COLUMNS($A$7:K489),0)),'PROD Fltr Conditional'!K489,"OK")</f>
        <v>OK</v>
      </c>
      <c r="L489" s="13" t="str">
        <f>IF(ISERROR(VLOOKUP('PROD Fltr Conditional'!$A489,QACond,COLUMNS($A$7:L489),0)),'PROD Fltr Conditional'!L489,"OK")</f>
        <v>OK</v>
      </c>
      <c r="M489" s="13" t="str">
        <f>IF(ISERROR(VLOOKUP('PROD Fltr Conditional'!$A489,QACond,COLUMNS($A$7:M489),0)),'PROD Fltr Conditional'!M489,"OK")</f>
        <v>OK</v>
      </c>
      <c r="N489" s="13" t="str">
        <f>IF(ISERROR(VLOOKUP('PROD Fltr Conditional'!$A489,QACond,COLUMNS($A$7:N489),0)),'PROD Fltr Conditional'!N489,"OK")</f>
        <v>OK</v>
      </c>
      <c r="O489" s="13" t="str">
        <f>IF(ISERROR(VLOOKUP('PROD Fltr Conditional'!$A489,QACond,COLUMNS($A$7:O489),0)),'PROD Fltr Conditional'!O489,"OK")</f>
        <v>OK</v>
      </c>
      <c r="P489" s="13" t="str">
        <f>IF(ISERROR(VLOOKUP('PROD Fltr Conditional'!$A489,QACond,COLUMNS($A$7:P489),0)),'PROD Fltr Conditional'!P489,"OK")</f>
        <v>OK</v>
      </c>
      <c r="Q489" s="13" t="str">
        <f>IF(ISERROR(VLOOKUP('PROD Fltr Conditional'!$A489,QACond,COLUMNS($A$7:Q489),0)),'PROD Fltr Conditional'!Q489,"OK")</f>
        <v>OK</v>
      </c>
    </row>
    <row r="490" spans="1:17">
      <c r="A490" s="13" t="str">
        <f>IF(ISERROR(VLOOKUP('PROD Fltr Conditional'!$A490,QACond,COLUMNS($A$7:A490),0)),'PROD Fltr Conditional'!A490,"OK")</f>
        <v>OK</v>
      </c>
      <c r="B490" s="13" t="str">
        <f>IF(ISERROR(VLOOKUP('PROD Fltr Conditional'!$A490,QACond,COLUMNS($A$7:B490),0)),'PROD Fltr Conditional'!B490,"OK")</f>
        <v>OK</v>
      </c>
      <c r="C490" s="13" t="str">
        <f>IF(ISERROR(VLOOKUP('PROD Fltr Conditional'!$A490,QACond,COLUMNS($A$7:C490),0)),'PROD Fltr Conditional'!C490,"OK")</f>
        <v>OK</v>
      </c>
      <c r="D490" s="13" t="str">
        <f>IF(ISERROR(VLOOKUP('PROD Fltr Conditional'!$A490,QACond,COLUMNS($A$7:D490),0)),'PROD Fltr Conditional'!D490,"OK")</f>
        <v>OK</v>
      </c>
      <c r="E490" s="13" t="str">
        <f>IF(ISERROR(VLOOKUP('PROD Fltr Conditional'!$A490,QACond,COLUMNS($A$7:E490),0)),'PROD Fltr Conditional'!E490,"OK")</f>
        <v>OK</v>
      </c>
      <c r="F490" s="13" t="str">
        <f>IF(ISERROR(VLOOKUP('PROD Fltr Conditional'!$A490,QACond,COLUMNS($A$7:F490),0)),'PROD Fltr Conditional'!F490,"OK")</f>
        <v>OK</v>
      </c>
      <c r="G490" s="13" t="str">
        <f>IF(ISERROR(VLOOKUP('PROD Fltr Conditional'!$A490,QACond,COLUMNS($A$7:G490),0)),'PROD Fltr Conditional'!G490,"OK")</f>
        <v>OK</v>
      </c>
      <c r="H490" s="13" t="str">
        <f>IF(ISERROR(VLOOKUP('PROD Fltr Conditional'!$A490,QACond,COLUMNS($A$7:H490),0)),'PROD Fltr Conditional'!H490,"OK")</f>
        <v>OK</v>
      </c>
      <c r="I490" s="13" t="str">
        <f>IF(ISERROR(VLOOKUP('PROD Fltr Conditional'!$A490,QACond,COLUMNS($A$7:I490),0)),'PROD Fltr Conditional'!I490,"OK")</f>
        <v>OK</v>
      </c>
      <c r="J490" s="13" t="str">
        <f>IF(ISERROR(VLOOKUP('PROD Fltr Conditional'!$A490,QACond,COLUMNS($A$7:J490),0)),'PROD Fltr Conditional'!J490,"OK")</f>
        <v>OK</v>
      </c>
      <c r="K490" s="13" t="str">
        <f>IF(ISERROR(VLOOKUP('PROD Fltr Conditional'!$A490,QACond,COLUMNS($A$7:K490),0)),'PROD Fltr Conditional'!K490,"OK")</f>
        <v>OK</v>
      </c>
      <c r="L490" s="13" t="str">
        <f>IF(ISERROR(VLOOKUP('PROD Fltr Conditional'!$A490,QACond,COLUMNS($A$7:L490),0)),'PROD Fltr Conditional'!L490,"OK")</f>
        <v>OK</v>
      </c>
      <c r="M490" s="13" t="str">
        <f>IF(ISERROR(VLOOKUP('PROD Fltr Conditional'!$A490,QACond,COLUMNS($A$7:M490),0)),'PROD Fltr Conditional'!M490,"OK")</f>
        <v>OK</v>
      </c>
      <c r="N490" s="13" t="str">
        <f>IF(ISERROR(VLOOKUP('PROD Fltr Conditional'!$A490,QACond,COLUMNS($A$7:N490),0)),'PROD Fltr Conditional'!N490,"OK")</f>
        <v>OK</v>
      </c>
      <c r="O490" s="13" t="str">
        <f>IF(ISERROR(VLOOKUP('PROD Fltr Conditional'!$A490,QACond,COLUMNS($A$7:O490),0)),'PROD Fltr Conditional'!O490,"OK")</f>
        <v>OK</v>
      </c>
      <c r="P490" s="13" t="str">
        <f>IF(ISERROR(VLOOKUP('PROD Fltr Conditional'!$A490,QACond,COLUMNS($A$7:P490),0)),'PROD Fltr Conditional'!P490,"OK")</f>
        <v>OK</v>
      </c>
      <c r="Q490" s="13" t="str">
        <f>IF(ISERROR(VLOOKUP('PROD Fltr Conditional'!$A490,QACond,COLUMNS($A$7:Q490),0)),'PROD Fltr Conditional'!Q490,"OK")</f>
        <v>OK</v>
      </c>
    </row>
    <row r="491" spans="1:17">
      <c r="A491" s="13" t="str">
        <f>IF(ISERROR(VLOOKUP('PROD Fltr Conditional'!$A491,QACond,COLUMNS($A$7:A491),0)),'PROD Fltr Conditional'!A491,"OK")</f>
        <v>OK</v>
      </c>
      <c r="B491" s="13" t="str">
        <f>IF(ISERROR(VLOOKUP('PROD Fltr Conditional'!$A491,QACond,COLUMNS($A$7:B491),0)),'PROD Fltr Conditional'!B491,"OK")</f>
        <v>OK</v>
      </c>
      <c r="C491" s="13" t="str">
        <f>IF(ISERROR(VLOOKUP('PROD Fltr Conditional'!$A491,QACond,COLUMNS($A$7:C491),0)),'PROD Fltr Conditional'!C491,"OK")</f>
        <v>OK</v>
      </c>
      <c r="D491" s="13" t="str">
        <f>IF(ISERROR(VLOOKUP('PROD Fltr Conditional'!$A491,QACond,COLUMNS($A$7:D491),0)),'PROD Fltr Conditional'!D491,"OK")</f>
        <v>OK</v>
      </c>
      <c r="E491" s="13" t="str">
        <f>IF(ISERROR(VLOOKUP('PROD Fltr Conditional'!$A491,QACond,COLUMNS($A$7:E491),0)),'PROD Fltr Conditional'!E491,"OK")</f>
        <v>OK</v>
      </c>
      <c r="F491" s="13" t="str">
        <f>IF(ISERROR(VLOOKUP('PROD Fltr Conditional'!$A491,QACond,COLUMNS($A$7:F491),0)),'PROD Fltr Conditional'!F491,"OK")</f>
        <v>OK</v>
      </c>
      <c r="G491" s="13" t="str">
        <f>IF(ISERROR(VLOOKUP('PROD Fltr Conditional'!$A491,QACond,COLUMNS($A$7:G491),0)),'PROD Fltr Conditional'!G491,"OK")</f>
        <v>OK</v>
      </c>
      <c r="H491" s="13" t="str">
        <f>IF(ISERROR(VLOOKUP('PROD Fltr Conditional'!$A491,QACond,COLUMNS($A$7:H491),0)),'PROD Fltr Conditional'!H491,"OK")</f>
        <v>OK</v>
      </c>
      <c r="I491" s="13" t="str">
        <f>IF(ISERROR(VLOOKUP('PROD Fltr Conditional'!$A491,QACond,COLUMNS($A$7:I491),0)),'PROD Fltr Conditional'!I491,"OK")</f>
        <v>OK</v>
      </c>
      <c r="J491" s="13" t="str">
        <f>IF(ISERROR(VLOOKUP('PROD Fltr Conditional'!$A491,QACond,COLUMNS($A$7:J491),0)),'PROD Fltr Conditional'!J491,"OK")</f>
        <v>OK</v>
      </c>
      <c r="K491" s="13" t="str">
        <f>IF(ISERROR(VLOOKUP('PROD Fltr Conditional'!$A491,QACond,COLUMNS($A$7:K491),0)),'PROD Fltr Conditional'!K491,"OK")</f>
        <v>OK</v>
      </c>
      <c r="L491" s="13" t="str">
        <f>IF(ISERROR(VLOOKUP('PROD Fltr Conditional'!$A491,QACond,COLUMNS($A$7:L491),0)),'PROD Fltr Conditional'!L491,"OK")</f>
        <v>OK</v>
      </c>
      <c r="M491" s="13" t="str">
        <f>IF(ISERROR(VLOOKUP('PROD Fltr Conditional'!$A491,QACond,COLUMNS($A$7:M491),0)),'PROD Fltr Conditional'!M491,"OK")</f>
        <v>OK</v>
      </c>
      <c r="N491" s="13" t="str">
        <f>IF(ISERROR(VLOOKUP('PROD Fltr Conditional'!$A491,QACond,COLUMNS($A$7:N491),0)),'PROD Fltr Conditional'!N491,"OK")</f>
        <v>OK</v>
      </c>
      <c r="O491" s="13" t="str">
        <f>IF(ISERROR(VLOOKUP('PROD Fltr Conditional'!$A491,QACond,COLUMNS($A$7:O491),0)),'PROD Fltr Conditional'!O491,"OK")</f>
        <v>OK</v>
      </c>
      <c r="P491" s="13" t="str">
        <f>IF(ISERROR(VLOOKUP('PROD Fltr Conditional'!$A491,QACond,COLUMNS($A$7:P491),0)),'PROD Fltr Conditional'!P491,"OK")</f>
        <v>OK</v>
      </c>
      <c r="Q491" s="13" t="str">
        <f>IF(ISERROR(VLOOKUP('PROD Fltr Conditional'!$A491,QACond,COLUMNS($A$7:Q491),0)),'PROD Fltr Conditional'!Q491,"OK")</f>
        <v>OK</v>
      </c>
    </row>
    <row r="492" spans="1:17">
      <c r="A492" s="13" t="str">
        <f>IF(ISERROR(VLOOKUP('PROD Fltr Conditional'!$A492,QACond,COLUMNS($A$7:A492),0)),'PROD Fltr Conditional'!A492,"OK")</f>
        <v>OK</v>
      </c>
      <c r="B492" s="13" t="str">
        <f>IF(ISERROR(VLOOKUP('PROD Fltr Conditional'!$A492,QACond,COLUMNS($A$7:B492),0)),'PROD Fltr Conditional'!B492,"OK")</f>
        <v>OK</v>
      </c>
      <c r="C492" s="13" t="str">
        <f>IF(ISERROR(VLOOKUP('PROD Fltr Conditional'!$A492,QACond,COLUMNS($A$7:C492),0)),'PROD Fltr Conditional'!C492,"OK")</f>
        <v>OK</v>
      </c>
      <c r="D492" s="13" t="str">
        <f>IF(ISERROR(VLOOKUP('PROD Fltr Conditional'!$A492,QACond,COLUMNS($A$7:D492),0)),'PROD Fltr Conditional'!D492,"OK")</f>
        <v>OK</v>
      </c>
      <c r="E492" s="13" t="str">
        <f>IF(ISERROR(VLOOKUP('PROD Fltr Conditional'!$A492,QACond,COLUMNS($A$7:E492),0)),'PROD Fltr Conditional'!E492,"OK")</f>
        <v>OK</v>
      </c>
      <c r="F492" s="13" t="str">
        <f>IF(ISERROR(VLOOKUP('PROD Fltr Conditional'!$A492,QACond,COLUMNS($A$7:F492),0)),'PROD Fltr Conditional'!F492,"OK")</f>
        <v>OK</v>
      </c>
      <c r="G492" s="13" t="str">
        <f>IF(ISERROR(VLOOKUP('PROD Fltr Conditional'!$A492,QACond,COLUMNS($A$7:G492),0)),'PROD Fltr Conditional'!G492,"OK")</f>
        <v>OK</v>
      </c>
      <c r="H492" s="13" t="str">
        <f>IF(ISERROR(VLOOKUP('PROD Fltr Conditional'!$A492,QACond,COLUMNS($A$7:H492),0)),'PROD Fltr Conditional'!H492,"OK")</f>
        <v>OK</v>
      </c>
      <c r="I492" s="13" t="str">
        <f>IF(ISERROR(VLOOKUP('PROD Fltr Conditional'!$A492,QACond,COLUMNS($A$7:I492),0)),'PROD Fltr Conditional'!I492,"OK")</f>
        <v>OK</v>
      </c>
      <c r="J492" s="13" t="str">
        <f>IF(ISERROR(VLOOKUP('PROD Fltr Conditional'!$A492,QACond,COLUMNS($A$7:J492),0)),'PROD Fltr Conditional'!J492,"OK")</f>
        <v>OK</v>
      </c>
      <c r="K492" s="13" t="str">
        <f>IF(ISERROR(VLOOKUP('PROD Fltr Conditional'!$A492,QACond,COLUMNS($A$7:K492),0)),'PROD Fltr Conditional'!K492,"OK")</f>
        <v>OK</v>
      </c>
      <c r="L492" s="13" t="str">
        <f>IF(ISERROR(VLOOKUP('PROD Fltr Conditional'!$A492,QACond,COLUMNS($A$7:L492),0)),'PROD Fltr Conditional'!L492,"OK")</f>
        <v>OK</v>
      </c>
      <c r="M492" s="13" t="str">
        <f>IF(ISERROR(VLOOKUP('PROD Fltr Conditional'!$A492,QACond,COLUMNS($A$7:M492),0)),'PROD Fltr Conditional'!M492,"OK")</f>
        <v>OK</v>
      </c>
      <c r="N492" s="13" t="str">
        <f>IF(ISERROR(VLOOKUP('PROD Fltr Conditional'!$A492,QACond,COLUMNS($A$7:N492),0)),'PROD Fltr Conditional'!N492,"OK")</f>
        <v>OK</v>
      </c>
      <c r="O492" s="13" t="str">
        <f>IF(ISERROR(VLOOKUP('PROD Fltr Conditional'!$A492,QACond,COLUMNS($A$7:O492),0)),'PROD Fltr Conditional'!O492,"OK")</f>
        <v>OK</v>
      </c>
      <c r="P492" s="13" t="str">
        <f>IF(ISERROR(VLOOKUP('PROD Fltr Conditional'!$A492,QACond,COLUMNS($A$7:P492),0)),'PROD Fltr Conditional'!P492,"OK")</f>
        <v>OK</v>
      </c>
      <c r="Q492" s="13" t="str">
        <f>IF(ISERROR(VLOOKUP('PROD Fltr Conditional'!$A492,QACond,COLUMNS($A$7:Q492),0)),'PROD Fltr Conditional'!Q492,"OK")</f>
        <v>OK</v>
      </c>
    </row>
    <row r="493" spans="1:17">
      <c r="A493" s="13" t="str">
        <f>IF(ISERROR(VLOOKUP('PROD Fltr Conditional'!$A493,QACond,COLUMNS($A$7:A493),0)),'PROD Fltr Conditional'!A493,"OK")</f>
        <v>OK</v>
      </c>
      <c r="B493" s="13" t="str">
        <f>IF(ISERROR(VLOOKUP('PROD Fltr Conditional'!$A493,QACond,COLUMNS($A$7:B493),0)),'PROD Fltr Conditional'!B493,"OK")</f>
        <v>OK</v>
      </c>
      <c r="C493" s="13" t="str">
        <f>IF(ISERROR(VLOOKUP('PROD Fltr Conditional'!$A493,QACond,COLUMNS($A$7:C493),0)),'PROD Fltr Conditional'!C493,"OK")</f>
        <v>OK</v>
      </c>
      <c r="D493" s="13" t="str">
        <f>IF(ISERROR(VLOOKUP('PROD Fltr Conditional'!$A493,QACond,COLUMNS($A$7:D493),0)),'PROD Fltr Conditional'!D493,"OK")</f>
        <v>OK</v>
      </c>
      <c r="E493" s="13" t="str">
        <f>IF(ISERROR(VLOOKUP('PROD Fltr Conditional'!$A493,QACond,COLUMNS($A$7:E493),0)),'PROD Fltr Conditional'!E493,"OK")</f>
        <v>OK</v>
      </c>
      <c r="F493" s="13" t="str">
        <f>IF(ISERROR(VLOOKUP('PROD Fltr Conditional'!$A493,QACond,COLUMNS($A$7:F493),0)),'PROD Fltr Conditional'!F493,"OK")</f>
        <v>OK</v>
      </c>
      <c r="G493" s="13" t="str">
        <f>IF(ISERROR(VLOOKUP('PROD Fltr Conditional'!$A493,QACond,COLUMNS($A$7:G493),0)),'PROD Fltr Conditional'!G493,"OK")</f>
        <v>OK</v>
      </c>
      <c r="H493" s="13" t="str">
        <f>IF(ISERROR(VLOOKUP('PROD Fltr Conditional'!$A493,QACond,COLUMNS($A$7:H493),0)),'PROD Fltr Conditional'!H493,"OK")</f>
        <v>OK</v>
      </c>
      <c r="I493" s="13" t="str">
        <f>IF(ISERROR(VLOOKUP('PROD Fltr Conditional'!$A493,QACond,COLUMNS($A$7:I493),0)),'PROD Fltr Conditional'!I493,"OK")</f>
        <v>OK</v>
      </c>
      <c r="J493" s="13" t="str">
        <f>IF(ISERROR(VLOOKUP('PROD Fltr Conditional'!$A493,QACond,COLUMNS($A$7:J493),0)),'PROD Fltr Conditional'!J493,"OK")</f>
        <v>OK</v>
      </c>
      <c r="K493" s="13" t="str">
        <f>IF(ISERROR(VLOOKUP('PROD Fltr Conditional'!$A493,QACond,COLUMNS($A$7:K493),0)),'PROD Fltr Conditional'!K493,"OK")</f>
        <v>OK</v>
      </c>
      <c r="L493" s="13" t="str">
        <f>IF(ISERROR(VLOOKUP('PROD Fltr Conditional'!$A493,QACond,COLUMNS($A$7:L493),0)),'PROD Fltr Conditional'!L493,"OK")</f>
        <v>OK</v>
      </c>
      <c r="M493" s="13" t="str">
        <f>IF(ISERROR(VLOOKUP('PROD Fltr Conditional'!$A493,QACond,COLUMNS($A$7:M493),0)),'PROD Fltr Conditional'!M493,"OK")</f>
        <v>OK</v>
      </c>
      <c r="N493" s="13" t="str">
        <f>IF(ISERROR(VLOOKUP('PROD Fltr Conditional'!$A493,QACond,COLUMNS($A$7:N493),0)),'PROD Fltr Conditional'!N493,"OK")</f>
        <v>OK</v>
      </c>
      <c r="O493" s="13" t="str">
        <f>IF(ISERROR(VLOOKUP('PROD Fltr Conditional'!$A493,QACond,COLUMNS($A$7:O493),0)),'PROD Fltr Conditional'!O493,"OK")</f>
        <v>OK</v>
      </c>
      <c r="P493" s="13" t="str">
        <f>IF(ISERROR(VLOOKUP('PROD Fltr Conditional'!$A493,QACond,COLUMNS($A$7:P493),0)),'PROD Fltr Conditional'!P493,"OK")</f>
        <v>OK</v>
      </c>
      <c r="Q493" s="13" t="str">
        <f>IF(ISERROR(VLOOKUP('PROD Fltr Conditional'!$A493,QACond,COLUMNS($A$7:Q493),0)),'PROD Fltr Conditional'!Q493,"OK")</f>
        <v>OK</v>
      </c>
    </row>
    <row r="494" spans="1:17">
      <c r="A494" s="13" t="str">
        <f>IF(ISERROR(VLOOKUP('PROD Fltr Conditional'!$A494,QACond,COLUMNS($A$7:A494),0)),'PROD Fltr Conditional'!A494,"OK")</f>
        <v>OK</v>
      </c>
      <c r="B494" s="13" t="str">
        <f>IF(ISERROR(VLOOKUP('PROD Fltr Conditional'!$A494,QACond,COLUMNS($A$7:B494),0)),'PROD Fltr Conditional'!B494,"OK")</f>
        <v>OK</v>
      </c>
      <c r="C494" s="13" t="str">
        <f>IF(ISERROR(VLOOKUP('PROD Fltr Conditional'!$A494,QACond,COLUMNS($A$7:C494),0)),'PROD Fltr Conditional'!C494,"OK")</f>
        <v>OK</v>
      </c>
      <c r="D494" s="13" t="str">
        <f>IF(ISERROR(VLOOKUP('PROD Fltr Conditional'!$A494,QACond,COLUMNS($A$7:D494),0)),'PROD Fltr Conditional'!D494,"OK")</f>
        <v>OK</v>
      </c>
      <c r="E494" s="13" t="str">
        <f>IF(ISERROR(VLOOKUP('PROD Fltr Conditional'!$A494,QACond,COLUMNS($A$7:E494),0)),'PROD Fltr Conditional'!E494,"OK")</f>
        <v>OK</v>
      </c>
      <c r="F494" s="13" t="str">
        <f>IF(ISERROR(VLOOKUP('PROD Fltr Conditional'!$A494,QACond,COLUMNS($A$7:F494),0)),'PROD Fltr Conditional'!F494,"OK")</f>
        <v>OK</v>
      </c>
      <c r="G494" s="13" t="str">
        <f>IF(ISERROR(VLOOKUP('PROD Fltr Conditional'!$A494,QACond,COLUMNS($A$7:G494),0)),'PROD Fltr Conditional'!G494,"OK")</f>
        <v>OK</v>
      </c>
      <c r="H494" s="13" t="str">
        <f>IF(ISERROR(VLOOKUP('PROD Fltr Conditional'!$A494,QACond,COLUMNS($A$7:H494),0)),'PROD Fltr Conditional'!H494,"OK")</f>
        <v>OK</v>
      </c>
      <c r="I494" s="13" t="str">
        <f>IF(ISERROR(VLOOKUP('PROD Fltr Conditional'!$A494,QACond,COLUMNS($A$7:I494),0)),'PROD Fltr Conditional'!I494,"OK")</f>
        <v>OK</v>
      </c>
      <c r="J494" s="13" t="str">
        <f>IF(ISERROR(VLOOKUP('PROD Fltr Conditional'!$A494,QACond,COLUMNS($A$7:J494),0)),'PROD Fltr Conditional'!J494,"OK")</f>
        <v>OK</v>
      </c>
      <c r="K494" s="13" t="str">
        <f>IF(ISERROR(VLOOKUP('PROD Fltr Conditional'!$A494,QACond,COLUMNS($A$7:K494),0)),'PROD Fltr Conditional'!K494,"OK")</f>
        <v>OK</v>
      </c>
      <c r="L494" s="13" t="str">
        <f>IF(ISERROR(VLOOKUP('PROD Fltr Conditional'!$A494,QACond,COLUMNS($A$7:L494),0)),'PROD Fltr Conditional'!L494,"OK")</f>
        <v>OK</v>
      </c>
      <c r="M494" s="13" t="str">
        <f>IF(ISERROR(VLOOKUP('PROD Fltr Conditional'!$A494,QACond,COLUMNS($A$7:M494),0)),'PROD Fltr Conditional'!M494,"OK")</f>
        <v>OK</v>
      </c>
      <c r="N494" s="13" t="str">
        <f>IF(ISERROR(VLOOKUP('PROD Fltr Conditional'!$A494,QACond,COLUMNS($A$7:N494),0)),'PROD Fltr Conditional'!N494,"OK")</f>
        <v>OK</v>
      </c>
      <c r="O494" s="13" t="str">
        <f>IF(ISERROR(VLOOKUP('PROD Fltr Conditional'!$A494,QACond,COLUMNS($A$7:O494),0)),'PROD Fltr Conditional'!O494,"OK")</f>
        <v>OK</v>
      </c>
      <c r="P494" s="13" t="str">
        <f>IF(ISERROR(VLOOKUP('PROD Fltr Conditional'!$A494,QACond,COLUMNS($A$7:P494),0)),'PROD Fltr Conditional'!P494,"OK")</f>
        <v>OK</v>
      </c>
      <c r="Q494" s="13" t="str">
        <f>IF(ISERROR(VLOOKUP('PROD Fltr Conditional'!$A494,QACond,COLUMNS($A$7:Q494),0)),'PROD Fltr Conditional'!Q494,"OK")</f>
        <v>OK</v>
      </c>
    </row>
    <row r="495" spans="1:17">
      <c r="A495" s="13" t="str">
        <f>IF(ISERROR(VLOOKUP('PROD Fltr Conditional'!$A495,QACond,COLUMNS($A$7:A495),0)),'PROD Fltr Conditional'!A495,"OK")</f>
        <v>OK</v>
      </c>
      <c r="B495" s="13" t="str">
        <f>IF(ISERROR(VLOOKUP('PROD Fltr Conditional'!$A495,QACond,COLUMNS($A$7:B495),0)),'PROD Fltr Conditional'!B495,"OK")</f>
        <v>OK</v>
      </c>
      <c r="C495" s="13" t="str">
        <f>IF(ISERROR(VLOOKUP('PROD Fltr Conditional'!$A495,QACond,COLUMNS($A$7:C495),0)),'PROD Fltr Conditional'!C495,"OK")</f>
        <v>OK</v>
      </c>
      <c r="D495" s="13" t="str">
        <f>IF(ISERROR(VLOOKUP('PROD Fltr Conditional'!$A495,QACond,COLUMNS($A$7:D495),0)),'PROD Fltr Conditional'!D495,"OK")</f>
        <v>OK</v>
      </c>
      <c r="E495" s="13" t="str">
        <f>IF(ISERROR(VLOOKUP('PROD Fltr Conditional'!$A495,QACond,COLUMNS($A$7:E495),0)),'PROD Fltr Conditional'!E495,"OK")</f>
        <v>OK</v>
      </c>
      <c r="F495" s="13" t="str">
        <f>IF(ISERROR(VLOOKUP('PROD Fltr Conditional'!$A495,QACond,COLUMNS($A$7:F495),0)),'PROD Fltr Conditional'!F495,"OK")</f>
        <v>OK</v>
      </c>
      <c r="G495" s="13" t="str">
        <f>IF(ISERROR(VLOOKUP('PROD Fltr Conditional'!$A495,QACond,COLUMNS($A$7:G495),0)),'PROD Fltr Conditional'!G495,"OK")</f>
        <v>OK</v>
      </c>
      <c r="H495" s="13" t="str">
        <f>IF(ISERROR(VLOOKUP('PROD Fltr Conditional'!$A495,QACond,COLUMNS($A$7:H495),0)),'PROD Fltr Conditional'!H495,"OK")</f>
        <v>OK</v>
      </c>
      <c r="I495" s="13" t="str">
        <f>IF(ISERROR(VLOOKUP('PROD Fltr Conditional'!$A495,QACond,COLUMNS($A$7:I495),0)),'PROD Fltr Conditional'!I495,"OK")</f>
        <v>OK</v>
      </c>
      <c r="J495" s="13" t="str">
        <f>IF(ISERROR(VLOOKUP('PROD Fltr Conditional'!$A495,QACond,COLUMNS($A$7:J495),0)),'PROD Fltr Conditional'!J495,"OK")</f>
        <v>OK</v>
      </c>
      <c r="K495" s="13" t="str">
        <f>IF(ISERROR(VLOOKUP('PROD Fltr Conditional'!$A495,QACond,COLUMNS($A$7:K495),0)),'PROD Fltr Conditional'!K495,"OK")</f>
        <v>OK</v>
      </c>
      <c r="L495" s="13" t="str">
        <f>IF(ISERROR(VLOOKUP('PROD Fltr Conditional'!$A495,QACond,COLUMNS($A$7:L495),0)),'PROD Fltr Conditional'!L495,"OK")</f>
        <v>OK</v>
      </c>
      <c r="M495" s="13" t="str">
        <f>IF(ISERROR(VLOOKUP('PROD Fltr Conditional'!$A495,QACond,COLUMNS($A$7:M495),0)),'PROD Fltr Conditional'!M495,"OK")</f>
        <v>OK</v>
      </c>
      <c r="N495" s="13" t="str">
        <f>IF(ISERROR(VLOOKUP('PROD Fltr Conditional'!$A495,QACond,COLUMNS($A$7:N495),0)),'PROD Fltr Conditional'!N495,"OK")</f>
        <v>OK</v>
      </c>
      <c r="O495" s="13" t="str">
        <f>IF(ISERROR(VLOOKUP('PROD Fltr Conditional'!$A495,QACond,COLUMNS($A$7:O495),0)),'PROD Fltr Conditional'!O495,"OK")</f>
        <v>OK</v>
      </c>
      <c r="P495" s="13" t="str">
        <f>IF(ISERROR(VLOOKUP('PROD Fltr Conditional'!$A495,QACond,COLUMNS($A$7:P495),0)),'PROD Fltr Conditional'!P495,"OK")</f>
        <v>OK</v>
      </c>
      <c r="Q495" s="13" t="str">
        <f>IF(ISERROR(VLOOKUP('PROD Fltr Conditional'!$A495,QACond,COLUMNS($A$7:Q495),0)),'PROD Fltr Conditional'!Q495,"OK")</f>
        <v>OK</v>
      </c>
    </row>
    <row r="496" spans="1:17">
      <c r="A496" s="13" t="str">
        <f>IF(ISERROR(VLOOKUP('PROD Fltr Conditional'!$A496,QACond,COLUMNS($A$7:A496),0)),'PROD Fltr Conditional'!A496,"OK")</f>
        <v>OK</v>
      </c>
      <c r="B496" s="13" t="str">
        <f>IF(ISERROR(VLOOKUP('PROD Fltr Conditional'!$A496,QACond,COLUMNS($A$7:B496),0)),'PROD Fltr Conditional'!B496,"OK")</f>
        <v>OK</v>
      </c>
      <c r="C496" s="13" t="str">
        <f>IF(ISERROR(VLOOKUP('PROD Fltr Conditional'!$A496,QACond,COLUMNS($A$7:C496),0)),'PROD Fltr Conditional'!C496,"OK")</f>
        <v>OK</v>
      </c>
      <c r="D496" s="13" t="str">
        <f>IF(ISERROR(VLOOKUP('PROD Fltr Conditional'!$A496,QACond,COLUMNS($A$7:D496),0)),'PROD Fltr Conditional'!D496,"OK")</f>
        <v>OK</v>
      </c>
      <c r="E496" s="13" t="str">
        <f>IF(ISERROR(VLOOKUP('PROD Fltr Conditional'!$A496,QACond,COLUMNS($A$7:E496),0)),'PROD Fltr Conditional'!E496,"OK")</f>
        <v>OK</v>
      </c>
      <c r="F496" s="13" t="str">
        <f>IF(ISERROR(VLOOKUP('PROD Fltr Conditional'!$A496,QACond,COLUMNS($A$7:F496),0)),'PROD Fltr Conditional'!F496,"OK")</f>
        <v>OK</v>
      </c>
      <c r="G496" s="13" t="str">
        <f>IF(ISERROR(VLOOKUP('PROD Fltr Conditional'!$A496,QACond,COLUMNS($A$7:G496),0)),'PROD Fltr Conditional'!G496,"OK")</f>
        <v>OK</v>
      </c>
      <c r="H496" s="13" t="str">
        <f>IF(ISERROR(VLOOKUP('PROD Fltr Conditional'!$A496,QACond,COLUMNS($A$7:H496),0)),'PROD Fltr Conditional'!H496,"OK")</f>
        <v>OK</v>
      </c>
      <c r="I496" s="13" t="str">
        <f>IF(ISERROR(VLOOKUP('PROD Fltr Conditional'!$A496,QACond,COLUMNS($A$7:I496),0)),'PROD Fltr Conditional'!I496,"OK")</f>
        <v>OK</v>
      </c>
      <c r="J496" s="13" t="str">
        <f>IF(ISERROR(VLOOKUP('PROD Fltr Conditional'!$A496,QACond,COLUMNS($A$7:J496),0)),'PROD Fltr Conditional'!J496,"OK")</f>
        <v>OK</v>
      </c>
      <c r="K496" s="13" t="str">
        <f>IF(ISERROR(VLOOKUP('PROD Fltr Conditional'!$A496,QACond,COLUMNS($A$7:K496),0)),'PROD Fltr Conditional'!K496,"OK")</f>
        <v>OK</v>
      </c>
      <c r="L496" s="13" t="str">
        <f>IF(ISERROR(VLOOKUP('PROD Fltr Conditional'!$A496,QACond,COLUMNS($A$7:L496),0)),'PROD Fltr Conditional'!L496,"OK")</f>
        <v>OK</v>
      </c>
      <c r="M496" s="13" t="str">
        <f>IF(ISERROR(VLOOKUP('PROD Fltr Conditional'!$A496,QACond,COLUMNS($A$7:M496),0)),'PROD Fltr Conditional'!M496,"OK")</f>
        <v>OK</v>
      </c>
      <c r="N496" s="13" t="str">
        <f>IF(ISERROR(VLOOKUP('PROD Fltr Conditional'!$A496,QACond,COLUMNS($A$7:N496),0)),'PROD Fltr Conditional'!N496,"OK")</f>
        <v>OK</v>
      </c>
      <c r="O496" s="13" t="str">
        <f>IF(ISERROR(VLOOKUP('PROD Fltr Conditional'!$A496,QACond,COLUMNS($A$7:O496),0)),'PROD Fltr Conditional'!O496,"OK")</f>
        <v>OK</v>
      </c>
      <c r="P496" s="13" t="str">
        <f>IF(ISERROR(VLOOKUP('PROD Fltr Conditional'!$A496,QACond,COLUMNS($A$7:P496),0)),'PROD Fltr Conditional'!P496,"OK")</f>
        <v>OK</v>
      </c>
      <c r="Q496" s="13" t="str">
        <f>IF(ISERROR(VLOOKUP('PROD Fltr Conditional'!$A496,QACond,COLUMNS($A$7:Q496),0)),'PROD Fltr Conditional'!Q496,"OK")</f>
        <v>OK</v>
      </c>
    </row>
    <row r="497" spans="1:17">
      <c r="A497" s="13" t="str">
        <f>IF(ISERROR(VLOOKUP('PROD Fltr Conditional'!$A497,QACond,COLUMNS($A$7:A497),0)),'PROD Fltr Conditional'!A497,"OK")</f>
        <v>OK</v>
      </c>
      <c r="B497" s="13" t="str">
        <f>IF(ISERROR(VLOOKUP('PROD Fltr Conditional'!$A497,QACond,COLUMNS($A$7:B497),0)),'PROD Fltr Conditional'!B497,"OK")</f>
        <v>OK</v>
      </c>
      <c r="C497" s="13" t="str">
        <f>IF(ISERROR(VLOOKUP('PROD Fltr Conditional'!$A497,QACond,COLUMNS($A$7:C497),0)),'PROD Fltr Conditional'!C497,"OK")</f>
        <v>OK</v>
      </c>
      <c r="D497" s="13" t="str">
        <f>IF(ISERROR(VLOOKUP('PROD Fltr Conditional'!$A497,QACond,COLUMNS($A$7:D497),0)),'PROD Fltr Conditional'!D497,"OK")</f>
        <v>OK</v>
      </c>
      <c r="E497" s="13" t="str">
        <f>IF(ISERROR(VLOOKUP('PROD Fltr Conditional'!$A497,QACond,COLUMNS($A$7:E497),0)),'PROD Fltr Conditional'!E497,"OK")</f>
        <v>OK</v>
      </c>
      <c r="F497" s="13" t="str">
        <f>IF(ISERROR(VLOOKUP('PROD Fltr Conditional'!$A497,QACond,COLUMNS($A$7:F497),0)),'PROD Fltr Conditional'!F497,"OK")</f>
        <v>OK</v>
      </c>
      <c r="G497" s="13" t="str">
        <f>IF(ISERROR(VLOOKUP('PROD Fltr Conditional'!$A497,QACond,COLUMNS($A$7:G497),0)),'PROD Fltr Conditional'!G497,"OK")</f>
        <v>OK</v>
      </c>
      <c r="H497" s="13" t="str">
        <f>IF(ISERROR(VLOOKUP('PROD Fltr Conditional'!$A497,QACond,COLUMNS($A$7:H497),0)),'PROD Fltr Conditional'!H497,"OK")</f>
        <v>OK</v>
      </c>
      <c r="I497" s="13" t="str">
        <f>IF(ISERROR(VLOOKUP('PROD Fltr Conditional'!$A497,QACond,COLUMNS($A$7:I497),0)),'PROD Fltr Conditional'!I497,"OK")</f>
        <v>OK</v>
      </c>
      <c r="J497" s="13" t="str">
        <f>IF(ISERROR(VLOOKUP('PROD Fltr Conditional'!$A497,QACond,COLUMNS($A$7:J497),0)),'PROD Fltr Conditional'!J497,"OK")</f>
        <v>OK</v>
      </c>
      <c r="K497" s="13" t="str">
        <f>IF(ISERROR(VLOOKUP('PROD Fltr Conditional'!$A497,QACond,COLUMNS($A$7:K497),0)),'PROD Fltr Conditional'!K497,"OK")</f>
        <v>OK</v>
      </c>
      <c r="L497" s="13" t="str">
        <f>IF(ISERROR(VLOOKUP('PROD Fltr Conditional'!$A497,QACond,COLUMNS($A$7:L497),0)),'PROD Fltr Conditional'!L497,"OK")</f>
        <v>OK</v>
      </c>
      <c r="M497" s="13" t="str">
        <f>IF(ISERROR(VLOOKUP('PROD Fltr Conditional'!$A497,QACond,COLUMNS($A$7:M497),0)),'PROD Fltr Conditional'!M497,"OK")</f>
        <v>OK</v>
      </c>
      <c r="N497" s="13" t="str">
        <f>IF(ISERROR(VLOOKUP('PROD Fltr Conditional'!$A497,QACond,COLUMNS($A$7:N497),0)),'PROD Fltr Conditional'!N497,"OK")</f>
        <v>OK</v>
      </c>
      <c r="O497" s="13" t="str">
        <f>IF(ISERROR(VLOOKUP('PROD Fltr Conditional'!$A497,QACond,COLUMNS($A$7:O497),0)),'PROD Fltr Conditional'!O497,"OK")</f>
        <v>OK</v>
      </c>
      <c r="P497" s="13" t="str">
        <f>IF(ISERROR(VLOOKUP('PROD Fltr Conditional'!$A497,QACond,COLUMNS($A$7:P497),0)),'PROD Fltr Conditional'!P497,"OK")</f>
        <v>OK</v>
      </c>
      <c r="Q497" s="13" t="str">
        <f>IF(ISERROR(VLOOKUP('PROD Fltr Conditional'!$A497,QACond,COLUMNS($A$7:Q497),0)),'PROD Fltr Conditional'!Q497,"OK")</f>
        <v>OK</v>
      </c>
    </row>
    <row r="498" spans="1:17">
      <c r="A498" s="13" t="str">
        <f>IF(ISERROR(VLOOKUP('PROD Fltr Conditional'!$A498,QACond,COLUMNS($A$7:A498),0)),'PROD Fltr Conditional'!A498,"OK")</f>
        <v>OK</v>
      </c>
      <c r="B498" s="13" t="str">
        <f>IF(ISERROR(VLOOKUP('PROD Fltr Conditional'!$A498,QACond,COLUMNS($A$7:B498),0)),'PROD Fltr Conditional'!B498,"OK")</f>
        <v>OK</v>
      </c>
      <c r="C498" s="13" t="str">
        <f>IF(ISERROR(VLOOKUP('PROD Fltr Conditional'!$A498,QACond,COLUMNS($A$7:C498),0)),'PROD Fltr Conditional'!C498,"OK")</f>
        <v>OK</v>
      </c>
      <c r="D498" s="13" t="str">
        <f>IF(ISERROR(VLOOKUP('PROD Fltr Conditional'!$A498,QACond,COLUMNS($A$7:D498),0)),'PROD Fltr Conditional'!D498,"OK")</f>
        <v>OK</v>
      </c>
      <c r="E498" s="13" t="str">
        <f>IF(ISERROR(VLOOKUP('PROD Fltr Conditional'!$A498,QACond,COLUMNS($A$7:E498),0)),'PROD Fltr Conditional'!E498,"OK")</f>
        <v>OK</v>
      </c>
      <c r="F498" s="13" t="str">
        <f>IF(ISERROR(VLOOKUP('PROD Fltr Conditional'!$A498,QACond,COLUMNS($A$7:F498),0)),'PROD Fltr Conditional'!F498,"OK")</f>
        <v>OK</v>
      </c>
      <c r="G498" s="13" t="str">
        <f>IF(ISERROR(VLOOKUP('PROD Fltr Conditional'!$A498,QACond,COLUMNS($A$7:G498),0)),'PROD Fltr Conditional'!G498,"OK")</f>
        <v>OK</v>
      </c>
      <c r="H498" s="13" t="str">
        <f>IF(ISERROR(VLOOKUP('PROD Fltr Conditional'!$A498,QACond,COLUMNS($A$7:H498),0)),'PROD Fltr Conditional'!H498,"OK")</f>
        <v>OK</v>
      </c>
      <c r="I498" s="13" t="str">
        <f>IF(ISERROR(VLOOKUP('PROD Fltr Conditional'!$A498,QACond,COLUMNS($A$7:I498),0)),'PROD Fltr Conditional'!I498,"OK")</f>
        <v>OK</v>
      </c>
      <c r="J498" s="13" t="str">
        <f>IF(ISERROR(VLOOKUP('PROD Fltr Conditional'!$A498,QACond,COLUMNS($A$7:J498),0)),'PROD Fltr Conditional'!J498,"OK")</f>
        <v>OK</v>
      </c>
      <c r="K498" s="13" t="str">
        <f>IF(ISERROR(VLOOKUP('PROD Fltr Conditional'!$A498,QACond,COLUMNS($A$7:K498),0)),'PROD Fltr Conditional'!K498,"OK")</f>
        <v>OK</v>
      </c>
      <c r="L498" s="13" t="str">
        <f>IF(ISERROR(VLOOKUP('PROD Fltr Conditional'!$A498,QACond,COLUMNS($A$7:L498),0)),'PROD Fltr Conditional'!L498,"OK")</f>
        <v>OK</v>
      </c>
      <c r="M498" s="13" t="str">
        <f>IF(ISERROR(VLOOKUP('PROD Fltr Conditional'!$A498,QACond,COLUMNS($A$7:M498),0)),'PROD Fltr Conditional'!M498,"OK")</f>
        <v>OK</v>
      </c>
      <c r="N498" s="13" t="str">
        <f>IF(ISERROR(VLOOKUP('PROD Fltr Conditional'!$A498,QACond,COLUMNS($A$7:N498),0)),'PROD Fltr Conditional'!N498,"OK")</f>
        <v>OK</v>
      </c>
      <c r="O498" s="13" t="str">
        <f>IF(ISERROR(VLOOKUP('PROD Fltr Conditional'!$A498,QACond,COLUMNS($A$7:O498),0)),'PROD Fltr Conditional'!O498,"OK")</f>
        <v>OK</v>
      </c>
      <c r="P498" s="13" t="str">
        <f>IF(ISERROR(VLOOKUP('PROD Fltr Conditional'!$A498,QACond,COLUMNS($A$7:P498),0)),'PROD Fltr Conditional'!P498,"OK")</f>
        <v>OK</v>
      </c>
      <c r="Q498" s="13" t="str">
        <f>IF(ISERROR(VLOOKUP('PROD Fltr Conditional'!$A498,QACond,COLUMNS($A$7:Q498),0)),'PROD Fltr Conditional'!Q498,"OK")</f>
        <v>OK</v>
      </c>
    </row>
    <row r="499" spans="1:17">
      <c r="A499" s="13" t="str">
        <f>IF(ISERROR(VLOOKUP('PROD Fltr Conditional'!$A499,QACond,COLUMNS($A$7:A499),0)),'PROD Fltr Conditional'!A499,"OK")</f>
        <v>OK</v>
      </c>
      <c r="B499" s="13" t="str">
        <f>IF(ISERROR(VLOOKUP('PROD Fltr Conditional'!$A499,QACond,COLUMNS($A$7:B499),0)),'PROD Fltr Conditional'!B499,"OK")</f>
        <v>OK</v>
      </c>
      <c r="C499" s="13" t="str">
        <f>IF(ISERROR(VLOOKUP('PROD Fltr Conditional'!$A499,QACond,COLUMNS($A$7:C499),0)),'PROD Fltr Conditional'!C499,"OK")</f>
        <v>OK</v>
      </c>
      <c r="D499" s="13" t="str">
        <f>IF(ISERROR(VLOOKUP('PROD Fltr Conditional'!$A499,QACond,COLUMNS($A$7:D499),0)),'PROD Fltr Conditional'!D499,"OK")</f>
        <v>OK</v>
      </c>
      <c r="E499" s="13" t="str">
        <f>IF(ISERROR(VLOOKUP('PROD Fltr Conditional'!$A499,QACond,COLUMNS($A$7:E499),0)),'PROD Fltr Conditional'!E499,"OK")</f>
        <v>OK</v>
      </c>
      <c r="F499" s="13" t="str">
        <f>IF(ISERROR(VLOOKUP('PROD Fltr Conditional'!$A499,QACond,COLUMNS($A$7:F499),0)),'PROD Fltr Conditional'!F499,"OK")</f>
        <v>OK</v>
      </c>
      <c r="G499" s="13" t="str">
        <f>IF(ISERROR(VLOOKUP('PROD Fltr Conditional'!$A499,QACond,COLUMNS($A$7:G499),0)),'PROD Fltr Conditional'!G499,"OK")</f>
        <v>OK</v>
      </c>
      <c r="H499" s="13" t="str">
        <f>IF(ISERROR(VLOOKUP('PROD Fltr Conditional'!$A499,QACond,COLUMNS($A$7:H499),0)),'PROD Fltr Conditional'!H499,"OK")</f>
        <v>OK</v>
      </c>
      <c r="I499" s="13" t="str">
        <f>IF(ISERROR(VLOOKUP('PROD Fltr Conditional'!$A499,QACond,COLUMNS($A$7:I499),0)),'PROD Fltr Conditional'!I499,"OK")</f>
        <v>OK</v>
      </c>
      <c r="J499" s="13" t="str">
        <f>IF(ISERROR(VLOOKUP('PROD Fltr Conditional'!$A499,QACond,COLUMNS($A$7:J499),0)),'PROD Fltr Conditional'!J499,"OK")</f>
        <v>OK</v>
      </c>
      <c r="K499" s="13" t="str">
        <f>IF(ISERROR(VLOOKUP('PROD Fltr Conditional'!$A499,QACond,COLUMNS($A$7:K499),0)),'PROD Fltr Conditional'!K499,"OK")</f>
        <v>OK</v>
      </c>
      <c r="L499" s="13" t="str">
        <f>IF(ISERROR(VLOOKUP('PROD Fltr Conditional'!$A499,QACond,COLUMNS($A$7:L499),0)),'PROD Fltr Conditional'!L499,"OK")</f>
        <v>OK</v>
      </c>
      <c r="M499" s="13" t="str">
        <f>IF(ISERROR(VLOOKUP('PROD Fltr Conditional'!$A499,QACond,COLUMNS($A$7:M499),0)),'PROD Fltr Conditional'!M499,"OK")</f>
        <v>OK</v>
      </c>
      <c r="N499" s="13" t="str">
        <f>IF(ISERROR(VLOOKUP('PROD Fltr Conditional'!$A499,QACond,COLUMNS($A$7:N499),0)),'PROD Fltr Conditional'!N499,"OK")</f>
        <v>OK</v>
      </c>
      <c r="O499" s="13" t="str">
        <f>IF(ISERROR(VLOOKUP('PROD Fltr Conditional'!$A499,QACond,COLUMNS($A$7:O499),0)),'PROD Fltr Conditional'!O499,"OK")</f>
        <v>OK</v>
      </c>
      <c r="P499" s="13" t="str">
        <f>IF(ISERROR(VLOOKUP('PROD Fltr Conditional'!$A499,QACond,COLUMNS($A$7:P499),0)),'PROD Fltr Conditional'!P499,"OK")</f>
        <v>OK</v>
      </c>
      <c r="Q499" s="13" t="str">
        <f>IF(ISERROR(VLOOKUP('PROD Fltr Conditional'!$A499,QACond,COLUMNS($A$7:Q499),0)),'PROD Fltr Conditional'!Q499,"OK")</f>
        <v>OK</v>
      </c>
    </row>
    <row r="500" spans="1:17">
      <c r="A500" s="13" t="str">
        <f>IF(ISERROR(VLOOKUP('PROD Fltr Conditional'!$A500,QACond,COLUMNS($A$7:A500),0)),'PROD Fltr Conditional'!A500,"OK")</f>
        <v>rdorgandpRafaeliaDorgan28.139.245.10¬•926573.12Yuan RenminbiCNY9/9/20190.59791666666666710420MC20 7761 0410 51L4 E8QA XMJE G34SYNASynaptics IncorporatedNASDAQEDP ServicesTechnology</v>
      </c>
      <c r="B500" s="13">
        <f>IF(ISERROR(VLOOKUP('PROD Fltr Conditional'!$A500,QACond,COLUMNS($A$7:B500),0)),'PROD Fltr Conditional'!B500,"OK")</f>
        <v>494</v>
      </c>
      <c r="C500" s="13" t="str">
        <f>IF(ISERROR(VLOOKUP('PROD Fltr Conditional'!$A500,QACond,COLUMNS($A$7:C500),0)),'PROD Fltr Conditional'!C500,"OK")</f>
        <v>rdorgandp</v>
      </c>
      <c r="D500" s="13" t="str">
        <f>IF(ISERROR(VLOOKUP('PROD Fltr Conditional'!$A500,QACond,COLUMNS($A$7:D500),0)),'PROD Fltr Conditional'!D500,"OK")</f>
        <v>Rafaelia</v>
      </c>
      <c r="E500" s="13" t="str">
        <f>IF(ISERROR(VLOOKUP('PROD Fltr Conditional'!$A500,QACond,COLUMNS($A$7:E500),0)),'PROD Fltr Conditional'!E500,"OK")</f>
        <v>Dorgan</v>
      </c>
      <c r="F500" s="13" t="str">
        <f>IF(ISERROR(VLOOKUP('PROD Fltr Conditional'!$A500,QACond,COLUMNS($A$7:F500),0)),'PROD Fltr Conditional'!F500,"OK")</f>
        <v>28.139.245.10</v>
      </c>
      <c r="G500" s="13" t="str">
        <f>IF(ISERROR(VLOOKUP('PROD Fltr Conditional'!$A500,QACond,COLUMNS($A$7:G500),0)),'PROD Fltr Conditional'!G500,"OK")</f>
        <v>¬•926573.12</v>
      </c>
      <c r="H500" s="13" t="str">
        <f>IF(ISERROR(VLOOKUP('PROD Fltr Conditional'!$A500,QACond,COLUMNS($A$7:H500),0)),'PROD Fltr Conditional'!H500,"OK")</f>
        <v>Yuan Renminbi</v>
      </c>
      <c r="I500" s="13" t="str">
        <f>IF(ISERROR(VLOOKUP('PROD Fltr Conditional'!$A500,QACond,COLUMNS($A$7:I500),0)),'PROD Fltr Conditional'!I500,"OK")</f>
        <v>CNY</v>
      </c>
      <c r="J500" s="13" t="str">
        <f>IF(ISERROR(VLOOKUP('PROD Fltr Conditional'!$A500,QACond,COLUMNS($A$7:J500),0)),'PROD Fltr Conditional'!J500,"OK")</f>
        <v>9/9/2019</v>
      </c>
      <c r="K500" s="13">
        <f>IF(ISERROR(VLOOKUP('PROD Fltr Conditional'!$A500,QACond,COLUMNS($A$7:K500),0)),'PROD Fltr Conditional'!K500,"OK")</f>
        <v>0.59791666666666665</v>
      </c>
      <c r="L500" s="13">
        <f>IF(ISERROR(VLOOKUP('PROD Fltr Conditional'!$A500,QACond,COLUMNS($A$7:L500),0)),'PROD Fltr Conditional'!L500,"OK")</f>
        <v>10420</v>
      </c>
      <c r="M500" s="13" t="str">
        <f>IF(ISERROR(VLOOKUP('PROD Fltr Conditional'!$A500,QACond,COLUMNS($A$7:M500),0)),'PROD Fltr Conditional'!M500,"OK")</f>
        <v>MC20 7761 0410 51L4 E8QA XMJE G34</v>
      </c>
      <c r="N500" s="13" t="str">
        <f>IF(ISERROR(VLOOKUP('PROD Fltr Conditional'!$A500,QACond,COLUMNS($A$7:N500),0)),'PROD Fltr Conditional'!N500,"OK")</f>
        <v>SYNA</v>
      </c>
      <c r="O500" s="13" t="str">
        <f>IF(ISERROR(VLOOKUP('PROD Fltr Conditional'!$A500,QACond,COLUMNS($A$7:O500),0)),'PROD Fltr Conditional'!O500,"OK")</f>
        <v>Synaptics Incorporated</v>
      </c>
      <c r="P500" s="13" t="str">
        <f>IF(ISERROR(VLOOKUP('PROD Fltr Conditional'!$A500,QACond,COLUMNS($A$7:P500),0)),'PROD Fltr Conditional'!P500,"OK")</f>
        <v>NASDAQ</v>
      </c>
      <c r="Q500" s="13" t="str">
        <f>IF(ISERROR(VLOOKUP('PROD Fltr Conditional'!$A500,QACond,COLUMNS($A$7:Q500),0)),'PROD Fltr Conditional'!Q500,"OK")</f>
        <v>EDP Services</v>
      </c>
    </row>
    <row r="501" spans="1:17">
      <c r="A501" s="13" t="str">
        <f>IF(ISERROR(VLOOKUP('PROD Fltr Conditional'!$A501,QACond,COLUMNS($A$7:A501),0)),'PROD Fltr Conditional'!A501,"OK")</f>
        <v>OK</v>
      </c>
      <c r="B501" s="13" t="str">
        <f>IF(ISERROR(VLOOKUP('PROD Fltr Conditional'!$A501,QACond,COLUMNS($A$7:B501),0)),'PROD Fltr Conditional'!B501,"OK")</f>
        <v>OK</v>
      </c>
      <c r="C501" s="13" t="str">
        <f>IF(ISERROR(VLOOKUP('PROD Fltr Conditional'!$A501,QACond,COLUMNS($A$7:C501),0)),'PROD Fltr Conditional'!C501,"OK")</f>
        <v>OK</v>
      </c>
      <c r="D501" s="13" t="str">
        <f>IF(ISERROR(VLOOKUP('PROD Fltr Conditional'!$A501,QACond,COLUMNS($A$7:D501),0)),'PROD Fltr Conditional'!D501,"OK")</f>
        <v>OK</v>
      </c>
      <c r="E501" s="13" t="str">
        <f>IF(ISERROR(VLOOKUP('PROD Fltr Conditional'!$A501,QACond,COLUMNS($A$7:E501),0)),'PROD Fltr Conditional'!E501,"OK")</f>
        <v>OK</v>
      </c>
      <c r="F501" s="13" t="str">
        <f>IF(ISERROR(VLOOKUP('PROD Fltr Conditional'!$A501,QACond,COLUMNS($A$7:F501),0)),'PROD Fltr Conditional'!F501,"OK")</f>
        <v>OK</v>
      </c>
      <c r="G501" s="13" t="str">
        <f>IF(ISERROR(VLOOKUP('PROD Fltr Conditional'!$A501,QACond,COLUMNS($A$7:G501),0)),'PROD Fltr Conditional'!G501,"OK")</f>
        <v>OK</v>
      </c>
      <c r="H501" s="13" t="str">
        <f>IF(ISERROR(VLOOKUP('PROD Fltr Conditional'!$A501,QACond,COLUMNS($A$7:H501),0)),'PROD Fltr Conditional'!H501,"OK")</f>
        <v>OK</v>
      </c>
      <c r="I501" s="13" t="str">
        <f>IF(ISERROR(VLOOKUP('PROD Fltr Conditional'!$A501,QACond,COLUMNS($A$7:I501),0)),'PROD Fltr Conditional'!I501,"OK")</f>
        <v>OK</v>
      </c>
      <c r="J501" s="13" t="str">
        <f>IF(ISERROR(VLOOKUP('PROD Fltr Conditional'!$A501,QACond,COLUMNS($A$7:J501),0)),'PROD Fltr Conditional'!J501,"OK")</f>
        <v>OK</v>
      </c>
      <c r="K501" s="13" t="str">
        <f>IF(ISERROR(VLOOKUP('PROD Fltr Conditional'!$A501,QACond,COLUMNS($A$7:K501),0)),'PROD Fltr Conditional'!K501,"OK")</f>
        <v>OK</v>
      </c>
      <c r="L501" s="13" t="str">
        <f>IF(ISERROR(VLOOKUP('PROD Fltr Conditional'!$A501,QACond,COLUMNS($A$7:L501),0)),'PROD Fltr Conditional'!L501,"OK")</f>
        <v>OK</v>
      </c>
      <c r="M501" s="13" t="str">
        <f>IF(ISERROR(VLOOKUP('PROD Fltr Conditional'!$A501,QACond,COLUMNS($A$7:M501),0)),'PROD Fltr Conditional'!M501,"OK")</f>
        <v>OK</v>
      </c>
      <c r="N501" s="13" t="str">
        <f>IF(ISERROR(VLOOKUP('PROD Fltr Conditional'!$A501,QACond,COLUMNS($A$7:N501),0)),'PROD Fltr Conditional'!N501,"OK")</f>
        <v>OK</v>
      </c>
      <c r="O501" s="13" t="str">
        <f>IF(ISERROR(VLOOKUP('PROD Fltr Conditional'!$A501,QACond,COLUMNS($A$7:O501),0)),'PROD Fltr Conditional'!O501,"OK")</f>
        <v>OK</v>
      </c>
      <c r="P501" s="13" t="str">
        <f>IF(ISERROR(VLOOKUP('PROD Fltr Conditional'!$A501,QACond,COLUMNS($A$7:P501),0)),'PROD Fltr Conditional'!P501,"OK")</f>
        <v>OK</v>
      </c>
      <c r="Q501" s="13" t="str">
        <f>IF(ISERROR(VLOOKUP('PROD Fltr Conditional'!$A501,QACond,COLUMNS($A$7:Q501),0)),'PROD Fltr Conditional'!Q501,"OK")</f>
        <v>OK</v>
      </c>
    </row>
    <row r="502" spans="1:17">
      <c r="A502" s="13" t="str">
        <f>IF(ISERROR(VLOOKUP('PROD Fltr Conditional'!$A502,QACond,COLUMNS($A$7:A502),0)),'PROD Fltr Conditional'!A502,"OK")</f>
        <v>OK</v>
      </c>
      <c r="B502" s="13" t="str">
        <f>IF(ISERROR(VLOOKUP('PROD Fltr Conditional'!$A502,QACond,COLUMNS($A$7:B502),0)),'PROD Fltr Conditional'!B502,"OK")</f>
        <v>OK</v>
      </c>
      <c r="C502" s="13" t="str">
        <f>IF(ISERROR(VLOOKUP('PROD Fltr Conditional'!$A502,QACond,COLUMNS($A$7:C502),0)),'PROD Fltr Conditional'!C502,"OK")</f>
        <v>OK</v>
      </c>
      <c r="D502" s="13" t="str">
        <f>IF(ISERROR(VLOOKUP('PROD Fltr Conditional'!$A502,QACond,COLUMNS($A$7:D502),0)),'PROD Fltr Conditional'!D502,"OK")</f>
        <v>OK</v>
      </c>
      <c r="E502" s="13" t="str">
        <f>IF(ISERROR(VLOOKUP('PROD Fltr Conditional'!$A502,QACond,COLUMNS($A$7:E502),0)),'PROD Fltr Conditional'!E502,"OK")</f>
        <v>OK</v>
      </c>
      <c r="F502" s="13" t="str">
        <f>IF(ISERROR(VLOOKUP('PROD Fltr Conditional'!$A502,QACond,COLUMNS($A$7:F502),0)),'PROD Fltr Conditional'!F502,"OK")</f>
        <v>OK</v>
      </c>
      <c r="G502" s="13" t="str">
        <f>IF(ISERROR(VLOOKUP('PROD Fltr Conditional'!$A502,QACond,COLUMNS($A$7:G502),0)),'PROD Fltr Conditional'!G502,"OK")</f>
        <v>OK</v>
      </c>
      <c r="H502" s="13" t="str">
        <f>IF(ISERROR(VLOOKUP('PROD Fltr Conditional'!$A502,QACond,COLUMNS($A$7:H502),0)),'PROD Fltr Conditional'!H502,"OK")</f>
        <v>OK</v>
      </c>
      <c r="I502" s="13" t="str">
        <f>IF(ISERROR(VLOOKUP('PROD Fltr Conditional'!$A502,QACond,COLUMNS($A$7:I502),0)),'PROD Fltr Conditional'!I502,"OK")</f>
        <v>OK</v>
      </c>
      <c r="J502" s="13" t="str">
        <f>IF(ISERROR(VLOOKUP('PROD Fltr Conditional'!$A502,QACond,COLUMNS($A$7:J502),0)),'PROD Fltr Conditional'!J502,"OK")</f>
        <v>OK</v>
      </c>
      <c r="K502" s="13" t="str">
        <f>IF(ISERROR(VLOOKUP('PROD Fltr Conditional'!$A502,QACond,COLUMNS($A$7:K502),0)),'PROD Fltr Conditional'!K502,"OK")</f>
        <v>OK</v>
      </c>
      <c r="L502" s="13" t="str">
        <f>IF(ISERROR(VLOOKUP('PROD Fltr Conditional'!$A502,QACond,COLUMNS($A$7:L502),0)),'PROD Fltr Conditional'!L502,"OK")</f>
        <v>OK</v>
      </c>
      <c r="M502" s="13" t="str">
        <f>IF(ISERROR(VLOOKUP('PROD Fltr Conditional'!$A502,QACond,COLUMNS($A$7:M502),0)),'PROD Fltr Conditional'!M502,"OK")</f>
        <v>OK</v>
      </c>
      <c r="N502" s="13" t="str">
        <f>IF(ISERROR(VLOOKUP('PROD Fltr Conditional'!$A502,QACond,COLUMNS($A$7:N502),0)),'PROD Fltr Conditional'!N502,"OK")</f>
        <v>OK</v>
      </c>
      <c r="O502" s="13" t="str">
        <f>IF(ISERROR(VLOOKUP('PROD Fltr Conditional'!$A502,QACond,COLUMNS($A$7:O502),0)),'PROD Fltr Conditional'!O502,"OK")</f>
        <v>OK</v>
      </c>
      <c r="P502" s="13" t="str">
        <f>IF(ISERROR(VLOOKUP('PROD Fltr Conditional'!$A502,QACond,COLUMNS($A$7:P502),0)),'PROD Fltr Conditional'!P502,"OK")</f>
        <v>OK</v>
      </c>
      <c r="Q502" s="13" t="str">
        <f>IF(ISERROR(VLOOKUP('PROD Fltr Conditional'!$A502,QACond,COLUMNS($A$7:Q502),0)),'PROD Fltr Conditional'!Q502,"OK")</f>
        <v>OK</v>
      </c>
    </row>
    <row r="503" spans="1:17">
      <c r="A503" s="13" t="str">
        <f>IF(ISERROR(VLOOKUP('PROD Fltr Conditional'!$A503,QACond,COLUMNS($A$7:A503),0)),'PROD Fltr Conditional'!A503,"OK")</f>
        <v>OK</v>
      </c>
      <c r="B503" s="13" t="str">
        <f>IF(ISERROR(VLOOKUP('PROD Fltr Conditional'!$A503,QACond,COLUMNS($A$7:B503),0)),'PROD Fltr Conditional'!B503,"OK")</f>
        <v>OK</v>
      </c>
      <c r="C503" s="13" t="str">
        <f>IF(ISERROR(VLOOKUP('PROD Fltr Conditional'!$A503,QACond,COLUMNS($A$7:C503),0)),'PROD Fltr Conditional'!C503,"OK")</f>
        <v>OK</v>
      </c>
      <c r="D503" s="13" t="str">
        <f>IF(ISERROR(VLOOKUP('PROD Fltr Conditional'!$A503,QACond,COLUMNS($A$7:D503),0)),'PROD Fltr Conditional'!D503,"OK")</f>
        <v>OK</v>
      </c>
      <c r="E503" s="13" t="str">
        <f>IF(ISERROR(VLOOKUP('PROD Fltr Conditional'!$A503,QACond,COLUMNS($A$7:E503),0)),'PROD Fltr Conditional'!E503,"OK")</f>
        <v>OK</v>
      </c>
      <c r="F503" s="13" t="str">
        <f>IF(ISERROR(VLOOKUP('PROD Fltr Conditional'!$A503,QACond,COLUMNS($A$7:F503),0)),'PROD Fltr Conditional'!F503,"OK")</f>
        <v>OK</v>
      </c>
      <c r="G503" s="13" t="str">
        <f>IF(ISERROR(VLOOKUP('PROD Fltr Conditional'!$A503,QACond,COLUMNS($A$7:G503),0)),'PROD Fltr Conditional'!G503,"OK")</f>
        <v>OK</v>
      </c>
      <c r="H503" s="13" t="str">
        <f>IF(ISERROR(VLOOKUP('PROD Fltr Conditional'!$A503,QACond,COLUMNS($A$7:H503),0)),'PROD Fltr Conditional'!H503,"OK")</f>
        <v>OK</v>
      </c>
      <c r="I503" s="13" t="str">
        <f>IF(ISERROR(VLOOKUP('PROD Fltr Conditional'!$A503,QACond,COLUMNS($A$7:I503),0)),'PROD Fltr Conditional'!I503,"OK")</f>
        <v>OK</v>
      </c>
      <c r="J503" s="13" t="str">
        <f>IF(ISERROR(VLOOKUP('PROD Fltr Conditional'!$A503,QACond,COLUMNS($A$7:J503),0)),'PROD Fltr Conditional'!J503,"OK")</f>
        <v>OK</v>
      </c>
      <c r="K503" s="13" t="str">
        <f>IF(ISERROR(VLOOKUP('PROD Fltr Conditional'!$A503,QACond,COLUMNS($A$7:K503),0)),'PROD Fltr Conditional'!K503,"OK")</f>
        <v>OK</v>
      </c>
      <c r="L503" s="13" t="str">
        <f>IF(ISERROR(VLOOKUP('PROD Fltr Conditional'!$A503,QACond,COLUMNS($A$7:L503),0)),'PROD Fltr Conditional'!L503,"OK")</f>
        <v>OK</v>
      </c>
      <c r="M503" s="13" t="str">
        <f>IF(ISERROR(VLOOKUP('PROD Fltr Conditional'!$A503,QACond,COLUMNS($A$7:M503),0)),'PROD Fltr Conditional'!M503,"OK")</f>
        <v>OK</v>
      </c>
      <c r="N503" s="13" t="str">
        <f>IF(ISERROR(VLOOKUP('PROD Fltr Conditional'!$A503,QACond,COLUMNS($A$7:N503),0)),'PROD Fltr Conditional'!N503,"OK")</f>
        <v>OK</v>
      </c>
      <c r="O503" s="13" t="str">
        <f>IF(ISERROR(VLOOKUP('PROD Fltr Conditional'!$A503,QACond,COLUMNS($A$7:O503),0)),'PROD Fltr Conditional'!O503,"OK")</f>
        <v>OK</v>
      </c>
      <c r="P503" s="13" t="str">
        <f>IF(ISERROR(VLOOKUP('PROD Fltr Conditional'!$A503,QACond,COLUMNS($A$7:P503),0)),'PROD Fltr Conditional'!P503,"OK")</f>
        <v>OK</v>
      </c>
      <c r="Q503" s="13" t="str">
        <f>IF(ISERROR(VLOOKUP('PROD Fltr Conditional'!$A503,QACond,COLUMNS($A$7:Q503),0)),'PROD Fltr Conditional'!Q503,"OK")</f>
        <v>OK</v>
      </c>
    </row>
    <row r="504" spans="1:17">
      <c r="A504" s="13" t="str">
        <f>IF(ISERROR(VLOOKUP('PROD Fltr Conditional'!$A504,QACond,COLUMNS($A$7:A504),0)),'PROD Fltr Conditional'!A504,"OK")</f>
        <v>htaboureldtHerrickTabourel27.190.96.199¬•485003.73YenJPY9/10/20190.112512202AT90 7941 4144 5060 4307CHUBACommerceHub, Inc.NASDAQComputer Software: Prepackaged SoftwareTechnology</v>
      </c>
      <c r="B504" s="13">
        <f>IF(ISERROR(VLOOKUP('PROD Fltr Conditional'!$A504,QACond,COLUMNS($A$7:B504),0)),'PROD Fltr Conditional'!B504,"OK")</f>
        <v>498</v>
      </c>
      <c r="C504" s="13" t="str">
        <f>IF(ISERROR(VLOOKUP('PROD Fltr Conditional'!$A504,QACond,COLUMNS($A$7:C504),0)),'PROD Fltr Conditional'!C504,"OK")</f>
        <v>htaboureldt</v>
      </c>
      <c r="D504" s="13" t="str">
        <f>IF(ISERROR(VLOOKUP('PROD Fltr Conditional'!$A504,QACond,COLUMNS($A$7:D504),0)),'PROD Fltr Conditional'!D504,"OK")</f>
        <v>Herrick</v>
      </c>
      <c r="E504" s="13" t="str">
        <f>IF(ISERROR(VLOOKUP('PROD Fltr Conditional'!$A504,QACond,COLUMNS($A$7:E504),0)),'PROD Fltr Conditional'!E504,"OK")</f>
        <v>Tabourel</v>
      </c>
      <c r="F504" s="13" t="str">
        <f>IF(ISERROR(VLOOKUP('PROD Fltr Conditional'!$A504,QACond,COLUMNS($A$7:F504),0)),'PROD Fltr Conditional'!F504,"OK")</f>
        <v>27.190.96.199</v>
      </c>
      <c r="G504" s="13" t="str">
        <f>IF(ISERROR(VLOOKUP('PROD Fltr Conditional'!$A504,QACond,COLUMNS($A$7:G504),0)),'PROD Fltr Conditional'!G504,"OK")</f>
        <v>¬•485003.73</v>
      </c>
      <c r="H504" s="13" t="str">
        <f>IF(ISERROR(VLOOKUP('PROD Fltr Conditional'!$A504,QACond,COLUMNS($A$7:H504),0)),'PROD Fltr Conditional'!H504,"OK")</f>
        <v>Yen</v>
      </c>
      <c r="I504" s="13" t="str">
        <f>IF(ISERROR(VLOOKUP('PROD Fltr Conditional'!$A504,QACond,COLUMNS($A$7:I504),0)),'PROD Fltr Conditional'!I504,"OK")</f>
        <v>JPY</v>
      </c>
      <c r="J504" s="13" t="str">
        <f>IF(ISERROR(VLOOKUP('PROD Fltr Conditional'!$A504,QACond,COLUMNS($A$7:J504),0)),'PROD Fltr Conditional'!J504,"OK")</f>
        <v>9/10/2019</v>
      </c>
      <c r="K504" s="13">
        <f>IF(ISERROR(VLOOKUP('PROD Fltr Conditional'!$A504,QACond,COLUMNS($A$7:K504),0)),'PROD Fltr Conditional'!K504,"OK")</f>
        <v>0.1125</v>
      </c>
      <c r="L504" s="13">
        <f>IF(ISERROR(VLOOKUP('PROD Fltr Conditional'!$A504,QACond,COLUMNS($A$7:L504),0)),'PROD Fltr Conditional'!L504,"OK")</f>
        <v>12202</v>
      </c>
      <c r="M504" s="13" t="str">
        <f>IF(ISERROR(VLOOKUP('PROD Fltr Conditional'!$A504,QACond,COLUMNS($A$7:M504),0)),'PROD Fltr Conditional'!M504,"OK")</f>
        <v>AT90 7941 4144 5060 4307</v>
      </c>
      <c r="N504" s="13" t="str">
        <f>IF(ISERROR(VLOOKUP('PROD Fltr Conditional'!$A504,QACond,COLUMNS($A$7:N504),0)),'PROD Fltr Conditional'!N504,"OK")</f>
        <v>CHUBA</v>
      </c>
      <c r="O504" s="13" t="str">
        <f>IF(ISERROR(VLOOKUP('PROD Fltr Conditional'!$A504,QACond,COLUMNS($A$7:O504),0)),'PROD Fltr Conditional'!O504,"OK")</f>
        <v>CommerceHub, Inc.</v>
      </c>
      <c r="P504" s="13" t="str">
        <f>IF(ISERROR(VLOOKUP('PROD Fltr Conditional'!$A504,QACond,COLUMNS($A$7:P504),0)),'PROD Fltr Conditional'!P504,"OK")</f>
        <v>NASDAQ</v>
      </c>
      <c r="Q504" s="13" t="str">
        <f>IF(ISERROR(VLOOKUP('PROD Fltr Conditional'!$A504,QACond,COLUMNS($A$7:Q504),0)),'PROD Fltr Conditional'!Q504,"OK")</f>
        <v>Computer Software: Prepackaged Software</v>
      </c>
    </row>
    <row r="505" spans="1:17">
      <c r="A505" s="13" t="str">
        <f>IF(ISERROR(VLOOKUP('PROD Fltr Conditional'!$A505,QACond,COLUMNS($A$7:A505),0)),'PROD Fltr Conditional'!A505,"OK")</f>
        <v>OK</v>
      </c>
      <c r="B505" s="13" t="str">
        <f>IF(ISERROR(VLOOKUP('PROD Fltr Conditional'!$A505,QACond,COLUMNS($A$7:B505),0)),'PROD Fltr Conditional'!B505,"OK")</f>
        <v>OK</v>
      </c>
      <c r="C505" s="13" t="str">
        <f>IF(ISERROR(VLOOKUP('PROD Fltr Conditional'!$A505,QACond,COLUMNS($A$7:C505),0)),'PROD Fltr Conditional'!C505,"OK")</f>
        <v>OK</v>
      </c>
      <c r="D505" s="13" t="str">
        <f>IF(ISERROR(VLOOKUP('PROD Fltr Conditional'!$A505,QACond,COLUMNS($A$7:D505),0)),'PROD Fltr Conditional'!D505,"OK")</f>
        <v>OK</v>
      </c>
      <c r="E505" s="13" t="str">
        <f>IF(ISERROR(VLOOKUP('PROD Fltr Conditional'!$A505,QACond,COLUMNS($A$7:E505),0)),'PROD Fltr Conditional'!E505,"OK")</f>
        <v>OK</v>
      </c>
      <c r="F505" s="13" t="str">
        <f>IF(ISERROR(VLOOKUP('PROD Fltr Conditional'!$A505,QACond,COLUMNS($A$7:F505),0)),'PROD Fltr Conditional'!F505,"OK")</f>
        <v>OK</v>
      </c>
      <c r="G505" s="13" t="str">
        <f>IF(ISERROR(VLOOKUP('PROD Fltr Conditional'!$A505,QACond,COLUMNS($A$7:G505),0)),'PROD Fltr Conditional'!G505,"OK")</f>
        <v>OK</v>
      </c>
      <c r="H505" s="13" t="str">
        <f>IF(ISERROR(VLOOKUP('PROD Fltr Conditional'!$A505,QACond,COLUMNS($A$7:H505),0)),'PROD Fltr Conditional'!H505,"OK")</f>
        <v>OK</v>
      </c>
      <c r="I505" s="13" t="str">
        <f>IF(ISERROR(VLOOKUP('PROD Fltr Conditional'!$A505,QACond,COLUMNS($A$7:I505),0)),'PROD Fltr Conditional'!I505,"OK")</f>
        <v>OK</v>
      </c>
      <c r="J505" s="13" t="str">
        <f>IF(ISERROR(VLOOKUP('PROD Fltr Conditional'!$A505,QACond,COLUMNS($A$7:J505),0)),'PROD Fltr Conditional'!J505,"OK")</f>
        <v>OK</v>
      </c>
      <c r="K505" s="13" t="str">
        <f>IF(ISERROR(VLOOKUP('PROD Fltr Conditional'!$A505,QACond,COLUMNS($A$7:K505),0)),'PROD Fltr Conditional'!K505,"OK")</f>
        <v>OK</v>
      </c>
      <c r="L505" s="13" t="str">
        <f>IF(ISERROR(VLOOKUP('PROD Fltr Conditional'!$A505,QACond,COLUMNS($A$7:L505),0)),'PROD Fltr Conditional'!L505,"OK")</f>
        <v>OK</v>
      </c>
      <c r="M505" s="13" t="str">
        <f>IF(ISERROR(VLOOKUP('PROD Fltr Conditional'!$A505,QACond,COLUMNS($A$7:M505),0)),'PROD Fltr Conditional'!M505,"OK")</f>
        <v>OK</v>
      </c>
      <c r="N505" s="13" t="str">
        <f>IF(ISERROR(VLOOKUP('PROD Fltr Conditional'!$A505,QACond,COLUMNS($A$7:N505),0)),'PROD Fltr Conditional'!N505,"OK")</f>
        <v>OK</v>
      </c>
      <c r="O505" s="13" t="str">
        <f>IF(ISERROR(VLOOKUP('PROD Fltr Conditional'!$A505,QACond,COLUMNS($A$7:O505),0)),'PROD Fltr Conditional'!O505,"OK")</f>
        <v>OK</v>
      </c>
      <c r="P505" s="13" t="str">
        <f>IF(ISERROR(VLOOKUP('PROD Fltr Conditional'!$A505,QACond,COLUMNS($A$7:P505),0)),'PROD Fltr Conditional'!P505,"OK")</f>
        <v>OK</v>
      </c>
      <c r="Q505" s="13" t="str">
        <f>IF(ISERROR(VLOOKUP('PROD Fltr Conditional'!$A505,QACond,COLUMNS($A$7:Q505),0)),'PROD Fltr Conditional'!Q505,"OK")</f>
        <v>OK</v>
      </c>
    </row>
    <row r="506" spans="1:17">
      <c r="A506" s="13" t="str">
        <f>IF(ISERROR(VLOOKUP('PROD Fltr Conditional'!$A506,QACond,COLUMNS($A$7:A506),0)),'PROD Fltr Conditional'!A506,"OK")</f>
        <v>OK</v>
      </c>
      <c r="B506" s="13" t="str">
        <f>IF(ISERROR(VLOOKUP('PROD Fltr Conditional'!$A506,QACond,COLUMNS($A$7:B506),0)),'PROD Fltr Conditional'!B506,"OK")</f>
        <v>OK</v>
      </c>
      <c r="C506" s="13" t="str">
        <f>IF(ISERROR(VLOOKUP('PROD Fltr Conditional'!$A506,QACond,COLUMNS($A$7:C506),0)),'PROD Fltr Conditional'!C506,"OK")</f>
        <v>OK</v>
      </c>
      <c r="D506" s="13" t="str">
        <f>IF(ISERROR(VLOOKUP('PROD Fltr Conditional'!$A506,QACond,COLUMNS($A$7:D506),0)),'PROD Fltr Conditional'!D506,"OK")</f>
        <v>OK</v>
      </c>
      <c r="E506" s="13" t="str">
        <f>IF(ISERROR(VLOOKUP('PROD Fltr Conditional'!$A506,QACond,COLUMNS($A$7:E506),0)),'PROD Fltr Conditional'!E506,"OK")</f>
        <v>OK</v>
      </c>
      <c r="F506" s="13" t="str">
        <f>IF(ISERROR(VLOOKUP('PROD Fltr Conditional'!$A506,QACond,COLUMNS($A$7:F506),0)),'PROD Fltr Conditional'!F506,"OK")</f>
        <v>OK</v>
      </c>
      <c r="G506" s="13" t="str">
        <f>IF(ISERROR(VLOOKUP('PROD Fltr Conditional'!$A506,QACond,COLUMNS($A$7:G506),0)),'PROD Fltr Conditional'!G506,"OK")</f>
        <v>OK</v>
      </c>
      <c r="H506" s="13" t="str">
        <f>IF(ISERROR(VLOOKUP('PROD Fltr Conditional'!$A506,QACond,COLUMNS($A$7:H506),0)),'PROD Fltr Conditional'!H506,"OK")</f>
        <v>OK</v>
      </c>
      <c r="I506" s="13" t="str">
        <f>IF(ISERROR(VLOOKUP('PROD Fltr Conditional'!$A506,QACond,COLUMNS($A$7:I506),0)),'PROD Fltr Conditional'!I506,"OK")</f>
        <v>OK</v>
      </c>
      <c r="J506" s="13" t="str">
        <f>IF(ISERROR(VLOOKUP('PROD Fltr Conditional'!$A506,QACond,COLUMNS($A$7:J506),0)),'PROD Fltr Conditional'!J506,"OK")</f>
        <v>OK</v>
      </c>
      <c r="K506" s="13" t="str">
        <f>IF(ISERROR(VLOOKUP('PROD Fltr Conditional'!$A506,QACond,COLUMNS($A$7:K506),0)),'PROD Fltr Conditional'!K506,"OK")</f>
        <v>OK</v>
      </c>
      <c r="L506" s="13" t="str">
        <f>IF(ISERROR(VLOOKUP('PROD Fltr Conditional'!$A506,QACond,COLUMNS($A$7:L506),0)),'PROD Fltr Conditional'!L506,"OK")</f>
        <v>OK</v>
      </c>
      <c r="M506" s="13" t="str">
        <f>IF(ISERROR(VLOOKUP('PROD Fltr Conditional'!$A506,QACond,COLUMNS($A$7:M506),0)),'PROD Fltr Conditional'!M506,"OK")</f>
        <v>OK</v>
      </c>
      <c r="N506" s="13" t="str">
        <f>IF(ISERROR(VLOOKUP('PROD Fltr Conditional'!$A506,QACond,COLUMNS($A$7:N506),0)),'PROD Fltr Conditional'!N506,"OK")</f>
        <v>OK</v>
      </c>
      <c r="O506" s="13" t="str">
        <f>IF(ISERROR(VLOOKUP('PROD Fltr Conditional'!$A506,QACond,COLUMNS($A$7:O506),0)),'PROD Fltr Conditional'!O506,"OK")</f>
        <v>OK</v>
      </c>
      <c r="P506" s="13" t="str">
        <f>IF(ISERROR(VLOOKUP('PROD Fltr Conditional'!$A506,QACond,COLUMNS($A$7:P506),0)),'PROD Fltr Conditional'!P506,"OK")</f>
        <v>OK</v>
      </c>
      <c r="Q506" s="13" t="str">
        <f>IF(ISERROR(VLOOKUP('PROD Fltr Conditional'!$A506,QACond,COLUMNS($A$7:Q506),0)),'PROD Fltr Conditional'!Q506,"OK")</f>
        <v>OK</v>
      </c>
    </row>
    <row r="507" spans="1:17">
      <c r="A507" s="13" t="str">
        <f>IF(ISERROR(VLOOKUP('PROD Fltr Conditional'!$A507,QACond,COLUMNS($A$7:A507),0)),'PROD Fltr Conditional'!A507,"OK")</f>
        <v>OK</v>
      </c>
      <c r="B507" s="13" t="str">
        <f>IF(ISERROR(VLOOKUP('PROD Fltr Conditional'!$A507,QACond,COLUMNS($A$7:B507),0)),'PROD Fltr Conditional'!B507,"OK")</f>
        <v>OK</v>
      </c>
      <c r="C507" s="13" t="str">
        <f>IF(ISERROR(VLOOKUP('PROD Fltr Conditional'!$A507,QACond,COLUMNS($A$7:C507),0)),'PROD Fltr Conditional'!C507,"OK")</f>
        <v>OK</v>
      </c>
      <c r="D507" s="13" t="str">
        <f>IF(ISERROR(VLOOKUP('PROD Fltr Conditional'!$A507,QACond,COLUMNS($A$7:D507),0)),'PROD Fltr Conditional'!D507,"OK")</f>
        <v>OK</v>
      </c>
      <c r="E507" s="13" t="str">
        <f>IF(ISERROR(VLOOKUP('PROD Fltr Conditional'!$A507,QACond,COLUMNS($A$7:E507),0)),'PROD Fltr Conditional'!E507,"OK")</f>
        <v>OK</v>
      </c>
      <c r="F507" s="13" t="str">
        <f>IF(ISERROR(VLOOKUP('PROD Fltr Conditional'!$A507,QACond,COLUMNS($A$7:F507),0)),'PROD Fltr Conditional'!F507,"OK")</f>
        <v>OK</v>
      </c>
      <c r="G507" s="13" t="str">
        <f>IF(ISERROR(VLOOKUP('PROD Fltr Conditional'!$A507,QACond,COLUMNS($A$7:G507),0)),'PROD Fltr Conditional'!G507,"OK")</f>
        <v>OK</v>
      </c>
      <c r="H507" s="13" t="str">
        <f>IF(ISERROR(VLOOKUP('PROD Fltr Conditional'!$A507,QACond,COLUMNS($A$7:H507),0)),'PROD Fltr Conditional'!H507,"OK")</f>
        <v>OK</v>
      </c>
      <c r="I507" s="13" t="str">
        <f>IF(ISERROR(VLOOKUP('PROD Fltr Conditional'!$A507,QACond,COLUMNS($A$7:I507),0)),'PROD Fltr Conditional'!I507,"OK")</f>
        <v>OK</v>
      </c>
      <c r="J507" s="13" t="str">
        <f>IF(ISERROR(VLOOKUP('PROD Fltr Conditional'!$A507,QACond,COLUMNS($A$7:J507),0)),'PROD Fltr Conditional'!J507,"OK")</f>
        <v>OK</v>
      </c>
      <c r="K507" s="13" t="str">
        <f>IF(ISERROR(VLOOKUP('PROD Fltr Conditional'!$A507,QACond,COLUMNS($A$7:K507),0)),'PROD Fltr Conditional'!K507,"OK")</f>
        <v>OK</v>
      </c>
      <c r="L507" s="13" t="str">
        <f>IF(ISERROR(VLOOKUP('PROD Fltr Conditional'!$A507,QACond,COLUMNS($A$7:L507),0)),'PROD Fltr Conditional'!L507,"OK")</f>
        <v>OK</v>
      </c>
      <c r="M507" s="13" t="str">
        <f>IF(ISERROR(VLOOKUP('PROD Fltr Conditional'!$A507,QACond,COLUMNS($A$7:M507),0)),'PROD Fltr Conditional'!M507,"OK")</f>
        <v>OK</v>
      </c>
      <c r="N507" s="13" t="str">
        <f>IF(ISERROR(VLOOKUP('PROD Fltr Conditional'!$A507,QACond,COLUMNS($A$7:N507),0)),'PROD Fltr Conditional'!N507,"OK")</f>
        <v>OK</v>
      </c>
      <c r="O507" s="13" t="str">
        <f>IF(ISERROR(VLOOKUP('PROD Fltr Conditional'!$A507,QACond,COLUMNS($A$7:O507),0)),'PROD Fltr Conditional'!O507,"OK")</f>
        <v>OK</v>
      </c>
      <c r="P507" s="13" t="str">
        <f>IF(ISERROR(VLOOKUP('PROD Fltr Conditional'!$A507,QACond,COLUMNS($A$7:P507),0)),'PROD Fltr Conditional'!P507,"OK")</f>
        <v>OK</v>
      </c>
      <c r="Q507" s="13" t="str">
        <f>IF(ISERROR(VLOOKUP('PROD Fltr Conditional'!$A507,QACond,COLUMNS($A$7:Q507),0)),'PROD Fltr Conditional'!Q507,"OK")</f>
        <v>OK</v>
      </c>
    </row>
    <row r="508" spans="1:17">
      <c r="A508" s="13" t="str">
        <f>IF(ISERROR(VLOOKUP('PROD Fltr Conditional'!$A508,QACond,COLUMNS($A$7:A508),0)),'PROD Fltr Conditional'!A508,"OK")</f>
        <v>OK</v>
      </c>
      <c r="B508" s="13" t="str">
        <f>IF(ISERROR(VLOOKUP('PROD Fltr Conditional'!$A508,QACond,COLUMNS($A$7:B508),0)),'PROD Fltr Conditional'!B508,"OK")</f>
        <v>OK</v>
      </c>
      <c r="C508" s="13" t="str">
        <f>IF(ISERROR(VLOOKUP('PROD Fltr Conditional'!$A508,QACond,COLUMNS($A$7:C508),0)),'PROD Fltr Conditional'!C508,"OK")</f>
        <v>OK</v>
      </c>
      <c r="D508" s="13" t="str">
        <f>IF(ISERROR(VLOOKUP('PROD Fltr Conditional'!$A508,QACond,COLUMNS($A$7:D508),0)),'PROD Fltr Conditional'!D508,"OK")</f>
        <v>OK</v>
      </c>
      <c r="E508" s="13" t="str">
        <f>IF(ISERROR(VLOOKUP('PROD Fltr Conditional'!$A508,QACond,COLUMNS($A$7:E508),0)),'PROD Fltr Conditional'!E508,"OK")</f>
        <v>OK</v>
      </c>
      <c r="F508" s="13" t="str">
        <f>IF(ISERROR(VLOOKUP('PROD Fltr Conditional'!$A508,QACond,COLUMNS($A$7:F508),0)),'PROD Fltr Conditional'!F508,"OK")</f>
        <v>OK</v>
      </c>
      <c r="G508" s="13" t="str">
        <f>IF(ISERROR(VLOOKUP('PROD Fltr Conditional'!$A508,QACond,COLUMNS($A$7:G508),0)),'PROD Fltr Conditional'!G508,"OK")</f>
        <v>OK</v>
      </c>
      <c r="H508" s="13" t="str">
        <f>IF(ISERROR(VLOOKUP('PROD Fltr Conditional'!$A508,QACond,COLUMNS($A$7:H508),0)),'PROD Fltr Conditional'!H508,"OK")</f>
        <v>OK</v>
      </c>
      <c r="I508" s="13" t="str">
        <f>IF(ISERROR(VLOOKUP('PROD Fltr Conditional'!$A508,QACond,COLUMNS($A$7:I508),0)),'PROD Fltr Conditional'!I508,"OK")</f>
        <v>OK</v>
      </c>
      <c r="J508" s="13" t="str">
        <f>IF(ISERROR(VLOOKUP('PROD Fltr Conditional'!$A508,QACond,COLUMNS($A$7:J508),0)),'PROD Fltr Conditional'!J508,"OK")</f>
        <v>OK</v>
      </c>
      <c r="K508" s="13" t="str">
        <f>IF(ISERROR(VLOOKUP('PROD Fltr Conditional'!$A508,QACond,COLUMNS($A$7:K508),0)),'PROD Fltr Conditional'!K508,"OK")</f>
        <v>OK</v>
      </c>
      <c r="L508" s="13" t="str">
        <f>IF(ISERROR(VLOOKUP('PROD Fltr Conditional'!$A508,QACond,COLUMNS($A$7:L508),0)),'PROD Fltr Conditional'!L508,"OK")</f>
        <v>OK</v>
      </c>
      <c r="M508" s="13" t="str">
        <f>IF(ISERROR(VLOOKUP('PROD Fltr Conditional'!$A508,QACond,COLUMNS($A$7:M508),0)),'PROD Fltr Conditional'!M508,"OK")</f>
        <v>OK</v>
      </c>
      <c r="N508" s="13" t="str">
        <f>IF(ISERROR(VLOOKUP('PROD Fltr Conditional'!$A508,QACond,COLUMNS($A$7:N508),0)),'PROD Fltr Conditional'!N508,"OK")</f>
        <v>OK</v>
      </c>
      <c r="O508" s="13" t="str">
        <f>IF(ISERROR(VLOOKUP('PROD Fltr Conditional'!$A508,QACond,COLUMNS($A$7:O508),0)),'PROD Fltr Conditional'!O508,"OK")</f>
        <v>OK</v>
      </c>
      <c r="P508" s="13" t="str">
        <f>IF(ISERROR(VLOOKUP('PROD Fltr Conditional'!$A508,QACond,COLUMNS($A$7:P508),0)),'PROD Fltr Conditional'!P508,"OK")</f>
        <v>OK</v>
      </c>
      <c r="Q508" s="13" t="str">
        <f>IF(ISERROR(VLOOKUP('PROD Fltr Conditional'!$A508,QACond,COLUMNS($A$7:Q508),0)),'PROD Fltr Conditional'!Q508,"OK")</f>
        <v>OK</v>
      </c>
    </row>
    <row r="509" spans="1:17">
      <c r="A509" s="13" t="str">
        <f>IF(ISERROR(VLOOKUP('PROD Fltr Conditional'!$A509,QACond,COLUMNS($A$7:A509),0)),'PROD Fltr Conditional'!A509,"OK")</f>
        <v>OK</v>
      </c>
      <c r="B509" s="13" t="str">
        <f>IF(ISERROR(VLOOKUP('PROD Fltr Conditional'!$A509,QACond,COLUMNS($A$7:B509),0)),'PROD Fltr Conditional'!B509,"OK")</f>
        <v>OK</v>
      </c>
      <c r="C509" s="13" t="str">
        <f>IF(ISERROR(VLOOKUP('PROD Fltr Conditional'!$A509,QACond,COLUMNS($A$7:C509),0)),'PROD Fltr Conditional'!C509,"OK")</f>
        <v>OK</v>
      </c>
      <c r="D509" s="13" t="str">
        <f>IF(ISERROR(VLOOKUP('PROD Fltr Conditional'!$A509,QACond,COLUMNS($A$7:D509),0)),'PROD Fltr Conditional'!D509,"OK")</f>
        <v>OK</v>
      </c>
      <c r="E509" s="13" t="str">
        <f>IF(ISERROR(VLOOKUP('PROD Fltr Conditional'!$A509,QACond,COLUMNS($A$7:E509),0)),'PROD Fltr Conditional'!E509,"OK")</f>
        <v>OK</v>
      </c>
      <c r="F509" s="13" t="str">
        <f>IF(ISERROR(VLOOKUP('PROD Fltr Conditional'!$A509,QACond,COLUMNS($A$7:F509),0)),'PROD Fltr Conditional'!F509,"OK")</f>
        <v>OK</v>
      </c>
      <c r="G509" s="13" t="str">
        <f>IF(ISERROR(VLOOKUP('PROD Fltr Conditional'!$A509,QACond,COLUMNS($A$7:G509),0)),'PROD Fltr Conditional'!G509,"OK")</f>
        <v>OK</v>
      </c>
      <c r="H509" s="13" t="str">
        <f>IF(ISERROR(VLOOKUP('PROD Fltr Conditional'!$A509,QACond,COLUMNS($A$7:H509),0)),'PROD Fltr Conditional'!H509,"OK")</f>
        <v>OK</v>
      </c>
      <c r="I509" s="13" t="str">
        <f>IF(ISERROR(VLOOKUP('PROD Fltr Conditional'!$A509,QACond,COLUMNS($A$7:I509),0)),'PROD Fltr Conditional'!I509,"OK")</f>
        <v>OK</v>
      </c>
      <c r="J509" s="13" t="str">
        <f>IF(ISERROR(VLOOKUP('PROD Fltr Conditional'!$A509,QACond,COLUMNS($A$7:J509),0)),'PROD Fltr Conditional'!J509,"OK")</f>
        <v>OK</v>
      </c>
      <c r="K509" s="13" t="str">
        <f>IF(ISERROR(VLOOKUP('PROD Fltr Conditional'!$A509,QACond,COLUMNS($A$7:K509),0)),'PROD Fltr Conditional'!K509,"OK")</f>
        <v>OK</v>
      </c>
      <c r="L509" s="13" t="str">
        <f>IF(ISERROR(VLOOKUP('PROD Fltr Conditional'!$A509,QACond,COLUMNS($A$7:L509),0)),'PROD Fltr Conditional'!L509,"OK")</f>
        <v>OK</v>
      </c>
      <c r="M509" s="13" t="str">
        <f>IF(ISERROR(VLOOKUP('PROD Fltr Conditional'!$A509,QACond,COLUMNS($A$7:M509),0)),'PROD Fltr Conditional'!M509,"OK")</f>
        <v>OK</v>
      </c>
      <c r="N509" s="13" t="str">
        <f>IF(ISERROR(VLOOKUP('PROD Fltr Conditional'!$A509,QACond,COLUMNS($A$7:N509),0)),'PROD Fltr Conditional'!N509,"OK")</f>
        <v>OK</v>
      </c>
      <c r="O509" s="13" t="str">
        <f>IF(ISERROR(VLOOKUP('PROD Fltr Conditional'!$A509,QACond,COLUMNS($A$7:O509),0)),'PROD Fltr Conditional'!O509,"OK")</f>
        <v>OK</v>
      </c>
      <c r="P509" s="13" t="str">
        <f>IF(ISERROR(VLOOKUP('PROD Fltr Conditional'!$A509,QACond,COLUMNS($A$7:P509),0)),'PROD Fltr Conditional'!P509,"OK")</f>
        <v>OK</v>
      </c>
      <c r="Q509" s="13" t="str">
        <f>IF(ISERROR(VLOOKUP('PROD Fltr Conditional'!$A509,QACond,COLUMNS($A$7:Q509),0)),'PROD Fltr Conditional'!Q509,"OK")</f>
        <v>OK</v>
      </c>
    </row>
    <row r="510" spans="1:17">
      <c r="A510" s="13" t="str">
        <f>IF(ISERROR(VLOOKUP('PROD Fltr Conditional'!$A510,QACond,COLUMNS($A$7:A510),0)),'PROD Fltr Conditional'!A510,"OK")</f>
        <v>OK</v>
      </c>
      <c r="B510" s="13" t="str">
        <f>IF(ISERROR(VLOOKUP('PROD Fltr Conditional'!$A510,QACond,COLUMNS($A$7:B510),0)),'PROD Fltr Conditional'!B510,"OK")</f>
        <v>OK</v>
      </c>
      <c r="C510" s="13" t="str">
        <f>IF(ISERROR(VLOOKUP('PROD Fltr Conditional'!$A510,QACond,COLUMNS($A$7:C510),0)),'PROD Fltr Conditional'!C510,"OK")</f>
        <v>OK</v>
      </c>
      <c r="D510" s="13" t="str">
        <f>IF(ISERROR(VLOOKUP('PROD Fltr Conditional'!$A510,QACond,COLUMNS($A$7:D510),0)),'PROD Fltr Conditional'!D510,"OK")</f>
        <v>OK</v>
      </c>
      <c r="E510" s="13" t="str">
        <f>IF(ISERROR(VLOOKUP('PROD Fltr Conditional'!$A510,QACond,COLUMNS($A$7:E510),0)),'PROD Fltr Conditional'!E510,"OK")</f>
        <v>OK</v>
      </c>
      <c r="F510" s="13" t="str">
        <f>IF(ISERROR(VLOOKUP('PROD Fltr Conditional'!$A510,QACond,COLUMNS($A$7:F510),0)),'PROD Fltr Conditional'!F510,"OK")</f>
        <v>OK</v>
      </c>
      <c r="G510" s="13" t="str">
        <f>IF(ISERROR(VLOOKUP('PROD Fltr Conditional'!$A510,QACond,COLUMNS($A$7:G510),0)),'PROD Fltr Conditional'!G510,"OK")</f>
        <v>OK</v>
      </c>
      <c r="H510" s="13" t="str">
        <f>IF(ISERROR(VLOOKUP('PROD Fltr Conditional'!$A510,QACond,COLUMNS($A$7:H510),0)),'PROD Fltr Conditional'!H510,"OK")</f>
        <v>OK</v>
      </c>
      <c r="I510" s="13" t="str">
        <f>IF(ISERROR(VLOOKUP('PROD Fltr Conditional'!$A510,QACond,COLUMNS($A$7:I510),0)),'PROD Fltr Conditional'!I510,"OK")</f>
        <v>OK</v>
      </c>
      <c r="J510" s="13" t="str">
        <f>IF(ISERROR(VLOOKUP('PROD Fltr Conditional'!$A510,QACond,COLUMNS($A$7:J510),0)),'PROD Fltr Conditional'!J510,"OK")</f>
        <v>OK</v>
      </c>
      <c r="K510" s="13" t="str">
        <f>IF(ISERROR(VLOOKUP('PROD Fltr Conditional'!$A510,QACond,COLUMNS($A$7:K510),0)),'PROD Fltr Conditional'!K510,"OK")</f>
        <v>OK</v>
      </c>
      <c r="L510" s="13" t="str">
        <f>IF(ISERROR(VLOOKUP('PROD Fltr Conditional'!$A510,QACond,COLUMNS($A$7:L510),0)),'PROD Fltr Conditional'!L510,"OK")</f>
        <v>OK</v>
      </c>
      <c r="M510" s="13" t="str">
        <f>IF(ISERROR(VLOOKUP('PROD Fltr Conditional'!$A510,QACond,COLUMNS($A$7:M510),0)),'PROD Fltr Conditional'!M510,"OK")</f>
        <v>OK</v>
      </c>
      <c r="N510" s="13" t="str">
        <f>IF(ISERROR(VLOOKUP('PROD Fltr Conditional'!$A510,QACond,COLUMNS($A$7:N510),0)),'PROD Fltr Conditional'!N510,"OK")</f>
        <v>OK</v>
      </c>
      <c r="O510" s="13" t="str">
        <f>IF(ISERROR(VLOOKUP('PROD Fltr Conditional'!$A510,QACond,COLUMNS($A$7:O510),0)),'PROD Fltr Conditional'!O510,"OK")</f>
        <v>OK</v>
      </c>
      <c r="P510" s="13" t="str">
        <f>IF(ISERROR(VLOOKUP('PROD Fltr Conditional'!$A510,QACond,COLUMNS($A$7:P510),0)),'PROD Fltr Conditional'!P510,"OK")</f>
        <v>OK</v>
      </c>
      <c r="Q510" s="13" t="str">
        <f>IF(ISERROR(VLOOKUP('PROD Fltr Conditional'!$A510,QACond,COLUMNS($A$7:Q510),0)),'PROD Fltr Conditional'!Q510,"OK")</f>
        <v>OK</v>
      </c>
    </row>
    <row r="511" spans="1:17">
      <c r="A511" s="13" t="str">
        <f>IF(ISERROR(VLOOKUP('PROD Fltr Conditional'!$A511,QACond,COLUMNS($A$7:A511),0)),'PROD Fltr Conditional'!A511,"OK")</f>
        <v>OK</v>
      </c>
      <c r="B511" s="13" t="str">
        <f>IF(ISERROR(VLOOKUP('PROD Fltr Conditional'!$A511,QACond,COLUMNS($A$7:B511),0)),'PROD Fltr Conditional'!B511,"OK")</f>
        <v>OK</v>
      </c>
      <c r="C511" s="13" t="str">
        <f>IF(ISERROR(VLOOKUP('PROD Fltr Conditional'!$A511,QACond,COLUMNS($A$7:C511),0)),'PROD Fltr Conditional'!C511,"OK")</f>
        <v>OK</v>
      </c>
      <c r="D511" s="13" t="str">
        <f>IF(ISERROR(VLOOKUP('PROD Fltr Conditional'!$A511,QACond,COLUMNS($A$7:D511),0)),'PROD Fltr Conditional'!D511,"OK")</f>
        <v>OK</v>
      </c>
      <c r="E511" s="13" t="str">
        <f>IF(ISERROR(VLOOKUP('PROD Fltr Conditional'!$A511,QACond,COLUMNS($A$7:E511),0)),'PROD Fltr Conditional'!E511,"OK")</f>
        <v>OK</v>
      </c>
      <c r="F511" s="13" t="str">
        <f>IF(ISERROR(VLOOKUP('PROD Fltr Conditional'!$A511,QACond,COLUMNS($A$7:F511),0)),'PROD Fltr Conditional'!F511,"OK")</f>
        <v>OK</v>
      </c>
      <c r="G511" s="13" t="str">
        <f>IF(ISERROR(VLOOKUP('PROD Fltr Conditional'!$A511,QACond,COLUMNS($A$7:G511),0)),'PROD Fltr Conditional'!G511,"OK")</f>
        <v>OK</v>
      </c>
      <c r="H511" s="13" t="str">
        <f>IF(ISERROR(VLOOKUP('PROD Fltr Conditional'!$A511,QACond,COLUMNS($A$7:H511),0)),'PROD Fltr Conditional'!H511,"OK")</f>
        <v>OK</v>
      </c>
      <c r="I511" s="13" t="str">
        <f>IF(ISERROR(VLOOKUP('PROD Fltr Conditional'!$A511,QACond,COLUMNS($A$7:I511),0)),'PROD Fltr Conditional'!I511,"OK")</f>
        <v>OK</v>
      </c>
      <c r="J511" s="13" t="str">
        <f>IF(ISERROR(VLOOKUP('PROD Fltr Conditional'!$A511,QACond,COLUMNS($A$7:J511),0)),'PROD Fltr Conditional'!J511,"OK")</f>
        <v>OK</v>
      </c>
      <c r="K511" s="13" t="str">
        <f>IF(ISERROR(VLOOKUP('PROD Fltr Conditional'!$A511,QACond,COLUMNS($A$7:K511),0)),'PROD Fltr Conditional'!K511,"OK")</f>
        <v>OK</v>
      </c>
      <c r="L511" s="13" t="str">
        <f>IF(ISERROR(VLOOKUP('PROD Fltr Conditional'!$A511,QACond,COLUMNS($A$7:L511),0)),'PROD Fltr Conditional'!L511,"OK")</f>
        <v>OK</v>
      </c>
      <c r="M511" s="13" t="str">
        <f>IF(ISERROR(VLOOKUP('PROD Fltr Conditional'!$A511,QACond,COLUMNS($A$7:M511),0)),'PROD Fltr Conditional'!M511,"OK")</f>
        <v>OK</v>
      </c>
      <c r="N511" s="13" t="str">
        <f>IF(ISERROR(VLOOKUP('PROD Fltr Conditional'!$A511,QACond,COLUMNS($A$7:N511),0)),'PROD Fltr Conditional'!N511,"OK")</f>
        <v>OK</v>
      </c>
      <c r="O511" s="13" t="str">
        <f>IF(ISERROR(VLOOKUP('PROD Fltr Conditional'!$A511,QACond,COLUMNS($A$7:O511),0)),'PROD Fltr Conditional'!O511,"OK")</f>
        <v>OK</v>
      </c>
      <c r="P511" s="13" t="str">
        <f>IF(ISERROR(VLOOKUP('PROD Fltr Conditional'!$A511,QACond,COLUMNS($A$7:P511),0)),'PROD Fltr Conditional'!P511,"OK")</f>
        <v>OK</v>
      </c>
      <c r="Q511" s="13" t="str">
        <f>IF(ISERROR(VLOOKUP('PROD Fltr Conditional'!$A511,QACond,COLUMNS($A$7:Q511),0)),'PROD Fltr Conditional'!Q511,"OK")</f>
        <v>OK</v>
      </c>
    </row>
    <row r="512" spans="1:17">
      <c r="A512" s="13" t="str">
        <f>IF(ISERROR(VLOOKUP('PROD Fltr Conditional'!$A512,QACond,COLUMNS($A$7:A512),0)),'PROD Fltr Conditional'!A512,"OK")</f>
        <v>OK</v>
      </c>
      <c r="B512" s="13" t="str">
        <f>IF(ISERROR(VLOOKUP('PROD Fltr Conditional'!$A512,QACond,COLUMNS($A$7:B512),0)),'PROD Fltr Conditional'!B512,"OK")</f>
        <v>OK</v>
      </c>
      <c r="C512" s="13" t="str">
        <f>IF(ISERROR(VLOOKUP('PROD Fltr Conditional'!$A512,QACond,COLUMNS($A$7:C512),0)),'PROD Fltr Conditional'!C512,"OK")</f>
        <v>OK</v>
      </c>
      <c r="D512" s="13" t="str">
        <f>IF(ISERROR(VLOOKUP('PROD Fltr Conditional'!$A512,QACond,COLUMNS($A$7:D512),0)),'PROD Fltr Conditional'!D512,"OK")</f>
        <v>OK</v>
      </c>
      <c r="E512" s="13" t="str">
        <f>IF(ISERROR(VLOOKUP('PROD Fltr Conditional'!$A512,QACond,COLUMNS($A$7:E512),0)),'PROD Fltr Conditional'!E512,"OK")</f>
        <v>OK</v>
      </c>
      <c r="F512" s="13" t="str">
        <f>IF(ISERROR(VLOOKUP('PROD Fltr Conditional'!$A512,QACond,COLUMNS($A$7:F512),0)),'PROD Fltr Conditional'!F512,"OK")</f>
        <v>OK</v>
      </c>
      <c r="G512" s="13" t="str">
        <f>IF(ISERROR(VLOOKUP('PROD Fltr Conditional'!$A512,QACond,COLUMNS($A$7:G512),0)),'PROD Fltr Conditional'!G512,"OK")</f>
        <v>OK</v>
      </c>
      <c r="H512" s="13" t="str">
        <f>IF(ISERROR(VLOOKUP('PROD Fltr Conditional'!$A512,QACond,COLUMNS($A$7:H512),0)),'PROD Fltr Conditional'!H512,"OK")</f>
        <v>OK</v>
      </c>
      <c r="I512" s="13" t="str">
        <f>IF(ISERROR(VLOOKUP('PROD Fltr Conditional'!$A512,QACond,COLUMNS($A$7:I512),0)),'PROD Fltr Conditional'!I512,"OK")</f>
        <v>OK</v>
      </c>
      <c r="J512" s="13" t="str">
        <f>IF(ISERROR(VLOOKUP('PROD Fltr Conditional'!$A512,QACond,COLUMNS($A$7:J512),0)),'PROD Fltr Conditional'!J512,"OK")</f>
        <v>OK</v>
      </c>
      <c r="K512" s="13" t="str">
        <f>IF(ISERROR(VLOOKUP('PROD Fltr Conditional'!$A512,QACond,COLUMNS($A$7:K512),0)),'PROD Fltr Conditional'!K512,"OK")</f>
        <v>OK</v>
      </c>
      <c r="L512" s="13" t="str">
        <f>IF(ISERROR(VLOOKUP('PROD Fltr Conditional'!$A512,QACond,COLUMNS($A$7:L512),0)),'PROD Fltr Conditional'!L512,"OK")</f>
        <v>OK</v>
      </c>
      <c r="M512" s="13" t="str">
        <f>IF(ISERROR(VLOOKUP('PROD Fltr Conditional'!$A512,QACond,COLUMNS($A$7:M512),0)),'PROD Fltr Conditional'!M512,"OK")</f>
        <v>OK</v>
      </c>
      <c r="N512" s="13" t="str">
        <f>IF(ISERROR(VLOOKUP('PROD Fltr Conditional'!$A512,QACond,COLUMNS($A$7:N512),0)),'PROD Fltr Conditional'!N512,"OK")</f>
        <v>OK</v>
      </c>
      <c r="O512" s="13" t="str">
        <f>IF(ISERROR(VLOOKUP('PROD Fltr Conditional'!$A512,QACond,COLUMNS($A$7:O512),0)),'PROD Fltr Conditional'!O512,"OK")</f>
        <v>OK</v>
      </c>
      <c r="P512" s="13" t="str">
        <f>IF(ISERROR(VLOOKUP('PROD Fltr Conditional'!$A512,QACond,COLUMNS($A$7:P512),0)),'PROD Fltr Conditional'!P512,"OK")</f>
        <v>OK</v>
      </c>
      <c r="Q512" s="13" t="str">
        <f>IF(ISERROR(VLOOKUP('PROD Fltr Conditional'!$A512,QACond,COLUMNS($A$7:Q512),0)),'PROD Fltr Conditional'!Q512,"OK")</f>
        <v>OK</v>
      </c>
    </row>
    <row r="513" spans="1:17">
      <c r="A513" s="13" t="str">
        <f>IF(ISERROR(VLOOKUP('PROD Fltr Conditional'!$A513,QACond,COLUMNS($A$7:A513),0)),'PROD Fltr Conditional'!A513,"OK")</f>
        <v>OK</v>
      </c>
      <c r="B513" s="13" t="str">
        <f>IF(ISERROR(VLOOKUP('PROD Fltr Conditional'!$A513,QACond,COLUMNS($A$7:B513),0)),'PROD Fltr Conditional'!B513,"OK")</f>
        <v>OK</v>
      </c>
      <c r="C513" s="13" t="str">
        <f>IF(ISERROR(VLOOKUP('PROD Fltr Conditional'!$A513,QACond,COLUMNS($A$7:C513),0)),'PROD Fltr Conditional'!C513,"OK")</f>
        <v>OK</v>
      </c>
      <c r="D513" s="13" t="str">
        <f>IF(ISERROR(VLOOKUP('PROD Fltr Conditional'!$A513,QACond,COLUMNS($A$7:D513),0)),'PROD Fltr Conditional'!D513,"OK")</f>
        <v>OK</v>
      </c>
      <c r="E513" s="13" t="str">
        <f>IF(ISERROR(VLOOKUP('PROD Fltr Conditional'!$A513,QACond,COLUMNS($A$7:E513),0)),'PROD Fltr Conditional'!E513,"OK")</f>
        <v>OK</v>
      </c>
      <c r="F513" s="13" t="str">
        <f>IF(ISERROR(VLOOKUP('PROD Fltr Conditional'!$A513,QACond,COLUMNS($A$7:F513),0)),'PROD Fltr Conditional'!F513,"OK")</f>
        <v>OK</v>
      </c>
      <c r="G513" s="13" t="str">
        <f>IF(ISERROR(VLOOKUP('PROD Fltr Conditional'!$A513,QACond,COLUMNS($A$7:G513),0)),'PROD Fltr Conditional'!G513,"OK")</f>
        <v>OK</v>
      </c>
      <c r="H513" s="13" t="str">
        <f>IF(ISERROR(VLOOKUP('PROD Fltr Conditional'!$A513,QACond,COLUMNS($A$7:H513),0)),'PROD Fltr Conditional'!H513,"OK")</f>
        <v>OK</v>
      </c>
      <c r="I513" s="13" t="str">
        <f>IF(ISERROR(VLOOKUP('PROD Fltr Conditional'!$A513,QACond,COLUMNS($A$7:I513),0)),'PROD Fltr Conditional'!I513,"OK")</f>
        <v>OK</v>
      </c>
      <c r="J513" s="13" t="str">
        <f>IF(ISERROR(VLOOKUP('PROD Fltr Conditional'!$A513,QACond,COLUMNS($A$7:J513),0)),'PROD Fltr Conditional'!J513,"OK")</f>
        <v>OK</v>
      </c>
      <c r="K513" s="13" t="str">
        <f>IF(ISERROR(VLOOKUP('PROD Fltr Conditional'!$A513,QACond,COLUMNS($A$7:K513),0)),'PROD Fltr Conditional'!K513,"OK")</f>
        <v>OK</v>
      </c>
      <c r="L513" s="13" t="str">
        <f>IF(ISERROR(VLOOKUP('PROD Fltr Conditional'!$A513,QACond,COLUMNS($A$7:L513),0)),'PROD Fltr Conditional'!L513,"OK")</f>
        <v>OK</v>
      </c>
      <c r="M513" s="13" t="str">
        <f>IF(ISERROR(VLOOKUP('PROD Fltr Conditional'!$A513,QACond,COLUMNS($A$7:M513),0)),'PROD Fltr Conditional'!M513,"OK")</f>
        <v>OK</v>
      </c>
      <c r="N513" s="13" t="str">
        <f>IF(ISERROR(VLOOKUP('PROD Fltr Conditional'!$A513,QACond,COLUMNS($A$7:N513),0)),'PROD Fltr Conditional'!N513,"OK")</f>
        <v>OK</v>
      </c>
      <c r="O513" s="13" t="str">
        <f>IF(ISERROR(VLOOKUP('PROD Fltr Conditional'!$A513,QACond,COLUMNS($A$7:O513),0)),'PROD Fltr Conditional'!O513,"OK")</f>
        <v>OK</v>
      </c>
      <c r="P513" s="13" t="str">
        <f>IF(ISERROR(VLOOKUP('PROD Fltr Conditional'!$A513,QACond,COLUMNS($A$7:P513),0)),'PROD Fltr Conditional'!P513,"OK")</f>
        <v>OK</v>
      </c>
      <c r="Q513" s="13" t="str">
        <f>IF(ISERROR(VLOOKUP('PROD Fltr Conditional'!$A513,QACond,COLUMNS($A$7:Q513),0)),'PROD Fltr Conditional'!Q513,"OK")</f>
        <v>OK</v>
      </c>
    </row>
    <row r="514" spans="1:17">
      <c r="A514" s="13" t="str">
        <f>IF(ISERROR(VLOOKUP('PROD Fltr Conditional'!$A514,QACond,COLUMNS($A$7:A514),0)),'PROD Fltr Conditional'!A514,"OK")</f>
        <v>OK</v>
      </c>
      <c r="B514" s="13" t="str">
        <f>IF(ISERROR(VLOOKUP('PROD Fltr Conditional'!$A514,QACond,COLUMNS($A$7:B514),0)),'PROD Fltr Conditional'!B514,"OK")</f>
        <v>OK</v>
      </c>
      <c r="C514" s="13" t="str">
        <f>IF(ISERROR(VLOOKUP('PROD Fltr Conditional'!$A514,QACond,COLUMNS($A$7:C514),0)),'PROD Fltr Conditional'!C514,"OK")</f>
        <v>OK</v>
      </c>
      <c r="D514" s="13" t="str">
        <f>IF(ISERROR(VLOOKUP('PROD Fltr Conditional'!$A514,QACond,COLUMNS($A$7:D514),0)),'PROD Fltr Conditional'!D514,"OK")</f>
        <v>OK</v>
      </c>
      <c r="E514" s="13" t="str">
        <f>IF(ISERROR(VLOOKUP('PROD Fltr Conditional'!$A514,QACond,COLUMNS($A$7:E514),0)),'PROD Fltr Conditional'!E514,"OK")</f>
        <v>OK</v>
      </c>
      <c r="F514" s="13" t="str">
        <f>IF(ISERROR(VLOOKUP('PROD Fltr Conditional'!$A514,QACond,COLUMNS($A$7:F514),0)),'PROD Fltr Conditional'!F514,"OK")</f>
        <v>OK</v>
      </c>
      <c r="G514" s="13" t="str">
        <f>IF(ISERROR(VLOOKUP('PROD Fltr Conditional'!$A514,QACond,COLUMNS($A$7:G514),0)),'PROD Fltr Conditional'!G514,"OK")</f>
        <v>OK</v>
      </c>
      <c r="H514" s="13" t="str">
        <f>IF(ISERROR(VLOOKUP('PROD Fltr Conditional'!$A514,QACond,COLUMNS($A$7:H514),0)),'PROD Fltr Conditional'!H514,"OK")</f>
        <v>OK</v>
      </c>
      <c r="I514" s="13" t="str">
        <f>IF(ISERROR(VLOOKUP('PROD Fltr Conditional'!$A514,QACond,COLUMNS($A$7:I514),0)),'PROD Fltr Conditional'!I514,"OK")</f>
        <v>OK</v>
      </c>
      <c r="J514" s="13" t="str">
        <f>IF(ISERROR(VLOOKUP('PROD Fltr Conditional'!$A514,QACond,COLUMNS($A$7:J514),0)),'PROD Fltr Conditional'!J514,"OK")</f>
        <v>OK</v>
      </c>
      <c r="K514" s="13" t="str">
        <f>IF(ISERROR(VLOOKUP('PROD Fltr Conditional'!$A514,QACond,COLUMNS($A$7:K514),0)),'PROD Fltr Conditional'!K514,"OK")</f>
        <v>OK</v>
      </c>
      <c r="L514" s="13" t="str">
        <f>IF(ISERROR(VLOOKUP('PROD Fltr Conditional'!$A514,QACond,COLUMNS($A$7:L514),0)),'PROD Fltr Conditional'!L514,"OK")</f>
        <v>OK</v>
      </c>
      <c r="M514" s="13" t="str">
        <f>IF(ISERROR(VLOOKUP('PROD Fltr Conditional'!$A514,QACond,COLUMNS($A$7:M514),0)),'PROD Fltr Conditional'!M514,"OK")</f>
        <v>OK</v>
      </c>
      <c r="N514" s="13" t="str">
        <f>IF(ISERROR(VLOOKUP('PROD Fltr Conditional'!$A514,QACond,COLUMNS($A$7:N514),0)),'PROD Fltr Conditional'!N514,"OK")</f>
        <v>OK</v>
      </c>
      <c r="O514" s="13" t="str">
        <f>IF(ISERROR(VLOOKUP('PROD Fltr Conditional'!$A514,QACond,COLUMNS($A$7:O514),0)),'PROD Fltr Conditional'!O514,"OK")</f>
        <v>OK</v>
      </c>
      <c r="P514" s="13" t="str">
        <f>IF(ISERROR(VLOOKUP('PROD Fltr Conditional'!$A514,QACond,COLUMNS($A$7:P514),0)),'PROD Fltr Conditional'!P514,"OK")</f>
        <v>OK</v>
      </c>
      <c r="Q514" s="13" t="str">
        <f>IF(ISERROR(VLOOKUP('PROD Fltr Conditional'!$A514,QACond,COLUMNS($A$7:Q514),0)),'PROD Fltr Conditional'!Q514,"OK")</f>
        <v>OK</v>
      </c>
    </row>
    <row r="515" spans="1:17">
      <c r="A515" s="13" t="str">
        <f>IF(ISERROR(VLOOKUP('PROD Fltr Conditional'!$A515,QACond,COLUMNS($A$7:A515),0)),'PROD Fltr Conditional'!A515,"OK")</f>
        <v>OK</v>
      </c>
      <c r="B515" s="13" t="str">
        <f>IF(ISERROR(VLOOKUP('PROD Fltr Conditional'!$A515,QACond,COLUMNS($A$7:B515),0)),'PROD Fltr Conditional'!B515,"OK")</f>
        <v>OK</v>
      </c>
      <c r="C515" s="13" t="str">
        <f>IF(ISERROR(VLOOKUP('PROD Fltr Conditional'!$A515,QACond,COLUMNS($A$7:C515),0)),'PROD Fltr Conditional'!C515,"OK")</f>
        <v>OK</v>
      </c>
      <c r="D515" s="13" t="str">
        <f>IF(ISERROR(VLOOKUP('PROD Fltr Conditional'!$A515,QACond,COLUMNS($A$7:D515),0)),'PROD Fltr Conditional'!D515,"OK")</f>
        <v>OK</v>
      </c>
      <c r="E515" s="13" t="str">
        <f>IF(ISERROR(VLOOKUP('PROD Fltr Conditional'!$A515,QACond,COLUMNS($A$7:E515),0)),'PROD Fltr Conditional'!E515,"OK")</f>
        <v>OK</v>
      </c>
      <c r="F515" s="13" t="str">
        <f>IF(ISERROR(VLOOKUP('PROD Fltr Conditional'!$A515,QACond,COLUMNS($A$7:F515),0)),'PROD Fltr Conditional'!F515,"OK")</f>
        <v>OK</v>
      </c>
      <c r="G515" s="13" t="str">
        <f>IF(ISERROR(VLOOKUP('PROD Fltr Conditional'!$A515,QACond,COLUMNS($A$7:G515),0)),'PROD Fltr Conditional'!G515,"OK")</f>
        <v>OK</v>
      </c>
      <c r="H515" s="13" t="str">
        <f>IF(ISERROR(VLOOKUP('PROD Fltr Conditional'!$A515,QACond,COLUMNS($A$7:H515),0)),'PROD Fltr Conditional'!H515,"OK")</f>
        <v>OK</v>
      </c>
      <c r="I515" s="13" t="str">
        <f>IF(ISERROR(VLOOKUP('PROD Fltr Conditional'!$A515,QACond,COLUMNS($A$7:I515),0)),'PROD Fltr Conditional'!I515,"OK")</f>
        <v>OK</v>
      </c>
      <c r="J515" s="13" t="str">
        <f>IF(ISERROR(VLOOKUP('PROD Fltr Conditional'!$A515,QACond,COLUMNS($A$7:J515),0)),'PROD Fltr Conditional'!J515,"OK")</f>
        <v>OK</v>
      </c>
      <c r="K515" s="13" t="str">
        <f>IF(ISERROR(VLOOKUP('PROD Fltr Conditional'!$A515,QACond,COLUMNS($A$7:K515),0)),'PROD Fltr Conditional'!K515,"OK")</f>
        <v>OK</v>
      </c>
      <c r="L515" s="13" t="str">
        <f>IF(ISERROR(VLOOKUP('PROD Fltr Conditional'!$A515,QACond,COLUMNS($A$7:L515),0)),'PROD Fltr Conditional'!L515,"OK")</f>
        <v>OK</v>
      </c>
      <c r="M515" s="13" t="str">
        <f>IF(ISERROR(VLOOKUP('PROD Fltr Conditional'!$A515,QACond,COLUMNS($A$7:M515),0)),'PROD Fltr Conditional'!M515,"OK")</f>
        <v>OK</v>
      </c>
      <c r="N515" s="13" t="str">
        <f>IF(ISERROR(VLOOKUP('PROD Fltr Conditional'!$A515,QACond,COLUMNS($A$7:N515),0)),'PROD Fltr Conditional'!N515,"OK")</f>
        <v>OK</v>
      </c>
      <c r="O515" s="13" t="str">
        <f>IF(ISERROR(VLOOKUP('PROD Fltr Conditional'!$A515,QACond,COLUMNS($A$7:O515),0)),'PROD Fltr Conditional'!O515,"OK")</f>
        <v>OK</v>
      </c>
      <c r="P515" s="13" t="str">
        <f>IF(ISERROR(VLOOKUP('PROD Fltr Conditional'!$A515,QACond,COLUMNS($A$7:P515),0)),'PROD Fltr Conditional'!P515,"OK")</f>
        <v>OK</v>
      </c>
      <c r="Q515" s="13" t="str">
        <f>IF(ISERROR(VLOOKUP('PROD Fltr Conditional'!$A515,QACond,COLUMNS($A$7:Q515),0)),'PROD Fltr Conditional'!Q515,"OK")</f>
        <v>OK</v>
      </c>
    </row>
    <row r="516" spans="1:17">
      <c r="A516" s="13" t="str">
        <f>IF(ISERROR(VLOOKUP('PROD Fltr Conditional'!$A516,QACond,COLUMNS($A$7:A516),0)),'PROD Fltr Conditional'!A516,"OK")</f>
        <v>OK</v>
      </c>
      <c r="B516" s="13" t="str">
        <f>IF(ISERROR(VLOOKUP('PROD Fltr Conditional'!$A516,QACond,COLUMNS($A$7:B516),0)),'PROD Fltr Conditional'!B516,"OK")</f>
        <v>OK</v>
      </c>
      <c r="C516" s="13" t="str">
        <f>IF(ISERROR(VLOOKUP('PROD Fltr Conditional'!$A516,QACond,COLUMNS($A$7:C516),0)),'PROD Fltr Conditional'!C516,"OK")</f>
        <v>OK</v>
      </c>
      <c r="D516" s="13" t="str">
        <f>IF(ISERROR(VLOOKUP('PROD Fltr Conditional'!$A516,QACond,COLUMNS($A$7:D516),0)),'PROD Fltr Conditional'!D516,"OK")</f>
        <v>OK</v>
      </c>
      <c r="E516" s="13" t="str">
        <f>IF(ISERROR(VLOOKUP('PROD Fltr Conditional'!$A516,QACond,COLUMNS($A$7:E516),0)),'PROD Fltr Conditional'!E516,"OK")</f>
        <v>OK</v>
      </c>
      <c r="F516" s="13" t="str">
        <f>IF(ISERROR(VLOOKUP('PROD Fltr Conditional'!$A516,QACond,COLUMNS($A$7:F516),0)),'PROD Fltr Conditional'!F516,"OK")</f>
        <v>OK</v>
      </c>
      <c r="G516" s="13" t="str">
        <f>IF(ISERROR(VLOOKUP('PROD Fltr Conditional'!$A516,QACond,COLUMNS($A$7:G516),0)),'PROD Fltr Conditional'!G516,"OK")</f>
        <v>OK</v>
      </c>
      <c r="H516" s="13" t="str">
        <f>IF(ISERROR(VLOOKUP('PROD Fltr Conditional'!$A516,QACond,COLUMNS($A$7:H516),0)),'PROD Fltr Conditional'!H516,"OK")</f>
        <v>OK</v>
      </c>
      <c r="I516" s="13" t="str">
        <f>IF(ISERROR(VLOOKUP('PROD Fltr Conditional'!$A516,QACond,COLUMNS($A$7:I516),0)),'PROD Fltr Conditional'!I516,"OK")</f>
        <v>OK</v>
      </c>
      <c r="J516" s="13" t="str">
        <f>IF(ISERROR(VLOOKUP('PROD Fltr Conditional'!$A516,QACond,COLUMNS($A$7:J516),0)),'PROD Fltr Conditional'!J516,"OK")</f>
        <v>OK</v>
      </c>
      <c r="K516" s="13" t="str">
        <f>IF(ISERROR(VLOOKUP('PROD Fltr Conditional'!$A516,QACond,COLUMNS($A$7:K516),0)),'PROD Fltr Conditional'!K516,"OK")</f>
        <v>OK</v>
      </c>
      <c r="L516" s="13" t="str">
        <f>IF(ISERROR(VLOOKUP('PROD Fltr Conditional'!$A516,QACond,COLUMNS($A$7:L516),0)),'PROD Fltr Conditional'!L516,"OK")</f>
        <v>OK</v>
      </c>
      <c r="M516" s="13" t="str">
        <f>IF(ISERROR(VLOOKUP('PROD Fltr Conditional'!$A516,QACond,COLUMNS($A$7:M516),0)),'PROD Fltr Conditional'!M516,"OK")</f>
        <v>OK</v>
      </c>
      <c r="N516" s="13" t="str">
        <f>IF(ISERROR(VLOOKUP('PROD Fltr Conditional'!$A516,QACond,COLUMNS($A$7:N516),0)),'PROD Fltr Conditional'!N516,"OK")</f>
        <v>OK</v>
      </c>
      <c r="O516" s="13" t="str">
        <f>IF(ISERROR(VLOOKUP('PROD Fltr Conditional'!$A516,QACond,COLUMNS($A$7:O516),0)),'PROD Fltr Conditional'!O516,"OK")</f>
        <v>OK</v>
      </c>
      <c r="P516" s="13" t="str">
        <f>IF(ISERROR(VLOOKUP('PROD Fltr Conditional'!$A516,QACond,COLUMNS($A$7:P516),0)),'PROD Fltr Conditional'!P516,"OK")</f>
        <v>OK</v>
      </c>
      <c r="Q516" s="13" t="str">
        <f>IF(ISERROR(VLOOKUP('PROD Fltr Conditional'!$A516,QACond,COLUMNS($A$7:Q516),0)),'PROD Fltr Conditional'!Q516,"OK")</f>
        <v>OK</v>
      </c>
    </row>
    <row r="517" spans="1:17">
      <c r="A517" s="13" t="str">
        <f>IF(ISERROR(VLOOKUP('PROD Fltr Conditional'!$A517,QACond,COLUMNS($A$7:A517),0)),'PROD Fltr Conditional'!A517,"OK")</f>
        <v>OK</v>
      </c>
      <c r="B517" s="13" t="str">
        <f>IF(ISERROR(VLOOKUP('PROD Fltr Conditional'!$A517,QACond,COLUMNS($A$7:B517),0)),'PROD Fltr Conditional'!B517,"OK")</f>
        <v>OK</v>
      </c>
      <c r="C517" s="13" t="str">
        <f>IF(ISERROR(VLOOKUP('PROD Fltr Conditional'!$A517,QACond,COLUMNS($A$7:C517),0)),'PROD Fltr Conditional'!C517,"OK")</f>
        <v>OK</v>
      </c>
      <c r="D517" s="13" t="str">
        <f>IF(ISERROR(VLOOKUP('PROD Fltr Conditional'!$A517,QACond,COLUMNS($A$7:D517),0)),'PROD Fltr Conditional'!D517,"OK")</f>
        <v>OK</v>
      </c>
      <c r="E517" s="13" t="str">
        <f>IF(ISERROR(VLOOKUP('PROD Fltr Conditional'!$A517,QACond,COLUMNS($A$7:E517),0)),'PROD Fltr Conditional'!E517,"OK")</f>
        <v>OK</v>
      </c>
      <c r="F517" s="13" t="str">
        <f>IF(ISERROR(VLOOKUP('PROD Fltr Conditional'!$A517,QACond,COLUMNS($A$7:F517),0)),'PROD Fltr Conditional'!F517,"OK")</f>
        <v>OK</v>
      </c>
      <c r="G517" s="13" t="str">
        <f>IF(ISERROR(VLOOKUP('PROD Fltr Conditional'!$A517,QACond,COLUMNS($A$7:G517),0)),'PROD Fltr Conditional'!G517,"OK")</f>
        <v>OK</v>
      </c>
      <c r="H517" s="13" t="str">
        <f>IF(ISERROR(VLOOKUP('PROD Fltr Conditional'!$A517,QACond,COLUMNS($A$7:H517),0)),'PROD Fltr Conditional'!H517,"OK")</f>
        <v>OK</v>
      </c>
      <c r="I517" s="13" t="str">
        <f>IF(ISERROR(VLOOKUP('PROD Fltr Conditional'!$A517,QACond,COLUMNS($A$7:I517),0)),'PROD Fltr Conditional'!I517,"OK")</f>
        <v>OK</v>
      </c>
      <c r="J517" s="13" t="str">
        <f>IF(ISERROR(VLOOKUP('PROD Fltr Conditional'!$A517,QACond,COLUMNS($A$7:J517),0)),'PROD Fltr Conditional'!J517,"OK")</f>
        <v>OK</v>
      </c>
      <c r="K517" s="13" t="str">
        <f>IF(ISERROR(VLOOKUP('PROD Fltr Conditional'!$A517,QACond,COLUMNS($A$7:K517),0)),'PROD Fltr Conditional'!K517,"OK")</f>
        <v>OK</v>
      </c>
      <c r="L517" s="13" t="str">
        <f>IF(ISERROR(VLOOKUP('PROD Fltr Conditional'!$A517,QACond,COLUMNS($A$7:L517),0)),'PROD Fltr Conditional'!L517,"OK")</f>
        <v>OK</v>
      </c>
      <c r="M517" s="13" t="str">
        <f>IF(ISERROR(VLOOKUP('PROD Fltr Conditional'!$A517,QACond,COLUMNS($A$7:M517),0)),'PROD Fltr Conditional'!M517,"OK")</f>
        <v>OK</v>
      </c>
      <c r="N517" s="13" t="str">
        <f>IF(ISERROR(VLOOKUP('PROD Fltr Conditional'!$A517,QACond,COLUMNS($A$7:N517),0)),'PROD Fltr Conditional'!N517,"OK")</f>
        <v>OK</v>
      </c>
      <c r="O517" s="13" t="str">
        <f>IF(ISERROR(VLOOKUP('PROD Fltr Conditional'!$A517,QACond,COLUMNS($A$7:O517),0)),'PROD Fltr Conditional'!O517,"OK")</f>
        <v>OK</v>
      </c>
      <c r="P517" s="13" t="str">
        <f>IF(ISERROR(VLOOKUP('PROD Fltr Conditional'!$A517,QACond,COLUMNS($A$7:P517),0)),'PROD Fltr Conditional'!P517,"OK")</f>
        <v>OK</v>
      </c>
      <c r="Q517" s="13" t="str">
        <f>IF(ISERROR(VLOOKUP('PROD Fltr Conditional'!$A517,QACond,COLUMNS($A$7:Q517),0)),'PROD Fltr Conditional'!Q517,"OK")</f>
        <v>OK</v>
      </c>
    </row>
    <row r="518" spans="1:17">
      <c r="A518" s="13" t="str">
        <f>IF(ISERROR(VLOOKUP('PROD Fltr Conditional'!$A518,QACond,COLUMNS($A$7:A518),0)),'PROD Fltr Conditional'!A518,"OK")</f>
        <v>OK</v>
      </c>
      <c r="B518" s="13" t="str">
        <f>IF(ISERROR(VLOOKUP('PROD Fltr Conditional'!$A518,QACond,COLUMNS($A$7:B518),0)),'PROD Fltr Conditional'!B518,"OK")</f>
        <v>OK</v>
      </c>
      <c r="C518" s="13" t="str">
        <f>IF(ISERROR(VLOOKUP('PROD Fltr Conditional'!$A518,QACond,COLUMNS($A$7:C518),0)),'PROD Fltr Conditional'!C518,"OK")</f>
        <v>OK</v>
      </c>
      <c r="D518" s="13" t="str">
        <f>IF(ISERROR(VLOOKUP('PROD Fltr Conditional'!$A518,QACond,COLUMNS($A$7:D518),0)),'PROD Fltr Conditional'!D518,"OK")</f>
        <v>OK</v>
      </c>
      <c r="E518" s="13" t="str">
        <f>IF(ISERROR(VLOOKUP('PROD Fltr Conditional'!$A518,QACond,COLUMNS($A$7:E518),0)),'PROD Fltr Conditional'!E518,"OK")</f>
        <v>OK</v>
      </c>
      <c r="F518" s="13" t="str">
        <f>IF(ISERROR(VLOOKUP('PROD Fltr Conditional'!$A518,QACond,COLUMNS($A$7:F518),0)),'PROD Fltr Conditional'!F518,"OK")</f>
        <v>OK</v>
      </c>
      <c r="G518" s="13" t="str">
        <f>IF(ISERROR(VLOOKUP('PROD Fltr Conditional'!$A518,QACond,COLUMNS($A$7:G518),0)),'PROD Fltr Conditional'!G518,"OK")</f>
        <v>OK</v>
      </c>
      <c r="H518" s="13" t="str">
        <f>IF(ISERROR(VLOOKUP('PROD Fltr Conditional'!$A518,QACond,COLUMNS($A$7:H518),0)),'PROD Fltr Conditional'!H518,"OK")</f>
        <v>OK</v>
      </c>
      <c r="I518" s="13" t="str">
        <f>IF(ISERROR(VLOOKUP('PROD Fltr Conditional'!$A518,QACond,COLUMNS($A$7:I518),0)),'PROD Fltr Conditional'!I518,"OK")</f>
        <v>OK</v>
      </c>
      <c r="J518" s="13" t="str">
        <f>IF(ISERROR(VLOOKUP('PROD Fltr Conditional'!$A518,QACond,COLUMNS($A$7:J518),0)),'PROD Fltr Conditional'!J518,"OK")</f>
        <v>OK</v>
      </c>
      <c r="K518" s="13" t="str">
        <f>IF(ISERROR(VLOOKUP('PROD Fltr Conditional'!$A518,QACond,COLUMNS($A$7:K518),0)),'PROD Fltr Conditional'!K518,"OK")</f>
        <v>OK</v>
      </c>
      <c r="L518" s="13" t="str">
        <f>IF(ISERROR(VLOOKUP('PROD Fltr Conditional'!$A518,QACond,COLUMNS($A$7:L518),0)),'PROD Fltr Conditional'!L518,"OK")</f>
        <v>OK</v>
      </c>
      <c r="M518" s="13" t="str">
        <f>IF(ISERROR(VLOOKUP('PROD Fltr Conditional'!$A518,QACond,COLUMNS($A$7:M518),0)),'PROD Fltr Conditional'!M518,"OK")</f>
        <v>OK</v>
      </c>
      <c r="N518" s="13" t="str">
        <f>IF(ISERROR(VLOOKUP('PROD Fltr Conditional'!$A518,QACond,COLUMNS($A$7:N518),0)),'PROD Fltr Conditional'!N518,"OK")</f>
        <v>OK</v>
      </c>
      <c r="O518" s="13" t="str">
        <f>IF(ISERROR(VLOOKUP('PROD Fltr Conditional'!$A518,QACond,COLUMNS($A$7:O518),0)),'PROD Fltr Conditional'!O518,"OK")</f>
        <v>OK</v>
      </c>
      <c r="P518" s="13" t="str">
        <f>IF(ISERROR(VLOOKUP('PROD Fltr Conditional'!$A518,QACond,COLUMNS($A$7:P518),0)),'PROD Fltr Conditional'!P518,"OK")</f>
        <v>OK</v>
      </c>
      <c r="Q518" s="13" t="str">
        <f>IF(ISERROR(VLOOKUP('PROD Fltr Conditional'!$A518,QACond,COLUMNS($A$7:Q518),0)),'PROD Fltr Conditional'!Q518,"OK")</f>
        <v>OK</v>
      </c>
    </row>
    <row r="519" spans="1:17">
      <c r="A519" s="13" t="str">
        <f>IF(ISERROR(VLOOKUP('PROD Fltr Conditional'!$A519,QACond,COLUMNS($A$7:A519),0)),'PROD Fltr Conditional'!A519,"OK")</f>
        <v>OK</v>
      </c>
      <c r="B519" s="13" t="str">
        <f>IF(ISERROR(VLOOKUP('PROD Fltr Conditional'!$A519,QACond,COLUMNS($A$7:B519),0)),'PROD Fltr Conditional'!B519,"OK")</f>
        <v>OK</v>
      </c>
      <c r="C519" s="13" t="str">
        <f>IF(ISERROR(VLOOKUP('PROD Fltr Conditional'!$A519,QACond,COLUMNS($A$7:C519),0)),'PROD Fltr Conditional'!C519,"OK")</f>
        <v>OK</v>
      </c>
      <c r="D519" s="13" t="str">
        <f>IF(ISERROR(VLOOKUP('PROD Fltr Conditional'!$A519,QACond,COLUMNS($A$7:D519),0)),'PROD Fltr Conditional'!D519,"OK")</f>
        <v>OK</v>
      </c>
      <c r="E519" s="13" t="str">
        <f>IF(ISERROR(VLOOKUP('PROD Fltr Conditional'!$A519,QACond,COLUMNS($A$7:E519),0)),'PROD Fltr Conditional'!E519,"OK")</f>
        <v>OK</v>
      </c>
      <c r="F519" s="13" t="str">
        <f>IF(ISERROR(VLOOKUP('PROD Fltr Conditional'!$A519,QACond,COLUMNS($A$7:F519),0)),'PROD Fltr Conditional'!F519,"OK")</f>
        <v>OK</v>
      </c>
      <c r="G519" s="13" t="str">
        <f>IF(ISERROR(VLOOKUP('PROD Fltr Conditional'!$A519,QACond,COLUMNS($A$7:G519),0)),'PROD Fltr Conditional'!G519,"OK")</f>
        <v>OK</v>
      </c>
      <c r="H519" s="13" t="str">
        <f>IF(ISERROR(VLOOKUP('PROD Fltr Conditional'!$A519,QACond,COLUMNS($A$7:H519),0)),'PROD Fltr Conditional'!H519,"OK")</f>
        <v>OK</v>
      </c>
      <c r="I519" s="13" t="str">
        <f>IF(ISERROR(VLOOKUP('PROD Fltr Conditional'!$A519,QACond,COLUMNS($A$7:I519),0)),'PROD Fltr Conditional'!I519,"OK")</f>
        <v>OK</v>
      </c>
      <c r="J519" s="13" t="str">
        <f>IF(ISERROR(VLOOKUP('PROD Fltr Conditional'!$A519,QACond,COLUMNS($A$7:J519),0)),'PROD Fltr Conditional'!J519,"OK")</f>
        <v>OK</v>
      </c>
      <c r="K519" s="13" t="str">
        <f>IF(ISERROR(VLOOKUP('PROD Fltr Conditional'!$A519,QACond,COLUMNS($A$7:K519),0)),'PROD Fltr Conditional'!K519,"OK")</f>
        <v>OK</v>
      </c>
      <c r="L519" s="13" t="str">
        <f>IF(ISERROR(VLOOKUP('PROD Fltr Conditional'!$A519,QACond,COLUMNS($A$7:L519),0)),'PROD Fltr Conditional'!L519,"OK")</f>
        <v>OK</v>
      </c>
      <c r="M519" s="13" t="str">
        <f>IF(ISERROR(VLOOKUP('PROD Fltr Conditional'!$A519,QACond,COLUMNS($A$7:M519),0)),'PROD Fltr Conditional'!M519,"OK")</f>
        <v>OK</v>
      </c>
      <c r="N519" s="13" t="str">
        <f>IF(ISERROR(VLOOKUP('PROD Fltr Conditional'!$A519,QACond,COLUMNS($A$7:N519),0)),'PROD Fltr Conditional'!N519,"OK")</f>
        <v>OK</v>
      </c>
      <c r="O519" s="13" t="str">
        <f>IF(ISERROR(VLOOKUP('PROD Fltr Conditional'!$A519,QACond,COLUMNS($A$7:O519),0)),'PROD Fltr Conditional'!O519,"OK")</f>
        <v>OK</v>
      </c>
      <c r="P519" s="13" t="str">
        <f>IF(ISERROR(VLOOKUP('PROD Fltr Conditional'!$A519,QACond,COLUMNS($A$7:P519),0)),'PROD Fltr Conditional'!P519,"OK")</f>
        <v>OK</v>
      </c>
      <c r="Q519" s="13" t="str">
        <f>IF(ISERROR(VLOOKUP('PROD Fltr Conditional'!$A519,QACond,COLUMNS($A$7:Q519),0)),'PROD Fltr Conditional'!Q519,"OK")</f>
        <v>OK</v>
      </c>
    </row>
    <row r="520" spans="1:17">
      <c r="A520" s="13" t="str">
        <f>IF(ISERROR(VLOOKUP('PROD Fltr Conditional'!$A520,QACond,COLUMNS($A$7:A520),0)),'PROD Fltr Conditional'!A520,"OK")</f>
        <v>OK</v>
      </c>
      <c r="B520" s="13" t="str">
        <f>IF(ISERROR(VLOOKUP('PROD Fltr Conditional'!$A520,QACond,COLUMNS($A$7:B520),0)),'PROD Fltr Conditional'!B520,"OK")</f>
        <v>OK</v>
      </c>
      <c r="C520" s="13" t="str">
        <f>IF(ISERROR(VLOOKUP('PROD Fltr Conditional'!$A520,QACond,COLUMNS($A$7:C520),0)),'PROD Fltr Conditional'!C520,"OK")</f>
        <v>OK</v>
      </c>
      <c r="D520" s="13" t="str">
        <f>IF(ISERROR(VLOOKUP('PROD Fltr Conditional'!$A520,QACond,COLUMNS($A$7:D520),0)),'PROD Fltr Conditional'!D520,"OK")</f>
        <v>OK</v>
      </c>
      <c r="E520" s="13" t="str">
        <f>IF(ISERROR(VLOOKUP('PROD Fltr Conditional'!$A520,QACond,COLUMNS($A$7:E520),0)),'PROD Fltr Conditional'!E520,"OK")</f>
        <v>OK</v>
      </c>
      <c r="F520" s="13" t="str">
        <f>IF(ISERROR(VLOOKUP('PROD Fltr Conditional'!$A520,QACond,COLUMNS($A$7:F520),0)),'PROD Fltr Conditional'!F520,"OK")</f>
        <v>OK</v>
      </c>
      <c r="G520" s="13" t="str">
        <f>IF(ISERROR(VLOOKUP('PROD Fltr Conditional'!$A520,QACond,COLUMNS($A$7:G520),0)),'PROD Fltr Conditional'!G520,"OK")</f>
        <v>OK</v>
      </c>
      <c r="H520" s="13" t="str">
        <f>IF(ISERROR(VLOOKUP('PROD Fltr Conditional'!$A520,QACond,COLUMNS($A$7:H520),0)),'PROD Fltr Conditional'!H520,"OK")</f>
        <v>OK</v>
      </c>
      <c r="I520" s="13" t="str">
        <f>IF(ISERROR(VLOOKUP('PROD Fltr Conditional'!$A520,QACond,COLUMNS($A$7:I520),0)),'PROD Fltr Conditional'!I520,"OK")</f>
        <v>OK</v>
      </c>
      <c r="J520" s="13" t="str">
        <f>IF(ISERROR(VLOOKUP('PROD Fltr Conditional'!$A520,QACond,COLUMNS($A$7:J520),0)),'PROD Fltr Conditional'!J520,"OK")</f>
        <v>OK</v>
      </c>
      <c r="K520" s="13" t="str">
        <f>IF(ISERROR(VLOOKUP('PROD Fltr Conditional'!$A520,QACond,COLUMNS($A$7:K520),0)),'PROD Fltr Conditional'!K520,"OK")</f>
        <v>OK</v>
      </c>
      <c r="L520" s="13" t="str">
        <f>IF(ISERROR(VLOOKUP('PROD Fltr Conditional'!$A520,QACond,COLUMNS($A$7:L520),0)),'PROD Fltr Conditional'!L520,"OK")</f>
        <v>OK</v>
      </c>
      <c r="M520" s="13" t="str">
        <f>IF(ISERROR(VLOOKUP('PROD Fltr Conditional'!$A520,QACond,COLUMNS($A$7:M520),0)),'PROD Fltr Conditional'!M520,"OK")</f>
        <v>OK</v>
      </c>
      <c r="N520" s="13" t="str">
        <f>IF(ISERROR(VLOOKUP('PROD Fltr Conditional'!$A520,QACond,COLUMNS($A$7:N520),0)),'PROD Fltr Conditional'!N520,"OK")</f>
        <v>OK</v>
      </c>
      <c r="O520" s="13" t="str">
        <f>IF(ISERROR(VLOOKUP('PROD Fltr Conditional'!$A520,QACond,COLUMNS($A$7:O520),0)),'PROD Fltr Conditional'!O520,"OK")</f>
        <v>OK</v>
      </c>
      <c r="P520" s="13" t="str">
        <f>IF(ISERROR(VLOOKUP('PROD Fltr Conditional'!$A520,QACond,COLUMNS($A$7:P520),0)),'PROD Fltr Conditional'!P520,"OK")</f>
        <v>OK</v>
      </c>
      <c r="Q520" s="13" t="str">
        <f>IF(ISERROR(VLOOKUP('PROD Fltr Conditional'!$A520,QACond,COLUMNS($A$7:Q520),0)),'PROD Fltr Conditional'!Q520,"OK")</f>
        <v>OK</v>
      </c>
    </row>
    <row r="521" spans="1:17">
      <c r="A521" s="13" t="str">
        <f>IF(ISERROR(VLOOKUP('PROD Fltr Conditional'!$A521,QACond,COLUMNS($A$7:A521),0)),'PROD Fltr Conditional'!A521,"OK")</f>
        <v>OK</v>
      </c>
      <c r="B521" s="13" t="str">
        <f>IF(ISERROR(VLOOKUP('PROD Fltr Conditional'!$A521,QACond,COLUMNS($A$7:B521),0)),'PROD Fltr Conditional'!B521,"OK")</f>
        <v>OK</v>
      </c>
      <c r="C521" s="13" t="str">
        <f>IF(ISERROR(VLOOKUP('PROD Fltr Conditional'!$A521,QACond,COLUMNS($A$7:C521),0)),'PROD Fltr Conditional'!C521,"OK")</f>
        <v>OK</v>
      </c>
      <c r="D521" s="13" t="str">
        <f>IF(ISERROR(VLOOKUP('PROD Fltr Conditional'!$A521,QACond,COLUMNS($A$7:D521),0)),'PROD Fltr Conditional'!D521,"OK")</f>
        <v>OK</v>
      </c>
      <c r="E521" s="13" t="str">
        <f>IF(ISERROR(VLOOKUP('PROD Fltr Conditional'!$A521,QACond,COLUMNS($A$7:E521),0)),'PROD Fltr Conditional'!E521,"OK")</f>
        <v>OK</v>
      </c>
      <c r="F521" s="13" t="str">
        <f>IF(ISERROR(VLOOKUP('PROD Fltr Conditional'!$A521,QACond,COLUMNS($A$7:F521),0)),'PROD Fltr Conditional'!F521,"OK")</f>
        <v>OK</v>
      </c>
      <c r="G521" s="13" t="str">
        <f>IF(ISERROR(VLOOKUP('PROD Fltr Conditional'!$A521,QACond,COLUMNS($A$7:G521),0)),'PROD Fltr Conditional'!G521,"OK")</f>
        <v>OK</v>
      </c>
      <c r="H521" s="13" t="str">
        <f>IF(ISERROR(VLOOKUP('PROD Fltr Conditional'!$A521,QACond,COLUMNS($A$7:H521),0)),'PROD Fltr Conditional'!H521,"OK")</f>
        <v>OK</v>
      </c>
      <c r="I521" s="13" t="str">
        <f>IF(ISERROR(VLOOKUP('PROD Fltr Conditional'!$A521,QACond,COLUMNS($A$7:I521),0)),'PROD Fltr Conditional'!I521,"OK")</f>
        <v>OK</v>
      </c>
      <c r="J521" s="13" t="str">
        <f>IF(ISERROR(VLOOKUP('PROD Fltr Conditional'!$A521,QACond,COLUMNS($A$7:J521),0)),'PROD Fltr Conditional'!J521,"OK")</f>
        <v>OK</v>
      </c>
      <c r="K521" s="13" t="str">
        <f>IF(ISERROR(VLOOKUP('PROD Fltr Conditional'!$A521,QACond,COLUMNS($A$7:K521),0)),'PROD Fltr Conditional'!K521,"OK")</f>
        <v>OK</v>
      </c>
      <c r="L521" s="13" t="str">
        <f>IF(ISERROR(VLOOKUP('PROD Fltr Conditional'!$A521,QACond,COLUMNS($A$7:L521),0)),'PROD Fltr Conditional'!L521,"OK")</f>
        <v>OK</v>
      </c>
      <c r="M521" s="13" t="str">
        <f>IF(ISERROR(VLOOKUP('PROD Fltr Conditional'!$A521,QACond,COLUMNS($A$7:M521),0)),'PROD Fltr Conditional'!M521,"OK")</f>
        <v>OK</v>
      </c>
      <c r="N521" s="13" t="str">
        <f>IF(ISERROR(VLOOKUP('PROD Fltr Conditional'!$A521,QACond,COLUMNS($A$7:N521),0)),'PROD Fltr Conditional'!N521,"OK")</f>
        <v>OK</v>
      </c>
      <c r="O521" s="13" t="str">
        <f>IF(ISERROR(VLOOKUP('PROD Fltr Conditional'!$A521,QACond,COLUMNS($A$7:O521),0)),'PROD Fltr Conditional'!O521,"OK")</f>
        <v>OK</v>
      </c>
      <c r="P521" s="13" t="str">
        <f>IF(ISERROR(VLOOKUP('PROD Fltr Conditional'!$A521,QACond,COLUMNS($A$7:P521),0)),'PROD Fltr Conditional'!P521,"OK")</f>
        <v>OK</v>
      </c>
      <c r="Q521" s="13" t="str">
        <f>IF(ISERROR(VLOOKUP('PROD Fltr Conditional'!$A521,QACond,COLUMNS($A$7:Q521),0)),'PROD Fltr Conditional'!Q521,"OK")</f>
        <v>OK</v>
      </c>
    </row>
    <row r="522" spans="1:17">
      <c r="A522" s="13" t="str">
        <f>IF(ISERROR(VLOOKUP('PROD Fltr Conditional'!$A522,QACond,COLUMNS($A$7:A522),0)),'PROD Fltr Conditional'!A522,"OK")</f>
        <v>OK</v>
      </c>
      <c r="B522" s="13" t="str">
        <f>IF(ISERROR(VLOOKUP('PROD Fltr Conditional'!$A522,QACond,COLUMNS($A$7:B522),0)),'PROD Fltr Conditional'!B522,"OK")</f>
        <v>OK</v>
      </c>
      <c r="C522" s="13" t="str">
        <f>IF(ISERROR(VLOOKUP('PROD Fltr Conditional'!$A522,QACond,COLUMNS($A$7:C522),0)),'PROD Fltr Conditional'!C522,"OK")</f>
        <v>OK</v>
      </c>
      <c r="D522" s="13" t="str">
        <f>IF(ISERROR(VLOOKUP('PROD Fltr Conditional'!$A522,QACond,COLUMNS($A$7:D522),0)),'PROD Fltr Conditional'!D522,"OK")</f>
        <v>OK</v>
      </c>
      <c r="E522" s="13" t="str">
        <f>IF(ISERROR(VLOOKUP('PROD Fltr Conditional'!$A522,QACond,COLUMNS($A$7:E522),0)),'PROD Fltr Conditional'!E522,"OK")</f>
        <v>OK</v>
      </c>
      <c r="F522" s="13" t="str">
        <f>IF(ISERROR(VLOOKUP('PROD Fltr Conditional'!$A522,QACond,COLUMNS($A$7:F522),0)),'PROD Fltr Conditional'!F522,"OK")</f>
        <v>OK</v>
      </c>
      <c r="G522" s="13" t="str">
        <f>IF(ISERROR(VLOOKUP('PROD Fltr Conditional'!$A522,QACond,COLUMNS($A$7:G522),0)),'PROD Fltr Conditional'!G522,"OK")</f>
        <v>OK</v>
      </c>
      <c r="H522" s="13" t="str">
        <f>IF(ISERROR(VLOOKUP('PROD Fltr Conditional'!$A522,QACond,COLUMNS($A$7:H522),0)),'PROD Fltr Conditional'!H522,"OK")</f>
        <v>OK</v>
      </c>
      <c r="I522" s="13" t="str">
        <f>IF(ISERROR(VLOOKUP('PROD Fltr Conditional'!$A522,QACond,COLUMNS($A$7:I522),0)),'PROD Fltr Conditional'!I522,"OK")</f>
        <v>OK</v>
      </c>
      <c r="J522" s="13" t="str">
        <f>IF(ISERROR(VLOOKUP('PROD Fltr Conditional'!$A522,QACond,COLUMNS($A$7:J522),0)),'PROD Fltr Conditional'!J522,"OK")</f>
        <v>OK</v>
      </c>
      <c r="K522" s="13" t="str">
        <f>IF(ISERROR(VLOOKUP('PROD Fltr Conditional'!$A522,QACond,COLUMNS($A$7:K522),0)),'PROD Fltr Conditional'!K522,"OK")</f>
        <v>OK</v>
      </c>
      <c r="L522" s="13" t="str">
        <f>IF(ISERROR(VLOOKUP('PROD Fltr Conditional'!$A522,QACond,COLUMNS($A$7:L522),0)),'PROD Fltr Conditional'!L522,"OK")</f>
        <v>OK</v>
      </c>
      <c r="M522" s="13" t="str">
        <f>IF(ISERROR(VLOOKUP('PROD Fltr Conditional'!$A522,QACond,COLUMNS($A$7:M522),0)),'PROD Fltr Conditional'!M522,"OK")</f>
        <v>OK</v>
      </c>
      <c r="N522" s="13" t="str">
        <f>IF(ISERROR(VLOOKUP('PROD Fltr Conditional'!$A522,QACond,COLUMNS($A$7:N522),0)),'PROD Fltr Conditional'!N522,"OK")</f>
        <v>OK</v>
      </c>
      <c r="O522" s="13" t="str">
        <f>IF(ISERROR(VLOOKUP('PROD Fltr Conditional'!$A522,QACond,COLUMNS($A$7:O522),0)),'PROD Fltr Conditional'!O522,"OK")</f>
        <v>OK</v>
      </c>
      <c r="P522" s="13" t="str">
        <f>IF(ISERROR(VLOOKUP('PROD Fltr Conditional'!$A522,QACond,COLUMNS($A$7:P522),0)),'PROD Fltr Conditional'!P522,"OK")</f>
        <v>OK</v>
      </c>
      <c r="Q522" s="13" t="str">
        <f>IF(ISERROR(VLOOKUP('PROD Fltr Conditional'!$A522,QACond,COLUMNS($A$7:Q522),0)),'PROD Fltr Conditional'!Q522,"OK")</f>
        <v>OK</v>
      </c>
    </row>
    <row r="523" spans="1:17">
      <c r="A523" s="13" t="str">
        <f>IF(ISERROR(VLOOKUP('PROD Fltr Conditional'!$A523,QACond,COLUMNS($A$7:A523),0)),'PROD Fltr Conditional'!A523,"OK")</f>
        <v>OK</v>
      </c>
      <c r="B523" s="13" t="str">
        <f>IF(ISERROR(VLOOKUP('PROD Fltr Conditional'!$A523,QACond,COLUMNS($A$7:B523),0)),'PROD Fltr Conditional'!B523,"OK")</f>
        <v>OK</v>
      </c>
      <c r="C523" s="13" t="str">
        <f>IF(ISERROR(VLOOKUP('PROD Fltr Conditional'!$A523,QACond,COLUMNS($A$7:C523),0)),'PROD Fltr Conditional'!C523,"OK")</f>
        <v>OK</v>
      </c>
      <c r="D523" s="13" t="str">
        <f>IF(ISERROR(VLOOKUP('PROD Fltr Conditional'!$A523,QACond,COLUMNS($A$7:D523),0)),'PROD Fltr Conditional'!D523,"OK")</f>
        <v>OK</v>
      </c>
      <c r="E523" s="13" t="str">
        <f>IF(ISERROR(VLOOKUP('PROD Fltr Conditional'!$A523,QACond,COLUMNS($A$7:E523),0)),'PROD Fltr Conditional'!E523,"OK")</f>
        <v>OK</v>
      </c>
      <c r="F523" s="13" t="str">
        <f>IF(ISERROR(VLOOKUP('PROD Fltr Conditional'!$A523,QACond,COLUMNS($A$7:F523),0)),'PROD Fltr Conditional'!F523,"OK")</f>
        <v>OK</v>
      </c>
      <c r="G523" s="13" t="str">
        <f>IF(ISERROR(VLOOKUP('PROD Fltr Conditional'!$A523,QACond,COLUMNS($A$7:G523),0)),'PROD Fltr Conditional'!G523,"OK")</f>
        <v>OK</v>
      </c>
      <c r="H523" s="13" t="str">
        <f>IF(ISERROR(VLOOKUP('PROD Fltr Conditional'!$A523,QACond,COLUMNS($A$7:H523),0)),'PROD Fltr Conditional'!H523,"OK")</f>
        <v>OK</v>
      </c>
      <c r="I523" s="13" t="str">
        <f>IF(ISERROR(VLOOKUP('PROD Fltr Conditional'!$A523,QACond,COLUMNS($A$7:I523),0)),'PROD Fltr Conditional'!I523,"OK")</f>
        <v>OK</v>
      </c>
      <c r="J523" s="13" t="str">
        <f>IF(ISERROR(VLOOKUP('PROD Fltr Conditional'!$A523,QACond,COLUMNS($A$7:J523),0)),'PROD Fltr Conditional'!J523,"OK")</f>
        <v>OK</v>
      </c>
      <c r="K523" s="13" t="str">
        <f>IF(ISERROR(VLOOKUP('PROD Fltr Conditional'!$A523,QACond,COLUMNS($A$7:K523),0)),'PROD Fltr Conditional'!K523,"OK")</f>
        <v>OK</v>
      </c>
      <c r="L523" s="13" t="str">
        <f>IF(ISERROR(VLOOKUP('PROD Fltr Conditional'!$A523,QACond,COLUMNS($A$7:L523),0)),'PROD Fltr Conditional'!L523,"OK")</f>
        <v>OK</v>
      </c>
      <c r="M523" s="13" t="str">
        <f>IF(ISERROR(VLOOKUP('PROD Fltr Conditional'!$A523,QACond,COLUMNS($A$7:M523),0)),'PROD Fltr Conditional'!M523,"OK")</f>
        <v>OK</v>
      </c>
      <c r="N523" s="13" t="str">
        <f>IF(ISERROR(VLOOKUP('PROD Fltr Conditional'!$A523,QACond,COLUMNS($A$7:N523),0)),'PROD Fltr Conditional'!N523,"OK")</f>
        <v>OK</v>
      </c>
      <c r="O523" s="13" t="str">
        <f>IF(ISERROR(VLOOKUP('PROD Fltr Conditional'!$A523,QACond,COLUMNS($A$7:O523),0)),'PROD Fltr Conditional'!O523,"OK")</f>
        <v>OK</v>
      </c>
      <c r="P523" s="13" t="str">
        <f>IF(ISERROR(VLOOKUP('PROD Fltr Conditional'!$A523,QACond,COLUMNS($A$7:P523),0)),'PROD Fltr Conditional'!P523,"OK")</f>
        <v>OK</v>
      </c>
      <c r="Q523" s="13" t="str">
        <f>IF(ISERROR(VLOOKUP('PROD Fltr Conditional'!$A523,QACond,COLUMNS($A$7:Q523),0)),'PROD Fltr Conditional'!Q523,"OK")</f>
        <v>OK</v>
      </c>
    </row>
    <row r="524" spans="1:17">
      <c r="A524" s="13" t="str">
        <f>IF(ISERROR(VLOOKUP('PROD Fltr Conditional'!$A524,QACond,COLUMNS($A$7:A524),0)),'PROD Fltr Conditional'!A524,"OK")</f>
        <v>OK</v>
      </c>
      <c r="B524" s="13" t="str">
        <f>IF(ISERROR(VLOOKUP('PROD Fltr Conditional'!$A524,QACond,COLUMNS($A$7:B524),0)),'PROD Fltr Conditional'!B524,"OK")</f>
        <v>OK</v>
      </c>
      <c r="C524" s="13" t="str">
        <f>IF(ISERROR(VLOOKUP('PROD Fltr Conditional'!$A524,QACond,COLUMNS($A$7:C524),0)),'PROD Fltr Conditional'!C524,"OK")</f>
        <v>OK</v>
      </c>
      <c r="D524" s="13" t="str">
        <f>IF(ISERROR(VLOOKUP('PROD Fltr Conditional'!$A524,QACond,COLUMNS($A$7:D524),0)),'PROD Fltr Conditional'!D524,"OK")</f>
        <v>OK</v>
      </c>
      <c r="E524" s="13" t="str">
        <f>IF(ISERROR(VLOOKUP('PROD Fltr Conditional'!$A524,QACond,COLUMNS($A$7:E524),0)),'PROD Fltr Conditional'!E524,"OK")</f>
        <v>OK</v>
      </c>
      <c r="F524" s="13" t="str">
        <f>IF(ISERROR(VLOOKUP('PROD Fltr Conditional'!$A524,QACond,COLUMNS($A$7:F524),0)),'PROD Fltr Conditional'!F524,"OK")</f>
        <v>OK</v>
      </c>
      <c r="G524" s="13" t="str">
        <f>IF(ISERROR(VLOOKUP('PROD Fltr Conditional'!$A524,QACond,COLUMNS($A$7:G524),0)),'PROD Fltr Conditional'!G524,"OK")</f>
        <v>OK</v>
      </c>
      <c r="H524" s="13" t="str">
        <f>IF(ISERROR(VLOOKUP('PROD Fltr Conditional'!$A524,QACond,COLUMNS($A$7:H524),0)),'PROD Fltr Conditional'!H524,"OK")</f>
        <v>OK</v>
      </c>
      <c r="I524" s="13" t="str">
        <f>IF(ISERROR(VLOOKUP('PROD Fltr Conditional'!$A524,QACond,COLUMNS($A$7:I524),0)),'PROD Fltr Conditional'!I524,"OK")</f>
        <v>OK</v>
      </c>
      <c r="J524" s="13" t="str">
        <f>IF(ISERROR(VLOOKUP('PROD Fltr Conditional'!$A524,QACond,COLUMNS($A$7:J524),0)),'PROD Fltr Conditional'!J524,"OK")</f>
        <v>OK</v>
      </c>
      <c r="K524" s="13" t="str">
        <f>IF(ISERROR(VLOOKUP('PROD Fltr Conditional'!$A524,QACond,COLUMNS($A$7:K524),0)),'PROD Fltr Conditional'!K524,"OK")</f>
        <v>OK</v>
      </c>
      <c r="L524" s="13" t="str">
        <f>IF(ISERROR(VLOOKUP('PROD Fltr Conditional'!$A524,QACond,COLUMNS($A$7:L524),0)),'PROD Fltr Conditional'!L524,"OK")</f>
        <v>OK</v>
      </c>
      <c r="M524" s="13" t="str">
        <f>IF(ISERROR(VLOOKUP('PROD Fltr Conditional'!$A524,QACond,COLUMNS($A$7:M524),0)),'PROD Fltr Conditional'!M524,"OK")</f>
        <v>OK</v>
      </c>
      <c r="N524" s="13" t="str">
        <f>IF(ISERROR(VLOOKUP('PROD Fltr Conditional'!$A524,QACond,COLUMNS($A$7:N524),0)),'PROD Fltr Conditional'!N524,"OK")</f>
        <v>OK</v>
      </c>
      <c r="O524" s="13" t="str">
        <f>IF(ISERROR(VLOOKUP('PROD Fltr Conditional'!$A524,QACond,COLUMNS($A$7:O524),0)),'PROD Fltr Conditional'!O524,"OK")</f>
        <v>OK</v>
      </c>
      <c r="P524" s="13" t="str">
        <f>IF(ISERROR(VLOOKUP('PROD Fltr Conditional'!$A524,QACond,COLUMNS($A$7:P524),0)),'PROD Fltr Conditional'!P524,"OK")</f>
        <v>OK</v>
      </c>
      <c r="Q524" s="13" t="str">
        <f>IF(ISERROR(VLOOKUP('PROD Fltr Conditional'!$A524,QACond,COLUMNS($A$7:Q524),0)),'PROD Fltr Conditional'!Q524,"OK")</f>
        <v>OK</v>
      </c>
    </row>
    <row r="525" spans="1:17">
      <c r="A525" s="13" t="str">
        <f>IF(ISERROR(VLOOKUP('PROD Fltr Conditional'!$A525,QACond,COLUMNS($A$7:A525),0)),'PROD Fltr Conditional'!A525,"OK")</f>
        <v>OK</v>
      </c>
      <c r="B525" s="13" t="str">
        <f>IF(ISERROR(VLOOKUP('PROD Fltr Conditional'!$A525,QACond,COLUMNS($A$7:B525),0)),'PROD Fltr Conditional'!B525,"OK")</f>
        <v>OK</v>
      </c>
      <c r="C525" s="13" t="str">
        <f>IF(ISERROR(VLOOKUP('PROD Fltr Conditional'!$A525,QACond,COLUMNS($A$7:C525),0)),'PROD Fltr Conditional'!C525,"OK")</f>
        <v>OK</v>
      </c>
      <c r="D525" s="13" t="str">
        <f>IF(ISERROR(VLOOKUP('PROD Fltr Conditional'!$A525,QACond,COLUMNS($A$7:D525),0)),'PROD Fltr Conditional'!D525,"OK")</f>
        <v>OK</v>
      </c>
      <c r="E525" s="13" t="str">
        <f>IF(ISERROR(VLOOKUP('PROD Fltr Conditional'!$A525,QACond,COLUMNS($A$7:E525),0)),'PROD Fltr Conditional'!E525,"OK")</f>
        <v>OK</v>
      </c>
      <c r="F525" s="13" t="str">
        <f>IF(ISERROR(VLOOKUP('PROD Fltr Conditional'!$A525,QACond,COLUMNS($A$7:F525),0)),'PROD Fltr Conditional'!F525,"OK")</f>
        <v>OK</v>
      </c>
      <c r="G525" s="13" t="str">
        <f>IF(ISERROR(VLOOKUP('PROD Fltr Conditional'!$A525,QACond,COLUMNS($A$7:G525),0)),'PROD Fltr Conditional'!G525,"OK")</f>
        <v>OK</v>
      </c>
      <c r="H525" s="13" t="str">
        <f>IF(ISERROR(VLOOKUP('PROD Fltr Conditional'!$A525,QACond,COLUMNS($A$7:H525),0)),'PROD Fltr Conditional'!H525,"OK")</f>
        <v>OK</v>
      </c>
      <c r="I525" s="13" t="str">
        <f>IF(ISERROR(VLOOKUP('PROD Fltr Conditional'!$A525,QACond,COLUMNS($A$7:I525),0)),'PROD Fltr Conditional'!I525,"OK")</f>
        <v>OK</v>
      </c>
      <c r="J525" s="13" t="str">
        <f>IF(ISERROR(VLOOKUP('PROD Fltr Conditional'!$A525,QACond,COLUMNS($A$7:J525),0)),'PROD Fltr Conditional'!J525,"OK")</f>
        <v>OK</v>
      </c>
      <c r="K525" s="13" t="str">
        <f>IF(ISERROR(VLOOKUP('PROD Fltr Conditional'!$A525,QACond,COLUMNS($A$7:K525),0)),'PROD Fltr Conditional'!K525,"OK")</f>
        <v>OK</v>
      </c>
      <c r="L525" s="13" t="str">
        <f>IF(ISERROR(VLOOKUP('PROD Fltr Conditional'!$A525,QACond,COLUMNS($A$7:L525),0)),'PROD Fltr Conditional'!L525,"OK")</f>
        <v>OK</v>
      </c>
      <c r="M525" s="13" t="str">
        <f>IF(ISERROR(VLOOKUP('PROD Fltr Conditional'!$A525,QACond,COLUMNS($A$7:M525),0)),'PROD Fltr Conditional'!M525,"OK")</f>
        <v>OK</v>
      </c>
      <c r="N525" s="13" t="str">
        <f>IF(ISERROR(VLOOKUP('PROD Fltr Conditional'!$A525,QACond,COLUMNS($A$7:N525),0)),'PROD Fltr Conditional'!N525,"OK")</f>
        <v>OK</v>
      </c>
      <c r="O525" s="13" t="str">
        <f>IF(ISERROR(VLOOKUP('PROD Fltr Conditional'!$A525,QACond,COLUMNS($A$7:O525),0)),'PROD Fltr Conditional'!O525,"OK")</f>
        <v>OK</v>
      </c>
      <c r="P525" s="13" t="str">
        <f>IF(ISERROR(VLOOKUP('PROD Fltr Conditional'!$A525,QACond,COLUMNS($A$7:P525),0)),'PROD Fltr Conditional'!P525,"OK")</f>
        <v>OK</v>
      </c>
      <c r="Q525" s="13" t="str">
        <f>IF(ISERROR(VLOOKUP('PROD Fltr Conditional'!$A525,QACond,COLUMNS($A$7:Q525),0)),'PROD Fltr Conditional'!Q525,"OK")</f>
        <v>OK</v>
      </c>
    </row>
    <row r="526" spans="1:17">
      <c r="A526" s="13" t="str">
        <f>IF(ISERROR(VLOOKUP('PROD Fltr Conditional'!$A526,QACond,COLUMNS($A$7:A526),0)),'PROD Fltr Conditional'!A526,"OK")</f>
        <v>OK</v>
      </c>
      <c r="B526" s="13" t="str">
        <f>IF(ISERROR(VLOOKUP('PROD Fltr Conditional'!$A526,QACond,COLUMNS($A$7:B526),0)),'PROD Fltr Conditional'!B526,"OK")</f>
        <v>OK</v>
      </c>
      <c r="C526" s="13" t="str">
        <f>IF(ISERROR(VLOOKUP('PROD Fltr Conditional'!$A526,QACond,COLUMNS($A$7:C526),0)),'PROD Fltr Conditional'!C526,"OK")</f>
        <v>OK</v>
      </c>
      <c r="D526" s="13" t="str">
        <f>IF(ISERROR(VLOOKUP('PROD Fltr Conditional'!$A526,QACond,COLUMNS($A$7:D526),0)),'PROD Fltr Conditional'!D526,"OK")</f>
        <v>OK</v>
      </c>
      <c r="E526" s="13" t="str">
        <f>IF(ISERROR(VLOOKUP('PROD Fltr Conditional'!$A526,QACond,COLUMNS($A$7:E526),0)),'PROD Fltr Conditional'!E526,"OK")</f>
        <v>OK</v>
      </c>
      <c r="F526" s="13" t="str">
        <f>IF(ISERROR(VLOOKUP('PROD Fltr Conditional'!$A526,QACond,COLUMNS($A$7:F526),0)),'PROD Fltr Conditional'!F526,"OK")</f>
        <v>OK</v>
      </c>
      <c r="G526" s="13" t="str">
        <f>IF(ISERROR(VLOOKUP('PROD Fltr Conditional'!$A526,QACond,COLUMNS($A$7:G526),0)),'PROD Fltr Conditional'!G526,"OK")</f>
        <v>OK</v>
      </c>
      <c r="H526" s="13" t="str">
        <f>IF(ISERROR(VLOOKUP('PROD Fltr Conditional'!$A526,QACond,COLUMNS($A$7:H526),0)),'PROD Fltr Conditional'!H526,"OK")</f>
        <v>OK</v>
      </c>
      <c r="I526" s="13" t="str">
        <f>IF(ISERROR(VLOOKUP('PROD Fltr Conditional'!$A526,QACond,COLUMNS($A$7:I526),0)),'PROD Fltr Conditional'!I526,"OK")</f>
        <v>OK</v>
      </c>
      <c r="J526" s="13" t="str">
        <f>IF(ISERROR(VLOOKUP('PROD Fltr Conditional'!$A526,QACond,COLUMNS($A$7:J526),0)),'PROD Fltr Conditional'!J526,"OK")</f>
        <v>OK</v>
      </c>
      <c r="K526" s="13" t="str">
        <f>IF(ISERROR(VLOOKUP('PROD Fltr Conditional'!$A526,QACond,COLUMNS($A$7:K526),0)),'PROD Fltr Conditional'!K526,"OK")</f>
        <v>OK</v>
      </c>
      <c r="L526" s="13" t="str">
        <f>IF(ISERROR(VLOOKUP('PROD Fltr Conditional'!$A526,QACond,COLUMNS($A$7:L526),0)),'PROD Fltr Conditional'!L526,"OK")</f>
        <v>OK</v>
      </c>
      <c r="M526" s="13" t="str">
        <f>IF(ISERROR(VLOOKUP('PROD Fltr Conditional'!$A526,QACond,COLUMNS($A$7:M526),0)),'PROD Fltr Conditional'!M526,"OK")</f>
        <v>OK</v>
      </c>
      <c r="N526" s="13" t="str">
        <f>IF(ISERROR(VLOOKUP('PROD Fltr Conditional'!$A526,QACond,COLUMNS($A$7:N526),0)),'PROD Fltr Conditional'!N526,"OK")</f>
        <v>OK</v>
      </c>
      <c r="O526" s="13" t="str">
        <f>IF(ISERROR(VLOOKUP('PROD Fltr Conditional'!$A526,QACond,COLUMNS($A$7:O526),0)),'PROD Fltr Conditional'!O526,"OK")</f>
        <v>OK</v>
      </c>
      <c r="P526" s="13" t="str">
        <f>IF(ISERROR(VLOOKUP('PROD Fltr Conditional'!$A526,QACond,COLUMNS($A$7:P526),0)),'PROD Fltr Conditional'!P526,"OK")</f>
        <v>OK</v>
      </c>
      <c r="Q526" s="13" t="str">
        <f>IF(ISERROR(VLOOKUP('PROD Fltr Conditional'!$A526,QACond,COLUMNS($A$7:Q526),0)),'PROD Fltr Conditional'!Q526,"OK")</f>
        <v>OK</v>
      </c>
    </row>
    <row r="527" spans="1:17">
      <c r="A527" s="13" t="str">
        <f>IF(ISERROR(VLOOKUP('PROD Fltr Conditional'!$A527,QACond,COLUMNS($A$7:A527),0)),'PROD Fltr Conditional'!A527,"OK")</f>
        <v>OK</v>
      </c>
      <c r="B527" s="13" t="str">
        <f>IF(ISERROR(VLOOKUP('PROD Fltr Conditional'!$A527,QACond,COLUMNS($A$7:B527),0)),'PROD Fltr Conditional'!B527,"OK")</f>
        <v>OK</v>
      </c>
      <c r="C527" s="13" t="str">
        <f>IF(ISERROR(VLOOKUP('PROD Fltr Conditional'!$A527,QACond,COLUMNS($A$7:C527),0)),'PROD Fltr Conditional'!C527,"OK")</f>
        <v>OK</v>
      </c>
      <c r="D527" s="13" t="str">
        <f>IF(ISERROR(VLOOKUP('PROD Fltr Conditional'!$A527,QACond,COLUMNS($A$7:D527),0)),'PROD Fltr Conditional'!D527,"OK")</f>
        <v>OK</v>
      </c>
      <c r="E527" s="13" t="str">
        <f>IF(ISERROR(VLOOKUP('PROD Fltr Conditional'!$A527,QACond,COLUMNS($A$7:E527),0)),'PROD Fltr Conditional'!E527,"OK")</f>
        <v>OK</v>
      </c>
      <c r="F527" s="13" t="str">
        <f>IF(ISERROR(VLOOKUP('PROD Fltr Conditional'!$A527,QACond,COLUMNS($A$7:F527),0)),'PROD Fltr Conditional'!F527,"OK")</f>
        <v>OK</v>
      </c>
      <c r="G527" s="13" t="str">
        <f>IF(ISERROR(VLOOKUP('PROD Fltr Conditional'!$A527,QACond,COLUMNS($A$7:G527),0)),'PROD Fltr Conditional'!G527,"OK")</f>
        <v>OK</v>
      </c>
      <c r="H527" s="13" t="str">
        <f>IF(ISERROR(VLOOKUP('PROD Fltr Conditional'!$A527,QACond,COLUMNS($A$7:H527),0)),'PROD Fltr Conditional'!H527,"OK")</f>
        <v>OK</v>
      </c>
      <c r="I527" s="13" t="str">
        <f>IF(ISERROR(VLOOKUP('PROD Fltr Conditional'!$A527,QACond,COLUMNS($A$7:I527),0)),'PROD Fltr Conditional'!I527,"OK")</f>
        <v>OK</v>
      </c>
      <c r="J527" s="13" t="str">
        <f>IF(ISERROR(VLOOKUP('PROD Fltr Conditional'!$A527,QACond,COLUMNS($A$7:J527),0)),'PROD Fltr Conditional'!J527,"OK")</f>
        <v>OK</v>
      </c>
      <c r="K527" s="13" t="str">
        <f>IF(ISERROR(VLOOKUP('PROD Fltr Conditional'!$A527,QACond,COLUMNS($A$7:K527),0)),'PROD Fltr Conditional'!K527,"OK")</f>
        <v>OK</v>
      </c>
      <c r="L527" s="13" t="str">
        <f>IF(ISERROR(VLOOKUP('PROD Fltr Conditional'!$A527,QACond,COLUMNS($A$7:L527),0)),'PROD Fltr Conditional'!L527,"OK")</f>
        <v>OK</v>
      </c>
      <c r="M527" s="13" t="str">
        <f>IF(ISERROR(VLOOKUP('PROD Fltr Conditional'!$A527,QACond,COLUMNS($A$7:M527),0)),'PROD Fltr Conditional'!M527,"OK")</f>
        <v>OK</v>
      </c>
      <c r="N527" s="13" t="str">
        <f>IF(ISERROR(VLOOKUP('PROD Fltr Conditional'!$A527,QACond,COLUMNS($A$7:N527),0)),'PROD Fltr Conditional'!N527,"OK")</f>
        <v>OK</v>
      </c>
      <c r="O527" s="13" t="str">
        <f>IF(ISERROR(VLOOKUP('PROD Fltr Conditional'!$A527,QACond,COLUMNS($A$7:O527),0)),'PROD Fltr Conditional'!O527,"OK")</f>
        <v>OK</v>
      </c>
      <c r="P527" s="13" t="str">
        <f>IF(ISERROR(VLOOKUP('PROD Fltr Conditional'!$A527,QACond,COLUMNS($A$7:P527),0)),'PROD Fltr Conditional'!P527,"OK")</f>
        <v>OK</v>
      </c>
      <c r="Q527" s="13" t="str">
        <f>IF(ISERROR(VLOOKUP('PROD Fltr Conditional'!$A527,QACond,COLUMNS($A$7:Q527),0)),'PROD Fltr Conditional'!Q527,"OK")</f>
        <v>OK</v>
      </c>
    </row>
    <row r="528" spans="1:17">
      <c r="A528" s="13" t="str">
        <f>IF(ISERROR(VLOOKUP('PROD Fltr Conditional'!$A528,QACond,COLUMNS($A$7:A528),0)),'PROD Fltr Conditional'!A528,"OK")</f>
        <v>OK</v>
      </c>
      <c r="B528" s="13" t="str">
        <f>IF(ISERROR(VLOOKUP('PROD Fltr Conditional'!$A528,QACond,COLUMNS($A$7:B528),0)),'PROD Fltr Conditional'!B528,"OK")</f>
        <v>OK</v>
      </c>
      <c r="C528" s="13" t="str">
        <f>IF(ISERROR(VLOOKUP('PROD Fltr Conditional'!$A528,QACond,COLUMNS($A$7:C528),0)),'PROD Fltr Conditional'!C528,"OK")</f>
        <v>OK</v>
      </c>
      <c r="D528" s="13" t="str">
        <f>IF(ISERROR(VLOOKUP('PROD Fltr Conditional'!$A528,QACond,COLUMNS($A$7:D528),0)),'PROD Fltr Conditional'!D528,"OK")</f>
        <v>OK</v>
      </c>
      <c r="E528" s="13" t="str">
        <f>IF(ISERROR(VLOOKUP('PROD Fltr Conditional'!$A528,QACond,COLUMNS($A$7:E528),0)),'PROD Fltr Conditional'!E528,"OK")</f>
        <v>OK</v>
      </c>
      <c r="F528" s="13" t="str">
        <f>IF(ISERROR(VLOOKUP('PROD Fltr Conditional'!$A528,QACond,COLUMNS($A$7:F528),0)),'PROD Fltr Conditional'!F528,"OK")</f>
        <v>OK</v>
      </c>
      <c r="G528" s="13" t="str">
        <f>IF(ISERROR(VLOOKUP('PROD Fltr Conditional'!$A528,QACond,COLUMNS($A$7:G528),0)),'PROD Fltr Conditional'!G528,"OK")</f>
        <v>OK</v>
      </c>
      <c r="H528" s="13" t="str">
        <f>IF(ISERROR(VLOOKUP('PROD Fltr Conditional'!$A528,QACond,COLUMNS($A$7:H528),0)),'PROD Fltr Conditional'!H528,"OK")</f>
        <v>OK</v>
      </c>
      <c r="I528" s="13" t="str">
        <f>IF(ISERROR(VLOOKUP('PROD Fltr Conditional'!$A528,QACond,COLUMNS($A$7:I528),0)),'PROD Fltr Conditional'!I528,"OK")</f>
        <v>OK</v>
      </c>
      <c r="J528" s="13" t="str">
        <f>IF(ISERROR(VLOOKUP('PROD Fltr Conditional'!$A528,QACond,COLUMNS($A$7:J528),0)),'PROD Fltr Conditional'!J528,"OK")</f>
        <v>OK</v>
      </c>
      <c r="K528" s="13" t="str">
        <f>IF(ISERROR(VLOOKUP('PROD Fltr Conditional'!$A528,QACond,COLUMNS($A$7:K528),0)),'PROD Fltr Conditional'!K528,"OK")</f>
        <v>OK</v>
      </c>
      <c r="L528" s="13" t="str">
        <f>IF(ISERROR(VLOOKUP('PROD Fltr Conditional'!$A528,QACond,COLUMNS($A$7:L528),0)),'PROD Fltr Conditional'!L528,"OK")</f>
        <v>OK</v>
      </c>
      <c r="M528" s="13" t="str">
        <f>IF(ISERROR(VLOOKUP('PROD Fltr Conditional'!$A528,QACond,COLUMNS($A$7:M528),0)),'PROD Fltr Conditional'!M528,"OK")</f>
        <v>OK</v>
      </c>
      <c r="N528" s="13" t="str">
        <f>IF(ISERROR(VLOOKUP('PROD Fltr Conditional'!$A528,QACond,COLUMNS($A$7:N528),0)),'PROD Fltr Conditional'!N528,"OK")</f>
        <v>OK</v>
      </c>
      <c r="O528" s="13" t="str">
        <f>IF(ISERROR(VLOOKUP('PROD Fltr Conditional'!$A528,QACond,COLUMNS($A$7:O528),0)),'PROD Fltr Conditional'!O528,"OK")</f>
        <v>OK</v>
      </c>
      <c r="P528" s="13" t="str">
        <f>IF(ISERROR(VLOOKUP('PROD Fltr Conditional'!$A528,QACond,COLUMNS($A$7:P528),0)),'PROD Fltr Conditional'!P528,"OK")</f>
        <v>OK</v>
      </c>
      <c r="Q528" s="13" t="str">
        <f>IF(ISERROR(VLOOKUP('PROD Fltr Conditional'!$A528,QACond,COLUMNS($A$7:Q528),0)),'PROD Fltr Conditional'!Q528,"OK")</f>
        <v>OK</v>
      </c>
    </row>
    <row r="529" spans="1:17">
      <c r="A529" s="13" t="str">
        <f>IF(ISERROR(VLOOKUP('PROD Fltr Conditional'!$A529,QACond,COLUMNS($A$7:A529),0)),'PROD Fltr Conditional'!A529,"OK")</f>
        <v>OK</v>
      </c>
      <c r="B529" s="13" t="str">
        <f>IF(ISERROR(VLOOKUP('PROD Fltr Conditional'!$A529,QACond,COLUMNS($A$7:B529),0)),'PROD Fltr Conditional'!B529,"OK")</f>
        <v>OK</v>
      </c>
      <c r="C529" s="13" t="str">
        <f>IF(ISERROR(VLOOKUP('PROD Fltr Conditional'!$A529,QACond,COLUMNS($A$7:C529),0)),'PROD Fltr Conditional'!C529,"OK")</f>
        <v>OK</v>
      </c>
      <c r="D529" s="13" t="str">
        <f>IF(ISERROR(VLOOKUP('PROD Fltr Conditional'!$A529,QACond,COLUMNS($A$7:D529),0)),'PROD Fltr Conditional'!D529,"OK")</f>
        <v>OK</v>
      </c>
      <c r="E529" s="13" t="str">
        <f>IF(ISERROR(VLOOKUP('PROD Fltr Conditional'!$A529,QACond,COLUMNS($A$7:E529),0)),'PROD Fltr Conditional'!E529,"OK")</f>
        <v>OK</v>
      </c>
      <c r="F529" s="13" t="str">
        <f>IF(ISERROR(VLOOKUP('PROD Fltr Conditional'!$A529,QACond,COLUMNS($A$7:F529),0)),'PROD Fltr Conditional'!F529,"OK")</f>
        <v>OK</v>
      </c>
      <c r="G529" s="13" t="str">
        <f>IF(ISERROR(VLOOKUP('PROD Fltr Conditional'!$A529,QACond,COLUMNS($A$7:G529),0)),'PROD Fltr Conditional'!G529,"OK")</f>
        <v>OK</v>
      </c>
      <c r="H529" s="13" t="str">
        <f>IF(ISERROR(VLOOKUP('PROD Fltr Conditional'!$A529,QACond,COLUMNS($A$7:H529),0)),'PROD Fltr Conditional'!H529,"OK")</f>
        <v>OK</v>
      </c>
      <c r="I529" s="13" t="str">
        <f>IF(ISERROR(VLOOKUP('PROD Fltr Conditional'!$A529,QACond,COLUMNS($A$7:I529),0)),'PROD Fltr Conditional'!I529,"OK")</f>
        <v>OK</v>
      </c>
      <c r="J529" s="13" t="str">
        <f>IF(ISERROR(VLOOKUP('PROD Fltr Conditional'!$A529,QACond,COLUMNS($A$7:J529),0)),'PROD Fltr Conditional'!J529,"OK")</f>
        <v>OK</v>
      </c>
      <c r="K529" s="13" t="str">
        <f>IF(ISERROR(VLOOKUP('PROD Fltr Conditional'!$A529,QACond,COLUMNS($A$7:K529),0)),'PROD Fltr Conditional'!K529,"OK")</f>
        <v>OK</v>
      </c>
      <c r="L529" s="13" t="str">
        <f>IF(ISERROR(VLOOKUP('PROD Fltr Conditional'!$A529,QACond,COLUMNS($A$7:L529),0)),'PROD Fltr Conditional'!L529,"OK")</f>
        <v>OK</v>
      </c>
      <c r="M529" s="13" t="str">
        <f>IF(ISERROR(VLOOKUP('PROD Fltr Conditional'!$A529,QACond,COLUMNS($A$7:M529),0)),'PROD Fltr Conditional'!M529,"OK")</f>
        <v>OK</v>
      </c>
      <c r="N529" s="13" t="str">
        <f>IF(ISERROR(VLOOKUP('PROD Fltr Conditional'!$A529,QACond,COLUMNS($A$7:N529),0)),'PROD Fltr Conditional'!N529,"OK")</f>
        <v>OK</v>
      </c>
      <c r="O529" s="13" t="str">
        <f>IF(ISERROR(VLOOKUP('PROD Fltr Conditional'!$A529,QACond,COLUMNS($A$7:O529),0)),'PROD Fltr Conditional'!O529,"OK")</f>
        <v>OK</v>
      </c>
      <c r="P529" s="13" t="str">
        <f>IF(ISERROR(VLOOKUP('PROD Fltr Conditional'!$A529,QACond,COLUMNS($A$7:P529),0)),'PROD Fltr Conditional'!P529,"OK")</f>
        <v>OK</v>
      </c>
      <c r="Q529" s="13" t="str">
        <f>IF(ISERROR(VLOOKUP('PROD Fltr Conditional'!$A529,QACond,COLUMNS($A$7:Q529),0)),'PROD Fltr Conditional'!Q529,"OK")</f>
        <v>OK</v>
      </c>
    </row>
    <row r="530" spans="1:17">
      <c r="A530" s="13" t="str">
        <f>IF(ISERROR(VLOOKUP('PROD Fltr Conditional'!$A530,QACond,COLUMNS($A$7:A530),0)),'PROD Fltr Conditional'!A530,"OK")</f>
        <v>OK</v>
      </c>
      <c r="B530" s="13" t="str">
        <f>IF(ISERROR(VLOOKUP('PROD Fltr Conditional'!$A530,QACond,COLUMNS($A$7:B530),0)),'PROD Fltr Conditional'!B530,"OK")</f>
        <v>OK</v>
      </c>
      <c r="C530" s="13" t="str">
        <f>IF(ISERROR(VLOOKUP('PROD Fltr Conditional'!$A530,QACond,COLUMNS($A$7:C530),0)),'PROD Fltr Conditional'!C530,"OK")</f>
        <v>OK</v>
      </c>
      <c r="D530" s="13" t="str">
        <f>IF(ISERROR(VLOOKUP('PROD Fltr Conditional'!$A530,QACond,COLUMNS($A$7:D530),0)),'PROD Fltr Conditional'!D530,"OK")</f>
        <v>OK</v>
      </c>
      <c r="E530" s="13" t="str">
        <f>IF(ISERROR(VLOOKUP('PROD Fltr Conditional'!$A530,QACond,COLUMNS($A$7:E530),0)),'PROD Fltr Conditional'!E530,"OK")</f>
        <v>OK</v>
      </c>
      <c r="F530" s="13" t="str">
        <f>IF(ISERROR(VLOOKUP('PROD Fltr Conditional'!$A530,QACond,COLUMNS($A$7:F530),0)),'PROD Fltr Conditional'!F530,"OK")</f>
        <v>OK</v>
      </c>
      <c r="G530" s="13" t="str">
        <f>IF(ISERROR(VLOOKUP('PROD Fltr Conditional'!$A530,QACond,COLUMNS($A$7:G530),0)),'PROD Fltr Conditional'!G530,"OK")</f>
        <v>OK</v>
      </c>
      <c r="H530" s="13" t="str">
        <f>IF(ISERROR(VLOOKUP('PROD Fltr Conditional'!$A530,QACond,COLUMNS($A$7:H530),0)),'PROD Fltr Conditional'!H530,"OK")</f>
        <v>OK</v>
      </c>
      <c r="I530" s="13" t="str">
        <f>IF(ISERROR(VLOOKUP('PROD Fltr Conditional'!$A530,QACond,COLUMNS($A$7:I530),0)),'PROD Fltr Conditional'!I530,"OK")</f>
        <v>OK</v>
      </c>
      <c r="J530" s="13" t="str">
        <f>IF(ISERROR(VLOOKUP('PROD Fltr Conditional'!$A530,QACond,COLUMNS($A$7:J530),0)),'PROD Fltr Conditional'!J530,"OK")</f>
        <v>OK</v>
      </c>
      <c r="K530" s="13" t="str">
        <f>IF(ISERROR(VLOOKUP('PROD Fltr Conditional'!$A530,QACond,COLUMNS($A$7:K530),0)),'PROD Fltr Conditional'!K530,"OK")</f>
        <v>OK</v>
      </c>
      <c r="L530" s="13" t="str">
        <f>IF(ISERROR(VLOOKUP('PROD Fltr Conditional'!$A530,QACond,COLUMNS($A$7:L530),0)),'PROD Fltr Conditional'!L530,"OK")</f>
        <v>OK</v>
      </c>
      <c r="M530" s="13" t="str">
        <f>IF(ISERROR(VLOOKUP('PROD Fltr Conditional'!$A530,QACond,COLUMNS($A$7:M530),0)),'PROD Fltr Conditional'!M530,"OK")</f>
        <v>OK</v>
      </c>
      <c r="N530" s="13" t="str">
        <f>IF(ISERROR(VLOOKUP('PROD Fltr Conditional'!$A530,QACond,COLUMNS($A$7:N530),0)),'PROD Fltr Conditional'!N530,"OK")</f>
        <v>OK</v>
      </c>
      <c r="O530" s="13" t="str">
        <f>IF(ISERROR(VLOOKUP('PROD Fltr Conditional'!$A530,QACond,COLUMNS($A$7:O530),0)),'PROD Fltr Conditional'!O530,"OK")</f>
        <v>OK</v>
      </c>
      <c r="P530" s="13" t="str">
        <f>IF(ISERROR(VLOOKUP('PROD Fltr Conditional'!$A530,QACond,COLUMNS($A$7:P530),0)),'PROD Fltr Conditional'!P530,"OK")</f>
        <v>OK</v>
      </c>
      <c r="Q530" s="13" t="str">
        <f>IF(ISERROR(VLOOKUP('PROD Fltr Conditional'!$A530,QACond,COLUMNS($A$7:Q530),0)),'PROD Fltr Conditional'!Q530,"OK")</f>
        <v>OK</v>
      </c>
    </row>
    <row r="531" spans="1:17">
      <c r="A531" s="13" t="str">
        <f>IF(ISERROR(VLOOKUP('PROD Fltr Conditional'!$A531,QACond,COLUMNS($A$7:A531),0)),'PROD Fltr Conditional'!A531,"OK")</f>
        <v>OK</v>
      </c>
      <c r="B531" s="13" t="str">
        <f>IF(ISERROR(VLOOKUP('PROD Fltr Conditional'!$A531,QACond,COLUMNS($A$7:B531),0)),'PROD Fltr Conditional'!B531,"OK")</f>
        <v>OK</v>
      </c>
      <c r="C531" s="13" t="str">
        <f>IF(ISERROR(VLOOKUP('PROD Fltr Conditional'!$A531,QACond,COLUMNS($A$7:C531),0)),'PROD Fltr Conditional'!C531,"OK")</f>
        <v>OK</v>
      </c>
      <c r="D531" s="13" t="str">
        <f>IF(ISERROR(VLOOKUP('PROD Fltr Conditional'!$A531,QACond,COLUMNS($A$7:D531),0)),'PROD Fltr Conditional'!D531,"OK")</f>
        <v>OK</v>
      </c>
      <c r="E531" s="13" t="str">
        <f>IF(ISERROR(VLOOKUP('PROD Fltr Conditional'!$A531,QACond,COLUMNS($A$7:E531),0)),'PROD Fltr Conditional'!E531,"OK")</f>
        <v>OK</v>
      </c>
      <c r="F531" s="13" t="str">
        <f>IF(ISERROR(VLOOKUP('PROD Fltr Conditional'!$A531,QACond,COLUMNS($A$7:F531),0)),'PROD Fltr Conditional'!F531,"OK")</f>
        <v>OK</v>
      </c>
      <c r="G531" s="13" t="str">
        <f>IF(ISERROR(VLOOKUP('PROD Fltr Conditional'!$A531,QACond,COLUMNS($A$7:G531),0)),'PROD Fltr Conditional'!G531,"OK")</f>
        <v>OK</v>
      </c>
      <c r="H531" s="13" t="str">
        <f>IF(ISERROR(VLOOKUP('PROD Fltr Conditional'!$A531,QACond,COLUMNS($A$7:H531),0)),'PROD Fltr Conditional'!H531,"OK")</f>
        <v>OK</v>
      </c>
      <c r="I531" s="13" t="str">
        <f>IF(ISERROR(VLOOKUP('PROD Fltr Conditional'!$A531,QACond,COLUMNS($A$7:I531),0)),'PROD Fltr Conditional'!I531,"OK")</f>
        <v>OK</v>
      </c>
      <c r="J531" s="13" t="str">
        <f>IF(ISERROR(VLOOKUP('PROD Fltr Conditional'!$A531,QACond,COLUMNS($A$7:J531),0)),'PROD Fltr Conditional'!J531,"OK")</f>
        <v>OK</v>
      </c>
      <c r="K531" s="13" t="str">
        <f>IF(ISERROR(VLOOKUP('PROD Fltr Conditional'!$A531,QACond,COLUMNS($A$7:K531),0)),'PROD Fltr Conditional'!K531,"OK")</f>
        <v>OK</v>
      </c>
      <c r="L531" s="13" t="str">
        <f>IF(ISERROR(VLOOKUP('PROD Fltr Conditional'!$A531,QACond,COLUMNS($A$7:L531),0)),'PROD Fltr Conditional'!L531,"OK")</f>
        <v>OK</v>
      </c>
      <c r="M531" s="13" t="str">
        <f>IF(ISERROR(VLOOKUP('PROD Fltr Conditional'!$A531,QACond,COLUMNS($A$7:M531),0)),'PROD Fltr Conditional'!M531,"OK")</f>
        <v>OK</v>
      </c>
      <c r="N531" s="13" t="str">
        <f>IF(ISERROR(VLOOKUP('PROD Fltr Conditional'!$A531,QACond,COLUMNS($A$7:N531),0)),'PROD Fltr Conditional'!N531,"OK")</f>
        <v>OK</v>
      </c>
      <c r="O531" s="13" t="str">
        <f>IF(ISERROR(VLOOKUP('PROD Fltr Conditional'!$A531,QACond,COLUMNS($A$7:O531),0)),'PROD Fltr Conditional'!O531,"OK")</f>
        <v>OK</v>
      </c>
      <c r="P531" s="13" t="str">
        <f>IF(ISERROR(VLOOKUP('PROD Fltr Conditional'!$A531,QACond,COLUMNS($A$7:P531),0)),'PROD Fltr Conditional'!P531,"OK")</f>
        <v>OK</v>
      </c>
      <c r="Q531" s="13" t="str">
        <f>IF(ISERROR(VLOOKUP('PROD Fltr Conditional'!$A531,QACond,COLUMNS($A$7:Q531),0)),'PROD Fltr Conditional'!Q531,"OK")</f>
        <v>OK</v>
      </c>
    </row>
    <row r="532" spans="1:17">
      <c r="A532" s="13" t="str">
        <f>IF(ISERROR(VLOOKUP('PROD Fltr Conditional'!$A532,QACond,COLUMNS($A$7:A532),0)),'PROD Fltr Conditional'!A532,"OK")</f>
        <v>OK</v>
      </c>
      <c r="B532" s="13" t="str">
        <f>IF(ISERROR(VLOOKUP('PROD Fltr Conditional'!$A532,QACond,COLUMNS($A$7:B532),0)),'PROD Fltr Conditional'!B532,"OK")</f>
        <v>OK</v>
      </c>
      <c r="C532" s="13" t="str">
        <f>IF(ISERROR(VLOOKUP('PROD Fltr Conditional'!$A532,QACond,COLUMNS($A$7:C532),0)),'PROD Fltr Conditional'!C532,"OK")</f>
        <v>OK</v>
      </c>
      <c r="D532" s="13" t="str">
        <f>IF(ISERROR(VLOOKUP('PROD Fltr Conditional'!$A532,QACond,COLUMNS($A$7:D532),0)),'PROD Fltr Conditional'!D532,"OK")</f>
        <v>OK</v>
      </c>
      <c r="E532" s="13" t="str">
        <f>IF(ISERROR(VLOOKUP('PROD Fltr Conditional'!$A532,QACond,COLUMNS($A$7:E532),0)),'PROD Fltr Conditional'!E532,"OK")</f>
        <v>OK</v>
      </c>
      <c r="F532" s="13" t="str">
        <f>IF(ISERROR(VLOOKUP('PROD Fltr Conditional'!$A532,QACond,COLUMNS($A$7:F532),0)),'PROD Fltr Conditional'!F532,"OK")</f>
        <v>OK</v>
      </c>
      <c r="G532" s="13" t="str">
        <f>IF(ISERROR(VLOOKUP('PROD Fltr Conditional'!$A532,QACond,COLUMNS($A$7:G532),0)),'PROD Fltr Conditional'!G532,"OK")</f>
        <v>OK</v>
      </c>
      <c r="H532" s="13" t="str">
        <f>IF(ISERROR(VLOOKUP('PROD Fltr Conditional'!$A532,QACond,COLUMNS($A$7:H532),0)),'PROD Fltr Conditional'!H532,"OK")</f>
        <v>OK</v>
      </c>
      <c r="I532" s="13" t="str">
        <f>IF(ISERROR(VLOOKUP('PROD Fltr Conditional'!$A532,QACond,COLUMNS($A$7:I532),0)),'PROD Fltr Conditional'!I532,"OK")</f>
        <v>OK</v>
      </c>
      <c r="J532" s="13" t="str">
        <f>IF(ISERROR(VLOOKUP('PROD Fltr Conditional'!$A532,QACond,COLUMNS($A$7:J532),0)),'PROD Fltr Conditional'!J532,"OK")</f>
        <v>OK</v>
      </c>
      <c r="K532" s="13" t="str">
        <f>IF(ISERROR(VLOOKUP('PROD Fltr Conditional'!$A532,QACond,COLUMNS($A$7:K532),0)),'PROD Fltr Conditional'!K532,"OK")</f>
        <v>OK</v>
      </c>
      <c r="L532" s="13" t="str">
        <f>IF(ISERROR(VLOOKUP('PROD Fltr Conditional'!$A532,QACond,COLUMNS($A$7:L532),0)),'PROD Fltr Conditional'!L532,"OK")</f>
        <v>OK</v>
      </c>
      <c r="M532" s="13" t="str">
        <f>IF(ISERROR(VLOOKUP('PROD Fltr Conditional'!$A532,QACond,COLUMNS($A$7:M532),0)),'PROD Fltr Conditional'!M532,"OK")</f>
        <v>OK</v>
      </c>
      <c r="N532" s="13" t="str">
        <f>IF(ISERROR(VLOOKUP('PROD Fltr Conditional'!$A532,QACond,COLUMNS($A$7:N532),0)),'PROD Fltr Conditional'!N532,"OK")</f>
        <v>OK</v>
      </c>
      <c r="O532" s="13" t="str">
        <f>IF(ISERROR(VLOOKUP('PROD Fltr Conditional'!$A532,QACond,COLUMNS($A$7:O532),0)),'PROD Fltr Conditional'!O532,"OK")</f>
        <v>OK</v>
      </c>
      <c r="P532" s="13" t="str">
        <f>IF(ISERROR(VLOOKUP('PROD Fltr Conditional'!$A532,QACond,COLUMNS($A$7:P532),0)),'PROD Fltr Conditional'!P532,"OK")</f>
        <v>OK</v>
      </c>
      <c r="Q532" s="13" t="str">
        <f>IF(ISERROR(VLOOKUP('PROD Fltr Conditional'!$A532,QACond,COLUMNS($A$7:Q532),0)),'PROD Fltr Conditional'!Q532,"OK")</f>
        <v>OK</v>
      </c>
    </row>
    <row r="533" spans="1:17">
      <c r="A533" s="13" t="str">
        <f>IF(ISERROR(VLOOKUP('PROD Fltr Conditional'!$A533,QACond,COLUMNS($A$7:A533),0)),'PROD Fltr Conditional'!A533,"OK")</f>
        <v>OK</v>
      </c>
      <c r="B533" s="13" t="str">
        <f>IF(ISERROR(VLOOKUP('PROD Fltr Conditional'!$A533,QACond,COLUMNS($A$7:B533),0)),'PROD Fltr Conditional'!B533,"OK")</f>
        <v>OK</v>
      </c>
      <c r="C533" s="13" t="str">
        <f>IF(ISERROR(VLOOKUP('PROD Fltr Conditional'!$A533,QACond,COLUMNS($A$7:C533),0)),'PROD Fltr Conditional'!C533,"OK")</f>
        <v>OK</v>
      </c>
      <c r="D533" s="13" t="str">
        <f>IF(ISERROR(VLOOKUP('PROD Fltr Conditional'!$A533,QACond,COLUMNS($A$7:D533),0)),'PROD Fltr Conditional'!D533,"OK")</f>
        <v>OK</v>
      </c>
      <c r="E533" s="13" t="str">
        <f>IF(ISERROR(VLOOKUP('PROD Fltr Conditional'!$A533,QACond,COLUMNS($A$7:E533),0)),'PROD Fltr Conditional'!E533,"OK")</f>
        <v>OK</v>
      </c>
      <c r="F533" s="13" t="str">
        <f>IF(ISERROR(VLOOKUP('PROD Fltr Conditional'!$A533,QACond,COLUMNS($A$7:F533),0)),'PROD Fltr Conditional'!F533,"OK")</f>
        <v>OK</v>
      </c>
      <c r="G533" s="13" t="str">
        <f>IF(ISERROR(VLOOKUP('PROD Fltr Conditional'!$A533,QACond,COLUMNS($A$7:G533),0)),'PROD Fltr Conditional'!G533,"OK")</f>
        <v>OK</v>
      </c>
      <c r="H533" s="13" t="str">
        <f>IF(ISERROR(VLOOKUP('PROD Fltr Conditional'!$A533,QACond,COLUMNS($A$7:H533),0)),'PROD Fltr Conditional'!H533,"OK")</f>
        <v>OK</v>
      </c>
      <c r="I533" s="13" t="str">
        <f>IF(ISERROR(VLOOKUP('PROD Fltr Conditional'!$A533,QACond,COLUMNS($A$7:I533),0)),'PROD Fltr Conditional'!I533,"OK")</f>
        <v>OK</v>
      </c>
      <c r="J533" s="13" t="str">
        <f>IF(ISERROR(VLOOKUP('PROD Fltr Conditional'!$A533,QACond,COLUMNS($A$7:J533),0)),'PROD Fltr Conditional'!J533,"OK")</f>
        <v>OK</v>
      </c>
      <c r="K533" s="13" t="str">
        <f>IF(ISERROR(VLOOKUP('PROD Fltr Conditional'!$A533,QACond,COLUMNS($A$7:K533),0)),'PROD Fltr Conditional'!K533,"OK")</f>
        <v>OK</v>
      </c>
      <c r="L533" s="13" t="str">
        <f>IF(ISERROR(VLOOKUP('PROD Fltr Conditional'!$A533,QACond,COLUMNS($A$7:L533),0)),'PROD Fltr Conditional'!L533,"OK")</f>
        <v>OK</v>
      </c>
      <c r="M533" s="13" t="str">
        <f>IF(ISERROR(VLOOKUP('PROD Fltr Conditional'!$A533,QACond,COLUMNS($A$7:M533),0)),'PROD Fltr Conditional'!M533,"OK")</f>
        <v>OK</v>
      </c>
      <c r="N533" s="13" t="str">
        <f>IF(ISERROR(VLOOKUP('PROD Fltr Conditional'!$A533,QACond,COLUMNS($A$7:N533),0)),'PROD Fltr Conditional'!N533,"OK")</f>
        <v>OK</v>
      </c>
      <c r="O533" s="13" t="str">
        <f>IF(ISERROR(VLOOKUP('PROD Fltr Conditional'!$A533,QACond,COLUMNS($A$7:O533),0)),'PROD Fltr Conditional'!O533,"OK")</f>
        <v>OK</v>
      </c>
      <c r="P533" s="13" t="str">
        <f>IF(ISERROR(VLOOKUP('PROD Fltr Conditional'!$A533,QACond,COLUMNS($A$7:P533),0)),'PROD Fltr Conditional'!P533,"OK")</f>
        <v>OK</v>
      </c>
      <c r="Q533" s="13" t="str">
        <f>IF(ISERROR(VLOOKUP('PROD Fltr Conditional'!$A533,QACond,COLUMNS($A$7:Q533),0)),'PROD Fltr Conditional'!Q533,"OK")</f>
        <v>OK</v>
      </c>
    </row>
    <row r="534" spans="1:17">
      <c r="A534" s="13" t="str">
        <f>IF(ISERROR(VLOOKUP('PROD Fltr Conditional'!$A534,QACond,COLUMNS($A$7:A534),0)),'PROD Fltr Conditional'!A534,"OK")</f>
        <v>OK</v>
      </c>
      <c r="B534" s="13" t="str">
        <f>IF(ISERROR(VLOOKUP('PROD Fltr Conditional'!$A534,QACond,COLUMNS($A$7:B534),0)),'PROD Fltr Conditional'!B534,"OK")</f>
        <v>OK</v>
      </c>
      <c r="C534" s="13" t="str">
        <f>IF(ISERROR(VLOOKUP('PROD Fltr Conditional'!$A534,QACond,COLUMNS($A$7:C534),0)),'PROD Fltr Conditional'!C534,"OK")</f>
        <v>OK</v>
      </c>
      <c r="D534" s="13" t="str">
        <f>IF(ISERROR(VLOOKUP('PROD Fltr Conditional'!$A534,QACond,COLUMNS($A$7:D534),0)),'PROD Fltr Conditional'!D534,"OK")</f>
        <v>OK</v>
      </c>
      <c r="E534" s="13" t="str">
        <f>IF(ISERROR(VLOOKUP('PROD Fltr Conditional'!$A534,QACond,COLUMNS($A$7:E534),0)),'PROD Fltr Conditional'!E534,"OK")</f>
        <v>OK</v>
      </c>
      <c r="F534" s="13" t="str">
        <f>IF(ISERROR(VLOOKUP('PROD Fltr Conditional'!$A534,QACond,COLUMNS($A$7:F534),0)),'PROD Fltr Conditional'!F534,"OK")</f>
        <v>OK</v>
      </c>
      <c r="G534" s="13" t="str">
        <f>IF(ISERROR(VLOOKUP('PROD Fltr Conditional'!$A534,QACond,COLUMNS($A$7:G534),0)),'PROD Fltr Conditional'!G534,"OK")</f>
        <v>OK</v>
      </c>
      <c r="H534" s="13" t="str">
        <f>IF(ISERROR(VLOOKUP('PROD Fltr Conditional'!$A534,QACond,COLUMNS($A$7:H534),0)),'PROD Fltr Conditional'!H534,"OK")</f>
        <v>OK</v>
      </c>
      <c r="I534" s="13" t="str">
        <f>IF(ISERROR(VLOOKUP('PROD Fltr Conditional'!$A534,QACond,COLUMNS($A$7:I534),0)),'PROD Fltr Conditional'!I534,"OK")</f>
        <v>OK</v>
      </c>
      <c r="J534" s="13" t="str">
        <f>IF(ISERROR(VLOOKUP('PROD Fltr Conditional'!$A534,QACond,COLUMNS($A$7:J534),0)),'PROD Fltr Conditional'!J534,"OK")</f>
        <v>OK</v>
      </c>
      <c r="K534" s="13" t="str">
        <f>IF(ISERROR(VLOOKUP('PROD Fltr Conditional'!$A534,QACond,COLUMNS($A$7:K534),0)),'PROD Fltr Conditional'!K534,"OK")</f>
        <v>OK</v>
      </c>
      <c r="L534" s="13" t="str">
        <f>IF(ISERROR(VLOOKUP('PROD Fltr Conditional'!$A534,QACond,COLUMNS($A$7:L534),0)),'PROD Fltr Conditional'!L534,"OK")</f>
        <v>OK</v>
      </c>
      <c r="M534" s="13" t="str">
        <f>IF(ISERROR(VLOOKUP('PROD Fltr Conditional'!$A534,QACond,COLUMNS($A$7:M534),0)),'PROD Fltr Conditional'!M534,"OK")</f>
        <v>OK</v>
      </c>
      <c r="N534" s="13" t="str">
        <f>IF(ISERROR(VLOOKUP('PROD Fltr Conditional'!$A534,QACond,COLUMNS($A$7:N534),0)),'PROD Fltr Conditional'!N534,"OK")</f>
        <v>OK</v>
      </c>
      <c r="O534" s="13" t="str">
        <f>IF(ISERROR(VLOOKUP('PROD Fltr Conditional'!$A534,QACond,COLUMNS($A$7:O534),0)),'PROD Fltr Conditional'!O534,"OK")</f>
        <v>OK</v>
      </c>
      <c r="P534" s="13" t="str">
        <f>IF(ISERROR(VLOOKUP('PROD Fltr Conditional'!$A534,QACond,COLUMNS($A$7:P534),0)),'PROD Fltr Conditional'!P534,"OK")</f>
        <v>OK</v>
      </c>
      <c r="Q534" s="13" t="str">
        <f>IF(ISERROR(VLOOKUP('PROD Fltr Conditional'!$A534,QACond,COLUMNS($A$7:Q534),0)),'PROD Fltr Conditional'!Q534,"OK")</f>
        <v>OK</v>
      </c>
    </row>
    <row r="535" spans="1:17">
      <c r="A535" s="13" t="str">
        <f>IF(ISERROR(VLOOKUP('PROD Fltr Conditional'!$A535,QACond,COLUMNS($A$7:A535),0)),'PROD Fltr Conditional'!A535,"OK")</f>
        <v>OK</v>
      </c>
      <c r="B535" s="13" t="str">
        <f>IF(ISERROR(VLOOKUP('PROD Fltr Conditional'!$A535,QACond,COLUMNS($A$7:B535),0)),'PROD Fltr Conditional'!B535,"OK")</f>
        <v>OK</v>
      </c>
      <c r="C535" s="13" t="str">
        <f>IF(ISERROR(VLOOKUP('PROD Fltr Conditional'!$A535,QACond,COLUMNS($A$7:C535),0)),'PROD Fltr Conditional'!C535,"OK")</f>
        <v>OK</v>
      </c>
      <c r="D535" s="13" t="str">
        <f>IF(ISERROR(VLOOKUP('PROD Fltr Conditional'!$A535,QACond,COLUMNS($A$7:D535),0)),'PROD Fltr Conditional'!D535,"OK")</f>
        <v>OK</v>
      </c>
      <c r="E535" s="13" t="str">
        <f>IF(ISERROR(VLOOKUP('PROD Fltr Conditional'!$A535,QACond,COLUMNS($A$7:E535),0)),'PROD Fltr Conditional'!E535,"OK")</f>
        <v>OK</v>
      </c>
      <c r="F535" s="13" t="str">
        <f>IF(ISERROR(VLOOKUP('PROD Fltr Conditional'!$A535,QACond,COLUMNS($A$7:F535),0)),'PROD Fltr Conditional'!F535,"OK")</f>
        <v>OK</v>
      </c>
      <c r="G535" s="13" t="str">
        <f>IF(ISERROR(VLOOKUP('PROD Fltr Conditional'!$A535,QACond,COLUMNS($A$7:G535),0)),'PROD Fltr Conditional'!G535,"OK")</f>
        <v>OK</v>
      </c>
      <c r="H535" s="13" t="str">
        <f>IF(ISERROR(VLOOKUP('PROD Fltr Conditional'!$A535,QACond,COLUMNS($A$7:H535),0)),'PROD Fltr Conditional'!H535,"OK")</f>
        <v>OK</v>
      </c>
      <c r="I535" s="13" t="str">
        <f>IF(ISERROR(VLOOKUP('PROD Fltr Conditional'!$A535,QACond,COLUMNS($A$7:I535),0)),'PROD Fltr Conditional'!I535,"OK")</f>
        <v>OK</v>
      </c>
      <c r="J535" s="13" t="str">
        <f>IF(ISERROR(VLOOKUP('PROD Fltr Conditional'!$A535,QACond,COLUMNS($A$7:J535),0)),'PROD Fltr Conditional'!J535,"OK")</f>
        <v>OK</v>
      </c>
      <c r="K535" s="13" t="str">
        <f>IF(ISERROR(VLOOKUP('PROD Fltr Conditional'!$A535,QACond,COLUMNS($A$7:K535),0)),'PROD Fltr Conditional'!K535,"OK")</f>
        <v>OK</v>
      </c>
      <c r="L535" s="13" t="str">
        <f>IF(ISERROR(VLOOKUP('PROD Fltr Conditional'!$A535,QACond,COLUMNS($A$7:L535),0)),'PROD Fltr Conditional'!L535,"OK")</f>
        <v>OK</v>
      </c>
      <c r="M535" s="13" t="str">
        <f>IF(ISERROR(VLOOKUP('PROD Fltr Conditional'!$A535,QACond,COLUMNS($A$7:M535),0)),'PROD Fltr Conditional'!M535,"OK")</f>
        <v>OK</v>
      </c>
      <c r="N535" s="13" t="str">
        <f>IF(ISERROR(VLOOKUP('PROD Fltr Conditional'!$A535,QACond,COLUMNS($A$7:N535),0)),'PROD Fltr Conditional'!N535,"OK")</f>
        <v>OK</v>
      </c>
      <c r="O535" s="13" t="str">
        <f>IF(ISERROR(VLOOKUP('PROD Fltr Conditional'!$A535,QACond,COLUMNS($A$7:O535),0)),'PROD Fltr Conditional'!O535,"OK")</f>
        <v>OK</v>
      </c>
      <c r="P535" s="13" t="str">
        <f>IF(ISERROR(VLOOKUP('PROD Fltr Conditional'!$A535,QACond,COLUMNS($A$7:P535),0)),'PROD Fltr Conditional'!P535,"OK")</f>
        <v>OK</v>
      </c>
      <c r="Q535" s="13" t="str">
        <f>IF(ISERROR(VLOOKUP('PROD Fltr Conditional'!$A535,QACond,COLUMNS($A$7:Q535),0)),'PROD Fltr Conditional'!Q535,"OK")</f>
        <v>OK</v>
      </c>
    </row>
    <row r="536" spans="1:17">
      <c r="A536" s="13" t="str">
        <f>IF(ISERROR(VLOOKUP('PROD Fltr Conditional'!$A536,QACond,COLUMNS($A$7:A536),0)),'PROD Fltr Conditional'!A536,"OK")</f>
        <v>OK</v>
      </c>
      <c r="B536" s="13" t="str">
        <f>IF(ISERROR(VLOOKUP('PROD Fltr Conditional'!$A536,QACond,COLUMNS($A$7:B536),0)),'PROD Fltr Conditional'!B536,"OK")</f>
        <v>OK</v>
      </c>
      <c r="C536" s="13" t="str">
        <f>IF(ISERROR(VLOOKUP('PROD Fltr Conditional'!$A536,QACond,COLUMNS($A$7:C536),0)),'PROD Fltr Conditional'!C536,"OK")</f>
        <v>OK</v>
      </c>
      <c r="D536" s="13" t="str">
        <f>IF(ISERROR(VLOOKUP('PROD Fltr Conditional'!$A536,QACond,COLUMNS($A$7:D536),0)),'PROD Fltr Conditional'!D536,"OK")</f>
        <v>OK</v>
      </c>
      <c r="E536" s="13" t="str">
        <f>IF(ISERROR(VLOOKUP('PROD Fltr Conditional'!$A536,QACond,COLUMNS($A$7:E536),0)),'PROD Fltr Conditional'!E536,"OK")</f>
        <v>OK</v>
      </c>
      <c r="F536" s="13" t="str">
        <f>IF(ISERROR(VLOOKUP('PROD Fltr Conditional'!$A536,QACond,COLUMNS($A$7:F536),0)),'PROD Fltr Conditional'!F536,"OK")</f>
        <v>OK</v>
      </c>
      <c r="G536" s="13" t="str">
        <f>IF(ISERROR(VLOOKUP('PROD Fltr Conditional'!$A536,QACond,COLUMNS($A$7:G536),0)),'PROD Fltr Conditional'!G536,"OK")</f>
        <v>OK</v>
      </c>
      <c r="H536" s="13" t="str">
        <f>IF(ISERROR(VLOOKUP('PROD Fltr Conditional'!$A536,QACond,COLUMNS($A$7:H536),0)),'PROD Fltr Conditional'!H536,"OK")</f>
        <v>OK</v>
      </c>
      <c r="I536" s="13" t="str">
        <f>IF(ISERROR(VLOOKUP('PROD Fltr Conditional'!$A536,QACond,COLUMNS($A$7:I536),0)),'PROD Fltr Conditional'!I536,"OK")</f>
        <v>OK</v>
      </c>
      <c r="J536" s="13" t="str">
        <f>IF(ISERROR(VLOOKUP('PROD Fltr Conditional'!$A536,QACond,COLUMNS($A$7:J536),0)),'PROD Fltr Conditional'!J536,"OK")</f>
        <v>OK</v>
      </c>
      <c r="K536" s="13" t="str">
        <f>IF(ISERROR(VLOOKUP('PROD Fltr Conditional'!$A536,QACond,COLUMNS($A$7:K536),0)),'PROD Fltr Conditional'!K536,"OK")</f>
        <v>OK</v>
      </c>
      <c r="L536" s="13" t="str">
        <f>IF(ISERROR(VLOOKUP('PROD Fltr Conditional'!$A536,QACond,COLUMNS($A$7:L536),0)),'PROD Fltr Conditional'!L536,"OK")</f>
        <v>OK</v>
      </c>
      <c r="M536" s="13" t="str">
        <f>IF(ISERROR(VLOOKUP('PROD Fltr Conditional'!$A536,QACond,COLUMNS($A$7:M536),0)),'PROD Fltr Conditional'!M536,"OK")</f>
        <v>OK</v>
      </c>
      <c r="N536" s="13" t="str">
        <f>IF(ISERROR(VLOOKUP('PROD Fltr Conditional'!$A536,QACond,COLUMNS($A$7:N536),0)),'PROD Fltr Conditional'!N536,"OK")</f>
        <v>OK</v>
      </c>
      <c r="O536" s="13" t="str">
        <f>IF(ISERROR(VLOOKUP('PROD Fltr Conditional'!$A536,QACond,COLUMNS($A$7:O536),0)),'PROD Fltr Conditional'!O536,"OK")</f>
        <v>OK</v>
      </c>
      <c r="P536" s="13" t="str">
        <f>IF(ISERROR(VLOOKUP('PROD Fltr Conditional'!$A536,QACond,COLUMNS($A$7:P536),0)),'PROD Fltr Conditional'!P536,"OK")</f>
        <v>OK</v>
      </c>
      <c r="Q536" s="13" t="str">
        <f>IF(ISERROR(VLOOKUP('PROD Fltr Conditional'!$A536,QACond,COLUMNS($A$7:Q536),0)),'PROD Fltr Conditional'!Q536,"OK")</f>
        <v>OK</v>
      </c>
    </row>
    <row r="537" spans="1:17">
      <c r="A537" s="13" t="str">
        <f>IF(ISERROR(VLOOKUP('PROD Fltr Conditional'!$A537,QACond,COLUMNS($A$7:A537),0)),'PROD Fltr Conditional'!A537,"OK")</f>
        <v>OK</v>
      </c>
      <c r="B537" s="13" t="str">
        <f>IF(ISERROR(VLOOKUP('PROD Fltr Conditional'!$A537,QACond,COLUMNS($A$7:B537),0)),'PROD Fltr Conditional'!B537,"OK")</f>
        <v>OK</v>
      </c>
      <c r="C537" s="13" t="str">
        <f>IF(ISERROR(VLOOKUP('PROD Fltr Conditional'!$A537,QACond,COLUMNS($A$7:C537),0)),'PROD Fltr Conditional'!C537,"OK")</f>
        <v>OK</v>
      </c>
      <c r="D537" s="13" t="str">
        <f>IF(ISERROR(VLOOKUP('PROD Fltr Conditional'!$A537,QACond,COLUMNS($A$7:D537),0)),'PROD Fltr Conditional'!D537,"OK")</f>
        <v>OK</v>
      </c>
      <c r="E537" s="13" t="str">
        <f>IF(ISERROR(VLOOKUP('PROD Fltr Conditional'!$A537,QACond,COLUMNS($A$7:E537),0)),'PROD Fltr Conditional'!E537,"OK")</f>
        <v>OK</v>
      </c>
      <c r="F537" s="13" t="str">
        <f>IF(ISERROR(VLOOKUP('PROD Fltr Conditional'!$A537,QACond,COLUMNS($A$7:F537),0)),'PROD Fltr Conditional'!F537,"OK")</f>
        <v>OK</v>
      </c>
      <c r="G537" s="13" t="str">
        <f>IF(ISERROR(VLOOKUP('PROD Fltr Conditional'!$A537,QACond,COLUMNS($A$7:G537),0)),'PROD Fltr Conditional'!G537,"OK")</f>
        <v>OK</v>
      </c>
      <c r="H537" s="13" t="str">
        <f>IF(ISERROR(VLOOKUP('PROD Fltr Conditional'!$A537,QACond,COLUMNS($A$7:H537),0)),'PROD Fltr Conditional'!H537,"OK")</f>
        <v>OK</v>
      </c>
      <c r="I537" s="13" t="str">
        <f>IF(ISERROR(VLOOKUP('PROD Fltr Conditional'!$A537,QACond,COLUMNS($A$7:I537),0)),'PROD Fltr Conditional'!I537,"OK")</f>
        <v>OK</v>
      </c>
      <c r="J537" s="13" t="str">
        <f>IF(ISERROR(VLOOKUP('PROD Fltr Conditional'!$A537,QACond,COLUMNS($A$7:J537),0)),'PROD Fltr Conditional'!J537,"OK")</f>
        <v>OK</v>
      </c>
      <c r="K537" s="13" t="str">
        <f>IF(ISERROR(VLOOKUP('PROD Fltr Conditional'!$A537,QACond,COLUMNS($A$7:K537),0)),'PROD Fltr Conditional'!K537,"OK")</f>
        <v>OK</v>
      </c>
      <c r="L537" s="13" t="str">
        <f>IF(ISERROR(VLOOKUP('PROD Fltr Conditional'!$A537,QACond,COLUMNS($A$7:L537),0)),'PROD Fltr Conditional'!L537,"OK")</f>
        <v>OK</v>
      </c>
      <c r="M537" s="13" t="str">
        <f>IF(ISERROR(VLOOKUP('PROD Fltr Conditional'!$A537,QACond,COLUMNS($A$7:M537),0)),'PROD Fltr Conditional'!M537,"OK")</f>
        <v>OK</v>
      </c>
      <c r="N537" s="13" t="str">
        <f>IF(ISERROR(VLOOKUP('PROD Fltr Conditional'!$A537,QACond,COLUMNS($A$7:N537),0)),'PROD Fltr Conditional'!N537,"OK")</f>
        <v>OK</v>
      </c>
      <c r="O537" s="13" t="str">
        <f>IF(ISERROR(VLOOKUP('PROD Fltr Conditional'!$A537,QACond,COLUMNS($A$7:O537),0)),'PROD Fltr Conditional'!O537,"OK")</f>
        <v>OK</v>
      </c>
      <c r="P537" s="13" t="str">
        <f>IF(ISERROR(VLOOKUP('PROD Fltr Conditional'!$A537,QACond,COLUMNS($A$7:P537),0)),'PROD Fltr Conditional'!P537,"OK")</f>
        <v>OK</v>
      </c>
      <c r="Q537" s="13" t="str">
        <f>IF(ISERROR(VLOOKUP('PROD Fltr Conditional'!$A537,QACond,COLUMNS($A$7:Q537),0)),'PROD Fltr Conditional'!Q537,"OK")</f>
        <v>OK</v>
      </c>
    </row>
    <row r="538" spans="1:17">
      <c r="A538" s="13" t="str">
        <f>IF(ISERROR(VLOOKUP('PROD Fltr Conditional'!$A538,QACond,COLUMNS($A$7:A538),0)),'PROD Fltr Conditional'!A538,"OK")</f>
        <v>OK</v>
      </c>
      <c r="B538" s="13" t="str">
        <f>IF(ISERROR(VLOOKUP('PROD Fltr Conditional'!$A538,QACond,COLUMNS($A$7:B538),0)),'PROD Fltr Conditional'!B538,"OK")</f>
        <v>OK</v>
      </c>
      <c r="C538" s="13" t="str">
        <f>IF(ISERROR(VLOOKUP('PROD Fltr Conditional'!$A538,QACond,COLUMNS($A$7:C538),0)),'PROD Fltr Conditional'!C538,"OK")</f>
        <v>OK</v>
      </c>
      <c r="D538" s="13" t="str">
        <f>IF(ISERROR(VLOOKUP('PROD Fltr Conditional'!$A538,QACond,COLUMNS($A$7:D538),0)),'PROD Fltr Conditional'!D538,"OK")</f>
        <v>OK</v>
      </c>
      <c r="E538" s="13" t="str">
        <f>IF(ISERROR(VLOOKUP('PROD Fltr Conditional'!$A538,QACond,COLUMNS($A$7:E538),0)),'PROD Fltr Conditional'!E538,"OK")</f>
        <v>OK</v>
      </c>
      <c r="F538" s="13" t="str">
        <f>IF(ISERROR(VLOOKUP('PROD Fltr Conditional'!$A538,QACond,COLUMNS($A$7:F538),0)),'PROD Fltr Conditional'!F538,"OK")</f>
        <v>OK</v>
      </c>
      <c r="G538" s="13" t="str">
        <f>IF(ISERROR(VLOOKUP('PROD Fltr Conditional'!$A538,QACond,COLUMNS($A$7:G538),0)),'PROD Fltr Conditional'!G538,"OK")</f>
        <v>OK</v>
      </c>
      <c r="H538" s="13" t="str">
        <f>IF(ISERROR(VLOOKUP('PROD Fltr Conditional'!$A538,QACond,COLUMNS($A$7:H538),0)),'PROD Fltr Conditional'!H538,"OK")</f>
        <v>OK</v>
      </c>
      <c r="I538" s="13" t="str">
        <f>IF(ISERROR(VLOOKUP('PROD Fltr Conditional'!$A538,QACond,COLUMNS($A$7:I538),0)),'PROD Fltr Conditional'!I538,"OK")</f>
        <v>OK</v>
      </c>
      <c r="J538" s="13" t="str">
        <f>IF(ISERROR(VLOOKUP('PROD Fltr Conditional'!$A538,QACond,COLUMNS($A$7:J538),0)),'PROD Fltr Conditional'!J538,"OK")</f>
        <v>OK</v>
      </c>
      <c r="K538" s="13" t="str">
        <f>IF(ISERROR(VLOOKUP('PROD Fltr Conditional'!$A538,QACond,COLUMNS($A$7:K538),0)),'PROD Fltr Conditional'!K538,"OK")</f>
        <v>OK</v>
      </c>
      <c r="L538" s="13" t="str">
        <f>IF(ISERROR(VLOOKUP('PROD Fltr Conditional'!$A538,QACond,COLUMNS($A$7:L538),0)),'PROD Fltr Conditional'!L538,"OK")</f>
        <v>OK</v>
      </c>
      <c r="M538" s="13" t="str">
        <f>IF(ISERROR(VLOOKUP('PROD Fltr Conditional'!$A538,QACond,COLUMNS($A$7:M538),0)),'PROD Fltr Conditional'!M538,"OK")</f>
        <v>OK</v>
      </c>
      <c r="N538" s="13" t="str">
        <f>IF(ISERROR(VLOOKUP('PROD Fltr Conditional'!$A538,QACond,COLUMNS($A$7:N538),0)),'PROD Fltr Conditional'!N538,"OK")</f>
        <v>OK</v>
      </c>
      <c r="O538" s="13" t="str">
        <f>IF(ISERROR(VLOOKUP('PROD Fltr Conditional'!$A538,QACond,COLUMNS($A$7:O538),0)),'PROD Fltr Conditional'!O538,"OK")</f>
        <v>OK</v>
      </c>
      <c r="P538" s="13" t="str">
        <f>IF(ISERROR(VLOOKUP('PROD Fltr Conditional'!$A538,QACond,COLUMNS($A$7:P538),0)),'PROD Fltr Conditional'!P538,"OK")</f>
        <v>OK</v>
      </c>
      <c r="Q538" s="13" t="str">
        <f>IF(ISERROR(VLOOKUP('PROD Fltr Conditional'!$A538,QACond,COLUMNS($A$7:Q538),0)),'PROD Fltr Conditional'!Q538,"OK")</f>
        <v>OK</v>
      </c>
    </row>
    <row r="539" spans="1:17">
      <c r="A539" s="13" t="str">
        <f>IF(ISERROR(VLOOKUP('PROD Fltr Conditional'!$A539,QACond,COLUMNS($A$7:A539),0)),'PROD Fltr Conditional'!A539,"OK")</f>
        <v>OK</v>
      </c>
      <c r="B539" s="13" t="str">
        <f>IF(ISERROR(VLOOKUP('PROD Fltr Conditional'!$A539,QACond,COLUMNS($A$7:B539),0)),'PROD Fltr Conditional'!B539,"OK")</f>
        <v>OK</v>
      </c>
      <c r="C539" s="13" t="str">
        <f>IF(ISERROR(VLOOKUP('PROD Fltr Conditional'!$A539,QACond,COLUMNS($A$7:C539),0)),'PROD Fltr Conditional'!C539,"OK")</f>
        <v>OK</v>
      </c>
      <c r="D539" s="13" t="str">
        <f>IF(ISERROR(VLOOKUP('PROD Fltr Conditional'!$A539,QACond,COLUMNS($A$7:D539),0)),'PROD Fltr Conditional'!D539,"OK")</f>
        <v>OK</v>
      </c>
      <c r="E539" s="13" t="str">
        <f>IF(ISERROR(VLOOKUP('PROD Fltr Conditional'!$A539,QACond,COLUMNS($A$7:E539),0)),'PROD Fltr Conditional'!E539,"OK")</f>
        <v>OK</v>
      </c>
      <c r="F539" s="13" t="str">
        <f>IF(ISERROR(VLOOKUP('PROD Fltr Conditional'!$A539,QACond,COLUMNS($A$7:F539),0)),'PROD Fltr Conditional'!F539,"OK")</f>
        <v>OK</v>
      </c>
      <c r="G539" s="13" t="str">
        <f>IF(ISERROR(VLOOKUP('PROD Fltr Conditional'!$A539,QACond,COLUMNS($A$7:G539),0)),'PROD Fltr Conditional'!G539,"OK")</f>
        <v>OK</v>
      </c>
      <c r="H539" s="13" t="str">
        <f>IF(ISERROR(VLOOKUP('PROD Fltr Conditional'!$A539,QACond,COLUMNS($A$7:H539),0)),'PROD Fltr Conditional'!H539,"OK")</f>
        <v>OK</v>
      </c>
      <c r="I539" s="13" t="str">
        <f>IF(ISERROR(VLOOKUP('PROD Fltr Conditional'!$A539,QACond,COLUMNS($A$7:I539),0)),'PROD Fltr Conditional'!I539,"OK")</f>
        <v>OK</v>
      </c>
      <c r="J539" s="13" t="str">
        <f>IF(ISERROR(VLOOKUP('PROD Fltr Conditional'!$A539,QACond,COLUMNS($A$7:J539),0)),'PROD Fltr Conditional'!J539,"OK")</f>
        <v>OK</v>
      </c>
      <c r="K539" s="13" t="str">
        <f>IF(ISERROR(VLOOKUP('PROD Fltr Conditional'!$A539,QACond,COLUMNS($A$7:K539),0)),'PROD Fltr Conditional'!K539,"OK")</f>
        <v>OK</v>
      </c>
      <c r="L539" s="13" t="str">
        <f>IF(ISERROR(VLOOKUP('PROD Fltr Conditional'!$A539,QACond,COLUMNS($A$7:L539),0)),'PROD Fltr Conditional'!L539,"OK")</f>
        <v>OK</v>
      </c>
      <c r="M539" s="13" t="str">
        <f>IF(ISERROR(VLOOKUP('PROD Fltr Conditional'!$A539,QACond,COLUMNS($A$7:M539),0)),'PROD Fltr Conditional'!M539,"OK")</f>
        <v>OK</v>
      </c>
      <c r="N539" s="13" t="str">
        <f>IF(ISERROR(VLOOKUP('PROD Fltr Conditional'!$A539,QACond,COLUMNS($A$7:N539),0)),'PROD Fltr Conditional'!N539,"OK")</f>
        <v>OK</v>
      </c>
      <c r="O539" s="13" t="str">
        <f>IF(ISERROR(VLOOKUP('PROD Fltr Conditional'!$A539,QACond,COLUMNS($A$7:O539),0)),'PROD Fltr Conditional'!O539,"OK")</f>
        <v>OK</v>
      </c>
      <c r="P539" s="13" t="str">
        <f>IF(ISERROR(VLOOKUP('PROD Fltr Conditional'!$A539,QACond,COLUMNS($A$7:P539),0)),'PROD Fltr Conditional'!P539,"OK")</f>
        <v>OK</v>
      </c>
      <c r="Q539" s="13" t="str">
        <f>IF(ISERROR(VLOOKUP('PROD Fltr Conditional'!$A539,QACond,COLUMNS($A$7:Q539),0)),'PROD Fltr Conditional'!Q539,"OK")</f>
        <v>OK</v>
      </c>
    </row>
    <row r="540" spans="1:17">
      <c r="A540" s="13" t="str">
        <f>IF(ISERROR(VLOOKUP('PROD Fltr Conditional'!$A540,QACond,COLUMNS($A$7:A540),0)),'PROD Fltr Conditional'!A540,"OK")</f>
        <v>OK</v>
      </c>
      <c r="B540" s="13" t="str">
        <f>IF(ISERROR(VLOOKUP('PROD Fltr Conditional'!$A540,QACond,COLUMNS($A$7:B540),0)),'PROD Fltr Conditional'!B540,"OK")</f>
        <v>OK</v>
      </c>
      <c r="C540" s="13" t="str">
        <f>IF(ISERROR(VLOOKUP('PROD Fltr Conditional'!$A540,QACond,COLUMNS($A$7:C540),0)),'PROD Fltr Conditional'!C540,"OK")</f>
        <v>OK</v>
      </c>
      <c r="D540" s="13" t="str">
        <f>IF(ISERROR(VLOOKUP('PROD Fltr Conditional'!$A540,QACond,COLUMNS($A$7:D540),0)),'PROD Fltr Conditional'!D540,"OK")</f>
        <v>OK</v>
      </c>
      <c r="E540" s="13" t="str">
        <f>IF(ISERROR(VLOOKUP('PROD Fltr Conditional'!$A540,QACond,COLUMNS($A$7:E540),0)),'PROD Fltr Conditional'!E540,"OK")</f>
        <v>OK</v>
      </c>
      <c r="F540" s="13" t="str">
        <f>IF(ISERROR(VLOOKUP('PROD Fltr Conditional'!$A540,QACond,COLUMNS($A$7:F540),0)),'PROD Fltr Conditional'!F540,"OK")</f>
        <v>OK</v>
      </c>
      <c r="G540" s="13" t="str">
        <f>IF(ISERROR(VLOOKUP('PROD Fltr Conditional'!$A540,QACond,COLUMNS($A$7:G540),0)),'PROD Fltr Conditional'!G540,"OK")</f>
        <v>OK</v>
      </c>
      <c r="H540" s="13" t="str">
        <f>IF(ISERROR(VLOOKUP('PROD Fltr Conditional'!$A540,QACond,COLUMNS($A$7:H540),0)),'PROD Fltr Conditional'!H540,"OK")</f>
        <v>OK</v>
      </c>
      <c r="I540" s="13" t="str">
        <f>IF(ISERROR(VLOOKUP('PROD Fltr Conditional'!$A540,QACond,COLUMNS($A$7:I540),0)),'PROD Fltr Conditional'!I540,"OK")</f>
        <v>OK</v>
      </c>
      <c r="J540" s="13" t="str">
        <f>IF(ISERROR(VLOOKUP('PROD Fltr Conditional'!$A540,QACond,COLUMNS($A$7:J540),0)),'PROD Fltr Conditional'!J540,"OK")</f>
        <v>OK</v>
      </c>
      <c r="K540" s="13" t="str">
        <f>IF(ISERROR(VLOOKUP('PROD Fltr Conditional'!$A540,QACond,COLUMNS($A$7:K540),0)),'PROD Fltr Conditional'!K540,"OK")</f>
        <v>OK</v>
      </c>
      <c r="L540" s="13" t="str">
        <f>IF(ISERROR(VLOOKUP('PROD Fltr Conditional'!$A540,QACond,COLUMNS($A$7:L540),0)),'PROD Fltr Conditional'!L540,"OK")</f>
        <v>OK</v>
      </c>
      <c r="M540" s="13" t="str">
        <f>IF(ISERROR(VLOOKUP('PROD Fltr Conditional'!$A540,QACond,COLUMNS($A$7:M540),0)),'PROD Fltr Conditional'!M540,"OK")</f>
        <v>OK</v>
      </c>
      <c r="N540" s="13" t="str">
        <f>IF(ISERROR(VLOOKUP('PROD Fltr Conditional'!$A540,QACond,COLUMNS($A$7:N540),0)),'PROD Fltr Conditional'!N540,"OK")</f>
        <v>OK</v>
      </c>
      <c r="O540" s="13" t="str">
        <f>IF(ISERROR(VLOOKUP('PROD Fltr Conditional'!$A540,QACond,COLUMNS($A$7:O540),0)),'PROD Fltr Conditional'!O540,"OK")</f>
        <v>OK</v>
      </c>
      <c r="P540" s="13" t="str">
        <f>IF(ISERROR(VLOOKUP('PROD Fltr Conditional'!$A540,QACond,COLUMNS($A$7:P540),0)),'PROD Fltr Conditional'!P540,"OK")</f>
        <v>OK</v>
      </c>
      <c r="Q540" s="13" t="str">
        <f>IF(ISERROR(VLOOKUP('PROD Fltr Conditional'!$A540,QACond,COLUMNS($A$7:Q540),0)),'PROD Fltr Conditional'!Q540,"OK")</f>
        <v>OK</v>
      </c>
    </row>
    <row r="541" spans="1:17">
      <c r="A541" s="13" t="str">
        <f>IF(ISERROR(VLOOKUP('PROD Fltr Conditional'!$A541,QACond,COLUMNS($A$7:A541),0)),'PROD Fltr Conditional'!A541,"OK")</f>
        <v>OK</v>
      </c>
      <c r="B541" s="13" t="str">
        <f>IF(ISERROR(VLOOKUP('PROD Fltr Conditional'!$A541,QACond,COLUMNS($A$7:B541),0)),'PROD Fltr Conditional'!B541,"OK")</f>
        <v>OK</v>
      </c>
      <c r="C541" s="13" t="str">
        <f>IF(ISERROR(VLOOKUP('PROD Fltr Conditional'!$A541,QACond,COLUMNS($A$7:C541),0)),'PROD Fltr Conditional'!C541,"OK")</f>
        <v>OK</v>
      </c>
      <c r="D541" s="13" t="str">
        <f>IF(ISERROR(VLOOKUP('PROD Fltr Conditional'!$A541,QACond,COLUMNS($A$7:D541),0)),'PROD Fltr Conditional'!D541,"OK")</f>
        <v>OK</v>
      </c>
      <c r="E541" s="13" t="str">
        <f>IF(ISERROR(VLOOKUP('PROD Fltr Conditional'!$A541,QACond,COLUMNS($A$7:E541),0)),'PROD Fltr Conditional'!E541,"OK")</f>
        <v>OK</v>
      </c>
      <c r="F541" s="13" t="str">
        <f>IF(ISERROR(VLOOKUP('PROD Fltr Conditional'!$A541,QACond,COLUMNS($A$7:F541),0)),'PROD Fltr Conditional'!F541,"OK")</f>
        <v>OK</v>
      </c>
      <c r="G541" s="13" t="str">
        <f>IF(ISERROR(VLOOKUP('PROD Fltr Conditional'!$A541,QACond,COLUMNS($A$7:G541),0)),'PROD Fltr Conditional'!G541,"OK")</f>
        <v>OK</v>
      </c>
      <c r="H541" s="13" t="str">
        <f>IF(ISERROR(VLOOKUP('PROD Fltr Conditional'!$A541,QACond,COLUMNS($A$7:H541),0)),'PROD Fltr Conditional'!H541,"OK")</f>
        <v>OK</v>
      </c>
      <c r="I541" s="13" t="str">
        <f>IF(ISERROR(VLOOKUP('PROD Fltr Conditional'!$A541,QACond,COLUMNS($A$7:I541),0)),'PROD Fltr Conditional'!I541,"OK")</f>
        <v>OK</v>
      </c>
      <c r="J541" s="13" t="str">
        <f>IF(ISERROR(VLOOKUP('PROD Fltr Conditional'!$A541,QACond,COLUMNS($A$7:J541),0)),'PROD Fltr Conditional'!J541,"OK")</f>
        <v>OK</v>
      </c>
      <c r="K541" s="13" t="str">
        <f>IF(ISERROR(VLOOKUP('PROD Fltr Conditional'!$A541,QACond,COLUMNS($A$7:K541),0)),'PROD Fltr Conditional'!K541,"OK")</f>
        <v>OK</v>
      </c>
      <c r="L541" s="13" t="str">
        <f>IF(ISERROR(VLOOKUP('PROD Fltr Conditional'!$A541,QACond,COLUMNS($A$7:L541),0)),'PROD Fltr Conditional'!L541,"OK")</f>
        <v>OK</v>
      </c>
      <c r="M541" s="13" t="str">
        <f>IF(ISERROR(VLOOKUP('PROD Fltr Conditional'!$A541,QACond,COLUMNS($A$7:M541),0)),'PROD Fltr Conditional'!M541,"OK")</f>
        <v>OK</v>
      </c>
      <c r="N541" s="13" t="str">
        <f>IF(ISERROR(VLOOKUP('PROD Fltr Conditional'!$A541,QACond,COLUMNS($A$7:N541),0)),'PROD Fltr Conditional'!N541,"OK")</f>
        <v>OK</v>
      </c>
      <c r="O541" s="13" t="str">
        <f>IF(ISERROR(VLOOKUP('PROD Fltr Conditional'!$A541,QACond,COLUMNS($A$7:O541),0)),'PROD Fltr Conditional'!O541,"OK")</f>
        <v>OK</v>
      </c>
      <c r="P541" s="13" t="str">
        <f>IF(ISERROR(VLOOKUP('PROD Fltr Conditional'!$A541,QACond,COLUMNS($A$7:P541),0)),'PROD Fltr Conditional'!P541,"OK")</f>
        <v>OK</v>
      </c>
      <c r="Q541" s="13" t="str">
        <f>IF(ISERROR(VLOOKUP('PROD Fltr Conditional'!$A541,QACond,COLUMNS($A$7:Q541),0)),'PROD Fltr Conditional'!Q541,"OK")</f>
        <v>OK</v>
      </c>
    </row>
    <row r="542" spans="1:17">
      <c r="A542" s="13" t="str">
        <f>IF(ISERROR(VLOOKUP('PROD Fltr Conditional'!$A542,QACond,COLUMNS($A$7:A542),0)),'PROD Fltr Conditional'!A542,"OK")</f>
        <v>OK</v>
      </c>
      <c r="B542" s="13" t="str">
        <f>IF(ISERROR(VLOOKUP('PROD Fltr Conditional'!$A542,QACond,COLUMNS($A$7:B542),0)),'PROD Fltr Conditional'!B542,"OK")</f>
        <v>OK</v>
      </c>
      <c r="C542" s="13" t="str">
        <f>IF(ISERROR(VLOOKUP('PROD Fltr Conditional'!$A542,QACond,COLUMNS($A$7:C542),0)),'PROD Fltr Conditional'!C542,"OK")</f>
        <v>OK</v>
      </c>
      <c r="D542" s="13" t="str">
        <f>IF(ISERROR(VLOOKUP('PROD Fltr Conditional'!$A542,QACond,COLUMNS($A$7:D542),0)),'PROD Fltr Conditional'!D542,"OK")</f>
        <v>OK</v>
      </c>
      <c r="E542" s="13" t="str">
        <f>IF(ISERROR(VLOOKUP('PROD Fltr Conditional'!$A542,QACond,COLUMNS($A$7:E542),0)),'PROD Fltr Conditional'!E542,"OK")</f>
        <v>OK</v>
      </c>
      <c r="F542" s="13" t="str">
        <f>IF(ISERROR(VLOOKUP('PROD Fltr Conditional'!$A542,QACond,COLUMNS($A$7:F542),0)),'PROD Fltr Conditional'!F542,"OK")</f>
        <v>OK</v>
      </c>
      <c r="G542" s="13" t="str">
        <f>IF(ISERROR(VLOOKUP('PROD Fltr Conditional'!$A542,QACond,COLUMNS($A$7:G542),0)),'PROD Fltr Conditional'!G542,"OK")</f>
        <v>OK</v>
      </c>
      <c r="H542" s="13" t="str">
        <f>IF(ISERROR(VLOOKUP('PROD Fltr Conditional'!$A542,QACond,COLUMNS($A$7:H542),0)),'PROD Fltr Conditional'!H542,"OK")</f>
        <v>OK</v>
      </c>
      <c r="I542" s="13" t="str">
        <f>IF(ISERROR(VLOOKUP('PROD Fltr Conditional'!$A542,QACond,COLUMNS($A$7:I542),0)),'PROD Fltr Conditional'!I542,"OK")</f>
        <v>OK</v>
      </c>
      <c r="J542" s="13" t="str">
        <f>IF(ISERROR(VLOOKUP('PROD Fltr Conditional'!$A542,QACond,COLUMNS($A$7:J542),0)),'PROD Fltr Conditional'!J542,"OK")</f>
        <v>OK</v>
      </c>
      <c r="K542" s="13" t="str">
        <f>IF(ISERROR(VLOOKUP('PROD Fltr Conditional'!$A542,QACond,COLUMNS($A$7:K542),0)),'PROD Fltr Conditional'!K542,"OK")</f>
        <v>OK</v>
      </c>
      <c r="L542" s="13" t="str">
        <f>IF(ISERROR(VLOOKUP('PROD Fltr Conditional'!$A542,QACond,COLUMNS($A$7:L542),0)),'PROD Fltr Conditional'!L542,"OK")</f>
        <v>OK</v>
      </c>
      <c r="M542" s="13" t="str">
        <f>IF(ISERROR(VLOOKUP('PROD Fltr Conditional'!$A542,QACond,COLUMNS($A$7:M542),0)),'PROD Fltr Conditional'!M542,"OK")</f>
        <v>OK</v>
      </c>
      <c r="N542" s="13" t="str">
        <f>IF(ISERROR(VLOOKUP('PROD Fltr Conditional'!$A542,QACond,COLUMNS($A$7:N542),0)),'PROD Fltr Conditional'!N542,"OK")</f>
        <v>OK</v>
      </c>
      <c r="O542" s="13" t="str">
        <f>IF(ISERROR(VLOOKUP('PROD Fltr Conditional'!$A542,QACond,COLUMNS($A$7:O542),0)),'PROD Fltr Conditional'!O542,"OK")</f>
        <v>OK</v>
      </c>
      <c r="P542" s="13" t="str">
        <f>IF(ISERROR(VLOOKUP('PROD Fltr Conditional'!$A542,QACond,COLUMNS($A$7:P542),0)),'PROD Fltr Conditional'!P542,"OK")</f>
        <v>OK</v>
      </c>
      <c r="Q542" s="13" t="str">
        <f>IF(ISERROR(VLOOKUP('PROD Fltr Conditional'!$A542,QACond,COLUMNS($A$7:Q542),0)),'PROD Fltr Conditional'!Q542,"OK")</f>
        <v>OK</v>
      </c>
    </row>
    <row r="543" spans="1:17">
      <c r="A543" s="13" t="str">
        <f>IF(ISERROR(VLOOKUP('PROD Fltr Conditional'!$A543,QACond,COLUMNS($A$7:A543),0)),'PROD Fltr Conditional'!A543,"OK")</f>
        <v>OK</v>
      </c>
      <c r="B543" s="13" t="str">
        <f>IF(ISERROR(VLOOKUP('PROD Fltr Conditional'!$A543,QACond,COLUMNS($A$7:B543),0)),'PROD Fltr Conditional'!B543,"OK")</f>
        <v>OK</v>
      </c>
      <c r="C543" s="13" t="str">
        <f>IF(ISERROR(VLOOKUP('PROD Fltr Conditional'!$A543,QACond,COLUMNS($A$7:C543),0)),'PROD Fltr Conditional'!C543,"OK")</f>
        <v>OK</v>
      </c>
      <c r="D543" s="13" t="str">
        <f>IF(ISERROR(VLOOKUP('PROD Fltr Conditional'!$A543,QACond,COLUMNS($A$7:D543),0)),'PROD Fltr Conditional'!D543,"OK")</f>
        <v>OK</v>
      </c>
      <c r="E543" s="13" t="str">
        <f>IF(ISERROR(VLOOKUP('PROD Fltr Conditional'!$A543,QACond,COLUMNS($A$7:E543),0)),'PROD Fltr Conditional'!E543,"OK")</f>
        <v>OK</v>
      </c>
      <c r="F543" s="13" t="str">
        <f>IF(ISERROR(VLOOKUP('PROD Fltr Conditional'!$A543,QACond,COLUMNS($A$7:F543),0)),'PROD Fltr Conditional'!F543,"OK")</f>
        <v>OK</v>
      </c>
      <c r="G543" s="13" t="str">
        <f>IF(ISERROR(VLOOKUP('PROD Fltr Conditional'!$A543,QACond,COLUMNS($A$7:G543),0)),'PROD Fltr Conditional'!G543,"OK")</f>
        <v>OK</v>
      </c>
      <c r="H543" s="13" t="str">
        <f>IF(ISERROR(VLOOKUP('PROD Fltr Conditional'!$A543,QACond,COLUMNS($A$7:H543),0)),'PROD Fltr Conditional'!H543,"OK")</f>
        <v>OK</v>
      </c>
      <c r="I543" s="13" t="str">
        <f>IF(ISERROR(VLOOKUP('PROD Fltr Conditional'!$A543,QACond,COLUMNS($A$7:I543),0)),'PROD Fltr Conditional'!I543,"OK")</f>
        <v>OK</v>
      </c>
      <c r="J543" s="13" t="str">
        <f>IF(ISERROR(VLOOKUP('PROD Fltr Conditional'!$A543,QACond,COLUMNS($A$7:J543),0)),'PROD Fltr Conditional'!J543,"OK")</f>
        <v>OK</v>
      </c>
      <c r="K543" s="13" t="str">
        <f>IF(ISERROR(VLOOKUP('PROD Fltr Conditional'!$A543,QACond,COLUMNS($A$7:K543),0)),'PROD Fltr Conditional'!K543,"OK")</f>
        <v>OK</v>
      </c>
      <c r="L543" s="13" t="str">
        <f>IF(ISERROR(VLOOKUP('PROD Fltr Conditional'!$A543,QACond,COLUMNS($A$7:L543),0)),'PROD Fltr Conditional'!L543,"OK")</f>
        <v>OK</v>
      </c>
      <c r="M543" s="13" t="str">
        <f>IF(ISERROR(VLOOKUP('PROD Fltr Conditional'!$A543,QACond,COLUMNS($A$7:M543),0)),'PROD Fltr Conditional'!M543,"OK")</f>
        <v>OK</v>
      </c>
      <c r="N543" s="13" t="str">
        <f>IF(ISERROR(VLOOKUP('PROD Fltr Conditional'!$A543,QACond,COLUMNS($A$7:N543),0)),'PROD Fltr Conditional'!N543,"OK")</f>
        <v>OK</v>
      </c>
      <c r="O543" s="13" t="str">
        <f>IF(ISERROR(VLOOKUP('PROD Fltr Conditional'!$A543,QACond,COLUMNS($A$7:O543),0)),'PROD Fltr Conditional'!O543,"OK")</f>
        <v>OK</v>
      </c>
      <c r="P543" s="13" t="str">
        <f>IF(ISERROR(VLOOKUP('PROD Fltr Conditional'!$A543,QACond,COLUMNS($A$7:P543),0)),'PROD Fltr Conditional'!P543,"OK")</f>
        <v>OK</v>
      </c>
      <c r="Q543" s="13" t="str">
        <f>IF(ISERROR(VLOOKUP('PROD Fltr Conditional'!$A543,QACond,COLUMNS($A$7:Q543),0)),'PROD Fltr Conditional'!Q543,"OK")</f>
        <v>OK</v>
      </c>
    </row>
    <row r="544" spans="1:17">
      <c r="A544" s="13" t="str">
        <f>IF(ISERROR(VLOOKUP('PROD Fltr Conditional'!$A544,QACond,COLUMNS($A$7:A544),0)),'PROD Fltr Conditional'!A544,"OK")</f>
        <v>OK</v>
      </c>
      <c r="B544" s="13" t="str">
        <f>IF(ISERROR(VLOOKUP('PROD Fltr Conditional'!$A544,QACond,COLUMNS($A$7:B544),0)),'PROD Fltr Conditional'!B544,"OK")</f>
        <v>OK</v>
      </c>
      <c r="C544" s="13" t="str">
        <f>IF(ISERROR(VLOOKUP('PROD Fltr Conditional'!$A544,QACond,COLUMNS($A$7:C544),0)),'PROD Fltr Conditional'!C544,"OK")</f>
        <v>OK</v>
      </c>
      <c r="D544" s="13" t="str">
        <f>IF(ISERROR(VLOOKUP('PROD Fltr Conditional'!$A544,QACond,COLUMNS($A$7:D544),0)),'PROD Fltr Conditional'!D544,"OK")</f>
        <v>OK</v>
      </c>
      <c r="E544" s="13" t="str">
        <f>IF(ISERROR(VLOOKUP('PROD Fltr Conditional'!$A544,QACond,COLUMNS($A$7:E544),0)),'PROD Fltr Conditional'!E544,"OK")</f>
        <v>OK</v>
      </c>
      <c r="F544" s="13" t="str">
        <f>IF(ISERROR(VLOOKUP('PROD Fltr Conditional'!$A544,QACond,COLUMNS($A$7:F544),0)),'PROD Fltr Conditional'!F544,"OK")</f>
        <v>OK</v>
      </c>
      <c r="G544" s="13" t="str">
        <f>IF(ISERROR(VLOOKUP('PROD Fltr Conditional'!$A544,QACond,COLUMNS($A$7:G544),0)),'PROD Fltr Conditional'!G544,"OK")</f>
        <v>OK</v>
      </c>
      <c r="H544" s="13" t="str">
        <f>IF(ISERROR(VLOOKUP('PROD Fltr Conditional'!$A544,QACond,COLUMNS($A$7:H544),0)),'PROD Fltr Conditional'!H544,"OK")</f>
        <v>OK</v>
      </c>
      <c r="I544" s="13" t="str">
        <f>IF(ISERROR(VLOOKUP('PROD Fltr Conditional'!$A544,QACond,COLUMNS($A$7:I544),0)),'PROD Fltr Conditional'!I544,"OK")</f>
        <v>OK</v>
      </c>
      <c r="J544" s="13" t="str">
        <f>IF(ISERROR(VLOOKUP('PROD Fltr Conditional'!$A544,QACond,COLUMNS($A$7:J544),0)),'PROD Fltr Conditional'!J544,"OK")</f>
        <v>OK</v>
      </c>
      <c r="K544" s="13" t="str">
        <f>IF(ISERROR(VLOOKUP('PROD Fltr Conditional'!$A544,QACond,COLUMNS($A$7:K544),0)),'PROD Fltr Conditional'!K544,"OK")</f>
        <v>OK</v>
      </c>
      <c r="L544" s="13" t="str">
        <f>IF(ISERROR(VLOOKUP('PROD Fltr Conditional'!$A544,QACond,COLUMNS($A$7:L544),0)),'PROD Fltr Conditional'!L544,"OK")</f>
        <v>OK</v>
      </c>
      <c r="M544" s="13" t="str">
        <f>IF(ISERROR(VLOOKUP('PROD Fltr Conditional'!$A544,QACond,COLUMNS($A$7:M544),0)),'PROD Fltr Conditional'!M544,"OK")</f>
        <v>OK</v>
      </c>
      <c r="N544" s="13" t="str">
        <f>IF(ISERROR(VLOOKUP('PROD Fltr Conditional'!$A544,QACond,COLUMNS($A$7:N544),0)),'PROD Fltr Conditional'!N544,"OK")</f>
        <v>OK</v>
      </c>
      <c r="O544" s="13" t="str">
        <f>IF(ISERROR(VLOOKUP('PROD Fltr Conditional'!$A544,QACond,COLUMNS($A$7:O544),0)),'PROD Fltr Conditional'!O544,"OK")</f>
        <v>OK</v>
      </c>
      <c r="P544" s="13" t="str">
        <f>IF(ISERROR(VLOOKUP('PROD Fltr Conditional'!$A544,QACond,COLUMNS($A$7:P544),0)),'PROD Fltr Conditional'!P544,"OK")</f>
        <v>OK</v>
      </c>
      <c r="Q544" s="13" t="str">
        <f>IF(ISERROR(VLOOKUP('PROD Fltr Conditional'!$A544,QACond,COLUMNS($A$7:Q544),0)),'PROD Fltr Conditional'!Q544,"OK")</f>
        <v>OK</v>
      </c>
    </row>
    <row r="545" spans="1:17">
      <c r="A545" s="13" t="str">
        <f>IF(ISERROR(VLOOKUP('PROD Fltr Conditional'!$A545,QACond,COLUMNS($A$7:A545),0)),'PROD Fltr Conditional'!A545,"OK")</f>
        <v>OK</v>
      </c>
      <c r="B545" s="13" t="str">
        <f>IF(ISERROR(VLOOKUP('PROD Fltr Conditional'!$A545,QACond,COLUMNS($A$7:B545),0)),'PROD Fltr Conditional'!B545,"OK")</f>
        <v>OK</v>
      </c>
      <c r="C545" s="13" t="str">
        <f>IF(ISERROR(VLOOKUP('PROD Fltr Conditional'!$A545,QACond,COLUMNS($A$7:C545),0)),'PROD Fltr Conditional'!C545,"OK")</f>
        <v>OK</v>
      </c>
      <c r="D545" s="13" t="str">
        <f>IF(ISERROR(VLOOKUP('PROD Fltr Conditional'!$A545,QACond,COLUMNS($A$7:D545),0)),'PROD Fltr Conditional'!D545,"OK")</f>
        <v>OK</v>
      </c>
      <c r="E545" s="13" t="str">
        <f>IF(ISERROR(VLOOKUP('PROD Fltr Conditional'!$A545,QACond,COLUMNS($A$7:E545),0)),'PROD Fltr Conditional'!E545,"OK")</f>
        <v>OK</v>
      </c>
      <c r="F545" s="13" t="str">
        <f>IF(ISERROR(VLOOKUP('PROD Fltr Conditional'!$A545,QACond,COLUMNS($A$7:F545),0)),'PROD Fltr Conditional'!F545,"OK")</f>
        <v>OK</v>
      </c>
      <c r="G545" s="13" t="str">
        <f>IF(ISERROR(VLOOKUP('PROD Fltr Conditional'!$A545,QACond,COLUMNS($A$7:G545),0)),'PROD Fltr Conditional'!G545,"OK")</f>
        <v>OK</v>
      </c>
      <c r="H545" s="13" t="str">
        <f>IF(ISERROR(VLOOKUP('PROD Fltr Conditional'!$A545,QACond,COLUMNS($A$7:H545),0)),'PROD Fltr Conditional'!H545,"OK")</f>
        <v>OK</v>
      </c>
      <c r="I545" s="13" t="str">
        <f>IF(ISERROR(VLOOKUP('PROD Fltr Conditional'!$A545,QACond,COLUMNS($A$7:I545),0)),'PROD Fltr Conditional'!I545,"OK")</f>
        <v>OK</v>
      </c>
      <c r="J545" s="13" t="str">
        <f>IF(ISERROR(VLOOKUP('PROD Fltr Conditional'!$A545,QACond,COLUMNS($A$7:J545),0)),'PROD Fltr Conditional'!J545,"OK")</f>
        <v>OK</v>
      </c>
      <c r="K545" s="13" t="str">
        <f>IF(ISERROR(VLOOKUP('PROD Fltr Conditional'!$A545,QACond,COLUMNS($A$7:K545),0)),'PROD Fltr Conditional'!K545,"OK")</f>
        <v>OK</v>
      </c>
      <c r="L545" s="13" t="str">
        <f>IF(ISERROR(VLOOKUP('PROD Fltr Conditional'!$A545,QACond,COLUMNS($A$7:L545),0)),'PROD Fltr Conditional'!L545,"OK")</f>
        <v>OK</v>
      </c>
      <c r="M545" s="13" t="str">
        <f>IF(ISERROR(VLOOKUP('PROD Fltr Conditional'!$A545,QACond,COLUMNS($A$7:M545),0)),'PROD Fltr Conditional'!M545,"OK")</f>
        <v>OK</v>
      </c>
      <c r="N545" s="13" t="str">
        <f>IF(ISERROR(VLOOKUP('PROD Fltr Conditional'!$A545,QACond,COLUMNS($A$7:N545),0)),'PROD Fltr Conditional'!N545,"OK")</f>
        <v>OK</v>
      </c>
      <c r="O545" s="13" t="str">
        <f>IF(ISERROR(VLOOKUP('PROD Fltr Conditional'!$A545,QACond,COLUMNS($A$7:O545),0)),'PROD Fltr Conditional'!O545,"OK")</f>
        <v>OK</v>
      </c>
      <c r="P545" s="13" t="str">
        <f>IF(ISERROR(VLOOKUP('PROD Fltr Conditional'!$A545,QACond,COLUMNS($A$7:P545),0)),'PROD Fltr Conditional'!P545,"OK")</f>
        <v>OK</v>
      </c>
      <c r="Q545" s="13" t="str">
        <f>IF(ISERROR(VLOOKUP('PROD Fltr Conditional'!$A545,QACond,COLUMNS($A$7:Q545),0)),'PROD Fltr Conditional'!Q545,"OK")</f>
        <v>OK</v>
      </c>
    </row>
    <row r="546" spans="1:17">
      <c r="A546" s="13" t="str">
        <f>IF(ISERROR(VLOOKUP('PROD Fltr Conditional'!$A546,QACond,COLUMNS($A$7:A546),0)),'PROD Fltr Conditional'!A546,"OK")</f>
        <v>OK</v>
      </c>
      <c r="B546" s="13" t="str">
        <f>IF(ISERROR(VLOOKUP('PROD Fltr Conditional'!$A546,QACond,COLUMNS($A$7:B546),0)),'PROD Fltr Conditional'!B546,"OK")</f>
        <v>OK</v>
      </c>
      <c r="C546" s="13" t="str">
        <f>IF(ISERROR(VLOOKUP('PROD Fltr Conditional'!$A546,QACond,COLUMNS($A$7:C546),0)),'PROD Fltr Conditional'!C546,"OK")</f>
        <v>OK</v>
      </c>
      <c r="D546" s="13" t="str">
        <f>IF(ISERROR(VLOOKUP('PROD Fltr Conditional'!$A546,QACond,COLUMNS($A$7:D546),0)),'PROD Fltr Conditional'!D546,"OK")</f>
        <v>OK</v>
      </c>
      <c r="E546" s="13" t="str">
        <f>IF(ISERROR(VLOOKUP('PROD Fltr Conditional'!$A546,QACond,COLUMNS($A$7:E546),0)),'PROD Fltr Conditional'!E546,"OK")</f>
        <v>OK</v>
      </c>
      <c r="F546" s="13" t="str">
        <f>IF(ISERROR(VLOOKUP('PROD Fltr Conditional'!$A546,QACond,COLUMNS($A$7:F546),0)),'PROD Fltr Conditional'!F546,"OK")</f>
        <v>OK</v>
      </c>
      <c r="G546" s="13" t="str">
        <f>IF(ISERROR(VLOOKUP('PROD Fltr Conditional'!$A546,QACond,COLUMNS($A$7:G546),0)),'PROD Fltr Conditional'!G546,"OK")</f>
        <v>OK</v>
      </c>
      <c r="H546" s="13" t="str">
        <f>IF(ISERROR(VLOOKUP('PROD Fltr Conditional'!$A546,QACond,COLUMNS($A$7:H546),0)),'PROD Fltr Conditional'!H546,"OK")</f>
        <v>OK</v>
      </c>
      <c r="I546" s="13" t="str">
        <f>IF(ISERROR(VLOOKUP('PROD Fltr Conditional'!$A546,QACond,COLUMNS($A$7:I546),0)),'PROD Fltr Conditional'!I546,"OK")</f>
        <v>OK</v>
      </c>
      <c r="J546" s="13" t="str">
        <f>IF(ISERROR(VLOOKUP('PROD Fltr Conditional'!$A546,QACond,COLUMNS($A$7:J546),0)),'PROD Fltr Conditional'!J546,"OK")</f>
        <v>OK</v>
      </c>
      <c r="K546" s="13" t="str">
        <f>IF(ISERROR(VLOOKUP('PROD Fltr Conditional'!$A546,QACond,COLUMNS($A$7:K546),0)),'PROD Fltr Conditional'!K546,"OK")</f>
        <v>OK</v>
      </c>
      <c r="L546" s="13" t="str">
        <f>IF(ISERROR(VLOOKUP('PROD Fltr Conditional'!$A546,QACond,COLUMNS($A$7:L546),0)),'PROD Fltr Conditional'!L546,"OK")</f>
        <v>OK</v>
      </c>
      <c r="M546" s="13" t="str">
        <f>IF(ISERROR(VLOOKUP('PROD Fltr Conditional'!$A546,QACond,COLUMNS($A$7:M546),0)),'PROD Fltr Conditional'!M546,"OK")</f>
        <v>OK</v>
      </c>
      <c r="N546" s="13" t="str">
        <f>IF(ISERROR(VLOOKUP('PROD Fltr Conditional'!$A546,QACond,COLUMNS($A$7:N546),0)),'PROD Fltr Conditional'!N546,"OK")</f>
        <v>OK</v>
      </c>
      <c r="O546" s="13" t="str">
        <f>IF(ISERROR(VLOOKUP('PROD Fltr Conditional'!$A546,QACond,COLUMNS($A$7:O546),0)),'PROD Fltr Conditional'!O546,"OK")</f>
        <v>OK</v>
      </c>
      <c r="P546" s="13" t="str">
        <f>IF(ISERROR(VLOOKUP('PROD Fltr Conditional'!$A546,QACond,COLUMNS($A$7:P546),0)),'PROD Fltr Conditional'!P546,"OK")</f>
        <v>OK</v>
      </c>
      <c r="Q546" s="13" t="str">
        <f>IF(ISERROR(VLOOKUP('PROD Fltr Conditional'!$A546,QACond,COLUMNS($A$7:Q546),0)),'PROD Fltr Conditional'!Q546,"OK")</f>
        <v>OK</v>
      </c>
    </row>
    <row r="547" spans="1:17">
      <c r="A547" s="13" t="str">
        <f>IF(ISERROR(VLOOKUP('PROD Fltr Conditional'!$A547,QACond,COLUMNS($A$7:A547),0)),'PROD Fltr Conditional'!A547,"OK")</f>
        <v>OK</v>
      </c>
      <c r="B547" s="13" t="str">
        <f>IF(ISERROR(VLOOKUP('PROD Fltr Conditional'!$A547,QACond,COLUMNS($A$7:B547),0)),'PROD Fltr Conditional'!B547,"OK")</f>
        <v>OK</v>
      </c>
      <c r="C547" s="13" t="str">
        <f>IF(ISERROR(VLOOKUP('PROD Fltr Conditional'!$A547,QACond,COLUMNS($A$7:C547),0)),'PROD Fltr Conditional'!C547,"OK")</f>
        <v>OK</v>
      </c>
      <c r="D547" s="13" t="str">
        <f>IF(ISERROR(VLOOKUP('PROD Fltr Conditional'!$A547,QACond,COLUMNS($A$7:D547),0)),'PROD Fltr Conditional'!D547,"OK")</f>
        <v>OK</v>
      </c>
      <c r="E547" s="13" t="str">
        <f>IF(ISERROR(VLOOKUP('PROD Fltr Conditional'!$A547,QACond,COLUMNS($A$7:E547),0)),'PROD Fltr Conditional'!E547,"OK")</f>
        <v>OK</v>
      </c>
      <c r="F547" s="13" t="str">
        <f>IF(ISERROR(VLOOKUP('PROD Fltr Conditional'!$A547,QACond,COLUMNS($A$7:F547),0)),'PROD Fltr Conditional'!F547,"OK")</f>
        <v>OK</v>
      </c>
      <c r="G547" s="13" t="str">
        <f>IF(ISERROR(VLOOKUP('PROD Fltr Conditional'!$A547,QACond,COLUMNS($A$7:G547),0)),'PROD Fltr Conditional'!G547,"OK")</f>
        <v>OK</v>
      </c>
      <c r="H547" s="13" t="str">
        <f>IF(ISERROR(VLOOKUP('PROD Fltr Conditional'!$A547,QACond,COLUMNS($A$7:H547),0)),'PROD Fltr Conditional'!H547,"OK")</f>
        <v>OK</v>
      </c>
      <c r="I547" s="13" t="str">
        <f>IF(ISERROR(VLOOKUP('PROD Fltr Conditional'!$A547,QACond,COLUMNS($A$7:I547),0)),'PROD Fltr Conditional'!I547,"OK")</f>
        <v>OK</v>
      </c>
      <c r="J547" s="13" t="str">
        <f>IF(ISERROR(VLOOKUP('PROD Fltr Conditional'!$A547,QACond,COLUMNS($A$7:J547),0)),'PROD Fltr Conditional'!J547,"OK")</f>
        <v>OK</v>
      </c>
      <c r="K547" s="13" t="str">
        <f>IF(ISERROR(VLOOKUP('PROD Fltr Conditional'!$A547,QACond,COLUMNS($A$7:K547),0)),'PROD Fltr Conditional'!K547,"OK")</f>
        <v>OK</v>
      </c>
      <c r="L547" s="13" t="str">
        <f>IF(ISERROR(VLOOKUP('PROD Fltr Conditional'!$A547,QACond,COLUMNS($A$7:L547),0)),'PROD Fltr Conditional'!L547,"OK")</f>
        <v>OK</v>
      </c>
      <c r="M547" s="13" t="str">
        <f>IF(ISERROR(VLOOKUP('PROD Fltr Conditional'!$A547,QACond,COLUMNS($A$7:M547),0)),'PROD Fltr Conditional'!M547,"OK")</f>
        <v>OK</v>
      </c>
      <c r="N547" s="13" t="str">
        <f>IF(ISERROR(VLOOKUP('PROD Fltr Conditional'!$A547,QACond,COLUMNS($A$7:N547),0)),'PROD Fltr Conditional'!N547,"OK")</f>
        <v>OK</v>
      </c>
      <c r="O547" s="13" t="str">
        <f>IF(ISERROR(VLOOKUP('PROD Fltr Conditional'!$A547,QACond,COLUMNS($A$7:O547),0)),'PROD Fltr Conditional'!O547,"OK")</f>
        <v>OK</v>
      </c>
      <c r="P547" s="13" t="str">
        <f>IF(ISERROR(VLOOKUP('PROD Fltr Conditional'!$A547,QACond,COLUMNS($A$7:P547),0)),'PROD Fltr Conditional'!P547,"OK")</f>
        <v>OK</v>
      </c>
      <c r="Q547" s="13" t="str">
        <f>IF(ISERROR(VLOOKUP('PROD Fltr Conditional'!$A547,QACond,COLUMNS($A$7:Q547),0)),'PROD Fltr Conditional'!Q547,"OK")</f>
        <v>OK</v>
      </c>
    </row>
    <row r="548" spans="1:17">
      <c r="A548" s="13" t="str">
        <f>IF(ISERROR(VLOOKUP('PROD Fltr Conditional'!$A548,QACond,COLUMNS($A$7:A548),0)),'PROD Fltr Conditional'!A548,"OK")</f>
        <v>OK</v>
      </c>
      <c r="B548" s="13" t="str">
        <f>IF(ISERROR(VLOOKUP('PROD Fltr Conditional'!$A548,QACond,COLUMNS($A$7:B548),0)),'PROD Fltr Conditional'!B548,"OK")</f>
        <v>OK</v>
      </c>
      <c r="C548" s="13" t="str">
        <f>IF(ISERROR(VLOOKUP('PROD Fltr Conditional'!$A548,QACond,COLUMNS($A$7:C548),0)),'PROD Fltr Conditional'!C548,"OK")</f>
        <v>OK</v>
      </c>
      <c r="D548" s="13" t="str">
        <f>IF(ISERROR(VLOOKUP('PROD Fltr Conditional'!$A548,QACond,COLUMNS($A$7:D548),0)),'PROD Fltr Conditional'!D548,"OK")</f>
        <v>OK</v>
      </c>
      <c r="E548" s="13" t="str">
        <f>IF(ISERROR(VLOOKUP('PROD Fltr Conditional'!$A548,QACond,COLUMNS($A$7:E548),0)),'PROD Fltr Conditional'!E548,"OK")</f>
        <v>OK</v>
      </c>
      <c r="F548" s="13" t="str">
        <f>IF(ISERROR(VLOOKUP('PROD Fltr Conditional'!$A548,QACond,COLUMNS($A$7:F548),0)),'PROD Fltr Conditional'!F548,"OK")</f>
        <v>OK</v>
      </c>
      <c r="G548" s="13" t="str">
        <f>IF(ISERROR(VLOOKUP('PROD Fltr Conditional'!$A548,QACond,COLUMNS($A$7:G548),0)),'PROD Fltr Conditional'!G548,"OK")</f>
        <v>OK</v>
      </c>
      <c r="H548" s="13" t="str">
        <f>IF(ISERROR(VLOOKUP('PROD Fltr Conditional'!$A548,QACond,COLUMNS($A$7:H548),0)),'PROD Fltr Conditional'!H548,"OK")</f>
        <v>OK</v>
      </c>
      <c r="I548" s="13" t="str">
        <f>IF(ISERROR(VLOOKUP('PROD Fltr Conditional'!$A548,QACond,COLUMNS($A$7:I548),0)),'PROD Fltr Conditional'!I548,"OK")</f>
        <v>OK</v>
      </c>
      <c r="J548" s="13" t="str">
        <f>IF(ISERROR(VLOOKUP('PROD Fltr Conditional'!$A548,QACond,COLUMNS($A$7:J548),0)),'PROD Fltr Conditional'!J548,"OK")</f>
        <v>OK</v>
      </c>
      <c r="K548" s="13" t="str">
        <f>IF(ISERROR(VLOOKUP('PROD Fltr Conditional'!$A548,QACond,COLUMNS($A$7:K548),0)),'PROD Fltr Conditional'!K548,"OK")</f>
        <v>OK</v>
      </c>
      <c r="L548" s="13" t="str">
        <f>IF(ISERROR(VLOOKUP('PROD Fltr Conditional'!$A548,QACond,COLUMNS($A$7:L548),0)),'PROD Fltr Conditional'!L548,"OK")</f>
        <v>OK</v>
      </c>
      <c r="M548" s="13" t="str">
        <f>IF(ISERROR(VLOOKUP('PROD Fltr Conditional'!$A548,QACond,COLUMNS($A$7:M548),0)),'PROD Fltr Conditional'!M548,"OK")</f>
        <v>OK</v>
      </c>
      <c r="N548" s="13" t="str">
        <f>IF(ISERROR(VLOOKUP('PROD Fltr Conditional'!$A548,QACond,COLUMNS($A$7:N548),0)),'PROD Fltr Conditional'!N548,"OK")</f>
        <v>OK</v>
      </c>
      <c r="O548" s="13" t="str">
        <f>IF(ISERROR(VLOOKUP('PROD Fltr Conditional'!$A548,QACond,COLUMNS($A$7:O548),0)),'PROD Fltr Conditional'!O548,"OK")</f>
        <v>OK</v>
      </c>
      <c r="P548" s="13" t="str">
        <f>IF(ISERROR(VLOOKUP('PROD Fltr Conditional'!$A548,QACond,COLUMNS($A$7:P548),0)),'PROD Fltr Conditional'!P548,"OK")</f>
        <v>OK</v>
      </c>
      <c r="Q548" s="13" t="str">
        <f>IF(ISERROR(VLOOKUP('PROD Fltr Conditional'!$A548,QACond,COLUMNS($A$7:Q548),0)),'PROD Fltr Conditional'!Q548,"OK")</f>
        <v>OK</v>
      </c>
    </row>
    <row r="549" spans="1:17">
      <c r="A549" s="13" t="str">
        <f>IF(ISERROR(VLOOKUP('PROD Fltr Conditional'!$A549,QACond,COLUMNS($A$7:A549),0)),'PROD Fltr Conditional'!A549,"OK")</f>
        <v>OK</v>
      </c>
      <c r="B549" s="13" t="str">
        <f>IF(ISERROR(VLOOKUP('PROD Fltr Conditional'!$A549,QACond,COLUMNS($A$7:B549),0)),'PROD Fltr Conditional'!B549,"OK")</f>
        <v>OK</v>
      </c>
      <c r="C549" s="13" t="str">
        <f>IF(ISERROR(VLOOKUP('PROD Fltr Conditional'!$A549,QACond,COLUMNS($A$7:C549),0)),'PROD Fltr Conditional'!C549,"OK")</f>
        <v>OK</v>
      </c>
      <c r="D549" s="13" t="str">
        <f>IF(ISERROR(VLOOKUP('PROD Fltr Conditional'!$A549,QACond,COLUMNS($A$7:D549),0)),'PROD Fltr Conditional'!D549,"OK")</f>
        <v>OK</v>
      </c>
      <c r="E549" s="13" t="str">
        <f>IF(ISERROR(VLOOKUP('PROD Fltr Conditional'!$A549,QACond,COLUMNS($A$7:E549),0)),'PROD Fltr Conditional'!E549,"OK")</f>
        <v>OK</v>
      </c>
      <c r="F549" s="13" t="str">
        <f>IF(ISERROR(VLOOKUP('PROD Fltr Conditional'!$A549,QACond,COLUMNS($A$7:F549),0)),'PROD Fltr Conditional'!F549,"OK")</f>
        <v>OK</v>
      </c>
      <c r="G549" s="13" t="str">
        <f>IF(ISERROR(VLOOKUP('PROD Fltr Conditional'!$A549,QACond,COLUMNS($A$7:G549),0)),'PROD Fltr Conditional'!G549,"OK")</f>
        <v>OK</v>
      </c>
      <c r="H549" s="13" t="str">
        <f>IF(ISERROR(VLOOKUP('PROD Fltr Conditional'!$A549,QACond,COLUMNS($A$7:H549),0)),'PROD Fltr Conditional'!H549,"OK")</f>
        <v>OK</v>
      </c>
      <c r="I549" s="13" t="str">
        <f>IF(ISERROR(VLOOKUP('PROD Fltr Conditional'!$A549,QACond,COLUMNS($A$7:I549),0)),'PROD Fltr Conditional'!I549,"OK")</f>
        <v>OK</v>
      </c>
      <c r="J549" s="13" t="str">
        <f>IF(ISERROR(VLOOKUP('PROD Fltr Conditional'!$A549,QACond,COLUMNS($A$7:J549),0)),'PROD Fltr Conditional'!J549,"OK")</f>
        <v>OK</v>
      </c>
      <c r="K549" s="13" t="str">
        <f>IF(ISERROR(VLOOKUP('PROD Fltr Conditional'!$A549,QACond,COLUMNS($A$7:K549),0)),'PROD Fltr Conditional'!K549,"OK")</f>
        <v>OK</v>
      </c>
      <c r="L549" s="13" t="str">
        <f>IF(ISERROR(VLOOKUP('PROD Fltr Conditional'!$A549,QACond,COLUMNS($A$7:L549),0)),'PROD Fltr Conditional'!L549,"OK")</f>
        <v>OK</v>
      </c>
      <c r="M549" s="13" t="str">
        <f>IF(ISERROR(VLOOKUP('PROD Fltr Conditional'!$A549,QACond,COLUMNS($A$7:M549),0)),'PROD Fltr Conditional'!M549,"OK")</f>
        <v>OK</v>
      </c>
      <c r="N549" s="13" t="str">
        <f>IF(ISERROR(VLOOKUP('PROD Fltr Conditional'!$A549,QACond,COLUMNS($A$7:N549),0)),'PROD Fltr Conditional'!N549,"OK")</f>
        <v>OK</v>
      </c>
      <c r="O549" s="13" t="str">
        <f>IF(ISERROR(VLOOKUP('PROD Fltr Conditional'!$A549,QACond,COLUMNS($A$7:O549),0)),'PROD Fltr Conditional'!O549,"OK")</f>
        <v>OK</v>
      </c>
      <c r="P549" s="13" t="str">
        <f>IF(ISERROR(VLOOKUP('PROD Fltr Conditional'!$A549,QACond,COLUMNS($A$7:P549),0)),'PROD Fltr Conditional'!P549,"OK")</f>
        <v>OK</v>
      </c>
      <c r="Q549" s="13" t="str">
        <f>IF(ISERROR(VLOOKUP('PROD Fltr Conditional'!$A549,QACond,COLUMNS($A$7:Q549),0)),'PROD Fltr Conditional'!Q549,"OK")</f>
        <v>OK</v>
      </c>
    </row>
    <row r="550" spans="1:17">
      <c r="A550" s="13" t="str">
        <f>IF(ISERROR(VLOOKUP('PROD Fltr Conditional'!$A550,QACond,COLUMNS($A$7:A550),0)),'PROD Fltr Conditional'!A550,"OK")</f>
        <v>drawlsf3DaelRawls240.97.192.204¬£297988.40Yuan RenminbiCNY9/13/20190.91041666666666715633KW64 TEDT RKCW UW3Q D33J D3HJ 1JBD 60CHLChina Mobile (Hong Kong) Ltd.NYSETelecommunications EquipmentPublic Utilities</v>
      </c>
      <c r="B550" s="13">
        <f>IF(ISERROR(VLOOKUP('PROD Fltr Conditional'!$A550,QACond,COLUMNS($A$7:B550),0)),'PROD Fltr Conditional'!B550,"OK")</f>
        <v>544</v>
      </c>
      <c r="C550" s="13" t="str">
        <f>IF(ISERROR(VLOOKUP('PROD Fltr Conditional'!$A550,QACond,COLUMNS($A$7:C550),0)),'PROD Fltr Conditional'!C550,"OK")</f>
        <v>drawlsf3</v>
      </c>
      <c r="D550" s="13" t="str">
        <f>IF(ISERROR(VLOOKUP('PROD Fltr Conditional'!$A550,QACond,COLUMNS($A$7:D550),0)),'PROD Fltr Conditional'!D550,"OK")</f>
        <v>Dael</v>
      </c>
      <c r="E550" s="13" t="str">
        <f>IF(ISERROR(VLOOKUP('PROD Fltr Conditional'!$A550,QACond,COLUMNS($A$7:E550),0)),'PROD Fltr Conditional'!E550,"OK")</f>
        <v>Rawls</v>
      </c>
      <c r="F550" s="13" t="str">
        <f>IF(ISERROR(VLOOKUP('PROD Fltr Conditional'!$A550,QACond,COLUMNS($A$7:F550),0)),'PROD Fltr Conditional'!F550,"OK")</f>
        <v>240.97.192.204</v>
      </c>
      <c r="G550" s="13" t="str">
        <f>IF(ISERROR(VLOOKUP('PROD Fltr Conditional'!$A550,QACond,COLUMNS($A$7:G550),0)),'PROD Fltr Conditional'!G550,"OK")</f>
        <v>¬£297988.40</v>
      </c>
      <c r="H550" s="13" t="str">
        <f>IF(ISERROR(VLOOKUP('PROD Fltr Conditional'!$A550,QACond,COLUMNS($A$7:H550),0)),'PROD Fltr Conditional'!H550,"OK")</f>
        <v>Yuan Renminbi</v>
      </c>
      <c r="I550" s="13" t="str">
        <f>IF(ISERROR(VLOOKUP('PROD Fltr Conditional'!$A550,QACond,COLUMNS($A$7:I550),0)),'PROD Fltr Conditional'!I550,"OK")</f>
        <v>CNY</v>
      </c>
      <c r="J550" s="13" t="str">
        <f>IF(ISERROR(VLOOKUP('PROD Fltr Conditional'!$A550,QACond,COLUMNS($A$7:J550),0)),'PROD Fltr Conditional'!J550,"OK")</f>
        <v>9/13/2019</v>
      </c>
      <c r="K550" s="13">
        <f>IF(ISERROR(VLOOKUP('PROD Fltr Conditional'!$A550,QACond,COLUMNS($A$7:K550),0)),'PROD Fltr Conditional'!K550,"OK")</f>
        <v>0.91041666666666676</v>
      </c>
      <c r="L550" s="13">
        <f>IF(ISERROR(VLOOKUP('PROD Fltr Conditional'!$A550,QACond,COLUMNS($A$7:L550),0)),'PROD Fltr Conditional'!L550,"OK")</f>
        <v>15633</v>
      </c>
      <c r="M550" s="13" t="str">
        <f>IF(ISERROR(VLOOKUP('PROD Fltr Conditional'!$A550,QACond,COLUMNS($A$7:M550),0)),'PROD Fltr Conditional'!M550,"OK")</f>
        <v>KW64 TEDT RKCW UW3Q D33J D3HJ 1JBD 60</v>
      </c>
      <c r="N550" s="13" t="str">
        <f>IF(ISERROR(VLOOKUP('PROD Fltr Conditional'!$A550,QACond,COLUMNS($A$7:N550),0)),'PROD Fltr Conditional'!N550,"OK")</f>
        <v>CHL</v>
      </c>
      <c r="O550" s="13" t="str">
        <f>IF(ISERROR(VLOOKUP('PROD Fltr Conditional'!$A550,QACond,COLUMNS($A$7:O550),0)),'PROD Fltr Conditional'!O550,"OK")</f>
        <v>China Mobile (Hong Kong) Ltd.</v>
      </c>
      <c r="P550" s="13" t="str">
        <f>IF(ISERROR(VLOOKUP('PROD Fltr Conditional'!$A550,QACond,COLUMNS($A$7:P550),0)),'PROD Fltr Conditional'!P550,"OK")</f>
        <v>NYSE</v>
      </c>
      <c r="Q550" s="13" t="str">
        <f>IF(ISERROR(VLOOKUP('PROD Fltr Conditional'!$A550,QACond,COLUMNS($A$7:Q550),0)),'PROD Fltr Conditional'!Q550,"OK")</f>
        <v>Telecommunications Equipment</v>
      </c>
    </row>
    <row r="551" spans="1:17">
      <c r="A551" s="13" t="str">
        <f>IF(ISERROR(VLOOKUP('PROD Fltr Conditional'!$A551,QACond,COLUMNS($A$7:A551),0)),'PROD Fltr Conditional'!A551,"OK")</f>
        <v>OK</v>
      </c>
      <c r="B551" s="13" t="str">
        <f>IF(ISERROR(VLOOKUP('PROD Fltr Conditional'!$A551,QACond,COLUMNS($A$7:B551),0)),'PROD Fltr Conditional'!B551,"OK")</f>
        <v>OK</v>
      </c>
      <c r="C551" s="13" t="str">
        <f>IF(ISERROR(VLOOKUP('PROD Fltr Conditional'!$A551,QACond,COLUMNS($A$7:C551),0)),'PROD Fltr Conditional'!C551,"OK")</f>
        <v>OK</v>
      </c>
      <c r="D551" s="13" t="str">
        <f>IF(ISERROR(VLOOKUP('PROD Fltr Conditional'!$A551,QACond,COLUMNS($A$7:D551),0)),'PROD Fltr Conditional'!D551,"OK")</f>
        <v>OK</v>
      </c>
      <c r="E551" s="13" t="str">
        <f>IF(ISERROR(VLOOKUP('PROD Fltr Conditional'!$A551,QACond,COLUMNS($A$7:E551),0)),'PROD Fltr Conditional'!E551,"OK")</f>
        <v>OK</v>
      </c>
      <c r="F551" s="13" t="str">
        <f>IF(ISERROR(VLOOKUP('PROD Fltr Conditional'!$A551,QACond,COLUMNS($A$7:F551),0)),'PROD Fltr Conditional'!F551,"OK")</f>
        <v>OK</v>
      </c>
      <c r="G551" s="13" t="str">
        <f>IF(ISERROR(VLOOKUP('PROD Fltr Conditional'!$A551,QACond,COLUMNS($A$7:G551),0)),'PROD Fltr Conditional'!G551,"OK")</f>
        <v>OK</v>
      </c>
      <c r="H551" s="13" t="str">
        <f>IF(ISERROR(VLOOKUP('PROD Fltr Conditional'!$A551,QACond,COLUMNS($A$7:H551),0)),'PROD Fltr Conditional'!H551,"OK")</f>
        <v>OK</v>
      </c>
      <c r="I551" s="13" t="str">
        <f>IF(ISERROR(VLOOKUP('PROD Fltr Conditional'!$A551,QACond,COLUMNS($A$7:I551),0)),'PROD Fltr Conditional'!I551,"OK")</f>
        <v>OK</v>
      </c>
      <c r="J551" s="13" t="str">
        <f>IF(ISERROR(VLOOKUP('PROD Fltr Conditional'!$A551,QACond,COLUMNS($A$7:J551),0)),'PROD Fltr Conditional'!J551,"OK")</f>
        <v>OK</v>
      </c>
      <c r="K551" s="13" t="str">
        <f>IF(ISERROR(VLOOKUP('PROD Fltr Conditional'!$A551,QACond,COLUMNS($A$7:K551),0)),'PROD Fltr Conditional'!K551,"OK")</f>
        <v>OK</v>
      </c>
      <c r="L551" s="13" t="str">
        <f>IF(ISERROR(VLOOKUP('PROD Fltr Conditional'!$A551,QACond,COLUMNS($A$7:L551),0)),'PROD Fltr Conditional'!L551,"OK")</f>
        <v>OK</v>
      </c>
      <c r="M551" s="13" t="str">
        <f>IF(ISERROR(VLOOKUP('PROD Fltr Conditional'!$A551,QACond,COLUMNS($A$7:M551),0)),'PROD Fltr Conditional'!M551,"OK")</f>
        <v>OK</v>
      </c>
      <c r="N551" s="13" t="str">
        <f>IF(ISERROR(VLOOKUP('PROD Fltr Conditional'!$A551,QACond,COLUMNS($A$7:N551),0)),'PROD Fltr Conditional'!N551,"OK")</f>
        <v>OK</v>
      </c>
      <c r="O551" s="13" t="str">
        <f>IF(ISERROR(VLOOKUP('PROD Fltr Conditional'!$A551,QACond,COLUMNS($A$7:O551),0)),'PROD Fltr Conditional'!O551,"OK")</f>
        <v>OK</v>
      </c>
      <c r="P551" s="13" t="str">
        <f>IF(ISERROR(VLOOKUP('PROD Fltr Conditional'!$A551,QACond,COLUMNS($A$7:P551),0)),'PROD Fltr Conditional'!P551,"OK")</f>
        <v>OK</v>
      </c>
      <c r="Q551" s="13" t="str">
        <f>IF(ISERROR(VLOOKUP('PROD Fltr Conditional'!$A551,QACond,COLUMNS($A$7:Q551),0)),'PROD Fltr Conditional'!Q551,"OK")</f>
        <v>OK</v>
      </c>
    </row>
    <row r="552" spans="1:17">
      <c r="A552" s="13" t="str">
        <f>IF(ISERROR(VLOOKUP('PROD Fltr Conditional'!$A552,QACond,COLUMNS($A$7:A552),0)),'PROD Fltr Conditional'!A552,"OK")</f>
        <v>OK</v>
      </c>
      <c r="B552" s="13" t="str">
        <f>IF(ISERROR(VLOOKUP('PROD Fltr Conditional'!$A552,QACond,COLUMNS($A$7:B552),0)),'PROD Fltr Conditional'!B552,"OK")</f>
        <v>OK</v>
      </c>
      <c r="C552" s="13" t="str">
        <f>IF(ISERROR(VLOOKUP('PROD Fltr Conditional'!$A552,QACond,COLUMNS($A$7:C552),0)),'PROD Fltr Conditional'!C552,"OK")</f>
        <v>OK</v>
      </c>
      <c r="D552" s="13" t="str">
        <f>IF(ISERROR(VLOOKUP('PROD Fltr Conditional'!$A552,QACond,COLUMNS($A$7:D552),0)),'PROD Fltr Conditional'!D552,"OK")</f>
        <v>OK</v>
      </c>
      <c r="E552" s="13" t="str">
        <f>IF(ISERROR(VLOOKUP('PROD Fltr Conditional'!$A552,QACond,COLUMNS($A$7:E552),0)),'PROD Fltr Conditional'!E552,"OK")</f>
        <v>OK</v>
      </c>
      <c r="F552" s="13" t="str">
        <f>IF(ISERROR(VLOOKUP('PROD Fltr Conditional'!$A552,QACond,COLUMNS($A$7:F552),0)),'PROD Fltr Conditional'!F552,"OK")</f>
        <v>OK</v>
      </c>
      <c r="G552" s="13" t="str">
        <f>IF(ISERROR(VLOOKUP('PROD Fltr Conditional'!$A552,QACond,COLUMNS($A$7:G552),0)),'PROD Fltr Conditional'!G552,"OK")</f>
        <v>OK</v>
      </c>
      <c r="H552" s="13" t="str">
        <f>IF(ISERROR(VLOOKUP('PROD Fltr Conditional'!$A552,QACond,COLUMNS($A$7:H552),0)),'PROD Fltr Conditional'!H552,"OK")</f>
        <v>OK</v>
      </c>
      <c r="I552" s="13" t="str">
        <f>IF(ISERROR(VLOOKUP('PROD Fltr Conditional'!$A552,QACond,COLUMNS($A$7:I552),0)),'PROD Fltr Conditional'!I552,"OK")</f>
        <v>OK</v>
      </c>
      <c r="J552" s="13" t="str">
        <f>IF(ISERROR(VLOOKUP('PROD Fltr Conditional'!$A552,QACond,COLUMNS($A$7:J552),0)),'PROD Fltr Conditional'!J552,"OK")</f>
        <v>OK</v>
      </c>
      <c r="K552" s="13" t="str">
        <f>IF(ISERROR(VLOOKUP('PROD Fltr Conditional'!$A552,QACond,COLUMNS($A$7:K552),0)),'PROD Fltr Conditional'!K552,"OK")</f>
        <v>OK</v>
      </c>
      <c r="L552" s="13" t="str">
        <f>IF(ISERROR(VLOOKUP('PROD Fltr Conditional'!$A552,QACond,COLUMNS($A$7:L552),0)),'PROD Fltr Conditional'!L552,"OK")</f>
        <v>OK</v>
      </c>
      <c r="M552" s="13" t="str">
        <f>IF(ISERROR(VLOOKUP('PROD Fltr Conditional'!$A552,QACond,COLUMNS($A$7:M552),0)),'PROD Fltr Conditional'!M552,"OK")</f>
        <v>OK</v>
      </c>
      <c r="N552" s="13" t="str">
        <f>IF(ISERROR(VLOOKUP('PROD Fltr Conditional'!$A552,QACond,COLUMNS($A$7:N552),0)),'PROD Fltr Conditional'!N552,"OK")</f>
        <v>OK</v>
      </c>
      <c r="O552" s="13" t="str">
        <f>IF(ISERROR(VLOOKUP('PROD Fltr Conditional'!$A552,QACond,COLUMNS($A$7:O552),0)),'PROD Fltr Conditional'!O552,"OK")</f>
        <v>OK</v>
      </c>
      <c r="P552" s="13" t="str">
        <f>IF(ISERROR(VLOOKUP('PROD Fltr Conditional'!$A552,QACond,COLUMNS($A$7:P552),0)),'PROD Fltr Conditional'!P552,"OK")</f>
        <v>OK</v>
      </c>
      <c r="Q552" s="13" t="str">
        <f>IF(ISERROR(VLOOKUP('PROD Fltr Conditional'!$A552,QACond,COLUMNS($A$7:Q552),0)),'PROD Fltr Conditional'!Q552,"OK")</f>
        <v>OK</v>
      </c>
    </row>
    <row r="553" spans="1:17">
      <c r="A553" s="13" t="str">
        <f>IF(ISERROR(VLOOKUP('PROD Fltr Conditional'!$A553,QACond,COLUMNS($A$7:A553),0)),'PROD Fltr Conditional'!A553,"OK")</f>
        <v>OK</v>
      </c>
      <c r="B553" s="13" t="str">
        <f>IF(ISERROR(VLOOKUP('PROD Fltr Conditional'!$A553,QACond,COLUMNS($A$7:B553),0)),'PROD Fltr Conditional'!B553,"OK")</f>
        <v>OK</v>
      </c>
      <c r="C553" s="13" t="str">
        <f>IF(ISERROR(VLOOKUP('PROD Fltr Conditional'!$A553,QACond,COLUMNS($A$7:C553),0)),'PROD Fltr Conditional'!C553,"OK")</f>
        <v>OK</v>
      </c>
      <c r="D553" s="13" t="str">
        <f>IF(ISERROR(VLOOKUP('PROD Fltr Conditional'!$A553,QACond,COLUMNS($A$7:D553),0)),'PROD Fltr Conditional'!D553,"OK")</f>
        <v>OK</v>
      </c>
      <c r="E553" s="13" t="str">
        <f>IF(ISERROR(VLOOKUP('PROD Fltr Conditional'!$A553,QACond,COLUMNS($A$7:E553),0)),'PROD Fltr Conditional'!E553,"OK")</f>
        <v>OK</v>
      </c>
      <c r="F553" s="13" t="str">
        <f>IF(ISERROR(VLOOKUP('PROD Fltr Conditional'!$A553,QACond,COLUMNS($A$7:F553),0)),'PROD Fltr Conditional'!F553,"OK")</f>
        <v>OK</v>
      </c>
      <c r="G553" s="13" t="str">
        <f>IF(ISERROR(VLOOKUP('PROD Fltr Conditional'!$A553,QACond,COLUMNS($A$7:G553),0)),'PROD Fltr Conditional'!G553,"OK")</f>
        <v>OK</v>
      </c>
      <c r="H553" s="13" t="str">
        <f>IF(ISERROR(VLOOKUP('PROD Fltr Conditional'!$A553,QACond,COLUMNS($A$7:H553),0)),'PROD Fltr Conditional'!H553,"OK")</f>
        <v>OK</v>
      </c>
      <c r="I553" s="13" t="str">
        <f>IF(ISERROR(VLOOKUP('PROD Fltr Conditional'!$A553,QACond,COLUMNS($A$7:I553),0)),'PROD Fltr Conditional'!I553,"OK")</f>
        <v>OK</v>
      </c>
      <c r="J553" s="13" t="str">
        <f>IF(ISERROR(VLOOKUP('PROD Fltr Conditional'!$A553,QACond,COLUMNS($A$7:J553),0)),'PROD Fltr Conditional'!J553,"OK")</f>
        <v>OK</v>
      </c>
      <c r="K553" s="13" t="str">
        <f>IF(ISERROR(VLOOKUP('PROD Fltr Conditional'!$A553,QACond,COLUMNS($A$7:K553),0)),'PROD Fltr Conditional'!K553,"OK")</f>
        <v>OK</v>
      </c>
      <c r="L553" s="13" t="str">
        <f>IF(ISERROR(VLOOKUP('PROD Fltr Conditional'!$A553,QACond,COLUMNS($A$7:L553),0)),'PROD Fltr Conditional'!L553,"OK")</f>
        <v>OK</v>
      </c>
      <c r="M553" s="13" t="str">
        <f>IF(ISERROR(VLOOKUP('PROD Fltr Conditional'!$A553,QACond,COLUMNS($A$7:M553),0)),'PROD Fltr Conditional'!M553,"OK")</f>
        <v>OK</v>
      </c>
      <c r="N553" s="13" t="str">
        <f>IF(ISERROR(VLOOKUP('PROD Fltr Conditional'!$A553,QACond,COLUMNS($A$7:N553),0)),'PROD Fltr Conditional'!N553,"OK")</f>
        <v>OK</v>
      </c>
      <c r="O553" s="13" t="str">
        <f>IF(ISERROR(VLOOKUP('PROD Fltr Conditional'!$A553,QACond,COLUMNS($A$7:O553),0)),'PROD Fltr Conditional'!O553,"OK")</f>
        <v>OK</v>
      </c>
      <c r="P553" s="13" t="str">
        <f>IF(ISERROR(VLOOKUP('PROD Fltr Conditional'!$A553,QACond,COLUMNS($A$7:P553),0)),'PROD Fltr Conditional'!P553,"OK")</f>
        <v>OK</v>
      </c>
      <c r="Q553" s="13" t="str">
        <f>IF(ISERROR(VLOOKUP('PROD Fltr Conditional'!$A553,QACond,COLUMNS($A$7:Q553),0)),'PROD Fltr Conditional'!Q553,"OK")</f>
        <v>OK</v>
      </c>
    </row>
    <row r="554" spans="1:17">
      <c r="A554" s="13" t="str">
        <f>IF(ISERROR(VLOOKUP('PROD Fltr Conditional'!$A554,QACond,COLUMNS($A$7:A554),0)),'PROD Fltr Conditional'!A554,"OK")</f>
        <v>OK</v>
      </c>
      <c r="B554" s="13" t="str">
        <f>IF(ISERROR(VLOOKUP('PROD Fltr Conditional'!$A554,QACond,COLUMNS($A$7:B554),0)),'PROD Fltr Conditional'!B554,"OK")</f>
        <v>OK</v>
      </c>
      <c r="C554" s="13" t="str">
        <f>IF(ISERROR(VLOOKUP('PROD Fltr Conditional'!$A554,QACond,COLUMNS($A$7:C554),0)),'PROD Fltr Conditional'!C554,"OK")</f>
        <v>OK</v>
      </c>
      <c r="D554" s="13" t="str">
        <f>IF(ISERROR(VLOOKUP('PROD Fltr Conditional'!$A554,QACond,COLUMNS($A$7:D554),0)),'PROD Fltr Conditional'!D554,"OK")</f>
        <v>OK</v>
      </c>
      <c r="E554" s="13" t="str">
        <f>IF(ISERROR(VLOOKUP('PROD Fltr Conditional'!$A554,QACond,COLUMNS($A$7:E554),0)),'PROD Fltr Conditional'!E554,"OK")</f>
        <v>OK</v>
      </c>
      <c r="F554" s="13" t="str">
        <f>IF(ISERROR(VLOOKUP('PROD Fltr Conditional'!$A554,QACond,COLUMNS($A$7:F554),0)),'PROD Fltr Conditional'!F554,"OK")</f>
        <v>OK</v>
      </c>
      <c r="G554" s="13" t="str">
        <f>IF(ISERROR(VLOOKUP('PROD Fltr Conditional'!$A554,QACond,COLUMNS($A$7:G554),0)),'PROD Fltr Conditional'!G554,"OK")</f>
        <v>OK</v>
      </c>
      <c r="H554" s="13" t="str">
        <f>IF(ISERROR(VLOOKUP('PROD Fltr Conditional'!$A554,QACond,COLUMNS($A$7:H554),0)),'PROD Fltr Conditional'!H554,"OK")</f>
        <v>OK</v>
      </c>
      <c r="I554" s="13" t="str">
        <f>IF(ISERROR(VLOOKUP('PROD Fltr Conditional'!$A554,QACond,COLUMNS($A$7:I554),0)),'PROD Fltr Conditional'!I554,"OK")</f>
        <v>OK</v>
      </c>
      <c r="J554" s="13" t="str">
        <f>IF(ISERROR(VLOOKUP('PROD Fltr Conditional'!$A554,QACond,COLUMNS($A$7:J554),0)),'PROD Fltr Conditional'!J554,"OK")</f>
        <v>OK</v>
      </c>
      <c r="K554" s="13" t="str">
        <f>IF(ISERROR(VLOOKUP('PROD Fltr Conditional'!$A554,QACond,COLUMNS($A$7:K554),0)),'PROD Fltr Conditional'!K554,"OK")</f>
        <v>OK</v>
      </c>
      <c r="L554" s="13" t="str">
        <f>IF(ISERROR(VLOOKUP('PROD Fltr Conditional'!$A554,QACond,COLUMNS($A$7:L554),0)),'PROD Fltr Conditional'!L554,"OK")</f>
        <v>OK</v>
      </c>
      <c r="M554" s="13" t="str">
        <f>IF(ISERROR(VLOOKUP('PROD Fltr Conditional'!$A554,QACond,COLUMNS($A$7:M554),0)),'PROD Fltr Conditional'!M554,"OK")</f>
        <v>OK</v>
      </c>
      <c r="N554" s="13" t="str">
        <f>IF(ISERROR(VLOOKUP('PROD Fltr Conditional'!$A554,QACond,COLUMNS($A$7:N554),0)),'PROD Fltr Conditional'!N554,"OK")</f>
        <v>OK</v>
      </c>
      <c r="O554" s="13" t="str">
        <f>IF(ISERROR(VLOOKUP('PROD Fltr Conditional'!$A554,QACond,COLUMNS($A$7:O554),0)),'PROD Fltr Conditional'!O554,"OK")</f>
        <v>OK</v>
      </c>
      <c r="P554" s="13" t="str">
        <f>IF(ISERROR(VLOOKUP('PROD Fltr Conditional'!$A554,QACond,COLUMNS($A$7:P554),0)),'PROD Fltr Conditional'!P554,"OK")</f>
        <v>OK</v>
      </c>
      <c r="Q554" s="13" t="str">
        <f>IF(ISERROR(VLOOKUP('PROD Fltr Conditional'!$A554,QACond,COLUMNS($A$7:Q554),0)),'PROD Fltr Conditional'!Q554,"OK")</f>
        <v>OK</v>
      </c>
    </row>
    <row r="555" spans="1:17">
      <c r="A555" s="13" t="str">
        <f>IF(ISERROR(VLOOKUP('PROD Fltr Conditional'!$A555,QACond,COLUMNS($A$7:A555),0)),'PROD Fltr Conditional'!A555,"OK")</f>
        <v>OK</v>
      </c>
      <c r="B555" s="13" t="str">
        <f>IF(ISERROR(VLOOKUP('PROD Fltr Conditional'!$A555,QACond,COLUMNS($A$7:B555),0)),'PROD Fltr Conditional'!B555,"OK")</f>
        <v>OK</v>
      </c>
      <c r="C555" s="13" t="str">
        <f>IF(ISERROR(VLOOKUP('PROD Fltr Conditional'!$A555,QACond,COLUMNS($A$7:C555),0)),'PROD Fltr Conditional'!C555,"OK")</f>
        <v>OK</v>
      </c>
      <c r="D555" s="13" t="str">
        <f>IF(ISERROR(VLOOKUP('PROD Fltr Conditional'!$A555,QACond,COLUMNS($A$7:D555),0)),'PROD Fltr Conditional'!D555,"OK")</f>
        <v>OK</v>
      </c>
      <c r="E555" s="13" t="str">
        <f>IF(ISERROR(VLOOKUP('PROD Fltr Conditional'!$A555,QACond,COLUMNS($A$7:E555),0)),'PROD Fltr Conditional'!E555,"OK")</f>
        <v>OK</v>
      </c>
      <c r="F555" s="13" t="str">
        <f>IF(ISERROR(VLOOKUP('PROD Fltr Conditional'!$A555,QACond,COLUMNS($A$7:F555),0)),'PROD Fltr Conditional'!F555,"OK")</f>
        <v>OK</v>
      </c>
      <c r="G555" s="13" t="str">
        <f>IF(ISERROR(VLOOKUP('PROD Fltr Conditional'!$A555,QACond,COLUMNS($A$7:G555),0)),'PROD Fltr Conditional'!G555,"OK")</f>
        <v>OK</v>
      </c>
      <c r="H555" s="13" t="str">
        <f>IF(ISERROR(VLOOKUP('PROD Fltr Conditional'!$A555,QACond,COLUMNS($A$7:H555),0)),'PROD Fltr Conditional'!H555,"OK")</f>
        <v>OK</v>
      </c>
      <c r="I555" s="13" t="str">
        <f>IF(ISERROR(VLOOKUP('PROD Fltr Conditional'!$A555,QACond,COLUMNS($A$7:I555),0)),'PROD Fltr Conditional'!I555,"OK")</f>
        <v>OK</v>
      </c>
      <c r="J555" s="13" t="str">
        <f>IF(ISERROR(VLOOKUP('PROD Fltr Conditional'!$A555,QACond,COLUMNS($A$7:J555),0)),'PROD Fltr Conditional'!J555,"OK")</f>
        <v>OK</v>
      </c>
      <c r="K555" s="13" t="str">
        <f>IF(ISERROR(VLOOKUP('PROD Fltr Conditional'!$A555,QACond,COLUMNS($A$7:K555),0)),'PROD Fltr Conditional'!K555,"OK")</f>
        <v>OK</v>
      </c>
      <c r="L555" s="13" t="str">
        <f>IF(ISERROR(VLOOKUP('PROD Fltr Conditional'!$A555,QACond,COLUMNS($A$7:L555),0)),'PROD Fltr Conditional'!L555,"OK")</f>
        <v>OK</v>
      </c>
      <c r="M555" s="13" t="str">
        <f>IF(ISERROR(VLOOKUP('PROD Fltr Conditional'!$A555,QACond,COLUMNS($A$7:M555),0)),'PROD Fltr Conditional'!M555,"OK")</f>
        <v>OK</v>
      </c>
      <c r="N555" s="13" t="str">
        <f>IF(ISERROR(VLOOKUP('PROD Fltr Conditional'!$A555,QACond,COLUMNS($A$7:N555),0)),'PROD Fltr Conditional'!N555,"OK")</f>
        <v>OK</v>
      </c>
      <c r="O555" s="13" t="str">
        <f>IF(ISERROR(VLOOKUP('PROD Fltr Conditional'!$A555,QACond,COLUMNS($A$7:O555),0)),'PROD Fltr Conditional'!O555,"OK")</f>
        <v>OK</v>
      </c>
      <c r="P555" s="13" t="str">
        <f>IF(ISERROR(VLOOKUP('PROD Fltr Conditional'!$A555,QACond,COLUMNS($A$7:P555),0)),'PROD Fltr Conditional'!P555,"OK")</f>
        <v>OK</v>
      </c>
      <c r="Q555" s="13" t="str">
        <f>IF(ISERROR(VLOOKUP('PROD Fltr Conditional'!$A555,QACond,COLUMNS($A$7:Q555),0)),'PROD Fltr Conditional'!Q555,"OK")</f>
        <v>OK</v>
      </c>
    </row>
    <row r="556" spans="1:17">
      <c r="A556" s="13" t="str">
        <f>IF(ISERROR(VLOOKUP('PROD Fltr Conditional'!$A556,QACond,COLUMNS($A$7:A556),0)),'PROD Fltr Conditional'!A556,"OK")</f>
        <v>OK</v>
      </c>
      <c r="B556" s="13" t="str">
        <f>IF(ISERROR(VLOOKUP('PROD Fltr Conditional'!$A556,QACond,COLUMNS($A$7:B556),0)),'PROD Fltr Conditional'!B556,"OK")</f>
        <v>OK</v>
      </c>
      <c r="C556" s="13" t="str">
        <f>IF(ISERROR(VLOOKUP('PROD Fltr Conditional'!$A556,QACond,COLUMNS($A$7:C556),0)),'PROD Fltr Conditional'!C556,"OK")</f>
        <v>OK</v>
      </c>
      <c r="D556" s="13" t="str">
        <f>IF(ISERROR(VLOOKUP('PROD Fltr Conditional'!$A556,QACond,COLUMNS($A$7:D556),0)),'PROD Fltr Conditional'!D556,"OK")</f>
        <v>OK</v>
      </c>
      <c r="E556" s="13" t="str">
        <f>IF(ISERROR(VLOOKUP('PROD Fltr Conditional'!$A556,QACond,COLUMNS($A$7:E556),0)),'PROD Fltr Conditional'!E556,"OK")</f>
        <v>OK</v>
      </c>
      <c r="F556" s="13" t="str">
        <f>IF(ISERROR(VLOOKUP('PROD Fltr Conditional'!$A556,QACond,COLUMNS($A$7:F556),0)),'PROD Fltr Conditional'!F556,"OK")</f>
        <v>OK</v>
      </c>
      <c r="G556" s="13" t="str">
        <f>IF(ISERROR(VLOOKUP('PROD Fltr Conditional'!$A556,QACond,COLUMNS($A$7:G556),0)),'PROD Fltr Conditional'!G556,"OK")</f>
        <v>OK</v>
      </c>
      <c r="H556" s="13" t="str">
        <f>IF(ISERROR(VLOOKUP('PROD Fltr Conditional'!$A556,QACond,COLUMNS($A$7:H556),0)),'PROD Fltr Conditional'!H556,"OK")</f>
        <v>OK</v>
      </c>
      <c r="I556" s="13" t="str">
        <f>IF(ISERROR(VLOOKUP('PROD Fltr Conditional'!$A556,QACond,COLUMNS($A$7:I556),0)),'PROD Fltr Conditional'!I556,"OK")</f>
        <v>OK</v>
      </c>
      <c r="J556" s="13" t="str">
        <f>IF(ISERROR(VLOOKUP('PROD Fltr Conditional'!$A556,QACond,COLUMNS($A$7:J556),0)),'PROD Fltr Conditional'!J556,"OK")</f>
        <v>OK</v>
      </c>
      <c r="K556" s="13" t="str">
        <f>IF(ISERROR(VLOOKUP('PROD Fltr Conditional'!$A556,QACond,COLUMNS($A$7:K556),0)),'PROD Fltr Conditional'!K556,"OK")</f>
        <v>OK</v>
      </c>
      <c r="L556" s="13" t="str">
        <f>IF(ISERROR(VLOOKUP('PROD Fltr Conditional'!$A556,QACond,COLUMNS($A$7:L556),0)),'PROD Fltr Conditional'!L556,"OK")</f>
        <v>OK</v>
      </c>
      <c r="M556" s="13" t="str">
        <f>IF(ISERROR(VLOOKUP('PROD Fltr Conditional'!$A556,QACond,COLUMNS($A$7:M556),0)),'PROD Fltr Conditional'!M556,"OK")</f>
        <v>OK</v>
      </c>
      <c r="N556" s="13" t="str">
        <f>IF(ISERROR(VLOOKUP('PROD Fltr Conditional'!$A556,QACond,COLUMNS($A$7:N556),0)),'PROD Fltr Conditional'!N556,"OK")</f>
        <v>OK</v>
      </c>
      <c r="O556" s="13" t="str">
        <f>IF(ISERROR(VLOOKUP('PROD Fltr Conditional'!$A556,QACond,COLUMNS($A$7:O556),0)),'PROD Fltr Conditional'!O556,"OK")</f>
        <v>OK</v>
      </c>
      <c r="P556" s="13" t="str">
        <f>IF(ISERROR(VLOOKUP('PROD Fltr Conditional'!$A556,QACond,COLUMNS($A$7:P556),0)),'PROD Fltr Conditional'!P556,"OK")</f>
        <v>OK</v>
      </c>
      <c r="Q556" s="13" t="str">
        <f>IF(ISERROR(VLOOKUP('PROD Fltr Conditional'!$A556,QACond,COLUMNS($A$7:Q556),0)),'PROD Fltr Conditional'!Q556,"OK")</f>
        <v>OK</v>
      </c>
    </row>
    <row r="557" spans="1:17">
      <c r="A557" s="13" t="str">
        <f>IF(ISERROR(VLOOKUP('PROD Fltr Conditional'!$A557,QACond,COLUMNS($A$7:A557),0)),'PROD Fltr Conditional'!A557,"OK")</f>
        <v>OK</v>
      </c>
      <c r="B557" s="13" t="str">
        <f>IF(ISERROR(VLOOKUP('PROD Fltr Conditional'!$A557,QACond,COLUMNS($A$7:B557),0)),'PROD Fltr Conditional'!B557,"OK")</f>
        <v>OK</v>
      </c>
      <c r="C557" s="13" t="str">
        <f>IF(ISERROR(VLOOKUP('PROD Fltr Conditional'!$A557,QACond,COLUMNS($A$7:C557),0)),'PROD Fltr Conditional'!C557,"OK")</f>
        <v>OK</v>
      </c>
      <c r="D557" s="13" t="str">
        <f>IF(ISERROR(VLOOKUP('PROD Fltr Conditional'!$A557,QACond,COLUMNS($A$7:D557),0)),'PROD Fltr Conditional'!D557,"OK")</f>
        <v>OK</v>
      </c>
      <c r="E557" s="13" t="str">
        <f>IF(ISERROR(VLOOKUP('PROD Fltr Conditional'!$A557,QACond,COLUMNS($A$7:E557),0)),'PROD Fltr Conditional'!E557,"OK")</f>
        <v>OK</v>
      </c>
      <c r="F557" s="13" t="str">
        <f>IF(ISERROR(VLOOKUP('PROD Fltr Conditional'!$A557,QACond,COLUMNS($A$7:F557),0)),'PROD Fltr Conditional'!F557,"OK")</f>
        <v>OK</v>
      </c>
      <c r="G557" s="13" t="str">
        <f>IF(ISERROR(VLOOKUP('PROD Fltr Conditional'!$A557,QACond,COLUMNS($A$7:G557),0)),'PROD Fltr Conditional'!G557,"OK")</f>
        <v>OK</v>
      </c>
      <c r="H557" s="13" t="str">
        <f>IF(ISERROR(VLOOKUP('PROD Fltr Conditional'!$A557,QACond,COLUMNS($A$7:H557),0)),'PROD Fltr Conditional'!H557,"OK")</f>
        <v>OK</v>
      </c>
      <c r="I557" s="13" t="str">
        <f>IF(ISERROR(VLOOKUP('PROD Fltr Conditional'!$A557,QACond,COLUMNS($A$7:I557),0)),'PROD Fltr Conditional'!I557,"OK")</f>
        <v>OK</v>
      </c>
      <c r="J557" s="13" t="str">
        <f>IF(ISERROR(VLOOKUP('PROD Fltr Conditional'!$A557,QACond,COLUMNS($A$7:J557),0)),'PROD Fltr Conditional'!J557,"OK")</f>
        <v>OK</v>
      </c>
      <c r="K557" s="13" t="str">
        <f>IF(ISERROR(VLOOKUP('PROD Fltr Conditional'!$A557,QACond,COLUMNS($A$7:K557),0)),'PROD Fltr Conditional'!K557,"OK")</f>
        <v>OK</v>
      </c>
      <c r="L557" s="13" t="str">
        <f>IF(ISERROR(VLOOKUP('PROD Fltr Conditional'!$A557,QACond,COLUMNS($A$7:L557),0)),'PROD Fltr Conditional'!L557,"OK")</f>
        <v>OK</v>
      </c>
      <c r="M557" s="13" t="str">
        <f>IF(ISERROR(VLOOKUP('PROD Fltr Conditional'!$A557,QACond,COLUMNS($A$7:M557),0)),'PROD Fltr Conditional'!M557,"OK")</f>
        <v>OK</v>
      </c>
      <c r="N557" s="13" t="str">
        <f>IF(ISERROR(VLOOKUP('PROD Fltr Conditional'!$A557,QACond,COLUMNS($A$7:N557),0)),'PROD Fltr Conditional'!N557,"OK")</f>
        <v>OK</v>
      </c>
      <c r="O557" s="13" t="str">
        <f>IF(ISERROR(VLOOKUP('PROD Fltr Conditional'!$A557,QACond,COLUMNS($A$7:O557),0)),'PROD Fltr Conditional'!O557,"OK")</f>
        <v>OK</v>
      </c>
      <c r="P557" s="13" t="str">
        <f>IF(ISERROR(VLOOKUP('PROD Fltr Conditional'!$A557,QACond,COLUMNS($A$7:P557),0)),'PROD Fltr Conditional'!P557,"OK")</f>
        <v>OK</v>
      </c>
      <c r="Q557" s="13" t="str">
        <f>IF(ISERROR(VLOOKUP('PROD Fltr Conditional'!$A557,QACond,COLUMNS($A$7:Q557),0)),'PROD Fltr Conditional'!Q557,"OK")</f>
        <v>OK</v>
      </c>
    </row>
    <row r="558" spans="1:17">
      <c r="A558" s="13" t="str">
        <f>IF(ISERROR(VLOOKUP('PROD Fltr Conditional'!$A558,QACond,COLUMNS($A$7:A558),0)),'PROD Fltr Conditional'!A558,"OK")</f>
        <v>OK</v>
      </c>
      <c r="B558" s="13" t="str">
        <f>IF(ISERROR(VLOOKUP('PROD Fltr Conditional'!$A558,QACond,COLUMNS($A$7:B558),0)),'PROD Fltr Conditional'!B558,"OK")</f>
        <v>OK</v>
      </c>
      <c r="C558" s="13" t="str">
        <f>IF(ISERROR(VLOOKUP('PROD Fltr Conditional'!$A558,QACond,COLUMNS($A$7:C558),0)),'PROD Fltr Conditional'!C558,"OK")</f>
        <v>OK</v>
      </c>
      <c r="D558" s="13" t="str">
        <f>IF(ISERROR(VLOOKUP('PROD Fltr Conditional'!$A558,QACond,COLUMNS($A$7:D558),0)),'PROD Fltr Conditional'!D558,"OK")</f>
        <v>OK</v>
      </c>
      <c r="E558" s="13" t="str">
        <f>IF(ISERROR(VLOOKUP('PROD Fltr Conditional'!$A558,QACond,COLUMNS($A$7:E558),0)),'PROD Fltr Conditional'!E558,"OK")</f>
        <v>OK</v>
      </c>
      <c r="F558" s="13" t="str">
        <f>IF(ISERROR(VLOOKUP('PROD Fltr Conditional'!$A558,QACond,COLUMNS($A$7:F558),0)),'PROD Fltr Conditional'!F558,"OK")</f>
        <v>OK</v>
      </c>
      <c r="G558" s="13" t="str">
        <f>IF(ISERROR(VLOOKUP('PROD Fltr Conditional'!$A558,QACond,COLUMNS($A$7:G558),0)),'PROD Fltr Conditional'!G558,"OK")</f>
        <v>OK</v>
      </c>
      <c r="H558" s="13" t="str">
        <f>IF(ISERROR(VLOOKUP('PROD Fltr Conditional'!$A558,QACond,COLUMNS($A$7:H558),0)),'PROD Fltr Conditional'!H558,"OK")</f>
        <v>OK</v>
      </c>
      <c r="I558" s="13" t="str">
        <f>IF(ISERROR(VLOOKUP('PROD Fltr Conditional'!$A558,QACond,COLUMNS($A$7:I558),0)),'PROD Fltr Conditional'!I558,"OK")</f>
        <v>OK</v>
      </c>
      <c r="J558" s="13" t="str">
        <f>IF(ISERROR(VLOOKUP('PROD Fltr Conditional'!$A558,QACond,COLUMNS($A$7:J558),0)),'PROD Fltr Conditional'!J558,"OK")</f>
        <v>OK</v>
      </c>
      <c r="K558" s="13" t="str">
        <f>IF(ISERROR(VLOOKUP('PROD Fltr Conditional'!$A558,QACond,COLUMNS($A$7:K558),0)),'PROD Fltr Conditional'!K558,"OK")</f>
        <v>OK</v>
      </c>
      <c r="L558" s="13" t="str">
        <f>IF(ISERROR(VLOOKUP('PROD Fltr Conditional'!$A558,QACond,COLUMNS($A$7:L558),0)),'PROD Fltr Conditional'!L558,"OK")</f>
        <v>OK</v>
      </c>
      <c r="M558" s="13" t="str">
        <f>IF(ISERROR(VLOOKUP('PROD Fltr Conditional'!$A558,QACond,COLUMNS($A$7:M558),0)),'PROD Fltr Conditional'!M558,"OK")</f>
        <v>OK</v>
      </c>
      <c r="N558" s="13" t="str">
        <f>IF(ISERROR(VLOOKUP('PROD Fltr Conditional'!$A558,QACond,COLUMNS($A$7:N558),0)),'PROD Fltr Conditional'!N558,"OK")</f>
        <v>OK</v>
      </c>
      <c r="O558" s="13" t="str">
        <f>IF(ISERROR(VLOOKUP('PROD Fltr Conditional'!$A558,QACond,COLUMNS($A$7:O558),0)),'PROD Fltr Conditional'!O558,"OK")</f>
        <v>OK</v>
      </c>
      <c r="P558" s="13" t="str">
        <f>IF(ISERROR(VLOOKUP('PROD Fltr Conditional'!$A558,QACond,COLUMNS($A$7:P558),0)),'PROD Fltr Conditional'!P558,"OK")</f>
        <v>OK</v>
      </c>
      <c r="Q558" s="13" t="str">
        <f>IF(ISERROR(VLOOKUP('PROD Fltr Conditional'!$A558,QACond,COLUMNS($A$7:Q558),0)),'PROD Fltr Conditional'!Q558,"OK")</f>
        <v>OK</v>
      </c>
    </row>
    <row r="559" spans="1:17">
      <c r="A559" s="13" t="str">
        <f>IF(ISERROR(VLOOKUP('PROD Fltr Conditional'!$A559,QACond,COLUMNS($A$7:A559),0)),'PROD Fltr Conditional'!A559,"OK")</f>
        <v>OK</v>
      </c>
      <c r="B559" s="13" t="str">
        <f>IF(ISERROR(VLOOKUP('PROD Fltr Conditional'!$A559,QACond,COLUMNS($A$7:B559),0)),'PROD Fltr Conditional'!B559,"OK")</f>
        <v>OK</v>
      </c>
      <c r="C559" s="13" t="str">
        <f>IF(ISERROR(VLOOKUP('PROD Fltr Conditional'!$A559,QACond,COLUMNS($A$7:C559),0)),'PROD Fltr Conditional'!C559,"OK")</f>
        <v>OK</v>
      </c>
      <c r="D559" s="13" t="str">
        <f>IF(ISERROR(VLOOKUP('PROD Fltr Conditional'!$A559,QACond,COLUMNS($A$7:D559),0)),'PROD Fltr Conditional'!D559,"OK")</f>
        <v>OK</v>
      </c>
      <c r="E559" s="13" t="str">
        <f>IF(ISERROR(VLOOKUP('PROD Fltr Conditional'!$A559,QACond,COLUMNS($A$7:E559),0)),'PROD Fltr Conditional'!E559,"OK")</f>
        <v>OK</v>
      </c>
      <c r="F559" s="13" t="str">
        <f>IF(ISERROR(VLOOKUP('PROD Fltr Conditional'!$A559,QACond,COLUMNS($A$7:F559),0)),'PROD Fltr Conditional'!F559,"OK")</f>
        <v>OK</v>
      </c>
      <c r="G559" s="13" t="str">
        <f>IF(ISERROR(VLOOKUP('PROD Fltr Conditional'!$A559,QACond,COLUMNS($A$7:G559),0)),'PROD Fltr Conditional'!G559,"OK")</f>
        <v>OK</v>
      </c>
      <c r="H559" s="13" t="str">
        <f>IF(ISERROR(VLOOKUP('PROD Fltr Conditional'!$A559,QACond,COLUMNS($A$7:H559),0)),'PROD Fltr Conditional'!H559,"OK")</f>
        <v>OK</v>
      </c>
      <c r="I559" s="13" t="str">
        <f>IF(ISERROR(VLOOKUP('PROD Fltr Conditional'!$A559,QACond,COLUMNS($A$7:I559),0)),'PROD Fltr Conditional'!I559,"OK")</f>
        <v>OK</v>
      </c>
      <c r="J559" s="13" t="str">
        <f>IF(ISERROR(VLOOKUP('PROD Fltr Conditional'!$A559,QACond,COLUMNS($A$7:J559),0)),'PROD Fltr Conditional'!J559,"OK")</f>
        <v>OK</v>
      </c>
      <c r="K559" s="13" t="str">
        <f>IF(ISERROR(VLOOKUP('PROD Fltr Conditional'!$A559,QACond,COLUMNS($A$7:K559),0)),'PROD Fltr Conditional'!K559,"OK")</f>
        <v>OK</v>
      </c>
      <c r="L559" s="13" t="str">
        <f>IF(ISERROR(VLOOKUP('PROD Fltr Conditional'!$A559,QACond,COLUMNS($A$7:L559),0)),'PROD Fltr Conditional'!L559,"OK")</f>
        <v>OK</v>
      </c>
      <c r="M559" s="13" t="str">
        <f>IF(ISERROR(VLOOKUP('PROD Fltr Conditional'!$A559,QACond,COLUMNS($A$7:M559),0)),'PROD Fltr Conditional'!M559,"OK")</f>
        <v>OK</v>
      </c>
      <c r="N559" s="13" t="str">
        <f>IF(ISERROR(VLOOKUP('PROD Fltr Conditional'!$A559,QACond,COLUMNS($A$7:N559),0)),'PROD Fltr Conditional'!N559,"OK")</f>
        <v>OK</v>
      </c>
      <c r="O559" s="13" t="str">
        <f>IF(ISERROR(VLOOKUP('PROD Fltr Conditional'!$A559,QACond,COLUMNS($A$7:O559),0)),'PROD Fltr Conditional'!O559,"OK")</f>
        <v>OK</v>
      </c>
      <c r="P559" s="13" t="str">
        <f>IF(ISERROR(VLOOKUP('PROD Fltr Conditional'!$A559,QACond,COLUMNS($A$7:P559),0)),'PROD Fltr Conditional'!P559,"OK")</f>
        <v>OK</v>
      </c>
      <c r="Q559" s="13" t="str">
        <f>IF(ISERROR(VLOOKUP('PROD Fltr Conditional'!$A559,QACond,COLUMNS($A$7:Q559),0)),'PROD Fltr Conditional'!Q559,"OK")</f>
        <v>OK</v>
      </c>
    </row>
    <row r="560" spans="1:17">
      <c r="A560" s="13" t="str">
        <f>IF(ISERROR(VLOOKUP('PROD Fltr Conditional'!$A560,QACond,COLUMNS($A$7:A560),0)),'PROD Fltr Conditional'!A560,"OK")</f>
        <v>OK</v>
      </c>
      <c r="B560" s="13" t="str">
        <f>IF(ISERROR(VLOOKUP('PROD Fltr Conditional'!$A560,QACond,COLUMNS($A$7:B560),0)),'PROD Fltr Conditional'!B560,"OK")</f>
        <v>OK</v>
      </c>
      <c r="C560" s="13" t="str">
        <f>IF(ISERROR(VLOOKUP('PROD Fltr Conditional'!$A560,QACond,COLUMNS($A$7:C560),0)),'PROD Fltr Conditional'!C560,"OK")</f>
        <v>OK</v>
      </c>
      <c r="D560" s="13" t="str">
        <f>IF(ISERROR(VLOOKUP('PROD Fltr Conditional'!$A560,QACond,COLUMNS($A$7:D560),0)),'PROD Fltr Conditional'!D560,"OK")</f>
        <v>OK</v>
      </c>
      <c r="E560" s="13" t="str">
        <f>IF(ISERROR(VLOOKUP('PROD Fltr Conditional'!$A560,QACond,COLUMNS($A$7:E560),0)),'PROD Fltr Conditional'!E560,"OK")</f>
        <v>OK</v>
      </c>
      <c r="F560" s="13" t="str">
        <f>IF(ISERROR(VLOOKUP('PROD Fltr Conditional'!$A560,QACond,COLUMNS($A$7:F560),0)),'PROD Fltr Conditional'!F560,"OK")</f>
        <v>OK</v>
      </c>
      <c r="G560" s="13" t="str">
        <f>IF(ISERROR(VLOOKUP('PROD Fltr Conditional'!$A560,QACond,COLUMNS($A$7:G560),0)),'PROD Fltr Conditional'!G560,"OK")</f>
        <v>OK</v>
      </c>
      <c r="H560" s="13" t="str">
        <f>IF(ISERROR(VLOOKUP('PROD Fltr Conditional'!$A560,QACond,COLUMNS($A$7:H560),0)),'PROD Fltr Conditional'!H560,"OK")</f>
        <v>OK</v>
      </c>
      <c r="I560" s="13" t="str">
        <f>IF(ISERROR(VLOOKUP('PROD Fltr Conditional'!$A560,QACond,COLUMNS($A$7:I560),0)),'PROD Fltr Conditional'!I560,"OK")</f>
        <v>OK</v>
      </c>
      <c r="J560" s="13" t="str">
        <f>IF(ISERROR(VLOOKUP('PROD Fltr Conditional'!$A560,QACond,COLUMNS($A$7:J560),0)),'PROD Fltr Conditional'!J560,"OK")</f>
        <v>OK</v>
      </c>
      <c r="K560" s="13" t="str">
        <f>IF(ISERROR(VLOOKUP('PROD Fltr Conditional'!$A560,QACond,COLUMNS($A$7:K560),0)),'PROD Fltr Conditional'!K560,"OK")</f>
        <v>OK</v>
      </c>
      <c r="L560" s="13" t="str">
        <f>IF(ISERROR(VLOOKUP('PROD Fltr Conditional'!$A560,QACond,COLUMNS($A$7:L560),0)),'PROD Fltr Conditional'!L560,"OK")</f>
        <v>OK</v>
      </c>
      <c r="M560" s="13" t="str">
        <f>IF(ISERROR(VLOOKUP('PROD Fltr Conditional'!$A560,QACond,COLUMNS($A$7:M560),0)),'PROD Fltr Conditional'!M560,"OK")</f>
        <v>OK</v>
      </c>
      <c r="N560" s="13" t="str">
        <f>IF(ISERROR(VLOOKUP('PROD Fltr Conditional'!$A560,QACond,COLUMNS($A$7:N560),0)),'PROD Fltr Conditional'!N560,"OK")</f>
        <v>OK</v>
      </c>
      <c r="O560" s="13" t="str">
        <f>IF(ISERROR(VLOOKUP('PROD Fltr Conditional'!$A560,QACond,COLUMNS($A$7:O560),0)),'PROD Fltr Conditional'!O560,"OK")</f>
        <v>OK</v>
      </c>
      <c r="P560" s="13" t="str">
        <f>IF(ISERROR(VLOOKUP('PROD Fltr Conditional'!$A560,QACond,COLUMNS($A$7:P560),0)),'PROD Fltr Conditional'!P560,"OK")</f>
        <v>OK</v>
      </c>
      <c r="Q560" s="13" t="str">
        <f>IF(ISERROR(VLOOKUP('PROD Fltr Conditional'!$A560,QACond,COLUMNS($A$7:Q560),0)),'PROD Fltr Conditional'!Q560,"OK")</f>
        <v>OK</v>
      </c>
    </row>
    <row r="561" spans="1:17">
      <c r="A561" s="13" t="str">
        <f>IF(ISERROR(VLOOKUP('PROD Fltr Conditional'!$A561,QACond,COLUMNS($A$7:A561),0)),'PROD Fltr Conditional'!A561,"OK")</f>
        <v>OK</v>
      </c>
      <c r="B561" s="13" t="str">
        <f>IF(ISERROR(VLOOKUP('PROD Fltr Conditional'!$A561,QACond,COLUMNS($A$7:B561),0)),'PROD Fltr Conditional'!B561,"OK")</f>
        <v>OK</v>
      </c>
      <c r="C561" s="13" t="str">
        <f>IF(ISERROR(VLOOKUP('PROD Fltr Conditional'!$A561,QACond,COLUMNS($A$7:C561),0)),'PROD Fltr Conditional'!C561,"OK")</f>
        <v>OK</v>
      </c>
      <c r="D561" s="13" t="str">
        <f>IF(ISERROR(VLOOKUP('PROD Fltr Conditional'!$A561,QACond,COLUMNS($A$7:D561),0)),'PROD Fltr Conditional'!D561,"OK")</f>
        <v>OK</v>
      </c>
      <c r="E561" s="13" t="str">
        <f>IF(ISERROR(VLOOKUP('PROD Fltr Conditional'!$A561,QACond,COLUMNS($A$7:E561),0)),'PROD Fltr Conditional'!E561,"OK")</f>
        <v>OK</v>
      </c>
      <c r="F561" s="13" t="str">
        <f>IF(ISERROR(VLOOKUP('PROD Fltr Conditional'!$A561,QACond,COLUMNS($A$7:F561),0)),'PROD Fltr Conditional'!F561,"OK")</f>
        <v>OK</v>
      </c>
      <c r="G561" s="13" t="str">
        <f>IF(ISERROR(VLOOKUP('PROD Fltr Conditional'!$A561,QACond,COLUMNS($A$7:G561),0)),'PROD Fltr Conditional'!G561,"OK")</f>
        <v>OK</v>
      </c>
      <c r="H561" s="13" t="str">
        <f>IF(ISERROR(VLOOKUP('PROD Fltr Conditional'!$A561,QACond,COLUMNS($A$7:H561),0)),'PROD Fltr Conditional'!H561,"OK")</f>
        <v>OK</v>
      </c>
      <c r="I561" s="13" t="str">
        <f>IF(ISERROR(VLOOKUP('PROD Fltr Conditional'!$A561,QACond,COLUMNS($A$7:I561),0)),'PROD Fltr Conditional'!I561,"OK")</f>
        <v>OK</v>
      </c>
      <c r="J561" s="13" t="str">
        <f>IF(ISERROR(VLOOKUP('PROD Fltr Conditional'!$A561,QACond,COLUMNS($A$7:J561),0)),'PROD Fltr Conditional'!J561,"OK")</f>
        <v>OK</v>
      </c>
      <c r="K561" s="13" t="str">
        <f>IF(ISERROR(VLOOKUP('PROD Fltr Conditional'!$A561,QACond,COLUMNS($A$7:K561),0)),'PROD Fltr Conditional'!K561,"OK")</f>
        <v>OK</v>
      </c>
      <c r="L561" s="13" t="str">
        <f>IF(ISERROR(VLOOKUP('PROD Fltr Conditional'!$A561,QACond,COLUMNS($A$7:L561),0)),'PROD Fltr Conditional'!L561,"OK")</f>
        <v>OK</v>
      </c>
      <c r="M561" s="13" t="str">
        <f>IF(ISERROR(VLOOKUP('PROD Fltr Conditional'!$A561,QACond,COLUMNS($A$7:M561),0)),'PROD Fltr Conditional'!M561,"OK")</f>
        <v>OK</v>
      </c>
      <c r="N561" s="13" t="str">
        <f>IF(ISERROR(VLOOKUP('PROD Fltr Conditional'!$A561,QACond,COLUMNS($A$7:N561),0)),'PROD Fltr Conditional'!N561,"OK")</f>
        <v>OK</v>
      </c>
      <c r="O561" s="13" t="str">
        <f>IF(ISERROR(VLOOKUP('PROD Fltr Conditional'!$A561,QACond,COLUMNS($A$7:O561),0)),'PROD Fltr Conditional'!O561,"OK")</f>
        <v>OK</v>
      </c>
      <c r="P561" s="13" t="str">
        <f>IF(ISERROR(VLOOKUP('PROD Fltr Conditional'!$A561,QACond,COLUMNS($A$7:P561),0)),'PROD Fltr Conditional'!P561,"OK")</f>
        <v>OK</v>
      </c>
      <c r="Q561" s="13" t="str">
        <f>IF(ISERROR(VLOOKUP('PROD Fltr Conditional'!$A561,QACond,COLUMNS($A$7:Q561),0)),'PROD Fltr Conditional'!Q561,"OK")</f>
        <v>OK</v>
      </c>
    </row>
    <row r="562" spans="1:17">
      <c r="A562" s="13" t="str">
        <f>IF(ISERROR(VLOOKUP('PROD Fltr Conditional'!$A562,QACond,COLUMNS($A$7:A562),0)),'PROD Fltr Conditional'!A562,"OK")</f>
        <v>OK</v>
      </c>
      <c r="B562" s="13" t="str">
        <f>IF(ISERROR(VLOOKUP('PROD Fltr Conditional'!$A562,QACond,COLUMNS($A$7:B562),0)),'PROD Fltr Conditional'!B562,"OK")</f>
        <v>OK</v>
      </c>
      <c r="C562" s="13" t="str">
        <f>IF(ISERROR(VLOOKUP('PROD Fltr Conditional'!$A562,QACond,COLUMNS($A$7:C562),0)),'PROD Fltr Conditional'!C562,"OK")</f>
        <v>OK</v>
      </c>
      <c r="D562" s="13" t="str">
        <f>IF(ISERROR(VLOOKUP('PROD Fltr Conditional'!$A562,QACond,COLUMNS($A$7:D562),0)),'PROD Fltr Conditional'!D562,"OK")</f>
        <v>OK</v>
      </c>
      <c r="E562" s="13" t="str">
        <f>IF(ISERROR(VLOOKUP('PROD Fltr Conditional'!$A562,QACond,COLUMNS($A$7:E562),0)),'PROD Fltr Conditional'!E562,"OK")</f>
        <v>OK</v>
      </c>
      <c r="F562" s="13" t="str">
        <f>IF(ISERROR(VLOOKUP('PROD Fltr Conditional'!$A562,QACond,COLUMNS($A$7:F562),0)),'PROD Fltr Conditional'!F562,"OK")</f>
        <v>OK</v>
      </c>
      <c r="G562" s="13" t="str">
        <f>IF(ISERROR(VLOOKUP('PROD Fltr Conditional'!$A562,QACond,COLUMNS($A$7:G562),0)),'PROD Fltr Conditional'!G562,"OK")</f>
        <v>OK</v>
      </c>
      <c r="H562" s="13" t="str">
        <f>IF(ISERROR(VLOOKUP('PROD Fltr Conditional'!$A562,QACond,COLUMNS($A$7:H562),0)),'PROD Fltr Conditional'!H562,"OK")</f>
        <v>OK</v>
      </c>
      <c r="I562" s="13" t="str">
        <f>IF(ISERROR(VLOOKUP('PROD Fltr Conditional'!$A562,QACond,COLUMNS($A$7:I562),0)),'PROD Fltr Conditional'!I562,"OK")</f>
        <v>OK</v>
      </c>
      <c r="J562" s="13" t="str">
        <f>IF(ISERROR(VLOOKUP('PROD Fltr Conditional'!$A562,QACond,COLUMNS($A$7:J562),0)),'PROD Fltr Conditional'!J562,"OK")</f>
        <v>OK</v>
      </c>
      <c r="K562" s="13" t="str">
        <f>IF(ISERROR(VLOOKUP('PROD Fltr Conditional'!$A562,QACond,COLUMNS($A$7:K562),0)),'PROD Fltr Conditional'!K562,"OK")</f>
        <v>OK</v>
      </c>
      <c r="L562" s="13" t="str">
        <f>IF(ISERROR(VLOOKUP('PROD Fltr Conditional'!$A562,QACond,COLUMNS($A$7:L562),0)),'PROD Fltr Conditional'!L562,"OK")</f>
        <v>OK</v>
      </c>
      <c r="M562" s="13" t="str">
        <f>IF(ISERROR(VLOOKUP('PROD Fltr Conditional'!$A562,QACond,COLUMNS($A$7:M562),0)),'PROD Fltr Conditional'!M562,"OK")</f>
        <v>OK</v>
      </c>
      <c r="N562" s="13" t="str">
        <f>IF(ISERROR(VLOOKUP('PROD Fltr Conditional'!$A562,QACond,COLUMNS($A$7:N562),0)),'PROD Fltr Conditional'!N562,"OK")</f>
        <v>OK</v>
      </c>
      <c r="O562" s="13" t="str">
        <f>IF(ISERROR(VLOOKUP('PROD Fltr Conditional'!$A562,QACond,COLUMNS($A$7:O562),0)),'PROD Fltr Conditional'!O562,"OK")</f>
        <v>OK</v>
      </c>
      <c r="P562" s="13" t="str">
        <f>IF(ISERROR(VLOOKUP('PROD Fltr Conditional'!$A562,QACond,COLUMNS($A$7:P562),0)),'PROD Fltr Conditional'!P562,"OK")</f>
        <v>OK</v>
      </c>
      <c r="Q562" s="13" t="str">
        <f>IF(ISERROR(VLOOKUP('PROD Fltr Conditional'!$A562,QACond,COLUMNS($A$7:Q562),0)),'PROD Fltr Conditional'!Q562,"OK")</f>
        <v>OK</v>
      </c>
    </row>
    <row r="563" spans="1:17">
      <c r="A563" s="13" t="str">
        <f>IF(ISERROR(VLOOKUP('PROD Fltr Conditional'!$A563,QACond,COLUMNS($A$7:A563),0)),'PROD Fltr Conditional'!A563,"OK")</f>
        <v>OK</v>
      </c>
      <c r="B563" s="13" t="str">
        <f>IF(ISERROR(VLOOKUP('PROD Fltr Conditional'!$A563,QACond,COLUMNS($A$7:B563),0)),'PROD Fltr Conditional'!B563,"OK")</f>
        <v>OK</v>
      </c>
      <c r="C563" s="13" t="str">
        <f>IF(ISERROR(VLOOKUP('PROD Fltr Conditional'!$A563,QACond,COLUMNS($A$7:C563),0)),'PROD Fltr Conditional'!C563,"OK")</f>
        <v>OK</v>
      </c>
      <c r="D563" s="13" t="str">
        <f>IF(ISERROR(VLOOKUP('PROD Fltr Conditional'!$A563,QACond,COLUMNS($A$7:D563),0)),'PROD Fltr Conditional'!D563,"OK")</f>
        <v>OK</v>
      </c>
      <c r="E563" s="13" t="str">
        <f>IF(ISERROR(VLOOKUP('PROD Fltr Conditional'!$A563,QACond,COLUMNS($A$7:E563),0)),'PROD Fltr Conditional'!E563,"OK")</f>
        <v>OK</v>
      </c>
      <c r="F563" s="13" t="str">
        <f>IF(ISERROR(VLOOKUP('PROD Fltr Conditional'!$A563,QACond,COLUMNS($A$7:F563),0)),'PROD Fltr Conditional'!F563,"OK")</f>
        <v>OK</v>
      </c>
      <c r="G563" s="13" t="str">
        <f>IF(ISERROR(VLOOKUP('PROD Fltr Conditional'!$A563,QACond,COLUMNS($A$7:G563),0)),'PROD Fltr Conditional'!G563,"OK")</f>
        <v>OK</v>
      </c>
      <c r="H563" s="13" t="str">
        <f>IF(ISERROR(VLOOKUP('PROD Fltr Conditional'!$A563,QACond,COLUMNS($A$7:H563),0)),'PROD Fltr Conditional'!H563,"OK")</f>
        <v>OK</v>
      </c>
      <c r="I563" s="13" t="str">
        <f>IF(ISERROR(VLOOKUP('PROD Fltr Conditional'!$A563,QACond,COLUMNS($A$7:I563),0)),'PROD Fltr Conditional'!I563,"OK")</f>
        <v>OK</v>
      </c>
      <c r="J563" s="13" t="str">
        <f>IF(ISERROR(VLOOKUP('PROD Fltr Conditional'!$A563,QACond,COLUMNS($A$7:J563),0)),'PROD Fltr Conditional'!J563,"OK")</f>
        <v>OK</v>
      </c>
      <c r="K563" s="13" t="str">
        <f>IF(ISERROR(VLOOKUP('PROD Fltr Conditional'!$A563,QACond,COLUMNS($A$7:K563),0)),'PROD Fltr Conditional'!K563,"OK")</f>
        <v>OK</v>
      </c>
      <c r="L563" s="13" t="str">
        <f>IF(ISERROR(VLOOKUP('PROD Fltr Conditional'!$A563,QACond,COLUMNS($A$7:L563),0)),'PROD Fltr Conditional'!L563,"OK")</f>
        <v>OK</v>
      </c>
      <c r="M563" s="13" t="str">
        <f>IF(ISERROR(VLOOKUP('PROD Fltr Conditional'!$A563,QACond,COLUMNS($A$7:M563),0)),'PROD Fltr Conditional'!M563,"OK")</f>
        <v>OK</v>
      </c>
      <c r="N563" s="13" t="str">
        <f>IF(ISERROR(VLOOKUP('PROD Fltr Conditional'!$A563,QACond,COLUMNS($A$7:N563),0)),'PROD Fltr Conditional'!N563,"OK")</f>
        <v>OK</v>
      </c>
      <c r="O563" s="13" t="str">
        <f>IF(ISERROR(VLOOKUP('PROD Fltr Conditional'!$A563,QACond,COLUMNS($A$7:O563),0)),'PROD Fltr Conditional'!O563,"OK")</f>
        <v>OK</v>
      </c>
      <c r="P563" s="13" t="str">
        <f>IF(ISERROR(VLOOKUP('PROD Fltr Conditional'!$A563,QACond,COLUMNS($A$7:P563),0)),'PROD Fltr Conditional'!P563,"OK")</f>
        <v>OK</v>
      </c>
      <c r="Q563" s="13" t="str">
        <f>IF(ISERROR(VLOOKUP('PROD Fltr Conditional'!$A563,QACond,COLUMNS($A$7:Q563),0)),'PROD Fltr Conditional'!Q563,"OK")</f>
        <v>OK</v>
      </c>
    </row>
    <row r="564" spans="1:17">
      <c r="A564" s="13" t="str">
        <f>IF(ISERROR(VLOOKUP('PROD Fltr Conditional'!$A564,QACond,COLUMNS($A$7:A564),0)),'PROD Fltr Conditional'!A564,"OK")</f>
        <v>OK</v>
      </c>
      <c r="B564" s="13" t="str">
        <f>IF(ISERROR(VLOOKUP('PROD Fltr Conditional'!$A564,QACond,COLUMNS($A$7:B564),0)),'PROD Fltr Conditional'!B564,"OK")</f>
        <v>OK</v>
      </c>
      <c r="C564" s="13" t="str">
        <f>IF(ISERROR(VLOOKUP('PROD Fltr Conditional'!$A564,QACond,COLUMNS($A$7:C564),0)),'PROD Fltr Conditional'!C564,"OK")</f>
        <v>OK</v>
      </c>
      <c r="D564" s="13" t="str">
        <f>IF(ISERROR(VLOOKUP('PROD Fltr Conditional'!$A564,QACond,COLUMNS($A$7:D564),0)),'PROD Fltr Conditional'!D564,"OK")</f>
        <v>OK</v>
      </c>
      <c r="E564" s="13" t="str">
        <f>IF(ISERROR(VLOOKUP('PROD Fltr Conditional'!$A564,QACond,COLUMNS($A$7:E564),0)),'PROD Fltr Conditional'!E564,"OK")</f>
        <v>OK</v>
      </c>
      <c r="F564" s="13" t="str">
        <f>IF(ISERROR(VLOOKUP('PROD Fltr Conditional'!$A564,QACond,COLUMNS($A$7:F564),0)),'PROD Fltr Conditional'!F564,"OK")</f>
        <v>OK</v>
      </c>
      <c r="G564" s="13" t="str">
        <f>IF(ISERROR(VLOOKUP('PROD Fltr Conditional'!$A564,QACond,COLUMNS($A$7:G564),0)),'PROD Fltr Conditional'!G564,"OK")</f>
        <v>OK</v>
      </c>
      <c r="H564" s="13" t="str">
        <f>IF(ISERROR(VLOOKUP('PROD Fltr Conditional'!$A564,QACond,COLUMNS($A$7:H564),0)),'PROD Fltr Conditional'!H564,"OK")</f>
        <v>OK</v>
      </c>
      <c r="I564" s="13" t="str">
        <f>IF(ISERROR(VLOOKUP('PROD Fltr Conditional'!$A564,QACond,COLUMNS($A$7:I564),0)),'PROD Fltr Conditional'!I564,"OK")</f>
        <v>OK</v>
      </c>
      <c r="J564" s="13" t="str">
        <f>IF(ISERROR(VLOOKUP('PROD Fltr Conditional'!$A564,QACond,COLUMNS($A$7:J564),0)),'PROD Fltr Conditional'!J564,"OK")</f>
        <v>OK</v>
      </c>
      <c r="K564" s="13" t="str">
        <f>IF(ISERROR(VLOOKUP('PROD Fltr Conditional'!$A564,QACond,COLUMNS($A$7:K564),0)),'PROD Fltr Conditional'!K564,"OK")</f>
        <v>OK</v>
      </c>
      <c r="L564" s="13" t="str">
        <f>IF(ISERROR(VLOOKUP('PROD Fltr Conditional'!$A564,QACond,COLUMNS($A$7:L564),0)),'PROD Fltr Conditional'!L564,"OK")</f>
        <v>OK</v>
      </c>
      <c r="M564" s="13" t="str">
        <f>IF(ISERROR(VLOOKUP('PROD Fltr Conditional'!$A564,QACond,COLUMNS($A$7:M564),0)),'PROD Fltr Conditional'!M564,"OK")</f>
        <v>OK</v>
      </c>
      <c r="N564" s="13" t="str">
        <f>IF(ISERROR(VLOOKUP('PROD Fltr Conditional'!$A564,QACond,COLUMNS($A$7:N564),0)),'PROD Fltr Conditional'!N564,"OK")</f>
        <v>OK</v>
      </c>
      <c r="O564" s="13" t="str">
        <f>IF(ISERROR(VLOOKUP('PROD Fltr Conditional'!$A564,QACond,COLUMNS($A$7:O564),0)),'PROD Fltr Conditional'!O564,"OK")</f>
        <v>OK</v>
      </c>
      <c r="P564" s="13" t="str">
        <f>IF(ISERROR(VLOOKUP('PROD Fltr Conditional'!$A564,QACond,COLUMNS($A$7:P564),0)),'PROD Fltr Conditional'!P564,"OK")</f>
        <v>OK</v>
      </c>
      <c r="Q564" s="13" t="str">
        <f>IF(ISERROR(VLOOKUP('PROD Fltr Conditional'!$A564,QACond,COLUMNS($A$7:Q564),0)),'PROD Fltr Conditional'!Q564,"OK")</f>
        <v>OK</v>
      </c>
    </row>
    <row r="565" spans="1:17">
      <c r="A565" s="13" t="str">
        <f>IF(ISERROR(VLOOKUP('PROD Fltr Conditional'!$A565,QACond,COLUMNS($A$7:A565),0)),'PROD Fltr Conditional'!A565,"OK")</f>
        <v>OK</v>
      </c>
      <c r="B565" s="13" t="str">
        <f>IF(ISERROR(VLOOKUP('PROD Fltr Conditional'!$A565,QACond,COLUMNS($A$7:B565),0)),'PROD Fltr Conditional'!B565,"OK")</f>
        <v>OK</v>
      </c>
      <c r="C565" s="13" t="str">
        <f>IF(ISERROR(VLOOKUP('PROD Fltr Conditional'!$A565,QACond,COLUMNS($A$7:C565),0)),'PROD Fltr Conditional'!C565,"OK")</f>
        <v>OK</v>
      </c>
      <c r="D565" s="13" t="str">
        <f>IF(ISERROR(VLOOKUP('PROD Fltr Conditional'!$A565,QACond,COLUMNS($A$7:D565),0)),'PROD Fltr Conditional'!D565,"OK")</f>
        <v>OK</v>
      </c>
      <c r="E565" s="13" t="str">
        <f>IF(ISERROR(VLOOKUP('PROD Fltr Conditional'!$A565,QACond,COLUMNS($A$7:E565),0)),'PROD Fltr Conditional'!E565,"OK")</f>
        <v>OK</v>
      </c>
      <c r="F565" s="13" t="str">
        <f>IF(ISERROR(VLOOKUP('PROD Fltr Conditional'!$A565,QACond,COLUMNS($A$7:F565),0)),'PROD Fltr Conditional'!F565,"OK")</f>
        <v>OK</v>
      </c>
      <c r="G565" s="13" t="str">
        <f>IF(ISERROR(VLOOKUP('PROD Fltr Conditional'!$A565,QACond,COLUMNS($A$7:G565),0)),'PROD Fltr Conditional'!G565,"OK")</f>
        <v>OK</v>
      </c>
      <c r="H565" s="13" t="str">
        <f>IF(ISERROR(VLOOKUP('PROD Fltr Conditional'!$A565,QACond,COLUMNS($A$7:H565),0)),'PROD Fltr Conditional'!H565,"OK")</f>
        <v>OK</v>
      </c>
      <c r="I565" s="13" t="str">
        <f>IF(ISERROR(VLOOKUP('PROD Fltr Conditional'!$A565,QACond,COLUMNS($A$7:I565),0)),'PROD Fltr Conditional'!I565,"OK")</f>
        <v>OK</v>
      </c>
      <c r="J565" s="13" t="str">
        <f>IF(ISERROR(VLOOKUP('PROD Fltr Conditional'!$A565,QACond,COLUMNS($A$7:J565),0)),'PROD Fltr Conditional'!J565,"OK")</f>
        <v>OK</v>
      </c>
      <c r="K565" s="13" t="str">
        <f>IF(ISERROR(VLOOKUP('PROD Fltr Conditional'!$A565,QACond,COLUMNS($A$7:K565),0)),'PROD Fltr Conditional'!K565,"OK")</f>
        <v>OK</v>
      </c>
      <c r="L565" s="13" t="str">
        <f>IF(ISERROR(VLOOKUP('PROD Fltr Conditional'!$A565,QACond,COLUMNS($A$7:L565),0)),'PROD Fltr Conditional'!L565,"OK")</f>
        <v>OK</v>
      </c>
      <c r="M565" s="13" t="str">
        <f>IF(ISERROR(VLOOKUP('PROD Fltr Conditional'!$A565,QACond,COLUMNS($A$7:M565),0)),'PROD Fltr Conditional'!M565,"OK")</f>
        <v>OK</v>
      </c>
      <c r="N565" s="13" t="str">
        <f>IF(ISERROR(VLOOKUP('PROD Fltr Conditional'!$A565,QACond,COLUMNS($A$7:N565),0)),'PROD Fltr Conditional'!N565,"OK")</f>
        <v>OK</v>
      </c>
      <c r="O565" s="13" t="str">
        <f>IF(ISERROR(VLOOKUP('PROD Fltr Conditional'!$A565,QACond,COLUMNS($A$7:O565),0)),'PROD Fltr Conditional'!O565,"OK")</f>
        <v>OK</v>
      </c>
      <c r="P565" s="13" t="str">
        <f>IF(ISERROR(VLOOKUP('PROD Fltr Conditional'!$A565,QACond,COLUMNS($A$7:P565),0)),'PROD Fltr Conditional'!P565,"OK")</f>
        <v>OK</v>
      </c>
      <c r="Q565" s="13" t="str">
        <f>IF(ISERROR(VLOOKUP('PROD Fltr Conditional'!$A565,QACond,COLUMNS($A$7:Q565),0)),'PROD Fltr Conditional'!Q565,"OK")</f>
        <v>OK</v>
      </c>
    </row>
    <row r="566" spans="1:17">
      <c r="A566" s="13" t="str">
        <f>IF(ISERROR(VLOOKUP('PROD Fltr Conditional'!$A566,QACond,COLUMNS($A$7:A566),0)),'PROD Fltr Conditional'!A566,"OK")</f>
        <v>OK</v>
      </c>
      <c r="B566" s="13" t="str">
        <f>IF(ISERROR(VLOOKUP('PROD Fltr Conditional'!$A566,QACond,COLUMNS($A$7:B566),0)),'PROD Fltr Conditional'!B566,"OK")</f>
        <v>OK</v>
      </c>
      <c r="C566" s="13" t="str">
        <f>IF(ISERROR(VLOOKUP('PROD Fltr Conditional'!$A566,QACond,COLUMNS($A$7:C566),0)),'PROD Fltr Conditional'!C566,"OK")</f>
        <v>OK</v>
      </c>
      <c r="D566" s="13" t="str">
        <f>IF(ISERROR(VLOOKUP('PROD Fltr Conditional'!$A566,QACond,COLUMNS($A$7:D566),0)),'PROD Fltr Conditional'!D566,"OK")</f>
        <v>OK</v>
      </c>
      <c r="E566" s="13" t="str">
        <f>IF(ISERROR(VLOOKUP('PROD Fltr Conditional'!$A566,QACond,COLUMNS($A$7:E566),0)),'PROD Fltr Conditional'!E566,"OK")</f>
        <v>OK</v>
      </c>
      <c r="F566" s="13" t="str">
        <f>IF(ISERROR(VLOOKUP('PROD Fltr Conditional'!$A566,QACond,COLUMNS($A$7:F566),0)),'PROD Fltr Conditional'!F566,"OK")</f>
        <v>OK</v>
      </c>
      <c r="G566" s="13" t="str">
        <f>IF(ISERROR(VLOOKUP('PROD Fltr Conditional'!$A566,QACond,COLUMNS($A$7:G566),0)),'PROD Fltr Conditional'!G566,"OK")</f>
        <v>OK</v>
      </c>
      <c r="H566" s="13" t="str">
        <f>IF(ISERROR(VLOOKUP('PROD Fltr Conditional'!$A566,QACond,COLUMNS($A$7:H566),0)),'PROD Fltr Conditional'!H566,"OK")</f>
        <v>OK</v>
      </c>
      <c r="I566" s="13" t="str">
        <f>IF(ISERROR(VLOOKUP('PROD Fltr Conditional'!$A566,QACond,COLUMNS($A$7:I566),0)),'PROD Fltr Conditional'!I566,"OK")</f>
        <v>OK</v>
      </c>
      <c r="J566" s="13" t="str">
        <f>IF(ISERROR(VLOOKUP('PROD Fltr Conditional'!$A566,QACond,COLUMNS($A$7:J566),0)),'PROD Fltr Conditional'!J566,"OK")</f>
        <v>OK</v>
      </c>
      <c r="K566" s="13" t="str">
        <f>IF(ISERROR(VLOOKUP('PROD Fltr Conditional'!$A566,QACond,COLUMNS($A$7:K566),0)),'PROD Fltr Conditional'!K566,"OK")</f>
        <v>OK</v>
      </c>
      <c r="L566" s="13" t="str">
        <f>IF(ISERROR(VLOOKUP('PROD Fltr Conditional'!$A566,QACond,COLUMNS($A$7:L566),0)),'PROD Fltr Conditional'!L566,"OK")</f>
        <v>OK</v>
      </c>
      <c r="M566" s="13" t="str">
        <f>IF(ISERROR(VLOOKUP('PROD Fltr Conditional'!$A566,QACond,COLUMNS($A$7:M566),0)),'PROD Fltr Conditional'!M566,"OK")</f>
        <v>OK</v>
      </c>
      <c r="N566" s="13" t="str">
        <f>IF(ISERROR(VLOOKUP('PROD Fltr Conditional'!$A566,QACond,COLUMNS($A$7:N566),0)),'PROD Fltr Conditional'!N566,"OK")</f>
        <v>OK</v>
      </c>
      <c r="O566" s="13" t="str">
        <f>IF(ISERROR(VLOOKUP('PROD Fltr Conditional'!$A566,QACond,COLUMNS($A$7:O566),0)),'PROD Fltr Conditional'!O566,"OK")</f>
        <v>OK</v>
      </c>
      <c r="P566" s="13" t="str">
        <f>IF(ISERROR(VLOOKUP('PROD Fltr Conditional'!$A566,QACond,COLUMNS($A$7:P566),0)),'PROD Fltr Conditional'!P566,"OK")</f>
        <v>OK</v>
      </c>
      <c r="Q566" s="13" t="str">
        <f>IF(ISERROR(VLOOKUP('PROD Fltr Conditional'!$A566,QACond,COLUMNS($A$7:Q566),0)),'PROD Fltr Conditional'!Q566,"OK")</f>
        <v>OK</v>
      </c>
    </row>
    <row r="567" spans="1:17">
      <c r="A567" s="13" t="str">
        <f>IF(ISERROR(VLOOKUP('PROD Fltr Conditional'!$A567,QACond,COLUMNS($A$7:A567),0)),'PROD Fltr Conditional'!A567,"OK")</f>
        <v>OK</v>
      </c>
      <c r="B567" s="13" t="str">
        <f>IF(ISERROR(VLOOKUP('PROD Fltr Conditional'!$A567,QACond,COLUMNS($A$7:B567),0)),'PROD Fltr Conditional'!B567,"OK")</f>
        <v>OK</v>
      </c>
      <c r="C567" s="13" t="str">
        <f>IF(ISERROR(VLOOKUP('PROD Fltr Conditional'!$A567,QACond,COLUMNS($A$7:C567),0)),'PROD Fltr Conditional'!C567,"OK")</f>
        <v>OK</v>
      </c>
      <c r="D567" s="13" t="str">
        <f>IF(ISERROR(VLOOKUP('PROD Fltr Conditional'!$A567,QACond,COLUMNS($A$7:D567),0)),'PROD Fltr Conditional'!D567,"OK")</f>
        <v>OK</v>
      </c>
      <c r="E567" s="13" t="str">
        <f>IF(ISERROR(VLOOKUP('PROD Fltr Conditional'!$A567,QACond,COLUMNS($A$7:E567),0)),'PROD Fltr Conditional'!E567,"OK")</f>
        <v>OK</v>
      </c>
      <c r="F567" s="13" t="str">
        <f>IF(ISERROR(VLOOKUP('PROD Fltr Conditional'!$A567,QACond,COLUMNS($A$7:F567),0)),'PROD Fltr Conditional'!F567,"OK")</f>
        <v>OK</v>
      </c>
      <c r="G567" s="13" t="str">
        <f>IF(ISERROR(VLOOKUP('PROD Fltr Conditional'!$A567,QACond,COLUMNS($A$7:G567),0)),'PROD Fltr Conditional'!G567,"OK")</f>
        <v>OK</v>
      </c>
      <c r="H567" s="13" t="str">
        <f>IF(ISERROR(VLOOKUP('PROD Fltr Conditional'!$A567,QACond,COLUMNS($A$7:H567),0)),'PROD Fltr Conditional'!H567,"OK")</f>
        <v>OK</v>
      </c>
      <c r="I567" s="13" t="str">
        <f>IF(ISERROR(VLOOKUP('PROD Fltr Conditional'!$A567,QACond,COLUMNS($A$7:I567),0)),'PROD Fltr Conditional'!I567,"OK")</f>
        <v>OK</v>
      </c>
      <c r="J567" s="13" t="str">
        <f>IF(ISERROR(VLOOKUP('PROD Fltr Conditional'!$A567,QACond,COLUMNS($A$7:J567),0)),'PROD Fltr Conditional'!J567,"OK")</f>
        <v>OK</v>
      </c>
      <c r="K567" s="13" t="str">
        <f>IF(ISERROR(VLOOKUP('PROD Fltr Conditional'!$A567,QACond,COLUMNS($A$7:K567),0)),'PROD Fltr Conditional'!K567,"OK")</f>
        <v>OK</v>
      </c>
      <c r="L567" s="13" t="str">
        <f>IF(ISERROR(VLOOKUP('PROD Fltr Conditional'!$A567,QACond,COLUMNS($A$7:L567),0)),'PROD Fltr Conditional'!L567,"OK")</f>
        <v>OK</v>
      </c>
      <c r="M567" s="13" t="str">
        <f>IF(ISERROR(VLOOKUP('PROD Fltr Conditional'!$A567,QACond,COLUMNS($A$7:M567),0)),'PROD Fltr Conditional'!M567,"OK")</f>
        <v>OK</v>
      </c>
      <c r="N567" s="13" t="str">
        <f>IF(ISERROR(VLOOKUP('PROD Fltr Conditional'!$A567,QACond,COLUMNS($A$7:N567),0)),'PROD Fltr Conditional'!N567,"OK")</f>
        <v>OK</v>
      </c>
      <c r="O567" s="13" t="str">
        <f>IF(ISERROR(VLOOKUP('PROD Fltr Conditional'!$A567,QACond,COLUMNS($A$7:O567),0)),'PROD Fltr Conditional'!O567,"OK")</f>
        <v>OK</v>
      </c>
      <c r="P567" s="13" t="str">
        <f>IF(ISERROR(VLOOKUP('PROD Fltr Conditional'!$A567,QACond,COLUMNS($A$7:P567),0)),'PROD Fltr Conditional'!P567,"OK")</f>
        <v>OK</v>
      </c>
      <c r="Q567" s="13" t="str">
        <f>IF(ISERROR(VLOOKUP('PROD Fltr Conditional'!$A567,QACond,COLUMNS($A$7:Q567),0)),'PROD Fltr Conditional'!Q567,"OK")</f>
        <v>OK</v>
      </c>
    </row>
    <row r="568" spans="1:17">
      <c r="A568" s="13" t="str">
        <f>IF(ISERROR(VLOOKUP('PROD Fltr Conditional'!$A568,QACond,COLUMNS($A$7:A568),0)),'PROD Fltr Conditional'!A568,"OK")</f>
        <v>OK</v>
      </c>
      <c r="B568" s="13" t="str">
        <f>IF(ISERROR(VLOOKUP('PROD Fltr Conditional'!$A568,QACond,COLUMNS($A$7:B568),0)),'PROD Fltr Conditional'!B568,"OK")</f>
        <v>OK</v>
      </c>
      <c r="C568" s="13" t="str">
        <f>IF(ISERROR(VLOOKUP('PROD Fltr Conditional'!$A568,QACond,COLUMNS($A$7:C568),0)),'PROD Fltr Conditional'!C568,"OK")</f>
        <v>OK</v>
      </c>
      <c r="D568" s="13" t="str">
        <f>IF(ISERROR(VLOOKUP('PROD Fltr Conditional'!$A568,QACond,COLUMNS($A$7:D568),0)),'PROD Fltr Conditional'!D568,"OK")</f>
        <v>OK</v>
      </c>
      <c r="E568" s="13" t="str">
        <f>IF(ISERROR(VLOOKUP('PROD Fltr Conditional'!$A568,QACond,COLUMNS($A$7:E568),0)),'PROD Fltr Conditional'!E568,"OK")</f>
        <v>OK</v>
      </c>
      <c r="F568" s="13" t="str">
        <f>IF(ISERROR(VLOOKUP('PROD Fltr Conditional'!$A568,QACond,COLUMNS($A$7:F568),0)),'PROD Fltr Conditional'!F568,"OK")</f>
        <v>OK</v>
      </c>
      <c r="G568" s="13" t="str">
        <f>IF(ISERROR(VLOOKUP('PROD Fltr Conditional'!$A568,QACond,COLUMNS($A$7:G568),0)),'PROD Fltr Conditional'!G568,"OK")</f>
        <v>OK</v>
      </c>
      <c r="H568" s="13" t="str">
        <f>IF(ISERROR(VLOOKUP('PROD Fltr Conditional'!$A568,QACond,COLUMNS($A$7:H568),0)),'PROD Fltr Conditional'!H568,"OK")</f>
        <v>OK</v>
      </c>
      <c r="I568" s="13" t="str">
        <f>IF(ISERROR(VLOOKUP('PROD Fltr Conditional'!$A568,QACond,COLUMNS($A$7:I568),0)),'PROD Fltr Conditional'!I568,"OK")</f>
        <v>OK</v>
      </c>
      <c r="J568" s="13" t="str">
        <f>IF(ISERROR(VLOOKUP('PROD Fltr Conditional'!$A568,QACond,COLUMNS($A$7:J568),0)),'PROD Fltr Conditional'!J568,"OK")</f>
        <v>OK</v>
      </c>
      <c r="K568" s="13" t="str">
        <f>IF(ISERROR(VLOOKUP('PROD Fltr Conditional'!$A568,QACond,COLUMNS($A$7:K568),0)),'PROD Fltr Conditional'!K568,"OK")</f>
        <v>OK</v>
      </c>
      <c r="L568" s="13" t="str">
        <f>IF(ISERROR(VLOOKUP('PROD Fltr Conditional'!$A568,QACond,COLUMNS($A$7:L568),0)),'PROD Fltr Conditional'!L568,"OK")</f>
        <v>OK</v>
      </c>
      <c r="M568" s="13" t="str">
        <f>IF(ISERROR(VLOOKUP('PROD Fltr Conditional'!$A568,QACond,COLUMNS($A$7:M568),0)),'PROD Fltr Conditional'!M568,"OK")</f>
        <v>OK</v>
      </c>
      <c r="N568" s="13" t="str">
        <f>IF(ISERROR(VLOOKUP('PROD Fltr Conditional'!$A568,QACond,COLUMNS($A$7:N568),0)),'PROD Fltr Conditional'!N568,"OK")</f>
        <v>OK</v>
      </c>
      <c r="O568" s="13" t="str">
        <f>IF(ISERROR(VLOOKUP('PROD Fltr Conditional'!$A568,QACond,COLUMNS($A$7:O568),0)),'PROD Fltr Conditional'!O568,"OK")</f>
        <v>OK</v>
      </c>
      <c r="P568" s="13" t="str">
        <f>IF(ISERROR(VLOOKUP('PROD Fltr Conditional'!$A568,QACond,COLUMNS($A$7:P568),0)),'PROD Fltr Conditional'!P568,"OK")</f>
        <v>OK</v>
      </c>
      <c r="Q568" s="13" t="str">
        <f>IF(ISERROR(VLOOKUP('PROD Fltr Conditional'!$A568,QACond,COLUMNS($A$7:Q568),0)),'PROD Fltr Conditional'!Q568,"OK")</f>
        <v>OK</v>
      </c>
    </row>
    <row r="569" spans="1:17">
      <c r="A569" s="13" t="str">
        <f>IF(ISERROR(VLOOKUP('PROD Fltr Conditional'!$A569,QACond,COLUMNS($A$7:A569),0)),'PROD Fltr Conditional'!A569,"OK")</f>
        <v>OK</v>
      </c>
      <c r="B569" s="13" t="str">
        <f>IF(ISERROR(VLOOKUP('PROD Fltr Conditional'!$A569,QACond,COLUMNS($A$7:B569),0)),'PROD Fltr Conditional'!B569,"OK")</f>
        <v>OK</v>
      </c>
      <c r="C569" s="13" t="str">
        <f>IF(ISERROR(VLOOKUP('PROD Fltr Conditional'!$A569,QACond,COLUMNS($A$7:C569),0)),'PROD Fltr Conditional'!C569,"OK")</f>
        <v>OK</v>
      </c>
      <c r="D569" s="13" t="str">
        <f>IF(ISERROR(VLOOKUP('PROD Fltr Conditional'!$A569,QACond,COLUMNS($A$7:D569),0)),'PROD Fltr Conditional'!D569,"OK")</f>
        <v>OK</v>
      </c>
      <c r="E569" s="13" t="str">
        <f>IF(ISERROR(VLOOKUP('PROD Fltr Conditional'!$A569,QACond,COLUMNS($A$7:E569),0)),'PROD Fltr Conditional'!E569,"OK")</f>
        <v>OK</v>
      </c>
      <c r="F569" s="13" t="str">
        <f>IF(ISERROR(VLOOKUP('PROD Fltr Conditional'!$A569,QACond,COLUMNS($A$7:F569),0)),'PROD Fltr Conditional'!F569,"OK")</f>
        <v>OK</v>
      </c>
      <c r="G569" s="13" t="str">
        <f>IF(ISERROR(VLOOKUP('PROD Fltr Conditional'!$A569,QACond,COLUMNS($A$7:G569),0)),'PROD Fltr Conditional'!G569,"OK")</f>
        <v>OK</v>
      </c>
      <c r="H569" s="13" t="str">
        <f>IF(ISERROR(VLOOKUP('PROD Fltr Conditional'!$A569,QACond,COLUMNS($A$7:H569),0)),'PROD Fltr Conditional'!H569,"OK")</f>
        <v>OK</v>
      </c>
      <c r="I569" s="13" t="str">
        <f>IF(ISERROR(VLOOKUP('PROD Fltr Conditional'!$A569,QACond,COLUMNS($A$7:I569),0)),'PROD Fltr Conditional'!I569,"OK")</f>
        <v>OK</v>
      </c>
      <c r="J569" s="13" t="str">
        <f>IF(ISERROR(VLOOKUP('PROD Fltr Conditional'!$A569,QACond,COLUMNS($A$7:J569),0)),'PROD Fltr Conditional'!J569,"OK")</f>
        <v>OK</v>
      </c>
      <c r="K569" s="13" t="str">
        <f>IF(ISERROR(VLOOKUP('PROD Fltr Conditional'!$A569,QACond,COLUMNS($A$7:K569),0)),'PROD Fltr Conditional'!K569,"OK")</f>
        <v>OK</v>
      </c>
      <c r="L569" s="13" t="str">
        <f>IF(ISERROR(VLOOKUP('PROD Fltr Conditional'!$A569,QACond,COLUMNS($A$7:L569),0)),'PROD Fltr Conditional'!L569,"OK")</f>
        <v>OK</v>
      </c>
      <c r="M569" s="13" t="str">
        <f>IF(ISERROR(VLOOKUP('PROD Fltr Conditional'!$A569,QACond,COLUMNS($A$7:M569),0)),'PROD Fltr Conditional'!M569,"OK")</f>
        <v>OK</v>
      </c>
      <c r="N569" s="13" t="str">
        <f>IF(ISERROR(VLOOKUP('PROD Fltr Conditional'!$A569,QACond,COLUMNS($A$7:N569),0)),'PROD Fltr Conditional'!N569,"OK")</f>
        <v>OK</v>
      </c>
      <c r="O569" s="13" t="str">
        <f>IF(ISERROR(VLOOKUP('PROD Fltr Conditional'!$A569,QACond,COLUMNS($A$7:O569),0)),'PROD Fltr Conditional'!O569,"OK")</f>
        <v>OK</v>
      </c>
      <c r="P569" s="13" t="str">
        <f>IF(ISERROR(VLOOKUP('PROD Fltr Conditional'!$A569,QACond,COLUMNS($A$7:P569),0)),'PROD Fltr Conditional'!P569,"OK")</f>
        <v>OK</v>
      </c>
      <c r="Q569" s="13" t="str">
        <f>IF(ISERROR(VLOOKUP('PROD Fltr Conditional'!$A569,QACond,COLUMNS($A$7:Q569),0)),'PROD Fltr Conditional'!Q569,"OK")</f>
        <v>OK</v>
      </c>
    </row>
    <row r="570" spans="1:17">
      <c r="A570" s="13" t="str">
        <f>IF(ISERROR(VLOOKUP('PROD Fltr Conditional'!$A570,QACond,COLUMNS($A$7:A570),0)),'PROD Fltr Conditional'!A570,"OK")</f>
        <v>OK</v>
      </c>
      <c r="B570" s="13" t="str">
        <f>IF(ISERROR(VLOOKUP('PROD Fltr Conditional'!$A570,QACond,COLUMNS($A$7:B570),0)),'PROD Fltr Conditional'!B570,"OK")</f>
        <v>OK</v>
      </c>
      <c r="C570" s="13" t="str">
        <f>IF(ISERROR(VLOOKUP('PROD Fltr Conditional'!$A570,QACond,COLUMNS($A$7:C570),0)),'PROD Fltr Conditional'!C570,"OK")</f>
        <v>OK</v>
      </c>
      <c r="D570" s="13" t="str">
        <f>IF(ISERROR(VLOOKUP('PROD Fltr Conditional'!$A570,QACond,COLUMNS($A$7:D570),0)),'PROD Fltr Conditional'!D570,"OK")</f>
        <v>OK</v>
      </c>
      <c r="E570" s="13" t="str">
        <f>IF(ISERROR(VLOOKUP('PROD Fltr Conditional'!$A570,QACond,COLUMNS($A$7:E570),0)),'PROD Fltr Conditional'!E570,"OK")</f>
        <v>OK</v>
      </c>
      <c r="F570" s="13" t="str">
        <f>IF(ISERROR(VLOOKUP('PROD Fltr Conditional'!$A570,QACond,COLUMNS($A$7:F570),0)),'PROD Fltr Conditional'!F570,"OK")</f>
        <v>OK</v>
      </c>
      <c r="G570" s="13" t="str">
        <f>IF(ISERROR(VLOOKUP('PROD Fltr Conditional'!$A570,QACond,COLUMNS($A$7:G570),0)),'PROD Fltr Conditional'!G570,"OK")</f>
        <v>OK</v>
      </c>
      <c r="H570" s="13" t="str">
        <f>IF(ISERROR(VLOOKUP('PROD Fltr Conditional'!$A570,QACond,COLUMNS($A$7:H570),0)),'PROD Fltr Conditional'!H570,"OK")</f>
        <v>OK</v>
      </c>
      <c r="I570" s="13" t="str">
        <f>IF(ISERROR(VLOOKUP('PROD Fltr Conditional'!$A570,QACond,COLUMNS($A$7:I570),0)),'PROD Fltr Conditional'!I570,"OK")</f>
        <v>OK</v>
      </c>
      <c r="J570" s="13" t="str">
        <f>IF(ISERROR(VLOOKUP('PROD Fltr Conditional'!$A570,QACond,COLUMNS($A$7:J570),0)),'PROD Fltr Conditional'!J570,"OK")</f>
        <v>OK</v>
      </c>
      <c r="K570" s="13" t="str">
        <f>IF(ISERROR(VLOOKUP('PROD Fltr Conditional'!$A570,QACond,COLUMNS($A$7:K570),0)),'PROD Fltr Conditional'!K570,"OK")</f>
        <v>OK</v>
      </c>
      <c r="L570" s="13" t="str">
        <f>IF(ISERROR(VLOOKUP('PROD Fltr Conditional'!$A570,QACond,COLUMNS($A$7:L570),0)),'PROD Fltr Conditional'!L570,"OK")</f>
        <v>OK</v>
      </c>
      <c r="M570" s="13" t="str">
        <f>IF(ISERROR(VLOOKUP('PROD Fltr Conditional'!$A570,QACond,COLUMNS($A$7:M570),0)),'PROD Fltr Conditional'!M570,"OK")</f>
        <v>OK</v>
      </c>
      <c r="N570" s="13" t="str">
        <f>IF(ISERROR(VLOOKUP('PROD Fltr Conditional'!$A570,QACond,COLUMNS($A$7:N570),0)),'PROD Fltr Conditional'!N570,"OK")</f>
        <v>OK</v>
      </c>
      <c r="O570" s="13" t="str">
        <f>IF(ISERROR(VLOOKUP('PROD Fltr Conditional'!$A570,QACond,COLUMNS($A$7:O570),0)),'PROD Fltr Conditional'!O570,"OK")</f>
        <v>OK</v>
      </c>
      <c r="P570" s="13" t="str">
        <f>IF(ISERROR(VLOOKUP('PROD Fltr Conditional'!$A570,QACond,COLUMNS($A$7:P570),0)),'PROD Fltr Conditional'!P570,"OK")</f>
        <v>OK</v>
      </c>
      <c r="Q570" s="13" t="str">
        <f>IF(ISERROR(VLOOKUP('PROD Fltr Conditional'!$A570,QACond,COLUMNS($A$7:Q570),0)),'PROD Fltr Conditional'!Q570,"OK")</f>
        <v>OK</v>
      </c>
    </row>
    <row r="571" spans="1:17">
      <c r="A571" s="13" t="str">
        <f>IF(ISERROR(VLOOKUP('PROD Fltr Conditional'!$A571,QACond,COLUMNS($A$7:A571),0)),'PROD Fltr Conditional'!A571,"OK")</f>
        <v>OK</v>
      </c>
      <c r="B571" s="13" t="str">
        <f>IF(ISERROR(VLOOKUP('PROD Fltr Conditional'!$A571,QACond,COLUMNS($A$7:B571),0)),'PROD Fltr Conditional'!B571,"OK")</f>
        <v>OK</v>
      </c>
      <c r="C571" s="13" t="str">
        <f>IF(ISERROR(VLOOKUP('PROD Fltr Conditional'!$A571,QACond,COLUMNS($A$7:C571),0)),'PROD Fltr Conditional'!C571,"OK")</f>
        <v>OK</v>
      </c>
      <c r="D571" s="13" t="str">
        <f>IF(ISERROR(VLOOKUP('PROD Fltr Conditional'!$A571,QACond,COLUMNS($A$7:D571),0)),'PROD Fltr Conditional'!D571,"OK")</f>
        <v>OK</v>
      </c>
      <c r="E571" s="13" t="str">
        <f>IF(ISERROR(VLOOKUP('PROD Fltr Conditional'!$A571,QACond,COLUMNS($A$7:E571),0)),'PROD Fltr Conditional'!E571,"OK")</f>
        <v>OK</v>
      </c>
      <c r="F571" s="13" t="str">
        <f>IF(ISERROR(VLOOKUP('PROD Fltr Conditional'!$A571,QACond,COLUMNS($A$7:F571),0)),'PROD Fltr Conditional'!F571,"OK")</f>
        <v>OK</v>
      </c>
      <c r="G571" s="13" t="str">
        <f>IF(ISERROR(VLOOKUP('PROD Fltr Conditional'!$A571,QACond,COLUMNS($A$7:G571),0)),'PROD Fltr Conditional'!G571,"OK")</f>
        <v>OK</v>
      </c>
      <c r="H571" s="13" t="str">
        <f>IF(ISERROR(VLOOKUP('PROD Fltr Conditional'!$A571,QACond,COLUMNS($A$7:H571),0)),'PROD Fltr Conditional'!H571,"OK")</f>
        <v>OK</v>
      </c>
      <c r="I571" s="13" t="str">
        <f>IF(ISERROR(VLOOKUP('PROD Fltr Conditional'!$A571,QACond,COLUMNS($A$7:I571),0)),'PROD Fltr Conditional'!I571,"OK")</f>
        <v>OK</v>
      </c>
      <c r="J571" s="13" t="str">
        <f>IF(ISERROR(VLOOKUP('PROD Fltr Conditional'!$A571,QACond,COLUMNS($A$7:J571),0)),'PROD Fltr Conditional'!J571,"OK")</f>
        <v>OK</v>
      </c>
      <c r="K571" s="13" t="str">
        <f>IF(ISERROR(VLOOKUP('PROD Fltr Conditional'!$A571,QACond,COLUMNS($A$7:K571),0)),'PROD Fltr Conditional'!K571,"OK")</f>
        <v>OK</v>
      </c>
      <c r="L571" s="13" t="str">
        <f>IF(ISERROR(VLOOKUP('PROD Fltr Conditional'!$A571,QACond,COLUMNS($A$7:L571),0)),'PROD Fltr Conditional'!L571,"OK")</f>
        <v>OK</v>
      </c>
      <c r="M571" s="13" t="str">
        <f>IF(ISERROR(VLOOKUP('PROD Fltr Conditional'!$A571,QACond,COLUMNS($A$7:M571),0)),'PROD Fltr Conditional'!M571,"OK")</f>
        <v>OK</v>
      </c>
      <c r="N571" s="13" t="str">
        <f>IF(ISERROR(VLOOKUP('PROD Fltr Conditional'!$A571,QACond,COLUMNS($A$7:N571),0)),'PROD Fltr Conditional'!N571,"OK")</f>
        <v>OK</v>
      </c>
      <c r="O571" s="13" t="str">
        <f>IF(ISERROR(VLOOKUP('PROD Fltr Conditional'!$A571,QACond,COLUMNS($A$7:O571),0)),'PROD Fltr Conditional'!O571,"OK")</f>
        <v>OK</v>
      </c>
      <c r="P571" s="13" t="str">
        <f>IF(ISERROR(VLOOKUP('PROD Fltr Conditional'!$A571,QACond,COLUMNS($A$7:P571),0)),'PROD Fltr Conditional'!P571,"OK")</f>
        <v>OK</v>
      </c>
      <c r="Q571" s="13" t="str">
        <f>IF(ISERROR(VLOOKUP('PROD Fltr Conditional'!$A571,QACond,COLUMNS($A$7:Q571),0)),'PROD Fltr Conditional'!Q571,"OK")</f>
        <v>OK</v>
      </c>
    </row>
    <row r="572" spans="1:17">
      <c r="A572" s="13" t="str">
        <f>IF(ISERROR(VLOOKUP('PROD Fltr Conditional'!$A572,QACond,COLUMNS($A$7:A572),0)),'PROD Fltr Conditional'!A572,"OK")</f>
        <v>OK</v>
      </c>
      <c r="B572" s="13" t="str">
        <f>IF(ISERROR(VLOOKUP('PROD Fltr Conditional'!$A572,QACond,COLUMNS($A$7:B572),0)),'PROD Fltr Conditional'!B572,"OK")</f>
        <v>OK</v>
      </c>
      <c r="C572" s="13" t="str">
        <f>IF(ISERROR(VLOOKUP('PROD Fltr Conditional'!$A572,QACond,COLUMNS($A$7:C572),0)),'PROD Fltr Conditional'!C572,"OK")</f>
        <v>OK</v>
      </c>
      <c r="D572" s="13" t="str">
        <f>IF(ISERROR(VLOOKUP('PROD Fltr Conditional'!$A572,QACond,COLUMNS($A$7:D572),0)),'PROD Fltr Conditional'!D572,"OK")</f>
        <v>OK</v>
      </c>
      <c r="E572" s="13" t="str">
        <f>IF(ISERROR(VLOOKUP('PROD Fltr Conditional'!$A572,QACond,COLUMNS($A$7:E572),0)),'PROD Fltr Conditional'!E572,"OK")</f>
        <v>OK</v>
      </c>
      <c r="F572" s="13" t="str">
        <f>IF(ISERROR(VLOOKUP('PROD Fltr Conditional'!$A572,QACond,COLUMNS($A$7:F572),0)),'PROD Fltr Conditional'!F572,"OK")</f>
        <v>OK</v>
      </c>
      <c r="G572" s="13" t="str">
        <f>IF(ISERROR(VLOOKUP('PROD Fltr Conditional'!$A572,QACond,COLUMNS($A$7:G572),0)),'PROD Fltr Conditional'!G572,"OK")</f>
        <v>OK</v>
      </c>
      <c r="H572" s="13" t="str">
        <f>IF(ISERROR(VLOOKUP('PROD Fltr Conditional'!$A572,QACond,COLUMNS($A$7:H572),0)),'PROD Fltr Conditional'!H572,"OK")</f>
        <v>OK</v>
      </c>
      <c r="I572" s="13" t="str">
        <f>IF(ISERROR(VLOOKUP('PROD Fltr Conditional'!$A572,QACond,COLUMNS($A$7:I572),0)),'PROD Fltr Conditional'!I572,"OK")</f>
        <v>OK</v>
      </c>
      <c r="J572" s="13" t="str">
        <f>IF(ISERROR(VLOOKUP('PROD Fltr Conditional'!$A572,QACond,COLUMNS($A$7:J572),0)),'PROD Fltr Conditional'!J572,"OK")</f>
        <v>OK</v>
      </c>
      <c r="K572" s="13" t="str">
        <f>IF(ISERROR(VLOOKUP('PROD Fltr Conditional'!$A572,QACond,COLUMNS($A$7:K572),0)),'PROD Fltr Conditional'!K572,"OK")</f>
        <v>OK</v>
      </c>
      <c r="L572" s="13" t="str">
        <f>IF(ISERROR(VLOOKUP('PROD Fltr Conditional'!$A572,QACond,COLUMNS($A$7:L572),0)),'PROD Fltr Conditional'!L572,"OK")</f>
        <v>OK</v>
      </c>
      <c r="M572" s="13" t="str">
        <f>IF(ISERROR(VLOOKUP('PROD Fltr Conditional'!$A572,QACond,COLUMNS($A$7:M572),0)),'PROD Fltr Conditional'!M572,"OK")</f>
        <v>OK</v>
      </c>
      <c r="N572" s="13" t="str">
        <f>IF(ISERROR(VLOOKUP('PROD Fltr Conditional'!$A572,QACond,COLUMNS($A$7:N572),0)),'PROD Fltr Conditional'!N572,"OK")</f>
        <v>OK</v>
      </c>
      <c r="O572" s="13" t="str">
        <f>IF(ISERROR(VLOOKUP('PROD Fltr Conditional'!$A572,QACond,COLUMNS($A$7:O572),0)),'PROD Fltr Conditional'!O572,"OK")</f>
        <v>OK</v>
      </c>
      <c r="P572" s="13" t="str">
        <f>IF(ISERROR(VLOOKUP('PROD Fltr Conditional'!$A572,QACond,COLUMNS($A$7:P572),0)),'PROD Fltr Conditional'!P572,"OK")</f>
        <v>OK</v>
      </c>
      <c r="Q572" s="13" t="str">
        <f>IF(ISERROR(VLOOKUP('PROD Fltr Conditional'!$A572,QACond,COLUMNS($A$7:Q572),0)),'PROD Fltr Conditional'!Q572,"OK")</f>
        <v>OK</v>
      </c>
    </row>
    <row r="573" spans="1:17">
      <c r="A573" s="13" t="str">
        <f>IF(ISERROR(VLOOKUP('PROD Fltr Conditional'!$A573,QACond,COLUMNS($A$7:A573),0)),'PROD Fltr Conditional'!A573,"OK")</f>
        <v>OK</v>
      </c>
      <c r="B573" s="13" t="str">
        <f>IF(ISERROR(VLOOKUP('PROD Fltr Conditional'!$A573,QACond,COLUMNS($A$7:B573),0)),'PROD Fltr Conditional'!B573,"OK")</f>
        <v>OK</v>
      </c>
      <c r="C573" s="13" t="str">
        <f>IF(ISERROR(VLOOKUP('PROD Fltr Conditional'!$A573,QACond,COLUMNS($A$7:C573),0)),'PROD Fltr Conditional'!C573,"OK")</f>
        <v>OK</v>
      </c>
      <c r="D573" s="13" t="str">
        <f>IF(ISERROR(VLOOKUP('PROD Fltr Conditional'!$A573,QACond,COLUMNS($A$7:D573),0)),'PROD Fltr Conditional'!D573,"OK")</f>
        <v>OK</v>
      </c>
      <c r="E573" s="13" t="str">
        <f>IF(ISERROR(VLOOKUP('PROD Fltr Conditional'!$A573,QACond,COLUMNS($A$7:E573),0)),'PROD Fltr Conditional'!E573,"OK")</f>
        <v>OK</v>
      </c>
      <c r="F573" s="13" t="str">
        <f>IF(ISERROR(VLOOKUP('PROD Fltr Conditional'!$A573,QACond,COLUMNS($A$7:F573),0)),'PROD Fltr Conditional'!F573,"OK")</f>
        <v>OK</v>
      </c>
      <c r="G573" s="13" t="str">
        <f>IF(ISERROR(VLOOKUP('PROD Fltr Conditional'!$A573,QACond,COLUMNS($A$7:G573),0)),'PROD Fltr Conditional'!G573,"OK")</f>
        <v>OK</v>
      </c>
      <c r="H573" s="13" t="str">
        <f>IF(ISERROR(VLOOKUP('PROD Fltr Conditional'!$A573,QACond,COLUMNS($A$7:H573),0)),'PROD Fltr Conditional'!H573,"OK")</f>
        <v>OK</v>
      </c>
      <c r="I573" s="13" t="str">
        <f>IF(ISERROR(VLOOKUP('PROD Fltr Conditional'!$A573,QACond,COLUMNS($A$7:I573),0)),'PROD Fltr Conditional'!I573,"OK")</f>
        <v>OK</v>
      </c>
      <c r="J573" s="13" t="str">
        <f>IF(ISERROR(VLOOKUP('PROD Fltr Conditional'!$A573,QACond,COLUMNS($A$7:J573),0)),'PROD Fltr Conditional'!J573,"OK")</f>
        <v>OK</v>
      </c>
      <c r="K573" s="13" t="str">
        <f>IF(ISERROR(VLOOKUP('PROD Fltr Conditional'!$A573,QACond,COLUMNS($A$7:K573),0)),'PROD Fltr Conditional'!K573,"OK")</f>
        <v>OK</v>
      </c>
      <c r="L573" s="13" t="str">
        <f>IF(ISERROR(VLOOKUP('PROD Fltr Conditional'!$A573,QACond,COLUMNS($A$7:L573),0)),'PROD Fltr Conditional'!L573,"OK")</f>
        <v>OK</v>
      </c>
      <c r="M573" s="13" t="str">
        <f>IF(ISERROR(VLOOKUP('PROD Fltr Conditional'!$A573,QACond,COLUMNS($A$7:M573),0)),'PROD Fltr Conditional'!M573,"OK")</f>
        <v>OK</v>
      </c>
      <c r="N573" s="13" t="str">
        <f>IF(ISERROR(VLOOKUP('PROD Fltr Conditional'!$A573,QACond,COLUMNS($A$7:N573),0)),'PROD Fltr Conditional'!N573,"OK")</f>
        <v>OK</v>
      </c>
      <c r="O573" s="13" t="str">
        <f>IF(ISERROR(VLOOKUP('PROD Fltr Conditional'!$A573,QACond,COLUMNS($A$7:O573),0)),'PROD Fltr Conditional'!O573,"OK")</f>
        <v>OK</v>
      </c>
      <c r="P573" s="13" t="str">
        <f>IF(ISERROR(VLOOKUP('PROD Fltr Conditional'!$A573,QACond,COLUMNS($A$7:P573),0)),'PROD Fltr Conditional'!P573,"OK")</f>
        <v>OK</v>
      </c>
      <c r="Q573" s="13" t="str">
        <f>IF(ISERROR(VLOOKUP('PROD Fltr Conditional'!$A573,QACond,COLUMNS($A$7:Q573),0)),'PROD Fltr Conditional'!Q573,"OK")</f>
        <v>OK</v>
      </c>
    </row>
    <row r="574" spans="1:17">
      <c r="A574" s="13" t="str">
        <f>IF(ISERROR(VLOOKUP('PROD Fltr Conditional'!$A574,QACond,COLUMNS($A$7:A574),0)),'PROD Fltr Conditional'!A574,"OK")</f>
        <v>OK</v>
      </c>
      <c r="B574" s="13" t="str">
        <f>IF(ISERROR(VLOOKUP('PROD Fltr Conditional'!$A574,QACond,COLUMNS($A$7:B574),0)),'PROD Fltr Conditional'!B574,"OK")</f>
        <v>OK</v>
      </c>
      <c r="C574" s="13" t="str">
        <f>IF(ISERROR(VLOOKUP('PROD Fltr Conditional'!$A574,QACond,COLUMNS($A$7:C574),0)),'PROD Fltr Conditional'!C574,"OK")</f>
        <v>OK</v>
      </c>
      <c r="D574" s="13" t="str">
        <f>IF(ISERROR(VLOOKUP('PROD Fltr Conditional'!$A574,QACond,COLUMNS($A$7:D574),0)),'PROD Fltr Conditional'!D574,"OK")</f>
        <v>OK</v>
      </c>
      <c r="E574" s="13" t="str">
        <f>IF(ISERROR(VLOOKUP('PROD Fltr Conditional'!$A574,QACond,COLUMNS($A$7:E574),0)),'PROD Fltr Conditional'!E574,"OK")</f>
        <v>OK</v>
      </c>
      <c r="F574" s="13" t="str">
        <f>IF(ISERROR(VLOOKUP('PROD Fltr Conditional'!$A574,QACond,COLUMNS($A$7:F574),0)),'PROD Fltr Conditional'!F574,"OK")</f>
        <v>OK</v>
      </c>
      <c r="G574" s="13" t="str">
        <f>IF(ISERROR(VLOOKUP('PROD Fltr Conditional'!$A574,QACond,COLUMNS($A$7:G574),0)),'PROD Fltr Conditional'!G574,"OK")</f>
        <v>OK</v>
      </c>
      <c r="H574" s="13" t="str">
        <f>IF(ISERROR(VLOOKUP('PROD Fltr Conditional'!$A574,QACond,COLUMNS($A$7:H574),0)),'PROD Fltr Conditional'!H574,"OK")</f>
        <v>OK</v>
      </c>
      <c r="I574" s="13" t="str">
        <f>IF(ISERROR(VLOOKUP('PROD Fltr Conditional'!$A574,QACond,COLUMNS($A$7:I574),0)),'PROD Fltr Conditional'!I574,"OK")</f>
        <v>OK</v>
      </c>
      <c r="J574" s="13" t="str">
        <f>IF(ISERROR(VLOOKUP('PROD Fltr Conditional'!$A574,QACond,COLUMNS($A$7:J574),0)),'PROD Fltr Conditional'!J574,"OK")</f>
        <v>OK</v>
      </c>
      <c r="K574" s="13" t="str">
        <f>IF(ISERROR(VLOOKUP('PROD Fltr Conditional'!$A574,QACond,COLUMNS($A$7:K574),0)),'PROD Fltr Conditional'!K574,"OK")</f>
        <v>OK</v>
      </c>
      <c r="L574" s="13" t="str">
        <f>IF(ISERROR(VLOOKUP('PROD Fltr Conditional'!$A574,QACond,COLUMNS($A$7:L574),0)),'PROD Fltr Conditional'!L574,"OK")</f>
        <v>OK</v>
      </c>
      <c r="M574" s="13" t="str">
        <f>IF(ISERROR(VLOOKUP('PROD Fltr Conditional'!$A574,QACond,COLUMNS($A$7:M574),0)),'PROD Fltr Conditional'!M574,"OK")</f>
        <v>OK</v>
      </c>
      <c r="N574" s="13" t="str">
        <f>IF(ISERROR(VLOOKUP('PROD Fltr Conditional'!$A574,QACond,COLUMNS($A$7:N574),0)),'PROD Fltr Conditional'!N574,"OK")</f>
        <v>OK</v>
      </c>
      <c r="O574" s="13" t="str">
        <f>IF(ISERROR(VLOOKUP('PROD Fltr Conditional'!$A574,QACond,COLUMNS($A$7:O574),0)),'PROD Fltr Conditional'!O574,"OK")</f>
        <v>OK</v>
      </c>
      <c r="P574" s="13" t="str">
        <f>IF(ISERROR(VLOOKUP('PROD Fltr Conditional'!$A574,QACond,COLUMNS($A$7:P574),0)),'PROD Fltr Conditional'!P574,"OK")</f>
        <v>OK</v>
      </c>
      <c r="Q574" s="13" t="str">
        <f>IF(ISERROR(VLOOKUP('PROD Fltr Conditional'!$A574,QACond,COLUMNS($A$7:Q574),0)),'PROD Fltr Conditional'!Q574,"OK")</f>
        <v>OK</v>
      </c>
    </row>
    <row r="575" spans="1:17">
      <c r="A575" s="13" t="str">
        <f>IF(ISERROR(VLOOKUP('PROD Fltr Conditional'!$A575,QACond,COLUMNS($A$7:A575),0)),'PROD Fltr Conditional'!A575,"OK")</f>
        <v>OK</v>
      </c>
      <c r="B575" s="13" t="str">
        <f>IF(ISERROR(VLOOKUP('PROD Fltr Conditional'!$A575,QACond,COLUMNS($A$7:B575),0)),'PROD Fltr Conditional'!B575,"OK")</f>
        <v>OK</v>
      </c>
      <c r="C575" s="13" t="str">
        <f>IF(ISERROR(VLOOKUP('PROD Fltr Conditional'!$A575,QACond,COLUMNS($A$7:C575),0)),'PROD Fltr Conditional'!C575,"OK")</f>
        <v>OK</v>
      </c>
      <c r="D575" s="13" t="str">
        <f>IF(ISERROR(VLOOKUP('PROD Fltr Conditional'!$A575,QACond,COLUMNS($A$7:D575),0)),'PROD Fltr Conditional'!D575,"OK")</f>
        <v>OK</v>
      </c>
      <c r="E575" s="13" t="str">
        <f>IF(ISERROR(VLOOKUP('PROD Fltr Conditional'!$A575,QACond,COLUMNS($A$7:E575),0)),'PROD Fltr Conditional'!E575,"OK")</f>
        <v>OK</v>
      </c>
      <c r="F575" s="13" t="str">
        <f>IF(ISERROR(VLOOKUP('PROD Fltr Conditional'!$A575,QACond,COLUMNS($A$7:F575),0)),'PROD Fltr Conditional'!F575,"OK")</f>
        <v>OK</v>
      </c>
      <c r="G575" s="13" t="str">
        <f>IF(ISERROR(VLOOKUP('PROD Fltr Conditional'!$A575,QACond,COLUMNS($A$7:G575),0)),'PROD Fltr Conditional'!G575,"OK")</f>
        <v>OK</v>
      </c>
      <c r="H575" s="13" t="str">
        <f>IF(ISERROR(VLOOKUP('PROD Fltr Conditional'!$A575,QACond,COLUMNS($A$7:H575),0)),'PROD Fltr Conditional'!H575,"OK")</f>
        <v>OK</v>
      </c>
      <c r="I575" s="13" t="str">
        <f>IF(ISERROR(VLOOKUP('PROD Fltr Conditional'!$A575,QACond,COLUMNS($A$7:I575),0)),'PROD Fltr Conditional'!I575,"OK")</f>
        <v>OK</v>
      </c>
      <c r="J575" s="13" t="str">
        <f>IF(ISERROR(VLOOKUP('PROD Fltr Conditional'!$A575,QACond,COLUMNS($A$7:J575),0)),'PROD Fltr Conditional'!J575,"OK")</f>
        <v>OK</v>
      </c>
      <c r="K575" s="13" t="str">
        <f>IF(ISERROR(VLOOKUP('PROD Fltr Conditional'!$A575,QACond,COLUMNS($A$7:K575),0)),'PROD Fltr Conditional'!K575,"OK")</f>
        <v>OK</v>
      </c>
      <c r="L575" s="13" t="str">
        <f>IF(ISERROR(VLOOKUP('PROD Fltr Conditional'!$A575,QACond,COLUMNS($A$7:L575),0)),'PROD Fltr Conditional'!L575,"OK")</f>
        <v>OK</v>
      </c>
      <c r="M575" s="13" t="str">
        <f>IF(ISERROR(VLOOKUP('PROD Fltr Conditional'!$A575,QACond,COLUMNS($A$7:M575),0)),'PROD Fltr Conditional'!M575,"OK")</f>
        <v>OK</v>
      </c>
      <c r="N575" s="13" t="str">
        <f>IF(ISERROR(VLOOKUP('PROD Fltr Conditional'!$A575,QACond,COLUMNS($A$7:N575),0)),'PROD Fltr Conditional'!N575,"OK")</f>
        <v>OK</v>
      </c>
      <c r="O575" s="13" t="str">
        <f>IF(ISERROR(VLOOKUP('PROD Fltr Conditional'!$A575,QACond,COLUMNS($A$7:O575),0)),'PROD Fltr Conditional'!O575,"OK")</f>
        <v>OK</v>
      </c>
      <c r="P575" s="13" t="str">
        <f>IF(ISERROR(VLOOKUP('PROD Fltr Conditional'!$A575,QACond,COLUMNS($A$7:P575),0)),'PROD Fltr Conditional'!P575,"OK")</f>
        <v>OK</v>
      </c>
      <c r="Q575" s="13" t="str">
        <f>IF(ISERROR(VLOOKUP('PROD Fltr Conditional'!$A575,QACond,COLUMNS($A$7:Q575),0)),'PROD Fltr Conditional'!Q575,"OK")</f>
        <v>OK</v>
      </c>
    </row>
    <row r="576" spans="1:17">
      <c r="A576" s="13" t="str">
        <f>IF(ISERROR(VLOOKUP('PROD Fltr Conditional'!$A576,QACond,COLUMNS($A$7:A576),0)),'PROD Fltr Conditional'!A576,"OK")</f>
        <v>OK</v>
      </c>
      <c r="B576" s="13" t="str">
        <f>IF(ISERROR(VLOOKUP('PROD Fltr Conditional'!$A576,QACond,COLUMNS($A$7:B576),0)),'PROD Fltr Conditional'!B576,"OK")</f>
        <v>OK</v>
      </c>
      <c r="C576" s="13" t="str">
        <f>IF(ISERROR(VLOOKUP('PROD Fltr Conditional'!$A576,QACond,COLUMNS($A$7:C576),0)),'PROD Fltr Conditional'!C576,"OK")</f>
        <v>OK</v>
      </c>
      <c r="D576" s="13" t="str">
        <f>IF(ISERROR(VLOOKUP('PROD Fltr Conditional'!$A576,QACond,COLUMNS($A$7:D576),0)),'PROD Fltr Conditional'!D576,"OK")</f>
        <v>OK</v>
      </c>
      <c r="E576" s="13" t="str">
        <f>IF(ISERROR(VLOOKUP('PROD Fltr Conditional'!$A576,QACond,COLUMNS($A$7:E576),0)),'PROD Fltr Conditional'!E576,"OK")</f>
        <v>OK</v>
      </c>
      <c r="F576" s="13" t="str">
        <f>IF(ISERROR(VLOOKUP('PROD Fltr Conditional'!$A576,QACond,COLUMNS($A$7:F576),0)),'PROD Fltr Conditional'!F576,"OK")</f>
        <v>OK</v>
      </c>
      <c r="G576" s="13" t="str">
        <f>IF(ISERROR(VLOOKUP('PROD Fltr Conditional'!$A576,QACond,COLUMNS($A$7:G576),0)),'PROD Fltr Conditional'!G576,"OK")</f>
        <v>OK</v>
      </c>
      <c r="H576" s="13" t="str">
        <f>IF(ISERROR(VLOOKUP('PROD Fltr Conditional'!$A576,QACond,COLUMNS($A$7:H576),0)),'PROD Fltr Conditional'!H576,"OK")</f>
        <v>OK</v>
      </c>
      <c r="I576" s="13" t="str">
        <f>IF(ISERROR(VLOOKUP('PROD Fltr Conditional'!$A576,QACond,COLUMNS($A$7:I576),0)),'PROD Fltr Conditional'!I576,"OK")</f>
        <v>OK</v>
      </c>
      <c r="J576" s="13" t="str">
        <f>IF(ISERROR(VLOOKUP('PROD Fltr Conditional'!$A576,QACond,COLUMNS($A$7:J576),0)),'PROD Fltr Conditional'!J576,"OK")</f>
        <v>OK</v>
      </c>
      <c r="K576" s="13" t="str">
        <f>IF(ISERROR(VLOOKUP('PROD Fltr Conditional'!$A576,QACond,COLUMNS($A$7:K576),0)),'PROD Fltr Conditional'!K576,"OK")</f>
        <v>OK</v>
      </c>
      <c r="L576" s="13" t="str">
        <f>IF(ISERROR(VLOOKUP('PROD Fltr Conditional'!$A576,QACond,COLUMNS($A$7:L576),0)),'PROD Fltr Conditional'!L576,"OK")</f>
        <v>OK</v>
      </c>
      <c r="M576" s="13" t="str">
        <f>IF(ISERROR(VLOOKUP('PROD Fltr Conditional'!$A576,QACond,COLUMNS($A$7:M576),0)),'PROD Fltr Conditional'!M576,"OK")</f>
        <v>OK</v>
      </c>
      <c r="N576" s="13" t="str">
        <f>IF(ISERROR(VLOOKUP('PROD Fltr Conditional'!$A576,QACond,COLUMNS($A$7:N576),0)),'PROD Fltr Conditional'!N576,"OK")</f>
        <v>OK</v>
      </c>
      <c r="O576" s="13" t="str">
        <f>IF(ISERROR(VLOOKUP('PROD Fltr Conditional'!$A576,QACond,COLUMNS($A$7:O576),0)),'PROD Fltr Conditional'!O576,"OK")</f>
        <v>OK</v>
      </c>
      <c r="P576" s="13" t="str">
        <f>IF(ISERROR(VLOOKUP('PROD Fltr Conditional'!$A576,QACond,COLUMNS($A$7:P576),0)),'PROD Fltr Conditional'!P576,"OK")</f>
        <v>OK</v>
      </c>
      <c r="Q576" s="13" t="str">
        <f>IF(ISERROR(VLOOKUP('PROD Fltr Conditional'!$A576,QACond,COLUMNS($A$7:Q576),0)),'PROD Fltr Conditional'!Q576,"OK")</f>
        <v>OK</v>
      </c>
    </row>
    <row r="577" spans="1:17">
      <c r="A577" s="13" t="str">
        <f>IF(ISERROR(VLOOKUP('PROD Fltr Conditional'!$A577,QACond,COLUMNS($A$7:A577),0)),'PROD Fltr Conditional'!A577,"OK")</f>
        <v>OK</v>
      </c>
      <c r="B577" s="13" t="str">
        <f>IF(ISERROR(VLOOKUP('PROD Fltr Conditional'!$A577,QACond,COLUMNS($A$7:B577),0)),'PROD Fltr Conditional'!B577,"OK")</f>
        <v>OK</v>
      </c>
      <c r="C577" s="13" t="str">
        <f>IF(ISERROR(VLOOKUP('PROD Fltr Conditional'!$A577,QACond,COLUMNS($A$7:C577),0)),'PROD Fltr Conditional'!C577,"OK")</f>
        <v>OK</v>
      </c>
      <c r="D577" s="13" t="str">
        <f>IF(ISERROR(VLOOKUP('PROD Fltr Conditional'!$A577,QACond,COLUMNS($A$7:D577),0)),'PROD Fltr Conditional'!D577,"OK")</f>
        <v>OK</v>
      </c>
      <c r="E577" s="13" t="str">
        <f>IF(ISERROR(VLOOKUP('PROD Fltr Conditional'!$A577,QACond,COLUMNS($A$7:E577),0)),'PROD Fltr Conditional'!E577,"OK")</f>
        <v>OK</v>
      </c>
      <c r="F577" s="13" t="str">
        <f>IF(ISERROR(VLOOKUP('PROD Fltr Conditional'!$A577,QACond,COLUMNS($A$7:F577),0)),'PROD Fltr Conditional'!F577,"OK")</f>
        <v>OK</v>
      </c>
      <c r="G577" s="13" t="str">
        <f>IF(ISERROR(VLOOKUP('PROD Fltr Conditional'!$A577,QACond,COLUMNS($A$7:G577),0)),'PROD Fltr Conditional'!G577,"OK")</f>
        <v>OK</v>
      </c>
      <c r="H577" s="13" t="str">
        <f>IF(ISERROR(VLOOKUP('PROD Fltr Conditional'!$A577,QACond,COLUMNS($A$7:H577),0)),'PROD Fltr Conditional'!H577,"OK")</f>
        <v>OK</v>
      </c>
      <c r="I577" s="13" t="str">
        <f>IF(ISERROR(VLOOKUP('PROD Fltr Conditional'!$A577,QACond,COLUMNS($A$7:I577),0)),'PROD Fltr Conditional'!I577,"OK")</f>
        <v>OK</v>
      </c>
      <c r="J577" s="13" t="str">
        <f>IF(ISERROR(VLOOKUP('PROD Fltr Conditional'!$A577,QACond,COLUMNS($A$7:J577),0)),'PROD Fltr Conditional'!J577,"OK")</f>
        <v>OK</v>
      </c>
      <c r="K577" s="13" t="str">
        <f>IF(ISERROR(VLOOKUP('PROD Fltr Conditional'!$A577,QACond,COLUMNS($A$7:K577),0)),'PROD Fltr Conditional'!K577,"OK")</f>
        <v>OK</v>
      </c>
      <c r="L577" s="13" t="str">
        <f>IF(ISERROR(VLOOKUP('PROD Fltr Conditional'!$A577,QACond,COLUMNS($A$7:L577),0)),'PROD Fltr Conditional'!L577,"OK")</f>
        <v>OK</v>
      </c>
      <c r="M577" s="13" t="str">
        <f>IF(ISERROR(VLOOKUP('PROD Fltr Conditional'!$A577,QACond,COLUMNS($A$7:M577),0)),'PROD Fltr Conditional'!M577,"OK")</f>
        <v>OK</v>
      </c>
      <c r="N577" s="13" t="str">
        <f>IF(ISERROR(VLOOKUP('PROD Fltr Conditional'!$A577,QACond,COLUMNS($A$7:N577),0)),'PROD Fltr Conditional'!N577,"OK")</f>
        <v>OK</v>
      </c>
      <c r="O577" s="13" t="str">
        <f>IF(ISERROR(VLOOKUP('PROD Fltr Conditional'!$A577,QACond,COLUMNS($A$7:O577),0)),'PROD Fltr Conditional'!O577,"OK")</f>
        <v>OK</v>
      </c>
      <c r="P577" s="13" t="str">
        <f>IF(ISERROR(VLOOKUP('PROD Fltr Conditional'!$A577,QACond,COLUMNS($A$7:P577),0)),'PROD Fltr Conditional'!P577,"OK")</f>
        <v>OK</v>
      </c>
      <c r="Q577" s="13" t="str">
        <f>IF(ISERROR(VLOOKUP('PROD Fltr Conditional'!$A577,QACond,COLUMNS($A$7:Q577),0)),'PROD Fltr Conditional'!Q577,"OK")</f>
        <v>OK</v>
      </c>
    </row>
    <row r="578" spans="1:17">
      <c r="A578" s="13" t="str">
        <f>IF(ISERROR(VLOOKUP('PROD Fltr Conditional'!$A578,QACond,COLUMNS($A$7:A578),0)),'PROD Fltr Conditional'!A578,"OK")</f>
        <v>OK</v>
      </c>
      <c r="B578" s="13" t="str">
        <f>IF(ISERROR(VLOOKUP('PROD Fltr Conditional'!$A578,QACond,COLUMNS($A$7:B578),0)),'PROD Fltr Conditional'!B578,"OK")</f>
        <v>OK</v>
      </c>
      <c r="C578" s="13" t="str">
        <f>IF(ISERROR(VLOOKUP('PROD Fltr Conditional'!$A578,QACond,COLUMNS($A$7:C578),0)),'PROD Fltr Conditional'!C578,"OK")</f>
        <v>OK</v>
      </c>
      <c r="D578" s="13" t="str">
        <f>IF(ISERROR(VLOOKUP('PROD Fltr Conditional'!$A578,QACond,COLUMNS($A$7:D578),0)),'PROD Fltr Conditional'!D578,"OK")</f>
        <v>OK</v>
      </c>
      <c r="E578" s="13" t="str">
        <f>IF(ISERROR(VLOOKUP('PROD Fltr Conditional'!$A578,QACond,COLUMNS($A$7:E578),0)),'PROD Fltr Conditional'!E578,"OK")</f>
        <v>OK</v>
      </c>
      <c r="F578" s="13" t="str">
        <f>IF(ISERROR(VLOOKUP('PROD Fltr Conditional'!$A578,QACond,COLUMNS($A$7:F578),0)),'PROD Fltr Conditional'!F578,"OK")</f>
        <v>OK</v>
      </c>
      <c r="G578" s="13" t="str">
        <f>IF(ISERROR(VLOOKUP('PROD Fltr Conditional'!$A578,QACond,COLUMNS($A$7:G578),0)),'PROD Fltr Conditional'!G578,"OK")</f>
        <v>OK</v>
      </c>
      <c r="H578" s="13" t="str">
        <f>IF(ISERROR(VLOOKUP('PROD Fltr Conditional'!$A578,QACond,COLUMNS($A$7:H578),0)),'PROD Fltr Conditional'!H578,"OK")</f>
        <v>OK</v>
      </c>
      <c r="I578" s="13" t="str">
        <f>IF(ISERROR(VLOOKUP('PROD Fltr Conditional'!$A578,QACond,COLUMNS($A$7:I578),0)),'PROD Fltr Conditional'!I578,"OK")</f>
        <v>OK</v>
      </c>
      <c r="J578" s="13" t="str">
        <f>IF(ISERROR(VLOOKUP('PROD Fltr Conditional'!$A578,QACond,COLUMNS($A$7:J578),0)),'PROD Fltr Conditional'!J578,"OK")</f>
        <v>OK</v>
      </c>
      <c r="K578" s="13" t="str">
        <f>IF(ISERROR(VLOOKUP('PROD Fltr Conditional'!$A578,QACond,COLUMNS($A$7:K578),0)),'PROD Fltr Conditional'!K578,"OK")</f>
        <v>OK</v>
      </c>
      <c r="L578" s="13" t="str">
        <f>IF(ISERROR(VLOOKUP('PROD Fltr Conditional'!$A578,QACond,COLUMNS($A$7:L578),0)),'PROD Fltr Conditional'!L578,"OK")</f>
        <v>OK</v>
      </c>
      <c r="M578" s="13" t="str">
        <f>IF(ISERROR(VLOOKUP('PROD Fltr Conditional'!$A578,QACond,COLUMNS($A$7:M578),0)),'PROD Fltr Conditional'!M578,"OK")</f>
        <v>OK</v>
      </c>
      <c r="N578" s="13" t="str">
        <f>IF(ISERROR(VLOOKUP('PROD Fltr Conditional'!$A578,QACond,COLUMNS($A$7:N578),0)),'PROD Fltr Conditional'!N578,"OK")</f>
        <v>OK</v>
      </c>
      <c r="O578" s="13" t="str">
        <f>IF(ISERROR(VLOOKUP('PROD Fltr Conditional'!$A578,QACond,COLUMNS($A$7:O578),0)),'PROD Fltr Conditional'!O578,"OK")</f>
        <v>OK</v>
      </c>
      <c r="P578" s="13" t="str">
        <f>IF(ISERROR(VLOOKUP('PROD Fltr Conditional'!$A578,QACond,COLUMNS($A$7:P578),0)),'PROD Fltr Conditional'!P578,"OK")</f>
        <v>OK</v>
      </c>
      <c r="Q578" s="13" t="str">
        <f>IF(ISERROR(VLOOKUP('PROD Fltr Conditional'!$A578,QACond,COLUMNS($A$7:Q578),0)),'PROD Fltr Conditional'!Q578,"OK")</f>
        <v>OK</v>
      </c>
    </row>
    <row r="579" spans="1:17">
      <c r="A579" s="13" t="str">
        <f>IF(ISERROR(VLOOKUP('PROD Fltr Conditional'!$A579,QACond,COLUMNS($A$7:A579),0)),'PROD Fltr Conditional'!A579,"OK")</f>
        <v>OK</v>
      </c>
      <c r="B579" s="13" t="str">
        <f>IF(ISERROR(VLOOKUP('PROD Fltr Conditional'!$A579,QACond,COLUMNS($A$7:B579),0)),'PROD Fltr Conditional'!B579,"OK")</f>
        <v>OK</v>
      </c>
      <c r="C579" s="13" t="str">
        <f>IF(ISERROR(VLOOKUP('PROD Fltr Conditional'!$A579,QACond,COLUMNS($A$7:C579),0)),'PROD Fltr Conditional'!C579,"OK")</f>
        <v>OK</v>
      </c>
      <c r="D579" s="13" t="str">
        <f>IF(ISERROR(VLOOKUP('PROD Fltr Conditional'!$A579,QACond,COLUMNS($A$7:D579),0)),'PROD Fltr Conditional'!D579,"OK")</f>
        <v>OK</v>
      </c>
      <c r="E579" s="13" t="str">
        <f>IF(ISERROR(VLOOKUP('PROD Fltr Conditional'!$A579,QACond,COLUMNS($A$7:E579),0)),'PROD Fltr Conditional'!E579,"OK")</f>
        <v>OK</v>
      </c>
      <c r="F579" s="13" t="str">
        <f>IF(ISERROR(VLOOKUP('PROD Fltr Conditional'!$A579,QACond,COLUMNS($A$7:F579),0)),'PROD Fltr Conditional'!F579,"OK")</f>
        <v>OK</v>
      </c>
      <c r="G579" s="13" t="str">
        <f>IF(ISERROR(VLOOKUP('PROD Fltr Conditional'!$A579,QACond,COLUMNS($A$7:G579),0)),'PROD Fltr Conditional'!G579,"OK")</f>
        <v>OK</v>
      </c>
      <c r="H579" s="13" t="str">
        <f>IF(ISERROR(VLOOKUP('PROD Fltr Conditional'!$A579,QACond,COLUMNS($A$7:H579),0)),'PROD Fltr Conditional'!H579,"OK")</f>
        <v>OK</v>
      </c>
      <c r="I579" s="13" t="str">
        <f>IF(ISERROR(VLOOKUP('PROD Fltr Conditional'!$A579,QACond,COLUMNS($A$7:I579),0)),'PROD Fltr Conditional'!I579,"OK")</f>
        <v>OK</v>
      </c>
      <c r="J579" s="13" t="str">
        <f>IF(ISERROR(VLOOKUP('PROD Fltr Conditional'!$A579,QACond,COLUMNS($A$7:J579),0)),'PROD Fltr Conditional'!J579,"OK")</f>
        <v>OK</v>
      </c>
      <c r="K579" s="13" t="str">
        <f>IF(ISERROR(VLOOKUP('PROD Fltr Conditional'!$A579,QACond,COLUMNS($A$7:K579),0)),'PROD Fltr Conditional'!K579,"OK")</f>
        <v>OK</v>
      </c>
      <c r="L579" s="13" t="str">
        <f>IF(ISERROR(VLOOKUP('PROD Fltr Conditional'!$A579,QACond,COLUMNS($A$7:L579),0)),'PROD Fltr Conditional'!L579,"OK")</f>
        <v>OK</v>
      </c>
      <c r="M579" s="13" t="str">
        <f>IF(ISERROR(VLOOKUP('PROD Fltr Conditional'!$A579,QACond,COLUMNS($A$7:M579),0)),'PROD Fltr Conditional'!M579,"OK")</f>
        <v>OK</v>
      </c>
      <c r="N579" s="13" t="str">
        <f>IF(ISERROR(VLOOKUP('PROD Fltr Conditional'!$A579,QACond,COLUMNS($A$7:N579),0)),'PROD Fltr Conditional'!N579,"OK")</f>
        <v>OK</v>
      </c>
      <c r="O579" s="13" t="str">
        <f>IF(ISERROR(VLOOKUP('PROD Fltr Conditional'!$A579,QACond,COLUMNS($A$7:O579),0)),'PROD Fltr Conditional'!O579,"OK")</f>
        <v>OK</v>
      </c>
      <c r="P579" s="13" t="str">
        <f>IF(ISERROR(VLOOKUP('PROD Fltr Conditional'!$A579,QACond,COLUMNS($A$7:P579),0)),'PROD Fltr Conditional'!P579,"OK")</f>
        <v>OK</v>
      </c>
      <c r="Q579" s="13" t="str">
        <f>IF(ISERROR(VLOOKUP('PROD Fltr Conditional'!$A579,QACond,COLUMNS($A$7:Q579),0)),'PROD Fltr Conditional'!Q579,"OK")</f>
        <v>OK</v>
      </c>
    </row>
    <row r="580" spans="1:17">
      <c r="A580" s="13" t="str">
        <f>IF(ISERROR(VLOOKUP('PROD Fltr Conditional'!$A580,QACond,COLUMNS($A$7:A580),0)),'PROD Fltr Conditional'!A580,"OK")</f>
        <v>OK</v>
      </c>
      <c r="B580" s="13" t="str">
        <f>IF(ISERROR(VLOOKUP('PROD Fltr Conditional'!$A580,QACond,COLUMNS($A$7:B580),0)),'PROD Fltr Conditional'!B580,"OK")</f>
        <v>OK</v>
      </c>
      <c r="C580" s="13" t="str">
        <f>IF(ISERROR(VLOOKUP('PROD Fltr Conditional'!$A580,QACond,COLUMNS($A$7:C580),0)),'PROD Fltr Conditional'!C580,"OK")</f>
        <v>OK</v>
      </c>
      <c r="D580" s="13" t="str">
        <f>IF(ISERROR(VLOOKUP('PROD Fltr Conditional'!$A580,QACond,COLUMNS($A$7:D580),0)),'PROD Fltr Conditional'!D580,"OK")</f>
        <v>OK</v>
      </c>
      <c r="E580" s="13" t="str">
        <f>IF(ISERROR(VLOOKUP('PROD Fltr Conditional'!$A580,QACond,COLUMNS($A$7:E580),0)),'PROD Fltr Conditional'!E580,"OK")</f>
        <v>OK</v>
      </c>
      <c r="F580" s="13" t="str">
        <f>IF(ISERROR(VLOOKUP('PROD Fltr Conditional'!$A580,QACond,COLUMNS($A$7:F580),0)),'PROD Fltr Conditional'!F580,"OK")</f>
        <v>OK</v>
      </c>
      <c r="G580" s="13" t="str">
        <f>IF(ISERROR(VLOOKUP('PROD Fltr Conditional'!$A580,QACond,COLUMNS($A$7:G580),0)),'PROD Fltr Conditional'!G580,"OK")</f>
        <v>OK</v>
      </c>
      <c r="H580" s="13" t="str">
        <f>IF(ISERROR(VLOOKUP('PROD Fltr Conditional'!$A580,QACond,COLUMNS($A$7:H580),0)),'PROD Fltr Conditional'!H580,"OK")</f>
        <v>OK</v>
      </c>
      <c r="I580" s="13" t="str">
        <f>IF(ISERROR(VLOOKUP('PROD Fltr Conditional'!$A580,QACond,COLUMNS($A$7:I580),0)),'PROD Fltr Conditional'!I580,"OK")</f>
        <v>OK</v>
      </c>
      <c r="J580" s="13" t="str">
        <f>IF(ISERROR(VLOOKUP('PROD Fltr Conditional'!$A580,QACond,COLUMNS($A$7:J580),0)),'PROD Fltr Conditional'!J580,"OK")</f>
        <v>OK</v>
      </c>
      <c r="K580" s="13" t="str">
        <f>IF(ISERROR(VLOOKUP('PROD Fltr Conditional'!$A580,QACond,COLUMNS($A$7:K580),0)),'PROD Fltr Conditional'!K580,"OK")</f>
        <v>OK</v>
      </c>
      <c r="L580" s="13" t="str">
        <f>IF(ISERROR(VLOOKUP('PROD Fltr Conditional'!$A580,QACond,COLUMNS($A$7:L580),0)),'PROD Fltr Conditional'!L580,"OK")</f>
        <v>OK</v>
      </c>
      <c r="M580" s="13" t="str">
        <f>IF(ISERROR(VLOOKUP('PROD Fltr Conditional'!$A580,QACond,COLUMNS($A$7:M580),0)),'PROD Fltr Conditional'!M580,"OK")</f>
        <v>OK</v>
      </c>
      <c r="N580" s="13" t="str">
        <f>IF(ISERROR(VLOOKUP('PROD Fltr Conditional'!$A580,QACond,COLUMNS($A$7:N580),0)),'PROD Fltr Conditional'!N580,"OK")</f>
        <v>OK</v>
      </c>
      <c r="O580" s="13" t="str">
        <f>IF(ISERROR(VLOOKUP('PROD Fltr Conditional'!$A580,QACond,COLUMNS($A$7:O580),0)),'PROD Fltr Conditional'!O580,"OK")</f>
        <v>OK</v>
      </c>
      <c r="P580" s="13" t="str">
        <f>IF(ISERROR(VLOOKUP('PROD Fltr Conditional'!$A580,QACond,COLUMNS($A$7:P580),0)),'PROD Fltr Conditional'!P580,"OK")</f>
        <v>OK</v>
      </c>
      <c r="Q580" s="13" t="str">
        <f>IF(ISERROR(VLOOKUP('PROD Fltr Conditional'!$A580,QACond,COLUMNS($A$7:Q580),0)),'PROD Fltr Conditional'!Q580,"OK")</f>
        <v>OK</v>
      </c>
    </row>
    <row r="581" spans="1:17">
      <c r="A581" s="13" t="str">
        <f>IF(ISERROR(VLOOKUP('PROD Fltr Conditional'!$A581,QACond,COLUMNS($A$7:A581),0)),'PROD Fltr Conditional'!A581,"OK")</f>
        <v>OK</v>
      </c>
      <c r="B581" s="13" t="str">
        <f>IF(ISERROR(VLOOKUP('PROD Fltr Conditional'!$A581,QACond,COLUMNS($A$7:B581),0)),'PROD Fltr Conditional'!B581,"OK")</f>
        <v>OK</v>
      </c>
      <c r="C581" s="13" t="str">
        <f>IF(ISERROR(VLOOKUP('PROD Fltr Conditional'!$A581,QACond,COLUMNS($A$7:C581),0)),'PROD Fltr Conditional'!C581,"OK")</f>
        <v>OK</v>
      </c>
      <c r="D581" s="13" t="str">
        <f>IF(ISERROR(VLOOKUP('PROD Fltr Conditional'!$A581,QACond,COLUMNS($A$7:D581),0)),'PROD Fltr Conditional'!D581,"OK")</f>
        <v>OK</v>
      </c>
      <c r="E581" s="13" t="str">
        <f>IF(ISERROR(VLOOKUP('PROD Fltr Conditional'!$A581,QACond,COLUMNS($A$7:E581),0)),'PROD Fltr Conditional'!E581,"OK")</f>
        <v>OK</v>
      </c>
      <c r="F581" s="13" t="str">
        <f>IF(ISERROR(VLOOKUP('PROD Fltr Conditional'!$A581,QACond,COLUMNS($A$7:F581),0)),'PROD Fltr Conditional'!F581,"OK")</f>
        <v>OK</v>
      </c>
      <c r="G581" s="13" t="str">
        <f>IF(ISERROR(VLOOKUP('PROD Fltr Conditional'!$A581,QACond,COLUMNS($A$7:G581),0)),'PROD Fltr Conditional'!G581,"OK")</f>
        <v>OK</v>
      </c>
      <c r="H581" s="13" t="str">
        <f>IF(ISERROR(VLOOKUP('PROD Fltr Conditional'!$A581,QACond,COLUMNS($A$7:H581),0)),'PROD Fltr Conditional'!H581,"OK")</f>
        <v>OK</v>
      </c>
      <c r="I581" s="13" t="str">
        <f>IF(ISERROR(VLOOKUP('PROD Fltr Conditional'!$A581,QACond,COLUMNS($A$7:I581),0)),'PROD Fltr Conditional'!I581,"OK")</f>
        <v>OK</v>
      </c>
      <c r="J581" s="13" t="str">
        <f>IF(ISERROR(VLOOKUP('PROD Fltr Conditional'!$A581,QACond,COLUMNS($A$7:J581),0)),'PROD Fltr Conditional'!J581,"OK")</f>
        <v>OK</v>
      </c>
      <c r="K581" s="13" t="str">
        <f>IF(ISERROR(VLOOKUP('PROD Fltr Conditional'!$A581,QACond,COLUMNS($A$7:K581),0)),'PROD Fltr Conditional'!K581,"OK")</f>
        <v>OK</v>
      </c>
      <c r="L581" s="13" t="str">
        <f>IF(ISERROR(VLOOKUP('PROD Fltr Conditional'!$A581,QACond,COLUMNS($A$7:L581),0)),'PROD Fltr Conditional'!L581,"OK")</f>
        <v>OK</v>
      </c>
      <c r="M581" s="13" t="str">
        <f>IF(ISERROR(VLOOKUP('PROD Fltr Conditional'!$A581,QACond,COLUMNS($A$7:M581),0)),'PROD Fltr Conditional'!M581,"OK")</f>
        <v>OK</v>
      </c>
      <c r="N581" s="13" t="str">
        <f>IF(ISERROR(VLOOKUP('PROD Fltr Conditional'!$A581,QACond,COLUMNS($A$7:N581),0)),'PROD Fltr Conditional'!N581,"OK")</f>
        <v>OK</v>
      </c>
      <c r="O581" s="13" t="str">
        <f>IF(ISERROR(VLOOKUP('PROD Fltr Conditional'!$A581,QACond,COLUMNS($A$7:O581),0)),'PROD Fltr Conditional'!O581,"OK")</f>
        <v>OK</v>
      </c>
      <c r="P581" s="13" t="str">
        <f>IF(ISERROR(VLOOKUP('PROD Fltr Conditional'!$A581,QACond,COLUMNS($A$7:P581),0)),'PROD Fltr Conditional'!P581,"OK")</f>
        <v>OK</v>
      </c>
      <c r="Q581" s="13" t="str">
        <f>IF(ISERROR(VLOOKUP('PROD Fltr Conditional'!$A581,QACond,COLUMNS($A$7:Q581),0)),'PROD Fltr Conditional'!Q581,"OK")</f>
        <v>OK</v>
      </c>
    </row>
    <row r="582" spans="1:17">
      <c r="A582" s="13" t="str">
        <f>IF(ISERROR(VLOOKUP('PROD Fltr Conditional'!$A582,QACond,COLUMNS($A$7:A582),0)),'PROD Fltr Conditional'!A582,"OK")</f>
        <v>OK</v>
      </c>
      <c r="B582" s="13" t="str">
        <f>IF(ISERROR(VLOOKUP('PROD Fltr Conditional'!$A582,QACond,COLUMNS($A$7:B582),0)),'PROD Fltr Conditional'!B582,"OK")</f>
        <v>OK</v>
      </c>
      <c r="C582" s="13" t="str">
        <f>IF(ISERROR(VLOOKUP('PROD Fltr Conditional'!$A582,QACond,COLUMNS($A$7:C582),0)),'PROD Fltr Conditional'!C582,"OK")</f>
        <v>OK</v>
      </c>
      <c r="D582" s="13" t="str">
        <f>IF(ISERROR(VLOOKUP('PROD Fltr Conditional'!$A582,QACond,COLUMNS($A$7:D582),0)),'PROD Fltr Conditional'!D582,"OK")</f>
        <v>OK</v>
      </c>
      <c r="E582" s="13" t="str">
        <f>IF(ISERROR(VLOOKUP('PROD Fltr Conditional'!$A582,QACond,COLUMNS($A$7:E582),0)),'PROD Fltr Conditional'!E582,"OK")</f>
        <v>OK</v>
      </c>
      <c r="F582" s="13" t="str">
        <f>IF(ISERROR(VLOOKUP('PROD Fltr Conditional'!$A582,QACond,COLUMNS($A$7:F582),0)),'PROD Fltr Conditional'!F582,"OK")</f>
        <v>OK</v>
      </c>
      <c r="G582" s="13" t="str">
        <f>IF(ISERROR(VLOOKUP('PROD Fltr Conditional'!$A582,QACond,COLUMNS($A$7:G582),0)),'PROD Fltr Conditional'!G582,"OK")</f>
        <v>OK</v>
      </c>
      <c r="H582" s="13" t="str">
        <f>IF(ISERROR(VLOOKUP('PROD Fltr Conditional'!$A582,QACond,COLUMNS($A$7:H582),0)),'PROD Fltr Conditional'!H582,"OK")</f>
        <v>OK</v>
      </c>
      <c r="I582" s="13" t="str">
        <f>IF(ISERROR(VLOOKUP('PROD Fltr Conditional'!$A582,QACond,COLUMNS($A$7:I582),0)),'PROD Fltr Conditional'!I582,"OK")</f>
        <v>OK</v>
      </c>
      <c r="J582" s="13" t="str">
        <f>IF(ISERROR(VLOOKUP('PROD Fltr Conditional'!$A582,QACond,COLUMNS($A$7:J582),0)),'PROD Fltr Conditional'!J582,"OK")</f>
        <v>OK</v>
      </c>
      <c r="K582" s="13" t="str">
        <f>IF(ISERROR(VLOOKUP('PROD Fltr Conditional'!$A582,QACond,COLUMNS($A$7:K582),0)),'PROD Fltr Conditional'!K582,"OK")</f>
        <v>OK</v>
      </c>
      <c r="L582" s="13" t="str">
        <f>IF(ISERROR(VLOOKUP('PROD Fltr Conditional'!$A582,QACond,COLUMNS($A$7:L582),0)),'PROD Fltr Conditional'!L582,"OK")</f>
        <v>OK</v>
      </c>
      <c r="M582" s="13" t="str">
        <f>IF(ISERROR(VLOOKUP('PROD Fltr Conditional'!$A582,QACond,COLUMNS($A$7:M582),0)),'PROD Fltr Conditional'!M582,"OK")</f>
        <v>OK</v>
      </c>
      <c r="N582" s="13" t="str">
        <f>IF(ISERROR(VLOOKUP('PROD Fltr Conditional'!$A582,QACond,COLUMNS($A$7:N582),0)),'PROD Fltr Conditional'!N582,"OK")</f>
        <v>OK</v>
      </c>
      <c r="O582" s="13" t="str">
        <f>IF(ISERROR(VLOOKUP('PROD Fltr Conditional'!$A582,QACond,COLUMNS($A$7:O582),0)),'PROD Fltr Conditional'!O582,"OK")</f>
        <v>OK</v>
      </c>
      <c r="P582" s="13" t="str">
        <f>IF(ISERROR(VLOOKUP('PROD Fltr Conditional'!$A582,QACond,COLUMNS($A$7:P582),0)),'PROD Fltr Conditional'!P582,"OK")</f>
        <v>OK</v>
      </c>
      <c r="Q582" s="13" t="str">
        <f>IF(ISERROR(VLOOKUP('PROD Fltr Conditional'!$A582,QACond,COLUMNS($A$7:Q582),0)),'PROD Fltr Conditional'!Q582,"OK")</f>
        <v>OK</v>
      </c>
    </row>
    <row r="583" spans="1:17">
      <c r="A583" s="13" t="str">
        <f>IF(ISERROR(VLOOKUP('PROD Fltr Conditional'!$A583,QACond,COLUMNS($A$7:A583),0)),'PROD Fltr Conditional'!A583,"OK")</f>
        <v>OK</v>
      </c>
      <c r="B583" s="13" t="str">
        <f>IF(ISERROR(VLOOKUP('PROD Fltr Conditional'!$A583,QACond,COLUMNS($A$7:B583),0)),'PROD Fltr Conditional'!B583,"OK")</f>
        <v>OK</v>
      </c>
      <c r="C583" s="13" t="str">
        <f>IF(ISERROR(VLOOKUP('PROD Fltr Conditional'!$A583,QACond,COLUMNS($A$7:C583),0)),'PROD Fltr Conditional'!C583,"OK")</f>
        <v>OK</v>
      </c>
      <c r="D583" s="13" t="str">
        <f>IF(ISERROR(VLOOKUP('PROD Fltr Conditional'!$A583,QACond,COLUMNS($A$7:D583),0)),'PROD Fltr Conditional'!D583,"OK")</f>
        <v>OK</v>
      </c>
      <c r="E583" s="13" t="str">
        <f>IF(ISERROR(VLOOKUP('PROD Fltr Conditional'!$A583,QACond,COLUMNS($A$7:E583),0)),'PROD Fltr Conditional'!E583,"OK")</f>
        <v>OK</v>
      </c>
      <c r="F583" s="13" t="str">
        <f>IF(ISERROR(VLOOKUP('PROD Fltr Conditional'!$A583,QACond,COLUMNS($A$7:F583),0)),'PROD Fltr Conditional'!F583,"OK")</f>
        <v>OK</v>
      </c>
      <c r="G583" s="13" t="str">
        <f>IF(ISERROR(VLOOKUP('PROD Fltr Conditional'!$A583,QACond,COLUMNS($A$7:G583),0)),'PROD Fltr Conditional'!G583,"OK")</f>
        <v>OK</v>
      </c>
      <c r="H583" s="13" t="str">
        <f>IF(ISERROR(VLOOKUP('PROD Fltr Conditional'!$A583,QACond,COLUMNS($A$7:H583),0)),'PROD Fltr Conditional'!H583,"OK")</f>
        <v>OK</v>
      </c>
      <c r="I583" s="13" t="str">
        <f>IF(ISERROR(VLOOKUP('PROD Fltr Conditional'!$A583,QACond,COLUMNS($A$7:I583),0)),'PROD Fltr Conditional'!I583,"OK")</f>
        <v>OK</v>
      </c>
      <c r="J583" s="13" t="str">
        <f>IF(ISERROR(VLOOKUP('PROD Fltr Conditional'!$A583,QACond,COLUMNS($A$7:J583),0)),'PROD Fltr Conditional'!J583,"OK")</f>
        <v>OK</v>
      </c>
      <c r="K583" s="13" t="str">
        <f>IF(ISERROR(VLOOKUP('PROD Fltr Conditional'!$A583,QACond,COLUMNS($A$7:K583),0)),'PROD Fltr Conditional'!K583,"OK")</f>
        <v>OK</v>
      </c>
      <c r="L583" s="13" t="str">
        <f>IF(ISERROR(VLOOKUP('PROD Fltr Conditional'!$A583,QACond,COLUMNS($A$7:L583),0)),'PROD Fltr Conditional'!L583,"OK")</f>
        <v>OK</v>
      </c>
      <c r="M583" s="13" t="str">
        <f>IF(ISERROR(VLOOKUP('PROD Fltr Conditional'!$A583,QACond,COLUMNS($A$7:M583),0)),'PROD Fltr Conditional'!M583,"OK")</f>
        <v>OK</v>
      </c>
      <c r="N583" s="13" t="str">
        <f>IF(ISERROR(VLOOKUP('PROD Fltr Conditional'!$A583,QACond,COLUMNS($A$7:N583),0)),'PROD Fltr Conditional'!N583,"OK")</f>
        <v>OK</v>
      </c>
      <c r="O583" s="13" t="str">
        <f>IF(ISERROR(VLOOKUP('PROD Fltr Conditional'!$A583,QACond,COLUMNS($A$7:O583),0)),'PROD Fltr Conditional'!O583,"OK")</f>
        <v>OK</v>
      </c>
      <c r="P583" s="13" t="str">
        <f>IF(ISERROR(VLOOKUP('PROD Fltr Conditional'!$A583,QACond,COLUMNS($A$7:P583),0)),'PROD Fltr Conditional'!P583,"OK")</f>
        <v>OK</v>
      </c>
      <c r="Q583" s="13" t="str">
        <f>IF(ISERROR(VLOOKUP('PROD Fltr Conditional'!$A583,QACond,COLUMNS($A$7:Q583),0)),'PROD Fltr Conditional'!Q583,"OK")</f>
        <v>OK</v>
      </c>
    </row>
    <row r="584" spans="1:17">
      <c r="A584" s="13" t="str">
        <f>IF(ISERROR(VLOOKUP('PROD Fltr Conditional'!$A584,QACond,COLUMNS($A$7:A584),0)),'PROD Fltr Conditional'!A584,"OK")</f>
        <v>OK</v>
      </c>
      <c r="B584" s="13" t="str">
        <f>IF(ISERROR(VLOOKUP('PROD Fltr Conditional'!$A584,QACond,COLUMNS($A$7:B584),0)),'PROD Fltr Conditional'!B584,"OK")</f>
        <v>OK</v>
      </c>
      <c r="C584" s="13" t="str">
        <f>IF(ISERROR(VLOOKUP('PROD Fltr Conditional'!$A584,QACond,COLUMNS($A$7:C584),0)),'PROD Fltr Conditional'!C584,"OK")</f>
        <v>OK</v>
      </c>
      <c r="D584" s="13" t="str">
        <f>IF(ISERROR(VLOOKUP('PROD Fltr Conditional'!$A584,QACond,COLUMNS($A$7:D584),0)),'PROD Fltr Conditional'!D584,"OK")</f>
        <v>OK</v>
      </c>
      <c r="E584" s="13" t="str">
        <f>IF(ISERROR(VLOOKUP('PROD Fltr Conditional'!$A584,QACond,COLUMNS($A$7:E584),0)),'PROD Fltr Conditional'!E584,"OK")</f>
        <v>OK</v>
      </c>
      <c r="F584" s="13" t="str">
        <f>IF(ISERROR(VLOOKUP('PROD Fltr Conditional'!$A584,QACond,COLUMNS($A$7:F584),0)),'PROD Fltr Conditional'!F584,"OK")</f>
        <v>OK</v>
      </c>
      <c r="G584" s="13" t="str">
        <f>IF(ISERROR(VLOOKUP('PROD Fltr Conditional'!$A584,QACond,COLUMNS($A$7:G584),0)),'PROD Fltr Conditional'!G584,"OK")</f>
        <v>OK</v>
      </c>
      <c r="H584" s="13" t="str">
        <f>IF(ISERROR(VLOOKUP('PROD Fltr Conditional'!$A584,QACond,COLUMNS($A$7:H584),0)),'PROD Fltr Conditional'!H584,"OK")</f>
        <v>OK</v>
      </c>
      <c r="I584" s="13" t="str">
        <f>IF(ISERROR(VLOOKUP('PROD Fltr Conditional'!$A584,QACond,COLUMNS($A$7:I584),0)),'PROD Fltr Conditional'!I584,"OK")</f>
        <v>OK</v>
      </c>
      <c r="J584" s="13" t="str">
        <f>IF(ISERROR(VLOOKUP('PROD Fltr Conditional'!$A584,QACond,COLUMNS($A$7:J584),0)),'PROD Fltr Conditional'!J584,"OK")</f>
        <v>OK</v>
      </c>
      <c r="K584" s="13" t="str">
        <f>IF(ISERROR(VLOOKUP('PROD Fltr Conditional'!$A584,QACond,COLUMNS($A$7:K584),0)),'PROD Fltr Conditional'!K584,"OK")</f>
        <v>OK</v>
      </c>
      <c r="L584" s="13" t="str">
        <f>IF(ISERROR(VLOOKUP('PROD Fltr Conditional'!$A584,QACond,COLUMNS($A$7:L584),0)),'PROD Fltr Conditional'!L584,"OK")</f>
        <v>OK</v>
      </c>
      <c r="M584" s="13" t="str">
        <f>IF(ISERROR(VLOOKUP('PROD Fltr Conditional'!$A584,QACond,COLUMNS($A$7:M584),0)),'PROD Fltr Conditional'!M584,"OK")</f>
        <v>OK</v>
      </c>
      <c r="N584" s="13" t="str">
        <f>IF(ISERROR(VLOOKUP('PROD Fltr Conditional'!$A584,QACond,COLUMNS($A$7:N584),0)),'PROD Fltr Conditional'!N584,"OK")</f>
        <v>OK</v>
      </c>
      <c r="O584" s="13" t="str">
        <f>IF(ISERROR(VLOOKUP('PROD Fltr Conditional'!$A584,QACond,COLUMNS($A$7:O584),0)),'PROD Fltr Conditional'!O584,"OK")</f>
        <v>OK</v>
      </c>
      <c r="P584" s="13" t="str">
        <f>IF(ISERROR(VLOOKUP('PROD Fltr Conditional'!$A584,QACond,COLUMNS($A$7:P584),0)),'PROD Fltr Conditional'!P584,"OK")</f>
        <v>OK</v>
      </c>
      <c r="Q584" s="13" t="str">
        <f>IF(ISERROR(VLOOKUP('PROD Fltr Conditional'!$A584,QACond,COLUMNS($A$7:Q584),0)),'PROD Fltr Conditional'!Q584,"OK")</f>
        <v>OK</v>
      </c>
    </row>
    <row r="585" spans="1:17">
      <c r="A585" s="13" t="str">
        <f>IF(ISERROR(VLOOKUP('PROD Fltr Conditional'!$A585,QACond,COLUMNS($A$7:A585),0)),'PROD Fltr Conditional'!A585,"OK")</f>
        <v>OK</v>
      </c>
      <c r="B585" s="13" t="str">
        <f>IF(ISERROR(VLOOKUP('PROD Fltr Conditional'!$A585,QACond,COLUMNS($A$7:B585),0)),'PROD Fltr Conditional'!B585,"OK")</f>
        <v>OK</v>
      </c>
      <c r="C585" s="13" t="str">
        <f>IF(ISERROR(VLOOKUP('PROD Fltr Conditional'!$A585,QACond,COLUMNS($A$7:C585),0)),'PROD Fltr Conditional'!C585,"OK")</f>
        <v>OK</v>
      </c>
      <c r="D585" s="13" t="str">
        <f>IF(ISERROR(VLOOKUP('PROD Fltr Conditional'!$A585,QACond,COLUMNS($A$7:D585),0)),'PROD Fltr Conditional'!D585,"OK")</f>
        <v>OK</v>
      </c>
      <c r="E585" s="13" t="str">
        <f>IF(ISERROR(VLOOKUP('PROD Fltr Conditional'!$A585,QACond,COLUMNS($A$7:E585),0)),'PROD Fltr Conditional'!E585,"OK")</f>
        <v>OK</v>
      </c>
      <c r="F585" s="13" t="str">
        <f>IF(ISERROR(VLOOKUP('PROD Fltr Conditional'!$A585,QACond,COLUMNS($A$7:F585),0)),'PROD Fltr Conditional'!F585,"OK")</f>
        <v>OK</v>
      </c>
      <c r="G585" s="13" t="str">
        <f>IF(ISERROR(VLOOKUP('PROD Fltr Conditional'!$A585,QACond,COLUMNS($A$7:G585),0)),'PROD Fltr Conditional'!G585,"OK")</f>
        <v>OK</v>
      </c>
      <c r="H585" s="13" t="str">
        <f>IF(ISERROR(VLOOKUP('PROD Fltr Conditional'!$A585,QACond,COLUMNS($A$7:H585),0)),'PROD Fltr Conditional'!H585,"OK")</f>
        <v>OK</v>
      </c>
      <c r="I585" s="13" t="str">
        <f>IF(ISERROR(VLOOKUP('PROD Fltr Conditional'!$A585,QACond,COLUMNS($A$7:I585),0)),'PROD Fltr Conditional'!I585,"OK")</f>
        <v>OK</v>
      </c>
      <c r="J585" s="13" t="str">
        <f>IF(ISERROR(VLOOKUP('PROD Fltr Conditional'!$A585,QACond,COLUMNS($A$7:J585),0)),'PROD Fltr Conditional'!J585,"OK")</f>
        <v>OK</v>
      </c>
      <c r="K585" s="13" t="str">
        <f>IF(ISERROR(VLOOKUP('PROD Fltr Conditional'!$A585,QACond,COLUMNS($A$7:K585),0)),'PROD Fltr Conditional'!K585,"OK")</f>
        <v>OK</v>
      </c>
      <c r="L585" s="13" t="str">
        <f>IF(ISERROR(VLOOKUP('PROD Fltr Conditional'!$A585,QACond,COLUMNS($A$7:L585),0)),'PROD Fltr Conditional'!L585,"OK")</f>
        <v>OK</v>
      </c>
      <c r="M585" s="13" t="str">
        <f>IF(ISERROR(VLOOKUP('PROD Fltr Conditional'!$A585,QACond,COLUMNS($A$7:M585),0)),'PROD Fltr Conditional'!M585,"OK")</f>
        <v>OK</v>
      </c>
      <c r="N585" s="13" t="str">
        <f>IF(ISERROR(VLOOKUP('PROD Fltr Conditional'!$A585,QACond,COLUMNS($A$7:N585),0)),'PROD Fltr Conditional'!N585,"OK")</f>
        <v>OK</v>
      </c>
      <c r="O585" s="13" t="str">
        <f>IF(ISERROR(VLOOKUP('PROD Fltr Conditional'!$A585,QACond,COLUMNS($A$7:O585),0)),'PROD Fltr Conditional'!O585,"OK")</f>
        <v>OK</v>
      </c>
      <c r="P585" s="13" t="str">
        <f>IF(ISERROR(VLOOKUP('PROD Fltr Conditional'!$A585,QACond,COLUMNS($A$7:P585),0)),'PROD Fltr Conditional'!P585,"OK")</f>
        <v>OK</v>
      </c>
      <c r="Q585" s="13" t="str">
        <f>IF(ISERROR(VLOOKUP('PROD Fltr Conditional'!$A585,QACond,COLUMNS($A$7:Q585),0)),'PROD Fltr Conditional'!Q585,"OK")</f>
        <v>OK</v>
      </c>
    </row>
    <row r="586" spans="1:17">
      <c r="A586" s="13" t="str">
        <f>IF(ISERROR(VLOOKUP('PROD Fltr Conditional'!$A586,QACond,COLUMNS($A$7:A586),0)),'PROD Fltr Conditional'!A586,"OK")</f>
        <v>OK</v>
      </c>
      <c r="B586" s="13" t="str">
        <f>IF(ISERROR(VLOOKUP('PROD Fltr Conditional'!$A586,QACond,COLUMNS($A$7:B586),0)),'PROD Fltr Conditional'!B586,"OK")</f>
        <v>OK</v>
      </c>
      <c r="C586" s="13" t="str">
        <f>IF(ISERROR(VLOOKUP('PROD Fltr Conditional'!$A586,QACond,COLUMNS($A$7:C586),0)),'PROD Fltr Conditional'!C586,"OK")</f>
        <v>OK</v>
      </c>
      <c r="D586" s="13" t="str">
        <f>IF(ISERROR(VLOOKUP('PROD Fltr Conditional'!$A586,QACond,COLUMNS($A$7:D586),0)),'PROD Fltr Conditional'!D586,"OK")</f>
        <v>OK</v>
      </c>
      <c r="E586" s="13" t="str">
        <f>IF(ISERROR(VLOOKUP('PROD Fltr Conditional'!$A586,QACond,COLUMNS($A$7:E586),0)),'PROD Fltr Conditional'!E586,"OK")</f>
        <v>OK</v>
      </c>
      <c r="F586" s="13" t="str">
        <f>IF(ISERROR(VLOOKUP('PROD Fltr Conditional'!$A586,QACond,COLUMNS($A$7:F586),0)),'PROD Fltr Conditional'!F586,"OK")</f>
        <v>OK</v>
      </c>
      <c r="G586" s="13" t="str">
        <f>IF(ISERROR(VLOOKUP('PROD Fltr Conditional'!$A586,QACond,COLUMNS($A$7:G586),0)),'PROD Fltr Conditional'!G586,"OK")</f>
        <v>OK</v>
      </c>
      <c r="H586" s="13" t="str">
        <f>IF(ISERROR(VLOOKUP('PROD Fltr Conditional'!$A586,QACond,COLUMNS($A$7:H586),0)),'PROD Fltr Conditional'!H586,"OK")</f>
        <v>OK</v>
      </c>
      <c r="I586" s="13" t="str">
        <f>IF(ISERROR(VLOOKUP('PROD Fltr Conditional'!$A586,QACond,COLUMNS($A$7:I586),0)),'PROD Fltr Conditional'!I586,"OK")</f>
        <v>OK</v>
      </c>
      <c r="J586" s="13" t="str">
        <f>IF(ISERROR(VLOOKUP('PROD Fltr Conditional'!$A586,QACond,COLUMNS($A$7:J586),0)),'PROD Fltr Conditional'!J586,"OK")</f>
        <v>OK</v>
      </c>
      <c r="K586" s="13" t="str">
        <f>IF(ISERROR(VLOOKUP('PROD Fltr Conditional'!$A586,QACond,COLUMNS($A$7:K586),0)),'PROD Fltr Conditional'!K586,"OK")</f>
        <v>OK</v>
      </c>
      <c r="L586" s="13" t="str">
        <f>IF(ISERROR(VLOOKUP('PROD Fltr Conditional'!$A586,QACond,COLUMNS($A$7:L586),0)),'PROD Fltr Conditional'!L586,"OK")</f>
        <v>OK</v>
      </c>
      <c r="M586" s="13" t="str">
        <f>IF(ISERROR(VLOOKUP('PROD Fltr Conditional'!$A586,QACond,COLUMNS($A$7:M586),0)),'PROD Fltr Conditional'!M586,"OK")</f>
        <v>OK</v>
      </c>
      <c r="N586" s="13" t="str">
        <f>IF(ISERROR(VLOOKUP('PROD Fltr Conditional'!$A586,QACond,COLUMNS($A$7:N586),0)),'PROD Fltr Conditional'!N586,"OK")</f>
        <v>OK</v>
      </c>
      <c r="O586" s="13" t="str">
        <f>IF(ISERROR(VLOOKUP('PROD Fltr Conditional'!$A586,QACond,COLUMNS($A$7:O586),0)),'PROD Fltr Conditional'!O586,"OK")</f>
        <v>OK</v>
      </c>
      <c r="P586" s="13" t="str">
        <f>IF(ISERROR(VLOOKUP('PROD Fltr Conditional'!$A586,QACond,COLUMNS($A$7:P586),0)),'PROD Fltr Conditional'!P586,"OK")</f>
        <v>OK</v>
      </c>
      <c r="Q586" s="13" t="str">
        <f>IF(ISERROR(VLOOKUP('PROD Fltr Conditional'!$A586,QACond,COLUMNS($A$7:Q586),0)),'PROD Fltr Conditional'!Q586,"OK")</f>
        <v>OK</v>
      </c>
    </row>
    <row r="587" spans="1:17">
      <c r="A587" s="13" t="str">
        <f>IF(ISERROR(VLOOKUP('PROD Fltr Conditional'!$A587,QACond,COLUMNS($A$7:A587),0)),'PROD Fltr Conditional'!A587,"OK")</f>
        <v>OK</v>
      </c>
      <c r="B587" s="13" t="str">
        <f>IF(ISERROR(VLOOKUP('PROD Fltr Conditional'!$A587,QACond,COLUMNS($A$7:B587),0)),'PROD Fltr Conditional'!B587,"OK")</f>
        <v>OK</v>
      </c>
      <c r="C587" s="13" t="str">
        <f>IF(ISERROR(VLOOKUP('PROD Fltr Conditional'!$A587,QACond,COLUMNS($A$7:C587),0)),'PROD Fltr Conditional'!C587,"OK")</f>
        <v>OK</v>
      </c>
      <c r="D587" s="13" t="str">
        <f>IF(ISERROR(VLOOKUP('PROD Fltr Conditional'!$A587,QACond,COLUMNS($A$7:D587),0)),'PROD Fltr Conditional'!D587,"OK")</f>
        <v>OK</v>
      </c>
      <c r="E587" s="13" t="str">
        <f>IF(ISERROR(VLOOKUP('PROD Fltr Conditional'!$A587,QACond,COLUMNS($A$7:E587),0)),'PROD Fltr Conditional'!E587,"OK")</f>
        <v>OK</v>
      </c>
      <c r="F587" s="13" t="str">
        <f>IF(ISERROR(VLOOKUP('PROD Fltr Conditional'!$A587,QACond,COLUMNS($A$7:F587),0)),'PROD Fltr Conditional'!F587,"OK")</f>
        <v>OK</v>
      </c>
      <c r="G587" s="13" t="str">
        <f>IF(ISERROR(VLOOKUP('PROD Fltr Conditional'!$A587,QACond,COLUMNS($A$7:G587),0)),'PROD Fltr Conditional'!G587,"OK")</f>
        <v>OK</v>
      </c>
      <c r="H587" s="13" t="str">
        <f>IF(ISERROR(VLOOKUP('PROD Fltr Conditional'!$A587,QACond,COLUMNS($A$7:H587),0)),'PROD Fltr Conditional'!H587,"OK")</f>
        <v>OK</v>
      </c>
      <c r="I587" s="13" t="str">
        <f>IF(ISERROR(VLOOKUP('PROD Fltr Conditional'!$A587,QACond,COLUMNS($A$7:I587),0)),'PROD Fltr Conditional'!I587,"OK")</f>
        <v>OK</v>
      </c>
      <c r="J587" s="13" t="str">
        <f>IF(ISERROR(VLOOKUP('PROD Fltr Conditional'!$A587,QACond,COLUMNS($A$7:J587),0)),'PROD Fltr Conditional'!J587,"OK")</f>
        <v>OK</v>
      </c>
      <c r="K587" s="13" t="str">
        <f>IF(ISERROR(VLOOKUP('PROD Fltr Conditional'!$A587,QACond,COLUMNS($A$7:K587),0)),'PROD Fltr Conditional'!K587,"OK")</f>
        <v>OK</v>
      </c>
      <c r="L587" s="13" t="str">
        <f>IF(ISERROR(VLOOKUP('PROD Fltr Conditional'!$A587,QACond,COLUMNS($A$7:L587),0)),'PROD Fltr Conditional'!L587,"OK")</f>
        <v>OK</v>
      </c>
      <c r="M587" s="13" t="str">
        <f>IF(ISERROR(VLOOKUP('PROD Fltr Conditional'!$A587,QACond,COLUMNS($A$7:M587),0)),'PROD Fltr Conditional'!M587,"OK")</f>
        <v>OK</v>
      </c>
      <c r="N587" s="13" t="str">
        <f>IF(ISERROR(VLOOKUP('PROD Fltr Conditional'!$A587,QACond,COLUMNS($A$7:N587),0)),'PROD Fltr Conditional'!N587,"OK")</f>
        <v>OK</v>
      </c>
      <c r="O587" s="13" t="str">
        <f>IF(ISERROR(VLOOKUP('PROD Fltr Conditional'!$A587,QACond,COLUMNS($A$7:O587),0)),'PROD Fltr Conditional'!O587,"OK")</f>
        <v>OK</v>
      </c>
      <c r="P587" s="13" t="str">
        <f>IF(ISERROR(VLOOKUP('PROD Fltr Conditional'!$A587,QACond,COLUMNS($A$7:P587),0)),'PROD Fltr Conditional'!P587,"OK")</f>
        <v>OK</v>
      </c>
      <c r="Q587" s="13" t="str">
        <f>IF(ISERROR(VLOOKUP('PROD Fltr Conditional'!$A587,QACond,COLUMNS($A$7:Q587),0)),'PROD Fltr Conditional'!Q587,"OK")</f>
        <v>OK</v>
      </c>
    </row>
    <row r="588" spans="1:17">
      <c r="A588" s="13" t="str">
        <f>IF(ISERROR(VLOOKUP('PROD Fltr Conditional'!$A588,QACond,COLUMNS($A$7:A588),0)),'PROD Fltr Conditional'!A588,"OK")</f>
        <v>OK</v>
      </c>
      <c r="B588" s="13" t="str">
        <f>IF(ISERROR(VLOOKUP('PROD Fltr Conditional'!$A588,QACond,COLUMNS($A$7:B588),0)),'PROD Fltr Conditional'!B588,"OK")</f>
        <v>OK</v>
      </c>
      <c r="C588" s="13" t="str">
        <f>IF(ISERROR(VLOOKUP('PROD Fltr Conditional'!$A588,QACond,COLUMNS($A$7:C588),0)),'PROD Fltr Conditional'!C588,"OK")</f>
        <v>OK</v>
      </c>
      <c r="D588" s="13" t="str">
        <f>IF(ISERROR(VLOOKUP('PROD Fltr Conditional'!$A588,QACond,COLUMNS($A$7:D588),0)),'PROD Fltr Conditional'!D588,"OK")</f>
        <v>OK</v>
      </c>
      <c r="E588" s="13" t="str">
        <f>IF(ISERROR(VLOOKUP('PROD Fltr Conditional'!$A588,QACond,COLUMNS($A$7:E588),0)),'PROD Fltr Conditional'!E588,"OK")</f>
        <v>OK</v>
      </c>
      <c r="F588" s="13" t="str">
        <f>IF(ISERROR(VLOOKUP('PROD Fltr Conditional'!$A588,QACond,COLUMNS($A$7:F588),0)),'PROD Fltr Conditional'!F588,"OK")</f>
        <v>OK</v>
      </c>
      <c r="G588" s="13" t="str">
        <f>IF(ISERROR(VLOOKUP('PROD Fltr Conditional'!$A588,QACond,COLUMNS($A$7:G588),0)),'PROD Fltr Conditional'!G588,"OK")</f>
        <v>OK</v>
      </c>
      <c r="H588" s="13" t="str">
        <f>IF(ISERROR(VLOOKUP('PROD Fltr Conditional'!$A588,QACond,COLUMNS($A$7:H588),0)),'PROD Fltr Conditional'!H588,"OK")</f>
        <v>OK</v>
      </c>
      <c r="I588" s="13" t="str">
        <f>IF(ISERROR(VLOOKUP('PROD Fltr Conditional'!$A588,QACond,COLUMNS($A$7:I588),0)),'PROD Fltr Conditional'!I588,"OK")</f>
        <v>OK</v>
      </c>
      <c r="J588" s="13" t="str">
        <f>IF(ISERROR(VLOOKUP('PROD Fltr Conditional'!$A588,QACond,COLUMNS($A$7:J588),0)),'PROD Fltr Conditional'!J588,"OK")</f>
        <v>OK</v>
      </c>
      <c r="K588" s="13" t="str">
        <f>IF(ISERROR(VLOOKUP('PROD Fltr Conditional'!$A588,QACond,COLUMNS($A$7:K588),0)),'PROD Fltr Conditional'!K588,"OK")</f>
        <v>OK</v>
      </c>
      <c r="L588" s="13" t="str">
        <f>IF(ISERROR(VLOOKUP('PROD Fltr Conditional'!$A588,QACond,COLUMNS($A$7:L588),0)),'PROD Fltr Conditional'!L588,"OK")</f>
        <v>OK</v>
      </c>
      <c r="M588" s="13" t="str">
        <f>IF(ISERROR(VLOOKUP('PROD Fltr Conditional'!$A588,QACond,COLUMNS($A$7:M588),0)),'PROD Fltr Conditional'!M588,"OK")</f>
        <v>OK</v>
      </c>
      <c r="N588" s="13" t="str">
        <f>IF(ISERROR(VLOOKUP('PROD Fltr Conditional'!$A588,QACond,COLUMNS($A$7:N588),0)),'PROD Fltr Conditional'!N588,"OK")</f>
        <v>OK</v>
      </c>
      <c r="O588" s="13" t="str">
        <f>IF(ISERROR(VLOOKUP('PROD Fltr Conditional'!$A588,QACond,COLUMNS($A$7:O588),0)),'PROD Fltr Conditional'!O588,"OK")</f>
        <v>OK</v>
      </c>
      <c r="P588" s="13" t="str">
        <f>IF(ISERROR(VLOOKUP('PROD Fltr Conditional'!$A588,QACond,COLUMNS($A$7:P588),0)),'PROD Fltr Conditional'!P588,"OK")</f>
        <v>OK</v>
      </c>
      <c r="Q588" s="13" t="str">
        <f>IF(ISERROR(VLOOKUP('PROD Fltr Conditional'!$A588,QACond,COLUMNS($A$7:Q588),0)),'PROD Fltr Conditional'!Q588,"OK")</f>
        <v>OK</v>
      </c>
    </row>
    <row r="589" spans="1:17">
      <c r="A589" s="13" t="str">
        <f>IF(ISERROR(VLOOKUP('PROD Fltr Conditional'!$A589,QACond,COLUMNS($A$7:A589),0)),'PROD Fltr Conditional'!A589,"OK")</f>
        <v>OK</v>
      </c>
      <c r="B589" s="13" t="str">
        <f>IF(ISERROR(VLOOKUP('PROD Fltr Conditional'!$A589,QACond,COLUMNS($A$7:B589),0)),'PROD Fltr Conditional'!B589,"OK")</f>
        <v>OK</v>
      </c>
      <c r="C589" s="13" t="str">
        <f>IF(ISERROR(VLOOKUP('PROD Fltr Conditional'!$A589,QACond,COLUMNS($A$7:C589),0)),'PROD Fltr Conditional'!C589,"OK")</f>
        <v>OK</v>
      </c>
      <c r="D589" s="13" t="str">
        <f>IF(ISERROR(VLOOKUP('PROD Fltr Conditional'!$A589,QACond,COLUMNS($A$7:D589),0)),'PROD Fltr Conditional'!D589,"OK")</f>
        <v>OK</v>
      </c>
      <c r="E589" s="13" t="str">
        <f>IF(ISERROR(VLOOKUP('PROD Fltr Conditional'!$A589,QACond,COLUMNS($A$7:E589),0)),'PROD Fltr Conditional'!E589,"OK")</f>
        <v>OK</v>
      </c>
      <c r="F589" s="13" t="str">
        <f>IF(ISERROR(VLOOKUP('PROD Fltr Conditional'!$A589,QACond,COLUMNS($A$7:F589),0)),'PROD Fltr Conditional'!F589,"OK")</f>
        <v>OK</v>
      </c>
      <c r="G589" s="13" t="str">
        <f>IF(ISERROR(VLOOKUP('PROD Fltr Conditional'!$A589,QACond,COLUMNS($A$7:G589),0)),'PROD Fltr Conditional'!G589,"OK")</f>
        <v>OK</v>
      </c>
      <c r="H589" s="13" t="str">
        <f>IF(ISERROR(VLOOKUP('PROD Fltr Conditional'!$A589,QACond,COLUMNS($A$7:H589),0)),'PROD Fltr Conditional'!H589,"OK")</f>
        <v>OK</v>
      </c>
      <c r="I589" s="13" t="str">
        <f>IF(ISERROR(VLOOKUP('PROD Fltr Conditional'!$A589,QACond,COLUMNS($A$7:I589),0)),'PROD Fltr Conditional'!I589,"OK")</f>
        <v>OK</v>
      </c>
      <c r="J589" s="13" t="str">
        <f>IF(ISERROR(VLOOKUP('PROD Fltr Conditional'!$A589,QACond,COLUMNS($A$7:J589),0)),'PROD Fltr Conditional'!J589,"OK")</f>
        <v>OK</v>
      </c>
      <c r="K589" s="13" t="str">
        <f>IF(ISERROR(VLOOKUP('PROD Fltr Conditional'!$A589,QACond,COLUMNS($A$7:K589),0)),'PROD Fltr Conditional'!K589,"OK")</f>
        <v>OK</v>
      </c>
      <c r="L589" s="13" t="str">
        <f>IF(ISERROR(VLOOKUP('PROD Fltr Conditional'!$A589,QACond,COLUMNS($A$7:L589),0)),'PROD Fltr Conditional'!L589,"OK")</f>
        <v>OK</v>
      </c>
      <c r="M589" s="13" t="str">
        <f>IF(ISERROR(VLOOKUP('PROD Fltr Conditional'!$A589,QACond,COLUMNS($A$7:M589),0)),'PROD Fltr Conditional'!M589,"OK")</f>
        <v>OK</v>
      </c>
      <c r="N589" s="13" t="str">
        <f>IF(ISERROR(VLOOKUP('PROD Fltr Conditional'!$A589,QACond,COLUMNS($A$7:N589),0)),'PROD Fltr Conditional'!N589,"OK")</f>
        <v>OK</v>
      </c>
      <c r="O589" s="13" t="str">
        <f>IF(ISERROR(VLOOKUP('PROD Fltr Conditional'!$A589,QACond,COLUMNS($A$7:O589),0)),'PROD Fltr Conditional'!O589,"OK")</f>
        <v>OK</v>
      </c>
      <c r="P589" s="13" t="str">
        <f>IF(ISERROR(VLOOKUP('PROD Fltr Conditional'!$A589,QACond,COLUMNS($A$7:P589),0)),'PROD Fltr Conditional'!P589,"OK")</f>
        <v>OK</v>
      </c>
      <c r="Q589" s="13" t="str">
        <f>IF(ISERROR(VLOOKUP('PROD Fltr Conditional'!$A589,QACond,COLUMNS($A$7:Q589),0)),'PROD Fltr Conditional'!Q589,"OK")</f>
        <v>OK</v>
      </c>
    </row>
    <row r="590" spans="1:17">
      <c r="A590" s="13" t="str">
        <f>IF(ISERROR(VLOOKUP('PROD Fltr Conditional'!$A590,QACond,COLUMNS($A$7:A590),0)),'PROD Fltr Conditional'!A590,"OK")</f>
        <v>OK</v>
      </c>
      <c r="B590" s="13" t="str">
        <f>IF(ISERROR(VLOOKUP('PROD Fltr Conditional'!$A590,QACond,COLUMNS($A$7:B590),0)),'PROD Fltr Conditional'!B590,"OK")</f>
        <v>OK</v>
      </c>
      <c r="C590" s="13" t="str">
        <f>IF(ISERROR(VLOOKUP('PROD Fltr Conditional'!$A590,QACond,COLUMNS($A$7:C590),0)),'PROD Fltr Conditional'!C590,"OK")</f>
        <v>OK</v>
      </c>
      <c r="D590" s="13" t="str">
        <f>IF(ISERROR(VLOOKUP('PROD Fltr Conditional'!$A590,QACond,COLUMNS($A$7:D590),0)),'PROD Fltr Conditional'!D590,"OK")</f>
        <v>OK</v>
      </c>
      <c r="E590" s="13" t="str">
        <f>IF(ISERROR(VLOOKUP('PROD Fltr Conditional'!$A590,QACond,COLUMNS($A$7:E590),0)),'PROD Fltr Conditional'!E590,"OK")</f>
        <v>OK</v>
      </c>
      <c r="F590" s="13" t="str">
        <f>IF(ISERROR(VLOOKUP('PROD Fltr Conditional'!$A590,QACond,COLUMNS($A$7:F590),0)),'PROD Fltr Conditional'!F590,"OK")</f>
        <v>OK</v>
      </c>
      <c r="G590" s="13" t="str">
        <f>IF(ISERROR(VLOOKUP('PROD Fltr Conditional'!$A590,QACond,COLUMNS($A$7:G590),0)),'PROD Fltr Conditional'!G590,"OK")</f>
        <v>OK</v>
      </c>
      <c r="H590" s="13" t="str">
        <f>IF(ISERROR(VLOOKUP('PROD Fltr Conditional'!$A590,QACond,COLUMNS($A$7:H590),0)),'PROD Fltr Conditional'!H590,"OK")</f>
        <v>OK</v>
      </c>
      <c r="I590" s="13" t="str">
        <f>IF(ISERROR(VLOOKUP('PROD Fltr Conditional'!$A590,QACond,COLUMNS($A$7:I590),0)),'PROD Fltr Conditional'!I590,"OK")</f>
        <v>OK</v>
      </c>
      <c r="J590" s="13" t="str">
        <f>IF(ISERROR(VLOOKUP('PROD Fltr Conditional'!$A590,QACond,COLUMNS($A$7:J590),0)),'PROD Fltr Conditional'!J590,"OK")</f>
        <v>OK</v>
      </c>
      <c r="K590" s="13" t="str">
        <f>IF(ISERROR(VLOOKUP('PROD Fltr Conditional'!$A590,QACond,COLUMNS($A$7:K590),0)),'PROD Fltr Conditional'!K590,"OK")</f>
        <v>OK</v>
      </c>
      <c r="L590" s="13" t="str">
        <f>IF(ISERROR(VLOOKUP('PROD Fltr Conditional'!$A590,QACond,COLUMNS($A$7:L590),0)),'PROD Fltr Conditional'!L590,"OK")</f>
        <v>OK</v>
      </c>
      <c r="M590" s="13" t="str">
        <f>IF(ISERROR(VLOOKUP('PROD Fltr Conditional'!$A590,QACond,COLUMNS($A$7:M590),0)),'PROD Fltr Conditional'!M590,"OK")</f>
        <v>OK</v>
      </c>
      <c r="N590" s="13" t="str">
        <f>IF(ISERROR(VLOOKUP('PROD Fltr Conditional'!$A590,QACond,COLUMNS($A$7:N590),0)),'PROD Fltr Conditional'!N590,"OK")</f>
        <v>OK</v>
      </c>
      <c r="O590" s="13" t="str">
        <f>IF(ISERROR(VLOOKUP('PROD Fltr Conditional'!$A590,QACond,COLUMNS($A$7:O590),0)),'PROD Fltr Conditional'!O590,"OK")</f>
        <v>OK</v>
      </c>
      <c r="P590" s="13" t="str">
        <f>IF(ISERROR(VLOOKUP('PROD Fltr Conditional'!$A590,QACond,COLUMNS($A$7:P590),0)),'PROD Fltr Conditional'!P590,"OK")</f>
        <v>OK</v>
      </c>
      <c r="Q590" s="13" t="str">
        <f>IF(ISERROR(VLOOKUP('PROD Fltr Conditional'!$A590,QACond,COLUMNS($A$7:Q590),0)),'PROD Fltr Conditional'!Q590,"OK")</f>
        <v>OK</v>
      </c>
    </row>
    <row r="591" spans="1:17">
      <c r="A591" s="13" t="str">
        <f>IF(ISERROR(VLOOKUP('PROD Fltr Conditional'!$A591,QACond,COLUMNS($A$7:A591),0)),'PROD Fltr Conditional'!A591,"OK")</f>
        <v>OK</v>
      </c>
      <c r="B591" s="13" t="str">
        <f>IF(ISERROR(VLOOKUP('PROD Fltr Conditional'!$A591,QACond,COLUMNS($A$7:B591),0)),'PROD Fltr Conditional'!B591,"OK")</f>
        <v>OK</v>
      </c>
      <c r="C591" s="13" t="str">
        <f>IF(ISERROR(VLOOKUP('PROD Fltr Conditional'!$A591,QACond,COLUMNS($A$7:C591),0)),'PROD Fltr Conditional'!C591,"OK")</f>
        <v>OK</v>
      </c>
      <c r="D591" s="13" t="str">
        <f>IF(ISERROR(VLOOKUP('PROD Fltr Conditional'!$A591,QACond,COLUMNS($A$7:D591),0)),'PROD Fltr Conditional'!D591,"OK")</f>
        <v>OK</v>
      </c>
      <c r="E591" s="13" t="str">
        <f>IF(ISERROR(VLOOKUP('PROD Fltr Conditional'!$A591,QACond,COLUMNS($A$7:E591),0)),'PROD Fltr Conditional'!E591,"OK")</f>
        <v>OK</v>
      </c>
      <c r="F591" s="13" t="str">
        <f>IF(ISERROR(VLOOKUP('PROD Fltr Conditional'!$A591,QACond,COLUMNS($A$7:F591),0)),'PROD Fltr Conditional'!F591,"OK")</f>
        <v>OK</v>
      </c>
      <c r="G591" s="13" t="str">
        <f>IF(ISERROR(VLOOKUP('PROD Fltr Conditional'!$A591,QACond,COLUMNS($A$7:G591),0)),'PROD Fltr Conditional'!G591,"OK")</f>
        <v>OK</v>
      </c>
      <c r="H591" s="13" t="str">
        <f>IF(ISERROR(VLOOKUP('PROD Fltr Conditional'!$A591,QACond,COLUMNS($A$7:H591),0)),'PROD Fltr Conditional'!H591,"OK")</f>
        <v>OK</v>
      </c>
      <c r="I591" s="13" t="str">
        <f>IF(ISERROR(VLOOKUP('PROD Fltr Conditional'!$A591,QACond,COLUMNS($A$7:I591),0)),'PROD Fltr Conditional'!I591,"OK")</f>
        <v>OK</v>
      </c>
      <c r="J591" s="13" t="str">
        <f>IF(ISERROR(VLOOKUP('PROD Fltr Conditional'!$A591,QACond,COLUMNS($A$7:J591),0)),'PROD Fltr Conditional'!J591,"OK")</f>
        <v>OK</v>
      </c>
      <c r="K591" s="13" t="str">
        <f>IF(ISERROR(VLOOKUP('PROD Fltr Conditional'!$A591,QACond,COLUMNS($A$7:K591),0)),'PROD Fltr Conditional'!K591,"OK")</f>
        <v>OK</v>
      </c>
      <c r="L591" s="13" t="str">
        <f>IF(ISERROR(VLOOKUP('PROD Fltr Conditional'!$A591,QACond,COLUMNS($A$7:L591),0)),'PROD Fltr Conditional'!L591,"OK")</f>
        <v>OK</v>
      </c>
      <c r="M591" s="13" t="str">
        <f>IF(ISERROR(VLOOKUP('PROD Fltr Conditional'!$A591,QACond,COLUMNS($A$7:M591),0)),'PROD Fltr Conditional'!M591,"OK")</f>
        <v>OK</v>
      </c>
      <c r="N591" s="13" t="str">
        <f>IF(ISERROR(VLOOKUP('PROD Fltr Conditional'!$A591,QACond,COLUMNS($A$7:N591),0)),'PROD Fltr Conditional'!N591,"OK")</f>
        <v>OK</v>
      </c>
      <c r="O591" s="13" t="str">
        <f>IF(ISERROR(VLOOKUP('PROD Fltr Conditional'!$A591,QACond,COLUMNS($A$7:O591),0)),'PROD Fltr Conditional'!O591,"OK")</f>
        <v>OK</v>
      </c>
      <c r="P591" s="13" t="str">
        <f>IF(ISERROR(VLOOKUP('PROD Fltr Conditional'!$A591,QACond,COLUMNS($A$7:P591),0)),'PROD Fltr Conditional'!P591,"OK")</f>
        <v>OK</v>
      </c>
      <c r="Q591" s="13" t="str">
        <f>IF(ISERROR(VLOOKUP('PROD Fltr Conditional'!$A591,QACond,COLUMNS($A$7:Q591),0)),'PROD Fltr Conditional'!Q591,"OK")</f>
        <v>OK</v>
      </c>
    </row>
    <row r="592" spans="1:17">
      <c r="A592" s="13" t="str">
        <f>IF(ISERROR(VLOOKUP('PROD Fltr Conditional'!$A592,QACond,COLUMNS($A$7:A592),0)),'PROD Fltr Conditional'!A592,"OK")</f>
        <v>OK</v>
      </c>
      <c r="B592" s="13" t="str">
        <f>IF(ISERROR(VLOOKUP('PROD Fltr Conditional'!$A592,QACond,COLUMNS($A$7:B592),0)),'PROD Fltr Conditional'!B592,"OK")</f>
        <v>OK</v>
      </c>
      <c r="C592" s="13" t="str">
        <f>IF(ISERROR(VLOOKUP('PROD Fltr Conditional'!$A592,QACond,COLUMNS($A$7:C592),0)),'PROD Fltr Conditional'!C592,"OK")</f>
        <v>OK</v>
      </c>
      <c r="D592" s="13" t="str">
        <f>IF(ISERROR(VLOOKUP('PROD Fltr Conditional'!$A592,QACond,COLUMNS($A$7:D592),0)),'PROD Fltr Conditional'!D592,"OK")</f>
        <v>OK</v>
      </c>
      <c r="E592" s="13" t="str">
        <f>IF(ISERROR(VLOOKUP('PROD Fltr Conditional'!$A592,QACond,COLUMNS($A$7:E592),0)),'PROD Fltr Conditional'!E592,"OK")</f>
        <v>OK</v>
      </c>
      <c r="F592" s="13" t="str">
        <f>IF(ISERROR(VLOOKUP('PROD Fltr Conditional'!$A592,QACond,COLUMNS($A$7:F592),0)),'PROD Fltr Conditional'!F592,"OK")</f>
        <v>OK</v>
      </c>
      <c r="G592" s="13" t="str">
        <f>IF(ISERROR(VLOOKUP('PROD Fltr Conditional'!$A592,QACond,COLUMNS($A$7:G592),0)),'PROD Fltr Conditional'!G592,"OK")</f>
        <v>OK</v>
      </c>
      <c r="H592" s="13" t="str">
        <f>IF(ISERROR(VLOOKUP('PROD Fltr Conditional'!$A592,QACond,COLUMNS($A$7:H592),0)),'PROD Fltr Conditional'!H592,"OK")</f>
        <v>OK</v>
      </c>
      <c r="I592" s="13" t="str">
        <f>IF(ISERROR(VLOOKUP('PROD Fltr Conditional'!$A592,QACond,COLUMNS($A$7:I592),0)),'PROD Fltr Conditional'!I592,"OK")</f>
        <v>OK</v>
      </c>
      <c r="J592" s="13" t="str">
        <f>IF(ISERROR(VLOOKUP('PROD Fltr Conditional'!$A592,QACond,COLUMNS($A$7:J592),0)),'PROD Fltr Conditional'!J592,"OK")</f>
        <v>OK</v>
      </c>
      <c r="K592" s="13" t="str">
        <f>IF(ISERROR(VLOOKUP('PROD Fltr Conditional'!$A592,QACond,COLUMNS($A$7:K592),0)),'PROD Fltr Conditional'!K592,"OK")</f>
        <v>OK</v>
      </c>
      <c r="L592" s="13" t="str">
        <f>IF(ISERROR(VLOOKUP('PROD Fltr Conditional'!$A592,QACond,COLUMNS($A$7:L592),0)),'PROD Fltr Conditional'!L592,"OK")</f>
        <v>OK</v>
      </c>
      <c r="M592" s="13" t="str">
        <f>IF(ISERROR(VLOOKUP('PROD Fltr Conditional'!$A592,QACond,COLUMNS($A$7:M592),0)),'PROD Fltr Conditional'!M592,"OK")</f>
        <v>OK</v>
      </c>
      <c r="N592" s="13" t="str">
        <f>IF(ISERROR(VLOOKUP('PROD Fltr Conditional'!$A592,QACond,COLUMNS($A$7:N592),0)),'PROD Fltr Conditional'!N592,"OK")</f>
        <v>OK</v>
      </c>
      <c r="O592" s="13" t="str">
        <f>IF(ISERROR(VLOOKUP('PROD Fltr Conditional'!$A592,QACond,COLUMNS($A$7:O592),0)),'PROD Fltr Conditional'!O592,"OK")</f>
        <v>OK</v>
      </c>
      <c r="P592" s="13" t="str">
        <f>IF(ISERROR(VLOOKUP('PROD Fltr Conditional'!$A592,QACond,COLUMNS($A$7:P592),0)),'PROD Fltr Conditional'!P592,"OK")</f>
        <v>OK</v>
      </c>
      <c r="Q592" s="13" t="str">
        <f>IF(ISERROR(VLOOKUP('PROD Fltr Conditional'!$A592,QACond,COLUMNS($A$7:Q592),0)),'PROD Fltr Conditional'!Q592,"OK")</f>
        <v>OK</v>
      </c>
    </row>
    <row r="593" spans="1:17">
      <c r="A593" s="13" t="str">
        <f>IF(ISERROR(VLOOKUP('PROD Fltr Conditional'!$A593,QACond,COLUMNS($A$7:A593),0)),'PROD Fltr Conditional'!A593,"OK")</f>
        <v>OK</v>
      </c>
      <c r="B593" s="13" t="str">
        <f>IF(ISERROR(VLOOKUP('PROD Fltr Conditional'!$A593,QACond,COLUMNS($A$7:B593),0)),'PROD Fltr Conditional'!B593,"OK")</f>
        <v>OK</v>
      </c>
      <c r="C593" s="13" t="str">
        <f>IF(ISERROR(VLOOKUP('PROD Fltr Conditional'!$A593,QACond,COLUMNS($A$7:C593),0)),'PROD Fltr Conditional'!C593,"OK")</f>
        <v>OK</v>
      </c>
      <c r="D593" s="13" t="str">
        <f>IF(ISERROR(VLOOKUP('PROD Fltr Conditional'!$A593,QACond,COLUMNS($A$7:D593),0)),'PROD Fltr Conditional'!D593,"OK")</f>
        <v>OK</v>
      </c>
      <c r="E593" s="13" t="str">
        <f>IF(ISERROR(VLOOKUP('PROD Fltr Conditional'!$A593,QACond,COLUMNS($A$7:E593),0)),'PROD Fltr Conditional'!E593,"OK")</f>
        <v>OK</v>
      </c>
      <c r="F593" s="13" t="str">
        <f>IF(ISERROR(VLOOKUP('PROD Fltr Conditional'!$A593,QACond,COLUMNS($A$7:F593),0)),'PROD Fltr Conditional'!F593,"OK")</f>
        <v>OK</v>
      </c>
      <c r="G593" s="13" t="str">
        <f>IF(ISERROR(VLOOKUP('PROD Fltr Conditional'!$A593,QACond,COLUMNS($A$7:G593),0)),'PROD Fltr Conditional'!G593,"OK")</f>
        <v>OK</v>
      </c>
      <c r="H593" s="13" t="str">
        <f>IF(ISERROR(VLOOKUP('PROD Fltr Conditional'!$A593,QACond,COLUMNS($A$7:H593),0)),'PROD Fltr Conditional'!H593,"OK")</f>
        <v>OK</v>
      </c>
      <c r="I593" s="13" t="str">
        <f>IF(ISERROR(VLOOKUP('PROD Fltr Conditional'!$A593,QACond,COLUMNS($A$7:I593),0)),'PROD Fltr Conditional'!I593,"OK")</f>
        <v>OK</v>
      </c>
      <c r="J593" s="13" t="str">
        <f>IF(ISERROR(VLOOKUP('PROD Fltr Conditional'!$A593,QACond,COLUMNS($A$7:J593),0)),'PROD Fltr Conditional'!J593,"OK")</f>
        <v>OK</v>
      </c>
      <c r="K593" s="13" t="str">
        <f>IF(ISERROR(VLOOKUP('PROD Fltr Conditional'!$A593,QACond,COLUMNS($A$7:K593),0)),'PROD Fltr Conditional'!K593,"OK")</f>
        <v>OK</v>
      </c>
      <c r="L593" s="13" t="str">
        <f>IF(ISERROR(VLOOKUP('PROD Fltr Conditional'!$A593,QACond,COLUMNS($A$7:L593),0)),'PROD Fltr Conditional'!L593,"OK")</f>
        <v>OK</v>
      </c>
      <c r="M593" s="13" t="str">
        <f>IF(ISERROR(VLOOKUP('PROD Fltr Conditional'!$A593,QACond,COLUMNS($A$7:M593),0)),'PROD Fltr Conditional'!M593,"OK")</f>
        <v>OK</v>
      </c>
      <c r="N593" s="13" t="str">
        <f>IF(ISERROR(VLOOKUP('PROD Fltr Conditional'!$A593,QACond,COLUMNS($A$7:N593),0)),'PROD Fltr Conditional'!N593,"OK")</f>
        <v>OK</v>
      </c>
      <c r="O593" s="13" t="str">
        <f>IF(ISERROR(VLOOKUP('PROD Fltr Conditional'!$A593,QACond,COLUMNS($A$7:O593),0)),'PROD Fltr Conditional'!O593,"OK")</f>
        <v>OK</v>
      </c>
      <c r="P593" s="13" t="str">
        <f>IF(ISERROR(VLOOKUP('PROD Fltr Conditional'!$A593,QACond,COLUMNS($A$7:P593),0)),'PROD Fltr Conditional'!P593,"OK")</f>
        <v>OK</v>
      </c>
      <c r="Q593" s="13" t="str">
        <f>IF(ISERROR(VLOOKUP('PROD Fltr Conditional'!$A593,QACond,COLUMNS($A$7:Q593),0)),'PROD Fltr Conditional'!Q593,"OK")</f>
        <v>OK</v>
      </c>
    </row>
    <row r="594" spans="1:17">
      <c r="A594" s="13" t="str">
        <f>IF(ISERROR(VLOOKUP('PROD Fltr Conditional'!$A594,QACond,COLUMNS($A$7:A594),0)),'PROD Fltr Conditional'!A594,"OK")</f>
        <v>OK</v>
      </c>
      <c r="B594" s="13" t="str">
        <f>IF(ISERROR(VLOOKUP('PROD Fltr Conditional'!$A594,QACond,COLUMNS($A$7:B594),0)),'PROD Fltr Conditional'!B594,"OK")</f>
        <v>OK</v>
      </c>
      <c r="C594" s="13" t="str">
        <f>IF(ISERROR(VLOOKUP('PROD Fltr Conditional'!$A594,QACond,COLUMNS($A$7:C594),0)),'PROD Fltr Conditional'!C594,"OK")</f>
        <v>OK</v>
      </c>
      <c r="D594" s="13" t="str">
        <f>IF(ISERROR(VLOOKUP('PROD Fltr Conditional'!$A594,QACond,COLUMNS($A$7:D594),0)),'PROD Fltr Conditional'!D594,"OK")</f>
        <v>OK</v>
      </c>
      <c r="E594" s="13" t="str">
        <f>IF(ISERROR(VLOOKUP('PROD Fltr Conditional'!$A594,QACond,COLUMNS($A$7:E594),0)),'PROD Fltr Conditional'!E594,"OK")</f>
        <v>OK</v>
      </c>
      <c r="F594" s="13" t="str">
        <f>IF(ISERROR(VLOOKUP('PROD Fltr Conditional'!$A594,QACond,COLUMNS($A$7:F594),0)),'PROD Fltr Conditional'!F594,"OK")</f>
        <v>OK</v>
      </c>
      <c r="G594" s="13" t="str">
        <f>IF(ISERROR(VLOOKUP('PROD Fltr Conditional'!$A594,QACond,COLUMNS($A$7:G594),0)),'PROD Fltr Conditional'!G594,"OK")</f>
        <v>OK</v>
      </c>
      <c r="H594" s="13" t="str">
        <f>IF(ISERROR(VLOOKUP('PROD Fltr Conditional'!$A594,QACond,COLUMNS($A$7:H594),0)),'PROD Fltr Conditional'!H594,"OK")</f>
        <v>OK</v>
      </c>
      <c r="I594" s="13" t="str">
        <f>IF(ISERROR(VLOOKUP('PROD Fltr Conditional'!$A594,QACond,COLUMNS($A$7:I594),0)),'PROD Fltr Conditional'!I594,"OK")</f>
        <v>OK</v>
      </c>
      <c r="J594" s="13" t="str">
        <f>IF(ISERROR(VLOOKUP('PROD Fltr Conditional'!$A594,QACond,COLUMNS($A$7:J594),0)),'PROD Fltr Conditional'!J594,"OK")</f>
        <v>OK</v>
      </c>
      <c r="K594" s="13" t="str">
        <f>IF(ISERROR(VLOOKUP('PROD Fltr Conditional'!$A594,QACond,COLUMNS($A$7:K594),0)),'PROD Fltr Conditional'!K594,"OK")</f>
        <v>OK</v>
      </c>
      <c r="L594" s="13" t="str">
        <f>IF(ISERROR(VLOOKUP('PROD Fltr Conditional'!$A594,QACond,COLUMNS($A$7:L594),0)),'PROD Fltr Conditional'!L594,"OK")</f>
        <v>OK</v>
      </c>
      <c r="M594" s="13" t="str">
        <f>IF(ISERROR(VLOOKUP('PROD Fltr Conditional'!$A594,QACond,COLUMNS($A$7:M594),0)),'PROD Fltr Conditional'!M594,"OK")</f>
        <v>OK</v>
      </c>
      <c r="N594" s="13" t="str">
        <f>IF(ISERROR(VLOOKUP('PROD Fltr Conditional'!$A594,QACond,COLUMNS($A$7:N594),0)),'PROD Fltr Conditional'!N594,"OK")</f>
        <v>OK</v>
      </c>
      <c r="O594" s="13" t="str">
        <f>IF(ISERROR(VLOOKUP('PROD Fltr Conditional'!$A594,QACond,COLUMNS($A$7:O594),0)),'PROD Fltr Conditional'!O594,"OK")</f>
        <v>OK</v>
      </c>
      <c r="P594" s="13" t="str">
        <f>IF(ISERROR(VLOOKUP('PROD Fltr Conditional'!$A594,QACond,COLUMNS($A$7:P594),0)),'PROD Fltr Conditional'!P594,"OK")</f>
        <v>OK</v>
      </c>
      <c r="Q594" s="13" t="str">
        <f>IF(ISERROR(VLOOKUP('PROD Fltr Conditional'!$A594,QACond,COLUMNS($A$7:Q594),0)),'PROD Fltr Conditional'!Q594,"OK")</f>
        <v>OK</v>
      </c>
    </row>
    <row r="595" spans="1:17">
      <c r="A595" s="13" t="str">
        <f>IF(ISERROR(VLOOKUP('PROD Fltr Conditional'!$A595,QACond,COLUMNS($A$7:A595),0)),'PROD Fltr Conditional'!A595,"OK")</f>
        <v>OK</v>
      </c>
      <c r="B595" s="13" t="str">
        <f>IF(ISERROR(VLOOKUP('PROD Fltr Conditional'!$A595,QACond,COLUMNS($A$7:B595),0)),'PROD Fltr Conditional'!B595,"OK")</f>
        <v>OK</v>
      </c>
      <c r="C595" s="13" t="str">
        <f>IF(ISERROR(VLOOKUP('PROD Fltr Conditional'!$A595,QACond,COLUMNS($A$7:C595),0)),'PROD Fltr Conditional'!C595,"OK")</f>
        <v>OK</v>
      </c>
      <c r="D595" s="13" t="str">
        <f>IF(ISERROR(VLOOKUP('PROD Fltr Conditional'!$A595,QACond,COLUMNS($A$7:D595),0)),'PROD Fltr Conditional'!D595,"OK")</f>
        <v>OK</v>
      </c>
      <c r="E595" s="13" t="str">
        <f>IF(ISERROR(VLOOKUP('PROD Fltr Conditional'!$A595,QACond,COLUMNS($A$7:E595),0)),'PROD Fltr Conditional'!E595,"OK")</f>
        <v>OK</v>
      </c>
      <c r="F595" s="13" t="str">
        <f>IF(ISERROR(VLOOKUP('PROD Fltr Conditional'!$A595,QACond,COLUMNS($A$7:F595),0)),'PROD Fltr Conditional'!F595,"OK")</f>
        <v>OK</v>
      </c>
      <c r="G595" s="13" t="str">
        <f>IF(ISERROR(VLOOKUP('PROD Fltr Conditional'!$A595,QACond,COLUMNS($A$7:G595),0)),'PROD Fltr Conditional'!G595,"OK")</f>
        <v>OK</v>
      </c>
      <c r="H595" s="13" t="str">
        <f>IF(ISERROR(VLOOKUP('PROD Fltr Conditional'!$A595,QACond,COLUMNS($A$7:H595),0)),'PROD Fltr Conditional'!H595,"OK")</f>
        <v>OK</v>
      </c>
      <c r="I595" s="13" t="str">
        <f>IF(ISERROR(VLOOKUP('PROD Fltr Conditional'!$A595,QACond,COLUMNS($A$7:I595),0)),'PROD Fltr Conditional'!I595,"OK")</f>
        <v>OK</v>
      </c>
      <c r="J595" s="13" t="str">
        <f>IF(ISERROR(VLOOKUP('PROD Fltr Conditional'!$A595,QACond,COLUMNS($A$7:J595),0)),'PROD Fltr Conditional'!J595,"OK")</f>
        <v>OK</v>
      </c>
      <c r="K595" s="13" t="str">
        <f>IF(ISERROR(VLOOKUP('PROD Fltr Conditional'!$A595,QACond,COLUMNS($A$7:K595),0)),'PROD Fltr Conditional'!K595,"OK")</f>
        <v>OK</v>
      </c>
      <c r="L595" s="13" t="str">
        <f>IF(ISERROR(VLOOKUP('PROD Fltr Conditional'!$A595,QACond,COLUMNS($A$7:L595),0)),'PROD Fltr Conditional'!L595,"OK")</f>
        <v>OK</v>
      </c>
      <c r="M595" s="13" t="str">
        <f>IF(ISERROR(VLOOKUP('PROD Fltr Conditional'!$A595,QACond,COLUMNS($A$7:M595),0)),'PROD Fltr Conditional'!M595,"OK")</f>
        <v>OK</v>
      </c>
      <c r="N595" s="13" t="str">
        <f>IF(ISERROR(VLOOKUP('PROD Fltr Conditional'!$A595,QACond,COLUMNS($A$7:N595),0)),'PROD Fltr Conditional'!N595,"OK")</f>
        <v>OK</v>
      </c>
      <c r="O595" s="13" t="str">
        <f>IF(ISERROR(VLOOKUP('PROD Fltr Conditional'!$A595,QACond,COLUMNS($A$7:O595),0)),'PROD Fltr Conditional'!O595,"OK")</f>
        <v>OK</v>
      </c>
      <c r="P595" s="13" t="str">
        <f>IF(ISERROR(VLOOKUP('PROD Fltr Conditional'!$A595,QACond,COLUMNS($A$7:P595),0)),'PROD Fltr Conditional'!P595,"OK")</f>
        <v>OK</v>
      </c>
      <c r="Q595" s="13" t="str">
        <f>IF(ISERROR(VLOOKUP('PROD Fltr Conditional'!$A595,QACond,COLUMNS($A$7:Q595),0)),'PROD Fltr Conditional'!Q595,"OK")</f>
        <v>OK</v>
      </c>
    </row>
    <row r="596" spans="1:17">
      <c r="A596" s="13" t="str">
        <f>IF(ISERROR(VLOOKUP('PROD Fltr Conditional'!$A596,QACond,COLUMNS($A$7:A596),0)),'PROD Fltr Conditional'!A596,"OK")</f>
        <v>OK</v>
      </c>
      <c r="B596" s="13" t="str">
        <f>IF(ISERROR(VLOOKUP('PROD Fltr Conditional'!$A596,QACond,COLUMNS($A$7:B596),0)),'PROD Fltr Conditional'!B596,"OK")</f>
        <v>OK</v>
      </c>
      <c r="C596" s="13" t="str">
        <f>IF(ISERROR(VLOOKUP('PROD Fltr Conditional'!$A596,QACond,COLUMNS($A$7:C596),0)),'PROD Fltr Conditional'!C596,"OK")</f>
        <v>OK</v>
      </c>
      <c r="D596" s="13" t="str">
        <f>IF(ISERROR(VLOOKUP('PROD Fltr Conditional'!$A596,QACond,COLUMNS($A$7:D596),0)),'PROD Fltr Conditional'!D596,"OK")</f>
        <v>OK</v>
      </c>
      <c r="E596" s="13" t="str">
        <f>IF(ISERROR(VLOOKUP('PROD Fltr Conditional'!$A596,QACond,COLUMNS($A$7:E596),0)),'PROD Fltr Conditional'!E596,"OK")</f>
        <v>OK</v>
      </c>
      <c r="F596" s="13" t="str">
        <f>IF(ISERROR(VLOOKUP('PROD Fltr Conditional'!$A596,QACond,COLUMNS($A$7:F596),0)),'PROD Fltr Conditional'!F596,"OK")</f>
        <v>OK</v>
      </c>
      <c r="G596" s="13" t="str">
        <f>IF(ISERROR(VLOOKUP('PROD Fltr Conditional'!$A596,QACond,COLUMNS($A$7:G596),0)),'PROD Fltr Conditional'!G596,"OK")</f>
        <v>OK</v>
      </c>
      <c r="H596" s="13" t="str">
        <f>IF(ISERROR(VLOOKUP('PROD Fltr Conditional'!$A596,QACond,COLUMNS($A$7:H596),0)),'PROD Fltr Conditional'!H596,"OK")</f>
        <v>OK</v>
      </c>
      <c r="I596" s="13" t="str">
        <f>IF(ISERROR(VLOOKUP('PROD Fltr Conditional'!$A596,QACond,COLUMNS($A$7:I596),0)),'PROD Fltr Conditional'!I596,"OK")</f>
        <v>OK</v>
      </c>
      <c r="J596" s="13" t="str">
        <f>IF(ISERROR(VLOOKUP('PROD Fltr Conditional'!$A596,QACond,COLUMNS($A$7:J596),0)),'PROD Fltr Conditional'!J596,"OK")</f>
        <v>OK</v>
      </c>
      <c r="K596" s="13" t="str">
        <f>IF(ISERROR(VLOOKUP('PROD Fltr Conditional'!$A596,QACond,COLUMNS($A$7:K596),0)),'PROD Fltr Conditional'!K596,"OK")</f>
        <v>OK</v>
      </c>
      <c r="L596" s="13" t="str">
        <f>IF(ISERROR(VLOOKUP('PROD Fltr Conditional'!$A596,QACond,COLUMNS($A$7:L596),0)),'PROD Fltr Conditional'!L596,"OK")</f>
        <v>OK</v>
      </c>
      <c r="M596" s="13" t="str">
        <f>IF(ISERROR(VLOOKUP('PROD Fltr Conditional'!$A596,QACond,COLUMNS($A$7:M596),0)),'PROD Fltr Conditional'!M596,"OK")</f>
        <v>OK</v>
      </c>
      <c r="N596" s="13" t="str">
        <f>IF(ISERROR(VLOOKUP('PROD Fltr Conditional'!$A596,QACond,COLUMNS($A$7:N596),0)),'PROD Fltr Conditional'!N596,"OK")</f>
        <v>OK</v>
      </c>
      <c r="O596" s="13" t="str">
        <f>IF(ISERROR(VLOOKUP('PROD Fltr Conditional'!$A596,QACond,COLUMNS($A$7:O596),0)),'PROD Fltr Conditional'!O596,"OK")</f>
        <v>OK</v>
      </c>
      <c r="P596" s="13" t="str">
        <f>IF(ISERROR(VLOOKUP('PROD Fltr Conditional'!$A596,QACond,COLUMNS($A$7:P596),0)),'PROD Fltr Conditional'!P596,"OK")</f>
        <v>OK</v>
      </c>
      <c r="Q596" s="13" t="str">
        <f>IF(ISERROR(VLOOKUP('PROD Fltr Conditional'!$A596,QACond,COLUMNS($A$7:Q596),0)),'PROD Fltr Conditional'!Q596,"OK")</f>
        <v>OK</v>
      </c>
    </row>
    <row r="597" spans="1:17">
      <c r="A597" s="13" t="str">
        <f>IF(ISERROR(VLOOKUP('PROD Fltr Conditional'!$A597,QACond,COLUMNS($A$7:A597),0)),'PROD Fltr Conditional'!A597,"OK")</f>
        <v>OK</v>
      </c>
      <c r="B597" s="13" t="str">
        <f>IF(ISERROR(VLOOKUP('PROD Fltr Conditional'!$A597,QACond,COLUMNS($A$7:B597),0)),'PROD Fltr Conditional'!B597,"OK")</f>
        <v>OK</v>
      </c>
      <c r="C597" s="13" t="str">
        <f>IF(ISERROR(VLOOKUP('PROD Fltr Conditional'!$A597,QACond,COLUMNS($A$7:C597),0)),'PROD Fltr Conditional'!C597,"OK")</f>
        <v>OK</v>
      </c>
      <c r="D597" s="13" t="str">
        <f>IF(ISERROR(VLOOKUP('PROD Fltr Conditional'!$A597,QACond,COLUMNS($A$7:D597),0)),'PROD Fltr Conditional'!D597,"OK")</f>
        <v>OK</v>
      </c>
      <c r="E597" s="13" t="str">
        <f>IF(ISERROR(VLOOKUP('PROD Fltr Conditional'!$A597,QACond,COLUMNS($A$7:E597),0)),'PROD Fltr Conditional'!E597,"OK")</f>
        <v>OK</v>
      </c>
      <c r="F597" s="13" t="str">
        <f>IF(ISERROR(VLOOKUP('PROD Fltr Conditional'!$A597,QACond,COLUMNS($A$7:F597),0)),'PROD Fltr Conditional'!F597,"OK")</f>
        <v>OK</v>
      </c>
      <c r="G597" s="13" t="str">
        <f>IF(ISERROR(VLOOKUP('PROD Fltr Conditional'!$A597,QACond,COLUMNS($A$7:G597),0)),'PROD Fltr Conditional'!G597,"OK")</f>
        <v>OK</v>
      </c>
      <c r="H597" s="13" t="str">
        <f>IF(ISERROR(VLOOKUP('PROD Fltr Conditional'!$A597,QACond,COLUMNS($A$7:H597),0)),'PROD Fltr Conditional'!H597,"OK")</f>
        <v>OK</v>
      </c>
      <c r="I597" s="13" t="str">
        <f>IF(ISERROR(VLOOKUP('PROD Fltr Conditional'!$A597,QACond,COLUMNS($A$7:I597),0)),'PROD Fltr Conditional'!I597,"OK")</f>
        <v>OK</v>
      </c>
      <c r="J597" s="13" t="str">
        <f>IF(ISERROR(VLOOKUP('PROD Fltr Conditional'!$A597,QACond,COLUMNS($A$7:J597),0)),'PROD Fltr Conditional'!J597,"OK")</f>
        <v>OK</v>
      </c>
      <c r="K597" s="13" t="str">
        <f>IF(ISERROR(VLOOKUP('PROD Fltr Conditional'!$A597,QACond,COLUMNS($A$7:K597),0)),'PROD Fltr Conditional'!K597,"OK")</f>
        <v>OK</v>
      </c>
      <c r="L597" s="13" t="str">
        <f>IF(ISERROR(VLOOKUP('PROD Fltr Conditional'!$A597,QACond,COLUMNS($A$7:L597),0)),'PROD Fltr Conditional'!L597,"OK")</f>
        <v>OK</v>
      </c>
      <c r="M597" s="13" t="str">
        <f>IF(ISERROR(VLOOKUP('PROD Fltr Conditional'!$A597,QACond,COLUMNS($A$7:M597),0)),'PROD Fltr Conditional'!M597,"OK")</f>
        <v>OK</v>
      </c>
      <c r="N597" s="13" t="str">
        <f>IF(ISERROR(VLOOKUP('PROD Fltr Conditional'!$A597,QACond,COLUMNS($A$7:N597),0)),'PROD Fltr Conditional'!N597,"OK")</f>
        <v>OK</v>
      </c>
      <c r="O597" s="13" t="str">
        <f>IF(ISERROR(VLOOKUP('PROD Fltr Conditional'!$A597,QACond,COLUMNS($A$7:O597),0)),'PROD Fltr Conditional'!O597,"OK")</f>
        <v>OK</v>
      </c>
      <c r="P597" s="13" t="str">
        <f>IF(ISERROR(VLOOKUP('PROD Fltr Conditional'!$A597,QACond,COLUMNS($A$7:P597),0)),'PROD Fltr Conditional'!P597,"OK")</f>
        <v>OK</v>
      </c>
      <c r="Q597" s="13" t="str">
        <f>IF(ISERROR(VLOOKUP('PROD Fltr Conditional'!$A597,QACond,COLUMNS($A$7:Q597),0)),'PROD Fltr Conditional'!Q597,"OK")</f>
        <v>OK</v>
      </c>
    </row>
    <row r="598" spans="1:17">
      <c r="A598" s="13" t="str">
        <f>IF(ISERROR(VLOOKUP('PROD Fltr Conditional'!$A598,QACond,COLUMNS($A$7:A598),0)),'PROD Fltr Conditional'!A598,"OK")</f>
        <v>OK</v>
      </c>
      <c r="B598" s="13" t="str">
        <f>IF(ISERROR(VLOOKUP('PROD Fltr Conditional'!$A598,QACond,COLUMNS($A$7:B598),0)),'PROD Fltr Conditional'!B598,"OK")</f>
        <v>OK</v>
      </c>
      <c r="C598" s="13" t="str">
        <f>IF(ISERROR(VLOOKUP('PROD Fltr Conditional'!$A598,QACond,COLUMNS($A$7:C598),0)),'PROD Fltr Conditional'!C598,"OK")</f>
        <v>OK</v>
      </c>
      <c r="D598" s="13" t="str">
        <f>IF(ISERROR(VLOOKUP('PROD Fltr Conditional'!$A598,QACond,COLUMNS($A$7:D598),0)),'PROD Fltr Conditional'!D598,"OK")</f>
        <v>OK</v>
      </c>
      <c r="E598" s="13" t="str">
        <f>IF(ISERROR(VLOOKUP('PROD Fltr Conditional'!$A598,QACond,COLUMNS($A$7:E598),0)),'PROD Fltr Conditional'!E598,"OK")</f>
        <v>OK</v>
      </c>
      <c r="F598" s="13" t="str">
        <f>IF(ISERROR(VLOOKUP('PROD Fltr Conditional'!$A598,QACond,COLUMNS($A$7:F598),0)),'PROD Fltr Conditional'!F598,"OK")</f>
        <v>OK</v>
      </c>
      <c r="G598" s="13" t="str">
        <f>IF(ISERROR(VLOOKUP('PROD Fltr Conditional'!$A598,QACond,COLUMNS($A$7:G598),0)),'PROD Fltr Conditional'!G598,"OK")</f>
        <v>OK</v>
      </c>
      <c r="H598" s="13" t="str">
        <f>IF(ISERROR(VLOOKUP('PROD Fltr Conditional'!$A598,QACond,COLUMNS($A$7:H598),0)),'PROD Fltr Conditional'!H598,"OK")</f>
        <v>OK</v>
      </c>
      <c r="I598" s="13" t="str">
        <f>IF(ISERROR(VLOOKUP('PROD Fltr Conditional'!$A598,QACond,COLUMNS($A$7:I598),0)),'PROD Fltr Conditional'!I598,"OK")</f>
        <v>OK</v>
      </c>
      <c r="J598" s="13" t="str">
        <f>IF(ISERROR(VLOOKUP('PROD Fltr Conditional'!$A598,QACond,COLUMNS($A$7:J598),0)),'PROD Fltr Conditional'!J598,"OK")</f>
        <v>OK</v>
      </c>
      <c r="K598" s="13" t="str">
        <f>IF(ISERROR(VLOOKUP('PROD Fltr Conditional'!$A598,QACond,COLUMNS($A$7:K598),0)),'PROD Fltr Conditional'!K598,"OK")</f>
        <v>OK</v>
      </c>
      <c r="L598" s="13" t="str">
        <f>IF(ISERROR(VLOOKUP('PROD Fltr Conditional'!$A598,QACond,COLUMNS($A$7:L598),0)),'PROD Fltr Conditional'!L598,"OK")</f>
        <v>OK</v>
      </c>
      <c r="M598" s="13" t="str">
        <f>IF(ISERROR(VLOOKUP('PROD Fltr Conditional'!$A598,QACond,COLUMNS($A$7:M598),0)),'PROD Fltr Conditional'!M598,"OK")</f>
        <v>OK</v>
      </c>
      <c r="N598" s="13" t="str">
        <f>IF(ISERROR(VLOOKUP('PROD Fltr Conditional'!$A598,QACond,COLUMNS($A$7:N598),0)),'PROD Fltr Conditional'!N598,"OK")</f>
        <v>OK</v>
      </c>
      <c r="O598" s="13" t="str">
        <f>IF(ISERROR(VLOOKUP('PROD Fltr Conditional'!$A598,QACond,COLUMNS($A$7:O598),0)),'PROD Fltr Conditional'!O598,"OK")</f>
        <v>OK</v>
      </c>
      <c r="P598" s="13" t="str">
        <f>IF(ISERROR(VLOOKUP('PROD Fltr Conditional'!$A598,QACond,COLUMNS($A$7:P598),0)),'PROD Fltr Conditional'!P598,"OK")</f>
        <v>OK</v>
      </c>
      <c r="Q598" s="13" t="str">
        <f>IF(ISERROR(VLOOKUP('PROD Fltr Conditional'!$A598,QACond,COLUMNS($A$7:Q598),0)),'PROD Fltr Conditional'!Q598,"OK")</f>
        <v>OK</v>
      </c>
    </row>
    <row r="599" spans="1:17">
      <c r="A599" s="13" t="str">
        <f>IF(ISERROR(VLOOKUP('PROD Fltr Conditional'!$A599,QACond,COLUMNS($A$7:A599),0)),'PROD Fltr Conditional'!A599,"OK")</f>
        <v>OK</v>
      </c>
      <c r="B599" s="13" t="str">
        <f>IF(ISERROR(VLOOKUP('PROD Fltr Conditional'!$A599,QACond,COLUMNS($A$7:B599),0)),'PROD Fltr Conditional'!B599,"OK")</f>
        <v>OK</v>
      </c>
      <c r="C599" s="13" t="str">
        <f>IF(ISERROR(VLOOKUP('PROD Fltr Conditional'!$A599,QACond,COLUMNS($A$7:C599),0)),'PROD Fltr Conditional'!C599,"OK")</f>
        <v>OK</v>
      </c>
      <c r="D599" s="13" t="str">
        <f>IF(ISERROR(VLOOKUP('PROD Fltr Conditional'!$A599,QACond,COLUMNS($A$7:D599),0)),'PROD Fltr Conditional'!D599,"OK")</f>
        <v>OK</v>
      </c>
      <c r="E599" s="13" t="str">
        <f>IF(ISERROR(VLOOKUP('PROD Fltr Conditional'!$A599,QACond,COLUMNS($A$7:E599),0)),'PROD Fltr Conditional'!E599,"OK")</f>
        <v>OK</v>
      </c>
      <c r="F599" s="13" t="str">
        <f>IF(ISERROR(VLOOKUP('PROD Fltr Conditional'!$A599,QACond,COLUMNS($A$7:F599),0)),'PROD Fltr Conditional'!F599,"OK")</f>
        <v>OK</v>
      </c>
      <c r="G599" s="13" t="str">
        <f>IF(ISERROR(VLOOKUP('PROD Fltr Conditional'!$A599,QACond,COLUMNS($A$7:G599),0)),'PROD Fltr Conditional'!G599,"OK")</f>
        <v>OK</v>
      </c>
      <c r="H599" s="13" t="str">
        <f>IF(ISERROR(VLOOKUP('PROD Fltr Conditional'!$A599,QACond,COLUMNS($A$7:H599),0)),'PROD Fltr Conditional'!H599,"OK")</f>
        <v>OK</v>
      </c>
      <c r="I599" s="13" t="str">
        <f>IF(ISERROR(VLOOKUP('PROD Fltr Conditional'!$A599,QACond,COLUMNS($A$7:I599),0)),'PROD Fltr Conditional'!I599,"OK")</f>
        <v>OK</v>
      </c>
      <c r="J599" s="13" t="str">
        <f>IF(ISERROR(VLOOKUP('PROD Fltr Conditional'!$A599,QACond,COLUMNS($A$7:J599),0)),'PROD Fltr Conditional'!J599,"OK")</f>
        <v>OK</v>
      </c>
      <c r="K599" s="13" t="str">
        <f>IF(ISERROR(VLOOKUP('PROD Fltr Conditional'!$A599,QACond,COLUMNS($A$7:K599),0)),'PROD Fltr Conditional'!K599,"OK")</f>
        <v>OK</v>
      </c>
      <c r="L599" s="13" t="str">
        <f>IF(ISERROR(VLOOKUP('PROD Fltr Conditional'!$A599,QACond,COLUMNS($A$7:L599),0)),'PROD Fltr Conditional'!L599,"OK")</f>
        <v>OK</v>
      </c>
      <c r="M599" s="13" t="str">
        <f>IF(ISERROR(VLOOKUP('PROD Fltr Conditional'!$A599,QACond,COLUMNS($A$7:M599),0)),'PROD Fltr Conditional'!M599,"OK")</f>
        <v>OK</v>
      </c>
      <c r="N599" s="13" t="str">
        <f>IF(ISERROR(VLOOKUP('PROD Fltr Conditional'!$A599,QACond,COLUMNS($A$7:N599),0)),'PROD Fltr Conditional'!N599,"OK")</f>
        <v>OK</v>
      </c>
      <c r="O599" s="13" t="str">
        <f>IF(ISERROR(VLOOKUP('PROD Fltr Conditional'!$A599,QACond,COLUMNS($A$7:O599),0)),'PROD Fltr Conditional'!O599,"OK")</f>
        <v>OK</v>
      </c>
      <c r="P599" s="13" t="str">
        <f>IF(ISERROR(VLOOKUP('PROD Fltr Conditional'!$A599,QACond,COLUMNS($A$7:P599),0)),'PROD Fltr Conditional'!P599,"OK")</f>
        <v>OK</v>
      </c>
      <c r="Q599" s="13" t="str">
        <f>IF(ISERROR(VLOOKUP('PROD Fltr Conditional'!$A599,QACond,COLUMNS($A$7:Q599),0)),'PROD Fltr Conditional'!Q599,"OK")</f>
        <v>OK</v>
      </c>
    </row>
    <row r="600" spans="1:17">
      <c r="A600" s="13" t="str">
        <f>IF(ISERROR(VLOOKUP('PROD Fltr Conditional'!$A600,QACond,COLUMNS($A$7:A600),0)),'PROD Fltr Conditional'!A600,"OK")</f>
        <v>OK</v>
      </c>
      <c r="B600" s="13" t="str">
        <f>IF(ISERROR(VLOOKUP('PROD Fltr Conditional'!$A600,QACond,COLUMNS($A$7:B600),0)),'PROD Fltr Conditional'!B600,"OK")</f>
        <v>OK</v>
      </c>
      <c r="C600" s="13" t="str">
        <f>IF(ISERROR(VLOOKUP('PROD Fltr Conditional'!$A600,QACond,COLUMNS($A$7:C600),0)),'PROD Fltr Conditional'!C600,"OK")</f>
        <v>OK</v>
      </c>
      <c r="D600" s="13" t="str">
        <f>IF(ISERROR(VLOOKUP('PROD Fltr Conditional'!$A600,QACond,COLUMNS($A$7:D600),0)),'PROD Fltr Conditional'!D600,"OK")</f>
        <v>OK</v>
      </c>
      <c r="E600" s="13" t="str">
        <f>IF(ISERROR(VLOOKUP('PROD Fltr Conditional'!$A600,QACond,COLUMNS($A$7:E600),0)),'PROD Fltr Conditional'!E600,"OK")</f>
        <v>OK</v>
      </c>
      <c r="F600" s="13" t="str">
        <f>IF(ISERROR(VLOOKUP('PROD Fltr Conditional'!$A600,QACond,COLUMNS($A$7:F600),0)),'PROD Fltr Conditional'!F600,"OK")</f>
        <v>OK</v>
      </c>
      <c r="G600" s="13" t="str">
        <f>IF(ISERROR(VLOOKUP('PROD Fltr Conditional'!$A600,QACond,COLUMNS($A$7:G600),0)),'PROD Fltr Conditional'!G600,"OK")</f>
        <v>OK</v>
      </c>
      <c r="H600" s="13" t="str">
        <f>IF(ISERROR(VLOOKUP('PROD Fltr Conditional'!$A600,QACond,COLUMNS($A$7:H600),0)),'PROD Fltr Conditional'!H600,"OK")</f>
        <v>OK</v>
      </c>
      <c r="I600" s="13" t="str">
        <f>IF(ISERROR(VLOOKUP('PROD Fltr Conditional'!$A600,QACond,COLUMNS($A$7:I600),0)),'PROD Fltr Conditional'!I600,"OK")</f>
        <v>OK</v>
      </c>
      <c r="J600" s="13" t="str">
        <f>IF(ISERROR(VLOOKUP('PROD Fltr Conditional'!$A600,QACond,COLUMNS($A$7:J600),0)),'PROD Fltr Conditional'!J600,"OK")</f>
        <v>OK</v>
      </c>
      <c r="K600" s="13" t="str">
        <f>IF(ISERROR(VLOOKUP('PROD Fltr Conditional'!$A600,QACond,COLUMNS($A$7:K600),0)),'PROD Fltr Conditional'!K600,"OK")</f>
        <v>OK</v>
      </c>
      <c r="L600" s="13" t="str">
        <f>IF(ISERROR(VLOOKUP('PROD Fltr Conditional'!$A600,QACond,COLUMNS($A$7:L600),0)),'PROD Fltr Conditional'!L600,"OK")</f>
        <v>OK</v>
      </c>
      <c r="M600" s="13" t="str">
        <f>IF(ISERROR(VLOOKUP('PROD Fltr Conditional'!$A600,QACond,COLUMNS($A$7:M600),0)),'PROD Fltr Conditional'!M600,"OK")</f>
        <v>OK</v>
      </c>
      <c r="N600" s="13" t="str">
        <f>IF(ISERROR(VLOOKUP('PROD Fltr Conditional'!$A600,QACond,COLUMNS($A$7:N600),0)),'PROD Fltr Conditional'!N600,"OK")</f>
        <v>OK</v>
      </c>
      <c r="O600" s="13" t="str">
        <f>IF(ISERROR(VLOOKUP('PROD Fltr Conditional'!$A600,QACond,COLUMNS($A$7:O600),0)),'PROD Fltr Conditional'!O600,"OK")</f>
        <v>OK</v>
      </c>
      <c r="P600" s="13" t="str">
        <f>IF(ISERROR(VLOOKUP('PROD Fltr Conditional'!$A600,QACond,COLUMNS($A$7:P600),0)),'PROD Fltr Conditional'!P600,"OK")</f>
        <v>OK</v>
      </c>
      <c r="Q600" s="13" t="str">
        <f>IF(ISERROR(VLOOKUP('PROD Fltr Conditional'!$A600,QACond,COLUMNS($A$7:Q600),0)),'PROD Fltr Conditional'!Q600,"OK")</f>
        <v>OK</v>
      </c>
    </row>
    <row r="601" spans="1:17">
      <c r="A601" s="13" t="str">
        <f>IF(ISERROR(VLOOKUP('PROD Fltr Conditional'!$A601,QACond,COLUMNS($A$7:A601),0)),'PROD Fltr Conditional'!A601,"OK")</f>
        <v>nbearfootgiNicholasBearfoot251.45.73.113808968.93AfghaniAFN9/12/20190.34166666666666715658BA44 9261 7442 3355 8015TWINTwin Disc, IncorporatedNASDAQIndustrial Machinery/ComponentsTechnology</v>
      </c>
      <c r="B601" s="13">
        <f>IF(ISERROR(VLOOKUP('PROD Fltr Conditional'!$A601,QACond,COLUMNS($A$7:B601),0)),'PROD Fltr Conditional'!B601,"OK")</f>
        <v>595</v>
      </c>
      <c r="C601" s="13" t="str">
        <f>IF(ISERROR(VLOOKUP('PROD Fltr Conditional'!$A601,QACond,COLUMNS($A$7:C601),0)),'PROD Fltr Conditional'!C601,"OK")</f>
        <v>nbearfootgi</v>
      </c>
      <c r="D601" s="13" t="str">
        <f>IF(ISERROR(VLOOKUP('PROD Fltr Conditional'!$A601,QACond,COLUMNS($A$7:D601),0)),'PROD Fltr Conditional'!D601,"OK")</f>
        <v>Nicholas</v>
      </c>
      <c r="E601" s="13" t="str">
        <f>IF(ISERROR(VLOOKUP('PROD Fltr Conditional'!$A601,QACond,COLUMNS($A$7:E601),0)),'PROD Fltr Conditional'!E601,"OK")</f>
        <v>Bearfoot</v>
      </c>
      <c r="F601" s="13" t="str">
        <f>IF(ISERROR(VLOOKUP('PROD Fltr Conditional'!$A601,QACond,COLUMNS($A$7:F601),0)),'PROD Fltr Conditional'!F601,"OK")</f>
        <v>251.45.73.113</v>
      </c>
      <c r="G601" s="13">
        <f>IF(ISERROR(VLOOKUP('PROD Fltr Conditional'!$A601,QACond,COLUMNS($A$7:G601),0)),'PROD Fltr Conditional'!G601,"OK")</f>
        <v>808968.93</v>
      </c>
      <c r="H601" s="13" t="str">
        <f>IF(ISERROR(VLOOKUP('PROD Fltr Conditional'!$A601,QACond,COLUMNS($A$7:H601),0)),'PROD Fltr Conditional'!H601,"OK")</f>
        <v>Afghani</v>
      </c>
      <c r="I601" s="13" t="str">
        <f>IF(ISERROR(VLOOKUP('PROD Fltr Conditional'!$A601,QACond,COLUMNS($A$7:I601),0)),'PROD Fltr Conditional'!I601,"OK")</f>
        <v>AFN</v>
      </c>
      <c r="J601" s="13" t="str">
        <f>IF(ISERROR(VLOOKUP('PROD Fltr Conditional'!$A601,QACond,COLUMNS($A$7:J601),0)),'PROD Fltr Conditional'!J601,"OK")</f>
        <v>9/12/2019</v>
      </c>
      <c r="K601" s="13">
        <f>IF(ISERROR(VLOOKUP('PROD Fltr Conditional'!$A601,QACond,COLUMNS($A$7:K601),0)),'PROD Fltr Conditional'!K601,"OK")</f>
        <v>0.34166666666666662</v>
      </c>
      <c r="L601" s="13">
        <f>IF(ISERROR(VLOOKUP('PROD Fltr Conditional'!$A601,QACond,COLUMNS($A$7:L601),0)),'PROD Fltr Conditional'!L601,"OK")</f>
        <v>15658</v>
      </c>
      <c r="M601" s="13" t="str">
        <f>IF(ISERROR(VLOOKUP('PROD Fltr Conditional'!$A601,QACond,COLUMNS($A$7:M601),0)),'PROD Fltr Conditional'!M601,"OK")</f>
        <v>BA44 9261 7442 3355 8015</v>
      </c>
      <c r="N601" s="13" t="str">
        <f>IF(ISERROR(VLOOKUP('PROD Fltr Conditional'!$A601,QACond,COLUMNS($A$7:N601),0)),'PROD Fltr Conditional'!N601,"OK")</f>
        <v>TWIN</v>
      </c>
      <c r="O601" s="13" t="str">
        <f>IF(ISERROR(VLOOKUP('PROD Fltr Conditional'!$A601,QACond,COLUMNS($A$7:O601),0)),'PROD Fltr Conditional'!O601,"OK")</f>
        <v>Twin Disc, Incorporated</v>
      </c>
      <c r="P601" s="13" t="str">
        <f>IF(ISERROR(VLOOKUP('PROD Fltr Conditional'!$A601,QACond,COLUMNS($A$7:P601),0)),'PROD Fltr Conditional'!P601,"OK")</f>
        <v>NASDAQ</v>
      </c>
      <c r="Q601" s="13" t="str">
        <f>IF(ISERROR(VLOOKUP('PROD Fltr Conditional'!$A601,QACond,COLUMNS($A$7:Q601),0)),'PROD Fltr Conditional'!Q601,"OK")</f>
        <v>Industrial Machinery/Components</v>
      </c>
    </row>
    <row r="602" spans="1:17">
      <c r="A602" s="13" t="str">
        <f>IF(ISERROR(VLOOKUP('PROD Fltr Conditional'!$A602,QACond,COLUMNS($A$7:A602),0)),'PROD Fltr Conditional'!A602,"OK")</f>
        <v>OK</v>
      </c>
      <c r="B602" s="13" t="str">
        <f>IF(ISERROR(VLOOKUP('PROD Fltr Conditional'!$A602,QACond,COLUMNS($A$7:B602),0)),'PROD Fltr Conditional'!B602,"OK")</f>
        <v>OK</v>
      </c>
      <c r="C602" s="13" t="str">
        <f>IF(ISERROR(VLOOKUP('PROD Fltr Conditional'!$A602,QACond,COLUMNS($A$7:C602),0)),'PROD Fltr Conditional'!C602,"OK")</f>
        <v>OK</v>
      </c>
      <c r="D602" s="13" t="str">
        <f>IF(ISERROR(VLOOKUP('PROD Fltr Conditional'!$A602,QACond,COLUMNS($A$7:D602),0)),'PROD Fltr Conditional'!D602,"OK")</f>
        <v>OK</v>
      </c>
      <c r="E602" s="13" t="str">
        <f>IF(ISERROR(VLOOKUP('PROD Fltr Conditional'!$A602,QACond,COLUMNS($A$7:E602),0)),'PROD Fltr Conditional'!E602,"OK")</f>
        <v>OK</v>
      </c>
      <c r="F602" s="13" t="str">
        <f>IF(ISERROR(VLOOKUP('PROD Fltr Conditional'!$A602,QACond,COLUMNS($A$7:F602),0)),'PROD Fltr Conditional'!F602,"OK")</f>
        <v>OK</v>
      </c>
      <c r="G602" s="13" t="str">
        <f>IF(ISERROR(VLOOKUP('PROD Fltr Conditional'!$A602,QACond,COLUMNS($A$7:G602),0)),'PROD Fltr Conditional'!G602,"OK")</f>
        <v>OK</v>
      </c>
      <c r="H602" s="13" t="str">
        <f>IF(ISERROR(VLOOKUP('PROD Fltr Conditional'!$A602,QACond,COLUMNS($A$7:H602),0)),'PROD Fltr Conditional'!H602,"OK")</f>
        <v>OK</v>
      </c>
      <c r="I602" s="13" t="str">
        <f>IF(ISERROR(VLOOKUP('PROD Fltr Conditional'!$A602,QACond,COLUMNS($A$7:I602),0)),'PROD Fltr Conditional'!I602,"OK")</f>
        <v>OK</v>
      </c>
      <c r="J602" s="13" t="str">
        <f>IF(ISERROR(VLOOKUP('PROD Fltr Conditional'!$A602,QACond,COLUMNS($A$7:J602),0)),'PROD Fltr Conditional'!J602,"OK")</f>
        <v>OK</v>
      </c>
      <c r="K602" s="13" t="str">
        <f>IF(ISERROR(VLOOKUP('PROD Fltr Conditional'!$A602,QACond,COLUMNS($A$7:K602),0)),'PROD Fltr Conditional'!K602,"OK")</f>
        <v>OK</v>
      </c>
      <c r="L602" s="13" t="str">
        <f>IF(ISERROR(VLOOKUP('PROD Fltr Conditional'!$A602,QACond,COLUMNS($A$7:L602),0)),'PROD Fltr Conditional'!L602,"OK")</f>
        <v>OK</v>
      </c>
      <c r="M602" s="13" t="str">
        <f>IF(ISERROR(VLOOKUP('PROD Fltr Conditional'!$A602,QACond,COLUMNS($A$7:M602),0)),'PROD Fltr Conditional'!M602,"OK")</f>
        <v>OK</v>
      </c>
      <c r="N602" s="13" t="str">
        <f>IF(ISERROR(VLOOKUP('PROD Fltr Conditional'!$A602,QACond,COLUMNS($A$7:N602),0)),'PROD Fltr Conditional'!N602,"OK")</f>
        <v>OK</v>
      </c>
      <c r="O602" s="13" t="str">
        <f>IF(ISERROR(VLOOKUP('PROD Fltr Conditional'!$A602,QACond,COLUMNS($A$7:O602),0)),'PROD Fltr Conditional'!O602,"OK")</f>
        <v>OK</v>
      </c>
      <c r="P602" s="13" t="str">
        <f>IF(ISERROR(VLOOKUP('PROD Fltr Conditional'!$A602,QACond,COLUMNS($A$7:P602),0)),'PROD Fltr Conditional'!P602,"OK")</f>
        <v>OK</v>
      </c>
      <c r="Q602" s="13" t="str">
        <f>IF(ISERROR(VLOOKUP('PROD Fltr Conditional'!$A602,QACond,COLUMNS($A$7:Q602),0)),'PROD Fltr Conditional'!Q602,"OK")</f>
        <v>OK</v>
      </c>
    </row>
    <row r="603" spans="1:17">
      <c r="A603" s="13" t="str">
        <f>IF(ISERROR(VLOOKUP('PROD Fltr Conditional'!$A603,QACond,COLUMNS($A$7:A603),0)),'PROD Fltr Conditional'!A603,"OK")</f>
        <v>OK</v>
      </c>
      <c r="B603" s="13" t="str">
        <f>IF(ISERROR(VLOOKUP('PROD Fltr Conditional'!$A603,QACond,COLUMNS($A$7:B603),0)),'PROD Fltr Conditional'!B603,"OK")</f>
        <v>OK</v>
      </c>
      <c r="C603" s="13" t="str">
        <f>IF(ISERROR(VLOOKUP('PROD Fltr Conditional'!$A603,QACond,COLUMNS($A$7:C603),0)),'PROD Fltr Conditional'!C603,"OK")</f>
        <v>OK</v>
      </c>
      <c r="D603" s="13" t="str">
        <f>IF(ISERROR(VLOOKUP('PROD Fltr Conditional'!$A603,QACond,COLUMNS($A$7:D603),0)),'PROD Fltr Conditional'!D603,"OK")</f>
        <v>OK</v>
      </c>
      <c r="E603" s="13" t="str">
        <f>IF(ISERROR(VLOOKUP('PROD Fltr Conditional'!$A603,QACond,COLUMNS($A$7:E603),0)),'PROD Fltr Conditional'!E603,"OK")</f>
        <v>OK</v>
      </c>
      <c r="F603" s="13" t="str">
        <f>IF(ISERROR(VLOOKUP('PROD Fltr Conditional'!$A603,QACond,COLUMNS($A$7:F603),0)),'PROD Fltr Conditional'!F603,"OK")</f>
        <v>OK</v>
      </c>
      <c r="G603" s="13" t="str">
        <f>IF(ISERROR(VLOOKUP('PROD Fltr Conditional'!$A603,QACond,COLUMNS($A$7:G603),0)),'PROD Fltr Conditional'!G603,"OK")</f>
        <v>OK</v>
      </c>
      <c r="H603" s="13" t="str">
        <f>IF(ISERROR(VLOOKUP('PROD Fltr Conditional'!$A603,QACond,COLUMNS($A$7:H603),0)),'PROD Fltr Conditional'!H603,"OK")</f>
        <v>OK</v>
      </c>
      <c r="I603" s="13" t="str">
        <f>IF(ISERROR(VLOOKUP('PROD Fltr Conditional'!$A603,QACond,COLUMNS($A$7:I603),0)),'PROD Fltr Conditional'!I603,"OK")</f>
        <v>OK</v>
      </c>
      <c r="J603" s="13" t="str">
        <f>IF(ISERROR(VLOOKUP('PROD Fltr Conditional'!$A603,QACond,COLUMNS($A$7:J603),0)),'PROD Fltr Conditional'!J603,"OK")</f>
        <v>OK</v>
      </c>
      <c r="K603" s="13" t="str">
        <f>IF(ISERROR(VLOOKUP('PROD Fltr Conditional'!$A603,QACond,COLUMNS($A$7:K603),0)),'PROD Fltr Conditional'!K603,"OK")</f>
        <v>OK</v>
      </c>
      <c r="L603" s="13" t="str">
        <f>IF(ISERROR(VLOOKUP('PROD Fltr Conditional'!$A603,QACond,COLUMNS($A$7:L603),0)),'PROD Fltr Conditional'!L603,"OK")</f>
        <v>OK</v>
      </c>
      <c r="M603" s="13" t="str">
        <f>IF(ISERROR(VLOOKUP('PROD Fltr Conditional'!$A603,QACond,COLUMNS($A$7:M603),0)),'PROD Fltr Conditional'!M603,"OK")</f>
        <v>OK</v>
      </c>
      <c r="N603" s="13" t="str">
        <f>IF(ISERROR(VLOOKUP('PROD Fltr Conditional'!$A603,QACond,COLUMNS($A$7:N603),0)),'PROD Fltr Conditional'!N603,"OK")</f>
        <v>OK</v>
      </c>
      <c r="O603" s="13" t="str">
        <f>IF(ISERROR(VLOOKUP('PROD Fltr Conditional'!$A603,QACond,COLUMNS($A$7:O603),0)),'PROD Fltr Conditional'!O603,"OK")</f>
        <v>OK</v>
      </c>
      <c r="P603" s="13" t="str">
        <f>IF(ISERROR(VLOOKUP('PROD Fltr Conditional'!$A603,QACond,COLUMNS($A$7:P603),0)),'PROD Fltr Conditional'!P603,"OK")</f>
        <v>OK</v>
      </c>
      <c r="Q603" s="13" t="str">
        <f>IF(ISERROR(VLOOKUP('PROD Fltr Conditional'!$A603,QACond,COLUMNS($A$7:Q603),0)),'PROD Fltr Conditional'!Q603,"OK")</f>
        <v>OK</v>
      </c>
    </row>
    <row r="604" spans="1:17">
      <c r="A604" s="13" t="str">
        <f>IF(ISERROR(VLOOKUP('PROD Fltr Conditional'!$A604,QACond,COLUMNS($A$7:A604),0)),'PROD Fltr Conditional'!A604,"OK")</f>
        <v>OK</v>
      </c>
      <c r="B604" s="13" t="str">
        <f>IF(ISERROR(VLOOKUP('PROD Fltr Conditional'!$A604,QACond,COLUMNS($A$7:B604),0)),'PROD Fltr Conditional'!B604,"OK")</f>
        <v>OK</v>
      </c>
      <c r="C604" s="13" t="str">
        <f>IF(ISERROR(VLOOKUP('PROD Fltr Conditional'!$A604,QACond,COLUMNS($A$7:C604),0)),'PROD Fltr Conditional'!C604,"OK")</f>
        <v>OK</v>
      </c>
      <c r="D604" s="13" t="str">
        <f>IF(ISERROR(VLOOKUP('PROD Fltr Conditional'!$A604,QACond,COLUMNS($A$7:D604),0)),'PROD Fltr Conditional'!D604,"OK")</f>
        <v>OK</v>
      </c>
      <c r="E604" s="13" t="str">
        <f>IF(ISERROR(VLOOKUP('PROD Fltr Conditional'!$A604,QACond,COLUMNS($A$7:E604),0)),'PROD Fltr Conditional'!E604,"OK")</f>
        <v>OK</v>
      </c>
      <c r="F604" s="13" t="str">
        <f>IF(ISERROR(VLOOKUP('PROD Fltr Conditional'!$A604,QACond,COLUMNS($A$7:F604),0)),'PROD Fltr Conditional'!F604,"OK")</f>
        <v>OK</v>
      </c>
      <c r="G604" s="13" t="str">
        <f>IF(ISERROR(VLOOKUP('PROD Fltr Conditional'!$A604,QACond,COLUMNS($A$7:G604),0)),'PROD Fltr Conditional'!G604,"OK")</f>
        <v>OK</v>
      </c>
      <c r="H604" s="13" t="str">
        <f>IF(ISERROR(VLOOKUP('PROD Fltr Conditional'!$A604,QACond,COLUMNS($A$7:H604),0)),'PROD Fltr Conditional'!H604,"OK")</f>
        <v>OK</v>
      </c>
      <c r="I604" s="13" t="str">
        <f>IF(ISERROR(VLOOKUP('PROD Fltr Conditional'!$A604,QACond,COLUMNS($A$7:I604),0)),'PROD Fltr Conditional'!I604,"OK")</f>
        <v>OK</v>
      </c>
      <c r="J604" s="13" t="str">
        <f>IF(ISERROR(VLOOKUP('PROD Fltr Conditional'!$A604,QACond,COLUMNS($A$7:J604),0)),'PROD Fltr Conditional'!J604,"OK")</f>
        <v>OK</v>
      </c>
      <c r="K604" s="13" t="str">
        <f>IF(ISERROR(VLOOKUP('PROD Fltr Conditional'!$A604,QACond,COLUMNS($A$7:K604),0)),'PROD Fltr Conditional'!K604,"OK")</f>
        <v>OK</v>
      </c>
      <c r="L604" s="13" t="str">
        <f>IF(ISERROR(VLOOKUP('PROD Fltr Conditional'!$A604,QACond,COLUMNS($A$7:L604),0)),'PROD Fltr Conditional'!L604,"OK")</f>
        <v>OK</v>
      </c>
      <c r="M604" s="13" t="str">
        <f>IF(ISERROR(VLOOKUP('PROD Fltr Conditional'!$A604,QACond,COLUMNS($A$7:M604),0)),'PROD Fltr Conditional'!M604,"OK")</f>
        <v>OK</v>
      </c>
      <c r="N604" s="13" t="str">
        <f>IF(ISERROR(VLOOKUP('PROD Fltr Conditional'!$A604,QACond,COLUMNS($A$7:N604),0)),'PROD Fltr Conditional'!N604,"OK")</f>
        <v>OK</v>
      </c>
      <c r="O604" s="13" t="str">
        <f>IF(ISERROR(VLOOKUP('PROD Fltr Conditional'!$A604,QACond,COLUMNS($A$7:O604),0)),'PROD Fltr Conditional'!O604,"OK")</f>
        <v>OK</v>
      </c>
      <c r="P604" s="13" t="str">
        <f>IF(ISERROR(VLOOKUP('PROD Fltr Conditional'!$A604,QACond,COLUMNS($A$7:P604),0)),'PROD Fltr Conditional'!P604,"OK")</f>
        <v>OK</v>
      </c>
      <c r="Q604" s="13" t="str">
        <f>IF(ISERROR(VLOOKUP('PROD Fltr Conditional'!$A604,QACond,COLUMNS($A$7:Q604),0)),'PROD Fltr Conditional'!Q604,"OK")</f>
        <v>OK</v>
      </c>
    </row>
    <row r="605" spans="1:17">
      <c r="A605" s="13" t="str">
        <f>IF(ISERROR(VLOOKUP('PROD Fltr Conditional'!$A605,QACond,COLUMNS($A$7:A605),0)),'PROD Fltr Conditional'!A605,"OK")</f>
        <v>OK</v>
      </c>
      <c r="B605" s="13" t="str">
        <f>IF(ISERROR(VLOOKUP('PROD Fltr Conditional'!$A605,QACond,COLUMNS($A$7:B605),0)),'PROD Fltr Conditional'!B605,"OK")</f>
        <v>OK</v>
      </c>
      <c r="C605" s="13" t="str">
        <f>IF(ISERROR(VLOOKUP('PROD Fltr Conditional'!$A605,QACond,COLUMNS($A$7:C605),0)),'PROD Fltr Conditional'!C605,"OK")</f>
        <v>OK</v>
      </c>
      <c r="D605" s="13" t="str">
        <f>IF(ISERROR(VLOOKUP('PROD Fltr Conditional'!$A605,QACond,COLUMNS($A$7:D605),0)),'PROD Fltr Conditional'!D605,"OK")</f>
        <v>OK</v>
      </c>
      <c r="E605" s="13" t="str">
        <f>IF(ISERROR(VLOOKUP('PROD Fltr Conditional'!$A605,QACond,COLUMNS($A$7:E605),0)),'PROD Fltr Conditional'!E605,"OK")</f>
        <v>OK</v>
      </c>
      <c r="F605" s="13" t="str">
        <f>IF(ISERROR(VLOOKUP('PROD Fltr Conditional'!$A605,QACond,COLUMNS($A$7:F605),0)),'PROD Fltr Conditional'!F605,"OK")</f>
        <v>OK</v>
      </c>
      <c r="G605" s="13" t="str">
        <f>IF(ISERROR(VLOOKUP('PROD Fltr Conditional'!$A605,QACond,COLUMNS($A$7:G605),0)),'PROD Fltr Conditional'!G605,"OK")</f>
        <v>OK</v>
      </c>
      <c r="H605" s="13" t="str">
        <f>IF(ISERROR(VLOOKUP('PROD Fltr Conditional'!$A605,QACond,COLUMNS($A$7:H605),0)),'PROD Fltr Conditional'!H605,"OK")</f>
        <v>OK</v>
      </c>
      <c r="I605" s="13" t="str">
        <f>IF(ISERROR(VLOOKUP('PROD Fltr Conditional'!$A605,QACond,COLUMNS($A$7:I605),0)),'PROD Fltr Conditional'!I605,"OK")</f>
        <v>OK</v>
      </c>
      <c r="J605" s="13" t="str">
        <f>IF(ISERROR(VLOOKUP('PROD Fltr Conditional'!$A605,QACond,COLUMNS($A$7:J605),0)),'PROD Fltr Conditional'!J605,"OK")</f>
        <v>OK</v>
      </c>
      <c r="K605" s="13" t="str">
        <f>IF(ISERROR(VLOOKUP('PROD Fltr Conditional'!$A605,QACond,COLUMNS($A$7:K605),0)),'PROD Fltr Conditional'!K605,"OK")</f>
        <v>OK</v>
      </c>
      <c r="L605" s="13" t="str">
        <f>IF(ISERROR(VLOOKUP('PROD Fltr Conditional'!$A605,QACond,COLUMNS($A$7:L605),0)),'PROD Fltr Conditional'!L605,"OK")</f>
        <v>OK</v>
      </c>
      <c r="M605" s="13" t="str">
        <f>IF(ISERROR(VLOOKUP('PROD Fltr Conditional'!$A605,QACond,COLUMNS($A$7:M605),0)),'PROD Fltr Conditional'!M605,"OK")</f>
        <v>OK</v>
      </c>
      <c r="N605" s="13" t="str">
        <f>IF(ISERROR(VLOOKUP('PROD Fltr Conditional'!$A605,QACond,COLUMNS($A$7:N605),0)),'PROD Fltr Conditional'!N605,"OK")</f>
        <v>OK</v>
      </c>
      <c r="O605" s="13" t="str">
        <f>IF(ISERROR(VLOOKUP('PROD Fltr Conditional'!$A605,QACond,COLUMNS($A$7:O605),0)),'PROD Fltr Conditional'!O605,"OK")</f>
        <v>OK</v>
      </c>
      <c r="P605" s="13" t="str">
        <f>IF(ISERROR(VLOOKUP('PROD Fltr Conditional'!$A605,QACond,COLUMNS($A$7:P605),0)),'PROD Fltr Conditional'!P605,"OK")</f>
        <v>OK</v>
      </c>
      <c r="Q605" s="13" t="str">
        <f>IF(ISERROR(VLOOKUP('PROD Fltr Conditional'!$A605,QACond,COLUMNS($A$7:Q605),0)),'PROD Fltr Conditional'!Q605,"OK")</f>
        <v>OK</v>
      </c>
    </row>
    <row r="606" spans="1:17">
      <c r="A606" s="13" t="str">
        <f>IF(ISERROR(VLOOKUP('PROD Fltr Conditional'!$A606,QACond,COLUMNS($A$7:A606),0)),'PROD Fltr Conditional'!A606,"OK")</f>
        <v>OK</v>
      </c>
      <c r="B606" s="13" t="str">
        <f>IF(ISERROR(VLOOKUP('PROD Fltr Conditional'!$A606,QACond,COLUMNS($A$7:B606),0)),'PROD Fltr Conditional'!B606,"OK")</f>
        <v>OK</v>
      </c>
      <c r="C606" s="13" t="str">
        <f>IF(ISERROR(VLOOKUP('PROD Fltr Conditional'!$A606,QACond,COLUMNS($A$7:C606),0)),'PROD Fltr Conditional'!C606,"OK")</f>
        <v>OK</v>
      </c>
      <c r="D606" s="13" t="str">
        <f>IF(ISERROR(VLOOKUP('PROD Fltr Conditional'!$A606,QACond,COLUMNS($A$7:D606),0)),'PROD Fltr Conditional'!D606,"OK")</f>
        <v>OK</v>
      </c>
      <c r="E606" s="13" t="str">
        <f>IF(ISERROR(VLOOKUP('PROD Fltr Conditional'!$A606,QACond,COLUMNS($A$7:E606),0)),'PROD Fltr Conditional'!E606,"OK")</f>
        <v>OK</v>
      </c>
      <c r="F606" s="13" t="str">
        <f>IF(ISERROR(VLOOKUP('PROD Fltr Conditional'!$A606,QACond,COLUMNS($A$7:F606),0)),'PROD Fltr Conditional'!F606,"OK")</f>
        <v>OK</v>
      </c>
      <c r="G606" s="13" t="str">
        <f>IF(ISERROR(VLOOKUP('PROD Fltr Conditional'!$A606,QACond,COLUMNS($A$7:G606),0)),'PROD Fltr Conditional'!G606,"OK")</f>
        <v>OK</v>
      </c>
      <c r="H606" s="13" t="str">
        <f>IF(ISERROR(VLOOKUP('PROD Fltr Conditional'!$A606,QACond,COLUMNS($A$7:H606),0)),'PROD Fltr Conditional'!H606,"OK")</f>
        <v>OK</v>
      </c>
      <c r="I606" s="13" t="str">
        <f>IF(ISERROR(VLOOKUP('PROD Fltr Conditional'!$A606,QACond,COLUMNS($A$7:I606),0)),'PROD Fltr Conditional'!I606,"OK")</f>
        <v>OK</v>
      </c>
      <c r="J606" s="13" t="str">
        <f>IF(ISERROR(VLOOKUP('PROD Fltr Conditional'!$A606,QACond,COLUMNS($A$7:J606),0)),'PROD Fltr Conditional'!J606,"OK")</f>
        <v>OK</v>
      </c>
      <c r="K606" s="13" t="str">
        <f>IF(ISERROR(VLOOKUP('PROD Fltr Conditional'!$A606,QACond,COLUMNS($A$7:K606),0)),'PROD Fltr Conditional'!K606,"OK")</f>
        <v>OK</v>
      </c>
      <c r="L606" s="13" t="str">
        <f>IF(ISERROR(VLOOKUP('PROD Fltr Conditional'!$A606,QACond,COLUMNS($A$7:L606),0)),'PROD Fltr Conditional'!L606,"OK")</f>
        <v>OK</v>
      </c>
      <c r="M606" s="13" t="str">
        <f>IF(ISERROR(VLOOKUP('PROD Fltr Conditional'!$A606,QACond,COLUMNS($A$7:M606),0)),'PROD Fltr Conditional'!M606,"OK")</f>
        <v>OK</v>
      </c>
      <c r="N606" s="13" t="str">
        <f>IF(ISERROR(VLOOKUP('PROD Fltr Conditional'!$A606,QACond,COLUMNS($A$7:N606),0)),'PROD Fltr Conditional'!N606,"OK")</f>
        <v>OK</v>
      </c>
      <c r="O606" s="13" t="str">
        <f>IF(ISERROR(VLOOKUP('PROD Fltr Conditional'!$A606,QACond,COLUMNS($A$7:O606),0)),'PROD Fltr Conditional'!O606,"OK")</f>
        <v>OK</v>
      </c>
      <c r="P606" s="13" t="str">
        <f>IF(ISERROR(VLOOKUP('PROD Fltr Conditional'!$A606,QACond,COLUMNS($A$7:P606),0)),'PROD Fltr Conditional'!P606,"OK")</f>
        <v>OK</v>
      </c>
      <c r="Q606" s="13" t="str">
        <f>IF(ISERROR(VLOOKUP('PROD Fltr Conditional'!$A606,QACond,COLUMNS($A$7:Q606),0)),'PROD Fltr Conditional'!Q606,"OK")</f>
        <v>OK</v>
      </c>
    </row>
    <row r="607" spans="1:17">
      <c r="A607" s="13" t="str">
        <f>IF(ISERROR(VLOOKUP('PROD Fltr Conditional'!$A607,QACond,COLUMNS($A$7:A607),0)),'PROD Fltr Conditional'!A607,"OK")</f>
        <v>OK</v>
      </c>
      <c r="B607" s="13" t="str">
        <f>IF(ISERROR(VLOOKUP('PROD Fltr Conditional'!$A607,QACond,COLUMNS($A$7:B607),0)),'PROD Fltr Conditional'!B607,"OK")</f>
        <v>OK</v>
      </c>
      <c r="C607" s="13" t="str">
        <f>IF(ISERROR(VLOOKUP('PROD Fltr Conditional'!$A607,QACond,COLUMNS($A$7:C607),0)),'PROD Fltr Conditional'!C607,"OK")</f>
        <v>OK</v>
      </c>
      <c r="D607" s="13" t="str">
        <f>IF(ISERROR(VLOOKUP('PROD Fltr Conditional'!$A607,QACond,COLUMNS($A$7:D607),0)),'PROD Fltr Conditional'!D607,"OK")</f>
        <v>OK</v>
      </c>
      <c r="E607" s="13" t="str">
        <f>IF(ISERROR(VLOOKUP('PROD Fltr Conditional'!$A607,QACond,COLUMNS($A$7:E607),0)),'PROD Fltr Conditional'!E607,"OK")</f>
        <v>OK</v>
      </c>
      <c r="F607" s="13" t="str">
        <f>IF(ISERROR(VLOOKUP('PROD Fltr Conditional'!$A607,QACond,COLUMNS($A$7:F607),0)),'PROD Fltr Conditional'!F607,"OK")</f>
        <v>OK</v>
      </c>
      <c r="G607" s="13" t="str">
        <f>IF(ISERROR(VLOOKUP('PROD Fltr Conditional'!$A607,QACond,COLUMNS($A$7:G607),0)),'PROD Fltr Conditional'!G607,"OK")</f>
        <v>OK</v>
      </c>
      <c r="H607" s="13" t="str">
        <f>IF(ISERROR(VLOOKUP('PROD Fltr Conditional'!$A607,QACond,COLUMNS($A$7:H607),0)),'PROD Fltr Conditional'!H607,"OK")</f>
        <v>OK</v>
      </c>
      <c r="I607" s="13" t="str">
        <f>IF(ISERROR(VLOOKUP('PROD Fltr Conditional'!$A607,QACond,COLUMNS($A$7:I607),0)),'PROD Fltr Conditional'!I607,"OK")</f>
        <v>OK</v>
      </c>
      <c r="J607" s="13" t="str">
        <f>IF(ISERROR(VLOOKUP('PROD Fltr Conditional'!$A607,QACond,COLUMNS($A$7:J607),0)),'PROD Fltr Conditional'!J607,"OK")</f>
        <v>OK</v>
      </c>
      <c r="K607" s="13" t="str">
        <f>IF(ISERROR(VLOOKUP('PROD Fltr Conditional'!$A607,QACond,COLUMNS($A$7:K607),0)),'PROD Fltr Conditional'!K607,"OK")</f>
        <v>OK</v>
      </c>
      <c r="L607" s="13" t="str">
        <f>IF(ISERROR(VLOOKUP('PROD Fltr Conditional'!$A607,QACond,COLUMNS($A$7:L607),0)),'PROD Fltr Conditional'!L607,"OK")</f>
        <v>OK</v>
      </c>
      <c r="M607" s="13" t="str">
        <f>IF(ISERROR(VLOOKUP('PROD Fltr Conditional'!$A607,QACond,COLUMNS($A$7:M607),0)),'PROD Fltr Conditional'!M607,"OK")</f>
        <v>OK</v>
      </c>
      <c r="N607" s="13" t="str">
        <f>IF(ISERROR(VLOOKUP('PROD Fltr Conditional'!$A607,QACond,COLUMNS($A$7:N607),0)),'PROD Fltr Conditional'!N607,"OK")</f>
        <v>OK</v>
      </c>
      <c r="O607" s="13" t="str">
        <f>IF(ISERROR(VLOOKUP('PROD Fltr Conditional'!$A607,QACond,COLUMNS($A$7:O607),0)),'PROD Fltr Conditional'!O607,"OK")</f>
        <v>OK</v>
      </c>
      <c r="P607" s="13" t="str">
        <f>IF(ISERROR(VLOOKUP('PROD Fltr Conditional'!$A607,QACond,COLUMNS($A$7:P607),0)),'PROD Fltr Conditional'!P607,"OK")</f>
        <v>OK</v>
      </c>
      <c r="Q607" s="13" t="str">
        <f>IF(ISERROR(VLOOKUP('PROD Fltr Conditional'!$A607,QACond,COLUMNS($A$7:Q607),0)),'PROD Fltr Conditional'!Q607,"OK")</f>
        <v>OK</v>
      </c>
    </row>
    <row r="608" spans="1:17">
      <c r="A608" s="13" t="str">
        <f>IF(ISERROR(VLOOKUP('PROD Fltr Conditional'!$A608,QACond,COLUMNS($A$7:A608),0)),'PROD Fltr Conditional'!A608,"OK")</f>
        <v>OK</v>
      </c>
      <c r="B608" s="13" t="str">
        <f>IF(ISERROR(VLOOKUP('PROD Fltr Conditional'!$A608,QACond,COLUMNS($A$7:B608),0)),'PROD Fltr Conditional'!B608,"OK")</f>
        <v>OK</v>
      </c>
      <c r="C608" s="13" t="str">
        <f>IF(ISERROR(VLOOKUP('PROD Fltr Conditional'!$A608,QACond,COLUMNS($A$7:C608),0)),'PROD Fltr Conditional'!C608,"OK")</f>
        <v>OK</v>
      </c>
      <c r="D608" s="13" t="str">
        <f>IF(ISERROR(VLOOKUP('PROD Fltr Conditional'!$A608,QACond,COLUMNS($A$7:D608),0)),'PROD Fltr Conditional'!D608,"OK")</f>
        <v>OK</v>
      </c>
      <c r="E608" s="13" t="str">
        <f>IF(ISERROR(VLOOKUP('PROD Fltr Conditional'!$A608,QACond,COLUMNS($A$7:E608),0)),'PROD Fltr Conditional'!E608,"OK")</f>
        <v>OK</v>
      </c>
      <c r="F608" s="13" t="str">
        <f>IF(ISERROR(VLOOKUP('PROD Fltr Conditional'!$A608,QACond,COLUMNS($A$7:F608),0)),'PROD Fltr Conditional'!F608,"OK")</f>
        <v>OK</v>
      </c>
      <c r="G608" s="13" t="str">
        <f>IF(ISERROR(VLOOKUP('PROD Fltr Conditional'!$A608,QACond,COLUMNS($A$7:G608),0)),'PROD Fltr Conditional'!G608,"OK")</f>
        <v>OK</v>
      </c>
      <c r="H608" s="13" t="str">
        <f>IF(ISERROR(VLOOKUP('PROD Fltr Conditional'!$A608,QACond,COLUMNS($A$7:H608),0)),'PROD Fltr Conditional'!H608,"OK")</f>
        <v>OK</v>
      </c>
      <c r="I608" s="13" t="str">
        <f>IF(ISERROR(VLOOKUP('PROD Fltr Conditional'!$A608,QACond,COLUMNS($A$7:I608),0)),'PROD Fltr Conditional'!I608,"OK")</f>
        <v>OK</v>
      </c>
      <c r="J608" s="13" t="str">
        <f>IF(ISERROR(VLOOKUP('PROD Fltr Conditional'!$A608,QACond,COLUMNS($A$7:J608),0)),'PROD Fltr Conditional'!J608,"OK")</f>
        <v>OK</v>
      </c>
      <c r="K608" s="13" t="str">
        <f>IF(ISERROR(VLOOKUP('PROD Fltr Conditional'!$A608,QACond,COLUMNS($A$7:K608),0)),'PROD Fltr Conditional'!K608,"OK")</f>
        <v>OK</v>
      </c>
      <c r="L608" s="13" t="str">
        <f>IF(ISERROR(VLOOKUP('PROD Fltr Conditional'!$A608,QACond,COLUMNS($A$7:L608),0)),'PROD Fltr Conditional'!L608,"OK")</f>
        <v>OK</v>
      </c>
      <c r="M608" s="13" t="str">
        <f>IF(ISERROR(VLOOKUP('PROD Fltr Conditional'!$A608,QACond,COLUMNS($A$7:M608),0)),'PROD Fltr Conditional'!M608,"OK")</f>
        <v>OK</v>
      </c>
      <c r="N608" s="13" t="str">
        <f>IF(ISERROR(VLOOKUP('PROD Fltr Conditional'!$A608,QACond,COLUMNS($A$7:N608),0)),'PROD Fltr Conditional'!N608,"OK")</f>
        <v>OK</v>
      </c>
      <c r="O608" s="13" t="str">
        <f>IF(ISERROR(VLOOKUP('PROD Fltr Conditional'!$A608,QACond,COLUMNS($A$7:O608),0)),'PROD Fltr Conditional'!O608,"OK")</f>
        <v>OK</v>
      </c>
      <c r="P608" s="13" t="str">
        <f>IF(ISERROR(VLOOKUP('PROD Fltr Conditional'!$A608,QACond,COLUMNS($A$7:P608),0)),'PROD Fltr Conditional'!P608,"OK")</f>
        <v>OK</v>
      </c>
      <c r="Q608" s="13" t="str">
        <f>IF(ISERROR(VLOOKUP('PROD Fltr Conditional'!$A608,QACond,COLUMNS($A$7:Q608),0)),'PROD Fltr Conditional'!Q608,"OK")</f>
        <v>OK</v>
      </c>
    </row>
    <row r="609" spans="1:17">
      <c r="A609" s="13" t="str">
        <f>IF(ISERROR(VLOOKUP('PROD Fltr Conditional'!$A609,QACond,COLUMNS($A$7:A609),0)),'PROD Fltr Conditional'!A609,"OK")</f>
        <v>OK</v>
      </c>
      <c r="B609" s="13" t="str">
        <f>IF(ISERROR(VLOOKUP('PROD Fltr Conditional'!$A609,QACond,COLUMNS($A$7:B609),0)),'PROD Fltr Conditional'!B609,"OK")</f>
        <v>OK</v>
      </c>
      <c r="C609" s="13" t="str">
        <f>IF(ISERROR(VLOOKUP('PROD Fltr Conditional'!$A609,QACond,COLUMNS($A$7:C609),0)),'PROD Fltr Conditional'!C609,"OK")</f>
        <v>OK</v>
      </c>
      <c r="D609" s="13" t="str">
        <f>IF(ISERROR(VLOOKUP('PROD Fltr Conditional'!$A609,QACond,COLUMNS($A$7:D609),0)),'PROD Fltr Conditional'!D609,"OK")</f>
        <v>OK</v>
      </c>
      <c r="E609" s="13" t="str">
        <f>IF(ISERROR(VLOOKUP('PROD Fltr Conditional'!$A609,QACond,COLUMNS($A$7:E609),0)),'PROD Fltr Conditional'!E609,"OK")</f>
        <v>OK</v>
      </c>
      <c r="F609" s="13" t="str">
        <f>IF(ISERROR(VLOOKUP('PROD Fltr Conditional'!$A609,QACond,COLUMNS($A$7:F609),0)),'PROD Fltr Conditional'!F609,"OK")</f>
        <v>OK</v>
      </c>
      <c r="G609" s="13" t="str">
        <f>IF(ISERROR(VLOOKUP('PROD Fltr Conditional'!$A609,QACond,COLUMNS($A$7:G609),0)),'PROD Fltr Conditional'!G609,"OK")</f>
        <v>OK</v>
      </c>
      <c r="H609" s="13" t="str">
        <f>IF(ISERROR(VLOOKUP('PROD Fltr Conditional'!$A609,QACond,COLUMNS($A$7:H609),0)),'PROD Fltr Conditional'!H609,"OK")</f>
        <v>OK</v>
      </c>
      <c r="I609" s="13" t="str">
        <f>IF(ISERROR(VLOOKUP('PROD Fltr Conditional'!$A609,QACond,COLUMNS($A$7:I609),0)),'PROD Fltr Conditional'!I609,"OK")</f>
        <v>OK</v>
      </c>
      <c r="J609" s="13" t="str">
        <f>IF(ISERROR(VLOOKUP('PROD Fltr Conditional'!$A609,QACond,COLUMNS($A$7:J609),0)),'PROD Fltr Conditional'!J609,"OK")</f>
        <v>OK</v>
      </c>
      <c r="K609" s="13" t="str">
        <f>IF(ISERROR(VLOOKUP('PROD Fltr Conditional'!$A609,QACond,COLUMNS($A$7:K609),0)),'PROD Fltr Conditional'!K609,"OK")</f>
        <v>OK</v>
      </c>
      <c r="L609" s="13" t="str">
        <f>IF(ISERROR(VLOOKUP('PROD Fltr Conditional'!$A609,QACond,COLUMNS($A$7:L609),0)),'PROD Fltr Conditional'!L609,"OK")</f>
        <v>OK</v>
      </c>
      <c r="M609" s="13" t="str">
        <f>IF(ISERROR(VLOOKUP('PROD Fltr Conditional'!$A609,QACond,COLUMNS($A$7:M609),0)),'PROD Fltr Conditional'!M609,"OK")</f>
        <v>OK</v>
      </c>
      <c r="N609" s="13" t="str">
        <f>IF(ISERROR(VLOOKUP('PROD Fltr Conditional'!$A609,QACond,COLUMNS($A$7:N609),0)),'PROD Fltr Conditional'!N609,"OK")</f>
        <v>OK</v>
      </c>
      <c r="O609" s="13" t="str">
        <f>IF(ISERROR(VLOOKUP('PROD Fltr Conditional'!$A609,QACond,COLUMNS($A$7:O609),0)),'PROD Fltr Conditional'!O609,"OK")</f>
        <v>OK</v>
      </c>
      <c r="P609" s="13" t="str">
        <f>IF(ISERROR(VLOOKUP('PROD Fltr Conditional'!$A609,QACond,COLUMNS($A$7:P609),0)),'PROD Fltr Conditional'!P609,"OK")</f>
        <v>OK</v>
      </c>
      <c r="Q609" s="13" t="str">
        <f>IF(ISERROR(VLOOKUP('PROD Fltr Conditional'!$A609,QACond,COLUMNS($A$7:Q609),0)),'PROD Fltr Conditional'!Q609,"OK")</f>
        <v>OK</v>
      </c>
    </row>
    <row r="610" spans="1:17">
      <c r="A610" s="13" t="str">
        <f>IF(ISERROR(VLOOKUP('PROD Fltr Conditional'!$A610,QACond,COLUMNS($A$7:A610),0)),'PROD Fltr Conditional'!A610,"OK")</f>
        <v>OK</v>
      </c>
      <c r="B610" s="13" t="str">
        <f>IF(ISERROR(VLOOKUP('PROD Fltr Conditional'!$A610,QACond,COLUMNS($A$7:B610),0)),'PROD Fltr Conditional'!B610,"OK")</f>
        <v>OK</v>
      </c>
      <c r="C610" s="13" t="str">
        <f>IF(ISERROR(VLOOKUP('PROD Fltr Conditional'!$A610,QACond,COLUMNS($A$7:C610),0)),'PROD Fltr Conditional'!C610,"OK")</f>
        <v>OK</v>
      </c>
      <c r="D610" s="13" t="str">
        <f>IF(ISERROR(VLOOKUP('PROD Fltr Conditional'!$A610,QACond,COLUMNS($A$7:D610),0)),'PROD Fltr Conditional'!D610,"OK")</f>
        <v>OK</v>
      </c>
      <c r="E610" s="13" t="str">
        <f>IF(ISERROR(VLOOKUP('PROD Fltr Conditional'!$A610,QACond,COLUMNS($A$7:E610),0)),'PROD Fltr Conditional'!E610,"OK")</f>
        <v>OK</v>
      </c>
      <c r="F610" s="13" t="str">
        <f>IF(ISERROR(VLOOKUP('PROD Fltr Conditional'!$A610,QACond,COLUMNS($A$7:F610),0)),'PROD Fltr Conditional'!F610,"OK")</f>
        <v>OK</v>
      </c>
      <c r="G610" s="13" t="str">
        <f>IF(ISERROR(VLOOKUP('PROD Fltr Conditional'!$A610,QACond,COLUMNS($A$7:G610),0)),'PROD Fltr Conditional'!G610,"OK")</f>
        <v>OK</v>
      </c>
      <c r="H610" s="13" t="str">
        <f>IF(ISERROR(VLOOKUP('PROD Fltr Conditional'!$A610,QACond,COLUMNS($A$7:H610),0)),'PROD Fltr Conditional'!H610,"OK")</f>
        <v>OK</v>
      </c>
      <c r="I610" s="13" t="str">
        <f>IF(ISERROR(VLOOKUP('PROD Fltr Conditional'!$A610,QACond,COLUMNS($A$7:I610),0)),'PROD Fltr Conditional'!I610,"OK")</f>
        <v>OK</v>
      </c>
      <c r="J610" s="13" t="str">
        <f>IF(ISERROR(VLOOKUP('PROD Fltr Conditional'!$A610,QACond,COLUMNS($A$7:J610),0)),'PROD Fltr Conditional'!J610,"OK")</f>
        <v>OK</v>
      </c>
      <c r="K610" s="13" t="str">
        <f>IF(ISERROR(VLOOKUP('PROD Fltr Conditional'!$A610,QACond,COLUMNS($A$7:K610),0)),'PROD Fltr Conditional'!K610,"OK")</f>
        <v>OK</v>
      </c>
      <c r="L610" s="13" t="str">
        <f>IF(ISERROR(VLOOKUP('PROD Fltr Conditional'!$A610,QACond,COLUMNS($A$7:L610),0)),'PROD Fltr Conditional'!L610,"OK")</f>
        <v>OK</v>
      </c>
      <c r="M610" s="13" t="str">
        <f>IF(ISERROR(VLOOKUP('PROD Fltr Conditional'!$A610,QACond,COLUMNS($A$7:M610),0)),'PROD Fltr Conditional'!M610,"OK")</f>
        <v>OK</v>
      </c>
      <c r="N610" s="13" t="str">
        <f>IF(ISERROR(VLOOKUP('PROD Fltr Conditional'!$A610,QACond,COLUMNS($A$7:N610),0)),'PROD Fltr Conditional'!N610,"OK")</f>
        <v>OK</v>
      </c>
      <c r="O610" s="13" t="str">
        <f>IF(ISERROR(VLOOKUP('PROD Fltr Conditional'!$A610,QACond,COLUMNS($A$7:O610),0)),'PROD Fltr Conditional'!O610,"OK")</f>
        <v>OK</v>
      </c>
      <c r="P610" s="13" t="str">
        <f>IF(ISERROR(VLOOKUP('PROD Fltr Conditional'!$A610,QACond,COLUMNS($A$7:P610),0)),'PROD Fltr Conditional'!P610,"OK")</f>
        <v>OK</v>
      </c>
      <c r="Q610" s="13" t="str">
        <f>IF(ISERROR(VLOOKUP('PROD Fltr Conditional'!$A610,QACond,COLUMNS($A$7:Q610),0)),'PROD Fltr Conditional'!Q610,"OK")</f>
        <v>OK</v>
      </c>
    </row>
    <row r="611" spans="1:17">
      <c r="A611" s="13" t="str">
        <f>IF(ISERROR(VLOOKUP('PROD Fltr Conditional'!$A611,QACond,COLUMNS($A$7:A611),0)),'PROD Fltr Conditional'!A611,"OK")</f>
        <v>OK</v>
      </c>
      <c r="B611" s="13" t="str">
        <f>IF(ISERROR(VLOOKUP('PROD Fltr Conditional'!$A611,QACond,COLUMNS($A$7:B611),0)),'PROD Fltr Conditional'!B611,"OK")</f>
        <v>OK</v>
      </c>
      <c r="C611" s="13" t="str">
        <f>IF(ISERROR(VLOOKUP('PROD Fltr Conditional'!$A611,QACond,COLUMNS($A$7:C611),0)),'PROD Fltr Conditional'!C611,"OK")</f>
        <v>OK</v>
      </c>
      <c r="D611" s="13" t="str">
        <f>IF(ISERROR(VLOOKUP('PROD Fltr Conditional'!$A611,QACond,COLUMNS($A$7:D611),0)),'PROD Fltr Conditional'!D611,"OK")</f>
        <v>OK</v>
      </c>
      <c r="E611" s="13" t="str">
        <f>IF(ISERROR(VLOOKUP('PROD Fltr Conditional'!$A611,QACond,COLUMNS($A$7:E611),0)),'PROD Fltr Conditional'!E611,"OK")</f>
        <v>OK</v>
      </c>
      <c r="F611" s="13" t="str">
        <f>IF(ISERROR(VLOOKUP('PROD Fltr Conditional'!$A611,QACond,COLUMNS($A$7:F611),0)),'PROD Fltr Conditional'!F611,"OK")</f>
        <v>OK</v>
      </c>
      <c r="G611" s="13" t="str">
        <f>IF(ISERROR(VLOOKUP('PROD Fltr Conditional'!$A611,QACond,COLUMNS($A$7:G611),0)),'PROD Fltr Conditional'!G611,"OK")</f>
        <v>OK</v>
      </c>
      <c r="H611" s="13" t="str">
        <f>IF(ISERROR(VLOOKUP('PROD Fltr Conditional'!$A611,QACond,COLUMNS($A$7:H611),0)),'PROD Fltr Conditional'!H611,"OK")</f>
        <v>OK</v>
      </c>
      <c r="I611" s="13" t="str">
        <f>IF(ISERROR(VLOOKUP('PROD Fltr Conditional'!$A611,QACond,COLUMNS($A$7:I611),0)),'PROD Fltr Conditional'!I611,"OK")</f>
        <v>OK</v>
      </c>
      <c r="J611" s="13" t="str">
        <f>IF(ISERROR(VLOOKUP('PROD Fltr Conditional'!$A611,QACond,COLUMNS($A$7:J611),0)),'PROD Fltr Conditional'!J611,"OK")</f>
        <v>OK</v>
      </c>
      <c r="K611" s="13" t="str">
        <f>IF(ISERROR(VLOOKUP('PROD Fltr Conditional'!$A611,QACond,COLUMNS($A$7:K611),0)),'PROD Fltr Conditional'!K611,"OK")</f>
        <v>OK</v>
      </c>
      <c r="L611" s="13" t="str">
        <f>IF(ISERROR(VLOOKUP('PROD Fltr Conditional'!$A611,QACond,COLUMNS($A$7:L611),0)),'PROD Fltr Conditional'!L611,"OK")</f>
        <v>OK</v>
      </c>
      <c r="M611" s="13" t="str">
        <f>IF(ISERROR(VLOOKUP('PROD Fltr Conditional'!$A611,QACond,COLUMNS($A$7:M611),0)),'PROD Fltr Conditional'!M611,"OK")</f>
        <v>OK</v>
      </c>
      <c r="N611" s="13" t="str">
        <f>IF(ISERROR(VLOOKUP('PROD Fltr Conditional'!$A611,QACond,COLUMNS($A$7:N611),0)),'PROD Fltr Conditional'!N611,"OK")</f>
        <v>OK</v>
      </c>
      <c r="O611" s="13" t="str">
        <f>IF(ISERROR(VLOOKUP('PROD Fltr Conditional'!$A611,QACond,COLUMNS($A$7:O611),0)),'PROD Fltr Conditional'!O611,"OK")</f>
        <v>OK</v>
      </c>
      <c r="P611" s="13" t="str">
        <f>IF(ISERROR(VLOOKUP('PROD Fltr Conditional'!$A611,QACond,COLUMNS($A$7:P611),0)),'PROD Fltr Conditional'!P611,"OK")</f>
        <v>OK</v>
      </c>
      <c r="Q611" s="13" t="str">
        <f>IF(ISERROR(VLOOKUP('PROD Fltr Conditional'!$A611,QACond,COLUMNS($A$7:Q611),0)),'PROD Fltr Conditional'!Q611,"OK")</f>
        <v>OK</v>
      </c>
    </row>
    <row r="612" spans="1:17">
      <c r="A612" s="13" t="str">
        <f>IF(ISERROR(VLOOKUP('PROD Fltr Conditional'!$A612,QACond,COLUMNS($A$7:A612),0)),'PROD Fltr Conditional'!A612,"OK")</f>
        <v>OK</v>
      </c>
      <c r="B612" s="13" t="str">
        <f>IF(ISERROR(VLOOKUP('PROD Fltr Conditional'!$A612,QACond,COLUMNS($A$7:B612),0)),'PROD Fltr Conditional'!B612,"OK")</f>
        <v>OK</v>
      </c>
      <c r="C612" s="13" t="str">
        <f>IF(ISERROR(VLOOKUP('PROD Fltr Conditional'!$A612,QACond,COLUMNS($A$7:C612),0)),'PROD Fltr Conditional'!C612,"OK")</f>
        <v>OK</v>
      </c>
      <c r="D612" s="13" t="str">
        <f>IF(ISERROR(VLOOKUP('PROD Fltr Conditional'!$A612,QACond,COLUMNS($A$7:D612),0)),'PROD Fltr Conditional'!D612,"OK")</f>
        <v>OK</v>
      </c>
      <c r="E612" s="13" t="str">
        <f>IF(ISERROR(VLOOKUP('PROD Fltr Conditional'!$A612,QACond,COLUMNS($A$7:E612),0)),'PROD Fltr Conditional'!E612,"OK")</f>
        <v>OK</v>
      </c>
      <c r="F612" s="13" t="str">
        <f>IF(ISERROR(VLOOKUP('PROD Fltr Conditional'!$A612,QACond,COLUMNS($A$7:F612),0)),'PROD Fltr Conditional'!F612,"OK")</f>
        <v>OK</v>
      </c>
      <c r="G612" s="13" t="str">
        <f>IF(ISERROR(VLOOKUP('PROD Fltr Conditional'!$A612,QACond,COLUMNS($A$7:G612),0)),'PROD Fltr Conditional'!G612,"OK")</f>
        <v>OK</v>
      </c>
      <c r="H612" s="13" t="str">
        <f>IF(ISERROR(VLOOKUP('PROD Fltr Conditional'!$A612,QACond,COLUMNS($A$7:H612),0)),'PROD Fltr Conditional'!H612,"OK")</f>
        <v>OK</v>
      </c>
      <c r="I612" s="13" t="str">
        <f>IF(ISERROR(VLOOKUP('PROD Fltr Conditional'!$A612,QACond,COLUMNS($A$7:I612),0)),'PROD Fltr Conditional'!I612,"OK")</f>
        <v>OK</v>
      </c>
      <c r="J612" s="13" t="str">
        <f>IF(ISERROR(VLOOKUP('PROD Fltr Conditional'!$A612,QACond,COLUMNS($A$7:J612),0)),'PROD Fltr Conditional'!J612,"OK")</f>
        <v>OK</v>
      </c>
      <c r="K612" s="13" t="str">
        <f>IF(ISERROR(VLOOKUP('PROD Fltr Conditional'!$A612,QACond,COLUMNS($A$7:K612),0)),'PROD Fltr Conditional'!K612,"OK")</f>
        <v>OK</v>
      </c>
      <c r="L612" s="13" t="str">
        <f>IF(ISERROR(VLOOKUP('PROD Fltr Conditional'!$A612,QACond,COLUMNS($A$7:L612),0)),'PROD Fltr Conditional'!L612,"OK")</f>
        <v>OK</v>
      </c>
      <c r="M612" s="13" t="str">
        <f>IF(ISERROR(VLOOKUP('PROD Fltr Conditional'!$A612,QACond,COLUMNS($A$7:M612),0)),'PROD Fltr Conditional'!M612,"OK")</f>
        <v>OK</v>
      </c>
      <c r="N612" s="13" t="str">
        <f>IF(ISERROR(VLOOKUP('PROD Fltr Conditional'!$A612,QACond,COLUMNS($A$7:N612),0)),'PROD Fltr Conditional'!N612,"OK")</f>
        <v>OK</v>
      </c>
      <c r="O612" s="13" t="str">
        <f>IF(ISERROR(VLOOKUP('PROD Fltr Conditional'!$A612,QACond,COLUMNS($A$7:O612),0)),'PROD Fltr Conditional'!O612,"OK")</f>
        <v>OK</v>
      </c>
      <c r="P612" s="13" t="str">
        <f>IF(ISERROR(VLOOKUP('PROD Fltr Conditional'!$A612,QACond,COLUMNS($A$7:P612),0)),'PROD Fltr Conditional'!P612,"OK")</f>
        <v>OK</v>
      </c>
      <c r="Q612" s="13" t="str">
        <f>IF(ISERROR(VLOOKUP('PROD Fltr Conditional'!$A612,QACond,COLUMNS($A$7:Q612),0)),'PROD Fltr Conditional'!Q612,"OK")</f>
        <v>OK</v>
      </c>
    </row>
    <row r="613" spans="1:17">
      <c r="A613" s="13" t="str">
        <f>IF(ISERROR(VLOOKUP('PROD Fltr Conditional'!$A613,QACond,COLUMNS($A$7:A613),0)),'PROD Fltr Conditional'!A613,"OK")</f>
        <v>OK</v>
      </c>
      <c r="B613" s="13" t="str">
        <f>IF(ISERROR(VLOOKUP('PROD Fltr Conditional'!$A613,QACond,COLUMNS($A$7:B613),0)),'PROD Fltr Conditional'!B613,"OK")</f>
        <v>OK</v>
      </c>
      <c r="C613" s="13" t="str">
        <f>IF(ISERROR(VLOOKUP('PROD Fltr Conditional'!$A613,QACond,COLUMNS($A$7:C613),0)),'PROD Fltr Conditional'!C613,"OK")</f>
        <v>OK</v>
      </c>
      <c r="D613" s="13" t="str">
        <f>IF(ISERROR(VLOOKUP('PROD Fltr Conditional'!$A613,QACond,COLUMNS($A$7:D613),0)),'PROD Fltr Conditional'!D613,"OK")</f>
        <v>OK</v>
      </c>
      <c r="E613" s="13" t="str">
        <f>IF(ISERROR(VLOOKUP('PROD Fltr Conditional'!$A613,QACond,COLUMNS($A$7:E613),0)),'PROD Fltr Conditional'!E613,"OK")</f>
        <v>OK</v>
      </c>
      <c r="F613" s="13" t="str">
        <f>IF(ISERROR(VLOOKUP('PROD Fltr Conditional'!$A613,QACond,COLUMNS($A$7:F613),0)),'PROD Fltr Conditional'!F613,"OK")</f>
        <v>OK</v>
      </c>
      <c r="G613" s="13" t="str">
        <f>IF(ISERROR(VLOOKUP('PROD Fltr Conditional'!$A613,QACond,COLUMNS($A$7:G613),0)),'PROD Fltr Conditional'!G613,"OK")</f>
        <v>OK</v>
      </c>
      <c r="H613" s="13" t="str">
        <f>IF(ISERROR(VLOOKUP('PROD Fltr Conditional'!$A613,QACond,COLUMNS($A$7:H613),0)),'PROD Fltr Conditional'!H613,"OK")</f>
        <v>OK</v>
      </c>
      <c r="I613" s="13" t="str">
        <f>IF(ISERROR(VLOOKUP('PROD Fltr Conditional'!$A613,QACond,COLUMNS($A$7:I613),0)),'PROD Fltr Conditional'!I613,"OK")</f>
        <v>OK</v>
      </c>
      <c r="J613" s="13" t="str">
        <f>IF(ISERROR(VLOOKUP('PROD Fltr Conditional'!$A613,QACond,COLUMNS($A$7:J613),0)),'PROD Fltr Conditional'!J613,"OK")</f>
        <v>OK</v>
      </c>
      <c r="K613" s="13" t="str">
        <f>IF(ISERROR(VLOOKUP('PROD Fltr Conditional'!$A613,QACond,COLUMNS($A$7:K613),0)),'PROD Fltr Conditional'!K613,"OK")</f>
        <v>OK</v>
      </c>
      <c r="L613" s="13" t="str">
        <f>IF(ISERROR(VLOOKUP('PROD Fltr Conditional'!$A613,QACond,COLUMNS($A$7:L613),0)),'PROD Fltr Conditional'!L613,"OK")</f>
        <v>OK</v>
      </c>
      <c r="M613" s="13" t="str">
        <f>IF(ISERROR(VLOOKUP('PROD Fltr Conditional'!$A613,QACond,COLUMNS($A$7:M613),0)),'PROD Fltr Conditional'!M613,"OK")</f>
        <v>OK</v>
      </c>
      <c r="N613" s="13" t="str">
        <f>IF(ISERROR(VLOOKUP('PROD Fltr Conditional'!$A613,QACond,COLUMNS($A$7:N613),0)),'PROD Fltr Conditional'!N613,"OK")</f>
        <v>OK</v>
      </c>
      <c r="O613" s="13" t="str">
        <f>IF(ISERROR(VLOOKUP('PROD Fltr Conditional'!$A613,QACond,COLUMNS($A$7:O613),0)),'PROD Fltr Conditional'!O613,"OK")</f>
        <v>OK</v>
      </c>
      <c r="P613" s="13" t="str">
        <f>IF(ISERROR(VLOOKUP('PROD Fltr Conditional'!$A613,QACond,COLUMNS($A$7:P613),0)),'PROD Fltr Conditional'!P613,"OK")</f>
        <v>OK</v>
      </c>
      <c r="Q613" s="13" t="str">
        <f>IF(ISERROR(VLOOKUP('PROD Fltr Conditional'!$A613,QACond,COLUMNS($A$7:Q613),0)),'PROD Fltr Conditional'!Q613,"OK")</f>
        <v>OK</v>
      </c>
    </row>
    <row r="614" spans="1:17">
      <c r="A614" s="13" t="str">
        <f>IF(ISERROR(VLOOKUP('PROD Fltr Conditional'!$A614,QACond,COLUMNS($A$7:A614),0)),'PROD Fltr Conditional'!A614,"OK")</f>
        <v>OK</v>
      </c>
      <c r="B614" s="13" t="str">
        <f>IF(ISERROR(VLOOKUP('PROD Fltr Conditional'!$A614,QACond,COLUMNS($A$7:B614),0)),'PROD Fltr Conditional'!B614,"OK")</f>
        <v>OK</v>
      </c>
      <c r="C614" s="13" t="str">
        <f>IF(ISERROR(VLOOKUP('PROD Fltr Conditional'!$A614,QACond,COLUMNS($A$7:C614),0)),'PROD Fltr Conditional'!C614,"OK")</f>
        <v>OK</v>
      </c>
      <c r="D614" s="13" t="str">
        <f>IF(ISERROR(VLOOKUP('PROD Fltr Conditional'!$A614,QACond,COLUMNS($A$7:D614),0)),'PROD Fltr Conditional'!D614,"OK")</f>
        <v>OK</v>
      </c>
      <c r="E614" s="13" t="str">
        <f>IF(ISERROR(VLOOKUP('PROD Fltr Conditional'!$A614,QACond,COLUMNS($A$7:E614),0)),'PROD Fltr Conditional'!E614,"OK")</f>
        <v>OK</v>
      </c>
      <c r="F614" s="13" t="str">
        <f>IF(ISERROR(VLOOKUP('PROD Fltr Conditional'!$A614,QACond,COLUMNS($A$7:F614),0)),'PROD Fltr Conditional'!F614,"OK")</f>
        <v>OK</v>
      </c>
      <c r="G614" s="13" t="str">
        <f>IF(ISERROR(VLOOKUP('PROD Fltr Conditional'!$A614,QACond,COLUMNS($A$7:G614),0)),'PROD Fltr Conditional'!G614,"OK")</f>
        <v>OK</v>
      </c>
      <c r="H614" s="13" t="str">
        <f>IF(ISERROR(VLOOKUP('PROD Fltr Conditional'!$A614,QACond,COLUMNS($A$7:H614),0)),'PROD Fltr Conditional'!H614,"OK")</f>
        <v>OK</v>
      </c>
      <c r="I614" s="13" t="str">
        <f>IF(ISERROR(VLOOKUP('PROD Fltr Conditional'!$A614,QACond,COLUMNS($A$7:I614),0)),'PROD Fltr Conditional'!I614,"OK")</f>
        <v>OK</v>
      </c>
      <c r="J614" s="13" t="str">
        <f>IF(ISERROR(VLOOKUP('PROD Fltr Conditional'!$A614,QACond,COLUMNS($A$7:J614),0)),'PROD Fltr Conditional'!J614,"OK")</f>
        <v>OK</v>
      </c>
      <c r="K614" s="13" t="str">
        <f>IF(ISERROR(VLOOKUP('PROD Fltr Conditional'!$A614,QACond,COLUMNS($A$7:K614),0)),'PROD Fltr Conditional'!K614,"OK")</f>
        <v>OK</v>
      </c>
      <c r="L614" s="13" t="str">
        <f>IF(ISERROR(VLOOKUP('PROD Fltr Conditional'!$A614,QACond,COLUMNS($A$7:L614),0)),'PROD Fltr Conditional'!L614,"OK")</f>
        <v>OK</v>
      </c>
      <c r="M614" s="13" t="str">
        <f>IF(ISERROR(VLOOKUP('PROD Fltr Conditional'!$A614,QACond,COLUMNS($A$7:M614),0)),'PROD Fltr Conditional'!M614,"OK")</f>
        <v>OK</v>
      </c>
      <c r="N614" s="13" t="str">
        <f>IF(ISERROR(VLOOKUP('PROD Fltr Conditional'!$A614,QACond,COLUMNS($A$7:N614),0)),'PROD Fltr Conditional'!N614,"OK")</f>
        <v>OK</v>
      </c>
      <c r="O614" s="13" t="str">
        <f>IF(ISERROR(VLOOKUP('PROD Fltr Conditional'!$A614,QACond,COLUMNS($A$7:O614),0)),'PROD Fltr Conditional'!O614,"OK")</f>
        <v>OK</v>
      </c>
      <c r="P614" s="13" t="str">
        <f>IF(ISERROR(VLOOKUP('PROD Fltr Conditional'!$A614,QACond,COLUMNS($A$7:P614),0)),'PROD Fltr Conditional'!P614,"OK")</f>
        <v>OK</v>
      </c>
      <c r="Q614" s="13" t="str">
        <f>IF(ISERROR(VLOOKUP('PROD Fltr Conditional'!$A614,QACond,COLUMNS($A$7:Q614),0)),'PROD Fltr Conditional'!Q614,"OK")</f>
        <v>OK</v>
      </c>
    </row>
    <row r="615" spans="1:17">
      <c r="A615" s="13" t="str">
        <f>IF(ISERROR(VLOOKUP('PROD Fltr Conditional'!$A615,QACond,COLUMNS($A$7:A615),0)),'PROD Fltr Conditional'!A615,"OK")</f>
        <v>OK</v>
      </c>
      <c r="B615" s="13" t="str">
        <f>IF(ISERROR(VLOOKUP('PROD Fltr Conditional'!$A615,QACond,COLUMNS($A$7:B615),0)),'PROD Fltr Conditional'!B615,"OK")</f>
        <v>OK</v>
      </c>
      <c r="C615" s="13" t="str">
        <f>IF(ISERROR(VLOOKUP('PROD Fltr Conditional'!$A615,QACond,COLUMNS($A$7:C615),0)),'PROD Fltr Conditional'!C615,"OK")</f>
        <v>OK</v>
      </c>
      <c r="D615" s="13" t="str">
        <f>IF(ISERROR(VLOOKUP('PROD Fltr Conditional'!$A615,QACond,COLUMNS($A$7:D615),0)),'PROD Fltr Conditional'!D615,"OK")</f>
        <v>OK</v>
      </c>
      <c r="E615" s="13" t="str">
        <f>IF(ISERROR(VLOOKUP('PROD Fltr Conditional'!$A615,QACond,COLUMNS($A$7:E615),0)),'PROD Fltr Conditional'!E615,"OK")</f>
        <v>OK</v>
      </c>
      <c r="F615" s="13" t="str">
        <f>IF(ISERROR(VLOOKUP('PROD Fltr Conditional'!$A615,QACond,COLUMNS($A$7:F615),0)),'PROD Fltr Conditional'!F615,"OK")</f>
        <v>OK</v>
      </c>
      <c r="G615" s="13" t="str">
        <f>IF(ISERROR(VLOOKUP('PROD Fltr Conditional'!$A615,QACond,COLUMNS($A$7:G615),0)),'PROD Fltr Conditional'!G615,"OK")</f>
        <v>OK</v>
      </c>
      <c r="H615" s="13" t="str">
        <f>IF(ISERROR(VLOOKUP('PROD Fltr Conditional'!$A615,QACond,COLUMNS($A$7:H615),0)),'PROD Fltr Conditional'!H615,"OK")</f>
        <v>OK</v>
      </c>
      <c r="I615" s="13" t="str">
        <f>IF(ISERROR(VLOOKUP('PROD Fltr Conditional'!$A615,QACond,COLUMNS($A$7:I615),0)),'PROD Fltr Conditional'!I615,"OK")</f>
        <v>OK</v>
      </c>
      <c r="J615" s="13" t="str">
        <f>IF(ISERROR(VLOOKUP('PROD Fltr Conditional'!$A615,QACond,COLUMNS($A$7:J615),0)),'PROD Fltr Conditional'!J615,"OK")</f>
        <v>OK</v>
      </c>
      <c r="K615" s="13" t="str">
        <f>IF(ISERROR(VLOOKUP('PROD Fltr Conditional'!$A615,QACond,COLUMNS($A$7:K615),0)),'PROD Fltr Conditional'!K615,"OK")</f>
        <v>OK</v>
      </c>
      <c r="L615" s="13" t="str">
        <f>IF(ISERROR(VLOOKUP('PROD Fltr Conditional'!$A615,QACond,COLUMNS($A$7:L615),0)),'PROD Fltr Conditional'!L615,"OK")</f>
        <v>OK</v>
      </c>
      <c r="M615" s="13" t="str">
        <f>IF(ISERROR(VLOOKUP('PROD Fltr Conditional'!$A615,QACond,COLUMNS($A$7:M615),0)),'PROD Fltr Conditional'!M615,"OK")</f>
        <v>OK</v>
      </c>
      <c r="N615" s="13" t="str">
        <f>IF(ISERROR(VLOOKUP('PROD Fltr Conditional'!$A615,QACond,COLUMNS($A$7:N615),0)),'PROD Fltr Conditional'!N615,"OK")</f>
        <v>OK</v>
      </c>
      <c r="O615" s="13" t="str">
        <f>IF(ISERROR(VLOOKUP('PROD Fltr Conditional'!$A615,QACond,COLUMNS($A$7:O615),0)),'PROD Fltr Conditional'!O615,"OK")</f>
        <v>OK</v>
      </c>
      <c r="P615" s="13" t="str">
        <f>IF(ISERROR(VLOOKUP('PROD Fltr Conditional'!$A615,QACond,COLUMNS($A$7:P615),0)),'PROD Fltr Conditional'!P615,"OK")</f>
        <v>OK</v>
      </c>
      <c r="Q615" s="13" t="str">
        <f>IF(ISERROR(VLOOKUP('PROD Fltr Conditional'!$A615,QACond,COLUMNS($A$7:Q615),0)),'PROD Fltr Conditional'!Q615,"OK")</f>
        <v>OK</v>
      </c>
    </row>
    <row r="616" spans="1:17">
      <c r="A616" s="13" t="str">
        <f>IF(ISERROR(VLOOKUP('PROD Fltr Conditional'!$A616,QACond,COLUMNS($A$7:A616),0)),'PROD Fltr Conditional'!A616,"OK")</f>
        <v>OK</v>
      </c>
      <c r="B616" s="13" t="str">
        <f>IF(ISERROR(VLOOKUP('PROD Fltr Conditional'!$A616,QACond,COLUMNS($A$7:B616),0)),'PROD Fltr Conditional'!B616,"OK")</f>
        <v>OK</v>
      </c>
      <c r="C616" s="13" t="str">
        <f>IF(ISERROR(VLOOKUP('PROD Fltr Conditional'!$A616,QACond,COLUMNS($A$7:C616),0)),'PROD Fltr Conditional'!C616,"OK")</f>
        <v>OK</v>
      </c>
      <c r="D616" s="13" t="str">
        <f>IF(ISERROR(VLOOKUP('PROD Fltr Conditional'!$A616,QACond,COLUMNS($A$7:D616),0)),'PROD Fltr Conditional'!D616,"OK")</f>
        <v>OK</v>
      </c>
      <c r="E616" s="13" t="str">
        <f>IF(ISERROR(VLOOKUP('PROD Fltr Conditional'!$A616,QACond,COLUMNS($A$7:E616),0)),'PROD Fltr Conditional'!E616,"OK")</f>
        <v>OK</v>
      </c>
      <c r="F616" s="13" t="str">
        <f>IF(ISERROR(VLOOKUP('PROD Fltr Conditional'!$A616,QACond,COLUMNS($A$7:F616),0)),'PROD Fltr Conditional'!F616,"OK")</f>
        <v>OK</v>
      </c>
      <c r="G616" s="13" t="str">
        <f>IF(ISERROR(VLOOKUP('PROD Fltr Conditional'!$A616,QACond,COLUMNS($A$7:G616),0)),'PROD Fltr Conditional'!G616,"OK")</f>
        <v>OK</v>
      </c>
      <c r="H616" s="13" t="str">
        <f>IF(ISERROR(VLOOKUP('PROD Fltr Conditional'!$A616,QACond,COLUMNS($A$7:H616),0)),'PROD Fltr Conditional'!H616,"OK")</f>
        <v>OK</v>
      </c>
      <c r="I616" s="13" t="str">
        <f>IF(ISERROR(VLOOKUP('PROD Fltr Conditional'!$A616,QACond,COLUMNS($A$7:I616),0)),'PROD Fltr Conditional'!I616,"OK")</f>
        <v>OK</v>
      </c>
      <c r="J616" s="13" t="str">
        <f>IF(ISERROR(VLOOKUP('PROD Fltr Conditional'!$A616,QACond,COLUMNS($A$7:J616),0)),'PROD Fltr Conditional'!J616,"OK")</f>
        <v>OK</v>
      </c>
      <c r="K616" s="13" t="str">
        <f>IF(ISERROR(VLOOKUP('PROD Fltr Conditional'!$A616,QACond,COLUMNS($A$7:K616),0)),'PROD Fltr Conditional'!K616,"OK")</f>
        <v>OK</v>
      </c>
      <c r="L616" s="13" t="str">
        <f>IF(ISERROR(VLOOKUP('PROD Fltr Conditional'!$A616,QACond,COLUMNS($A$7:L616),0)),'PROD Fltr Conditional'!L616,"OK")</f>
        <v>OK</v>
      </c>
      <c r="M616" s="13" t="str">
        <f>IF(ISERROR(VLOOKUP('PROD Fltr Conditional'!$A616,QACond,COLUMNS($A$7:M616),0)),'PROD Fltr Conditional'!M616,"OK")</f>
        <v>OK</v>
      </c>
      <c r="N616" s="13" t="str">
        <f>IF(ISERROR(VLOOKUP('PROD Fltr Conditional'!$A616,QACond,COLUMNS($A$7:N616),0)),'PROD Fltr Conditional'!N616,"OK")</f>
        <v>OK</v>
      </c>
      <c r="O616" s="13" t="str">
        <f>IF(ISERROR(VLOOKUP('PROD Fltr Conditional'!$A616,QACond,COLUMNS($A$7:O616),0)),'PROD Fltr Conditional'!O616,"OK")</f>
        <v>OK</v>
      </c>
      <c r="P616" s="13" t="str">
        <f>IF(ISERROR(VLOOKUP('PROD Fltr Conditional'!$A616,QACond,COLUMNS($A$7:P616),0)),'PROD Fltr Conditional'!P616,"OK")</f>
        <v>OK</v>
      </c>
      <c r="Q616" s="13" t="str">
        <f>IF(ISERROR(VLOOKUP('PROD Fltr Conditional'!$A616,QACond,COLUMNS($A$7:Q616),0)),'PROD Fltr Conditional'!Q616,"OK")</f>
        <v>OK</v>
      </c>
    </row>
    <row r="617" spans="1:17">
      <c r="A617" s="13" t="str">
        <f>IF(ISERROR(VLOOKUP('PROD Fltr Conditional'!$A617,QACond,COLUMNS($A$7:A617),0)),'PROD Fltr Conditional'!A617,"OK")</f>
        <v>OK</v>
      </c>
      <c r="B617" s="13" t="str">
        <f>IF(ISERROR(VLOOKUP('PROD Fltr Conditional'!$A617,QACond,COLUMNS($A$7:B617),0)),'PROD Fltr Conditional'!B617,"OK")</f>
        <v>OK</v>
      </c>
      <c r="C617" s="13" t="str">
        <f>IF(ISERROR(VLOOKUP('PROD Fltr Conditional'!$A617,QACond,COLUMNS($A$7:C617),0)),'PROD Fltr Conditional'!C617,"OK")</f>
        <v>OK</v>
      </c>
      <c r="D617" s="13" t="str">
        <f>IF(ISERROR(VLOOKUP('PROD Fltr Conditional'!$A617,QACond,COLUMNS($A$7:D617),0)),'PROD Fltr Conditional'!D617,"OK")</f>
        <v>OK</v>
      </c>
      <c r="E617" s="13" t="str">
        <f>IF(ISERROR(VLOOKUP('PROD Fltr Conditional'!$A617,QACond,COLUMNS($A$7:E617),0)),'PROD Fltr Conditional'!E617,"OK")</f>
        <v>OK</v>
      </c>
      <c r="F617" s="13" t="str">
        <f>IF(ISERROR(VLOOKUP('PROD Fltr Conditional'!$A617,QACond,COLUMNS($A$7:F617),0)),'PROD Fltr Conditional'!F617,"OK")</f>
        <v>OK</v>
      </c>
      <c r="G617" s="13" t="str">
        <f>IF(ISERROR(VLOOKUP('PROD Fltr Conditional'!$A617,QACond,COLUMNS($A$7:G617),0)),'PROD Fltr Conditional'!G617,"OK")</f>
        <v>OK</v>
      </c>
      <c r="H617" s="13" t="str">
        <f>IF(ISERROR(VLOOKUP('PROD Fltr Conditional'!$A617,QACond,COLUMNS($A$7:H617),0)),'PROD Fltr Conditional'!H617,"OK")</f>
        <v>OK</v>
      </c>
      <c r="I617" s="13" t="str">
        <f>IF(ISERROR(VLOOKUP('PROD Fltr Conditional'!$A617,QACond,COLUMNS($A$7:I617),0)),'PROD Fltr Conditional'!I617,"OK")</f>
        <v>OK</v>
      </c>
      <c r="J617" s="13" t="str">
        <f>IF(ISERROR(VLOOKUP('PROD Fltr Conditional'!$A617,QACond,COLUMNS($A$7:J617),0)),'PROD Fltr Conditional'!J617,"OK")</f>
        <v>OK</v>
      </c>
      <c r="K617" s="13" t="str">
        <f>IF(ISERROR(VLOOKUP('PROD Fltr Conditional'!$A617,QACond,COLUMNS($A$7:K617),0)),'PROD Fltr Conditional'!K617,"OK")</f>
        <v>OK</v>
      </c>
      <c r="L617" s="13" t="str">
        <f>IF(ISERROR(VLOOKUP('PROD Fltr Conditional'!$A617,QACond,COLUMNS($A$7:L617),0)),'PROD Fltr Conditional'!L617,"OK")</f>
        <v>OK</v>
      </c>
      <c r="M617" s="13" t="str">
        <f>IF(ISERROR(VLOOKUP('PROD Fltr Conditional'!$A617,QACond,COLUMNS($A$7:M617),0)),'PROD Fltr Conditional'!M617,"OK")</f>
        <v>OK</v>
      </c>
      <c r="N617" s="13" t="str">
        <f>IF(ISERROR(VLOOKUP('PROD Fltr Conditional'!$A617,QACond,COLUMNS($A$7:N617),0)),'PROD Fltr Conditional'!N617,"OK")</f>
        <v>OK</v>
      </c>
      <c r="O617" s="13" t="str">
        <f>IF(ISERROR(VLOOKUP('PROD Fltr Conditional'!$A617,QACond,COLUMNS($A$7:O617),0)),'PROD Fltr Conditional'!O617,"OK")</f>
        <v>OK</v>
      </c>
      <c r="P617" s="13" t="str">
        <f>IF(ISERROR(VLOOKUP('PROD Fltr Conditional'!$A617,QACond,COLUMNS($A$7:P617),0)),'PROD Fltr Conditional'!P617,"OK")</f>
        <v>OK</v>
      </c>
      <c r="Q617" s="13" t="str">
        <f>IF(ISERROR(VLOOKUP('PROD Fltr Conditional'!$A617,QACond,COLUMNS($A$7:Q617),0)),'PROD Fltr Conditional'!Q617,"OK")</f>
        <v>OK</v>
      </c>
    </row>
    <row r="618" spans="1:17">
      <c r="A618" s="13" t="str">
        <f>IF(ISERROR(VLOOKUP('PROD Fltr Conditional'!$A618,QACond,COLUMNS($A$7:A618),0)),'PROD Fltr Conditional'!A618,"OK")</f>
        <v>OK</v>
      </c>
      <c r="B618" s="13" t="str">
        <f>IF(ISERROR(VLOOKUP('PROD Fltr Conditional'!$A618,QACond,COLUMNS($A$7:B618),0)),'PROD Fltr Conditional'!B618,"OK")</f>
        <v>OK</v>
      </c>
      <c r="C618" s="13" t="str">
        <f>IF(ISERROR(VLOOKUP('PROD Fltr Conditional'!$A618,QACond,COLUMNS($A$7:C618),0)),'PROD Fltr Conditional'!C618,"OK")</f>
        <v>OK</v>
      </c>
      <c r="D618" s="13" t="str">
        <f>IF(ISERROR(VLOOKUP('PROD Fltr Conditional'!$A618,QACond,COLUMNS($A$7:D618),0)),'PROD Fltr Conditional'!D618,"OK")</f>
        <v>OK</v>
      </c>
      <c r="E618" s="13" t="str">
        <f>IF(ISERROR(VLOOKUP('PROD Fltr Conditional'!$A618,QACond,COLUMNS($A$7:E618),0)),'PROD Fltr Conditional'!E618,"OK")</f>
        <v>OK</v>
      </c>
      <c r="F618" s="13" t="str">
        <f>IF(ISERROR(VLOOKUP('PROD Fltr Conditional'!$A618,QACond,COLUMNS($A$7:F618),0)),'PROD Fltr Conditional'!F618,"OK")</f>
        <v>OK</v>
      </c>
      <c r="G618" s="13" t="str">
        <f>IF(ISERROR(VLOOKUP('PROD Fltr Conditional'!$A618,QACond,COLUMNS($A$7:G618),0)),'PROD Fltr Conditional'!G618,"OK")</f>
        <v>OK</v>
      </c>
      <c r="H618" s="13" t="str">
        <f>IF(ISERROR(VLOOKUP('PROD Fltr Conditional'!$A618,QACond,COLUMNS($A$7:H618),0)),'PROD Fltr Conditional'!H618,"OK")</f>
        <v>OK</v>
      </c>
      <c r="I618" s="13" t="str">
        <f>IF(ISERROR(VLOOKUP('PROD Fltr Conditional'!$A618,QACond,COLUMNS($A$7:I618),0)),'PROD Fltr Conditional'!I618,"OK")</f>
        <v>OK</v>
      </c>
      <c r="J618" s="13" t="str">
        <f>IF(ISERROR(VLOOKUP('PROD Fltr Conditional'!$A618,QACond,COLUMNS($A$7:J618),0)),'PROD Fltr Conditional'!J618,"OK")</f>
        <v>OK</v>
      </c>
      <c r="K618" s="13" t="str">
        <f>IF(ISERROR(VLOOKUP('PROD Fltr Conditional'!$A618,QACond,COLUMNS($A$7:K618),0)),'PROD Fltr Conditional'!K618,"OK")</f>
        <v>OK</v>
      </c>
      <c r="L618" s="13" t="str">
        <f>IF(ISERROR(VLOOKUP('PROD Fltr Conditional'!$A618,QACond,COLUMNS($A$7:L618),0)),'PROD Fltr Conditional'!L618,"OK")</f>
        <v>OK</v>
      </c>
      <c r="M618" s="13" t="str">
        <f>IF(ISERROR(VLOOKUP('PROD Fltr Conditional'!$A618,QACond,COLUMNS($A$7:M618),0)),'PROD Fltr Conditional'!M618,"OK")</f>
        <v>OK</v>
      </c>
      <c r="N618" s="13" t="str">
        <f>IF(ISERROR(VLOOKUP('PROD Fltr Conditional'!$A618,QACond,COLUMNS($A$7:N618),0)),'PROD Fltr Conditional'!N618,"OK")</f>
        <v>OK</v>
      </c>
      <c r="O618" s="13" t="str">
        <f>IF(ISERROR(VLOOKUP('PROD Fltr Conditional'!$A618,QACond,COLUMNS($A$7:O618),0)),'PROD Fltr Conditional'!O618,"OK")</f>
        <v>OK</v>
      </c>
      <c r="P618" s="13" t="str">
        <f>IF(ISERROR(VLOOKUP('PROD Fltr Conditional'!$A618,QACond,COLUMNS($A$7:P618),0)),'PROD Fltr Conditional'!P618,"OK")</f>
        <v>OK</v>
      </c>
      <c r="Q618" s="13" t="str">
        <f>IF(ISERROR(VLOOKUP('PROD Fltr Conditional'!$A618,QACond,COLUMNS($A$7:Q618),0)),'PROD Fltr Conditional'!Q618,"OK")</f>
        <v>OK</v>
      </c>
    </row>
    <row r="619" spans="1:17">
      <c r="A619" s="13" t="str">
        <f>IF(ISERROR(VLOOKUP('PROD Fltr Conditional'!$A619,QACond,COLUMNS($A$7:A619),0)),'PROD Fltr Conditional'!A619,"OK")</f>
        <v>OK</v>
      </c>
      <c r="B619" s="13" t="str">
        <f>IF(ISERROR(VLOOKUP('PROD Fltr Conditional'!$A619,QACond,COLUMNS($A$7:B619),0)),'PROD Fltr Conditional'!B619,"OK")</f>
        <v>OK</v>
      </c>
      <c r="C619" s="13" t="str">
        <f>IF(ISERROR(VLOOKUP('PROD Fltr Conditional'!$A619,QACond,COLUMNS($A$7:C619),0)),'PROD Fltr Conditional'!C619,"OK")</f>
        <v>OK</v>
      </c>
      <c r="D619" s="13" t="str">
        <f>IF(ISERROR(VLOOKUP('PROD Fltr Conditional'!$A619,QACond,COLUMNS($A$7:D619),0)),'PROD Fltr Conditional'!D619,"OK")</f>
        <v>OK</v>
      </c>
      <c r="E619" s="13" t="str">
        <f>IF(ISERROR(VLOOKUP('PROD Fltr Conditional'!$A619,QACond,COLUMNS($A$7:E619),0)),'PROD Fltr Conditional'!E619,"OK")</f>
        <v>OK</v>
      </c>
      <c r="F619" s="13" t="str">
        <f>IF(ISERROR(VLOOKUP('PROD Fltr Conditional'!$A619,QACond,COLUMNS($A$7:F619),0)),'PROD Fltr Conditional'!F619,"OK")</f>
        <v>OK</v>
      </c>
      <c r="G619" s="13" t="str">
        <f>IF(ISERROR(VLOOKUP('PROD Fltr Conditional'!$A619,QACond,COLUMNS($A$7:G619),0)),'PROD Fltr Conditional'!G619,"OK")</f>
        <v>OK</v>
      </c>
      <c r="H619" s="13" t="str">
        <f>IF(ISERROR(VLOOKUP('PROD Fltr Conditional'!$A619,QACond,COLUMNS($A$7:H619),0)),'PROD Fltr Conditional'!H619,"OK")</f>
        <v>OK</v>
      </c>
      <c r="I619" s="13" t="str">
        <f>IF(ISERROR(VLOOKUP('PROD Fltr Conditional'!$A619,QACond,COLUMNS($A$7:I619),0)),'PROD Fltr Conditional'!I619,"OK")</f>
        <v>OK</v>
      </c>
      <c r="J619" s="13" t="str">
        <f>IF(ISERROR(VLOOKUP('PROD Fltr Conditional'!$A619,QACond,COLUMNS($A$7:J619),0)),'PROD Fltr Conditional'!J619,"OK")</f>
        <v>OK</v>
      </c>
      <c r="K619" s="13" t="str">
        <f>IF(ISERROR(VLOOKUP('PROD Fltr Conditional'!$A619,QACond,COLUMNS($A$7:K619),0)),'PROD Fltr Conditional'!K619,"OK")</f>
        <v>OK</v>
      </c>
      <c r="L619" s="13" t="str">
        <f>IF(ISERROR(VLOOKUP('PROD Fltr Conditional'!$A619,QACond,COLUMNS($A$7:L619),0)),'PROD Fltr Conditional'!L619,"OK")</f>
        <v>OK</v>
      </c>
      <c r="M619" s="13" t="str">
        <f>IF(ISERROR(VLOOKUP('PROD Fltr Conditional'!$A619,QACond,COLUMNS($A$7:M619),0)),'PROD Fltr Conditional'!M619,"OK")</f>
        <v>OK</v>
      </c>
      <c r="N619" s="13" t="str">
        <f>IF(ISERROR(VLOOKUP('PROD Fltr Conditional'!$A619,QACond,COLUMNS($A$7:N619),0)),'PROD Fltr Conditional'!N619,"OK")</f>
        <v>OK</v>
      </c>
      <c r="O619" s="13" t="str">
        <f>IF(ISERROR(VLOOKUP('PROD Fltr Conditional'!$A619,QACond,COLUMNS($A$7:O619),0)),'PROD Fltr Conditional'!O619,"OK")</f>
        <v>OK</v>
      </c>
      <c r="P619" s="13" t="str">
        <f>IF(ISERROR(VLOOKUP('PROD Fltr Conditional'!$A619,QACond,COLUMNS($A$7:P619),0)),'PROD Fltr Conditional'!P619,"OK")</f>
        <v>OK</v>
      </c>
      <c r="Q619" s="13" t="str">
        <f>IF(ISERROR(VLOOKUP('PROD Fltr Conditional'!$A619,QACond,COLUMNS($A$7:Q619),0)),'PROD Fltr Conditional'!Q619,"OK")</f>
        <v>OK</v>
      </c>
    </row>
    <row r="620" spans="1:17">
      <c r="A620" s="13" t="str">
        <f>IF(ISERROR(VLOOKUP('PROD Fltr Conditional'!$A620,QACond,COLUMNS($A$7:A620),0)),'PROD Fltr Conditional'!A620,"OK")</f>
        <v>OK</v>
      </c>
      <c r="B620" s="13" t="str">
        <f>IF(ISERROR(VLOOKUP('PROD Fltr Conditional'!$A620,QACond,COLUMNS($A$7:B620),0)),'PROD Fltr Conditional'!B620,"OK")</f>
        <v>OK</v>
      </c>
      <c r="C620" s="13" t="str">
        <f>IF(ISERROR(VLOOKUP('PROD Fltr Conditional'!$A620,QACond,COLUMNS($A$7:C620),0)),'PROD Fltr Conditional'!C620,"OK")</f>
        <v>OK</v>
      </c>
      <c r="D620" s="13" t="str">
        <f>IF(ISERROR(VLOOKUP('PROD Fltr Conditional'!$A620,QACond,COLUMNS($A$7:D620),0)),'PROD Fltr Conditional'!D620,"OK")</f>
        <v>OK</v>
      </c>
      <c r="E620" s="13" t="str">
        <f>IF(ISERROR(VLOOKUP('PROD Fltr Conditional'!$A620,QACond,COLUMNS($A$7:E620),0)),'PROD Fltr Conditional'!E620,"OK")</f>
        <v>OK</v>
      </c>
      <c r="F620" s="13" t="str">
        <f>IF(ISERROR(VLOOKUP('PROD Fltr Conditional'!$A620,QACond,COLUMNS($A$7:F620),0)),'PROD Fltr Conditional'!F620,"OK")</f>
        <v>OK</v>
      </c>
      <c r="G620" s="13" t="str">
        <f>IF(ISERROR(VLOOKUP('PROD Fltr Conditional'!$A620,QACond,COLUMNS($A$7:G620),0)),'PROD Fltr Conditional'!G620,"OK")</f>
        <v>OK</v>
      </c>
      <c r="H620" s="13" t="str">
        <f>IF(ISERROR(VLOOKUP('PROD Fltr Conditional'!$A620,QACond,COLUMNS($A$7:H620),0)),'PROD Fltr Conditional'!H620,"OK")</f>
        <v>OK</v>
      </c>
      <c r="I620" s="13" t="str">
        <f>IF(ISERROR(VLOOKUP('PROD Fltr Conditional'!$A620,QACond,COLUMNS($A$7:I620),0)),'PROD Fltr Conditional'!I620,"OK")</f>
        <v>OK</v>
      </c>
      <c r="J620" s="13" t="str">
        <f>IF(ISERROR(VLOOKUP('PROD Fltr Conditional'!$A620,QACond,COLUMNS($A$7:J620),0)),'PROD Fltr Conditional'!J620,"OK")</f>
        <v>OK</v>
      </c>
      <c r="K620" s="13" t="str">
        <f>IF(ISERROR(VLOOKUP('PROD Fltr Conditional'!$A620,QACond,COLUMNS($A$7:K620),0)),'PROD Fltr Conditional'!K620,"OK")</f>
        <v>OK</v>
      </c>
      <c r="L620" s="13" t="str">
        <f>IF(ISERROR(VLOOKUP('PROD Fltr Conditional'!$A620,QACond,COLUMNS($A$7:L620),0)),'PROD Fltr Conditional'!L620,"OK")</f>
        <v>OK</v>
      </c>
      <c r="M620" s="13" t="str">
        <f>IF(ISERROR(VLOOKUP('PROD Fltr Conditional'!$A620,QACond,COLUMNS($A$7:M620),0)),'PROD Fltr Conditional'!M620,"OK")</f>
        <v>OK</v>
      </c>
      <c r="N620" s="13" t="str">
        <f>IF(ISERROR(VLOOKUP('PROD Fltr Conditional'!$A620,QACond,COLUMNS($A$7:N620),0)),'PROD Fltr Conditional'!N620,"OK")</f>
        <v>OK</v>
      </c>
      <c r="O620" s="13" t="str">
        <f>IF(ISERROR(VLOOKUP('PROD Fltr Conditional'!$A620,QACond,COLUMNS($A$7:O620),0)),'PROD Fltr Conditional'!O620,"OK")</f>
        <v>OK</v>
      </c>
      <c r="P620" s="13" t="str">
        <f>IF(ISERROR(VLOOKUP('PROD Fltr Conditional'!$A620,QACond,COLUMNS($A$7:P620),0)),'PROD Fltr Conditional'!P620,"OK")</f>
        <v>OK</v>
      </c>
      <c r="Q620" s="13" t="str">
        <f>IF(ISERROR(VLOOKUP('PROD Fltr Conditional'!$A620,QACond,COLUMNS($A$7:Q620),0)),'PROD Fltr Conditional'!Q620,"OK")</f>
        <v>OK</v>
      </c>
    </row>
    <row r="621" spans="1:17">
      <c r="A621" s="13" t="str">
        <f>IF(ISERROR(VLOOKUP('PROD Fltr Conditional'!$A621,QACond,COLUMNS($A$7:A621),0)),'PROD Fltr Conditional'!A621,"OK")</f>
        <v>OK</v>
      </c>
      <c r="B621" s="13" t="str">
        <f>IF(ISERROR(VLOOKUP('PROD Fltr Conditional'!$A621,QACond,COLUMNS($A$7:B621),0)),'PROD Fltr Conditional'!B621,"OK")</f>
        <v>OK</v>
      </c>
      <c r="C621" s="13" t="str">
        <f>IF(ISERROR(VLOOKUP('PROD Fltr Conditional'!$A621,QACond,COLUMNS($A$7:C621),0)),'PROD Fltr Conditional'!C621,"OK")</f>
        <v>OK</v>
      </c>
      <c r="D621" s="13" t="str">
        <f>IF(ISERROR(VLOOKUP('PROD Fltr Conditional'!$A621,QACond,COLUMNS($A$7:D621),0)),'PROD Fltr Conditional'!D621,"OK")</f>
        <v>OK</v>
      </c>
      <c r="E621" s="13" t="str">
        <f>IF(ISERROR(VLOOKUP('PROD Fltr Conditional'!$A621,QACond,COLUMNS($A$7:E621),0)),'PROD Fltr Conditional'!E621,"OK")</f>
        <v>OK</v>
      </c>
      <c r="F621" s="13" t="str">
        <f>IF(ISERROR(VLOOKUP('PROD Fltr Conditional'!$A621,QACond,COLUMNS($A$7:F621),0)),'PROD Fltr Conditional'!F621,"OK")</f>
        <v>OK</v>
      </c>
      <c r="G621" s="13" t="str">
        <f>IF(ISERROR(VLOOKUP('PROD Fltr Conditional'!$A621,QACond,COLUMNS($A$7:G621),0)),'PROD Fltr Conditional'!G621,"OK")</f>
        <v>OK</v>
      </c>
      <c r="H621" s="13" t="str">
        <f>IF(ISERROR(VLOOKUP('PROD Fltr Conditional'!$A621,QACond,COLUMNS($A$7:H621),0)),'PROD Fltr Conditional'!H621,"OK")</f>
        <v>OK</v>
      </c>
      <c r="I621" s="13" t="str">
        <f>IF(ISERROR(VLOOKUP('PROD Fltr Conditional'!$A621,QACond,COLUMNS($A$7:I621),0)),'PROD Fltr Conditional'!I621,"OK")</f>
        <v>OK</v>
      </c>
      <c r="J621" s="13" t="str">
        <f>IF(ISERROR(VLOOKUP('PROD Fltr Conditional'!$A621,QACond,COLUMNS($A$7:J621),0)),'PROD Fltr Conditional'!J621,"OK")</f>
        <v>OK</v>
      </c>
      <c r="K621" s="13" t="str">
        <f>IF(ISERROR(VLOOKUP('PROD Fltr Conditional'!$A621,QACond,COLUMNS($A$7:K621),0)),'PROD Fltr Conditional'!K621,"OK")</f>
        <v>OK</v>
      </c>
      <c r="L621" s="13" t="str">
        <f>IF(ISERROR(VLOOKUP('PROD Fltr Conditional'!$A621,QACond,COLUMNS($A$7:L621),0)),'PROD Fltr Conditional'!L621,"OK")</f>
        <v>OK</v>
      </c>
      <c r="M621" s="13" t="str">
        <f>IF(ISERROR(VLOOKUP('PROD Fltr Conditional'!$A621,QACond,COLUMNS($A$7:M621),0)),'PROD Fltr Conditional'!M621,"OK")</f>
        <v>OK</v>
      </c>
      <c r="N621" s="13" t="str">
        <f>IF(ISERROR(VLOOKUP('PROD Fltr Conditional'!$A621,QACond,COLUMNS($A$7:N621),0)),'PROD Fltr Conditional'!N621,"OK")</f>
        <v>OK</v>
      </c>
      <c r="O621" s="13" t="str">
        <f>IF(ISERROR(VLOOKUP('PROD Fltr Conditional'!$A621,QACond,COLUMNS($A$7:O621),0)),'PROD Fltr Conditional'!O621,"OK")</f>
        <v>OK</v>
      </c>
      <c r="P621" s="13" t="str">
        <f>IF(ISERROR(VLOOKUP('PROD Fltr Conditional'!$A621,QACond,COLUMNS($A$7:P621),0)),'PROD Fltr Conditional'!P621,"OK")</f>
        <v>OK</v>
      </c>
      <c r="Q621" s="13" t="str">
        <f>IF(ISERROR(VLOOKUP('PROD Fltr Conditional'!$A621,QACond,COLUMNS($A$7:Q621),0)),'PROD Fltr Conditional'!Q621,"OK")</f>
        <v>OK</v>
      </c>
    </row>
    <row r="622" spans="1:17">
      <c r="A622" s="13" t="str">
        <f>IF(ISERROR(VLOOKUP('PROD Fltr Conditional'!$A622,QACond,COLUMNS($A$7:A622),0)),'PROD Fltr Conditional'!A622,"OK")</f>
        <v>OK</v>
      </c>
      <c r="B622" s="13" t="str">
        <f>IF(ISERROR(VLOOKUP('PROD Fltr Conditional'!$A622,QACond,COLUMNS($A$7:B622),0)),'PROD Fltr Conditional'!B622,"OK")</f>
        <v>OK</v>
      </c>
      <c r="C622" s="13" t="str">
        <f>IF(ISERROR(VLOOKUP('PROD Fltr Conditional'!$A622,QACond,COLUMNS($A$7:C622),0)),'PROD Fltr Conditional'!C622,"OK")</f>
        <v>OK</v>
      </c>
      <c r="D622" s="13" t="str">
        <f>IF(ISERROR(VLOOKUP('PROD Fltr Conditional'!$A622,QACond,COLUMNS($A$7:D622),0)),'PROD Fltr Conditional'!D622,"OK")</f>
        <v>OK</v>
      </c>
      <c r="E622" s="13" t="str">
        <f>IF(ISERROR(VLOOKUP('PROD Fltr Conditional'!$A622,QACond,COLUMNS($A$7:E622),0)),'PROD Fltr Conditional'!E622,"OK")</f>
        <v>OK</v>
      </c>
      <c r="F622" s="13" t="str">
        <f>IF(ISERROR(VLOOKUP('PROD Fltr Conditional'!$A622,QACond,COLUMNS($A$7:F622),0)),'PROD Fltr Conditional'!F622,"OK")</f>
        <v>OK</v>
      </c>
      <c r="G622" s="13" t="str">
        <f>IF(ISERROR(VLOOKUP('PROD Fltr Conditional'!$A622,QACond,COLUMNS($A$7:G622),0)),'PROD Fltr Conditional'!G622,"OK")</f>
        <v>OK</v>
      </c>
      <c r="H622" s="13" t="str">
        <f>IF(ISERROR(VLOOKUP('PROD Fltr Conditional'!$A622,QACond,COLUMNS($A$7:H622),0)),'PROD Fltr Conditional'!H622,"OK")</f>
        <v>OK</v>
      </c>
      <c r="I622" s="13" t="str">
        <f>IF(ISERROR(VLOOKUP('PROD Fltr Conditional'!$A622,QACond,COLUMNS($A$7:I622),0)),'PROD Fltr Conditional'!I622,"OK")</f>
        <v>OK</v>
      </c>
      <c r="J622" s="13" t="str">
        <f>IF(ISERROR(VLOOKUP('PROD Fltr Conditional'!$A622,QACond,COLUMNS($A$7:J622),0)),'PROD Fltr Conditional'!J622,"OK")</f>
        <v>OK</v>
      </c>
      <c r="K622" s="13" t="str">
        <f>IF(ISERROR(VLOOKUP('PROD Fltr Conditional'!$A622,QACond,COLUMNS($A$7:K622),0)),'PROD Fltr Conditional'!K622,"OK")</f>
        <v>OK</v>
      </c>
      <c r="L622" s="13" t="str">
        <f>IF(ISERROR(VLOOKUP('PROD Fltr Conditional'!$A622,QACond,COLUMNS($A$7:L622),0)),'PROD Fltr Conditional'!L622,"OK")</f>
        <v>OK</v>
      </c>
      <c r="M622" s="13" t="str">
        <f>IF(ISERROR(VLOOKUP('PROD Fltr Conditional'!$A622,QACond,COLUMNS($A$7:M622),0)),'PROD Fltr Conditional'!M622,"OK")</f>
        <v>OK</v>
      </c>
      <c r="N622" s="13" t="str">
        <f>IF(ISERROR(VLOOKUP('PROD Fltr Conditional'!$A622,QACond,COLUMNS($A$7:N622),0)),'PROD Fltr Conditional'!N622,"OK")</f>
        <v>OK</v>
      </c>
      <c r="O622" s="13" t="str">
        <f>IF(ISERROR(VLOOKUP('PROD Fltr Conditional'!$A622,QACond,COLUMNS($A$7:O622),0)),'PROD Fltr Conditional'!O622,"OK")</f>
        <v>OK</v>
      </c>
      <c r="P622" s="13" t="str">
        <f>IF(ISERROR(VLOOKUP('PROD Fltr Conditional'!$A622,QACond,COLUMNS($A$7:P622),0)),'PROD Fltr Conditional'!P622,"OK")</f>
        <v>OK</v>
      </c>
      <c r="Q622" s="13" t="str">
        <f>IF(ISERROR(VLOOKUP('PROD Fltr Conditional'!$A622,QACond,COLUMNS($A$7:Q622),0)),'PROD Fltr Conditional'!Q622,"OK")</f>
        <v>OK</v>
      </c>
    </row>
    <row r="623" spans="1:17">
      <c r="A623" s="13" t="str">
        <f>IF(ISERROR(VLOOKUP('PROD Fltr Conditional'!$A623,QACond,COLUMNS($A$7:A623),0)),'PROD Fltr Conditional'!A623,"OK")</f>
        <v>OK</v>
      </c>
      <c r="B623" s="13" t="str">
        <f>IF(ISERROR(VLOOKUP('PROD Fltr Conditional'!$A623,QACond,COLUMNS($A$7:B623),0)),'PROD Fltr Conditional'!B623,"OK")</f>
        <v>OK</v>
      </c>
      <c r="C623" s="13" t="str">
        <f>IF(ISERROR(VLOOKUP('PROD Fltr Conditional'!$A623,QACond,COLUMNS($A$7:C623),0)),'PROD Fltr Conditional'!C623,"OK")</f>
        <v>OK</v>
      </c>
      <c r="D623" s="13" t="str">
        <f>IF(ISERROR(VLOOKUP('PROD Fltr Conditional'!$A623,QACond,COLUMNS($A$7:D623),0)),'PROD Fltr Conditional'!D623,"OK")</f>
        <v>OK</v>
      </c>
      <c r="E623" s="13" t="str">
        <f>IF(ISERROR(VLOOKUP('PROD Fltr Conditional'!$A623,QACond,COLUMNS($A$7:E623),0)),'PROD Fltr Conditional'!E623,"OK")</f>
        <v>OK</v>
      </c>
      <c r="F623" s="13" t="str">
        <f>IF(ISERROR(VLOOKUP('PROD Fltr Conditional'!$A623,QACond,COLUMNS($A$7:F623),0)),'PROD Fltr Conditional'!F623,"OK")</f>
        <v>OK</v>
      </c>
      <c r="G623" s="13" t="str">
        <f>IF(ISERROR(VLOOKUP('PROD Fltr Conditional'!$A623,QACond,COLUMNS($A$7:G623),0)),'PROD Fltr Conditional'!G623,"OK")</f>
        <v>OK</v>
      </c>
      <c r="H623" s="13" t="str">
        <f>IF(ISERROR(VLOOKUP('PROD Fltr Conditional'!$A623,QACond,COLUMNS($A$7:H623),0)),'PROD Fltr Conditional'!H623,"OK")</f>
        <v>OK</v>
      </c>
      <c r="I623" s="13" t="str">
        <f>IF(ISERROR(VLOOKUP('PROD Fltr Conditional'!$A623,QACond,COLUMNS($A$7:I623),0)),'PROD Fltr Conditional'!I623,"OK")</f>
        <v>OK</v>
      </c>
      <c r="J623" s="13" t="str">
        <f>IF(ISERROR(VLOOKUP('PROD Fltr Conditional'!$A623,QACond,COLUMNS($A$7:J623),0)),'PROD Fltr Conditional'!J623,"OK")</f>
        <v>OK</v>
      </c>
      <c r="K623" s="13" t="str">
        <f>IF(ISERROR(VLOOKUP('PROD Fltr Conditional'!$A623,QACond,COLUMNS($A$7:K623),0)),'PROD Fltr Conditional'!K623,"OK")</f>
        <v>OK</v>
      </c>
      <c r="L623" s="13" t="str">
        <f>IF(ISERROR(VLOOKUP('PROD Fltr Conditional'!$A623,QACond,COLUMNS($A$7:L623),0)),'PROD Fltr Conditional'!L623,"OK")</f>
        <v>OK</v>
      </c>
      <c r="M623" s="13" t="str">
        <f>IF(ISERROR(VLOOKUP('PROD Fltr Conditional'!$A623,QACond,COLUMNS($A$7:M623),0)),'PROD Fltr Conditional'!M623,"OK")</f>
        <v>OK</v>
      </c>
      <c r="N623" s="13" t="str">
        <f>IF(ISERROR(VLOOKUP('PROD Fltr Conditional'!$A623,QACond,COLUMNS($A$7:N623),0)),'PROD Fltr Conditional'!N623,"OK")</f>
        <v>OK</v>
      </c>
      <c r="O623" s="13" t="str">
        <f>IF(ISERROR(VLOOKUP('PROD Fltr Conditional'!$A623,QACond,COLUMNS($A$7:O623),0)),'PROD Fltr Conditional'!O623,"OK")</f>
        <v>OK</v>
      </c>
      <c r="P623" s="13" t="str">
        <f>IF(ISERROR(VLOOKUP('PROD Fltr Conditional'!$A623,QACond,COLUMNS($A$7:P623),0)),'PROD Fltr Conditional'!P623,"OK")</f>
        <v>OK</v>
      </c>
      <c r="Q623" s="13" t="str">
        <f>IF(ISERROR(VLOOKUP('PROD Fltr Conditional'!$A623,QACond,COLUMNS($A$7:Q623),0)),'PROD Fltr Conditional'!Q623,"OK")</f>
        <v>OK</v>
      </c>
    </row>
    <row r="624" spans="1:17">
      <c r="A624" s="13" t="str">
        <f>IF(ISERROR(VLOOKUP('PROD Fltr Conditional'!$A624,QACond,COLUMNS($A$7:A624),0)),'PROD Fltr Conditional'!A624,"OK")</f>
        <v>OK</v>
      </c>
      <c r="B624" s="13" t="str">
        <f>IF(ISERROR(VLOOKUP('PROD Fltr Conditional'!$A624,QACond,COLUMNS($A$7:B624),0)),'PROD Fltr Conditional'!B624,"OK")</f>
        <v>OK</v>
      </c>
      <c r="C624" s="13" t="str">
        <f>IF(ISERROR(VLOOKUP('PROD Fltr Conditional'!$A624,QACond,COLUMNS($A$7:C624),0)),'PROD Fltr Conditional'!C624,"OK")</f>
        <v>OK</v>
      </c>
      <c r="D624" s="13" t="str">
        <f>IF(ISERROR(VLOOKUP('PROD Fltr Conditional'!$A624,QACond,COLUMNS($A$7:D624),0)),'PROD Fltr Conditional'!D624,"OK")</f>
        <v>OK</v>
      </c>
      <c r="E624" s="13" t="str">
        <f>IF(ISERROR(VLOOKUP('PROD Fltr Conditional'!$A624,QACond,COLUMNS($A$7:E624),0)),'PROD Fltr Conditional'!E624,"OK")</f>
        <v>OK</v>
      </c>
      <c r="F624" s="13" t="str">
        <f>IF(ISERROR(VLOOKUP('PROD Fltr Conditional'!$A624,QACond,COLUMNS($A$7:F624),0)),'PROD Fltr Conditional'!F624,"OK")</f>
        <v>OK</v>
      </c>
      <c r="G624" s="13" t="str">
        <f>IF(ISERROR(VLOOKUP('PROD Fltr Conditional'!$A624,QACond,COLUMNS($A$7:G624),0)),'PROD Fltr Conditional'!G624,"OK")</f>
        <v>OK</v>
      </c>
      <c r="H624" s="13" t="str">
        <f>IF(ISERROR(VLOOKUP('PROD Fltr Conditional'!$A624,QACond,COLUMNS($A$7:H624),0)),'PROD Fltr Conditional'!H624,"OK")</f>
        <v>OK</v>
      </c>
      <c r="I624" s="13" t="str">
        <f>IF(ISERROR(VLOOKUP('PROD Fltr Conditional'!$A624,QACond,COLUMNS($A$7:I624),0)),'PROD Fltr Conditional'!I624,"OK")</f>
        <v>OK</v>
      </c>
      <c r="J624" s="13" t="str">
        <f>IF(ISERROR(VLOOKUP('PROD Fltr Conditional'!$A624,QACond,COLUMNS($A$7:J624),0)),'PROD Fltr Conditional'!J624,"OK")</f>
        <v>OK</v>
      </c>
      <c r="K624" s="13" t="str">
        <f>IF(ISERROR(VLOOKUP('PROD Fltr Conditional'!$A624,QACond,COLUMNS($A$7:K624),0)),'PROD Fltr Conditional'!K624,"OK")</f>
        <v>OK</v>
      </c>
      <c r="L624" s="13" t="str">
        <f>IF(ISERROR(VLOOKUP('PROD Fltr Conditional'!$A624,QACond,COLUMNS($A$7:L624),0)),'PROD Fltr Conditional'!L624,"OK")</f>
        <v>OK</v>
      </c>
      <c r="M624" s="13" t="str">
        <f>IF(ISERROR(VLOOKUP('PROD Fltr Conditional'!$A624,QACond,COLUMNS($A$7:M624),0)),'PROD Fltr Conditional'!M624,"OK")</f>
        <v>OK</v>
      </c>
      <c r="N624" s="13" t="str">
        <f>IF(ISERROR(VLOOKUP('PROD Fltr Conditional'!$A624,QACond,COLUMNS($A$7:N624),0)),'PROD Fltr Conditional'!N624,"OK")</f>
        <v>OK</v>
      </c>
      <c r="O624" s="13" t="str">
        <f>IF(ISERROR(VLOOKUP('PROD Fltr Conditional'!$A624,QACond,COLUMNS($A$7:O624),0)),'PROD Fltr Conditional'!O624,"OK")</f>
        <v>OK</v>
      </c>
      <c r="P624" s="13" t="str">
        <f>IF(ISERROR(VLOOKUP('PROD Fltr Conditional'!$A624,QACond,COLUMNS($A$7:P624),0)),'PROD Fltr Conditional'!P624,"OK")</f>
        <v>OK</v>
      </c>
      <c r="Q624" s="13" t="str">
        <f>IF(ISERROR(VLOOKUP('PROD Fltr Conditional'!$A624,QACond,COLUMNS($A$7:Q624),0)),'PROD Fltr Conditional'!Q624,"OK")</f>
        <v>OK</v>
      </c>
    </row>
    <row r="625" spans="1:17">
      <c r="A625" s="13" t="str">
        <f>IF(ISERROR(VLOOKUP('PROD Fltr Conditional'!$A625,QACond,COLUMNS($A$7:A625),0)),'PROD Fltr Conditional'!A625,"OK")</f>
        <v>OK</v>
      </c>
      <c r="B625" s="13" t="str">
        <f>IF(ISERROR(VLOOKUP('PROD Fltr Conditional'!$A625,QACond,COLUMNS($A$7:B625),0)),'PROD Fltr Conditional'!B625,"OK")</f>
        <v>OK</v>
      </c>
      <c r="C625" s="13" t="str">
        <f>IF(ISERROR(VLOOKUP('PROD Fltr Conditional'!$A625,QACond,COLUMNS($A$7:C625),0)),'PROD Fltr Conditional'!C625,"OK")</f>
        <v>OK</v>
      </c>
      <c r="D625" s="13" t="str">
        <f>IF(ISERROR(VLOOKUP('PROD Fltr Conditional'!$A625,QACond,COLUMNS($A$7:D625),0)),'PROD Fltr Conditional'!D625,"OK")</f>
        <v>OK</v>
      </c>
      <c r="E625" s="13" t="str">
        <f>IF(ISERROR(VLOOKUP('PROD Fltr Conditional'!$A625,QACond,COLUMNS($A$7:E625),0)),'PROD Fltr Conditional'!E625,"OK")</f>
        <v>OK</v>
      </c>
      <c r="F625" s="13" t="str">
        <f>IF(ISERROR(VLOOKUP('PROD Fltr Conditional'!$A625,QACond,COLUMNS($A$7:F625),0)),'PROD Fltr Conditional'!F625,"OK")</f>
        <v>OK</v>
      </c>
      <c r="G625" s="13" t="str">
        <f>IF(ISERROR(VLOOKUP('PROD Fltr Conditional'!$A625,QACond,COLUMNS($A$7:G625),0)),'PROD Fltr Conditional'!G625,"OK")</f>
        <v>OK</v>
      </c>
      <c r="H625" s="13" t="str">
        <f>IF(ISERROR(VLOOKUP('PROD Fltr Conditional'!$A625,QACond,COLUMNS($A$7:H625),0)),'PROD Fltr Conditional'!H625,"OK")</f>
        <v>OK</v>
      </c>
      <c r="I625" s="13" t="str">
        <f>IF(ISERROR(VLOOKUP('PROD Fltr Conditional'!$A625,QACond,COLUMNS($A$7:I625),0)),'PROD Fltr Conditional'!I625,"OK")</f>
        <v>OK</v>
      </c>
      <c r="J625" s="13" t="str">
        <f>IF(ISERROR(VLOOKUP('PROD Fltr Conditional'!$A625,QACond,COLUMNS($A$7:J625),0)),'PROD Fltr Conditional'!J625,"OK")</f>
        <v>OK</v>
      </c>
      <c r="K625" s="13" t="str">
        <f>IF(ISERROR(VLOOKUP('PROD Fltr Conditional'!$A625,QACond,COLUMNS($A$7:K625),0)),'PROD Fltr Conditional'!K625,"OK")</f>
        <v>OK</v>
      </c>
      <c r="L625" s="13" t="str">
        <f>IF(ISERROR(VLOOKUP('PROD Fltr Conditional'!$A625,QACond,COLUMNS($A$7:L625),0)),'PROD Fltr Conditional'!L625,"OK")</f>
        <v>OK</v>
      </c>
      <c r="M625" s="13" t="str">
        <f>IF(ISERROR(VLOOKUP('PROD Fltr Conditional'!$A625,QACond,COLUMNS($A$7:M625),0)),'PROD Fltr Conditional'!M625,"OK")</f>
        <v>OK</v>
      </c>
      <c r="N625" s="13" t="str">
        <f>IF(ISERROR(VLOOKUP('PROD Fltr Conditional'!$A625,QACond,COLUMNS($A$7:N625),0)),'PROD Fltr Conditional'!N625,"OK")</f>
        <v>OK</v>
      </c>
      <c r="O625" s="13" t="str">
        <f>IF(ISERROR(VLOOKUP('PROD Fltr Conditional'!$A625,QACond,COLUMNS($A$7:O625),0)),'PROD Fltr Conditional'!O625,"OK")</f>
        <v>OK</v>
      </c>
      <c r="P625" s="13" t="str">
        <f>IF(ISERROR(VLOOKUP('PROD Fltr Conditional'!$A625,QACond,COLUMNS($A$7:P625),0)),'PROD Fltr Conditional'!P625,"OK")</f>
        <v>OK</v>
      </c>
      <c r="Q625" s="13" t="str">
        <f>IF(ISERROR(VLOOKUP('PROD Fltr Conditional'!$A625,QACond,COLUMNS($A$7:Q625),0)),'PROD Fltr Conditional'!Q625,"OK")</f>
        <v>OK</v>
      </c>
    </row>
    <row r="626" spans="1:17">
      <c r="A626" s="13" t="str">
        <f>IF(ISERROR(VLOOKUP('PROD Fltr Conditional'!$A626,QACond,COLUMNS($A$7:A626),0)),'PROD Fltr Conditional'!A626,"OK")</f>
        <v>OK</v>
      </c>
      <c r="B626" s="13" t="str">
        <f>IF(ISERROR(VLOOKUP('PROD Fltr Conditional'!$A626,QACond,COLUMNS($A$7:B626),0)),'PROD Fltr Conditional'!B626,"OK")</f>
        <v>OK</v>
      </c>
      <c r="C626" s="13" t="str">
        <f>IF(ISERROR(VLOOKUP('PROD Fltr Conditional'!$A626,QACond,COLUMNS($A$7:C626),0)),'PROD Fltr Conditional'!C626,"OK")</f>
        <v>OK</v>
      </c>
      <c r="D626" s="13" t="str">
        <f>IF(ISERROR(VLOOKUP('PROD Fltr Conditional'!$A626,QACond,COLUMNS($A$7:D626),0)),'PROD Fltr Conditional'!D626,"OK")</f>
        <v>OK</v>
      </c>
      <c r="E626" s="13" t="str">
        <f>IF(ISERROR(VLOOKUP('PROD Fltr Conditional'!$A626,QACond,COLUMNS($A$7:E626),0)),'PROD Fltr Conditional'!E626,"OK")</f>
        <v>OK</v>
      </c>
      <c r="F626" s="13" t="str">
        <f>IF(ISERROR(VLOOKUP('PROD Fltr Conditional'!$A626,QACond,COLUMNS($A$7:F626),0)),'PROD Fltr Conditional'!F626,"OK")</f>
        <v>OK</v>
      </c>
      <c r="G626" s="13" t="str">
        <f>IF(ISERROR(VLOOKUP('PROD Fltr Conditional'!$A626,QACond,COLUMNS($A$7:G626),0)),'PROD Fltr Conditional'!G626,"OK")</f>
        <v>OK</v>
      </c>
      <c r="H626" s="13" t="str">
        <f>IF(ISERROR(VLOOKUP('PROD Fltr Conditional'!$A626,QACond,COLUMNS($A$7:H626),0)),'PROD Fltr Conditional'!H626,"OK")</f>
        <v>OK</v>
      </c>
      <c r="I626" s="13" t="str">
        <f>IF(ISERROR(VLOOKUP('PROD Fltr Conditional'!$A626,QACond,COLUMNS($A$7:I626),0)),'PROD Fltr Conditional'!I626,"OK")</f>
        <v>OK</v>
      </c>
      <c r="J626" s="13" t="str">
        <f>IF(ISERROR(VLOOKUP('PROD Fltr Conditional'!$A626,QACond,COLUMNS($A$7:J626),0)),'PROD Fltr Conditional'!J626,"OK")</f>
        <v>OK</v>
      </c>
      <c r="K626" s="13" t="str">
        <f>IF(ISERROR(VLOOKUP('PROD Fltr Conditional'!$A626,QACond,COLUMNS($A$7:K626),0)),'PROD Fltr Conditional'!K626,"OK")</f>
        <v>OK</v>
      </c>
      <c r="L626" s="13" t="str">
        <f>IF(ISERROR(VLOOKUP('PROD Fltr Conditional'!$A626,QACond,COLUMNS($A$7:L626),0)),'PROD Fltr Conditional'!L626,"OK")</f>
        <v>OK</v>
      </c>
      <c r="M626" s="13" t="str">
        <f>IF(ISERROR(VLOOKUP('PROD Fltr Conditional'!$A626,QACond,COLUMNS($A$7:M626),0)),'PROD Fltr Conditional'!M626,"OK")</f>
        <v>OK</v>
      </c>
      <c r="N626" s="13" t="str">
        <f>IF(ISERROR(VLOOKUP('PROD Fltr Conditional'!$A626,QACond,COLUMNS($A$7:N626),0)),'PROD Fltr Conditional'!N626,"OK")</f>
        <v>OK</v>
      </c>
      <c r="O626" s="13" t="str">
        <f>IF(ISERROR(VLOOKUP('PROD Fltr Conditional'!$A626,QACond,COLUMNS($A$7:O626),0)),'PROD Fltr Conditional'!O626,"OK")</f>
        <v>OK</v>
      </c>
      <c r="P626" s="13" t="str">
        <f>IF(ISERROR(VLOOKUP('PROD Fltr Conditional'!$A626,QACond,COLUMNS($A$7:P626),0)),'PROD Fltr Conditional'!P626,"OK")</f>
        <v>OK</v>
      </c>
      <c r="Q626" s="13" t="str">
        <f>IF(ISERROR(VLOOKUP('PROD Fltr Conditional'!$A626,QACond,COLUMNS($A$7:Q626),0)),'PROD Fltr Conditional'!Q626,"OK")</f>
        <v>OK</v>
      </c>
    </row>
    <row r="627" spans="1:17">
      <c r="A627" s="13" t="str">
        <f>IF(ISERROR(VLOOKUP('PROD Fltr Conditional'!$A627,QACond,COLUMNS($A$7:A627),0)),'PROD Fltr Conditional'!A627,"OK")</f>
        <v>OK</v>
      </c>
      <c r="B627" s="13" t="str">
        <f>IF(ISERROR(VLOOKUP('PROD Fltr Conditional'!$A627,QACond,COLUMNS($A$7:B627),0)),'PROD Fltr Conditional'!B627,"OK")</f>
        <v>OK</v>
      </c>
      <c r="C627" s="13" t="str">
        <f>IF(ISERROR(VLOOKUP('PROD Fltr Conditional'!$A627,QACond,COLUMNS($A$7:C627),0)),'PROD Fltr Conditional'!C627,"OK")</f>
        <v>OK</v>
      </c>
      <c r="D627" s="13" t="str">
        <f>IF(ISERROR(VLOOKUP('PROD Fltr Conditional'!$A627,QACond,COLUMNS($A$7:D627),0)),'PROD Fltr Conditional'!D627,"OK")</f>
        <v>OK</v>
      </c>
      <c r="E627" s="13" t="str">
        <f>IF(ISERROR(VLOOKUP('PROD Fltr Conditional'!$A627,QACond,COLUMNS($A$7:E627),0)),'PROD Fltr Conditional'!E627,"OK")</f>
        <v>OK</v>
      </c>
      <c r="F627" s="13" t="str">
        <f>IF(ISERROR(VLOOKUP('PROD Fltr Conditional'!$A627,QACond,COLUMNS($A$7:F627),0)),'PROD Fltr Conditional'!F627,"OK")</f>
        <v>OK</v>
      </c>
      <c r="G627" s="13" t="str">
        <f>IF(ISERROR(VLOOKUP('PROD Fltr Conditional'!$A627,QACond,COLUMNS($A$7:G627),0)),'PROD Fltr Conditional'!G627,"OK")</f>
        <v>OK</v>
      </c>
      <c r="H627" s="13" t="str">
        <f>IF(ISERROR(VLOOKUP('PROD Fltr Conditional'!$A627,QACond,COLUMNS($A$7:H627),0)),'PROD Fltr Conditional'!H627,"OK")</f>
        <v>OK</v>
      </c>
      <c r="I627" s="13" t="str">
        <f>IF(ISERROR(VLOOKUP('PROD Fltr Conditional'!$A627,QACond,COLUMNS($A$7:I627),0)),'PROD Fltr Conditional'!I627,"OK")</f>
        <v>OK</v>
      </c>
      <c r="J627" s="13" t="str">
        <f>IF(ISERROR(VLOOKUP('PROD Fltr Conditional'!$A627,QACond,COLUMNS($A$7:J627),0)),'PROD Fltr Conditional'!J627,"OK")</f>
        <v>OK</v>
      </c>
      <c r="K627" s="13" t="str">
        <f>IF(ISERROR(VLOOKUP('PROD Fltr Conditional'!$A627,QACond,COLUMNS($A$7:K627),0)),'PROD Fltr Conditional'!K627,"OK")</f>
        <v>OK</v>
      </c>
      <c r="L627" s="13" t="str">
        <f>IF(ISERROR(VLOOKUP('PROD Fltr Conditional'!$A627,QACond,COLUMNS($A$7:L627),0)),'PROD Fltr Conditional'!L627,"OK")</f>
        <v>OK</v>
      </c>
      <c r="M627" s="13" t="str">
        <f>IF(ISERROR(VLOOKUP('PROD Fltr Conditional'!$A627,QACond,COLUMNS($A$7:M627),0)),'PROD Fltr Conditional'!M627,"OK")</f>
        <v>OK</v>
      </c>
      <c r="N627" s="13" t="str">
        <f>IF(ISERROR(VLOOKUP('PROD Fltr Conditional'!$A627,QACond,COLUMNS($A$7:N627),0)),'PROD Fltr Conditional'!N627,"OK")</f>
        <v>OK</v>
      </c>
      <c r="O627" s="13" t="str">
        <f>IF(ISERROR(VLOOKUP('PROD Fltr Conditional'!$A627,QACond,COLUMNS($A$7:O627),0)),'PROD Fltr Conditional'!O627,"OK")</f>
        <v>OK</v>
      </c>
      <c r="P627" s="13" t="str">
        <f>IF(ISERROR(VLOOKUP('PROD Fltr Conditional'!$A627,QACond,COLUMNS($A$7:P627),0)),'PROD Fltr Conditional'!P627,"OK")</f>
        <v>OK</v>
      </c>
      <c r="Q627" s="13" t="str">
        <f>IF(ISERROR(VLOOKUP('PROD Fltr Conditional'!$A627,QACond,COLUMNS($A$7:Q627),0)),'PROD Fltr Conditional'!Q627,"OK")</f>
        <v>OK</v>
      </c>
    </row>
    <row r="628" spans="1:17">
      <c r="A628" s="13" t="str">
        <f>IF(ISERROR(VLOOKUP('PROD Fltr Conditional'!$A628,QACond,COLUMNS($A$7:A628),0)),'PROD Fltr Conditional'!A628,"OK")</f>
        <v>OK</v>
      </c>
      <c r="B628" s="13" t="str">
        <f>IF(ISERROR(VLOOKUP('PROD Fltr Conditional'!$A628,QACond,COLUMNS($A$7:B628),0)),'PROD Fltr Conditional'!B628,"OK")</f>
        <v>OK</v>
      </c>
      <c r="C628" s="13" t="str">
        <f>IF(ISERROR(VLOOKUP('PROD Fltr Conditional'!$A628,QACond,COLUMNS($A$7:C628),0)),'PROD Fltr Conditional'!C628,"OK")</f>
        <v>OK</v>
      </c>
      <c r="D628" s="13" t="str">
        <f>IF(ISERROR(VLOOKUP('PROD Fltr Conditional'!$A628,QACond,COLUMNS($A$7:D628),0)),'PROD Fltr Conditional'!D628,"OK")</f>
        <v>OK</v>
      </c>
      <c r="E628" s="13" t="str">
        <f>IF(ISERROR(VLOOKUP('PROD Fltr Conditional'!$A628,QACond,COLUMNS($A$7:E628),0)),'PROD Fltr Conditional'!E628,"OK")</f>
        <v>OK</v>
      </c>
      <c r="F628" s="13" t="str">
        <f>IF(ISERROR(VLOOKUP('PROD Fltr Conditional'!$A628,QACond,COLUMNS($A$7:F628),0)),'PROD Fltr Conditional'!F628,"OK")</f>
        <v>OK</v>
      </c>
      <c r="G628" s="13" t="str">
        <f>IF(ISERROR(VLOOKUP('PROD Fltr Conditional'!$A628,QACond,COLUMNS($A$7:G628),0)),'PROD Fltr Conditional'!G628,"OK")</f>
        <v>OK</v>
      </c>
      <c r="H628" s="13" t="str">
        <f>IF(ISERROR(VLOOKUP('PROD Fltr Conditional'!$A628,QACond,COLUMNS($A$7:H628),0)),'PROD Fltr Conditional'!H628,"OK")</f>
        <v>OK</v>
      </c>
      <c r="I628" s="13" t="str">
        <f>IF(ISERROR(VLOOKUP('PROD Fltr Conditional'!$A628,QACond,COLUMNS($A$7:I628),0)),'PROD Fltr Conditional'!I628,"OK")</f>
        <v>OK</v>
      </c>
      <c r="J628" s="13" t="str">
        <f>IF(ISERROR(VLOOKUP('PROD Fltr Conditional'!$A628,QACond,COLUMNS($A$7:J628),0)),'PROD Fltr Conditional'!J628,"OK")</f>
        <v>OK</v>
      </c>
      <c r="K628" s="13" t="str">
        <f>IF(ISERROR(VLOOKUP('PROD Fltr Conditional'!$A628,QACond,COLUMNS($A$7:K628),0)),'PROD Fltr Conditional'!K628,"OK")</f>
        <v>OK</v>
      </c>
      <c r="L628" s="13" t="str">
        <f>IF(ISERROR(VLOOKUP('PROD Fltr Conditional'!$A628,QACond,COLUMNS($A$7:L628),0)),'PROD Fltr Conditional'!L628,"OK")</f>
        <v>OK</v>
      </c>
      <c r="M628" s="13" t="str">
        <f>IF(ISERROR(VLOOKUP('PROD Fltr Conditional'!$A628,QACond,COLUMNS($A$7:M628),0)),'PROD Fltr Conditional'!M628,"OK")</f>
        <v>OK</v>
      </c>
      <c r="N628" s="13" t="str">
        <f>IF(ISERROR(VLOOKUP('PROD Fltr Conditional'!$A628,QACond,COLUMNS($A$7:N628),0)),'PROD Fltr Conditional'!N628,"OK")</f>
        <v>OK</v>
      </c>
      <c r="O628" s="13" t="str">
        <f>IF(ISERROR(VLOOKUP('PROD Fltr Conditional'!$A628,QACond,COLUMNS($A$7:O628),0)),'PROD Fltr Conditional'!O628,"OK")</f>
        <v>OK</v>
      </c>
      <c r="P628" s="13" t="str">
        <f>IF(ISERROR(VLOOKUP('PROD Fltr Conditional'!$A628,QACond,COLUMNS($A$7:P628),0)),'PROD Fltr Conditional'!P628,"OK")</f>
        <v>OK</v>
      </c>
      <c r="Q628" s="13" t="str">
        <f>IF(ISERROR(VLOOKUP('PROD Fltr Conditional'!$A628,QACond,COLUMNS($A$7:Q628),0)),'PROD Fltr Conditional'!Q628,"OK")</f>
        <v>OK</v>
      </c>
    </row>
    <row r="629" spans="1:17">
      <c r="A629" s="13" t="str">
        <f>IF(ISERROR(VLOOKUP('PROD Fltr Conditional'!$A629,QACond,COLUMNS($A$7:A629),0)),'PROD Fltr Conditional'!A629,"OK")</f>
        <v>OK</v>
      </c>
      <c r="B629" s="13" t="str">
        <f>IF(ISERROR(VLOOKUP('PROD Fltr Conditional'!$A629,QACond,COLUMNS($A$7:B629),0)),'PROD Fltr Conditional'!B629,"OK")</f>
        <v>OK</v>
      </c>
      <c r="C629" s="13" t="str">
        <f>IF(ISERROR(VLOOKUP('PROD Fltr Conditional'!$A629,QACond,COLUMNS($A$7:C629),0)),'PROD Fltr Conditional'!C629,"OK")</f>
        <v>OK</v>
      </c>
      <c r="D629" s="13" t="str">
        <f>IF(ISERROR(VLOOKUP('PROD Fltr Conditional'!$A629,QACond,COLUMNS($A$7:D629),0)),'PROD Fltr Conditional'!D629,"OK")</f>
        <v>OK</v>
      </c>
      <c r="E629" s="13" t="str">
        <f>IF(ISERROR(VLOOKUP('PROD Fltr Conditional'!$A629,QACond,COLUMNS($A$7:E629),0)),'PROD Fltr Conditional'!E629,"OK")</f>
        <v>OK</v>
      </c>
      <c r="F629" s="13" t="str">
        <f>IF(ISERROR(VLOOKUP('PROD Fltr Conditional'!$A629,QACond,COLUMNS($A$7:F629),0)),'PROD Fltr Conditional'!F629,"OK")</f>
        <v>OK</v>
      </c>
      <c r="G629" s="13" t="str">
        <f>IF(ISERROR(VLOOKUP('PROD Fltr Conditional'!$A629,QACond,COLUMNS($A$7:G629),0)),'PROD Fltr Conditional'!G629,"OK")</f>
        <v>OK</v>
      </c>
      <c r="H629" s="13" t="str">
        <f>IF(ISERROR(VLOOKUP('PROD Fltr Conditional'!$A629,QACond,COLUMNS($A$7:H629),0)),'PROD Fltr Conditional'!H629,"OK")</f>
        <v>OK</v>
      </c>
      <c r="I629" s="13" t="str">
        <f>IF(ISERROR(VLOOKUP('PROD Fltr Conditional'!$A629,QACond,COLUMNS($A$7:I629),0)),'PROD Fltr Conditional'!I629,"OK")</f>
        <v>OK</v>
      </c>
      <c r="J629" s="13" t="str">
        <f>IF(ISERROR(VLOOKUP('PROD Fltr Conditional'!$A629,QACond,COLUMNS($A$7:J629),0)),'PROD Fltr Conditional'!J629,"OK")</f>
        <v>OK</v>
      </c>
      <c r="K629" s="13" t="str">
        <f>IF(ISERROR(VLOOKUP('PROD Fltr Conditional'!$A629,QACond,COLUMNS($A$7:K629),0)),'PROD Fltr Conditional'!K629,"OK")</f>
        <v>OK</v>
      </c>
      <c r="L629" s="13" t="str">
        <f>IF(ISERROR(VLOOKUP('PROD Fltr Conditional'!$A629,QACond,COLUMNS($A$7:L629),0)),'PROD Fltr Conditional'!L629,"OK")</f>
        <v>OK</v>
      </c>
      <c r="M629" s="13" t="str">
        <f>IF(ISERROR(VLOOKUP('PROD Fltr Conditional'!$A629,QACond,COLUMNS($A$7:M629),0)),'PROD Fltr Conditional'!M629,"OK")</f>
        <v>OK</v>
      </c>
      <c r="N629" s="13" t="str">
        <f>IF(ISERROR(VLOOKUP('PROD Fltr Conditional'!$A629,QACond,COLUMNS($A$7:N629),0)),'PROD Fltr Conditional'!N629,"OK")</f>
        <v>OK</v>
      </c>
      <c r="O629" s="13" t="str">
        <f>IF(ISERROR(VLOOKUP('PROD Fltr Conditional'!$A629,QACond,COLUMNS($A$7:O629),0)),'PROD Fltr Conditional'!O629,"OK")</f>
        <v>OK</v>
      </c>
      <c r="P629" s="13" t="str">
        <f>IF(ISERROR(VLOOKUP('PROD Fltr Conditional'!$A629,QACond,COLUMNS($A$7:P629),0)),'PROD Fltr Conditional'!P629,"OK")</f>
        <v>OK</v>
      </c>
      <c r="Q629" s="13" t="str">
        <f>IF(ISERROR(VLOOKUP('PROD Fltr Conditional'!$A629,QACond,COLUMNS($A$7:Q629),0)),'PROD Fltr Conditional'!Q629,"OK")</f>
        <v>OK</v>
      </c>
    </row>
    <row r="630" spans="1:17">
      <c r="A630" s="13" t="str">
        <f>IF(ISERROR(VLOOKUP('PROD Fltr Conditional'!$A630,QACond,COLUMNS($A$7:A630),0)),'PROD Fltr Conditional'!A630,"OK")</f>
        <v>OK</v>
      </c>
      <c r="B630" s="13" t="str">
        <f>IF(ISERROR(VLOOKUP('PROD Fltr Conditional'!$A630,QACond,COLUMNS($A$7:B630),0)),'PROD Fltr Conditional'!B630,"OK")</f>
        <v>OK</v>
      </c>
      <c r="C630" s="13" t="str">
        <f>IF(ISERROR(VLOOKUP('PROD Fltr Conditional'!$A630,QACond,COLUMNS($A$7:C630),0)),'PROD Fltr Conditional'!C630,"OK")</f>
        <v>OK</v>
      </c>
      <c r="D630" s="13" t="str">
        <f>IF(ISERROR(VLOOKUP('PROD Fltr Conditional'!$A630,QACond,COLUMNS($A$7:D630),0)),'PROD Fltr Conditional'!D630,"OK")</f>
        <v>OK</v>
      </c>
      <c r="E630" s="13" t="str">
        <f>IF(ISERROR(VLOOKUP('PROD Fltr Conditional'!$A630,QACond,COLUMNS($A$7:E630),0)),'PROD Fltr Conditional'!E630,"OK")</f>
        <v>OK</v>
      </c>
      <c r="F630" s="13" t="str">
        <f>IF(ISERROR(VLOOKUP('PROD Fltr Conditional'!$A630,QACond,COLUMNS($A$7:F630),0)),'PROD Fltr Conditional'!F630,"OK")</f>
        <v>OK</v>
      </c>
      <c r="G630" s="13" t="str">
        <f>IF(ISERROR(VLOOKUP('PROD Fltr Conditional'!$A630,QACond,COLUMNS($A$7:G630),0)),'PROD Fltr Conditional'!G630,"OK")</f>
        <v>OK</v>
      </c>
      <c r="H630" s="13" t="str">
        <f>IF(ISERROR(VLOOKUP('PROD Fltr Conditional'!$A630,QACond,COLUMNS($A$7:H630),0)),'PROD Fltr Conditional'!H630,"OK")</f>
        <v>OK</v>
      </c>
      <c r="I630" s="13" t="str">
        <f>IF(ISERROR(VLOOKUP('PROD Fltr Conditional'!$A630,QACond,COLUMNS($A$7:I630),0)),'PROD Fltr Conditional'!I630,"OK")</f>
        <v>OK</v>
      </c>
      <c r="J630" s="13" t="str">
        <f>IF(ISERROR(VLOOKUP('PROD Fltr Conditional'!$A630,QACond,COLUMNS($A$7:J630),0)),'PROD Fltr Conditional'!J630,"OK")</f>
        <v>OK</v>
      </c>
      <c r="K630" s="13" t="str">
        <f>IF(ISERROR(VLOOKUP('PROD Fltr Conditional'!$A630,QACond,COLUMNS($A$7:K630),0)),'PROD Fltr Conditional'!K630,"OK")</f>
        <v>OK</v>
      </c>
      <c r="L630" s="13" t="str">
        <f>IF(ISERROR(VLOOKUP('PROD Fltr Conditional'!$A630,QACond,COLUMNS($A$7:L630),0)),'PROD Fltr Conditional'!L630,"OK")</f>
        <v>OK</v>
      </c>
      <c r="M630" s="13" t="str">
        <f>IF(ISERROR(VLOOKUP('PROD Fltr Conditional'!$A630,QACond,COLUMNS($A$7:M630),0)),'PROD Fltr Conditional'!M630,"OK")</f>
        <v>OK</v>
      </c>
      <c r="N630" s="13" t="str">
        <f>IF(ISERROR(VLOOKUP('PROD Fltr Conditional'!$A630,QACond,COLUMNS($A$7:N630),0)),'PROD Fltr Conditional'!N630,"OK")</f>
        <v>OK</v>
      </c>
      <c r="O630" s="13" t="str">
        <f>IF(ISERROR(VLOOKUP('PROD Fltr Conditional'!$A630,QACond,COLUMNS($A$7:O630),0)),'PROD Fltr Conditional'!O630,"OK")</f>
        <v>OK</v>
      </c>
      <c r="P630" s="13" t="str">
        <f>IF(ISERROR(VLOOKUP('PROD Fltr Conditional'!$A630,QACond,COLUMNS($A$7:P630),0)),'PROD Fltr Conditional'!P630,"OK")</f>
        <v>OK</v>
      </c>
      <c r="Q630" s="13" t="str">
        <f>IF(ISERROR(VLOOKUP('PROD Fltr Conditional'!$A630,QACond,COLUMNS($A$7:Q630),0)),'PROD Fltr Conditional'!Q630,"OK")</f>
        <v>OK</v>
      </c>
    </row>
    <row r="631" spans="1:17">
      <c r="A631" s="13" t="str">
        <f>IF(ISERROR(VLOOKUP('PROD Fltr Conditional'!$A631,QACond,COLUMNS($A$7:A631),0)),'PROD Fltr Conditional'!A631,"OK")</f>
        <v>OK</v>
      </c>
      <c r="B631" s="13" t="str">
        <f>IF(ISERROR(VLOOKUP('PROD Fltr Conditional'!$A631,QACond,COLUMNS($A$7:B631),0)),'PROD Fltr Conditional'!B631,"OK")</f>
        <v>OK</v>
      </c>
      <c r="C631" s="13" t="str">
        <f>IF(ISERROR(VLOOKUP('PROD Fltr Conditional'!$A631,QACond,COLUMNS($A$7:C631),0)),'PROD Fltr Conditional'!C631,"OK")</f>
        <v>OK</v>
      </c>
      <c r="D631" s="13" t="str">
        <f>IF(ISERROR(VLOOKUP('PROD Fltr Conditional'!$A631,QACond,COLUMNS($A$7:D631),0)),'PROD Fltr Conditional'!D631,"OK")</f>
        <v>OK</v>
      </c>
      <c r="E631" s="13" t="str">
        <f>IF(ISERROR(VLOOKUP('PROD Fltr Conditional'!$A631,QACond,COLUMNS($A$7:E631),0)),'PROD Fltr Conditional'!E631,"OK")</f>
        <v>OK</v>
      </c>
      <c r="F631" s="13" t="str">
        <f>IF(ISERROR(VLOOKUP('PROD Fltr Conditional'!$A631,QACond,COLUMNS($A$7:F631),0)),'PROD Fltr Conditional'!F631,"OK")</f>
        <v>OK</v>
      </c>
      <c r="G631" s="13" t="str">
        <f>IF(ISERROR(VLOOKUP('PROD Fltr Conditional'!$A631,QACond,COLUMNS($A$7:G631),0)),'PROD Fltr Conditional'!G631,"OK")</f>
        <v>OK</v>
      </c>
      <c r="H631" s="13" t="str">
        <f>IF(ISERROR(VLOOKUP('PROD Fltr Conditional'!$A631,QACond,COLUMNS($A$7:H631),0)),'PROD Fltr Conditional'!H631,"OK")</f>
        <v>OK</v>
      </c>
      <c r="I631" s="13" t="str">
        <f>IF(ISERROR(VLOOKUP('PROD Fltr Conditional'!$A631,QACond,COLUMNS($A$7:I631),0)),'PROD Fltr Conditional'!I631,"OK")</f>
        <v>OK</v>
      </c>
      <c r="J631" s="13" t="str">
        <f>IF(ISERROR(VLOOKUP('PROD Fltr Conditional'!$A631,QACond,COLUMNS($A$7:J631),0)),'PROD Fltr Conditional'!J631,"OK")</f>
        <v>OK</v>
      </c>
      <c r="K631" s="13" t="str">
        <f>IF(ISERROR(VLOOKUP('PROD Fltr Conditional'!$A631,QACond,COLUMNS($A$7:K631),0)),'PROD Fltr Conditional'!K631,"OK")</f>
        <v>OK</v>
      </c>
      <c r="L631" s="13" t="str">
        <f>IF(ISERROR(VLOOKUP('PROD Fltr Conditional'!$A631,QACond,COLUMNS($A$7:L631),0)),'PROD Fltr Conditional'!L631,"OK")</f>
        <v>OK</v>
      </c>
      <c r="M631" s="13" t="str">
        <f>IF(ISERROR(VLOOKUP('PROD Fltr Conditional'!$A631,QACond,COLUMNS($A$7:M631),0)),'PROD Fltr Conditional'!M631,"OK")</f>
        <v>OK</v>
      </c>
      <c r="N631" s="13" t="str">
        <f>IF(ISERROR(VLOOKUP('PROD Fltr Conditional'!$A631,QACond,COLUMNS($A$7:N631),0)),'PROD Fltr Conditional'!N631,"OK")</f>
        <v>OK</v>
      </c>
      <c r="O631" s="13" t="str">
        <f>IF(ISERROR(VLOOKUP('PROD Fltr Conditional'!$A631,QACond,COLUMNS($A$7:O631),0)),'PROD Fltr Conditional'!O631,"OK")</f>
        <v>OK</v>
      </c>
      <c r="P631" s="13" t="str">
        <f>IF(ISERROR(VLOOKUP('PROD Fltr Conditional'!$A631,QACond,COLUMNS($A$7:P631),0)),'PROD Fltr Conditional'!P631,"OK")</f>
        <v>OK</v>
      </c>
      <c r="Q631" s="13" t="str">
        <f>IF(ISERROR(VLOOKUP('PROD Fltr Conditional'!$A631,QACond,COLUMNS($A$7:Q631),0)),'PROD Fltr Conditional'!Q631,"OK")</f>
        <v>OK</v>
      </c>
    </row>
    <row r="632" spans="1:17">
      <c r="A632" s="13" t="str">
        <f>IF(ISERROR(VLOOKUP('PROD Fltr Conditional'!$A632,QACond,COLUMNS($A$7:A632),0)),'PROD Fltr Conditional'!A632,"OK")</f>
        <v>OK</v>
      </c>
      <c r="B632" s="13" t="str">
        <f>IF(ISERROR(VLOOKUP('PROD Fltr Conditional'!$A632,QACond,COLUMNS($A$7:B632),0)),'PROD Fltr Conditional'!B632,"OK")</f>
        <v>OK</v>
      </c>
      <c r="C632" s="13" t="str">
        <f>IF(ISERROR(VLOOKUP('PROD Fltr Conditional'!$A632,QACond,COLUMNS($A$7:C632),0)),'PROD Fltr Conditional'!C632,"OK")</f>
        <v>OK</v>
      </c>
      <c r="D632" s="13" t="str">
        <f>IF(ISERROR(VLOOKUP('PROD Fltr Conditional'!$A632,QACond,COLUMNS($A$7:D632),0)),'PROD Fltr Conditional'!D632,"OK")</f>
        <v>OK</v>
      </c>
      <c r="E632" s="13" t="str">
        <f>IF(ISERROR(VLOOKUP('PROD Fltr Conditional'!$A632,QACond,COLUMNS($A$7:E632),0)),'PROD Fltr Conditional'!E632,"OK")</f>
        <v>OK</v>
      </c>
      <c r="F632" s="13" t="str">
        <f>IF(ISERROR(VLOOKUP('PROD Fltr Conditional'!$A632,QACond,COLUMNS($A$7:F632),0)),'PROD Fltr Conditional'!F632,"OK")</f>
        <v>OK</v>
      </c>
      <c r="G632" s="13" t="str">
        <f>IF(ISERROR(VLOOKUP('PROD Fltr Conditional'!$A632,QACond,COLUMNS($A$7:G632),0)),'PROD Fltr Conditional'!G632,"OK")</f>
        <v>OK</v>
      </c>
      <c r="H632" s="13" t="str">
        <f>IF(ISERROR(VLOOKUP('PROD Fltr Conditional'!$A632,QACond,COLUMNS($A$7:H632),0)),'PROD Fltr Conditional'!H632,"OK")</f>
        <v>OK</v>
      </c>
      <c r="I632" s="13" t="str">
        <f>IF(ISERROR(VLOOKUP('PROD Fltr Conditional'!$A632,QACond,COLUMNS($A$7:I632),0)),'PROD Fltr Conditional'!I632,"OK")</f>
        <v>OK</v>
      </c>
      <c r="J632" s="13" t="str">
        <f>IF(ISERROR(VLOOKUP('PROD Fltr Conditional'!$A632,QACond,COLUMNS($A$7:J632),0)),'PROD Fltr Conditional'!J632,"OK")</f>
        <v>OK</v>
      </c>
      <c r="K632" s="13" t="str">
        <f>IF(ISERROR(VLOOKUP('PROD Fltr Conditional'!$A632,QACond,COLUMNS($A$7:K632),0)),'PROD Fltr Conditional'!K632,"OK")</f>
        <v>OK</v>
      </c>
      <c r="L632" s="13" t="str">
        <f>IF(ISERROR(VLOOKUP('PROD Fltr Conditional'!$A632,QACond,COLUMNS($A$7:L632),0)),'PROD Fltr Conditional'!L632,"OK")</f>
        <v>OK</v>
      </c>
      <c r="M632" s="13" t="str">
        <f>IF(ISERROR(VLOOKUP('PROD Fltr Conditional'!$A632,QACond,COLUMNS($A$7:M632),0)),'PROD Fltr Conditional'!M632,"OK")</f>
        <v>OK</v>
      </c>
      <c r="N632" s="13" t="str">
        <f>IF(ISERROR(VLOOKUP('PROD Fltr Conditional'!$A632,QACond,COLUMNS($A$7:N632),0)),'PROD Fltr Conditional'!N632,"OK")</f>
        <v>OK</v>
      </c>
      <c r="O632" s="13" t="str">
        <f>IF(ISERROR(VLOOKUP('PROD Fltr Conditional'!$A632,QACond,COLUMNS($A$7:O632),0)),'PROD Fltr Conditional'!O632,"OK")</f>
        <v>OK</v>
      </c>
      <c r="P632" s="13" t="str">
        <f>IF(ISERROR(VLOOKUP('PROD Fltr Conditional'!$A632,QACond,COLUMNS($A$7:P632),0)),'PROD Fltr Conditional'!P632,"OK")</f>
        <v>OK</v>
      </c>
      <c r="Q632" s="13" t="str">
        <f>IF(ISERROR(VLOOKUP('PROD Fltr Conditional'!$A632,QACond,COLUMNS($A$7:Q632),0)),'PROD Fltr Conditional'!Q632,"OK")</f>
        <v>OK</v>
      </c>
    </row>
    <row r="633" spans="1:17">
      <c r="A633" s="13" t="str">
        <f>IF(ISERROR(VLOOKUP('PROD Fltr Conditional'!$A633,QACond,COLUMNS($A$7:A633),0)),'PROD Fltr Conditional'!A633,"OK")</f>
        <v>OK</v>
      </c>
      <c r="B633" s="13" t="str">
        <f>IF(ISERROR(VLOOKUP('PROD Fltr Conditional'!$A633,QACond,COLUMNS($A$7:B633),0)),'PROD Fltr Conditional'!B633,"OK")</f>
        <v>OK</v>
      </c>
      <c r="C633" s="13" t="str">
        <f>IF(ISERROR(VLOOKUP('PROD Fltr Conditional'!$A633,QACond,COLUMNS($A$7:C633),0)),'PROD Fltr Conditional'!C633,"OK")</f>
        <v>OK</v>
      </c>
      <c r="D633" s="13" t="str">
        <f>IF(ISERROR(VLOOKUP('PROD Fltr Conditional'!$A633,QACond,COLUMNS($A$7:D633),0)),'PROD Fltr Conditional'!D633,"OK")</f>
        <v>OK</v>
      </c>
      <c r="E633" s="13" t="str">
        <f>IF(ISERROR(VLOOKUP('PROD Fltr Conditional'!$A633,QACond,COLUMNS($A$7:E633),0)),'PROD Fltr Conditional'!E633,"OK")</f>
        <v>OK</v>
      </c>
      <c r="F633" s="13" t="str">
        <f>IF(ISERROR(VLOOKUP('PROD Fltr Conditional'!$A633,QACond,COLUMNS($A$7:F633),0)),'PROD Fltr Conditional'!F633,"OK")</f>
        <v>OK</v>
      </c>
      <c r="G633" s="13" t="str">
        <f>IF(ISERROR(VLOOKUP('PROD Fltr Conditional'!$A633,QACond,COLUMNS($A$7:G633),0)),'PROD Fltr Conditional'!G633,"OK")</f>
        <v>OK</v>
      </c>
      <c r="H633" s="13" t="str">
        <f>IF(ISERROR(VLOOKUP('PROD Fltr Conditional'!$A633,QACond,COLUMNS($A$7:H633),0)),'PROD Fltr Conditional'!H633,"OK")</f>
        <v>OK</v>
      </c>
      <c r="I633" s="13" t="str">
        <f>IF(ISERROR(VLOOKUP('PROD Fltr Conditional'!$A633,QACond,COLUMNS($A$7:I633),0)),'PROD Fltr Conditional'!I633,"OK")</f>
        <v>OK</v>
      </c>
      <c r="J633" s="13" t="str">
        <f>IF(ISERROR(VLOOKUP('PROD Fltr Conditional'!$A633,QACond,COLUMNS($A$7:J633),0)),'PROD Fltr Conditional'!J633,"OK")</f>
        <v>OK</v>
      </c>
      <c r="K633" s="13" t="str">
        <f>IF(ISERROR(VLOOKUP('PROD Fltr Conditional'!$A633,QACond,COLUMNS($A$7:K633),0)),'PROD Fltr Conditional'!K633,"OK")</f>
        <v>OK</v>
      </c>
      <c r="L633" s="13" t="str">
        <f>IF(ISERROR(VLOOKUP('PROD Fltr Conditional'!$A633,QACond,COLUMNS($A$7:L633),0)),'PROD Fltr Conditional'!L633,"OK")</f>
        <v>OK</v>
      </c>
      <c r="M633" s="13" t="str">
        <f>IF(ISERROR(VLOOKUP('PROD Fltr Conditional'!$A633,QACond,COLUMNS($A$7:M633),0)),'PROD Fltr Conditional'!M633,"OK")</f>
        <v>OK</v>
      </c>
      <c r="N633" s="13" t="str">
        <f>IF(ISERROR(VLOOKUP('PROD Fltr Conditional'!$A633,QACond,COLUMNS($A$7:N633),0)),'PROD Fltr Conditional'!N633,"OK")</f>
        <v>OK</v>
      </c>
      <c r="O633" s="13" t="str">
        <f>IF(ISERROR(VLOOKUP('PROD Fltr Conditional'!$A633,QACond,COLUMNS($A$7:O633),0)),'PROD Fltr Conditional'!O633,"OK")</f>
        <v>OK</v>
      </c>
      <c r="P633" s="13" t="str">
        <f>IF(ISERROR(VLOOKUP('PROD Fltr Conditional'!$A633,QACond,COLUMNS($A$7:P633),0)),'PROD Fltr Conditional'!P633,"OK")</f>
        <v>OK</v>
      </c>
      <c r="Q633" s="13" t="str">
        <f>IF(ISERROR(VLOOKUP('PROD Fltr Conditional'!$A633,QACond,COLUMNS($A$7:Q633),0)),'PROD Fltr Conditional'!Q633,"OK")</f>
        <v>OK</v>
      </c>
    </row>
    <row r="634" spans="1:17">
      <c r="A634" s="13" t="str">
        <f>IF(ISERROR(VLOOKUP('PROD Fltr Conditional'!$A634,QACond,COLUMNS($A$7:A634),0)),'PROD Fltr Conditional'!A634,"OK")</f>
        <v>OK</v>
      </c>
      <c r="B634" s="13" t="str">
        <f>IF(ISERROR(VLOOKUP('PROD Fltr Conditional'!$A634,QACond,COLUMNS($A$7:B634),0)),'PROD Fltr Conditional'!B634,"OK")</f>
        <v>OK</v>
      </c>
      <c r="C634" s="13" t="str">
        <f>IF(ISERROR(VLOOKUP('PROD Fltr Conditional'!$A634,QACond,COLUMNS($A$7:C634),0)),'PROD Fltr Conditional'!C634,"OK")</f>
        <v>OK</v>
      </c>
      <c r="D634" s="13" t="str">
        <f>IF(ISERROR(VLOOKUP('PROD Fltr Conditional'!$A634,QACond,COLUMNS($A$7:D634),0)),'PROD Fltr Conditional'!D634,"OK")</f>
        <v>OK</v>
      </c>
      <c r="E634" s="13" t="str">
        <f>IF(ISERROR(VLOOKUP('PROD Fltr Conditional'!$A634,QACond,COLUMNS($A$7:E634),0)),'PROD Fltr Conditional'!E634,"OK")</f>
        <v>OK</v>
      </c>
      <c r="F634" s="13" t="str">
        <f>IF(ISERROR(VLOOKUP('PROD Fltr Conditional'!$A634,QACond,COLUMNS($A$7:F634),0)),'PROD Fltr Conditional'!F634,"OK")</f>
        <v>OK</v>
      </c>
      <c r="G634" s="13" t="str">
        <f>IF(ISERROR(VLOOKUP('PROD Fltr Conditional'!$A634,QACond,COLUMNS($A$7:G634),0)),'PROD Fltr Conditional'!G634,"OK")</f>
        <v>OK</v>
      </c>
      <c r="H634" s="13" t="str">
        <f>IF(ISERROR(VLOOKUP('PROD Fltr Conditional'!$A634,QACond,COLUMNS($A$7:H634),0)),'PROD Fltr Conditional'!H634,"OK")</f>
        <v>OK</v>
      </c>
      <c r="I634" s="13" t="str">
        <f>IF(ISERROR(VLOOKUP('PROD Fltr Conditional'!$A634,QACond,COLUMNS($A$7:I634),0)),'PROD Fltr Conditional'!I634,"OK")</f>
        <v>OK</v>
      </c>
      <c r="J634" s="13" t="str">
        <f>IF(ISERROR(VLOOKUP('PROD Fltr Conditional'!$A634,QACond,COLUMNS($A$7:J634),0)),'PROD Fltr Conditional'!J634,"OK")</f>
        <v>OK</v>
      </c>
      <c r="K634" s="13" t="str">
        <f>IF(ISERROR(VLOOKUP('PROD Fltr Conditional'!$A634,QACond,COLUMNS($A$7:K634),0)),'PROD Fltr Conditional'!K634,"OK")</f>
        <v>OK</v>
      </c>
      <c r="L634" s="13" t="str">
        <f>IF(ISERROR(VLOOKUP('PROD Fltr Conditional'!$A634,QACond,COLUMNS($A$7:L634),0)),'PROD Fltr Conditional'!L634,"OK")</f>
        <v>OK</v>
      </c>
      <c r="M634" s="13" t="str">
        <f>IF(ISERROR(VLOOKUP('PROD Fltr Conditional'!$A634,QACond,COLUMNS($A$7:M634),0)),'PROD Fltr Conditional'!M634,"OK")</f>
        <v>OK</v>
      </c>
      <c r="N634" s="13" t="str">
        <f>IF(ISERROR(VLOOKUP('PROD Fltr Conditional'!$A634,QACond,COLUMNS($A$7:N634),0)),'PROD Fltr Conditional'!N634,"OK")</f>
        <v>OK</v>
      </c>
      <c r="O634" s="13" t="str">
        <f>IF(ISERROR(VLOOKUP('PROD Fltr Conditional'!$A634,QACond,COLUMNS($A$7:O634),0)),'PROD Fltr Conditional'!O634,"OK")</f>
        <v>OK</v>
      </c>
      <c r="P634" s="13" t="str">
        <f>IF(ISERROR(VLOOKUP('PROD Fltr Conditional'!$A634,QACond,COLUMNS($A$7:P634),0)),'PROD Fltr Conditional'!P634,"OK")</f>
        <v>OK</v>
      </c>
      <c r="Q634" s="13" t="str">
        <f>IF(ISERROR(VLOOKUP('PROD Fltr Conditional'!$A634,QACond,COLUMNS($A$7:Q634),0)),'PROD Fltr Conditional'!Q634,"OK")</f>
        <v>OK</v>
      </c>
    </row>
    <row r="635" spans="1:17">
      <c r="A635" s="13" t="str">
        <f>IF(ISERROR(VLOOKUP('PROD Fltr Conditional'!$A635,QACond,COLUMNS($A$7:A635),0)),'PROD Fltr Conditional'!A635,"OK")</f>
        <v>fpharehgFedericoPhare224.154.94.221‚Ç¨876244,53PesoPHP9/9/20190.53888888888888910859PK19 RYHR LSFI QSP2 LEXZ MAY1RDWRRadware Ltd.NASDAQBusiness ServicesMiscellaneous</v>
      </c>
      <c r="B635" s="13">
        <f>IF(ISERROR(VLOOKUP('PROD Fltr Conditional'!$A635,QACond,COLUMNS($A$7:B635),0)),'PROD Fltr Conditional'!B635,"OK")</f>
        <v>629</v>
      </c>
      <c r="C635" s="13" t="str">
        <f>IF(ISERROR(VLOOKUP('PROD Fltr Conditional'!$A635,QACond,COLUMNS($A$7:C635),0)),'PROD Fltr Conditional'!C635,"OK")</f>
        <v>fpharehg</v>
      </c>
      <c r="D635" s="13" t="str">
        <f>IF(ISERROR(VLOOKUP('PROD Fltr Conditional'!$A635,QACond,COLUMNS($A$7:D635),0)),'PROD Fltr Conditional'!D635,"OK")</f>
        <v>Federico</v>
      </c>
      <c r="E635" s="13" t="str">
        <f>IF(ISERROR(VLOOKUP('PROD Fltr Conditional'!$A635,QACond,COLUMNS($A$7:E635),0)),'PROD Fltr Conditional'!E635,"OK")</f>
        <v>Phare</v>
      </c>
      <c r="F635" s="13" t="str">
        <f>IF(ISERROR(VLOOKUP('PROD Fltr Conditional'!$A635,QACond,COLUMNS($A$7:F635),0)),'PROD Fltr Conditional'!F635,"OK")</f>
        <v>224.154.94.221</v>
      </c>
      <c r="G635" s="13" t="str">
        <f>IF(ISERROR(VLOOKUP('PROD Fltr Conditional'!$A635,QACond,COLUMNS($A$7:G635),0)),'PROD Fltr Conditional'!G635,"OK")</f>
        <v>‚Ç¨876244,53</v>
      </c>
      <c r="H635" s="13" t="str">
        <f>IF(ISERROR(VLOOKUP('PROD Fltr Conditional'!$A635,QACond,COLUMNS($A$7:H635),0)),'PROD Fltr Conditional'!H635,"OK")</f>
        <v>Peso</v>
      </c>
      <c r="I635" s="13" t="str">
        <f>IF(ISERROR(VLOOKUP('PROD Fltr Conditional'!$A635,QACond,COLUMNS($A$7:I635),0)),'PROD Fltr Conditional'!I635,"OK")</f>
        <v>PHP</v>
      </c>
      <c r="J635" s="13" t="str">
        <f>IF(ISERROR(VLOOKUP('PROD Fltr Conditional'!$A635,QACond,COLUMNS($A$7:J635),0)),'PROD Fltr Conditional'!J635,"OK")</f>
        <v>9/9/2019</v>
      </c>
      <c r="K635" s="13">
        <f>IF(ISERROR(VLOOKUP('PROD Fltr Conditional'!$A635,QACond,COLUMNS($A$7:K635),0)),'PROD Fltr Conditional'!K635,"OK")</f>
        <v>0.53888888888888886</v>
      </c>
      <c r="L635" s="13">
        <f>IF(ISERROR(VLOOKUP('PROD Fltr Conditional'!$A635,QACond,COLUMNS($A$7:L635),0)),'PROD Fltr Conditional'!L635,"OK")</f>
        <v>10859</v>
      </c>
      <c r="M635" s="13" t="str">
        <f>IF(ISERROR(VLOOKUP('PROD Fltr Conditional'!$A635,QACond,COLUMNS($A$7:M635),0)),'PROD Fltr Conditional'!M635,"OK")</f>
        <v>PK19 RYHR LSFI QSP2 LEXZ MAY1</v>
      </c>
      <c r="N635" s="13" t="str">
        <f>IF(ISERROR(VLOOKUP('PROD Fltr Conditional'!$A635,QACond,COLUMNS($A$7:N635),0)),'PROD Fltr Conditional'!N635,"OK")</f>
        <v>RDWR</v>
      </c>
      <c r="O635" s="13" t="str">
        <f>IF(ISERROR(VLOOKUP('PROD Fltr Conditional'!$A635,QACond,COLUMNS($A$7:O635),0)),'PROD Fltr Conditional'!O635,"OK")</f>
        <v>Radware Ltd.</v>
      </c>
      <c r="P635" s="13" t="str">
        <f>IF(ISERROR(VLOOKUP('PROD Fltr Conditional'!$A635,QACond,COLUMNS($A$7:P635),0)),'PROD Fltr Conditional'!P635,"OK")</f>
        <v>NASDAQ</v>
      </c>
      <c r="Q635" s="13" t="str">
        <f>IF(ISERROR(VLOOKUP('PROD Fltr Conditional'!$A635,QACond,COLUMNS($A$7:Q635),0)),'PROD Fltr Conditional'!Q635,"OK")</f>
        <v>Business Services</v>
      </c>
    </row>
    <row r="636" spans="1:17">
      <c r="A636" s="13" t="str">
        <f>IF(ISERROR(VLOOKUP('PROD Fltr Conditional'!$A636,QACond,COLUMNS($A$7:A636),0)),'PROD Fltr Conditional'!A636,"OK")</f>
        <v>OK</v>
      </c>
      <c r="B636" s="13" t="str">
        <f>IF(ISERROR(VLOOKUP('PROD Fltr Conditional'!$A636,QACond,COLUMNS($A$7:B636),0)),'PROD Fltr Conditional'!B636,"OK")</f>
        <v>OK</v>
      </c>
      <c r="C636" s="13" t="str">
        <f>IF(ISERROR(VLOOKUP('PROD Fltr Conditional'!$A636,QACond,COLUMNS($A$7:C636),0)),'PROD Fltr Conditional'!C636,"OK")</f>
        <v>OK</v>
      </c>
      <c r="D636" s="13" t="str">
        <f>IF(ISERROR(VLOOKUP('PROD Fltr Conditional'!$A636,QACond,COLUMNS($A$7:D636),0)),'PROD Fltr Conditional'!D636,"OK")</f>
        <v>OK</v>
      </c>
      <c r="E636" s="13" t="str">
        <f>IF(ISERROR(VLOOKUP('PROD Fltr Conditional'!$A636,QACond,COLUMNS($A$7:E636),0)),'PROD Fltr Conditional'!E636,"OK")</f>
        <v>OK</v>
      </c>
      <c r="F636" s="13" t="str">
        <f>IF(ISERROR(VLOOKUP('PROD Fltr Conditional'!$A636,QACond,COLUMNS($A$7:F636),0)),'PROD Fltr Conditional'!F636,"OK")</f>
        <v>OK</v>
      </c>
      <c r="G636" s="13" t="str">
        <f>IF(ISERROR(VLOOKUP('PROD Fltr Conditional'!$A636,QACond,COLUMNS($A$7:G636),0)),'PROD Fltr Conditional'!G636,"OK")</f>
        <v>OK</v>
      </c>
      <c r="H636" s="13" t="str">
        <f>IF(ISERROR(VLOOKUP('PROD Fltr Conditional'!$A636,QACond,COLUMNS($A$7:H636),0)),'PROD Fltr Conditional'!H636,"OK")</f>
        <v>OK</v>
      </c>
      <c r="I636" s="13" t="str">
        <f>IF(ISERROR(VLOOKUP('PROD Fltr Conditional'!$A636,QACond,COLUMNS($A$7:I636),0)),'PROD Fltr Conditional'!I636,"OK")</f>
        <v>OK</v>
      </c>
      <c r="J636" s="13" t="str">
        <f>IF(ISERROR(VLOOKUP('PROD Fltr Conditional'!$A636,QACond,COLUMNS($A$7:J636),0)),'PROD Fltr Conditional'!J636,"OK")</f>
        <v>OK</v>
      </c>
      <c r="K636" s="13" t="str">
        <f>IF(ISERROR(VLOOKUP('PROD Fltr Conditional'!$A636,QACond,COLUMNS($A$7:K636),0)),'PROD Fltr Conditional'!K636,"OK")</f>
        <v>OK</v>
      </c>
      <c r="L636" s="13" t="str">
        <f>IF(ISERROR(VLOOKUP('PROD Fltr Conditional'!$A636,QACond,COLUMNS($A$7:L636),0)),'PROD Fltr Conditional'!L636,"OK")</f>
        <v>OK</v>
      </c>
      <c r="M636" s="13" t="str">
        <f>IF(ISERROR(VLOOKUP('PROD Fltr Conditional'!$A636,QACond,COLUMNS($A$7:M636),0)),'PROD Fltr Conditional'!M636,"OK")</f>
        <v>OK</v>
      </c>
      <c r="N636" s="13" t="str">
        <f>IF(ISERROR(VLOOKUP('PROD Fltr Conditional'!$A636,QACond,COLUMNS($A$7:N636),0)),'PROD Fltr Conditional'!N636,"OK")</f>
        <v>OK</v>
      </c>
      <c r="O636" s="13" t="str">
        <f>IF(ISERROR(VLOOKUP('PROD Fltr Conditional'!$A636,QACond,COLUMNS($A$7:O636),0)),'PROD Fltr Conditional'!O636,"OK")</f>
        <v>OK</v>
      </c>
      <c r="P636" s="13" t="str">
        <f>IF(ISERROR(VLOOKUP('PROD Fltr Conditional'!$A636,QACond,COLUMNS($A$7:P636),0)),'PROD Fltr Conditional'!P636,"OK")</f>
        <v>OK</v>
      </c>
      <c r="Q636" s="13" t="str">
        <f>IF(ISERROR(VLOOKUP('PROD Fltr Conditional'!$A636,QACond,COLUMNS($A$7:Q636),0)),'PROD Fltr Conditional'!Q636,"OK")</f>
        <v>OK</v>
      </c>
    </row>
    <row r="637" spans="1:17">
      <c r="A637" s="13" t="str">
        <f>IF(ISERROR(VLOOKUP('PROD Fltr Conditional'!$A637,QACond,COLUMNS($A$7:A637),0)),'PROD Fltr Conditional'!A637,"OK")</f>
        <v>OK</v>
      </c>
      <c r="B637" s="13" t="str">
        <f>IF(ISERROR(VLOOKUP('PROD Fltr Conditional'!$A637,QACond,COLUMNS($A$7:B637),0)),'PROD Fltr Conditional'!B637,"OK")</f>
        <v>OK</v>
      </c>
      <c r="C637" s="13" t="str">
        <f>IF(ISERROR(VLOOKUP('PROD Fltr Conditional'!$A637,QACond,COLUMNS($A$7:C637),0)),'PROD Fltr Conditional'!C637,"OK")</f>
        <v>OK</v>
      </c>
      <c r="D637" s="13" t="str">
        <f>IF(ISERROR(VLOOKUP('PROD Fltr Conditional'!$A637,QACond,COLUMNS($A$7:D637),0)),'PROD Fltr Conditional'!D637,"OK")</f>
        <v>OK</v>
      </c>
      <c r="E637" s="13" t="str">
        <f>IF(ISERROR(VLOOKUP('PROD Fltr Conditional'!$A637,QACond,COLUMNS($A$7:E637),0)),'PROD Fltr Conditional'!E637,"OK")</f>
        <v>OK</v>
      </c>
      <c r="F637" s="13" t="str">
        <f>IF(ISERROR(VLOOKUP('PROD Fltr Conditional'!$A637,QACond,COLUMNS($A$7:F637),0)),'PROD Fltr Conditional'!F637,"OK")</f>
        <v>OK</v>
      </c>
      <c r="G637" s="13" t="str">
        <f>IF(ISERROR(VLOOKUP('PROD Fltr Conditional'!$A637,QACond,COLUMNS($A$7:G637),0)),'PROD Fltr Conditional'!G637,"OK")</f>
        <v>OK</v>
      </c>
      <c r="H637" s="13" t="str">
        <f>IF(ISERROR(VLOOKUP('PROD Fltr Conditional'!$A637,QACond,COLUMNS($A$7:H637),0)),'PROD Fltr Conditional'!H637,"OK")</f>
        <v>OK</v>
      </c>
      <c r="I637" s="13" t="str">
        <f>IF(ISERROR(VLOOKUP('PROD Fltr Conditional'!$A637,QACond,COLUMNS($A$7:I637),0)),'PROD Fltr Conditional'!I637,"OK")</f>
        <v>OK</v>
      </c>
      <c r="J637" s="13" t="str">
        <f>IF(ISERROR(VLOOKUP('PROD Fltr Conditional'!$A637,QACond,COLUMNS($A$7:J637),0)),'PROD Fltr Conditional'!J637,"OK")</f>
        <v>OK</v>
      </c>
      <c r="K637" s="13" t="str">
        <f>IF(ISERROR(VLOOKUP('PROD Fltr Conditional'!$A637,QACond,COLUMNS($A$7:K637),0)),'PROD Fltr Conditional'!K637,"OK")</f>
        <v>OK</v>
      </c>
      <c r="L637" s="13" t="str">
        <f>IF(ISERROR(VLOOKUP('PROD Fltr Conditional'!$A637,QACond,COLUMNS($A$7:L637),0)),'PROD Fltr Conditional'!L637,"OK")</f>
        <v>OK</v>
      </c>
      <c r="M637" s="13" t="str">
        <f>IF(ISERROR(VLOOKUP('PROD Fltr Conditional'!$A637,QACond,COLUMNS($A$7:M637),0)),'PROD Fltr Conditional'!M637,"OK")</f>
        <v>OK</v>
      </c>
      <c r="N637" s="13" t="str">
        <f>IF(ISERROR(VLOOKUP('PROD Fltr Conditional'!$A637,QACond,COLUMNS($A$7:N637),0)),'PROD Fltr Conditional'!N637,"OK")</f>
        <v>OK</v>
      </c>
      <c r="O637" s="13" t="str">
        <f>IF(ISERROR(VLOOKUP('PROD Fltr Conditional'!$A637,QACond,COLUMNS($A$7:O637),0)),'PROD Fltr Conditional'!O637,"OK")</f>
        <v>OK</v>
      </c>
      <c r="P637" s="13" t="str">
        <f>IF(ISERROR(VLOOKUP('PROD Fltr Conditional'!$A637,QACond,COLUMNS($A$7:P637),0)),'PROD Fltr Conditional'!P637,"OK")</f>
        <v>OK</v>
      </c>
      <c r="Q637" s="13" t="str">
        <f>IF(ISERROR(VLOOKUP('PROD Fltr Conditional'!$A637,QACond,COLUMNS($A$7:Q637),0)),'PROD Fltr Conditional'!Q637,"OK")</f>
        <v>OK</v>
      </c>
    </row>
    <row r="638" spans="1:17">
      <c r="A638" s="13" t="str">
        <f>IF(ISERROR(VLOOKUP('PROD Fltr Conditional'!$A638,QACond,COLUMNS($A$7:A638),0)),'PROD Fltr Conditional'!A638,"OK")</f>
        <v>OK</v>
      </c>
      <c r="B638" s="13" t="str">
        <f>IF(ISERROR(VLOOKUP('PROD Fltr Conditional'!$A638,QACond,COLUMNS($A$7:B638),0)),'PROD Fltr Conditional'!B638,"OK")</f>
        <v>OK</v>
      </c>
      <c r="C638" s="13" t="str">
        <f>IF(ISERROR(VLOOKUP('PROD Fltr Conditional'!$A638,QACond,COLUMNS($A$7:C638),0)),'PROD Fltr Conditional'!C638,"OK")</f>
        <v>OK</v>
      </c>
      <c r="D638" s="13" t="str">
        <f>IF(ISERROR(VLOOKUP('PROD Fltr Conditional'!$A638,QACond,COLUMNS($A$7:D638),0)),'PROD Fltr Conditional'!D638,"OK")</f>
        <v>OK</v>
      </c>
      <c r="E638" s="13" t="str">
        <f>IF(ISERROR(VLOOKUP('PROD Fltr Conditional'!$A638,QACond,COLUMNS($A$7:E638),0)),'PROD Fltr Conditional'!E638,"OK")</f>
        <v>OK</v>
      </c>
      <c r="F638" s="13" t="str">
        <f>IF(ISERROR(VLOOKUP('PROD Fltr Conditional'!$A638,QACond,COLUMNS($A$7:F638),0)),'PROD Fltr Conditional'!F638,"OK")</f>
        <v>OK</v>
      </c>
      <c r="G638" s="13" t="str">
        <f>IF(ISERROR(VLOOKUP('PROD Fltr Conditional'!$A638,QACond,COLUMNS($A$7:G638),0)),'PROD Fltr Conditional'!G638,"OK")</f>
        <v>OK</v>
      </c>
      <c r="H638" s="13" t="str">
        <f>IF(ISERROR(VLOOKUP('PROD Fltr Conditional'!$A638,QACond,COLUMNS($A$7:H638),0)),'PROD Fltr Conditional'!H638,"OK")</f>
        <v>OK</v>
      </c>
      <c r="I638" s="13" t="str">
        <f>IF(ISERROR(VLOOKUP('PROD Fltr Conditional'!$A638,QACond,COLUMNS($A$7:I638),0)),'PROD Fltr Conditional'!I638,"OK")</f>
        <v>OK</v>
      </c>
      <c r="J638" s="13" t="str">
        <f>IF(ISERROR(VLOOKUP('PROD Fltr Conditional'!$A638,QACond,COLUMNS($A$7:J638),0)),'PROD Fltr Conditional'!J638,"OK")</f>
        <v>OK</v>
      </c>
      <c r="K638" s="13" t="str">
        <f>IF(ISERROR(VLOOKUP('PROD Fltr Conditional'!$A638,QACond,COLUMNS($A$7:K638),0)),'PROD Fltr Conditional'!K638,"OK")</f>
        <v>OK</v>
      </c>
      <c r="L638" s="13" t="str">
        <f>IF(ISERROR(VLOOKUP('PROD Fltr Conditional'!$A638,QACond,COLUMNS($A$7:L638),0)),'PROD Fltr Conditional'!L638,"OK")</f>
        <v>OK</v>
      </c>
      <c r="M638" s="13" t="str">
        <f>IF(ISERROR(VLOOKUP('PROD Fltr Conditional'!$A638,QACond,COLUMNS($A$7:M638),0)),'PROD Fltr Conditional'!M638,"OK")</f>
        <v>OK</v>
      </c>
      <c r="N638" s="13" t="str">
        <f>IF(ISERROR(VLOOKUP('PROD Fltr Conditional'!$A638,QACond,COLUMNS($A$7:N638),0)),'PROD Fltr Conditional'!N638,"OK")</f>
        <v>OK</v>
      </c>
      <c r="O638" s="13" t="str">
        <f>IF(ISERROR(VLOOKUP('PROD Fltr Conditional'!$A638,QACond,COLUMNS($A$7:O638),0)),'PROD Fltr Conditional'!O638,"OK")</f>
        <v>OK</v>
      </c>
      <c r="P638" s="13" t="str">
        <f>IF(ISERROR(VLOOKUP('PROD Fltr Conditional'!$A638,QACond,COLUMNS($A$7:P638),0)),'PROD Fltr Conditional'!P638,"OK")</f>
        <v>OK</v>
      </c>
      <c r="Q638" s="13" t="str">
        <f>IF(ISERROR(VLOOKUP('PROD Fltr Conditional'!$A638,QACond,COLUMNS($A$7:Q638),0)),'PROD Fltr Conditional'!Q638,"OK")</f>
        <v>OK</v>
      </c>
    </row>
    <row r="639" spans="1:17">
      <c r="A639" s="13" t="str">
        <f>IF(ISERROR(VLOOKUP('PROD Fltr Conditional'!$A639,QACond,COLUMNS($A$7:A639),0)),'PROD Fltr Conditional'!A639,"OK")</f>
        <v>OK</v>
      </c>
      <c r="B639" s="13" t="str">
        <f>IF(ISERROR(VLOOKUP('PROD Fltr Conditional'!$A639,QACond,COLUMNS($A$7:B639),0)),'PROD Fltr Conditional'!B639,"OK")</f>
        <v>OK</v>
      </c>
      <c r="C639" s="13" t="str">
        <f>IF(ISERROR(VLOOKUP('PROD Fltr Conditional'!$A639,QACond,COLUMNS($A$7:C639),0)),'PROD Fltr Conditional'!C639,"OK")</f>
        <v>OK</v>
      </c>
      <c r="D639" s="13" t="str">
        <f>IF(ISERROR(VLOOKUP('PROD Fltr Conditional'!$A639,QACond,COLUMNS($A$7:D639),0)),'PROD Fltr Conditional'!D639,"OK")</f>
        <v>OK</v>
      </c>
      <c r="E639" s="13" t="str">
        <f>IF(ISERROR(VLOOKUP('PROD Fltr Conditional'!$A639,QACond,COLUMNS($A$7:E639),0)),'PROD Fltr Conditional'!E639,"OK")</f>
        <v>OK</v>
      </c>
      <c r="F639" s="13" t="str">
        <f>IF(ISERROR(VLOOKUP('PROD Fltr Conditional'!$A639,QACond,COLUMNS($A$7:F639),0)),'PROD Fltr Conditional'!F639,"OK")</f>
        <v>OK</v>
      </c>
      <c r="G639" s="13" t="str">
        <f>IF(ISERROR(VLOOKUP('PROD Fltr Conditional'!$A639,QACond,COLUMNS($A$7:G639),0)),'PROD Fltr Conditional'!G639,"OK")</f>
        <v>OK</v>
      </c>
      <c r="H639" s="13" t="str">
        <f>IF(ISERROR(VLOOKUP('PROD Fltr Conditional'!$A639,QACond,COLUMNS($A$7:H639),0)),'PROD Fltr Conditional'!H639,"OK")</f>
        <v>OK</v>
      </c>
      <c r="I639" s="13" t="str">
        <f>IF(ISERROR(VLOOKUP('PROD Fltr Conditional'!$A639,QACond,COLUMNS($A$7:I639),0)),'PROD Fltr Conditional'!I639,"OK")</f>
        <v>OK</v>
      </c>
      <c r="J639" s="13" t="str">
        <f>IF(ISERROR(VLOOKUP('PROD Fltr Conditional'!$A639,QACond,COLUMNS($A$7:J639),0)),'PROD Fltr Conditional'!J639,"OK")</f>
        <v>OK</v>
      </c>
      <c r="K639" s="13" t="str">
        <f>IF(ISERROR(VLOOKUP('PROD Fltr Conditional'!$A639,QACond,COLUMNS($A$7:K639),0)),'PROD Fltr Conditional'!K639,"OK")</f>
        <v>OK</v>
      </c>
      <c r="L639" s="13" t="str">
        <f>IF(ISERROR(VLOOKUP('PROD Fltr Conditional'!$A639,QACond,COLUMNS($A$7:L639),0)),'PROD Fltr Conditional'!L639,"OK")</f>
        <v>OK</v>
      </c>
      <c r="M639" s="13" t="str">
        <f>IF(ISERROR(VLOOKUP('PROD Fltr Conditional'!$A639,QACond,COLUMNS($A$7:M639),0)),'PROD Fltr Conditional'!M639,"OK")</f>
        <v>OK</v>
      </c>
      <c r="N639" s="13" t="str">
        <f>IF(ISERROR(VLOOKUP('PROD Fltr Conditional'!$A639,QACond,COLUMNS($A$7:N639),0)),'PROD Fltr Conditional'!N639,"OK")</f>
        <v>OK</v>
      </c>
      <c r="O639" s="13" t="str">
        <f>IF(ISERROR(VLOOKUP('PROD Fltr Conditional'!$A639,QACond,COLUMNS($A$7:O639),0)),'PROD Fltr Conditional'!O639,"OK")</f>
        <v>OK</v>
      </c>
      <c r="P639" s="13" t="str">
        <f>IF(ISERROR(VLOOKUP('PROD Fltr Conditional'!$A639,QACond,COLUMNS($A$7:P639),0)),'PROD Fltr Conditional'!P639,"OK")</f>
        <v>OK</v>
      </c>
      <c r="Q639" s="13" t="str">
        <f>IF(ISERROR(VLOOKUP('PROD Fltr Conditional'!$A639,QACond,COLUMNS($A$7:Q639),0)),'PROD Fltr Conditional'!Q639,"OK")</f>
        <v>OK</v>
      </c>
    </row>
    <row r="640" spans="1:17">
      <c r="A640" s="13" t="str">
        <f>IF(ISERROR(VLOOKUP('PROD Fltr Conditional'!$A640,QACond,COLUMNS($A$7:A640),0)),'PROD Fltr Conditional'!A640,"OK")</f>
        <v>OK</v>
      </c>
      <c r="B640" s="13" t="str">
        <f>IF(ISERROR(VLOOKUP('PROD Fltr Conditional'!$A640,QACond,COLUMNS($A$7:B640),0)),'PROD Fltr Conditional'!B640,"OK")</f>
        <v>OK</v>
      </c>
      <c r="C640" s="13" t="str">
        <f>IF(ISERROR(VLOOKUP('PROD Fltr Conditional'!$A640,QACond,COLUMNS($A$7:C640),0)),'PROD Fltr Conditional'!C640,"OK")</f>
        <v>OK</v>
      </c>
      <c r="D640" s="13" t="str">
        <f>IF(ISERROR(VLOOKUP('PROD Fltr Conditional'!$A640,QACond,COLUMNS($A$7:D640),0)),'PROD Fltr Conditional'!D640,"OK")</f>
        <v>OK</v>
      </c>
      <c r="E640" s="13" t="str">
        <f>IF(ISERROR(VLOOKUP('PROD Fltr Conditional'!$A640,QACond,COLUMNS($A$7:E640),0)),'PROD Fltr Conditional'!E640,"OK")</f>
        <v>OK</v>
      </c>
      <c r="F640" s="13" t="str">
        <f>IF(ISERROR(VLOOKUP('PROD Fltr Conditional'!$A640,QACond,COLUMNS($A$7:F640),0)),'PROD Fltr Conditional'!F640,"OK")</f>
        <v>OK</v>
      </c>
      <c r="G640" s="13" t="str">
        <f>IF(ISERROR(VLOOKUP('PROD Fltr Conditional'!$A640,QACond,COLUMNS($A$7:G640),0)),'PROD Fltr Conditional'!G640,"OK")</f>
        <v>OK</v>
      </c>
      <c r="H640" s="13" t="str">
        <f>IF(ISERROR(VLOOKUP('PROD Fltr Conditional'!$A640,QACond,COLUMNS($A$7:H640),0)),'PROD Fltr Conditional'!H640,"OK")</f>
        <v>OK</v>
      </c>
      <c r="I640" s="13" t="str">
        <f>IF(ISERROR(VLOOKUP('PROD Fltr Conditional'!$A640,QACond,COLUMNS($A$7:I640),0)),'PROD Fltr Conditional'!I640,"OK")</f>
        <v>OK</v>
      </c>
      <c r="J640" s="13" t="str">
        <f>IF(ISERROR(VLOOKUP('PROD Fltr Conditional'!$A640,QACond,COLUMNS($A$7:J640),0)),'PROD Fltr Conditional'!J640,"OK")</f>
        <v>OK</v>
      </c>
      <c r="K640" s="13" t="str">
        <f>IF(ISERROR(VLOOKUP('PROD Fltr Conditional'!$A640,QACond,COLUMNS($A$7:K640),0)),'PROD Fltr Conditional'!K640,"OK")</f>
        <v>OK</v>
      </c>
      <c r="L640" s="13" t="str">
        <f>IF(ISERROR(VLOOKUP('PROD Fltr Conditional'!$A640,QACond,COLUMNS($A$7:L640),0)),'PROD Fltr Conditional'!L640,"OK")</f>
        <v>OK</v>
      </c>
      <c r="M640" s="13" t="str">
        <f>IF(ISERROR(VLOOKUP('PROD Fltr Conditional'!$A640,QACond,COLUMNS($A$7:M640),0)),'PROD Fltr Conditional'!M640,"OK")</f>
        <v>OK</v>
      </c>
      <c r="N640" s="13" t="str">
        <f>IF(ISERROR(VLOOKUP('PROD Fltr Conditional'!$A640,QACond,COLUMNS($A$7:N640),0)),'PROD Fltr Conditional'!N640,"OK")</f>
        <v>OK</v>
      </c>
      <c r="O640" s="13" t="str">
        <f>IF(ISERROR(VLOOKUP('PROD Fltr Conditional'!$A640,QACond,COLUMNS($A$7:O640),0)),'PROD Fltr Conditional'!O640,"OK")</f>
        <v>OK</v>
      </c>
      <c r="P640" s="13" t="str">
        <f>IF(ISERROR(VLOOKUP('PROD Fltr Conditional'!$A640,QACond,COLUMNS($A$7:P640),0)),'PROD Fltr Conditional'!P640,"OK")</f>
        <v>OK</v>
      </c>
      <c r="Q640" s="13" t="str">
        <f>IF(ISERROR(VLOOKUP('PROD Fltr Conditional'!$A640,QACond,COLUMNS($A$7:Q640),0)),'PROD Fltr Conditional'!Q640,"OK")</f>
        <v>OK</v>
      </c>
    </row>
    <row r="641" spans="1:17">
      <c r="A641" s="13" t="str">
        <f>IF(ISERROR(VLOOKUP('PROD Fltr Conditional'!$A641,QACond,COLUMNS($A$7:A641),0)),'PROD Fltr Conditional'!A641,"OK")</f>
        <v>OK</v>
      </c>
      <c r="B641" s="13" t="str">
        <f>IF(ISERROR(VLOOKUP('PROD Fltr Conditional'!$A641,QACond,COLUMNS($A$7:B641),0)),'PROD Fltr Conditional'!B641,"OK")</f>
        <v>OK</v>
      </c>
      <c r="C641" s="13" t="str">
        <f>IF(ISERROR(VLOOKUP('PROD Fltr Conditional'!$A641,QACond,COLUMNS($A$7:C641),0)),'PROD Fltr Conditional'!C641,"OK")</f>
        <v>OK</v>
      </c>
      <c r="D641" s="13" t="str">
        <f>IF(ISERROR(VLOOKUP('PROD Fltr Conditional'!$A641,QACond,COLUMNS($A$7:D641),0)),'PROD Fltr Conditional'!D641,"OK")</f>
        <v>OK</v>
      </c>
      <c r="E641" s="13" t="str">
        <f>IF(ISERROR(VLOOKUP('PROD Fltr Conditional'!$A641,QACond,COLUMNS($A$7:E641),0)),'PROD Fltr Conditional'!E641,"OK")</f>
        <v>OK</v>
      </c>
      <c r="F641" s="13" t="str">
        <f>IF(ISERROR(VLOOKUP('PROD Fltr Conditional'!$A641,QACond,COLUMNS($A$7:F641),0)),'PROD Fltr Conditional'!F641,"OK")</f>
        <v>OK</v>
      </c>
      <c r="G641" s="13" t="str">
        <f>IF(ISERROR(VLOOKUP('PROD Fltr Conditional'!$A641,QACond,COLUMNS($A$7:G641),0)),'PROD Fltr Conditional'!G641,"OK")</f>
        <v>OK</v>
      </c>
      <c r="H641" s="13" t="str">
        <f>IF(ISERROR(VLOOKUP('PROD Fltr Conditional'!$A641,QACond,COLUMNS($A$7:H641),0)),'PROD Fltr Conditional'!H641,"OK")</f>
        <v>OK</v>
      </c>
      <c r="I641" s="13" t="str">
        <f>IF(ISERROR(VLOOKUP('PROD Fltr Conditional'!$A641,QACond,COLUMNS($A$7:I641),0)),'PROD Fltr Conditional'!I641,"OK")</f>
        <v>OK</v>
      </c>
      <c r="J641" s="13" t="str">
        <f>IF(ISERROR(VLOOKUP('PROD Fltr Conditional'!$A641,QACond,COLUMNS($A$7:J641),0)),'PROD Fltr Conditional'!J641,"OK")</f>
        <v>OK</v>
      </c>
      <c r="K641" s="13" t="str">
        <f>IF(ISERROR(VLOOKUP('PROD Fltr Conditional'!$A641,QACond,COLUMNS($A$7:K641),0)),'PROD Fltr Conditional'!K641,"OK")</f>
        <v>OK</v>
      </c>
      <c r="L641" s="13" t="str">
        <f>IF(ISERROR(VLOOKUP('PROD Fltr Conditional'!$A641,QACond,COLUMNS($A$7:L641),0)),'PROD Fltr Conditional'!L641,"OK")</f>
        <v>OK</v>
      </c>
      <c r="M641" s="13" t="str">
        <f>IF(ISERROR(VLOOKUP('PROD Fltr Conditional'!$A641,QACond,COLUMNS($A$7:M641),0)),'PROD Fltr Conditional'!M641,"OK")</f>
        <v>OK</v>
      </c>
      <c r="N641" s="13" t="str">
        <f>IF(ISERROR(VLOOKUP('PROD Fltr Conditional'!$A641,QACond,COLUMNS($A$7:N641),0)),'PROD Fltr Conditional'!N641,"OK")</f>
        <v>OK</v>
      </c>
      <c r="O641" s="13" t="str">
        <f>IF(ISERROR(VLOOKUP('PROD Fltr Conditional'!$A641,QACond,COLUMNS($A$7:O641),0)),'PROD Fltr Conditional'!O641,"OK")</f>
        <v>OK</v>
      </c>
      <c r="P641" s="13" t="str">
        <f>IF(ISERROR(VLOOKUP('PROD Fltr Conditional'!$A641,QACond,COLUMNS($A$7:P641),0)),'PROD Fltr Conditional'!P641,"OK")</f>
        <v>OK</v>
      </c>
      <c r="Q641" s="13" t="str">
        <f>IF(ISERROR(VLOOKUP('PROD Fltr Conditional'!$A641,QACond,COLUMNS($A$7:Q641),0)),'PROD Fltr Conditional'!Q641,"OK")</f>
        <v>OK</v>
      </c>
    </row>
    <row r="642" spans="1:17">
      <c r="A642" s="13" t="str">
        <f>IF(ISERROR(VLOOKUP('PROD Fltr Conditional'!$A642,QACond,COLUMNS($A$7:A642),0)),'PROD Fltr Conditional'!A642,"OK")</f>
        <v>OK</v>
      </c>
      <c r="B642" s="13" t="str">
        <f>IF(ISERROR(VLOOKUP('PROD Fltr Conditional'!$A642,QACond,COLUMNS($A$7:B642),0)),'PROD Fltr Conditional'!B642,"OK")</f>
        <v>OK</v>
      </c>
      <c r="C642" s="13" t="str">
        <f>IF(ISERROR(VLOOKUP('PROD Fltr Conditional'!$A642,QACond,COLUMNS($A$7:C642),0)),'PROD Fltr Conditional'!C642,"OK")</f>
        <v>OK</v>
      </c>
      <c r="D642" s="13" t="str">
        <f>IF(ISERROR(VLOOKUP('PROD Fltr Conditional'!$A642,QACond,COLUMNS($A$7:D642),0)),'PROD Fltr Conditional'!D642,"OK")</f>
        <v>OK</v>
      </c>
      <c r="E642" s="13" t="str">
        <f>IF(ISERROR(VLOOKUP('PROD Fltr Conditional'!$A642,QACond,COLUMNS($A$7:E642),0)),'PROD Fltr Conditional'!E642,"OK")</f>
        <v>OK</v>
      </c>
      <c r="F642" s="13" t="str">
        <f>IF(ISERROR(VLOOKUP('PROD Fltr Conditional'!$A642,QACond,COLUMNS($A$7:F642),0)),'PROD Fltr Conditional'!F642,"OK")</f>
        <v>OK</v>
      </c>
      <c r="G642" s="13" t="str">
        <f>IF(ISERROR(VLOOKUP('PROD Fltr Conditional'!$A642,QACond,COLUMNS($A$7:G642),0)),'PROD Fltr Conditional'!G642,"OK")</f>
        <v>OK</v>
      </c>
      <c r="H642" s="13" t="str">
        <f>IF(ISERROR(VLOOKUP('PROD Fltr Conditional'!$A642,QACond,COLUMNS($A$7:H642),0)),'PROD Fltr Conditional'!H642,"OK")</f>
        <v>OK</v>
      </c>
      <c r="I642" s="13" t="str">
        <f>IF(ISERROR(VLOOKUP('PROD Fltr Conditional'!$A642,QACond,COLUMNS($A$7:I642),0)),'PROD Fltr Conditional'!I642,"OK")</f>
        <v>OK</v>
      </c>
      <c r="J642" s="13" t="str">
        <f>IF(ISERROR(VLOOKUP('PROD Fltr Conditional'!$A642,QACond,COLUMNS($A$7:J642),0)),'PROD Fltr Conditional'!J642,"OK")</f>
        <v>OK</v>
      </c>
      <c r="K642" s="13" t="str">
        <f>IF(ISERROR(VLOOKUP('PROD Fltr Conditional'!$A642,QACond,COLUMNS($A$7:K642),0)),'PROD Fltr Conditional'!K642,"OK")</f>
        <v>OK</v>
      </c>
      <c r="L642" s="13" t="str">
        <f>IF(ISERROR(VLOOKUP('PROD Fltr Conditional'!$A642,QACond,COLUMNS($A$7:L642),0)),'PROD Fltr Conditional'!L642,"OK")</f>
        <v>OK</v>
      </c>
      <c r="M642" s="13" t="str">
        <f>IF(ISERROR(VLOOKUP('PROD Fltr Conditional'!$A642,QACond,COLUMNS($A$7:M642),0)),'PROD Fltr Conditional'!M642,"OK")</f>
        <v>OK</v>
      </c>
      <c r="N642" s="13" t="str">
        <f>IF(ISERROR(VLOOKUP('PROD Fltr Conditional'!$A642,QACond,COLUMNS($A$7:N642),0)),'PROD Fltr Conditional'!N642,"OK")</f>
        <v>OK</v>
      </c>
      <c r="O642" s="13" t="str">
        <f>IF(ISERROR(VLOOKUP('PROD Fltr Conditional'!$A642,QACond,COLUMNS($A$7:O642),0)),'PROD Fltr Conditional'!O642,"OK")</f>
        <v>OK</v>
      </c>
      <c r="P642" s="13" t="str">
        <f>IF(ISERROR(VLOOKUP('PROD Fltr Conditional'!$A642,QACond,COLUMNS($A$7:P642),0)),'PROD Fltr Conditional'!P642,"OK")</f>
        <v>OK</v>
      </c>
      <c r="Q642" s="13" t="str">
        <f>IF(ISERROR(VLOOKUP('PROD Fltr Conditional'!$A642,QACond,COLUMNS($A$7:Q642),0)),'PROD Fltr Conditional'!Q642,"OK")</f>
        <v>OK</v>
      </c>
    </row>
    <row r="643" spans="1:17">
      <c r="A643" s="13" t="str">
        <f>IF(ISERROR(VLOOKUP('PROD Fltr Conditional'!$A643,QACond,COLUMNS($A$7:A643),0)),'PROD Fltr Conditional'!A643,"OK")</f>
        <v>OK</v>
      </c>
      <c r="B643" s="13" t="str">
        <f>IF(ISERROR(VLOOKUP('PROD Fltr Conditional'!$A643,QACond,COLUMNS($A$7:B643),0)),'PROD Fltr Conditional'!B643,"OK")</f>
        <v>OK</v>
      </c>
      <c r="C643" s="13" t="str">
        <f>IF(ISERROR(VLOOKUP('PROD Fltr Conditional'!$A643,QACond,COLUMNS($A$7:C643),0)),'PROD Fltr Conditional'!C643,"OK")</f>
        <v>OK</v>
      </c>
      <c r="D643" s="13" t="str">
        <f>IF(ISERROR(VLOOKUP('PROD Fltr Conditional'!$A643,QACond,COLUMNS($A$7:D643),0)),'PROD Fltr Conditional'!D643,"OK")</f>
        <v>OK</v>
      </c>
      <c r="E643" s="13" t="str">
        <f>IF(ISERROR(VLOOKUP('PROD Fltr Conditional'!$A643,QACond,COLUMNS($A$7:E643),0)),'PROD Fltr Conditional'!E643,"OK")</f>
        <v>OK</v>
      </c>
      <c r="F643" s="13" t="str">
        <f>IF(ISERROR(VLOOKUP('PROD Fltr Conditional'!$A643,QACond,COLUMNS($A$7:F643),0)),'PROD Fltr Conditional'!F643,"OK")</f>
        <v>OK</v>
      </c>
      <c r="G643" s="13" t="str">
        <f>IF(ISERROR(VLOOKUP('PROD Fltr Conditional'!$A643,QACond,COLUMNS($A$7:G643),0)),'PROD Fltr Conditional'!G643,"OK")</f>
        <v>OK</v>
      </c>
      <c r="H643" s="13" t="str">
        <f>IF(ISERROR(VLOOKUP('PROD Fltr Conditional'!$A643,QACond,COLUMNS($A$7:H643),0)),'PROD Fltr Conditional'!H643,"OK")</f>
        <v>OK</v>
      </c>
      <c r="I643" s="13" t="str">
        <f>IF(ISERROR(VLOOKUP('PROD Fltr Conditional'!$A643,QACond,COLUMNS($A$7:I643),0)),'PROD Fltr Conditional'!I643,"OK")</f>
        <v>OK</v>
      </c>
      <c r="J643" s="13" t="str">
        <f>IF(ISERROR(VLOOKUP('PROD Fltr Conditional'!$A643,QACond,COLUMNS($A$7:J643),0)),'PROD Fltr Conditional'!J643,"OK")</f>
        <v>OK</v>
      </c>
      <c r="K643" s="13" t="str">
        <f>IF(ISERROR(VLOOKUP('PROD Fltr Conditional'!$A643,QACond,COLUMNS($A$7:K643),0)),'PROD Fltr Conditional'!K643,"OK")</f>
        <v>OK</v>
      </c>
      <c r="L643" s="13" t="str">
        <f>IF(ISERROR(VLOOKUP('PROD Fltr Conditional'!$A643,QACond,COLUMNS($A$7:L643),0)),'PROD Fltr Conditional'!L643,"OK")</f>
        <v>OK</v>
      </c>
      <c r="M643" s="13" t="str">
        <f>IF(ISERROR(VLOOKUP('PROD Fltr Conditional'!$A643,QACond,COLUMNS($A$7:M643),0)),'PROD Fltr Conditional'!M643,"OK")</f>
        <v>OK</v>
      </c>
      <c r="N643" s="13" t="str">
        <f>IF(ISERROR(VLOOKUP('PROD Fltr Conditional'!$A643,QACond,COLUMNS($A$7:N643),0)),'PROD Fltr Conditional'!N643,"OK")</f>
        <v>OK</v>
      </c>
      <c r="O643" s="13" t="str">
        <f>IF(ISERROR(VLOOKUP('PROD Fltr Conditional'!$A643,QACond,COLUMNS($A$7:O643),0)),'PROD Fltr Conditional'!O643,"OK")</f>
        <v>OK</v>
      </c>
      <c r="P643" s="13" t="str">
        <f>IF(ISERROR(VLOOKUP('PROD Fltr Conditional'!$A643,QACond,COLUMNS($A$7:P643),0)),'PROD Fltr Conditional'!P643,"OK")</f>
        <v>OK</v>
      </c>
      <c r="Q643" s="13" t="str">
        <f>IF(ISERROR(VLOOKUP('PROD Fltr Conditional'!$A643,QACond,COLUMNS($A$7:Q643),0)),'PROD Fltr Conditional'!Q643,"OK")</f>
        <v>OK</v>
      </c>
    </row>
    <row r="644" spans="1:17">
      <c r="A644" s="13" t="str">
        <f>IF(ISERROR(VLOOKUP('PROD Fltr Conditional'!$A644,QACond,COLUMNS($A$7:A644),0)),'PROD Fltr Conditional'!A644,"OK")</f>
        <v>OK</v>
      </c>
      <c r="B644" s="13" t="str">
        <f>IF(ISERROR(VLOOKUP('PROD Fltr Conditional'!$A644,QACond,COLUMNS($A$7:B644),0)),'PROD Fltr Conditional'!B644,"OK")</f>
        <v>OK</v>
      </c>
      <c r="C644" s="13" t="str">
        <f>IF(ISERROR(VLOOKUP('PROD Fltr Conditional'!$A644,QACond,COLUMNS($A$7:C644),0)),'PROD Fltr Conditional'!C644,"OK")</f>
        <v>OK</v>
      </c>
      <c r="D644" s="13" t="str">
        <f>IF(ISERROR(VLOOKUP('PROD Fltr Conditional'!$A644,QACond,COLUMNS($A$7:D644),0)),'PROD Fltr Conditional'!D644,"OK")</f>
        <v>OK</v>
      </c>
      <c r="E644" s="13" t="str">
        <f>IF(ISERROR(VLOOKUP('PROD Fltr Conditional'!$A644,QACond,COLUMNS($A$7:E644),0)),'PROD Fltr Conditional'!E644,"OK")</f>
        <v>OK</v>
      </c>
      <c r="F644" s="13" t="str">
        <f>IF(ISERROR(VLOOKUP('PROD Fltr Conditional'!$A644,QACond,COLUMNS($A$7:F644),0)),'PROD Fltr Conditional'!F644,"OK")</f>
        <v>OK</v>
      </c>
      <c r="G644" s="13" t="str">
        <f>IF(ISERROR(VLOOKUP('PROD Fltr Conditional'!$A644,QACond,COLUMNS($A$7:G644),0)),'PROD Fltr Conditional'!G644,"OK")</f>
        <v>OK</v>
      </c>
      <c r="H644" s="13" t="str">
        <f>IF(ISERROR(VLOOKUP('PROD Fltr Conditional'!$A644,QACond,COLUMNS($A$7:H644),0)),'PROD Fltr Conditional'!H644,"OK")</f>
        <v>OK</v>
      </c>
      <c r="I644" s="13" t="str">
        <f>IF(ISERROR(VLOOKUP('PROD Fltr Conditional'!$A644,QACond,COLUMNS($A$7:I644),0)),'PROD Fltr Conditional'!I644,"OK")</f>
        <v>OK</v>
      </c>
      <c r="J644" s="13" t="str">
        <f>IF(ISERROR(VLOOKUP('PROD Fltr Conditional'!$A644,QACond,COLUMNS($A$7:J644),0)),'PROD Fltr Conditional'!J644,"OK")</f>
        <v>OK</v>
      </c>
      <c r="K644" s="13" t="str">
        <f>IF(ISERROR(VLOOKUP('PROD Fltr Conditional'!$A644,QACond,COLUMNS($A$7:K644),0)),'PROD Fltr Conditional'!K644,"OK")</f>
        <v>OK</v>
      </c>
      <c r="L644" s="13" t="str">
        <f>IF(ISERROR(VLOOKUP('PROD Fltr Conditional'!$A644,QACond,COLUMNS($A$7:L644),0)),'PROD Fltr Conditional'!L644,"OK")</f>
        <v>OK</v>
      </c>
      <c r="M644" s="13" t="str">
        <f>IF(ISERROR(VLOOKUP('PROD Fltr Conditional'!$A644,QACond,COLUMNS($A$7:M644),0)),'PROD Fltr Conditional'!M644,"OK")</f>
        <v>OK</v>
      </c>
      <c r="N644" s="13" t="str">
        <f>IF(ISERROR(VLOOKUP('PROD Fltr Conditional'!$A644,QACond,COLUMNS($A$7:N644),0)),'PROD Fltr Conditional'!N644,"OK")</f>
        <v>OK</v>
      </c>
      <c r="O644" s="13" t="str">
        <f>IF(ISERROR(VLOOKUP('PROD Fltr Conditional'!$A644,QACond,COLUMNS($A$7:O644),0)),'PROD Fltr Conditional'!O644,"OK")</f>
        <v>OK</v>
      </c>
      <c r="P644" s="13" t="str">
        <f>IF(ISERROR(VLOOKUP('PROD Fltr Conditional'!$A644,QACond,COLUMNS($A$7:P644),0)),'PROD Fltr Conditional'!P644,"OK")</f>
        <v>OK</v>
      </c>
      <c r="Q644" s="13" t="str">
        <f>IF(ISERROR(VLOOKUP('PROD Fltr Conditional'!$A644,QACond,COLUMNS($A$7:Q644),0)),'PROD Fltr Conditional'!Q644,"OK")</f>
        <v>OK</v>
      </c>
    </row>
    <row r="645" spans="1:17">
      <c r="A645" s="13" t="str">
        <f>IF(ISERROR(VLOOKUP('PROD Fltr Conditional'!$A645,QACond,COLUMNS($A$7:A645),0)),'PROD Fltr Conditional'!A645,"OK")</f>
        <v>OK</v>
      </c>
      <c r="B645" s="13" t="str">
        <f>IF(ISERROR(VLOOKUP('PROD Fltr Conditional'!$A645,QACond,COLUMNS($A$7:B645),0)),'PROD Fltr Conditional'!B645,"OK")</f>
        <v>OK</v>
      </c>
      <c r="C645" s="13" t="str">
        <f>IF(ISERROR(VLOOKUP('PROD Fltr Conditional'!$A645,QACond,COLUMNS($A$7:C645),0)),'PROD Fltr Conditional'!C645,"OK")</f>
        <v>OK</v>
      </c>
      <c r="D645" s="13" t="str">
        <f>IF(ISERROR(VLOOKUP('PROD Fltr Conditional'!$A645,QACond,COLUMNS($A$7:D645),0)),'PROD Fltr Conditional'!D645,"OK")</f>
        <v>OK</v>
      </c>
      <c r="E645" s="13" t="str">
        <f>IF(ISERROR(VLOOKUP('PROD Fltr Conditional'!$A645,QACond,COLUMNS($A$7:E645),0)),'PROD Fltr Conditional'!E645,"OK")</f>
        <v>OK</v>
      </c>
      <c r="F645" s="13" t="str">
        <f>IF(ISERROR(VLOOKUP('PROD Fltr Conditional'!$A645,QACond,COLUMNS($A$7:F645),0)),'PROD Fltr Conditional'!F645,"OK")</f>
        <v>OK</v>
      </c>
      <c r="G645" s="13" t="str">
        <f>IF(ISERROR(VLOOKUP('PROD Fltr Conditional'!$A645,QACond,COLUMNS($A$7:G645),0)),'PROD Fltr Conditional'!G645,"OK")</f>
        <v>OK</v>
      </c>
      <c r="H645" s="13" t="str">
        <f>IF(ISERROR(VLOOKUP('PROD Fltr Conditional'!$A645,QACond,COLUMNS($A$7:H645),0)),'PROD Fltr Conditional'!H645,"OK")</f>
        <v>OK</v>
      </c>
      <c r="I645" s="13" t="str">
        <f>IF(ISERROR(VLOOKUP('PROD Fltr Conditional'!$A645,QACond,COLUMNS($A$7:I645),0)),'PROD Fltr Conditional'!I645,"OK")</f>
        <v>OK</v>
      </c>
      <c r="J645" s="13" t="str">
        <f>IF(ISERROR(VLOOKUP('PROD Fltr Conditional'!$A645,QACond,COLUMNS($A$7:J645),0)),'PROD Fltr Conditional'!J645,"OK")</f>
        <v>OK</v>
      </c>
      <c r="K645" s="13" t="str">
        <f>IF(ISERROR(VLOOKUP('PROD Fltr Conditional'!$A645,QACond,COLUMNS($A$7:K645),0)),'PROD Fltr Conditional'!K645,"OK")</f>
        <v>OK</v>
      </c>
      <c r="L645" s="13" t="str">
        <f>IF(ISERROR(VLOOKUP('PROD Fltr Conditional'!$A645,QACond,COLUMNS($A$7:L645),0)),'PROD Fltr Conditional'!L645,"OK")</f>
        <v>OK</v>
      </c>
      <c r="M645" s="13" t="str">
        <f>IF(ISERROR(VLOOKUP('PROD Fltr Conditional'!$A645,QACond,COLUMNS($A$7:M645),0)),'PROD Fltr Conditional'!M645,"OK")</f>
        <v>OK</v>
      </c>
      <c r="N645" s="13" t="str">
        <f>IF(ISERROR(VLOOKUP('PROD Fltr Conditional'!$A645,QACond,COLUMNS($A$7:N645),0)),'PROD Fltr Conditional'!N645,"OK")</f>
        <v>OK</v>
      </c>
      <c r="O645" s="13" t="str">
        <f>IF(ISERROR(VLOOKUP('PROD Fltr Conditional'!$A645,QACond,COLUMNS($A$7:O645),0)),'PROD Fltr Conditional'!O645,"OK")</f>
        <v>OK</v>
      </c>
      <c r="P645" s="13" t="str">
        <f>IF(ISERROR(VLOOKUP('PROD Fltr Conditional'!$A645,QACond,COLUMNS($A$7:P645),0)),'PROD Fltr Conditional'!P645,"OK")</f>
        <v>OK</v>
      </c>
      <c r="Q645" s="13" t="str">
        <f>IF(ISERROR(VLOOKUP('PROD Fltr Conditional'!$A645,QACond,COLUMNS($A$7:Q645),0)),'PROD Fltr Conditional'!Q645,"OK")</f>
        <v>OK</v>
      </c>
    </row>
    <row r="646" spans="1:17">
      <c r="A646" s="13" t="str">
        <f>IF(ISERROR(VLOOKUP('PROD Fltr Conditional'!$A646,QACond,COLUMNS($A$7:A646),0)),'PROD Fltr Conditional'!A646,"OK")</f>
        <v>OK</v>
      </c>
      <c r="B646" s="13" t="str">
        <f>IF(ISERROR(VLOOKUP('PROD Fltr Conditional'!$A646,QACond,COLUMNS($A$7:B646),0)),'PROD Fltr Conditional'!B646,"OK")</f>
        <v>OK</v>
      </c>
      <c r="C646" s="13" t="str">
        <f>IF(ISERROR(VLOOKUP('PROD Fltr Conditional'!$A646,QACond,COLUMNS($A$7:C646),0)),'PROD Fltr Conditional'!C646,"OK")</f>
        <v>OK</v>
      </c>
      <c r="D646" s="13" t="str">
        <f>IF(ISERROR(VLOOKUP('PROD Fltr Conditional'!$A646,QACond,COLUMNS($A$7:D646),0)),'PROD Fltr Conditional'!D646,"OK")</f>
        <v>OK</v>
      </c>
      <c r="E646" s="13" t="str">
        <f>IF(ISERROR(VLOOKUP('PROD Fltr Conditional'!$A646,QACond,COLUMNS($A$7:E646),0)),'PROD Fltr Conditional'!E646,"OK")</f>
        <v>OK</v>
      </c>
      <c r="F646" s="13" t="str">
        <f>IF(ISERROR(VLOOKUP('PROD Fltr Conditional'!$A646,QACond,COLUMNS($A$7:F646),0)),'PROD Fltr Conditional'!F646,"OK")</f>
        <v>OK</v>
      </c>
      <c r="G646" s="13" t="str">
        <f>IF(ISERROR(VLOOKUP('PROD Fltr Conditional'!$A646,QACond,COLUMNS($A$7:G646),0)),'PROD Fltr Conditional'!G646,"OK")</f>
        <v>OK</v>
      </c>
      <c r="H646" s="13" t="str">
        <f>IF(ISERROR(VLOOKUP('PROD Fltr Conditional'!$A646,QACond,COLUMNS($A$7:H646),0)),'PROD Fltr Conditional'!H646,"OK")</f>
        <v>OK</v>
      </c>
      <c r="I646" s="13" t="str">
        <f>IF(ISERROR(VLOOKUP('PROD Fltr Conditional'!$A646,QACond,COLUMNS($A$7:I646),0)),'PROD Fltr Conditional'!I646,"OK")</f>
        <v>OK</v>
      </c>
      <c r="J646" s="13" t="str">
        <f>IF(ISERROR(VLOOKUP('PROD Fltr Conditional'!$A646,QACond,COLUMNS($A$7:J646),0)),'PROD Fltr Conditional'!J646,"OK")</f>
        <v>OK</v>
      </c>
      <c r="K646" s="13" t="str">
        <f>IF(ISERROR(VLOOKUP('PROD Fltr Conditional'!$A646,QACond,COLUMNS($A$7:K646),0)),'PROD Fltr Conditional'!K646,"OK")</f>
        <v>OK</v>
      </c>
      <c r="L646" s="13" t="str">
        <f>IF(ISERROR(VLOOKUP('PROD Fltr Conditional'!$A646,QACond,COLUMNS($A$7:L646),0)),'PROD Fltr Conditional'!L646,"OK")</f>
        <v>OK</v>
      </c>
      <c r="M646" s="13" t="str">
        <f>IF(ISERROR(VLOOKUP('PROD Fltr Conditional'!$A646,QACond,COLUMNS($A$7:M646),0)),'PROD Fltr Conditional'!M646,"OK")</f>
        <v>OK</v>
      </c>
      <c r="N646" s="13" t="str">
        <f>IF(ISERROR(VLOOKUP('PROD Fltr Conditional'!$A646,QACond,COLUMNS($A$7:N646),0)),'PROD Fltr Conditional'!N646,"OK")</f>
        <v>OK</v>
      </c>
      <c r="O646" s="13" t="str">
        <f>IF(ISERROR(VLOOKUP('PROD Fltr Conditional'!$A646,QACond,COLUMNS($A$7:O646),0)),'PROD Fltr Conditional'!O646,"OK")</f>
        <v>OK</v>
      </c>
      <c r="P646" s="13" t="str">
        <f>IF(ISERROR(VLOOKUP('PROD Fltr Conditional'!$A646,QACond,COLUMNS($A$7:P646),0)),'PROD Fltr Conditional'!P646,"OK")</f>
        <v>OK</v>
      </c>
      <c r="Q646" s="13" t="str">
        <f>IF(ISERROR(VLOOKUP('PROD Fltr Conditional'!$A646,QACond,COLUMNS($A$7:Q646),0)),'PROD Fltr Conditional'!Q646,"OK")</f>
        <v>OK</v>
      </c>
    </row>
    <row r="647" spans="1:17">
      <c r="A647" s="13" t="str">
        <f>IF(ISERROR(VLOOKUP('PROD Fltr Conditional'!$A647,QACond,COLUMNS($A$7:A647),0)),'PROD Fltr Conditional'!A647,"OK")</f>
        <v>OK</v>
      </c>
      <c r="B647" s="13" t="str">
        <f>IF(ISERROR(VLOOKUP('PROD Fltr Conditional'!$A647,QACond,COLUMNS($A$7:B647),0)),'PROD Fltr Conditional'!B647,"OK")</f>
        <v>OK</v>
      </c>
      <c r="C647" s="13" t="str">
        <f>IF(ISERROR(VLOOKUP('PROD Fltr Conditional'!$A647,QACond,COLUMNS($A$7:C647),0)),'PROD Fltr Conditional'!C647,"OK")</f>
        <v>OK</v>
      </c>
      <c r="D647" s="13" t="str">
        <f>IF(ISERROR(VLOOKUP('PROD Fltr Conditional'!$A647,QACond,COLUMNS($A$7:D647),0)),'PROD Fltr Conditional'!D647,"OK")</f>
        <v>OK</v>
      </c>
      <c r="E647" s="13" t="str">
        <f>IF(ISERROR(VLOOKUP('PROD Fltr Conditional'!$A647,QACond,COLUMNS($A$7:E647),0)),'PROD Fltr Conditional'!E647,"OK")</f>
        <v>OK</v>
      </c>
      <c r="F647" s="13" t="str">
        <f>IF(ISERROR(VLOOKUP('PROD Fltr Conditional'!$A647,QACond,COLUMNS($A$7:F647),0)),'PROD Fltr Conditional'!F647,"OK")</f>
        <v>OK</v>
      </c>
      <c r="G647" s="13" t="str">
        <f>IF(ISERROR(VLOOKUP('PROD Fltr Conditional'!$A647,QACond,COLUMNS($A$7:G647),0)),'PROD Fltr Conditional'!G647,"OK")</f>
        <v>OK</v>
      </c>
      <c r="H647" s="13" t="str">
        <f>IF(ISERROR(VLOOKUP('PROD Fltr Conditional'!$A647,QACond,COLUMNS($A$7:H647),0)),'PROD Fltr Conditional'!H647,"OK")</f>
        <v>OK</v>
      </c>
      <c r="I647" s="13" t="str">
        <f>IF(ISERROR(VLOOKUP('PROD Fltr Conditional'!$A647,QACond,COLUMNS($A$7:I647),0)),'PROD Fltr Conditional'!I647,"OK")</f>
        <v>OK</v>
      </c>
      <c r="J647" s="13" t="str">
        <f>IF(ISERROR(VLOOKUP('PROD Fltr Conditional'!$A647,QACond,COLUMNS($A$7:J647),0)),'PROD Fltr Conditional'!J647,"OK")</f>
        <v>OK</v>
      </c>
      <c r="K647" s="13" t="str">
        <f>IF(ISERROR(VLOOKUP('PROD Fltr Conditional'!$A647,QACond,COLUMNS($A$7:K647),0)),'PROD Fltr Conditional'!K647,"OK")</f>
        <v>OK</v>
      </c>
      <c r="L647" s="13" t="str">
        <f>IF(ISERROR(VLOOKUP('PROD Fltr Conditional'!$A647,QACond,COLUMNS($A$7:L647),0)),'PROD Fltr Conditional'!L647,"OK")</f>
        <v>OK</v>
      </c>
      <c r="M647" s="13" t="str">
        <f>IF(ISERROR(VLOOKUP('PROD Fltr Conditional'!$A647,QACond,COLUMNS($A$7:M647),0)),'PROD Fltr Conditional'!M647,"OK")</f>
        <v>OK</v>
      </c>
      <c r="N647" s="13" t="str">
        <f>IF(ISERROR(VLOOKUP('PROD Fltr Conditional'!$A647,QACond,COLUMNS($A$7:N647),0)),'PROD Fltr Conditional'!N647,"OK")</f>
        <v>OK</v>
      </c>
      <c r="O647" s="13" t="str">
        <f>IF(ISERROR(VLOOKUP('PROD Fltr Conditional'!$A647,QACond,COLUMNS($A$7:O647),0)),'PROD Fltr Conditional'!O647,"OK")</f>
        <v>OK</v>
      </c>
      <c r="P647" s="13" t="str">
        <f>IF(ISERROR(VLOOKUP('PROD Fltr Conditional'!$A647,QACond,COLUMNS($A$7:P647),0)),'PROD Fltr Conditional'!P647,"OK")</f>
        <v>OK</v>
      </c>
      <c r="Q647" s="13" t="str">
        <f>IF(ISERROR(VLOOKUP('PROD Fltr Conditional'!$A647,QACond,COLUMNS($A$7:Q647),0)),'PROD Fltr Conditional'!Q647,"OK")</f>
        <v>OK</v>
      </c>
    </row>
    <row r="648" spans="1:17">
      <c r="A648" s="13" t="str">
        <f>IF(ISERROR(VLOOKUP('PROD Fltr Conditional'!$A648,QACond,COLUMNS($A$7:A648),0)),'PROD Fltr Conditional'!A648,"OK")</f>
        <v>OK</v>
      </c>
      <c r="B648" s="13" t="str">
        <f>IF(ISERROR(VLOOKUP('PROD Fltr Conditional'!$A648,QACond,COLUMNS($A$7:B648),0)),'PROD Fltr Conditional'!B648,"OK")</f>
        <v>OK</v>
      </c>
      <c r="C648" s="13" t="str">
        <f>IF(ISERROR(VLOOKUP('PROD Fltr Conditional'!$A648,QACond,COLUMNS($A$7:C648),0)),'PROD Fltr Conditional'!C648,"OK")</f>
        <v>OK</v>
      </c>
      <c r="D648" s="13" t="str">
        <f>IF(ISERROR(VLOOKUP('PROD Fltr Conditional'!$A648,QACond,COLUMNS($A$7:D648),0)),'PROD Fltr Conditional'!D648,"OK")</f>
        <v>OK</v>
      </c>
      <c r="E648" s="13" t="str">
        <f>IF(ISERROR(VLOOKUP('PROD Fltr Conditional'!$A648,QACond,COLUMNS($A$7:E648),0)),'PROD Fltr Conditional'!E648,"OK")</f>
        <v>OK</v>
      </c>
      <c r="F648" s="13" t="str">
        <f>IF(ISERROR(VLOOKUP('PROD Fltr Conditional'!$A648,QACond,COLUMNS($A$7:F648),0)),'PROD Fltr Conditional'!F648,"OK")</f>
        <v>OK</v>
      </c>
      <c r="G648" s="13" t="str">
        <f>IF(ISERROR(VLOOKUP('PROD Fltr Conditional'!$A648,QACond,COLUMNS($A$7:G648),0)),'PROD Fltr Conditional'!G648,"OK")</f>
        <v>OK</v>
      </c>
      <c r="H648" s="13" t="str">
        <f>IF(ISERROR(VLOOKUP('PROD Fltr Conditional'!$A648,QACond,COLUMNS($A$7:H648),0)),'PROD Fltr Conditional'!H648,"OK")</f>
        <v>OK</v>
      </c>
      <c r="I648" s="13" t="str">
        <f>IF(ISERROR(VLOOKUP('PROD Fltr Conditional'!$A648,QACond,COLUMNS($A$7:I648),0)),'PROD Fltr Conditional'!I648,"OK")</f>
        <v>OK</v>
      </c>
      <c r="J648" s="13" t="str">
        <f>IF(ISERROR(VLOOKUP('PROD Fltr Conditional'!$A648,QACond,COLUMNS($A$7:J648),0)),'PROD Fltr Conditional'!J648,"OK")</f>
        <v>OK</v>
      </c>
      <c r="K648" s="13" t="str">
        <f>IF(ISERROR(VLOOKUP('PROD Fltr Conditional'!$A648,QACond,COLUMNS($A$7:K648),0)),'PROD Fltr Conditional'!K648,"OK")</f>
        <v>OK</v>
      </c>
      <c r="L648" s="13" t="str">
        <f>IF(ISERROR(VLOOKUP('PROD Fltr Conditional'!$A648,QACond,COLUMNS($A$7:L648),0)),'PROD Fltr Conditional'!L648,"OK")</f>
        <v>OK</v>
      </c>
      <c r="M648" s="13" t="str">
        <f>IF(ISERROR(VLOOKUP('PROD Fltr Conditional'!$A648,QACond,COLUMNS($A$7:M648),0)),'PROD Fltr Conditional'!M648,"OK")</f>
        <v>OK</v>
      </c>
      <c r="N648" s="13" t="str">
        <f>IF(ISERROR(VLOOKUP('PROD Fltr Conditional'!$A648,QACond,COLUMNS($A$7:N648),0)),'PROD Fltr Conditional'!N648,"OK")</f>
        <v>OK</v>
      </c>
      <c r="O648" s="13" t="str">
        <f>IF(ISERROR(VLOOKUP('PROD Fltr Conditional'!$A648,QACond,COLUMNS($A$7:O648),0)),'PROD Fltr Conditional'!O648,"OK")</f>
        <v>OK</v>
      </c>
      <c r="P648" s="13" t="str">
        <f>IF(ISERROR(VLOOKUP('PROD Fltr Conditional'!$A648,QACond,COLUMNS($A$7:P648),0)),'PROD Fltr Conditional'!P648,"OK")</f>
        <v>OK</v>
      </c>
      <c r="Q648" s="13" t="str">
        <f>IF(ISERROR(VLOOKUP('PROD Fltr Conditional'!$A648,QACond,COLUMNS($A$7:Q648),0)),'PROD Fltr Conditional'!Q648,"OK")</f>
        <v>OK</v>
      </c>
    </row>
    <row r="649" spans="1:17">
      <c r="A649" s="13" t="str">
        <f>IF(ISERROR(VLOOKUP('PROD Fltr Conditional'!$A649,QACond,COLUMNS($A$7:A649),0)),'PROD Fltr Conditional'!A649,"OK")</f>
        <v>OK</v>
      </c>
      <c r="B649" s="13" t="str">
        <f>IF(ISERROR(VLOOKUP('PROD Fltr Conditional'!$A649,QACond,COLUMNS($A$7:B649),0)),'PROD Fltr Conditional'!B649,"OK")</f>
        <v>OK</v>
      </c>
      <c r="C649" s="13" t="str">
        <f>IF(ISERROR(VLOOKUP('PROD Fltr Conditional'!$A649,QACond,COLUMNS($A$7:C649),0)),'PROD Fltr Conditional'!C649,"OK")</f>
        <v>OK</v>
      </c>
      <c r="D649" s="13" t="str">
        <f>IF(ISERROR(VLOOKUP('PROD Fltr Conditional'!$A649,QACond,COLUMNS($A$7:D649),0)),'PROD Fltr Conditional'!D649,"OK")</f>
        <v>OK</v>
      </c>
      <c r="E649" s="13" t="str">
        <f>IF(ISERROR(VLOOKUP('PROD Fltr Conditional'!$A649,QACond,COLUMNS($A$7:E649),0)),'PROD Fltr Conditional'!E649,"OK")</f>
        <v>OK</v>
      </c>
      <c r="F649" s="13" t="str">
        <f>IF(ISERROR(VLOOKUP('PROD Fltr Conditional'!$A649,QACond,COLUMNS($A$7:F649),0)),'PROD Fltr Conditional'!F649,"OK")</f>
        <v>OK</v>
      </c>
      <c r="G649" s="13" t="str">
        <f>IF(ISERROR(VLOOKUP('PROD Fltr Conditional'!$A649,QACond,COLUMNS($A$7:G649),0)),'PROD Fltr Conditional'!G649,"OK")</f>
        <v>OK</v>
      </c>
      <c r="H649" s="13" t="str">
        <f>IF(ISERROR(VLOOKUP('PROD Fltr Conditional'!$A649,QACond,COLUMNS($A$7:H649),0)),'PROD Fltr Conditional'!H649,"OK")</f>
        <v>OK</v>
      </c>
      <c r="I649" s="13" t="str">
        <f>IF(ISERROR(VLOOKUP('PROD Fltr Conditional'!$A649,QACond,COLUMNS($A$7:I649),0)),'PROD Fltr Conditional'!I649,"OK")</f>
        <v>OK</v>
      </c>
      <c r="J649" s="13" t="str">
        <f>IF(ISERROR(VLOOKUP('PROD Fltr Conditional'!$A649,QACond,COLUMNS($A$7:J649),0)),'PROD Fltr Conditional'!J649,"OK")</f>
        <v>OK</v>
      </c>
      <c r="K649" s="13" t="str">
        <f>IF(ISERROR(VLOOKUP('PROD Fltr Conditional'!$A649,QACond,COLUMNS($A$7:K649),0)),'PROD Fltr Conditional'!K649,"OK")</f>
        <v>OK</v>
      </c>
      <c r="L649" s="13" t="str">
        <f>IF(ISERROR(VLOOKUP('PROD Fltr Conditional'!$A649,QACond,COLUMNS($A$7:L649),0)),'PROD Fltr Conditional'!L649,"OK")</f>
        <v>OK</v>
      </c>
      <c r="M649" s="13" t="str">
        <f>IF(ISERROR(VLOOKUP('PROD Fltr Conditional'!$A649,QACond,COLUMNS($A$7:M649),0)),'PROD Fltr Conditional'!M649,"OK")</f>
        <v>OK</v>
      </c>
      <c r="N649" s="13" t="str">
        <f>IF(ISERROR(VLOOKUP('PROD Fltr Conditional'!$A649,QACond,COLUMNS($A$7:N649),0)),'PROD Fltr Conditional'!N649,"OK")</f>
        <v>OK</v>
      </c>
      <c r="O649" s="13" t="str">
        <f>IF(ISERROR(VLOOKUP('PROD Fltr Conditional'!$A649,QACond,COLUMNS($A$7:O649),0)),'PROD Fltr Conditional'!O649,"OK")</f>
        <v>OK</v>
      </c>
      <c r="P649" s="13" t="str">
        <f>IF(ISERROR(VLOOKUP('PROD Fltr Conditional'!$A649,QACond,COLUMNS($A$7:P649),0)),'PROD Fltr Conditional'!P649,"OK")</f>
        <v>OK</v>
      </c>
      <c r="Q649" s="13" t="str">
        <f>IF(ISERROR(VLOOKUP('PROD Fltr Conditional'!$A649,QACond,COLUMNS($A$7:Q649),0)),'PROD Fltr Conditional'!Q649,"OK")</f>
        <v>OK</v>
      </c>
    </row>
    <row r="650" spans="1:17">
      <c r="A650" s="13" t="str">
        <f>IF(ISERROR(VLOOKUP('PROD Fltr Conditional'!$A650,QACond,COLUMNS($A$7:A650),0)),'PROD Fltr Conditional'!A650,"OK")</f>
        <v>OK</v>
      </c>
      <c r="B650" s="13" t="str">
        <f>IF(ISERROR(VLOOKUP('PROD Fltr Conditional'!$A650,QACond,COLUMNS($A$7:B650),0)),'PROD Fltr Conditional'!B650,"OK")</f>
        <v>OK</v>
      </c>
      <c r="C650" s="13" t="str">
        <f>IF(ISERROR(VLOOKUP('PROD Fltr Conditional'!$A650,QACond,COLUMNS($A$7:C650),0)),'PROD Fltr Conditional'!C650,"OK")</f>
        <v>OK</v>
      </c>
      <c r="D650" s="13" t="str">
        <f>IF(ISERROR(VLOOKUP('PROD Fltr Conditional'!$A650,QACond,COLUMNS($A$7:D650),0)),'PROD Fltr Conditional'!D650,"OK")</f>
        <v>OK</v>
      </c>
      <c r="E650" s="13" t="str">
        <f>IF(ISERROR(VLOOKUP('PROD Fltr Conditional'!$A650,QACond,COLUMNS($A$7:E650),0)),'PROD Fltr Conditional'!E650,"OK")</f>
        <v>OK</v>
      </c>
      <c r="F650" s="13" t="str">
        <f>IF(ISERROR(VLOOKUP('PROD Fltr Conditional'!$A650,QACond,COLUMNS($A$7:F650),0)),'PROD Fltr Conditional'!F650,"OK")</f>
        <v>OK</v>
      </c>
      <c r="G650" s="13" t="str">
        <f>IF(ISERROR(VLOOKUP('PROD Fltr Conditional'!$A650,QACond,COLUMNS($A$7:G650),0)),'PROD Fltr Conditional'!G650,"OK")</f>
        <v>OK</v>
      </c>
      <c r="H650" s="13" t="str">
        <f>IF(ISERROR(VLOOKUP('PROD Fltr Conditional'!$A650,QACond,COLUMNS($A$7:H650),0)),'PROD Fltr Conditional'!H650,"OK")</f>
        <v>OK</v>
      </c>
      <c r="I650" s="13" t="str">
        <f>IF(ISERROR(VLOOKUP('PROD Fltr Conditional'!$A650,QACond,COLUMNS($A$7:I650),0)),'PROD Fltr Conditional'!I650,"OK")</f>
        <v>OK</v>
      </c>
      <c r="J650" s="13" t="str">
        <f>IF(ISERROR(VLOOKUP('PROD Fltr Conditional'!$A650,QACond,COLUMNS($A$7:J650),0)),'PROD Fltr Conditional'!J650,"OK")</f>
        <v>OK</v>
      </c>
      <c r="K650" s="13" t="str">
        <f>IF(ISERROR(VLOOKUP('PROD Fltr Conditional'!$A650,QACond,COLUMNS($A$7:K650),0)),'PROD Fltr Conditional'!K650,"OK")</f>
        <v>OK</v>
      </c>
      <c r="L650" s="13" t="str">
        <f>IF(ISERROR(VLOOKUP('PROD Fltr Conditional'!$A650,QACond,COLUMNS($A$7:L650),0)),'PROD Fltr Conditional'!L650,"OK")</f>
        <v>OK</v>
      </c>
      <c r="M650" s="13" t="str">
        <f>IF(ISERROR(VLOOKUP('PROD Fltr Conditional'!$A650,QACond,COLUMNS($A$7:M650),0)),'PROD Fltr Conditional'!M650,"OK")</f>
        <v>OK</v>
      </c>
      <c r="N650" s="13" t="str">
        <f>IF(ISERROR(VLOOKUP('PROD Fltr Conditional'!$A650,QACond,COLUMNS($A$7:N650),0)),'PROD Fltr Conditional'!N650,"OK")</f>
        <v>OK</v>
      </c>
      <c r="O650" s="13" t="str">
        <f>IF(ISERROR(VLOOKUP('PROD Fltr Conditional'!$A650,QACond,COLUMNS($A$7:O650),0)),'PROD Fltr Conditional'!O650,"OK")</f>
        <v>OK</v>
      </c>
      <c r="P650" s="13" t="str">
        <f>IF(ISERROR(VLOOKUP('PROD Fltr Conditional'!$A650,QACond,COLUMNS($A$7:P650),0)),'PROD Fltr Conditional'!P650,"OK")</f>
        <v>OK</v>
      </c>
      <c r="Q650" s="13" t="str">
        <f>IF(ISERROR(VLOOKUP('PROD Fltr Conditional'!$A650,QACond,COLUMNS($A$7:Q650),0)),'PROD Fltr Conditional'!Q650,"OK")</f>
        <v>OK</v>
      </c>
    </row>
    <row r="651" spans="1:17">
      <c r="A651" s="13" t="str">
        <f>IF(ISERROR(VLOOKUP('PROD Fltr Conditional'!$A651,QACond,COLUMNS($A$7:A651),0)),'PROD Fltr Conditional'!A651,"OK")</f>
        <v>OK</v>
      </c>
      <c r="B651" s="13" t="str">
        <f>IF(ISERROR(VLOOKUP('PROD Fltr Conditional'!$A651,QACond,COLUMNS($A$7:B651),0)),'PROD Fltr Conditional'!B651,"OK")</f>
        <v>OK</v>
      </c>
      <c r="C651" s="13" t="str">
        <f>IF(ISERROR(VLOOKUP('PROD Fltr Conditional'!$A651,QACond,COLUMNS($A$7:C651),0)),'PROD Fltr Conditional'!C651,"OK")</f>
        <v>OK</v>
      </c>
      <c r="D651" s="13" t="str">
        <f>IF(ISERROR(VLOOKUP('PROD Fltr Conditional'!$A651,QACond,COLUMNS($A$7:D651),0)),'PROD Fltr Conditional'!D651,"OK")</f>
        <v>OK</v>
      </c>
      <c r="E651" s="13" t="str">
        <f>IF(ISERROR(VLOOKUP('PROD Fltr Conditional'!$A651,QACond,COLUMNS($A$7:E651),0)),'PROD Fltr Conditional'!E651,"OK")</f>
        <v>OK</v>
      </c>
      <c r="F651" s="13" t="str">
        <f>IF(ISERROR(VLOOKUP('PROD Fltr Conditional'!$A651,QACond,COLUMNS($A$7:F651),0)),'PROD Fltr Conditional'!F651,"OK")</f>
        <v>OK</v>
      </c>
      <c r="G651" s="13" t="str">
        <f>IF(ISERROR(VLOOKUP('PROD Fltr Conditional'!$A651,QACond,COLUMNS($A$7:G651),0)),'PROD Fltr Conditional'!G651,"OK")</f>
        <v>OK</v>
      </c>
      <c r="H651" s="13" t="str">
        <f>IF(ISERROR(VLOOKUP('PROD Fltr Conditional'!$A651,QACond,COLUMNS($A$7:H651),0)),'PROD Fltr Conditional'!H651,"OK")</f>
        <v>OK</v>
      </c>
      <c r="I651" s="13" t="str">
        <f>IF(ISERROR(VLOOKUP('PROD Fltr Conditional'!$A651,QACond,COLUMNS($A$7:I651),0)),'PROD Fltr Conditional'!I651,"OK")</f>
        <v>OK</v>
      </c>
      <c r="J651" s="13" t="str">
        <f>IF(ISERROR(VLOOKUP('PROD Fltr Conditional'!$A651,QACond,COLUMNS($A$7:J651),0)),'PROD Fltr Conditional'!J651,"OK")</f>
        <v>OK</v>
      </c>
      <c r="K651" s="13" t="str">
        <f>IF(ISERROR(VLOOKUP('PROD Fltr Conditional'!$A651,QACond,COLUMNS($A$7:K651),0)),'PROD Fltr Conditional'!K651,"OK")</f>
        <v>OK</v>
      </c>
      <c r="L651" s="13" t="str">
        <f>IF(ISERROR(VLOOKUP('PROD Fltr Conditional'!$A651,QACond,COLUMNS($A$7:L651),0)),'PROD Fltr Conditional'!L651,"OK")</f>
        <v>OK</v>
      </c>
      <c r="M651" s="13" t="str">
        <f>IF(ISERROR(VLOOKUP('PROD Fltr Conditional'!$A651,QACond,COLUMNS($A$7:M651),0)),'PROD Fltr Conditional'!M651,"OK")</f>
        <v>OK</v>
      </c>
      <c r="N651" s="13" t="str">
        <f>IF(ISERROR(VLOOKUP('PROD Fltr Conditional'!$A651,QACond,COLUMNS($A$7:N651),0)),'PROD Fltr Conditional'!N651,"OK")</f>
        <v>OK</v>
      </c>
      <c r="O651" s="13" t="str">
        <f>IF(ISERROR(VLOOKUP('PROD Fltr Conditional'!$A651,QACond,COLUMNS($A$7:O651),0)),'PROD Fltr Conditional'!O651,"OK")</f>
        <v>OK</v>
      </c>
      <c r="P651" s="13" t="str">
        <f>IF(ISERROR(VLOOKUP('PROD Fltr Conditional'!$A651,QACond,COLUMNS($A$7:P651),0)),'PROD Fltr Conditional'!P651,"OK")</f>
        <v>OK</v>
      </c>
      <c r="Q651" s="13" t="str">
        <f>IF(ISERROR(VLOOKUP('PROD Fltr Conditional'!$A651,QACond,COLUMNS($A$7:Q651),0)),'PROD Fltr Conditional'!Q651,"OK")</f>
        <v>OK</v>
      </c>
    </row>
    <row r="652" spans="1:17">
      <c r="A652" s="13" t="str">
        <f>IF(ISERROR(VLOOKUP('PROD Fltr Conditional'!$A652,QACond,COLUMNS($A$7:A652),0)),'PROD Fltr Conditional'!A652,"OK")</f>
        <v>OK</v>
      </c>
      <c r="B652" s="13" t="str">
        <f>IF(ISERROR(VLOOKUP('PROD Fltr Conditional'!$A652,QACond,COLUMNS($A$7:B652),0)),'PROD Fltr Conditional'!B652,"OK")</f>
        <v>OK</v>
      </c>
      <c r="C652" s="13" t="str">
        <f>IF(ISERROR(VLOOKUP('PROD Fltr Conditional'!$A652,QACond,COLUMNS($A$7:C652),0)),'PROD Fltr Conditional'!C652,"OK")</f>
        <v>OK</v>
      </c>
      <c r="D652" s="13" t="str">
        <f>IF(ISERROR(VLOOKUP('PROD Fltr Conditional'!$A652,QACond,COLUMNS($A$7:D652),0)),'PROD Fltr Conditional'!D652,"OK")</f>
        <v>OK</v>
      </c>
      <c r="E652" s="13" t="str">
        <f>IF(ISERROR(VLOOKUP('PROD Fltr Conditional'!$A652,QACond,COLUMNS($A$7:E652),0)),'PROD Fltr Conditional'!E652,"OK")</f>
        <v>OK</v>
      </c>
      <c r="F652" s="13" t="str">
        <f>IF(ISERROR(VLOOKUP('PROD Fltr Conditional'!$A652,QACond,COLUMNS($A$7:F652),0)),'PROD Fltr Conditional'!F652,"OK")</f>
        <v>OK</v>
      </c>
      <c r="G652" s="13" t="str">
        <f>IF(ISERROR(VLOOKUP('PROD Fltr Conditional'!$A652,QACond,COLUMNS($A$7:G652),0)),'PROD Fltr Conditional'!G652,"OK")</f>
        <v>OK</v>
      </c>
      <c r="H652" s="13" t="str">
        <f>IF(ISERROR(VLOOKUP('PROD Fltr Conditional'!$A652,QACond,COLUMNS($A$7:H652),0)),'PROD Fltr Conditional'!H652,"OK")</f>
        <v>OK</v>
      </c>
      <c r="I652" s="13" t="str">
        <f>IF(ISERROR(VLOOKUP('PROD Fltr Conditional'!$A652,QACond,COLUMNS($A$7:I652),0)),'PROD Fltr Conditional'!I652,"OK")</f>
        <v>OK</v>
      </c>
      <c r="J652" s="13" t="str">
        <f>IF(ISERROR(VLOOKUP('PROD Fltr Conditional'!$A652,QACond,COLUMNS($A$7:J652),0)),'PROD Fltr Conditional'!J652,"OK")</f>
        <v>OK</v>
      </c>
      <c r="K652" s="13" t="str">
        <f>IF(ISERROR(VLOOKUP('PROD Fltr Conditional'!$A652,QACond,COLUMNS($A$7:K652),0)),'PROD Fltr Conditional'!K652,"OK")</f>
        <v>OK</v>
      </c>
      <c r="L652" s="13" t="str">
        <f>IF(ISERROR(VLOOKUP('PROD Fltr Conditional'!$A652,QACond,COLUMNS($A$7:L652),0)),'PROD Fltr Conditional'!L652,"OK")</f>
        <v>OK</v>
      </c>
      <c r="M652" s="13" t="str">
        <f>IF(ISERROR(VLOOKUP('PROD Fltr Conditional'!$A652,QACond,COLUMNS($A$7:M652),0)),'PROD Fltr Conditional'!M652,"OK")</f>
        <v>OK</v>
      </c>
      <c r="N652" s="13" t="str">
        <f>IF(ISERROR(VLOOKUP('PROD Fltr Conditional'!$A652,QACond,COLUMNS($A$7:N652),0)),'PROD Fltr Conditional'!N652,"OK")</f>
        <v>OK</v>
      </c>
      <c r="O652" s="13" t="str">
        <f>IF(ISERROR(VLOOKUP('PROD Fltr Conditional'!$A652,QACond,COLUMNS($A$7:O652),0)),'PROD Fltr Conditional'!O652,"OK")</f>
        <v>OK</v>
      </c>
      <c r="P652" s="13" t="str">
        <f>IF(ISERROR(VLOOKUP('PROD Fltr Conditional'!$A652,QACond,COLUMNS($A$7:P652),0)),'PROD Fltr Conditional'!P652,"OK")</f>
        <v>OK</v>
      </c>
      <c r="Q652" s="13" t="str">
        <f>IF(ISERROR(VLOOKUP('PROD Fltr Conditional'!$A652,QACond,COLUMNS($A$7:Q652),0)),'PROD Fltr Conditional'!Q652,"OK")</f>
        <v>OK</v>
      </c>
    </row>
    <row r="653" spans="1:17">
      <c r="A653" s="13" t="str">
        <f>IF(ISERROR(VLOOKUP('PROD Fltr Conditional'!$A653,QACond,COLUMNS($A$7:A653),0)),'PROD Fltr Conditional'!A653,"OK")</f>
        <v>OK</v>
      </c>
      <c r="B653" s="13" t="str">
        <f>IF(ISERROR(VLOOKUP('PROD Fltr Conditional'!$A653,QACond,COLUMNS($A$7:B653),0)),'PROD Fltr Conditional'!B653,"OK")</f>
        <v>OK</v>
      </c>
      <c r="C653" s="13" t="str">
        <f>IF(ISERROR(VLOOKUP('PROD Fltr Conditional'!$A653,QACond,COLUMNS($A$7:C653),0)),'PROD Fltr Conditional'!C653,"OK")</f>
        <v>OK</v>
      </c>
      <c r="D653" s="13" t="str">
        <f>IF(ISERROR(VLOOKUP('PROD Fltr Conditional'!$A653,QACond,COLUMNS($A$7:D653),0)),'PROD Fltr Conditional'!D653,"OK")</f>
        <v>OK</v>
      </c>
      <c r="E653" s="13" t="str">
        <f>IF(ISERROR(VLOOKUP('PROD Fltr Conditional'!$A653,QACond,COLUMNS($A$7:E653),0)),'PROD Fltr Conditional'!E653,"OK")</f>
        <v>OK</v>
      </c>
      <c r="F653" s="13" t="str">
        <f>IF(ISERROR(VLOOKUP('PROD Fltr Conditional'!$A653,QACond,COLUMNS($A$7:F653),0)),'PROD Fltr Conditional'!F653,"OK")</f>
        <v>OK</v>
      </c>
      <c r="G653" s="13" t="str">
        <f>IF(ISERROR(VLOOKUP('PROD Fltr Conditional'!$A653,QACond,COLUMNS($A$7:G653),0)),'PROD Fltr Conditional'!G653,"OK")</f>
        <v>OK</v>
      </c>
      <c r="H653" s="13" t="str">
        <f>IF(ISERROR(VLOOKUP('PROD Fltr Conditional'!$A653,QACond,COLUMNS($A$7:H653),0)),'PROD Fltr Conditional'!H653,"OK")</f>
        <v>OK</v>
      </c>
      <c r="I653" s="13" t="str">
        <f>IF(ISERROR(VLOOKUP('PROD Fltr Conditional'!$A653,QACond,COLUMNS($A$7:I653),0)),'PROD Fltr Conditional'!I653,"OK")</f>
        <v>OK</v>
      </c>
      <c r="J653" s="13" t="str">
        <f>IF(ISERROR(VLOOKUP('PROD Fltr Conditional'!$A653,QACond,COLUMNS($A$7:J653),0)),'PROD Fltr Conditional'!J653,"OK")</f>
        <v>OK</v>
      </c>
      <c r="K653" s="13" t="str">
        <f>IF(ISERROR(VLOOKUP('PROD Fltr Conditional'!$A653,QACond,COLUMNS($A$7:K653),0)),'PROD Fltr Conditional'!K653,"OK")</f>
        <v>OK</v>
      </c>
      <c r="L653" s="13" t="str">
        <f>IF(ISERROR(VLOOKUP('PROD Fltr Conditional'!$A653,QACond,COLUMNS($A$7:L653),0)),'PROD Fltr Conditional'!L653,"OK")</f>
        <v>OK</v>
      </c>
      <c r="M653" s="13" t="str">
        <f>IF(ISERROR(VLOOKUP('PROD Fltr Conditional'!$A653,QACond,COLUMNS($A$7:M653),0)),'PROD Fltr Conditional'!M653,"OK")</f>
        <v>OK</v>
      </c>
      <c r="N653" s="13" t="str">
        <f>IF(ISERROR(VLOOKUP('PROD Fltr Conditional'!$A653,QACond,COLUMNS($A$7:N653),0)),'PROD Fltr Conditional'!N653,"OK")</f>
        <v>OK</v>
      </c>
      <c r="O653" s="13" t="str">
        <f>IF(ISERROR(VLOOKUP('PROD Fltr Conditional'!$A653,QACond,COLUMNS($A$7:O653),0)),'PROD Fltr Conditional'!O653,"OK")</f>
        <v>OK</v>
      </c>
      <c r="P653" s="13" t="str">
        <f>IF(ISERROR(VLOOKUP('PROD Fltr Conditional'!$A653,QACond,COLUMNS($A$7:P653),0)),'PROD Fltr Conditional'!P653,"OK")</f>
        <v>OK</v>
      </c>
      <c r="Q653" s="13" t="str">
        <f>IF(ISERROR(VLOOKUP('PROD Fltr Conditional'!$A653,QACond,COLUMNS($A$7:Q653),0)),'PROD Fltr Conditional'!Q653,"OK")</f>
        <v>OK</v>
      </c>
    </row>
    <row r="654" spans="1:17">
      <c r="A654" s="13" t="str">
        <f>IF(ISERROR(VLOOKUP('PROD Fltr Conditional'!$A654,QACond,COLUMNS($A$7:A654),0)),'PROD Fltr Conditional'!A654,"OK")</f>
        <v>OK</v>
      </c>
      <c r="B654" s="13" t="str">
        <f>IF(ISERROR(VLOOKUP('PROD Fltr Conditional'!$A654,QACond,COLUMNS($A$7:B654),0)),'PROD Fltr Conditional'!B654,"OK")</f>
        <v>OK</v>
      </c>
      <c r="C654" s="13" t="str">
        <f>IF(ISERROR(VLOOKUP('PROD Fltr Conditional'!$A654,QACond,COLUMNS($A$7:C654),0)),'PROD Fltr Conditional'!C654,"OK")</f>
        <v>OK</v>
      </c>
      <c r="D654" s="13" t="str">
        <f>IF(ISERROR(VLOOKUP('PROD Fltr Conditional'!$A654,QACond,COLUMNS($A$7:D654),0)),'PROD Fltr Conditional'!D654,"OK")</f>
        <v>OK</v>
      </c>
      <c r="E654" s="13" t="str">
        <f>IF(ISERROR(VLOOKUP('PROD Fltr Conditional'!$A654,QACond,COLUMNS($A$7:E654),0)),'PROD Fltr Conditional'!E654,"OK")</f>
        <v>OK</v>
      </c>
      <c r="F654" s="13" t="str">
        <f>IF(ISERROR(VLOOKUP('PROD Fltr Conditional'!$A654,QACond,COLUMNS($A$7:F654),0)),'PROD Fltr Conditional'!F654,"OK")</f>
        <v>OK</v>
      </c>
      <c r="G654" s="13" t="str">
        <f>IF(ISERROR(VLOOKUP('PROD Fltr Conditional'!$A654,QACond,COLUMNS($A$7:G654),0)),'PROD Fltr Conditional'!G654,"OK")</f>
        <v>OK</v>
      </c>
      <c r="H654" s="13" t="str">
        <f>IF(ISERROR(VLOOKUP('PROD Fltr Conditional'!$A654,QACond,COLUMNS($A$7:H654),0)),'PROD Fltr Conditional'!H654,"OK")</f>
        <v>OK</v>
      </c>
      <c r="I654" s="13" t="str">
        <f>IF(ISERROR(VLOOKUP('PROD Fltr Conditional'!$A654,QACond,COLUMNS($A$7:I654),0)),'PROD Fltr Conditional'!I654,"OK")</f>
        <v>OK</v>
      </c>
      <c r="J654" s="13" t="str">
        <f>IF(ISERROR(VLOOKUP('PROD Fltr Conditional'!$A654,QACond,COLUMNS($A$7:J654),0)),'PROD Fltr Conditional'!J654,"OK")</f>
        <v>OK</v>
      </c>
      <c r="K654" s="13" t="str">
        <f>IF(ISERROR(VLOOKUP('PROD Fltr Conditional'!$A654,QACond,COLUMNS($A$7:K654),0)),'PROD Fltr Conditional'!K654,"OK")</f>
        <v>OK</v>
      </c>
      <c r="L654" s="13" t="str">
        <f>IF(ISERROR(VLOOKUP('PROD Fltr Conditional'!$A654,QACond,COLUMNS($A$7:L654),0)),'PROD Fltr Conditional'!L654,"OK")</f>
        <v>OK</v>
      </c>
      <c r="M654" s="13" t="str">
        <f>IF(ISERROR(VLOOKUP('PROD Fltr Conditional'!$A654,QACond,COLUMNS($A$7:M654),0)),'PROD Fltr Conditional'!M654,"OK")</f>
        <v>OK</v>
      </c>
      <c r="N654" s="13" t="str">
        <f>IF(ISERROR(VLOOKUP('PROD Fltr Conditional'!$A654,QACond,COLUMNS($A$7:N654),0)),'PROD Fltr Conditional'!N654,"OK")</f>
        <v>OK</v>
      </c>
      <c r="O654" s="13" t="str">
        <f>IF(ISERROR(VLOOKUP('PROD Fltr Conditional'!$A654,QACond,COLUMNS($A$7:O654),0)),'PROD Fltr Conditional'!O654,"OK")</f>
        <v>OK</v>
      </c>
      <c r="P654" s="13" t="str">
        <f>IF(ISERROR(VLOOKUP('PROD Fltr Conditional'!$A654,QACond,COLUMNS($A$7:P654),0)),'PROD Fltr Conditional'!P654,"OK")</f>
        <v>OK</v>
      </c>
      <c r="Q654" s="13" t="str">
        <f>IF(ISERROR(VLOOKUP('PROD Fltr Conditional'!$A654,QACond,COLUMNS($A$7:Q654),0)),'PROD Fltr Conditional'!Q654,"OK")</f>
        <v>OK</v>
      </c>
    </row>
    <row r="655" spans="1:17">
      <c r="A655" s="13" t="str">
        <f>IF(ISERROR(VLOOKUP('PROD Fltr Conditional'!$A655,QACond,COLUMNS($A$7:A655),0)),'PROD Fltr Conditional'!A655,"OK")</f>
        <v>OK</v>
      </c>
      <c r="B655" s="13" t="str">
        <f>IF(ISERROR(VLOOKUP('PROD Fltr Conditional'!$A655,QACond,COLUMNS($A$7:B655),0)),'PROD Fltr Conditional'!B655,"OK")</f>
        <v>OK</v>
      </c>
      <c r="C655" s="13" t="str">
        <f>IF(ISERROR(VLOOKUP('PROD Fltr Conditional'!$A655,QACond,COLUMNS($A$7:C655),0)),'PROD Fltr Conditional'!C655,"OK")</f>
        <v>OK</v>
      </c>
      <c r="D655" s="13" t="str">
        <f>IF(ISERROR(VLOOKUP('PROD Fltr Conditional'!$A655,QACond,COLUMNS($A$7:D655),0)),'PROD Fltr Conditional'!D655,"OK")</f>
        <v>OK</v>
      </c>
      <c r="E655" s="13" t="str">
        <f>IF(ISERROR(VLOOKUP('PROD Fltr Conditional'!$A655,QACond,COLUMNS($A$7:E655),0)),'PROD Fltr Conditional'!E655,"OK")</f>
        <v>OK</v>
      </c>
      <c r="F655" s="13" t="str">
        <f>IF(ISERROR(VLOOKUP('PROD Fltr Conditional'!$A655,QACond,COLUMNS($A$7:F655),0)),'PROD Fltr Conditional'!F655,"OK")</f>
        <v>OK</v>
      </c>
      <c r="G655" s="13" t="str">
        <f>IF(ISERROR(VLOOKUP('PROD Fltr Conditional'!$A655,QACond,COLUMNS($A$7:G655),0)),'PROD Fltr Conditional'!G655,"OK")</f>
        <v>OK</v>
      </c>
      <c r="H655" s="13" t="str">
        <f>IF(ISERROR(VLOOKUP('PROD Fltr Conditional'!$A655,QACond,COLUMNS($A$7:H655),0)),'PROD Fltr Conditional'!H655,"OK")</f>
        <v>OK</v>
      </c>
      <c r="I655" s="13" t="str">
        <f>IF(ISERROR(VLOOKUP('PROD Fltr Conditional'!$A655,QACond,COLUMNS($A$7:I655),0)),'PROD Fltr Conditional'!I655,"OK")</f>
        <v>OK</v>
      </c>
      <c r="J655" s="13" t="str">
        <f>IF(ISERROR(VLOOKUP('PROD Fltr Conditional'!$A655,QACond,COLUMNS($A$7:J655),0)),'PROD Fltr Conditional'!J655,"OK")</f>
        <v>OK</v>
      </c>
      <c r="K655" s="13" t="str">
        <f>IF(ISERROR(VLOOKUP('PROD Fltr Conditional'!$A655,QACond,COLUMNS($A$7:K655),0)),'PROD Fltr Conditional'!K655,"OK")</f>
        <v>OK</v>
      </c>
      <c r="L655" s="13" t="str">
        <f>IF(ISERROR(VLOOKUP('PROD Fltr Conditional'!$A655,QACond,COLUMNS($A$7:L655),0)),'PROD Fltr Conditional'!L655,"OK")</f>
        <v>OK</v>
      </c>
      <c r="M655" s="13" t="str">
        <f>IF(ISERROR(VLOOKUP('PROD Fltr Conditional'!$A655,QACond,COLUMNS($A$7:M655),0)),'PROD Fltr Conditional'!M655,"OK")</f>
        <v>OK</v>
      </c>
      <c r="N655" s="13" t="str">
        <f>IF(ISERROR(VLOOKUP('PROD Fltr Conditional'!$A655,QACond,COLUMNS($A$7:N655),0)),'PROD Fltr Conditional'!N655,"OK")</f>
        <v>OK</v>
      </c>
      <c r="O655" s="13" t="str">
        <f>IF(ISERROR(VLOOKUP('PROD Fltr Conditional'!$A655,QACond,COLUMNS($A$7:O655),0)),'PROD Fltr Conditional'!O655,"OK")</f>
        <v>OK</v>
      </c>
      <c r="P655" s="13" t="str">
        <f>IF(ISERROR(VLOOKUP('PROD Fltr Conditional'!$A655,QACond,COLUMNS($A$7:P655),0)),'PROD Fltr Conditional'!P655,"OK")</f>
        <v>OK</v>
      </c>
      <c r="Q655" s="13" t="str">
        <f>IF(ISERROR(VLOOKUP('PROD Fltr Conditional'!$A655,QACond,COLUMNS($A$7:Q655),0)),'PROD Fltr Conditional'!Q655,"OK")</f>
        <v>OK</v>
      </c>
    </row>
    <row r="656" spans="1:17">
      <c r="A656" s="13" t="str">
        <f>IF(ISERROR(VLOOKUP('PROD Fltr Conditional'!$A656,QACond,COLUMNS($A$7:A656),0)),'PROD Fltr Conditional'!A656,"OK")</f>
        <v>OK</v>
      </c>
      <c r="B656" s="13" t="str">
        <f>IF(ISERROR(VLOOKUP('PROD Fltr Conditional'!$A656,QACond,COLUMNS($A$7:B656),0)),'PROD Fltr Conditional'!B656,"OK")</f>
        <v>OK</v>
      </c>
      <c r="C656" s="13" t="str">
        <f>IF(ISERROR(VLOOKUP('PROD Fltr Conditional'!$A656,QACond,COLUMNS($A$7:C656),0)),'PROD Fltr Conditional'!C656,"OK")</f>
        <v>OK</v>
      </c>
      <c r="D656" s="13" t="str">
        <f>IF(ISERROR(VLOOKUP('PROD Fltr Conditional'!$A656,QACond,COLUMNS($A$7:D656),0)),'PROD Fltr Conditional'!D656,"OK")</f>
        <v>OK</v>
      </c>
      <c r="E656" s="13" t="str">
        <f>IF(ISERROR(VLOOKUP('PROD Fltr Conditional'!$A656,QACond,COLUMNS($A$7:E656),0)),'PROD Fltr Conditional'!E656,"OK")</f>
        <v>OK</v>
      </c>
      <c r="F656" s="13" t="str">
        <f>IF(ISERROR(VLOOKUP('PROD Fltr Conditional'!$A656,QACond,COLUMNS($A$7:F656),0)),'PROD Fltr Conditional'!F656,"OK")</f>
        <v>OK</v>
      </c>
      <c r="G656" s="13" t="str">
        <f>IF(ISERROR(VLOOKUP('PROD Fltr Conditional'!$A656,QACond,COLUMNS($A$7:G656),0)),'PROD Fltr Conditional'!G656,"OK")</f>
        <v>OK</v>
      </c>
      <c r="H656" s="13" t="str">
        <f>IF(ISERROR(VLOOKUP('PROD Fltr Conditional'!$A656,QACond,COLUMNS($A$7:H656),0)),'PROD Fltr Conditional'!H656,"OK")</f>
        <v>OK</v>
      </c>
      <c r="I656" s="13" t="str">
        <f>IF(ISERROR(VLOOKUP('PROD Fltr Conditional'!$A656,QACond,COLUMNS($A$7:I656),0)),'PROD Fltr Conditional'!I656,"OK")</f>
        <v>OK</v>
      </c>
      <c r="J656" s="13" t="str">
        <f>IF(ISERROR(VLOOKUP('PROD Fltr Conditional'!$A656,QACond,COLUMNS($A$7:J656),0)),'PROD Fltr Conditional'!J656,"OK")</f>
        <v>OK</v>
      </c>
      <c r="K656" s="13" t="str">
        <f>IF(ISERROR(VLOOKUP('PROD Fltr Conditional'!$A656,QACond,COLUMNS($A$7:K656),0)),'PROD Fltr Conditional'!K656,"OK")</f>
        <v>OK</v>
      </c>
      <c r="L656" s="13" t="str">
        <f>IF(ISERROR(VLOOKUP('PROD Fltr Conditional'!$A656,QACond,COLUMNS($A$7:L656),0)),'PROD Fltr Conditional'!L656,"OK")</f>
        <v>OK</v>
      </c>
      <c r="M656" s="13" t="str">
        <f>IF(ISERROR(VLOOKUP('PROD Fltr Conditional'!$A656,QACond,COLUMNS($A$7:M656),0)),'PROD Fltr Conditional'!M656,"OK")</f>
        <v>OK</v>
      </c>
      <c r="N656" s="13" t="str">
        <f>IF(ISERROR(VLOOKUP('PROD Fltr Conditional'!$A656,QACond,COLUMNS($A$7:N656),0)),'PROD Fltr Conditional'!N656,"OK")</f>
        <v>OK</v>
      </c>
      <c r="O656" s="13" t="str">
        <f>IF(ISERROR(VLOOKUP('PROD Fltr Conditional'!$A656,QACond,COLUMNS($A$7:O656),0)),'PROD Fltr Conditional'!O656,"OK")</f>
        <v>OK</v>
      </c>
      <c r="P656" s="13" t="str">
        <f>IF(ISERROR(VLOOKUP('PROD Fltr Conditional'!$A656,QACond,COLUMNS($A$7:P656),0)),'PROD Fltr Conditional'!P656,"OK")</f>
        <v>OK</v>
      </c>
      <c r="Q656" s="13" t="str">
        <f>IF(ISERROR(VLOOKUP('PROD Fltr Conditional'!$A656,QACond,COLUMNS($A$7:Q656),0)),'PROD Fltr Conditional'!Q656,"OK")</f>
        <v>OK</v>
      </c>
    </row>
    <row r="657" spans="1:17">
      <c r="A657" s="13" t="str">
        <f>IF(ISERROR(VLOOKUP('PROD Fltr Conditional'!$A657,QACond,COLUMNS($A$7:A657),0)),'PROD Fltr Conditional'!A657,"OK")</f>
        <v>OK</v>
      </c>
      <c r="B657" s="13" t="str">
        <f>IF(ISERROR(VLOOKUP('PROD Fltr Conditional'!$A657,QACond,COLUMNS($A$7:B657),0)),'PROD Fltr Conditional'!B657,"OK")</f>
        <v>OK</v>
      </c>
      <c r="C657" s="13" t="str">
        <f>IF(ISERROR(VLOOKUP('PROD Fltr Conditional'!$A657,QACond,COLUMNS($A$7:C657),0)),'PROD Fltr Conditional'!C657,"OK")</f>
        <v>OK</v>
      </c>
      <c r="D657" s="13" t="str">
        <f>IF(ISERROR(VLOOKUP('PROD Fltr Conditional'!$A657,QACond,COLUMNS($A$7:D657),0)),'PROD Fltr Conditional'!D657,"OK")</f>
        <v>OK</v>
      </c>
      <c r="E657" s="13" t="str">
        <f>IF(ISERROR(VLOOKUP('PROD Fltr Conditional'!$A657,QACond,COLUMNS($A$7:E657),0)),'PROD Fltr Conditional'!E657,"OK")</f>
        <v>OK</v>
      </c>
      <c r="F657" s="13" t="str">
        <f>IF(ISERROR(VLOOKUP('PROD Fltr Conditional'!$A657,QACond,COLUMNS($A$7:F657),0)),'PROD Fltr Conditional'!F657,"OK")</f>
        <v>OK</v>
      </c>
      <c r="G657" s="13" t="str">
        <f>IF(ISERROR(VLOOKUP('PROD Fltr Conditional'!$A657,QACond,COLUMNS($A$7:G657),0)),'PROD Fltr Conditional'!G657,"OK")</f>
        <v>OK</v>
      </c>
      <c r="H657" s="13" t="str">
        <f>IF(ISERROR(VLOOKUP('PROD Fltr Conditional'!$A657,QACond,COLUMNS($A$7:H657),0)),'PROD Fltr Conditional'!H657,"OK")</f>
        <v>OK</v>
      </c>
      <c r="I657" s="13" t="str">
        <f>IF(ISERROR(VLOOKUP('PROD Fltr Conditional'!$A657,QACond,COLUMNS($A$7:I657),0)),'PROD Fltr Conditional'!I657,"OK")</f>
        <v>OK</v>
      </c>
      <c r="J657" s="13" t="str">
        <f>IF(ISERROR(VLOOKUP('PROD Fltr Conditional'!$A657,QACond,COLUMNS($A$7:J657),0)),'PROD Fltr Conditional'!J657,"OK")</f>
        <v>OK</v>
      </c>
      <c r="K657" s="13" t="str">
        <f>IF(ISERROR(VLOOKUP('PROD Fltr Conditional'!$A657,QACond,COLUMNS($A$7:K657),0)),'PROD Fltr Conditional'!K657,"OK")</f>
        <v>OK</v>
      </c>
      <c r="L657" s="13" t="str">
        <f>IF(ISERROR(VLOOKUP('PROD Fltr Conditional'!$A657,QACond,COLUMNS($A$7:L657),0)),'PROD Fltr Conditional'!L657,"OK")</f>
        <v>OK</v>
      </c>
      <c r="M657" s="13" t="str">
        <f>IF(ISERROR(VLOOKUP('PROD Fltr Conditional'!$A657,QACond,COLUMNS($A$7:M657),0)),'PROD Fltr Conditional'!M657,"OK")</f>
        <v>OK</v>
      </c>
      <c r="N657" s="13" t="str">
        <f>IF(ISERROR(VLOOKUP('PROD Fltr Conditional'!$A657,QACond,COLUMNS($A$7:N657),0)),'PROD Fltr Conditional'!N657,"OK")</f>
        <v>OK</v>
      </c>
      <c r="O657" s="13" t="str">
        <f>IF(ISERROR(VLOOKUP('PROD Fltr Conditional'!$A657,QACond,COLUMNS($A$7:O657),0)),'PROD Fltr Conditional'!O657,"OK")</f>
        <v>OK</v>
      </c>
      <c r="P657" s="13" t="str">
        <f>IF(ISERROR(VLOOKUP('PROD Fltr Conditional'!$A657,QACond,COLUMNS($A$7:P657),0)),'PROD Fltr Conditional'!P657,"OK")</f>
        <v>OK</v>
      </c>
      <c r="Q657" s="13" t="str">
        <f>IF(ISERROR(VLOOKUP('PROD Fltr Conditional'!$A657,QACond,COLUMNS($A$7:Q657),0)),'PROD Fltr Conditional'!Q657,"OK")</f>
        <v>OK</v>
      </c>
    </row>
    <row r="658" spans="1:17">
      <c r="A658" s="13" t="str">
        <f>IF(ISERROR(VLOOKUP('PROD Fltr Conditional'!$A658,QACond,COLUMNS($A$7:A658),0)),'PROD Fltr Conditional'!A658,"OK")</f>
        <v>OK</v>
      </c>
      <c r="B658" s="13" t="str">
        <f>IF(ISERROR(VLOOKUP('PROD Fltr Conditional'!$A658,QACond,COLUMNS($A$7:B658),0)),'PROD Fltr Conditional'!B658,"OK")</f>
        <v>OK</v>
      </c>
      <c r="C658" s="13" t="str">
        <f>IF(ISERROR(VLOOKUP('PROD Fltr Conditional'!$A658,QACond,COLUMNS($A$7:C658),0)),'PROD Fltr Conditional'!C658,"OK")</f>
        <v>OK</v>
      </c>
      <c r="D658" s="13" t="str">
        <f>IF(ISERROR(VLOOKUP('PROD Fltr Conditional'!$A658,QACond,COLUMNS($A$7:D658),0)),'PROD Fltr Conditional'!D658,"OK")</f>
        <v>OK</v>
      </c>
      <c r="E658" s="13" t="str">
        <f>IF(ISERROR(VLOOKUP('PROD Fltr Conditional'!$A658,QACond,COLUMNS($A$7:E658),0)),'PROD Fltr Conditional'!E658,"OK")</f>
        <v>OK</v>
      </c>
      <c r="F658" s="13" t="str">
        <f>IF(ISERROR(VLOOKUP('PROD Fltr Conditional'!$A658,QACond,COLUMNS($A$7:F658),0)),'PROD Fltr Conditional'!F658,"OK")</f>
        <v>OK</v>
      </c>
      <c r="G658" s="13" t="str">
        <f>IF(ISERROR(VLOOKUP('PROD Fltr Conditional'!$A658,QACond,COLUMNS($A$7:G658),0)),'PROD Fltr Conditional'!G658,"OK")</f>
        <v>OK</v>
      </c>
      <c r="H658" s="13" t="str">
        <f>IF(ISERROR(VLOOKUP('PROD Fltr Conditional'!$A658,QACond,COLUMNS($A$7:H658),0)),'PROD Fltr Conditional'!H658,"OK")</f>
        <v>OK</v>
      </c>
      <c r="I658" s="13" t="str">
        <f>IF(ISERROR(VLOOKUP('PROD Fltr Conditional'!$A658,QACond,COLUMNS($A$7:I658),0)),'PROD Fltr Conditional'!I658,"OK")</f>
        <v>OK</v>
      </c>
      <c r="J658" s="13" t="str">
        <f>IF(ISERROR(VLOOKUP('PROD Fltr Conditional'!$A658,QACond,COLUMNS($A$7:J658),0)),'PROD Fltr Conditional'!J658,"OK")</f>
        <v>OK</v>
      </c>
      <c r="K658" s="13" t="str">
        <f>IF(ISERROR(VLOOKUP('PROD Fltr Conditional'!$A658,QACond,COLUMNS($A$7:K658),0)),'PROD Fltr Conditional'!K658,"OK")</f>
        <v>OK</v>
      </c>
      <c r="L658" s="13" t="str">
        <f>IF(ISERROR(VLOOKUP('PROD Fltr Conditional'!$A658,QACond,COLUMNS($A$7:L658),0)),'PROD Fltr Conditional'!L658,"OK")</f>
        <v>OK</v>
      </c>
      <c r="M658" s="13" t="str">
        <f>IF(ISERROR(VLOOKUP('PROD Fltr Conditional'!$A658,QACond,COLUMNS($A$7:M658),0)),'PROD Fltr Conditional'!M658,"OK")</f>
        <v>OK</v>
      </c>
      <c r="N658" s="13" t="str">
        <f>IF(ISERROR(VLOOKUP('PROD Fltr Conditional'!$A658,QACond,COLUMNS($A$7:N658),0)),'PROD Fltr Conditional'!N658,"OK")</f>
        <v>OK</v>
      </c>
      <c r="O658" s="13" t="str">
        <f>IF(ISERROR(VLOOKUP('PROD Fltr Conditional'!$A658,QACond,COLUMNS($A$7:O658),0)),'PROD Fltr Conditional'!O658,"OK")</f>
        <v>OK</v>
      </c>
      <c r="P658" s="13" t="str">
        <f>IF(ISERROR(VLOOKUP('PROD Fltr Conditional'!$A658,QACond,COLUMNS($A$7:P658),0)),'PROD Fltr Conditional'!P658,"OK")</f>
        <v>OK</v>
      </c>
      <c r="Q658" s="13" t="str">
        <f>IF(ISERROR(VLOOKUP('PROD Fltr Conditional'!$A658,QACond,COLUMNS($A$7:Q658),0)),'PROD Fltr Conditional'!Q658,"OK")</f>
        <v>OK</v>
      </c>
    </row>
    <row r="659" spans="1:17">
      <c r="A659" s="13" t="str">
        <f>IF(ISERROR(VLOOKUP('PROD Fltr Conditional'!$A659,QACond,COLUMNS($A$7:A659),0)),'PROD Fltr Conditional'!A659,"OK")</f>
        <v>OK</v>
      </c>
      <c r="B659" s="13" t="str">
        <f>IF(ISERROR(VLOOKUP('PROD Fltr Conditional'!$A659,QACond,COLUMNS($A$7:B659),0)),'PROD Fltr Conditional'!B659,"OK")</f>
        <v>OK</v>
      </c>
      <c r="C659" s="13" t="str">
        <f>IF(ISERROR(VLOOKUP('PROD Fltr Conditional'!$A659,QACond,COLUMNS($A$7:C659),0)),'PROD Fltr Conditional'!C659,"OK")</f>
        <v>OK</v>
      </c>
      <c r="D659" s="13" t="str">
        <f>IF(ISERROR(VLOOKUP('PROD Fltr Conditional'!$A659,QACond,COLUMNS($A$7:D659),0)),'PROD Fltr Conditional'!D659,"OK")</f>
        <v>OK</v>
      </c>
      <c r="E659" s="13" t="str">
        <f>IF(ISERROR(VLOOKUP('PROD Fltr Conditional'!$A659,QACond,COLUMNS($A$7:E659),0)),'PROD Fltr Conditional'!E659,"OK")</f>
        <v>OK</v>
      </c>
      <c r="F659" s="13" t="str">
        <f>IF(ISERROR(VLOOKUP('PROD Fltr Conditional'!$A659,QACond,COLUMNS($A$7:F659),0)),'PROD Fltr Conditional'!F659,"OK")</f>
        <v>OK</v>
      </c>
      <c r="G659" s="13" t="str">
        <f>IF(ISERROR(VLOOKUP('PROD Fltr Conditional'!$A659,QACond,COLUMNS($A$7:G659),0)),'PROD Fltr Conditional'!G659,"OK")</f>
        <v>OK</v>
      </c>
      <c r="H659" s="13" t="str">
        <f>IF(ISERROR(VLOOKUP('PROD Fltr Conditional'!$A659,QACond,COLUMNS($A$7:H659),0)),'PROD Fltr Conditional'!H659,"OK")</f>
        <v>OK</v>
      </c>
      <c r="I659" s="13" t="str">
        <f>IF(ISERROR(VLOOKUP('PROD Fltr Conditional'!$A659,QACond,COLUMNS($A$7:I659),0)),'PROD Fltr Conditional'!I659,"OK")</f>
        <v>OK</v>
      </c>
      <c r="J659" s="13" t="str">
        <f>IF(ISERROR(VLOOKUP('PROD Fltr Conditional'!$A659,QACond,COLUMNS($A$7:J659),0)),'PROD Fltr Conditional'!J659,"OK")</f>
        <v>OK</v>
      </c>
      <c r="K659" s="13" t="str">
        <f>IF(ISERROR(VLOOKUP('PROD Fltr Conditional'!$A659,QACond,COLUMNS($A$7:K659),0)),'PROD Fltr Conditional'!K659,"OK")</f>
        <v>OK</v>
      </c>
      <c r="L659" s="13" t="str">
        <f>IF(ISERROR(VLOOKUP('PROD Fltr Conditional'!$A659,QACond,COLUMNS($A$7:L659),0)),'PROD Fltr Conditional'!L659,"OK")</f>
        <v>OK</v>
      </c>
      <c r="M659" s="13" t="str">
        <f>IF(ISERROR(VLOOKUP('PROD Fltr Conditional'!$A659,QACond,COLUMNS($A$7:M659),0)),'PROD Fltr Conditional'!M659,"OK")</f>
        <v>OK</v>
      </c>
      <c r="N659" s="13" t="str">
        <f>IF(ISERROR(VLOOKUP('PROD Fltr Conditional'!$A659,QACond,COLUMNS($A$7:N659),0)),'PROD Fltr Conditional'!N659,"OK")</f>
        <v>OK</v>
      </c>
      <c r="O659" s="13" t="str">
        <f>IF(ISERROR(VLOOKUP('PROD Fltr Conditional'!$A659,QACond,COLUMNS($A$7:O659),0)),'PROD Fltr Conditional'!O659,"OK")</f>
        <v>OK</v>
      </c>
      <c r="P659" s="13" t="str">
        <f>IF(ISERROR(VLOOKUP('PROD Fltr Conditional'!$A659,QACond,COLUMNS($A$7:P659),0)),'PROD Fltr Conditional'!P659,"OK")</f>
        <v>OK</v>
      </c>
      <c r="Q659" s="13" t="str">
        <f>IF(ISERROR(VLOOKUP('PROD Fltr Conditional'!$A659,QACond,COLUMNS($A$7:Q659),0)),'PROD Fltr Conditional'!Q659,"OK")</f>
        <v>OK</v>
      </c>
    </row>
    <row r="660" spans="1:17">
      <c r="A660" s="13" t="str">
        <f>IF(ISERROR(VLOOKUP('PROD Fltr Conditional'!$A660,QACond,COLUMNS($A$7:A660),0)),'PROD Fltr Conditional'!A660,"OK")</f>
        <v>OK</v>
      </c>
      <c r="B660" s="13" t="str">
        <f>IF(ISERROR(VLOOKUP('PROD Fltr Conditional'!$A660,QACond,COLUMNS($A$7:B660),0)),'PROD Fltr Conditional'!B660,"OK")</f>
        <v>OK</v>
      </c>
      <c r="C660" s="13" t="str">
        <f>IF(ISERROR(VLOOKUP('PROD Fltr Conditional'!$A660,QACond,COLUMNS($A$7:C660),0)),'PROD Fltr Conditional'!C660,"OK")</f>
        <v>OK</v>
      </c>
      <c r="D660" s="13" t="str">
        <f>IF(ISERROR(VLOOKUP('PROD Fltr Conditional'!$A660,QACond,COLUMNS($A$7:D660),0)),'PROD Fltr Conditional'!D660,"OK")</f>
        <v>OK</v>
      </c>
      <c r="E660" s="13" t="str">
        <f>IF(ISERROR(VLOOKUP('PROD Fltr Conditional'!$A660,QACond,COLUMNS($A$7:E660),0)),'PROD Fltr Conditional'!E660,"OK")</f>
        <v>OK</v>
      </c>
      <c r="F660" s="13" t="str">
        <f>IF(ISERROR(VLOOKUP('PROD Fltr Conditional'!$A660,QACond,COLUMNS($A$7:F660),0)),'PROD Fltr Conditional'!F660,"OK")</f>
        <v>OK</v>
      </c>
      <c r="G660" s="13" t="str">
        <f>IF(ISERROR(VLOOKUP('PROD Fltr Conditional'!$A660,QACond,COLUMNS($A$7:G660),0)),'PROD Fltr Conditional'!G660,"OK")</f>
        <v>OK</v>
      </c>
      <c r="H660" s="13" t="str">
        <f>IF(ISERROR(VLOOKUP('PROD Fltr Conditional'!$A660,QACond,COLUMNS($A$7:H660),0)),'PROD Fltr Conditional'!H660,"OK")</f>
        <v>OK</v>
      </c>
      <c r="I660" s="13" t="str">
        <f>IF(ISERROR(VLOOKUP('PROD Fltr Conditional'!$A660,QACond,COLUMNS($A$7:I660),0)),'PROD Fltr Conditional'!I660,"OK")</f>
        <v>OK</v>
      </c>
      <c r="J660" s="13" t="str">
        <f>IF(ISERROR(VLOOKUP('PROD Fltr Conditional'!$A660,QACond,COLUMNS($A$7:J660),0)),'PROD Fltr Conditional'!J660,"OK")</f>
        <v>OK</v>
      </c>
      <c r="K660" s="13" t="str">
        <f>IF(ISERROR(VLOOKUP('PROD Fltr Conditional'!$A660,QACond,COLUMNS($A$7:K660),0)),'PROD Fltr Conditional'!K660,"OK")</f>
        <v>OK</v>
      </c>
      <c r="L660" s="13" t="str">
        <f>IF(ISERROR(VLOOKUP('PROD Fltr Conditional'!$A660,QACond,COLUMNS($A$7:L660),0)),'PROD Fltr Conditional'!L660,"OK")</f>
        <v>OK</v>
      </c>
      <c r="M660" s="13" t="str">
        <f>IF(ISERROR(VLOOKUP('PROD Fltr Conditional'!$A660,QACond,COLUMNS($A$7:M660),0)),'PROD Fltr Conditional'!M660,"OK")</f>
        <v>OK</v>
      </c>
      <c r="N660" s="13" t="str">
        <f>IF(ISERROR(VLOOKUP('PROD Fltr Conditional'!$A660,QACond,COLUMNS($A$7:N660),0)),'PROD Fltr Conditional'!N660,"OK")</f>
        <v>OK</v>
      </c>
      <c r="O660" s="13" t="str">
        <f>IF(ISERROR(VLOOKUP('PROD Fltr Conditional'!$A660,QACond,COLUMNS($A$7:O660),0)),'PROD Fltr Conditional'!O660,"OK")</f>
        <v>OK</v>
      </c>
      <c r="P660" s="13" t="str">
        <f>IF(ISERROR(VLOOKUP('PROD Fltr Conditional'!$A660,QACond,COLUMNS($A$7:P660),0)),'PROD Fltr Conditional'!P660,"OK")</f>
        <v>OK</v>
      </c>
      <c r="Q660" s="13" t="str">
        <f>IF(ISERROR(VLOOKUP('PROD Fltr Conditional'!$A660,QACond,COLUMNS($A$7:Q660),0)),'PROD Fltr Conditional'!Q660,"OK")</f>
        <v>OK</v>
      </c>
    </row>
    <row r="661" spans="1:17">
      <c r="A661" s="13" t="str">
        <f>IF(ISERROR(VLOOKUP('PROD Fltr Conditional'!$A661,QACond,COLUMNS($A$7:A661),0)),'PROD Fltr Conditional'!A661,"OK")</f>
        <v>OK</v>
      </c>
      <c r="B661" s="13" t="str">
        <f>IF(ISERROR(VLOOKUP('PROD Fltr Conditional'!$A661,QACond,COLUMNS($A$7:B661),0)),'PROD Fltr Conditional'!B661,"OK")</f>
        <v>OK</v>
      </c>
      <c r="C661" s="13" t="str">
        <f>IF(ISERROR(VLOOKUP('PROD Fltr Conditional'!$A661,QACond,COLUMNS($A$7:C661),0)),'PROD Fltr Conditional'!C661,"OK")</f>
        <v>OK</v>
      </c>
      <c r="D661" s="13" t="str">
        <f>IF(ISERROR(VLOOKUP('PROD Fltr Conditional'!$A661,QACond,COLUMNS($A$7:D661),0)),'PROD Fltr Conditional'!D661,"OK")</f>
        <v>OK</v>
      </c>
      <c r="E661" s="13" t="str">
        <f>IF(ISERROR(VLOOKUP('PROD Fltr Conditional'!$A661,QACond,COLUMNS($A$7:E661),0)),'PROD Fltr Conditional'!E661,"OK")</f>
        <v>OK</v>
      </c>
      <c r="F661" s="13" t="str">
        <f>IF(ISERROR(VLOOKUP('PROD Fltr Conditional'!$A661,QACond,COLUMNS($A$7:F661),0)),'PROD Fltr Conditional'!F661,"OK")</f>
        <v>OK</v>
      </c>
      <c r="G661" s="13" t="str">
        <f>IF(ISERROR(VLOOKUP('PROD Fltr Conditional'!$A661,QACond,COLUMNS($A$7:G661),0)),'PROD Fltr Conditional'!G661,"OK")</f>
        <v>OK</v>
      </c>
      <c r="H661" s="13" t="str">
        <f>IF(ISERROR(VLOOKUP('PROD Fltr Conditional'!$A661,QACond,COLUMNS($A$7:H661),0)),'PROD Fltr Conditional'!H661,"OK")</f>
        <v>OK</v>
      </c>
      <c r="I661" s="13" t="str">
        <f>IF(ISERROR(VLOOKUP('PROD Fltr Conditional'!$A661,QACond,COLUMNS($A$7:I661),0)),'PROD Fltr Conditional'!I661,"OK")</f>
        <v>OK</v>
      </c>
      <c r="J661" s="13" t="str">
        <f>IF(ISERROR(VLOOKUP('PROD Fltr Conditional'!$A661,QACond,COLUMNS($A$7:J661),0)),'PROD Fltr Conditional'!J661,"OK")</f>
        <v>OK</v>
      </c>
      <c r="K661" s="13" t="str">
        <f>IF(ISERROR(VLOOKUP('PROD Fltr Conditional'!$A661,QACond,COLUMNS($A$7:K661),0)),'PROD Fltr Conditional'!K661,"OK")</f>
        <v>OK</v>
      </c>
      <c r="L661" s="13" t="str">
        <f>IF(ISERROR(VLOOKUP('PROD Fltr Conditional'!$A661,QACond,COLUMNS($A$7:L661),0)),'PROD Fltr Conditional'!L661,"OK")</f>
        <v>OK</v>
      </c>
      <c r="M661" s="13" t="str">
        <f>IF(ISERROR(VLOOKUP('PROD Fltr Conditional'!$A661,QACond,COLUMNS($A$7:M661),0)),'PROD Fltr Conditional'!M661,"OK")</f>
        <v>OK</v>
      </c>
      <c r="N661" s="13" t="str">
        <f>IF(ISERROR(VLOOKUP('PROD Fltr Conditional'!$A661,QACond,COLUMNS($A$7:N661),0)),'PROD Fltr Conditional'!N661,"OK")</f>
        <v>OK</v>
      </c>
      <c r="O661" s="13" t="str">
        <f>IF(ISERROR(VLOOKUP('PROD Fltr Conditional'!$A661,QACond,COLUMNS($A$7:O661),0)),'PROD Fltr Conditional'!O661,"OK")</f>
        <v>OK</v>
      </c>
      <c r="P661" s="13" t="str">
        <f>IF(ISERROR(VLOOKUP('PROD Fltr Conditional'!$A661,QACond,COLUMNS($A$7:P661),0)),'PROD Fltr Conditional'!P661,"OK")</f>
        <v>OK</v>
      </c>
      <c r="Q661" s="13" t="str">
        <f>IF(ISERROR(VLOOKUP('PROD Fltr Conditional'!$A661,QACond,COLUMNS($A$7:Q661),0)),'PROD Fltr Conditional'!Q661,"OK")</f>
        <v>OK</v>
      </c>
    </row>
    <row r="662" spans="1:17">
      <c r="A662" s="13" t="str">
        <f>IF(ISERROR(VLOOKUP('PROD Fltr Conditional'!$A662,QACond,COLUMNS($A$7:A662),0)),'PROD Fltr Conditional'!A662,"OK")</f>
        <v>OK</v>
      </c>
      <c r="B662" s="13" t="str">
        <f>IF(ISERROR(VLOOKUP('PROD Fltr Conditional'!$A662,QACond,COLUMNS($A$7:B662),0)),'PROD Fltr Conditional'!B662,"OK")</f>
        <v>OK</v>
      </c>
      <c r="C662" s="13" t="str">
        <f>IF(ISERROR(VLOOKUP('PROD Fltr Conditional'!$A662,QACond,COLUMNS($A$7:C662),0)),'PROD Fltr Conditional'!C662,"OK")</f>
        <v>OK</v>
      </c>
      <c r="D662" s="13" t="str">
        <f>IF(ISERROR(VLOOKUP('PROD Fltr Conditional'!$A662,QACond,COLUMNS($A$7:D662),0)),'PROD Fltr Conditional'!D662,"OK")</f>
        <v>OK</v>
      </c>
      <c r="E662" s="13" t="str">
        <f>IF(ISERROR(VLOOKUP('PROD Fltr Conditional'!$A662,QACond,COLUMNS($A$7:E662),0)),'PROD Fltr Conditional'!E662,"OK")</f>
        <v>OK</v>
      </c>
      <c r="F662" s="13" t="str">
        <f>IF(ISERROR(VLOOKUP('PROD Fltr Conditional'!$A662,QACond,COLUMNS($A$7:F662),0)),'PROD Fltr Conditional'!F662,"OK")</f>
        <v>OK</v>
      </c>
      <c r="G662" s="13" t="str">
        <f>IF(ISERROR(VLOOKUP('PROD Fltr Conditional'!$A662,QACond,COLUMNS($A$7:G662),0)),'PROD Fltr Conditional'!G662,"OK")</f>
        <v>OK</v>
      </c>
      <c r="H662" s="13" t="str">
        <f>IF(ISERROR(VLOOKUP('PROD Fltr Conditional'!$A662,QACond,COLUMNS($A$7:H662),0)),'PROD Fltr Conditional'!H662,"OK")</f>
        <v>OK</v>
      </c>
      <c r="I662" s="13" t="str">
        <f>IF(ISERROR(VLOOKUP('PROD Fltr Conditional'!$A662,QACond,COLUMNS($A$7:I662),0)),'PROD Fltr Conditional'!I662,"OK")</f>
        <v>OK</v>
      </c>
      <c r="J662" s="13" t="str">
        <f>IF(ISERROR(VLOOKUP('PROD Fltr Conditional'!$A662,QACond,COLUMNS($A$7:J662),0)),'PROD Fltr Conditional'!J662,"OK")</f>
        <v>OK</v>
      </c>
      <c r="K662" s="13" t="str">
        <f>IF(ISERROR(VLOOKUP('PROD Fltr Conditional'!$A662,QACond,COLUMNS($A$7:K662),0)),'PROD Fltr Conditional'!K662,"OK")</f>
        <v>OK</v>
      </c>
      <c r="L662" s="13" t="str">
        <f>IF(ISERROR(VLOOKUP('PROD Fltr Conditional'!$A662,QACond,COLUMNS($A$7:L662),0)),'PROD Fltr Conditional'!L662,"OK")</f>
        <v>OK</v>
      </c>
      <c r="M662" s="13" t="str">
        <f>IF(ISERROR(VLOOKUP('PROD Fltr Conditional'!$A662,QACond,COLUMNS($A$7:M662),0)),'PROD Fltr Conditional'!M662,"OK")</f>
        <v>OK</v>
      </c>
      <c r="N662" s="13" t="str">
        <f>IF(ISERROR(VLOOKUP('PROD Fltr Conditional'!$A662,QACond,COLUMNS($A$7:N662),0)),'PROD Fltr Conditional'!N662,"OK")</f>
        <v>OK</v>
      </c>
      <c r="O662" s="13" t="str">
        <f>IF(ISERROR(VLOOKUP('PROD Fltr Conditional'!$A662,QACond,COLUMNS($A$7:O662),0)),'PROD Fltr Conditional'!O662,"OK")</f>
        <v>OK</v>
      </c>
      <c r="P662" s="13" t="str">
        <f>IF(ISERROR(VLOOKUP('PROD Fltr Conditional'!$A662,QACond,COLUMNS($A$7:P662),0)),'PROD Fltr Conditional'!P662,"OK")</f>
        <v>OK</v>
      </c>
      <c r="Q662" s="13" t="str">
        <f>IF(ISERROR(VLOOKUP('PROD Fltr Conditional'!$A662,QACond,COLUMNS($A$7:Q662),0)),'PROD Fltr Conditional'!Q662,"OK")</f>
        <v>OK</v>
      </c>
    </row>
    <row r="663" spans="1:17">
      <c r="A663" s="13" t="str">
        <f>IF(ISERROR(VLOOKUP('PROD Fltr Conditional'!$A663,QACond,COLUMNS($A$7:A663),0)),'PROD Fltr Conditional'!A663,"OK")</f>
        <v>OK</v>
      </c>
      <c r="B663" s="13" t="str">
        <f>IF(ISERROR(VLOOKUP('PROD Fltr Conditional'!$A663,QACond,COLUMNS($A$7:B663),0)),'PROD Fltr Conditional'!B663,"OK")</f>
        <v>OK</v>
      </c>
      <c r="C663" s="13" t="str">
        <f>IF(ISERROR(VLOOKUP('PROD Fltr Conditional'!$A663,QACond,COLUMNS($A$7:C663),0)),'PROD Fltr Conditional'!C663,"OK")</f>
        <v>OK</v>
      </c>
      <c r="D663" s="13" t="str">
        <f>IF(ISERROR(VLOOKUP('PROD Fltr Conditional'!$A663,QACond,COLUMNS($A$7:D663),0)),'PROD Fltr Conditional'!D663,"OK")</f>
        <v>OK</v>
      </c>
      <c r="E663" s="13" t="str">
        <f>IF(ISERROR(VLOOKUP('PROD Fltr Conditional'!$A663,QACond,COLUMNS($A$7:E663),0)),'PROD Fltr Conditional'!E663,"OK")</f>
        <v>OK</v>
      </c>
      <c r="F663" s="13" t="str">
        <f>IF(ISERROR(VLOOKUP('PROD Fltr Conditional'!$A663,QACond,COLUMNS($A$7:F663),0)),'PROD Fltr Conditional'!F663,"OK")</f>
        <v>OK</v>
      </c>
      <c r="G663" s="13" t="str">
        <f>IF(ISERROR(VLOOKUP('PROD Fltr Conditional'!$A663,QACond,COLUMNS($A$7:G663),0)),'PROD Fltr Conditional'!G663,"OK")</f>
        <v>OK</v>
      </c>
      <c r="H663" s="13" t="str">
        <f>IF(ISERROR(VLOOKUP('PROD Fltr Conditional'!$A663,QACond,COLUMNS($A$7:H663),0)),'PROD Fltr Conditional'!H663,"OK")</f>
        <v>OK</v>
      </c>
      <c r="I663" s="13" t="str">
        <f>IF(ISERROR(VLOOKUP('PROD Fltr Conditional'!$A663,QACond,COLUMNS($A$7:I663),0)),'PROD Fltr Conditional'!I663,"OK")</f>
        <v>OK</v>
      </c>
      <c r="J663" s="13" t="str">
        <f>IF(ISERROR(VLOOKUP('PROD Fltr Conditional'!$A663,QACond,COLUMNS($A$7:J663),0)),'PROD Fltr Conditional'!J663,"OK")</f>
        <v>OK</v>
      </c>
      <c r="K663" s="13" t="str">
        <f>IF(ISERROR(VLOOKUP('PROD Fltr Conditional'!$A663,QACond,COLUMNS($A$7:K663),0)),'PROD Fltr Conditional'!K663,"OK")</f>
        <v>OK</v>
      </c>
      <c r="L663" s="13" t="str">
        <f>IF(ISERROR(VLOOKUP('PROD Fltr Conditional'!$A663,QACond,COLUMNS($A$7:L663),0)),'PROD Fltr Conditional'!L663,"OK")</f>
        <v>OK</v>
      </c>
      <c r="M663" s="13" t="str">
        <f>IF(ISERROR(VLOOKUP('PROD Fltr Conditional'!$A663,QACond,COLUMNS($A$7:M663),0)),'PROD Fltr Conditional'!M663,"OK")</f>
        <v>OK</v>
      </c>
      <c r="N663" s="13" t="str">
        <f>IF(ISERROR(VLOOKUP('PROD Fltr Conditional'!$A663,QACond,COLUMNS($A$7:N663),0)),'PROD Fltr Conditional'!N663,"OK")</f>
        <v>OK</v>
      </c>
      <c r="O663" s="13" t="str">
        <f>IF(ISERROR(VLOOKUP('PROD Fltr Conditional'!$A663,QACond,COLUMNS($A$7:O663),0)),'PROD Fltr Conditional'!O663,"OK")</f>
        <v>OK</v>
      </c>
      <c r="P663" s="13" t="str">
        <f>IF(ISERROR(VLOOKUP('PROD Fltr Conditional'!$A663,QACond,COLUMNS($A$7:P663),0)),'PROD Fltr Conditional'!P663,"OK")</f>
        <v>OK</v>
      </c>
      <c r="Q663" s="13" t="str">
        <f>IF(ISERROR(VLOOKUP('PROD Fltr Conditional'!$A663,QACond,COLUMNS($A$7:Q663),0)),'PROD Fltr Conditional'!Q663,"OK")</f>
        <v>OK</v>
      </c>
    </row>
    <row r="664" spans="1:17">
      <c r="A664" s="13" t="str">
        <f>IF(ISERROR(VLOOKUP('PROD Fltr Conditional'!$A664,QACond,COLUMNS($A$7:A664),0)),'PROD Fltr Conditional'!A664,"OK")</f>
        <v>OK</v>
      </c>
      <c r="B664" s="13" t="str">
        <f>IF(ISERROR(VLOOKUP('PROD Fltr Conditional'!$A664,QACond,COLUMNS($A$7:B664),0)),'PROD Fltr Conditional'!B664,"OK")</f>
        <v>OK</v>
      </c>
      <c r="C664" s="13" t="str">
        <f>IF(ISERROR(VLOOKUP('PROD Fltr Conditional'!$A664,QACond,COLUMNS($A$7:C664),0)),'PROD Fltr Conditional'!C664,"OK")</f>
        <v>OK</v>
      </c>
      <c r="D664" s="13" t="str">
        <f>IF(ISERROR(VLOOKUP('PROD Fltr Conditional'!$A664,QACond,COLUMNS($A$7:D664),0)),'PROD Fltr Conditional'!D664,"OK")</f>
        <v>OK</v>
      </c>
      <c r="E664" s="13" t="str">
        <f>IF(ISERROR(VLOOKUP('PROD Fltr Conditional'!$A664,QACond,COLUMNS($A$7:E664),0)),'PROD Fltr Conditional'!E664,"OK")</f>
        <v>OK</v>
      </c>
      <c r="F664" s="13" t="str">
        <f>IF(ISERROR(VLOOKUP('PROD Fltr Conditional'!$A664,QACond,COLUMNS($A$7:F664),0)),'PROD Fltr Conditional'!F664,"OK")</f>
        <v>OK</v>
      </c>
      <c r="G664" s="13" t="str">
        <f>IF(ISERROR(VLOOKUP('PROD Fltr Conditional'!$A664,QACond,COLUMNS($A$7:G664),0)),'PROD Fltr Conditional'!G664,"OK")</f>
        <v>OK</v>
      </c>
      <c r="H664" s="13" t="str">
        <f>IF(ISERROR(VLOOKUP('PROD Fltr Conditional'!$A664,QACond,COLUMNS($A$7:H664),0)),'PROD Fltr Conditional'!H664,"OK")</f>
        <v>OK</v>
      </c>
      <c r="I664" s="13" t="str">
        <f>IF(ISERROR(VLOOKUP('PROD Fltr Conditional'!$A664,QACond,COLUMNS($A$7:I664),0)),'PROD Fltr Conditional'!I664,"OK")</f>
        <v>OK</v>
      </c>
      <c r="J664" s="13" t="str">
        <f>IF(ISERROR(VLOOKUP('PROD Fltr Conditional'!$A664,QACond,COLUMNS($A$7:J664),0)),'PROD Fltr Conditional'!J664,"OK")</f>
        <v>OK</v>
      </c>
      <c r="K664" s="13" t="str">
        <f>IF(ISERROR(VLOOKUP('PROD Fltr Conditional'!$A664,QACond,COLUMNS($A$7:K664),0)),'PROD Fltr Conditional'!K664,"OK")</f>
        <v>OK</v>
      </c>
      <c r="L664" s="13" t="str">
        <f>IF(ISERROR(VLOOKUP('PROD Fltr Conditional'!$A664,QACond,COLUMNS($A$7:L664),0)),'PROD Fltr Conditional'!L664,"OK")</f>
        <v>OK</v>
      </c>
      <c r="M664" s="13" t="str">
        <f>IF(ISERROR(VLOOKUP('PROD Fltr Conditional'!$A664,QACond,COLUMNS($A$7:M664),0)),'PROD Fltr Conditional'!M664,"OK")</f>
        <v>OK</v>
      </c>
      <c r="N664" s="13" t="str">
        <f>IF(ISERROR(VLOOKUP('PROD Fltr Conditional'!$A664,QACond,COLUMNS($A$7:N664),0)),'PROD Fltr Conditional'!N664,"OK")</f>
        <v>OK</v>
      </c>
      <c r="O664" s="13" t="str">
        <f>IF(ISERROR(VLOOKUP('PROD Fltr Conditional'!$A664,QACond,COLUMNS($A$7:O664),0)),'PROD Fltr Conditional'!O664,"OK")</f>
        <v>OK</v>
      </c>
      <c r="P664" s="13" t="str">
        <f>IF(ISERROR(VLOOKUP('PROD Fltr Conditional'!$A664,QACond,COLUMNS($A$7:P664),0)),'PROD Fltr Conditional'!P664,"OK")</f>
        <v>OK</v>
      </c>
      <c r="Q664" s="13" t="str">
        <f>IF(ISERROR(VLOOKUP('PROD Fltr Conditional'!$A664,QACond,COLUMNS($A$7:Q664),0)),'PROD Fltr Conditional'!Q664,"OK")</f>
        <v>OK</v>
      </c>
    </row>
    <row r="665" spans="1:17">
      <c r="A665" s="13" t="str">
        <f>IF(ISERROR(VLOOKUP('PROD Fltr Conditional'!$A665,QACond,COLUMNS($A$7:A665),0)),'PROD Fltr Conditional'!A665,"OK")</f>
        <v>OK</v>
      </c>
      <c r="B665" s="13" t="str">
        <f>IF(ISERROR(VLOOKUP('PROD Fltr Conditional'!$A665,QACond,COLUMNS($A$7:B665),0)),'PROD Fltr Conditional'!B665,"OK")</f>
        <v>OK</v>
      </c>
      <c r="C665" s="13" t="str">
        <f>IF(ISERROR(VLOOKUP('PROD Fltr Conditional'!$A665,QACond,COLUMNS($A$7:C665),0)),'PROD Fltr Conditional'!C665,"OK")</f>
        <v>OK</v>
      </c>
      <c r="D665" s="13" t="str">
        <f>IF(ISERROR(VLOOKUP('PROD Fltr Conditional'!$A665,QACond,COLUMNS($A$7:D665),0)),'PROD Fltr Conditional'!D665,"OK")</f>
        <v>OK</v>
      </c>
      <c r="E665" s="13" t="str">
        <f>IF(ISERROR(VLOOKUP('PROD Fltr Conditional'!$A665,QACond,COLUMNS($A$7:E665),0)),'PROD Fltr Conditional'!E665,"OK")</f>
        <v>OK</v>
      </c>
      <c r="F665" s="13" t="str">
        <f>IF(ISERROR(VLOOKUP('PROD Fltr Conditional'!$A665,QACond,COLUMNS($A$7:F665),0)),'PROD Fltr Conditional'!F665,"OK")</f>
        <v>OK</v>
      </c>
      <c r="G665" s="13" t="str">
        <f>IF(ISERROR(VLOOKUP('PROD Fltr Conditional'!$A665,QACond,COLUMNS($A$7:G665),0)),'PROD Fltr Conditional'!G665,"OK")</f>
        <v>OK</v>
      </c>
      <c r="H665" s="13" t="str">
        <f>IF(ISERROR(VLOOKUP('PROD Fltr Conditional'!$A665,QACond,COLUMNS($A$7:H665),0)),'PROD Fltr Conditional'!H665,"OK")</f>
        <v>OK</v>
      </c>
      <c r="I665" s="13" t="str">
        <f>IF(ISERROR(VLOOKUP('PROD Fltr Conditional'!$A665,QACond,COLUMNS($A$7:I665),0)),'PROD Fltr Conditional'!I665,"OK")</f>
        <v>OK</v>
      </c>
      <c r="J665" s="13" t="str">
        <f>IF(ISERROR(VLOOKUP('PROD Fltr Conditional'!$A665,QACond,COLUMNS($A$7:J665),0)),'PROD Fltr Conditional'!J665,"OK")</f>
        <v>OK</v>
      </c>
      <c r="K665" s="13" t="str">
        <f>IF(ISERROR(VLOOKUP('PROD Fltr Conditional'!$A665,QACond,COLUMNS($A$7:K665),0)),'PROD Fltr Conditional'!K665,"OK")</f>
        <v>OK</v>
      </c>
      <c r="L665" s="13" t="str">
        <f>IF(ISERROR(VLOOKUP('PROD Fltr Conditional'!$A665,QACond,COLUMNS($A$7:L665),0)),'PROD Fltr Conditional'!L665,"OK")</f>
        <v>OK</v>
      </c>
      <c r="M665" s="13" t="str">
        <f>IF(ISERROR(VLOOKUP('PROD Fltr Conditional'!$A665,QACond,COLUMNS($A$7:M665),0)),'PROD Fltr Conditional'!M665,"OK")</f>
        <v>OK</v>
      </c>
      <c r="N665" s="13" t="str">
        <f>IF(ISERROR(VLOOKUP('PROD Fltr Conditional'!$A665,QACond,COLUMNS($A$7:N665),0)),'PROD Fltr Conditional'!N665,"OK")</f>
        <v>OK</v>
      </c>
      <c r="O665" s="13" t="str">
        <f>IF(ISERROR(VLOOKUP('PROD Fltr Conditional'!$A665,QACond,COLUMNS($A$7:O665),0)),'PROD Fltr Conditional'!O665,"OK")</f>
        <v>OK</v>
      </c>
      <c r="P665" s="13" t="str">
        <f>IF(ISERROR(VLOOKUP('PROD Fltr Conditional'!$A665,QACond,COLUMNS($A$7:P665),0)),'PROD Fltr Conditional'!P665,"OK")</f>
        <v>OK</v>
      </c>
      <c r="Q665" s="13" t="str">
        <f>IF(ISERROR(VLOOKUP('PROD Fltr Conditional'!$A665,QACond,COLUMNS($A$7:Q665),0)),'PROD Fltr Conditional'!Q665,"OK")</f>
        <v>OK</v>
      </c>
    </row>
    <row r="666" spans="1:17">
      <c r="A666" s="13" t="str">
        <f>IF(ISERROR(VLOOKUP('PROD Fltr Conditional'!$A666,QACond,COLUMNS($A$7:A666),0)),'PROD Fltr Conditional'!A666,"OK")</f>
        <v>OK</v>
      </c>
      <c r="B666" s="13" t="str">
        <f>IF(ISERROR(VLOOKUP('PROD Fltr Conditional'!$A666,QACond,COLUMNS($A$7:B666),0)),'PROD Fltr Conditional'!B666,"OK")</f>
        <v>OK</v>
      </c>
      <c r="C666" s="13" t="str">
        <f>IF(ISERROR(VLOOKUP('PROD Fltr Conditional'!$A666,QACond,COLUMNS($A$7:C666),0)),'PROD Fltr Conditional'!C666,"OK")</f>
        <v>OK</v>
      </c>
      <c r="D666" s="13" t="str">
        <f>IF(ISERROR(VLOOKUP('PROD Fltr Conditional'!$A666,QACond,COLUMNS($A$7:D666),0)),'PROD Fltr Conditional'!D666,"OK")</f>
        <v>OK</v>
      </c>
      <c r="E666" s="13" t="str">
        <f>IF(ISERROR(VLOOKUP('PROD Fltr Conditional'!$A666,QACond,COLUMNS($A$7:E666),0)),'PROD Fltr Conditional'!E666,"OK")</f>
        <v>OK</v>
      </c>
      <c r="F666" s="13" t="str">
        <f>IF(ISERROR(VLOOKUP('PROD Fltr Conditional'!$A666,QACond,COLUMNS($A$7:F666),0)),'PROD Fltr Conditional'!F666,"OK")</f>
        <v>OK</v>
      </c>
      <c r="G666" s="13" t="str">
        <f>IF(ISERROR(VLOOKUP('PROD Fltr Conditional'!$A666,QACond,COLUMNS($A$7:G666),0)),'PROD Fltr Conditional'!G666,"OK")</f>
        <v>OK</v>
      </c>
      <c r="H666" s="13" t="str">
        <f>IF(ISERROR(VLOOKUP('PROD Fltr Conditional'!$A666,QACond,COLUMNS($A$7:H666),0)),'PROD Fltr Conditional'!H666,"OK")</f>
        <v>OK</v>
      </c>
      <c r="I666" s="13" t="str">
        <f>IF(ISERROR(VLOOKUP('PROD Fltr Conditional'!$A666,QACond,COLUMNS($A$7:I666),0)),'PROD Fltr Conditional'!I666,"OK")</f>
        <v>OK</v>
      </c>
      <c r="J666" s="13" t="str">
        <f>IF(ISERROR(VLOOKUP('PROD Fltr Conditional'!$A666,QACond,COLUMNS($A$7:J666),0)),'PROD Fltr Conditional'!J666,"OK")</f>
        <v>OK</v>
      </c>
      <c r="K666" s="13" t="str">
        <f>IF(ISERROR(VLOOKUP('PROD Fltr Conditional'!$A666,QACond,COLUMNS($A$7:K666),0)),'PROD Fltr Conditional'!K666,"OK")</f>
        <v>OK</v>
      </c>
      <c r="L666" s="13" t="str">
        <f>IF(ISERROR(VLOOKUP('PROD Fltr Conditional'!$A666,QACond,COLUMNS($A$7:L666),0)),'PROD Fltr Conditional'!L666,"OK")</f>
        <v>OK</v>
      </c>
      <c r="M666" s="13" t="str">
        <f>IF(ISERROR(VLOOKUP('PROD Fltr Conditional'!$A666,QACond,COLUMNS($A$7:M666),0)),'PROD Fltr Conditional'!M666,"OK")</f>
        <v>OK</v>
      </c>
      <c r="N666" s="13" t="str">
        <f>IF(ISERROR(VLOOKUP('PROD Fltr Conditional'!$A666,QACond,COLUMNS($A$7:N666),0)),'PROD Fltr Conditional'!N666,"OK")</f>
        <v>OK</v>
      </c>
      <c r="O666" s="13" t="str">
        <f>IF(ISERROR(VLOOKUP('PROD Fltr Conditional'!$A666,QACond,COLUMNS($A$7:O666),0)),'PROD Fltr Conditional'!O666,"OK")</f>
        <v>OK</v>
      </c>
      <c r="P666" s="13" t="str">
        <f>IF(ISERROR(VLOOKUP('PROD Fltr Conditional'!$A666,QACond,COLUMNS($A$7:P666),0)),'PROD Fltr Conditional'!P666,"OK")</f>
        <v>OK</v>
      </c>
      <c r="Q666" s="13" t="str">
        <f>IF(ISERROR(VLOOKUP('PROD Fltr Conditional'!$A666,QACond,COLUMNS($A$7:Q666),0)),'PROD Fltr Conditional'!Q666,"OK")</f>
        <v>OK</v>
      </c>
    </row>
    <row r="667" spans="1:17">
      <c r="A667" s="13" t="str">
        <f>IF(ISERROR(VLOOKUP('PROD Fltr Conditional'!$A667,QACond,COLUMNS($A$7:A667),0)),'PROD Fltr Conditional'!A667,"OK")</f>
        <v>OK</v>
      </c>
      <c r="B667" s="13" t="str">
        <f>IF(ISERROR(VLOOKUP('PROD Fltr Conditional'!$A667,QACond,COLUMNS($A$7:B667),0)),'PROD Fltr Conditional'!B667,"OK")</f>
        <v>OK</v>
      </c>
      <c r="C667" s="13" t="str">
        <f>IF(ISERROR(VLOOKUP('PROD Fltr Conditional'!$A667,QACond,COLUMNS($A$7:C667),0)),'PROD Fltr Conditional'!C667,"OK")</f>
        <v>OK</v>
      </c>
      <c r="D667" s="13" t="str">
        <f>IF(ISERROR(VLOOKUP('PROD Fltr Conditional'!$A667,QACond,COLUMNS($A$7:D667),0)),'PROD Fltr Conditional'!D667,"OK")</f>
        <v>OK</v>
      </c>
      <c r="E667" s="13" t="str">
        <f>IF(ISERROR(VLOOKUP('PROD Fltr Conditional'!$A667,QACond,COLUMNS($A$7:E667),0)),'PROD Fltr Conditional'!E667,"OK")</f>
        <v>OK</v>
      </c>
      <c r="F667" s="13" t="str">
        <f>IF(ISERROR(VLOOKUP('PROD Fltr Conditional'!$A667,QACond,COLUMNS($A$7:F667),0)),'PROD Fltr Conditional'!F667,"OK")</f>
        <v>OK</v>
      </c>
      <c r="G667" s="13" t="str">
        <f>IF(ISERROR(VLOOKUP('PROD Fltr Conditional'!$A667,QACond,COLUMNS($A$7:G667),0)),'PROD Fltr Conditional'!G667,"OK")</f>
        <v>OK</v>
      </c>
      <c r="H667" s="13" t="str">
        <f>IF(ISERROR(VLOOKUP('PROD Fltr Conditional'!$A667,QACond,COLUMNS($A$7:H667),0)),'PROD Fltr Conditional'!H667,"OK")</f>
        <v>OK</v>
      </c>
      <c r="I667" s="13" t="str">
        <f>IF(ISERROR(VLOOKUP('PROD Fltr Conditional'!$A667,QACond,COLUMNS($A$7:I667),0)),'PROD Fltr Conditional'!I667,"OK")</f>
        <v>OK</v>
      </c>
      <c r="J667" s="13" t="str">
        <f>IF(ISERROR(VLOOKUP('PROD Fltr Conditional'!$A667,QACond,COLUMNS($A$7:J667),0)),'PROD Fltr Conditional'!J667,"OK")</f>
        <v>OK</v>
      </c>
      <c r="K667" s="13" t="str">
        <f>IF(ISERROR(VLOOKUP('PROD Fltr Conditional'!$A667,QACond,COLUMNS($A$7:K667),0)),'PROD Fltr Conditional'!K667,"OK")</f>
        <v>OK</v>
      </c>
      <c r="L667" s="13" t="str">
        <f>IF(ISERROR(VLOOKUP('PROD Fltr Conditional'!$A667,QACond,COLUMNS($A$7:L667),0)),'PROD Fltr Conditional'!L667,"OK")</f>
        <v>OK</v>
      </c>
      <c r="M667" s="13" t="str">
        <f>IF(ISERROR(VLOOKUP('PROD Fltr Conditional'!$A667,QACond,COLUMNS($A$7:M667),0)),'PROD Fltr Conditional'!M667,"OK")</f>
        <v>OK</v>
      </c>
      <c r="N667" s="13" t="str">
        <f>IF(ISERROR(VLOOKUP('PROD Fltr Conditional'!$A667,QACond,COLUMNS($A$7:N667),0)),'PROD Fltr Conditional'!N667,"OK")</f>
        <v>OK</v>
      </c>
      <c r="O667" s="13" t="str">
        <f>IF(ISERROR(VLOOKUP('PROD Fltr Conditional'!$A667,QACond,COLUMNS($A$7:O667),0)),'PROD Fltr Conditional'!O667,"OK")</f>
        <v>OK</v>
      </c>
      <c r="P667" s="13" t="str">
        <f>IF(ISERROR(VLOOKUP('PROD Fltr Conditional'!$A667,QACond,COLUMNS($A$7:P667),0)),'PROD Fltr Conditional'!P667,"OK")</f>
        <v>OK</v>
      </c>
      <c r="Q667" s="13" t="str">
        <f>IF(ISERROR(VLOOKUP('PROD Fltr Conditional'!$A667,QACond,COLUMNS($A$7:Q667),0)),'PROD Fltr Conditional'!Q667,"OK")</f>
        <v>OK</v>
      </c>
    </row>
    <row r="668" spans="1:17">
      <c r="A668" s="13" t="str">
        <f>IF(ISERROR(VLOOKUP('PROD Fltr Conditional'!$A668,QACond,COLUMNS($A$7:A668),0)),'PROD Fltr Conditional'!A668,"OK")</f>
        <v>OK</v>
      </c>
      <c r="B668" s="13" t="str">
        <f>IF(ISERROR(VLOOKUP('PROD Fltr Conditional'!$A668,QACond,COLUMNS($A$7:B668),0)),'PROD Fltr Conditional'!B668,"OK")</f>
        <v>OK</v>
      </c>
      <c r="C668" s="13" t="str">
        <f>IF(ISERROR(VLOOKUP('PROD Fltr Conditional'!$A668,QACond,COLUMNS($A$7:C668),0)),'PROD Fltr Conditional'!C668,"OK")</f>
        <v>OK</v>
      </c>
      <c r="D668" s="13" t="str">
        <f>IF(ISERROR(VLOOKUP('PROD Fltr Conditional'!$A668,QACond,COLUMNS($A$7:D668),0)),'PROD Fltr Conditional'!D668,"OK")</f>
        <v>OK</v>
      </c>
      <c r="E668" s="13" t="str">
        <f>IF(ISERROR(VLOOKUP('PROD Fltr Conditional'!$A668,QACond,COLUMNS($A$7:E668),0)),'PROD Fltr Conditional'!E668,"OK")</f>
        <v>OK</v>
      </c>
      <c r="F668" s="13" t="str">
        <f>IF(ISERROR(VLOOKUP('PROD Fltr Conditional'!$A668,QACond,COLUMNS($A$7:F668),0)),'PROD Fltr Conditional'!F668,"OK")</f>
        <v>OK</v>
      </c>
      <c r="G668" s="13" t="str">
        <f>IF(ISERROR(VLOOKUP('PROD Fltr Conditional'!$A668,QACond,COLUMNS($A$7:G668),0)),'PROD Fltr Conditional'!G668,"OK")</f>
        <v>OK</v>
      </c>
      <c r="H668" s="13" t="str">
        <f>IF(ISERROR(VLOOKUP('PROD Fltr Conditional'!$A668,QACond,COLUMNS($A$7:H668),0)),'PROD Fltr Conditional'!H668,"OK")</f>
        <v>OK</v>
      </c>
      <c r="I668" s="13" t="str">
        <f>IF(ISERROR(VLOOKUP('PROD Fltr Conditional'!$A668,QACond,COLUMNS($A$7:I668),0)),'PROD Fltr Conditional'!I668,"OK")</f>
        <v>OK</v>
      </c>
      <c r="J668" s="13" t="str">
        <f>IF(ISERROR(VLOOKUP('PROD Fltr Conditional'!$A668,QACond,COLUMNS($A$7:J668),0)),'PROD Fltr Conditional'!J668,"OK")</f>
        <v>OK</v>
      </c>
      <c r="K668" s="13" t="str">
        <f>IF(ISERROR(VLOOKUP('PROD Fltr Conditional'!$A668,QACond,COLUMNS($A$7:K668),0)),'PROD Fltr Conditional'!K668,"OK")</f>
        <v>OK</v>
      </c>
      <c r="L668" s="13" t="str">
        <f>IF(ISERROR(VLOOKUP('PROD Fltr Conditional'!$A668,QACond,COLUMNS($A$7:L668),0)),'PROD Fltr Conditional'!L668,"OK")</f>
        <v>OK</v>
      </c>
      <c r="M668" s="13" t="str">
        <f>IF(ISERROR(VLOOKUP('PROD Fltr Conditional'!$A668,QACond,COLUMNS($A$7:M668),0)),'PROD Fltr Conditional'!M668,"OK")</f>
        <v>OK</v>
      </c>
      <c r="N668" s="13" t="str">
        <f>IF(ISERROR(VLOOKUP('PROD Fltr Conditional'!$A668,QACond,COLUMNS($A$7:N668),0)),'PROD Fltr Conditional'!N668,"OK")</f>
        <v>OK</v>
      </c>
      <c r="O668" s="13" t="str">
        <f>IF(ISERROR(VLOOKUP('PROD Fltr Conditional'!$A668,QACond,COLUMNS($A$7:O668),0)),'PROD Fltr Conditional'!O668,"OK")</f>
        <v>OK</v>
      </c>
      <c r="P668" s="13" t="str">
        <f>IF(ISERROR(VLOOKUP('PROD Fltr Conditional'!$A668,QACond,COLUMNS($A$7:P668),0)),'PROD Fltr Conditional'!P668,"OK")</f>
        <v>OK</v>
      </c>
      <c r="Q668" s="13" t="str">
        <f>IF(ISERROR(VLOOKUP('PROD Fltr Conditional'!$A668,QACond,COLUMNS($A$7:Q668),0)),'PROD Fltr Conditional'!Q668,"OK")</f>
        <v>OK</v>
      </c>
    </row>
    <row r="669" spans="1:17">
      <c r="A669" s="13" t="str">
        <f>IF(ISERROR(VLOOKUP('PROD Fltr Conditional'!$A669,QACond,COLUMNS($A$7:A669),0)),'PROD Fltr Conditional'!A669,"OK")</f>
        <v>OK</v>
      </c>
      <c r="B669" s="13" t="str">
        <f>IF(ISERROR(VLOOKUP('PROD Fltr Conditional'!$A669,QACond,COLUMNS($A$7:B669),0)),'PROD Fltr Conditional'!B669,"OK")</f>
        <v>OK</v>
      </c>
      <c r="C669" s="13" t="str">
        <f>IF(ISERROR(VLOOKUP('PROD Fltr Conditional'!$A669,QACond,COLUMNS($A$7:C669),0)),'PROD Fltr Conditional'!C669,"OK")</f>
        <v>OK</v>
      </c>
      <c r="D669" s="13" t="str">
        <f>IF(ISERROR(VLOOKUP('PROD Fltr Conditional'!$A669,QACond,COLUMNS($A$7:D669),0)),'PROD Fltr Conditional'!D669,"OK")</f>
        <v>OK</v>
      </c>
      <c r="E669" s="13" t="str">
        <f>IF(ISERROR(VLOOKUP('PROD Fltr Conditional'!$A669,QACond,COLUMNS($A$7:E669),0)),'PROD Fltr Conditional'!E669,"OK")</f>
        <v>OK</v>
      </c>
      <c r="F669" s="13" t="str">
        <f>IF(ISERROR(VLOOKUP('PROD Fltr Conditional'!$A669,QACond,COLUMNS($A$7:F669),0)),'PROD Fltr Conditional'!F669,"OK")</f>
        <v>OK</v>
      </c>
      <c r="G669" s="13" t="str">
        <f>IF(ISERROR(VLOOKUP('PROD Fltr Conditional'!$A669,QACond,COLUMNS($A$7:G669),0)),'PROD Fltr Conditional'!G669,"OK")</f>
        <v>OK</v>
      </c>
      <c r="H669" s="13" t="str">
        <f>IF(ISERROR(VLOOKUP('PROD Fltr Conditional'!$A669,QACond,COLUMNS($A$7:H669),0)),'PROD Fltr Conditional'!H669,"OK")</f>
        <v>OK</v>
      </c>
      <c r="I669" s="13" t="str">
        <f>IF(ISERROR(VLOOKUP('PROD Fltr Conditional'!$A669,QACond,COLUMNS($A$7:I669),0)),'PROD Fltr Conditional'!I669,"OK")</f>
        <v>OK</v>
      </c>
      <c r="J669" s="13" t="str">
        <f>IF(ISERROR(VLOOKUP('PROD Fltr Conditional'!$A669,QACond,COLUMNS($A$7:J669),0)),'PROD Fltr Conditional'!J669,"OK")</f>
        <v>OK</v>
      </c>
      <c r="K669" s="13" t="str">
        <f>IF(ISERROR(VLOOKUP('PROD Fltr Conditional'!$A669,QACond,COLUMNS($A$7:K669),0)),'PROD Fltr Conditional'!K669,"OK")</f>
        <v>OK</v>
      </c>
      <c r="L669" s="13" t="str">
        <f>IF(ISERROR(VLOOKUP('PROD Fltr Conditional'!$A669,QACond,COLUMNS($A$7:L669),0)),'PROD Fltr Conditional'!L669,"OK")</f>
        <v>OK</v>
      </c>
      <c r="M669" s="13" t="str">
        <f>IF(ISERROR(VLOOKUP('PROD Fltr Conditional'!$A669,QACond,COLUMNS($A$7:M669),0)),'PROD Fltr Conditional'!M669,"OK")</f>
        <v>OK</v>
      </c>
      <c r="N669" s="13" t="str">
        <f>IF(ISERROR(VLOOKUP('PROD Fltr Conditional'!$A669,QACond,COLUMNS($A$7:N669),0)),'PROD Fltr Conditional'!N669,"OK")</f>
        <v>OK</v>
      </c>
      <c r="O669" s="13" t="str">
        <f>IF(ISERROR(VLOOKUP('PROD Fltr Conditional'!$A669,QACond,COLUMNS($A$7:O669),0)),'PROD Fltr Conditional'!O669,"OK")</f>
        <v>OK</v>
      </c>
      <c r="P669" s="13" t="str">
        <f>IF(ISERROR(VLOOKUP('PROD Fltr Conditional'!$A669,QACond,COLUMNS($A$7:P669),0)),'PROD Fltr Conditional'!P669,"OK")</f>
        <v>OK</v>
      </c>
      <c r="Q669" s="13" t="str">
        <f>IF(ISERROR(VLOOKUP('PROD Fltr Conditional'!$A669,QACond,COLUMNS($A$7:Q669),0)),'PROD Fltr Conditional'!Q669,"OK")</f>
        <v>OK</v>
      </c>
    </row>
    <row r="670" spans="1:17">
      <c r="A670" s="13" t="str">
        <f>IF(ISERROR(VLOOKUP('PROD Fltr Conditional'!$A670,QACond,COLUMNS($A$7:A670),0)),'PROD Fltr Conditional'!A670,"OK")</f>
        <v>OK</v>
      </c>
      <c r="B670" s="13" t="str">
        <f>IF(ISERROR(VLOOKUP('PROD Fltr Conditional'!$A670,QACond,COLUMNS($A$7:B670),0)),'PROD Fltr Conditional'!B670,"OK")</f>
        <v>OK</v>
      </c>
      <c r="C670" s="13" t="str">
        <f>IF(ISERROR(VLOOKUP('PROD Fltr Conditional'!$A670,QACond,COLUMNS($A$7:C670),0)),'PROD Fltr Conditional'!C670,"OK")</f>
        <v>OK</v>
      </c>
      <c r="D670" s="13" t="str">
        <f>IF(ISERROR(VLOOKUP('PROD Fltr Conditional'!$A670,QACond,COLUMNS($A$7:D670),0)),'PROD Fltr Conditional'!D670,"OK")</f>
        <v>OK</v>
      </c>
      <c r="E670" s="13" t="str">
        <f>IF(ISERROR(VLOOKUP('PROD Fltr Conditional'!$A670,QACond,COLUMNS($A$7:E670),0)),'PROD Fltr Conditional'!E670,"OK")</f>
        <v>OK</v>
      </c>
      <c r="F670" s="13" t="str">
        <f>IF(ISERROR(VLOOKUP('PROD Fltr Conditional'!$A670,QACond,COLUMNS($A$7:F670),0)),'PROD Fltr Conditional'!F670,"OK")</f>
        <v>OK</v>
      </c>
      <c r="G670" s="13" t="str">
        <f>IF(ISERROR(VLOOKUP('PROD Fltr Conditional'!$A670,QACond,COLUMNS($A$7:G670),0)),'PROD Fltr Conditional'!G670,"OK")</f>
        <v>OK</v>
      </c>
      <c r="H670" s="13" t="str">
        <f>IF(ISERROR(VLOOKUP('PROD Fltr Conditional'!$A670,QACond,COLUMNS($A$7:H670),0)),'PROD Fltr Conditional'!H670,"OK")</f>
        <v>OK</v>
      </c>
      <c r="I670" s="13" t="str">
        <f>IF(ISERROR(VLOOKUP('PROD Fltr Conditional'!$A670,QACond,COLUMNS($A$7:I670),0)),'PROD Fltr Conditional'!I670,"OK")</f>
        <v>OK</v>
      </c>
      <c r="J670" s="13" t="str">
        <f>IF(ISERROR(VLOOKUP('PROD Fltr Conditional'!$A670,QACond,COLUMNS($A$7:J670),0)),'PROD Fltr Conditional'!J670,"OK")</f>
        <v>OK</v>
      </c>
      <c r="K670" s="13" t="str">
        <f>IF(ISERROR(VLOOKUP('PROD Fltr Conditional'!$A670,QACond,COLUMNS($A$7:K670),0)),'PROD Fltr Conditional'!K670,"OK")</f>
        <v>OK</v>
      </c>
      <c r="L670" s="13" t="str">
        <f>IF(ISERROR(VLOOKUP('PROD Fltr Conditional'!$A670,QACond,COLUMNS($A$7:L670),0)),'PROD Fltr Conditional'!L670,"OK")</f>
        <v>OK</v>
      </c>
      <c r="M670" s="13" t="str">
        <f>IF(ISERROR(VLOOKUP('PROD Fltr Conditional'!$A670,QACond,COLUMNS($A$7:M670),0)),'PROD Fltr Conditional'!M670,"OK")</f>
        <v>OK</v>
      </c>
      <c r="N670" s="13" t="str">
        <f>IF(ISERROR(VLOOKUP('PROD Fltr Conditional'!$A670,QACond,COLUMNS($A$7:N670),0)),'PROD Fltr Conditional'!N670,"OK")</f>
        <v>OK</v>
      </c>
      <c r="O670" s="13" t="str">
        <f>IF(ISERROR(VLOOKUP('PROD Fltr Conditional'!$A670,QACond,COLUMNS($A$7:O670),0)),'PROD Fltr Conditional'!O670,"OK")</f>
        <v>OK</v>
      </c>
      <c r="P670" s="13" t="str">
        <f>IF(ISERROR(VLOOKUP('PROD Fltr Conditional'!$A670,QACond,COLUMNS($A$7:P670),0)),'PROD Fltr Conditional'!P670,"OK")</f>
        <v>OK</v>
      </c>
      <c r="Q670" s="13" t="str">
        <f>IF(ISERROR(VLOOKUP('PROD Fltr Conditional'!$A670,QACond,COLUMNS($A$7:Q670),0)),'PROD Fltr Conditional'!Q670,"OK")</f>
        <v>OK</v>
      </c>
    </row>
    <row r="671" spans="1:17">
      <c r="A671" s="13" t="str">
        <f>IF(ISERROR(VLOOKUP('PROD Fltr Conditional'!$A671,QACond,COLUMNS($A$7:A671),0)),'PROD Fltr Conditional'!A671,"OK")</f>
        <v>OK</v>
      </c>
      <c r="B671" s="13" t="str">
        <f>IF(ISERROR(VLOOKUP('PROD Fltr Conditional'!$A671,QACond,COLUMNS($A$7:B671),0)),'PROD Fltr Conditional'!B671,"OK")</f>
        <v>OK</v>
      </c>
      <c r="C671" s="13" t="str">
        <f>IF(ISERROR(VLOOKUP('PROD Fltr Conditional'!$A671,QACond,COLUMNS($A$7:C671),0)),'PROD Fltr Conditional'!C671,"OK")</f>
        <v>OK</v>
      </c>
      <c r="D671" s="13" t="str">
        <f>IF(ISERROR(VLOOKUP('PROD Fltr Conditional'!$A671,QACond,COLUMNS($A$7:D671),0)),'PROD Fltr Conditional'!D671,"OK")</f>
        <v>OK</v>
      </c>
      <c r="E671" s="13" t="str">
        <f>IF(ISERROR(VLOOKUP('PROD Fltr Conditional'!$A671,QACond,COLUMNS($A$7:E671),0)),'PROD Fltr Conditional'!E671,"OK")</f>
        <v>OK</v>
      </c>
      <c r="F671" s="13" t="str">
        <f>IF(ISERROR(VLOOKUP('PROD Fltr Conditional'!$A671,QACond,COLUMNS($A$7:F671),0)),'PROD Fltr Conditional'!F671,"OK")</f>
        <v>OK</v>
      </c>
      <c r="G671" s="13" t="str">
        <f>IF(ISERROR(VLOOKUP('PROD Fltr Conditional'!$A671,QACond,COLUMNS($A$7:G671),0)),'PROD Fltr Conditional'!G671,"OK")</f>
        <v>OK</v>
      </c>
      <c r="H671" s="13" t="str">
        <f>IF(ISERROR(VLOOKUP('PROD Fltr Conditional'!$A671,QACond,COLUMNS($A$7:H671),0)),'PROD Fltr Conditional'!H671,"OK")</f>
        <v>OK</v>
      </c>
      <c r="I671" s="13" t="str">
        <f>IF(ISERROR(VLOOKUP('PROD Fltr Conditional'!$A671,QACond,COLUMNS($A$7:I671),0)),'PROD Fltr Conditional'!I671,"OK")</f>
        <v>OK</v>
      </c>
      <c r="J671" s="13" t="str">
        <f>IF(ISERROR(VLOOKUP('PROD Fltr Conditional'!$A671,QACond,COLUMNS($A$7:J671),0)),'PROD Fltr Conditional'!J671,"OK")</f>
        <v>OK</v>
      </c>
      <c r="K671" s="13" t="str">
        <f>IF(ISERROR(VLOOKUP('PROD Fltr Conditional'!$A671,QACond,COLUMNS($A$7:K671),0)),'PROD Fltr Conditional'!K671,"OK")</f>
        <v>OK</v>
      </c>
      <c r="L671" s="13" t="str">
        <f>IF(ISERROR(VLOOKUP('PROD Fltr Conditional'!$A671,QACond,COLUMNS($A$7:L671),0)),'PROD Fltr Conditional'!L671,"OK")</f>
        <v>OK</v>
      </c>
      <c r="M671" s="13" t="str">
        <f>IF(ISERROR(VLOOKUP('PROD Fltr Conditional'!$A671,QACond,COLUMNS($A$7:M671),0)),'PROD Fltr Conditional'!M671,"OK")</f>
        <v>OK</v>
      </c>
      <c r="N671" s="13" t="str">
        <f>IF(ISERROR(VLOOKUP('PROD Fltr Conditional'!$A671,QACond,COLUMNS($A$7:N671),0)),'PROD Fltr Conditional'!N671,"OK")</f>
        <v>OK</v>
      </c>
      <c r="O671" s="13" t="str">
        <f>IF(ISERROR(VLOOKUP('PROD Fltr Conditional'!$A671,QACond,COLUMNS($A$7:O671),0)),'PROD Fltr Conditional'!O671,"OK")</f>
        <v>OK</v>
      </c>
      <c r="P671" s="13" t="str">
        <f>IF(ISERROR(VLOOKUP('PROD Fltr Conditional'!$A671,QACond,COLUMNS($A$7:P671),0)),'PROD Fltr Conditional'!P671,"OK")</f>
        <v>OK</v>
      </c>
      <c r="Q671" s="13" t="str">
        <f>IF(ISERROR(VLOOKUP('PROD Fltr Conditional'!$A671,QACond,COLUMNS($A$7:Q671),0)),'PROD Fltr Conditional'!Q671,"OK")</f>
        <v>OK</v>
      </c>
    </row>
    <row r="672" spans="1:17">
      <c r="A672" s="13" t="str">
        <f>IF(ISERROR(VLOOKUP('PROD Fltr Conditional'!$A672,QACond,COLUMNS($A$7:A672),0)),'PROD Fltr Conditional'!A672,"OK")</f>
        <v>OK</v>
      </c>
      <c r="B672" s="13" t="str">
        <f>IF(ISERROR(VLOOKUP('PROD Fltr Conditional'!$A672,QACond,COLUMNS($A$7:B672),0)),'PROD Fltr Conditional'!B672,"OK")</f>
        <v>OK</v>
      </c>
      <c r="C672" s="13" t="str">
        <f>IF(ISERROR(VLOOKUP('PROD Fltr Conditional'!$A672,QACond,COLUMNS($A$7:C672),0)),'PROD Fltr Conditional'!C672,"OK")</f>
        <v>OK</v>
      </c>
      <c r="D672" s="13" t="str">
        <f>IF(ISERROR(VLOOKUP('PROD Fltr Conditional'!$A672,QACond,COLUMNS($A$7:D672),0)),'PROD Fltr Conditional'!D672,"OK")</f>
        <v>OK</v>
      </c>
      <c r="E672" s="13" t="str">
        <f>IF(ISERROR(VLOOKUP('PROD Fltr Conditional'!$A672,QACond,COLUMNS($A$7:E672),0)),'PROD Fltr Conditional'!E672,"OK")</f>
        <v>OK</v>
      </c>
      <c r="F672" s="13" t="str">
        <f>IF(ISERROR(VLOOKUP('PROD Fltr Conditional'!$A672,QACond,COLUMNS($A$7:F672),0)),'PROD Fltr Conditional'!F672,"OK")</f>
        <v>OK</v>
      </c>
      <c r="G672" s="13" t="str">
        <f>IF(ISERROR(VLOOKUP('PROD Fltr Conditional'!$A672,QACond,COLUMNS($A$7:G672),0)),'PROD Fltr Conditional'!G672,"OK")</f>
        <v>OK</v>
      </c>
      <c r="H672" s="13" t="str">
        <f>IF(ISERROR(VLOOKUP('PROD Fltr Conditional'!$A672,QACond,COLUMNS($A$7:H672),0)),'PROD Fltr Conditional'!H672,"OK")</f>
        <v>OK</v>
      </c>
      <c r="I672" s="13" t="str">
        <f>IF(ISERROR(VLOOKUP('PROD Fltr Conditional'!$A672,QACond,COLUMNS($A$7:I672),0)),'PROD Fltr Conditional'!I672,"OK")</f>
        <v>OK</v>
      </c>
      <c r="J672" s="13" t="str">
        <f>IF(ISERROR(VLOOKUP('PROD Fltr Conditional'!$A672,QACond,COLUMNS($A$7:J672),0)),'PROD Fltr Conditional'!J672,"OK")</f>
        <v>OK</v>
      </c>
      <c r="K672" s="13" t="str">
        <f>IF(ISERROR(VLOOKUP('PROD Fltr Conditional'!$A672,QACond,COLUMNS($A$7:K672),0)),'PROD Fltr Conditional'!K672,"OK")</f>
        <v>OK</v>
      </c>
      <c r="L672" s="13" t="str">
        <f>IF(ISERROR(VLOOKUP('PROD Fltr Conditional'!$A672,QACond,COLUMNS($A$7:L672),0)),'PROD Fltr Conditional'!L672,"OK")</f>
        <v>OK</v>
      </c>
      <c r="M672" s="13" t="str">
        <f>IF(ISERROR(VLOOKUP('PROD Fltr Conditional'!$A672,QACond,COLUMNS($A$7:M672),0)),'PROD Fltr Conditional'!M672,"OK")</f>
        <v>OK</v>
      </c>
      <c r="N672" s="13" t="str">
        <f>IF(ISERROR(VLOOKUP('PROD Fltr Conditional'!$A672,QACond,COLUMNS($A$7:N672),0)),'PROD Fltr Conditional'!N672,"OK")</f>
        <v>OK</v>
      </c>
      <c r="O672" s="13" t="str">
        <f>IF(ISERROR(VLOOKUP('PROD Fltr Conditional'!$A672,QACond,COLUMNS($A$7:O672),0)),'PROD Fltr Conditional'!O672,"OK")</f>
        <v>OK</v>
      </c>
      <c r="P672" s="13" t="str">
        <f>IF(ISERROR(VLOOKUP('PROD Fltr Conditional'!$A672,QACond,COLUMNS($A$7:P672),0)),'PROD Fltr Conditional'!P672,"OK")</f>
        <v>OK</v>
      </c>
      <c r="Q672" s="13" t="str">
        <f>IF(ISERROR(VLOOKUP('PROD Fltr Conditional'!$A672,QACond,COLUMNS($A$7:Q672),0)),'PROD Fltr Conditional'!Q672,"OK")</f>
        <v>OK</v>
      </c>
    </row>
    <row r="673" spans="1:17">
      <c r="A673" s="13" t="str">
        <f>IF(ISERROR(VLOOKUP('PROD Fltr Conditional'!$A673,QACond,COLUMNS($A$7:A673),0)),'PROD Fltr Conditional'!A673,"OK")</f>
        <v>OK</v>
      </c>
      <c r="B673" s="13" t="str">
        <f>IF(ISERROR(VLOOKUP('PROD Fltr Conditional'!$A673,QACond,COLUMNS($A$7:B673),0)),'PROD Fltr Conditional'!B673,"OK")</f>
        <v>OK</v>
      </c>
      <c r="C673" s="13" t="str">
        <f>IF(ISERROR(VLOOKUP('PROD Fltr Conditional'!$A673,QACond,COLUMNS($A$7:C673),0)),'PROD Fltr Conditional'!C673,"OK")</f>
        <v>OK</v>
      </c>
      <c r="D673" s="13" t="str">
        <f>IF(ISERROR(VLOOKUP('PROD Fltr Conditional'!$A673,QACond,COLUMNS($A$7:D673),0)),'PROD Fltr Conditional'!D673,"OK")</f>
        <v>OK</v>
      </c>
      <c r="E673" s="13" t="str">
        <f>IF(ISERROR(VLOOKUP('PROD Fltr Conditional'!$A673,QACond,COLUMNS($A$7:E673),0)),'PROD Fltr Conditional'!E673,"OK")</f>
        <v>OK</v>
      </c>
      <c r="F673" s="13" t="str">
        <f>IF(ISERROR(VLOOKUP('PROD Fltr Conditional'!$A673,QACond,COLUMNS($A$7:F673),0)),'PROD Fltr Conditional'!F673,"OK")</f>
        <v>OK</v>
      </c>
      <c r="G673" s="13" t="str">
        <f>IF(ISERROR(VLOOKUP('PROD Fltr Conditional'!$A673,QACond,COLUMNS($A$7:G673),0)),'PROD Fltr Conditional'!G673,"OK")</f>
        <v>OK</v>
      </c>
      <c r="H673" s="13" t="str">
        <f>IF(ISERROR(VLOOKUP('PROD Fltr Conditional'!$A673,QACond,COLUMNS($A$7:H673),0)),'PROD Fltr Conditional'!H673,"OK")</f>
        <v>OK</v>
      </c>
      <c r="I673" s="13" t="str">
        <f>IF(ISERROR(VLOOKUP('PROD Fltr Conditional'!$A673,QACond,COLUMNS($A$7:I673),0)),'PROD Fltr Conditional'!I673,"OK")</f>
        <v>OK</v>
      </c>
      <c r="J673" s="13" t="str">
        <f>IF(ISERROR(VLOOKUP('PROD Fltr Conditional'!$A673,QACond,COLUMNS($A$7:J673),0)),'PROD Fltr Conditional'!J673,"OK")</f>
        <v>OK</v>
      </c>
      <c r="K673" s="13" t="str">
        <f>IF(ISERROR(VLOOKUP('PROD Fltr Conditional'!$A673,QACond,COLUMNS($A$7:K673),0)),'PROD Fltr Conditional'!K673,"OK")</f>
        <v>OK</v>
      </c>
      <c r="L673" s="13" t="str">
        <f>IF(ISERROR(VLOOKUP('PROD Fltr Conditional'!$A673,QACond,COLUMNS($A$7:L673),0)),'PROD Fltr Conditional'!L673,"OK")</f>
        <v>OK</v>
      </c>
      <c r="M673" s="13" t="str">
        <f>IF(ISERROR(VLOOKUP('PROD Fltr Conditional'!$A673,QACond,COLUMNS($A$7:M673),0)),'PROD Fltr Conditional'!M673,"OK")</f>
        <v>OK</v>
      </c>
      <c r="N673" s="13" t="str">
        <f>IF(ISERROR(VLOOKUP('PROD Fltr Conditional'!$A673,QACond,COLUMNS($A$7:N673),0)),'PROD Fltr Conditional'!N673,"OK")</f>
        <v>OK</v>
      </c>
      <c r="O673" s="13" t="str">
        <f>IF(ISERROR(VLOOKUP('PROD Fltr Conditional'!$A673,QACond,COLUMNS($A$7:O673),0)),'PROD Fltr Conditional'!O673,"OK")</f>
        <v>OK</v>
      </c>
      <c r="P673" s="13" t="str">
        <f>IF(ISERROR(VLOOKUP('PROD Fltr Conditional'!$A673,QACond,COLUMNS($A$7:P673),0)),'PROD Fltr Conditional'!P673,"OK")</f>
        <v>OK</v>
      </c>
      <c r="Q673" s="13" t="str">
        <f>IF(ISERROR(VLOOKUP('PROD Fltr Conditional'!$A673,QACond,COLUMNS($A$7:Q673),0)),'PROD Fltr Conditional'!Q673,"OK")</f>
        <v>OK</v>
      </c>
    </row>
    <row r="674" spans="1:17">
      <c r="A674" s="13" t="str">
        <f>IF(ISERROR(VLOOKUP('PROD Fltr Conditional'!$A674,QACond,COLUMNS($A$7:A674),0)),'PROD Fltr Conditional'!A674,"OK")</f>
        <v>OK</v>
      </c>
      <c r="B674" s="13" t="str">
        <f>IF(ISERROR(VLOOKUP('PROD Fltr Conditional'!$A674,QACond,COLUMNS($A$7:B674),0)),'PROD Fltr Conditional'!B674,"OK")</f>
        <v>OK</v>
      </c>
      <c r="C674" s="13" t="str">
        <f>IF(ISERROR(VLOOKUP('PROD Fltr Conditional'!$A674,QACond,COLUMNS($A$7:C674),0)),'PROD Fltr Conditional'!C674,"OK")</f>
        <v>OK</v>
      </c>
      <c r="D674" s="13" t="str">
        <f>IF(ISERROR(VLOOKUP('PROD Fltr Conditional'!$A674,QACond,COLUMNS($A$7:D674),0)),'PROD Fltr Conditional'!D674,"OK")</f>
        <v>OK</v>
      </c>
      <c r="E674" s="13" t="str">
        <f>IF(ISERROR(VLOOKUP('PROD Fltr Conditional'!$A674,QACond,COLUMNS($A$7:E674),0)),'PROD Fltr Conditional'!E674,"OK")</f>
        <v>OK</v>
      </c>
      <c r="F674" s="13" t="str">
        <f>IF(ISERROR(VLOOKUP('PROD Fltr Conditional'!$A674,QACond,COLUMNS($A$7:F674),0)),'PROD Fltr Conditional'!F674,"OK")</f>
        <v>OK</v>
      </c>
      <c r="G674" s="13" t="str">
        <f>IF(ISERROR(VLOOKUP('PROD Fltr Conditional'!$A674,QACond,COLUMNS($A$7:G674),0)),'PROD Fltr Conditional'!G674,"OK")</f>
        <v>OK</v>
      </c>
      <c r="H674" s="13" t="str">
        <f>IF(ISERROR(VLOOKUP('PROD Fltr Conditional'!$A674,QACond,COLUMNS($A$7:H674),0)),'PROD Fltr Conditional'!H674,"OK")</f>
        <v>OK</v>
      </c>
      <c r="I674" s="13" t="str">
        <f>IF(ISERROR(VLOOKUP('PROD Fltr Conditional'!$A674,QACond,COLUMNS($A$7:I674),0)),'PROD Fltr Conditional'!I674,"OK")</f>
        <v>OK</v>
      </c>
      <c r="J674" s="13" t="str">
        <f>IF(ISERROR(VLOOKUP('PROD Fltr Conditional'!$A674,QACond,COLUMNS($A$7:J674),0)),'PROD Fltr Conditional'!J674,"OK")</f>
        <v>OK</v>
      </c>
      <c r="K674" s="13" t="str">
        <f>IF(ISERROR(VLOOKUP('PROD Fltr Conditional'!$A674,QACond,COLUMNS($A$7:K674),0)),'PROD Fltr Conditional'!K674,"OK")</f>
        <v>OK</v>
      </c>
      <c r="L674" s="13" t="str">
        <f>IF(ISERROR(VLOOKUP('PROD Fltr Conditional'!$A674,QACond,COLUMNS($A$7:L674),0)),'PROD Fltr Conditional'!L674,"OK")</f>
        <v>OK</v>
      </c>
      <c r="M674" s="13" t="str">
        <f>IF(ISERROR(VLOOKUP('PROD Fltr Conditional'!$A674,QACond,COLUMNS($A$7:M674),0)),'PROD Fltr Conditional'!M674,"OK")</f>
        <v>OK</v>
      </c>
      <c r="N674" s="13" t="str">
        <f>IF(ISERROR(VLOOKUP('PROD Fltr Conditional'!$A674,QACond,COLUMNS($A$7:N674),0)),'PROD Fltr Conditional'!N674,"OK")</f>
        <v>OK</v>
      </c>
      <c r="O674" s="13" t="str">
        <f>IF(ISERROR(VLOOKUP('PROD Fltr Conditional'!$A674,QACond,COLUMNS($A$7:O674),0)),'PROD Fltr Conditional'!O674,"OK")</f>
        <v>OK</v>
      </c>
      <c r="P674" s="13" t="str">
        <f>IF(ISERROR(VLOOKUP('PROD Fltr Conditional'!$A674,QACond,COLUMNS($A$7:P674),0)),'PROD Fltr Conditional'!P674,"OK")</f>
        <v>OK</v>
      </c>
      <c r="Q674" s="13" t="str">
        <f>IF(ISERROR(VLOOKUP('PROD Fltr Conditional'!$A674,QACond,COLUMNS($A$7:Q674),0)),'PROD Fltr Conditional'!Q674,"OK")</f>
        <v>OK</v>
      </c>
    </row>
    <row r="675" spans="1:17">
      <c r="A675" s="13" t="str">
        <f>IF(ISERROR(VLOOKUP('PROD Fltr Conditional'!$A675,QACond,COLUMNS($A$7:A675),0)),'PROD Fltr Conditional'!A675,"OK")</f>
        <v>nbrychanikNanciBrychan208.168.240.97‚Ç¨511878,32ZlotyPLN9/9/20190.22847222222222211533GI08 MZII XWYN VQCM XEFT 3EVNRGNRG Energy, Inc.NYSEElectric Utilities: CentralPublic Utilities</v>
      </c>
      <c r="B675" s="13">
        <f>IF(ISERROR(VLOOKUP('PROD Fltr Conditional'!$A675,QACond,COLUMNS($A$7:B675),0)),'PROD Fltr Conditional'!B675,"OK")</f>
        <v>669</v>
      </c>
      <c r="C675" s="13" t="str">
        <f>IF(ISERROR(VLOOKUP('PROD Fltr Conditional'!$A675,QACond,COLUMNS($A$7:C675),0)),'PROD Fltr Conditional'!C675,"OK")</f>
        <v>nbrychanik</v>
      </c>
      <c r="D675" s="13" t="str">
        <f>IF(ISERROR(VLOOKUP('PROD Fltr Conditional'!$A675,QACond,COLUMNS($A$7:D675),0)),'PROD Fltr Conditional'!D675,"OK")</f>
        <v>Nanci</v>
      </c>
      <c r="E675" s="13" t="str">
        <f>IF(ISERROR(VLOOKUP('PROD Fltr Conditional'!$A675,QACond,COLUMNS($A$7:E675),0)),'PROD Fltr Conditional'!E675,"OK")</f>
        <v>Brychan</v>
      </c>
      <c r="F675" s="13" t="str">
        <f>IF(ISERROR(VLOOKUP('PROD Fltr Conditional'!$A675,QACond,COLUMNS($A$7:F675),0)),'PROD Fltr Conditional'!F675,"OK")</f>
        <v>208.168.240.97</v>
      </c>
      <c r="G675" s="13" t="str">
        <f>IF(ISERROR(VLOOKUP('PROD Fltr Conditional'!$A675,QACond,COLUMNS($A$7:G675),0)),'PROD Fltr Conditional'!G675,"OK")</f>
        <v>‚Ç¨511878,32</v>
      </c>
      <c r="H675" s="13" t="str">
        <f>IF(ISERROR(VLOOKUP('PROD Fltr Conditional'!$A675,QACond,COLUMNS($A$7:H675),0)),'PROD Fltr Conditional'!H675,"OK")</f>
        <v>Zloty</v>
      </c>
      <c r="I675" s="13" t="str">
        <f>IF(ISERROR(VLOOKUP('PROD Fltr Conditional'!$A675,QACond,COLUMNS($A$7:I675),0)),'PROD Fltr Conditional'!I675,"OK")</f>
        <v>PLN</v>
      </c>
      <c r="J675" s="13" t="str">
        <f>IF(ISERROR(VLOOKUP('PROD Fltr Conditional'!$A675,QACond,COLUMNS($A$7:J675),0)),'PROD Fltr Conditional'!J675,"OK")</f>
        <v>9/9/2019</v>
      </c>
      <c r="K675" s="13">
        <f>IF(ISERROR(VLOOKUP('PROD Fltr Conditional'!$A675,QACond,COLUMNS($A$7:K675),0)),'PROD Fltr Conditional'!K675,"OK")</f>
        <v>0.22847222222222222</v>
      </c>
      <c r="L675" s="13">
        <f>IF(ISERROR(VLOOKUP('PROD Fltr Conditional'!$A675,QACond,COLUMNS($A$7:L675),0)),'PROD Fltr Conditional'!L675,"OK")</f>
        <v>11533</v>
      </c>
      <c r="M675" s="13" t="str">
        <f>IF(ISERROR(VLOOKUP('PROD Fltr Conditional'!$A675,QACond,COLUMNS($A$7:M675),0)),'PROD Fltr Conditional'!M675,"OK")</f>
        <v>GI08 MZII XWYN VQCM XEFT 3EV</v>
      </c>
      <c r="N675" s="13" t="str">
        <f>IF(ISERROR(VLOOKUP('PROD Fltr Conditional'!$A675,QACond,COLUMNS($A$7:N675),0)),'PROD Fltr Conditional'!N675,"OK")</f>
        <v>NRG</v>
      </c>
      <c r="O675" s="13" t="str">
        <f>IF(ISERROR(VLOOKUP('PROD Fltr Conditional'!$A675,QACond,COLUMNS($A$7:O675),0)),'PROD Fltr Conditional'!O675,"OK")</f>
        <v>NRG Energy, Inc.</v>
      </c>
      <c r="P675" s="13" t="str">
        <f>IF(ISERROR(VLOOKUP('PROD Fltr Conditional'!$A675,QACond,COLUMNS($A$7:P675),0)),'PROD Fltr Conditional'!P675,"OK")</f>
        <v>NYSE</v>
      </c>
      <c r="Q675" s="13" t="str">
        <f>IF(ISERROR(VLOOKUP('PROD Fltr Conditional'!$A675,QACond,COLUMNS($A$7:Q675),0)),'PROD Fltr Conditional'!Q675,"OK")</f>
        <v>Electric Utilities: Central</v>
      </c>
    </row>
    <row r="676" spans="1:17">
      <c r="A676" s="13" t="str">
        <f>IF(ISERROR(VLOOKUP('PROD Fltr Conditional'!$A676,QACond,COLUMNS($A$7:A676),0)),'PROD Fltr Conditional'!A676,"OK")</f>
        <v>redsellilRuttgerEdsell141.72.19.31‚Ç¨743390,96DollarLRD9/13/20190.046527777777777812270GT82 J1BZ JEN6 COQZ ZAG7 XF5S 7M1EPUBPeople's Utah BancorpNASDAQMajor BanksFinance</v>
      </c>
      <c r="B676" s="13">
        <f>IF(ISERROR(VLOOKUP('PROD Fltr Conditional'!$A676,QACond,COLUMNS($A$7:B676),0)),'PROD Fltr Conditional'!B676,"OK")</f>
        <v>670</v>
      </c>
      <c r="C676" s="13" t="str">
        <f>IF(ISERROR(VLOOKUP('PROD Fltr Conditional'!$A676,QACond,COLUMNS($A$7:C676),0)),'PROD Fltr Conditional'!C676,"OK")</f>
        <v>redsellil</v>
      </c>
      <c r="D676" s="13" t="str">
        <f>IF(ISERROR(VLOOKUP('PROD Fltr Conditional'!$A676,QACond,COLUMNS($A$7:D676),0)),'PROD Fltr Conditional'!D676,"OK")</f>
        <v>Ruttger</v>
      </c>
      <c r="E676" s="13" t="str">
        <f>IF(ISERROR(VLOOKUP('PROD Fltr Conditional'!$A676,QACond,COLUMNS($A$7:E676),0)),'PROD Fltr Conditional'!E676,"OK")</f>
        <v>Edsell</v>
      </c>
      <c r="F676" s="13" t="str">
        <f>IF(ISERROR(VLOOKUP('PROD Fltr Conditional'!$A676,QACond,COLUMNS($A$7:F676),0)),'PROD Fltr Conditional'!F676,"OK")</f>
        <v>141.72.19.31</v>
      </c>
      <c r="G676" s="13" t="str">
        <f>IF(ISERROR(VLOOKUP('PROD Fltr Conditional'!$A676,QACond,COLUMNS($A$7:G676),0)),'PROD Fltr Conditional'!G676,"OK")</f>
        <v>‚Ç¨743390,96</v>
      </c>
      <c r="H676" s="13" t="str">
        <f>IF(ISERROR(VLOOKUP('PROD Fltr Conditional'!$A676,QACond,COLUMNS($A$7:H676),0)),'PROD Fltr Conditional'!H676,"OK")</f>
        <v>Dollar</v>
      </c>
      <c r="I676" s="13" t="str">
        <f>IF(ISERROR(VLOOKUP('PROD Fltr Conditional'!$A676,QACond,COLUMNS($A$7:I676),0)),'PROD Fltr Conditional'!I676,"OK")</f>
        <v>LRD</v>
      </c>
      <c r="J676" s="13" t="str">
        <f>IF(ISERROR(VLOOKUP('PROD Fltr Conditional'!$A676,QACond,COLUMNS($A$7:J676),0)),'PROD Fltr Conditional'!J676,"OK")</f>
        <v>9/13/2019</v>
      </c>
      <c r="K676" s="13">
        <f>IF(ISERROR(VLOOKUP('PROD Fltr Conditional'!$A676,QACond,COLUMNS($A$7:K676),0)),'PROD Fltr Conditional'!K676,"OK")</f>
        <v>4.6527777777777779E-2</v>
      </c>
      <c r="L676" s="13">
        <f>IF(ISERROR(VLOOKUP('PROD Fltr Conditional'!$A676,QACond,COLUMNS($A$7:L676),0)),'PROD Fltr Conditional'!L676,"OK")</f>
        <v>12270</v>
      </c>
      <c r="M676" s="13" t="str">
        <f>IF(ISERROR(VLOOKUP('PROD Fltr Conditional'!$A676,QACond,COLUMNS($A$7:M676),0)),'PROD Fltr Conditional'!M676,"OK")</f>
        <v>GT82 J1BZ JEN6 COQZ ZAG7 XF5S 7M1E</v>
      </c>
      <c r="N676" s="13" t="str">
        <f>IF(ISERROR(VLOOKUP('PROD Fltr Conditional'!$A676,QACond,COLUMNS($A$7:N676),0)),'PROD Fltr Conditional'!N676,"OK")</f>
        <v>PUB</v>
      </c>
      <c r="O676" s="13" t="str">
        <f>IF(ISERROR(VLOOKUP('PROD Fltr Conditional'!$A676,QACond,COLUMNS($A$7:O676),0)),'PROD Fltr Conditional'!O676,"OK")</f>
        <v>People's Utah Bancorp</v>
      </c>
      <c r="P676" s="13" t="str">
        <f>IF(ISERROR(VLOOKUP('PROD Fltr Conditional'!$A676,QACond,COLUMNS($A$7:P676),0)),'PROD Fltr Conditional'!P676,"OK")</f>
        <v>NASDAQ</v>
      </c>
      <c r="Q676" s="13" t="str">
        <f>IF(ISERROR(VLOOKUP('PROD Fltr Conditional'!$A676,QACond,COLUMNS($A$7:Q676),0)),'PROD Fltr Conditional'!Q676,"OK")</f>
        <v>Major Banks</v>
      </c>
    </row>
    <row r="677" spans="1:17">
      <c r="A677" s="13" t="str">
        <f>IF(ISERROR(VLOOKUP('PROD Fltr Conditional'!$A677,QACond,COLUMNS($A$7:A677),0)),'PROD Fltr Conditional'!A677,"OK")</f>
        <v>tchalderimTeddieChalder61.203.2.242‚Ç¨654438,19RealBRL9/11/20190.73680555555555619825SA41 01S1 UINU 4BHE QRWX AH36COLRockwell Collins, Inc.NYSEMilitary/Government/TechnicalCapital Goods</v>
      </c>
      <c r="B677" s="13">
        <f>IF(ISERROR(VLOOKUP('PROD Fltr Conditional'!$A677,QACond,COLUMNS($A$7:B677),0)),'PROD Fltr Conditional'!B677,"OK")</f>
        <v>671</v>
      </c>
      <c r="C677" s="13" t="str">
        <f>IF(ISERROR(VLOOKUP('PROD Fltr Conditional'!$A677,QACond,COLUMNS($A$7:C677),0)),'PROD Fltr Conditional'!C677,"OK")</f>
        <v>tchalderim</v>
      </c>
      <c r="D677" s="13" t="str">
        <f>IF(ISERROR(VLOOKUP('PROD Fltr Conditional'!$A677,QACond,COLUMNS($A$7:D677),0)),'PROD Fltr Conditional'!D677,"OK")</f>
        <v>Teddie</v>
      </c>
      <c r="E677" s="13" t="str">
        <f>IF(ISERROR(VLOOKUP('PROD Fltr Conditional'!$A677,QACond,COLUMNS($A$7:E677),0)),'PROD Fltr Conditional'!E677,"OK")</f>
        <v>Chalder</v>
      </c>
      <c r="F677" s="13" t="str">
        <f>IF(ISERROR(VLOOKUP('PROD Fltr Conditional'!$A677,QACond,COLUMNS($A$7:F677),0)),'PROD Fltr Conditional'!F677,"OK")</f>
        <v>61.203.2.242</v>
      </c>
      <c r="G677" s="13" t="str">
        <f>IF(ISERROR(VLOOKUP('PROD Fltr Conditional'!$A677,QACond,COLUMNS($A$7:G677),0)),'PROD Fltr Conditional'!G677,"OK")</f>
        <v>‚Ç¨654438,19</v>
      </c>
      <c r="H677" s="13" t="str">
        <f>IF(ISERROR(VLOOKUP('PROD Fltr Conditional'!$A677,QACond,COLUMNS($A$7:H677),0)),'PROD Fltr Conditional'!H677,"OK")</f>
        <v>Real</v>
      </c>
      <c r="I677" s="13" t="str">
        <f>IF(ISERROR(VLOOKUP('PROD Fltr Conditional'!$A677,QACond,COLUMNS($A$7:I677),0)),'PROD Fltr Conditional'!I677,"OK")</f>
        <v>BRL</v>
      </c>
      <c r="J677" s="13" t="str">
        <f>IF(ISERROR(VLOOKUP('PROD Fltr Conditional'!$A677,QACond,COLUMNS($A$7:J677),0)),'PROD Fltr Conditional'!J677,"OK")</f>
        <v>9/11/2019</v>
      </c>
      <c r="K677" s="13">
        <f>IF(ISERROR(VLOOKUP('PROD Fltr Conditional'!$A677,QACond,COLUMNS($A$7:K677),0)),'PROD Fltr Conditional'!K677,"OK")</f>
        <v>0.7368055555555556</v>
      </c>
      <c r="L677" s="13">
        <f>IF(ISERROR(VLOOKUP('PROD Fltr Conditional'!$A677,QACond,COLUMNS($A$7:L677),0)),'PROD Fltr Conditional'!L677,"OK")</f>
        <v>19825</v>
      </c>
      <c r="M677" s="13" t="str">
        <f>IF(ISERROR(VLOOKUP('PROD Fltr Conditional'!$A677,QACond,COLUMNS($A$7:M677),0)),'PROD Fltr Conditional'!M677,"OK")</f>
        <v>SA41 01S1 UINU 4BHE QRWX AH36</v>
      </c>
      <c r="N677" s="13" t="str">
        <f>IF(ISERROR(VLOOKUP('PROD Fltr Conditional'!$A677,QACond,COLUMNS($A$7:N677),0)),'PROD Fltr Conditional'!N677,"OK")</f>
        <v>COL</v>
      </c>
      <c r="O677" s="13" t="str">
        <f>IF(ISERROR(VLOOKUP('PROD Fltr Conditional'!$A677,QACond,COLUMNS($A$7:O677),0)),'PROD Fltr Conditional'!O677,"OK")</f>
        <v>Rockwell Collins, Inc.</v>
      </c>
      <c r="P677" s="13" t="str">
        <f>IF(ISERROR(VLOOKUP('PROD Fltr Conditional'!$A677,QACond,COLUMNS($A$7:P677),0)),'PROD Fltr Conditional'!P677,"OK")</f>
        <v>NYSE</v>
      </c>
      <c r="Q677" s="13" t="str">
        <f>IF(ISERROR(VLOOKUP('PROD Fltr Conditional'!$A677,QACond,COLUMNS($A$7:Q677),0)),'PROD Fltr Conditional'!Q677,"OK")</f>
        <v>Military/Government/Technical</v>
      </c>
    </row>
    <row r="678" spans="1:17">
      <c r="A678" s="13" t="str">
        <f>IF(ISERROR(VLOOKUP('PROD Fltr Conditional'!$A678,QACond,COLUMNS($A$7:A678),0)),'PROD Fltr Conditional'!A678,"OK")</f>
        <v>OK</v>
      </c>
      <c r="B678" s="13" t="str">
        <f>IF(ISERROR(VLOOKUP('PROD Fltr Conditional'!$A678,QACond,COLUMNS($A$7:B678),0)),'PROD Fltr Conditional'!B678,"OK")</f>
        <v>OK</v>
      </c>
      <c r="C678" s="13" t="str">
        <f>IF(ISERROR(VLOOKUP('PROD Fltr Conditional'!$A678,QACond,COLUMNS($A$7:C678),0)),'PROD Fltr Conditional'!C678,"OK")</f>
        <v>OK</v>
      </c>
      <c r="D678" s="13" t="str">
        <f>IF(ISERROR(VLOOKUP('PROD Fltr Conditional'!$A678,QACond,COLUMNS($A$7:D678),0)),'PROD Fltr Conditional'!D678,"OK")</f>
        <v>OK</v>
      </c>
      <c r="E678" s="13" t="str">
        <f>IF(ISERROR(VLOOKUP('PROD Fltr Conditional'!$A678,QACond,COLUMNS($A$7:E678),0)),'PROD Fltr Conditional'!E678,"OK")</f>
        <v>OK</v>
      </c>
      <c r="F678" s="13" t="str">
        <f>IF(ISERROR(VLOOKUP('PROD Fltr Conditional'!$A678,QACond,COLUMNS($A$7:F678),0)),'PROD Fltr Conditional'!F678,"OK")</f>
        <v>OK</v>
      </c>
      <c r="G678" s="13" t="str">
        <f>IF(ISERROR(VLOOKUP('PROD Fltr Conditional'!$A678,QACond,COLUMNS($A$7:G678),0)),'PROD Fltr Conditional'!G678,"OK")</f>
        <v>OK</v>
      </c>
      <c r="H678" s="13" t="str">
        <f>IF(ISERROR(VLOOKUP('PROD Fltr Conditional'!$A678,QACond,COLUMNS($A$7:H678),0)),'PROD Fltr Conditional'!H678,"OK")</f>
        <v>OK</v>
      </c>
      <c r="I678" s="13" t="str">
        <f>IF(ISERROR(VLOOKUP('PROD Fltr Conditional'!$A678,QACond,COLUMNS($A$7:I678),0)),'PROD Fltr Conditional'!I678,"OK")</f>
        <v>OK</v>
      </c>
      <c r="J678" s="13" t="str">
        <f>IF(ISERROR(VLOOKUP('PROD Fltr Conditional'!$A678,QACond,COLUMNS($A$7:J678),0)),'PROD Fltr Conditional'!J678,"OK")</f>
        <v>OK</v>
      </c>
      <c r="K678" s="13" t="str">
        <f>IF(ISERROR(VLOOKUP('PROD Fltr Conditional'!$A678,QACond,COLUMNS($A$7:K678),0)),'PROD Fltr Conditional'!K678,"OK")</f>
        <v>OK</v>
      </c>
      <c r="L678" s="13" t="str">
        <f>IF(ISERROR(VLOOKUP('PROD Fltr Conditional'!$A678,QACond,COLUMNS($A$7:L678),0)),'PROD Fltr Conditional'!L678,"OK")</f>
        <v>OK</v>
      </c>
      <c r="M678" s="13" t="str">
        <f>IF(ISERROR(VLOOKUP('PROD Fltr Conditional'!$A678,QACond,COLUMNS($A$7:M678),0)),'PROD Fltr Conditional'!M678,"OK")</f>
        <v>OK</v>
      </c>
      <c r="N678" s="13" t="str">
        <f>IF(ISERROR(VLOOKUP('PROD Fltr Conditional'!$A678,QACond,COLUMNS($A$7:N678),0)),'PROD Fltr Conditional'!N678,"OK")</f>
        <v>OK</v>
      </c>
      <c r="O678" s="13" t="str">
        <f>IF(ISERROR(VLOOKUP('PROD Fltr Conditional'!$A678,QACond,COLUMNS($A$7:O678),0)),'PROD Fltr Conditional'!O678,"OK")</f>
        <v>OK</v>
      </c>
      <c r="P678" s="13" t="str">
        <f>IF(ISERROR(VLOOKUP('PROD Fltr Conditional'!$A678,QACond,COLUMNS($A$7:P678),0)),'PROD Fltr Conditional'!P678,"OK")</f>
        <v>OK</v>
      </c>
      <c r="Q678" s="13" t="str">
        <f>IF(ISERROR(VLOOKUP('PROD Fltr Conditional'!$A678,QACond,COLUMNS($A$7:Q678),0)),'PROD Fltr Conditional'!Q678,"OK")</f>
        <v>OK</v>
      </c>
    </row>
    <row r="679" spans="1:17">
      <c r="A679" s="13" t="str">
        <f>IF(ISERROR(VLOOKUP('PROD Fltr Conditional'!$A679,QACond,COLUMNS($A$7:A679),0)),'PROD Fltr Conditional'!A679,"OK")</f>
        <v>OK</v>
      </c>
      <c r="B679" s="13" t="str">
        <f>IF(ISERROR(VLOOKUP('PROD Fltr Conditional'!$A679,QACond,COLUMNS($A$7:B679),0)),'PROD Fltr Conditional'!B679,"OK")</f>
        <v>OK</v>
      </c>
      <c r="C679" s="13" t="str">
        <f>IF(ISERROR(VLOOKUP('PROD Fltr Conditional'!$A679,QACond,COLUMNS($A$7:C679),0)),'PROD Fltr Conditional'!C679,"OK")</f>
        <v>OK</v>
      </c>
      <c r="D679" s="13" t="str">
        <f>IF(ISERROR(VLOOKUP('PROD Fltr Conditional'!$A679,QACond,COLUMNS($A$7:D679),0)),'PROD Fltr Conditional'!D679,"OK")</f>
        <v>OK</v>
      </c>
      <c r="E679" s="13" t="str">
        <f>IF(ISERROR(VLOOKUP('PROD Fltr Conditional'!$A679,QACond,COLUMNS($A$7:E679),0)),'PROD Fltr Conditional'!E679,"OK")</f>
        <v>OK</v>
      </c>
      <c r="F679" s="13" t="str">
        <f>IF(ISERROR(VLOOKUP('PROD Fltr Conditional'!$A679,QACond,COLUMNS($A$7:F679),0)),'PROD Fltr Conditional'!F679,"OK")</f>
        <v>OK</v>
      </c>
      <c r="G679" s="13" t="str">
        <f>IF(ISERROR(VLOOKUP('PROD Fltr Conditional'!$A679,QACond,COLUMNS($A$7:G679),0)),'PROD Fltr Conditional'!G679,"OK")</f>
        <v>OK</v>
      </c>
      <c r="H679" s="13" t="str">
        <f>IF(ISERROR(VLOOKUP('PROD Fltr Conditional'!$A679,QACond,COLUMNS($A$7:H679),0)),'PROD Fltr Conditional'!H679,"OK")</f>
        <v>OK</v>
      </c>
      <c r="I679" s="13" t="str">
        <f>IF(ISERROR(VLOOKUP('PROD Fltr Conditional'!$A679,QACond,COLUMNS($A$7:I679),0)),'PROD Fltr Conditional'!I679,"OK")</f>
        <v>OK</v>
      </c>
      <c r="J679" s="13" t="str">
        <f>IF(ISERROR(VLOOKUP('PROD Fltr Conditional'!$A679,QACond,COLUMNS($A$7:J679),0)),'PROD Fltr Conditional'!J679,"OK")</f>
        <v>OK</v>
      </c>
      <c r="K679" s="13" t="str">
        <f>IF(ISERROR(VLOOKUP('PROD Fltr Conditional'!$A679,QACond,COLUMNS($A$7:K679),0)),'PROD Fltr Conditional'!K679,"OK")</f>
        <v>OK</v>
      </c>
      <c r="L679" s="13" t="str">
        <f>IF(ISERROR(VLOOKUP('PROD Fltr Conditional'!$A679,QACond,COLUMNS($A$7:L679),0)),'PROD Fltr Conditional'!L679,"OK")</f>
        <v>OK</v>
      </c>
      <c r="M679" s="13" t="str">
        <f>IF(ISERROR(VLOOKUP('PROD Fltr Conditional'!$A679,QACond,COLUMNS($A$7:M679),0)),'PROD Fltr Conditional'!M679,"OK")</f>
        <v>OK</v>
      </c>
      <c r="N679" s="13" t="str">
        <f>IF(ISERROR(VLOOKUP('PROD Fltr Conditional'!$A679,QACond,COLUMNS($A$7:N679),0)),'PROD Fltr Conditional'!N679,"OK")</f>
        <v>OK</v>
      </c>
      <c r="O679" s="13" t="str">
        <f>IF(ISERROR(VLOOKUP('PROD Fltr Conditional'!$A679,QACond,COLUMNS($A$7:O679),0)),'PROD Fltr Conditional'!O679,"OK")</f>
        <v>OK</v>
      </c>
      <c r="P679" s="13" t="str">
        <f>IF(ISERROR(VLOOKUP('PROD Fltr Conditional'!$A679,QACond,COLUMNS($A$7:P679),0)),'PROD Fltr Conditional'!P679,"OK")</f>
        <v>OK</v>
      </c>
      <c r="Q679" s="13" t="str">
        <f>IF(ISERROR(VLOOKUP('PROD Fltr Conditional'!$A679,QACond,COLUMNS($A$7:Q679),0)),'PROD Fltr Conditional'!Q679,"OK")</f>
        <v>OK</v>
      </c>
    </row>
    <row r="680" spans="1:17">
      <c r="A680" s="13" t="str">
        <f>IF(ISERROR(VLOOKUP('PROD Fltr Conditional'!$A680,QACond,COLUMNS($A$7:A680),0)),'PROD Fltr Conditional'!A680,"OK")</f>
        <v>OK</v>
      </c>
      <c r="B680" s="13" t="str">
        <f>IF(ISERROR(VLOOKUP('PROD Fltr Conditional'!$A680,QACond,COLUMNS($A$7:B680),0)),'PROD Fltr Conditional'!B680,"OK")</f>
        <v>OK</v>
      </c>
      <c r="C680" s="13" t="str">
        <f>IF(ISERROR(VLOOKUP('PROD Fltr Conditional'!$A680,QACond,COLUMNS($A$7:C680),0)),'PROD Fltr Conditional'!C680,"OK")</f>
        <v>OK</v>
      </c>
      <c r="D680" s="13" t="str">
        <f>IF(ISERROR(VLOOKUP('PROD Fltr Conditional'!$A680,QACond,COLUMNS($A$7:D680),0)),'PROD Fltr Conditional'!D680,"OK")</f>
        <v>OK</v>
      </c>
      <c r="E680" s="13" t="str">
        <f>IF(ISERROR(VLOOKUP('PROD Fltr Conditional'!$A680,QACond,COLUMNS($A$7:E680),0)),'PROD Fltr Conditional'!E680,"OK")</f>
        <v>OK</v>
      </c>
      <c r="F680" s="13" t="str">
        <f>IF(ISERROR(VLOOKUP('PROD Fltr Conditional'!$A680,QACond,COLUMNS($A$7:F680),0)),'PROD Fltr Conditional'!F680,"OK")</f>
        <v>OK</v>
      </c>
      <c r="G680" s="13" t="str">
        <f>IF(ISERROR(VLOOKUP('PROD Fltr Conditional'!$A680,QACond,COLUMNS($A$7:G680),0)),'PROD Fltr Conditional'!G680,"OK")</f>
        <v>OK</v>
      </c>
      <c r="H680" s="13" t="str">
        <f>IF(ISERROR(VLOOKUP('PROD Fltr Conditional'!$A680,QACond,COLUMNS($A$7:H680),0)),'PROD Fltr Conditional'!H680,"OK")</f>
        <v>OK</v>
      </c>
      <c r="I680" s="13" t="str">
        <f>IF(ISERROR(VLOOKUP('PROD Fltr Conditional'!$A680,QACond,COLUMNS($A$7:I680),0)),'PROD Fltr Conditional'!I680,"OK")</f>
        <v>OK</v>
      </c>
      <c r="J680" s="13" t="str">
        <f>IF(ISERROR(VLOOKUP('PROD Fltr Conditional'!$A680,QACond,COLUMNS($A$7:J680),0)),'PROD Fltr Conditional'!J680,"OK")</f>
        <v>OK</v>
      </c>
      <c r="K680" s="13" t="str">
        <f>IF(ISERROR(VLOOKUP('PROD Fltr Conditional'!$A680,QACond,COLUMNS($A$7:K680),0)),'PROD Fltr Conditional'!K680,"OK")</f>
        <v>OK</v>
      </c>
      <c r="L680" s="13" t="str">
        <f>IF(ISERROR(VLOOKUP('PROD Fltr Conditional'!$A680,QACond,COLUMNS($A$7:L680),0)),'PROD Fltr Conditional'!L680,"OK")</f>
        <v>OK</v>
      </c>
      <c r="M680" s="13" t="str">
        <f>IF(ISERROR(VLOOKUP('PROD Fltr Conditional'!$A680,QACond,COLUMNS($A$7:M680),0)),'PROD Fltr Conditional'!M680,"OK")</f>
        <v>OK</v>
      </c>
      <c r="N680" s="13" t="str">
        <f>IF(ISERROR(VLOOKUP('PROD Fltr Conditional'!$A680,QACond,COLUMNS($A$7:N680),0)),'PROD Fltr Conditional'!N680,"OK")</f>
        <v>OK</v>
      </c>
      <c r="O680" s="13" t="str">
        <f>IF(ISERROR(VLOOKUP('PROD Fltr Conditional'!$A680,QACond,COLUMNS($A$7:O680),0)),'PROD Fltr Conditional'!O680,"OK")</f>
        <v>OK</v>
      </c>
      <c r="P680" s="13" t="str">
        <f>IF(ISERROR(VLOOKUP('PROD Fltr Conditional'!$A680,QACond,COLUMNS($A$7:P680),0)),'PROD Fltr Conditional'!P680,"OK")</f>
        <v>OK</v>
      </c>
      <c r="Q680" s="13" t="str">
        <f>IF(ISERROR(VLOOKUP('PROD Fltr Conditional'!$A680,QACond,COLUMNS($A$7:Q680),0)),'PROD Fltr Conditional'!Q680,"OK")</f>
        <v>OK</v>
      </c>
    </row>
    <row r="681" spans="1:17">
      <c r="A681" s="13" t="str">
        <f>IF(ISERROR(VLOOKUP('PROD Fltr Conditional'!$A681,QACond,COLUMNS($A$7:A681),0)),'PROD Fltr Conditional'!A681,"OK")</f>
        <v>OK</v>
      </c>
      <c r="B681" s="13" t="str">
        <f>IF(ISERROR(VLOOKUP('PROD Fltr Conditional'!$A681,QACond,COLUMNS($A$7:B681),0)),'PROD Fltr Conditional'!B681,"OK")</f>
        <v>OK</v>
      </c>
      <c r="C681" s="13" t="str">
        <f>IF(ISERROR(VLOOKUP('PROD Fltr Conditional'!$A681,QACond,COLUMNS($A$7:C681),0)),'PROD Fltr Conditional'!C681,"OK")</f>
        <v>OK</v>
      </c>
      <c r="D681" s="13" t="str">
        <f>IF(ISERROR(VLOOKUP('PROD Fltr Conditional'!$A681,QACond,COLUMNS($A$7:D681),0)),'PROD Fltr Conditional'!D681,"OK")</f>
        <v>OK</v>
      </c>
      <c r="E681" s="13" t="str">
        <f>IF(ISERROR(VLOOKUP('PROD Fltr Conditional'!$A681,QACond,COLUMNS($A$7:E681),0)),'PROD Fltr Conditional'!E681,"OK")</f>
        <v>OK</v>
      </c>
      <c r="F681" s="13" t="str">
        <f>IF(ISERROR(VLOOKUP('PROD Fltr Conditional'!$A681,QACond,COLUMNS($A$7:F681),0)),'PROD Fltr Conditional'!F681,"OK")</f>
        <v>OK</v>
      </c>
      <c r="G681" s="13" t="str">
        <f>IF(ISERROR(VLOOKUP('PROD Fltr Conditional'!$A681,QACond,COLUMNS($A$7:G681),0)),'PROD Fltr Conditional'!G681,"OK")</f>
        <v>OK</v>
      </c>
      <c r="H681" s="13" t="str">
        <f>IF(ISERROR(VLOOKUP('PROD Fltr Conditional'!$A681,QACond,COLUMNS($A$7:H681),0)),'PROD Fltr Conditional'!H681,"OK")</f>
        <v>OK</v>
      </c>
      <c r="I681" s="13" t="str">
        <f>IF(ISERROR(VLOOKUP('PROD Fltr Conditional'!$A681,QACond,COLUMNS($A$7:I681),0)),'PROD Fltr Conditional'!I681,"OK")</f>
        <v>OK</v>
      </c>
      <c r="J681" s="13" t="str">
        <f>IF(ISERROR(VLOOKUP('PROD Fltr Conditional'!$A681,QACond,COLUMNS($A$7:J681),0)),'PROD Fltr Conditional'!J681,"OK")</f>
        <v>OK</v>
      </c>
      <c r="K681" s="13" t="str">
        <f>IF(ISERROR(VLOOKUP('PROD Fltr Conditional'!$A681,QACond,COLUMNS($A$7:K681),0)),'PROD Fltr Conditional'!K681,"OK")</f>
        <v>OK</v>
      </c>
      <c r="L681" s="13" t="str">
        <f>IF(ISERROR(VLOOKUP('PROD Fltr Conditional'!$A681,QACond,COLUMNS($A$7:L681),0)),'PROD Fltr Conditional'!L681,"OK")</f>
        <v>OK</v>
      </c>
      <c r="M681" s="13" t="str">
        <f>IF(ISERROR(VLOOKUP('PROD Fltr Conditional'!$A681,QACond,COLUMNS($A$7:M681),0)),'PROD Fltr Conditional'!M681,"OK")</f>
        <v>OK</v>
      </c>
      <c r="N681" s="13" t="str">
        <f>IF(ISERROR(VLOOKUP('PROD Fltr Conditional'!$A681,QACond,COLUMNS($A$7:N681),0)),'PROD Fltr Conditional'!N681,"OK")</f>
        <v>OK</v>
      </c>
      <c r="O681" s="13" t="str">
        <f>IF(ISERROR(VLOOKUP('PROD Fltr Conditional'!$A681,QACond,COLUMNS($A$7:O681),0)),'PROD Fltr Conditional'!O681,"OK")</f>
        <v>OK</v>
      </c>
      <c r="P681" s="13" t="str">
        <f>IF(ISERROR(VLOOKUP('PROD Fltr Conditional'!$A681,QACond,COLUMNS($A$7:P681),0)),'PROD Fltr Conditional'!P681,"OK")</f>
        <v>OK</v>
      </c>
      <c r="Q681" s="13" t="str">
        <f>IF(ISERROR(VLOOKUP('PROD Fltr Conditional'!$A681,QACond,COLUMNS($A$7:Q681),0)),'PROD Fltr Conditional'!Q681,"OK")</f>
        <v>OK</v>
      </c>
    </row>
    <row r="682" spans="1:17">
      <c r="A682" s="13" t="str">
        <f>IF(ISERROR(VLOOKUP('PROD Fltr Conditional'!$A682,QACond,COLUMNS($A$7:A682),0)),'PROD Fltr Conditional'!A682,"OK")</f>
        <v>OK</v>
      </c>
      <c r="B682" s="13" t="str">
        <f>IF(ISERROR(VLOOKUP('PROD Fltr Conditional'!$A682,QACond,COLUMNS($A$7:B682),0)),'PROD Fltr Conditional'!B682,"OK")</f>
        <v>OK</v>
      </c>
      <c r="C682" s="13" t="str">
        <f>IF(ISERROR(VLOOKUP('PROD Fltr Conditional'!$A682,QACond,COLUMNS($A$7:C682),0)),'PROD Fltr Conditional'!C682,"OK")</f>
        <v>OK</v>
      </c>
      <c r="D682" s="13" t="str">
        <f>IF(ISERROR(VLOOKUP('PROD Fltr Conditional'!$A682,QACond,COLUMNS($A$7:D682),0)),'PROD Fltr Conditional'!D682,"OK")</f>
        <v>OK</v>
      </c>
      <c r="E682" s="13" t="str">
        <f>IF(ISERROR(VLOOKUP('PROD Fltr Conditional'!$A682,QACond,COLUMNS($A$7:E682),0)),'PROD Fltr Conditional'!E682,"OK")</f>
        <v>OK</v>
      </c>
      <c r="F682" s="13" t="str">
        <f>IF(ISERROR(VLOOKUP('PROD Fltr Conditional'!$A682,QACond,COLUMNS($A$7:F682),0)),'PROD Fltr Conditional'!F682,"OK")</f>
        <v>OK</v>
      </c>
      <c r="G682" s="13" t="str">
        <f>IF(ISERROR(VLOOKUP('PROD Fltr Conditional'!$A682,QACond,COLUMNS($A$7:G682),0)),'PROD Fltr Conditional'!G682,"OK")</f>
        <v>OK</v>
      </c>
      <c r="H682" s="13" t="str">
        <f>IF(ISERROR(VLOOKUP('PROD Fltr Conditional'!$A682,QACond,COLUMNS($A$7:H682),0)),'PROD Fltr Conditional'!H682,"OK")</f>
        <v>OK</v>
      </c>
      <c r="I682" s="13" t="str">
        <f>IF(ISERROR(VLOOKUP('PROD Fltr Conditional'!$A682,QACond,COLUMNS($A$7:I682),0)),'PROD Fltr Conditional'!I682,"OK")</f>
        <v>OK</v>
      </c>
      <c r="J682" s="13" t="str">
        <f>IF(ISERROR(VLOOKUP('PROD Fltr Conditional'!$A682,QACond,COLUMNS($A$7:J682),0)),'PROD Fltr Conditional'!J682,"OK")</f>
        <v>OK</v>
      </c>
      <c r="K682" s="13" t="str">
        <f>IF(ISERROR(VLOOKUP('PROD Fltr Conditional'!$A682,QACond,COLUMNS($A$7:K682),0)),'PROD Fltr Conditional'!K682,"OK")</f>
        <v>OK</v>
      </c>
      <c r="L682" s="13" t="str">
        <f>IF(ISERROR(VLOOKUP('PROD Fltr Conditional'!$A682,QACond,COLUMNS($A$7:L682),0)),'PROD Fltr Conditional'!L682,"OK")</f>
        <v>OK</v>
      </c>
      <c r="M682" s="13" t="str">
        <f>IF(ISERROR(VLOOKUP('PROD Fltr Conditional'!$A682,QACond,COLUMNS($A$7:M682),0)),'PROD Fltr Conditional'!M682,"OK")</f>
        <v>OK</v>
      </c>
      <c r="N682" s="13" t="str">
        <f>IF(ISERROR(VLOOKUP('PROD Fltr Conditional'!$A682,QACond,COLUMNS($A$7:N682),0)),'PROD Fltr Conditional'!N682,"OK")</f>
        <v>OK</v>
      </c>
      <c r="O682" s="13" t="str">
        <f>IF(ISERROR(VLOOKUP('PROD Fltr Conditional'!$A682,QACond,COLUMNS($A$7:O682),0)),'PROD Fltr Conditional'!O682,"OK")</f>
        <v>OK</v>
      </c>
      <c r="P682" s="13" t="str">
        <f>IF(ISERROR(VLOOKUP('PROD Fltr Conditional'!$A682,QACond,COLUMNS($A$7:P682),0)),'PROD Fltr Conditional'!P682,"OK")</f>
        <v>OK</v>
      </c>
      <c r="Q682" s="13" t="str">
        <f>IF(ISERROR(VLOOKUP('PROD Fltr Conditional'!$A682,QACond,COLUMNS($A$7:Q682),0)),'PROD Fltr Conditional'!Q682,"OK")</f>
        <v>OK</v>
      </c>
    </row>
    <row r="683" spans="1:17">
      <c r="A683" s="13" t="str">
        <f>IF(ISERROR(VLOOKUP('PROD Fltr Conditional'!$A683,QACond,COLUMNS($A$7:A683),0)),'PROD Fltr Conditional'!A683,"OK")</f>
        <v>OK</v>
      </c>
      <c r="B683" s="13" t="str">
        <f>IF(ISERROR(VLOOKUP('PROD Fltr Conditional'!$A683,QACond,COLUMNS($A$7:B683),0)),'PROD Fltr Conditional'!B683,"OK")</f>
        <v>OK</v>
      </c>
      <c r="C683" s="13" t="str">
        <f>IF(ISERROR(VLOOKUP('PROD Fltr Conditional'!$A683,QACond,COLUMNS($A$7:C683),0)),'PROD Fltr Conditional'!C683,"OK")</f>
        <v>OK</v>
      </c>
      <c r="D683" s="13" t="str">
        <f>IF(ISERROR(VLOOKUP('PROD Fltr Conditional'!$A683,QACond,COLUMNS($A$7:D683),0)),'PROD Fltr Conditional'!D683,"OK")</f>
        <v>OK</v>
      </c>
      <c r="E683" s="13" t="str">
        <f>IF(ISERROR(VLOOKUP('PROD Fltr Conditional'!$A683,QACond,COLUMNS($A$7:E683),0)),'PROD Fltr Conditional'!E683,"OK")</f>
        <v>OK</v>
      </c>
      <c r="F683" s="13" t="str">
        <f>IF(ISERROR(VLOOKUP('PROD Fltr Conditional'!$A683,QACond,COLUMNS($A$7:F683),0)),'PROD Fltr Conditional'!F683,"OK")</f>
        <v>OK</v>
      </c>
      <c r="G683" s="13" t="str">
        <f>IF(ISERROR(VLOOKUP('PROD Fltr Conditional'!$A683,QACond,COLUMNS($A$7:G683),0)),'PROD Fltr Conditional'!G683,"OK")</f>
        <v>OK</v>
      </c>
      <c r="H683" s="13" t="str">
        <f>IF(ISERROR(VLOOKUP('PROD Fltr Conditional'!$A683,QACond,COLUMNS($A$7:H683),0)),'PROD Fltr Conditional'!H683,"OK")</f>
        <v>OK</v>
      </c>
      <c r="I683" s="13" t="str">
        <f>IF(ISERROR(VLOOKUP('PROD Fltr Conditional'!$A683,QACond,COLUMNS($A$7:I683),0)),'PROD Fltr Conditional'!I683,"OK")</f>
        <v>OK</v>
      </c>
      <c r="J683" s="13" t="str">
        <f>IF(ISERROR(VLOOKUP('PROD Fltr Conditional'!$A683,QACond,COLUMNS($A$7:J683),0)),'PROD Fltr Conditional'!J683,"OK")</f>
        <v>OK</v>
      </c>
      <c r="K683" s="13" t="str">
        <f>IF(ISERROR(VLOOKUP('PROD Fltr Conditional'!$A683,QACond,COLUMNS($A$7:K683),0)),'PROD Fltr Conditional'!K683,"OK")</f>
        <v>OK</v>
      </c>
      <c r="L683" s="13" t="str">
        <f>IF(ISERROR(VLOOKUP('PROD Fltr Conditional'!$A683,QACond,COLUMNS($A$7:L683),0)),'PROD Fltr Conditional'!L683,"OK")</f>
        <v>OK</v>
      </c>
      <c r="M683" s="13" t="str">
        <f>IF(ISERROR(VLOOKUP('PROD Fltr Conditional'!$A683,QACond,COLUMNS($A$7:M683),0)),'PROD Fltr Conditional'!M683,"OK")</f>
        <v>OK</v>
      </c>
      <c r="N683" s="13" t="str">
        <f>IF(ISERROR(VLOOKUP('PROD Fltr Conditional'!$A683,QACond,COLUMNS($A$7:N683),0)),'PROD Fltr Conditional'!N683,"OK")</f>
        <v>OK</v>
      </c>
      <c r="O683" s="13" t="str">
        <f>IF(ISERROR(VLOOKUP('PROD Fltr Conditional'!$A683,QACond,COLUMNS($A$7:O683),0)),'PROD Fltr Conditional'!O683,"OK")</f>
        <v>OK</v>
      </c>
      <c r="P683" s="13" t="str">
        <f>IF(ISERROR(VLOOKUP('PROD Fltr Conditional'!$A683,QACond,COLUMNS($A$7:P683),0)),'PROD Fltr Conditional'!P683,"OK")</f>
        <v>OK</v>
      </c>
      <c r="Q683" s="13" t="str">
        <f>IF(ISERROR(VLOOKUP('PROD Fltr Conditional'!$A683,QACond,COLUMNS($A$7:Q683),0)),'PROD Fltr Conditional'!Q683,"OK")</f>
        <v>OK</v>
      </c>
    </row>
    <row r="684" spans="1:17">
      <c r="A684" s="13" t="str">
        <f>IF(ISERROR(VLOOKUP('PROD Fltr Conditional'!$A684,QACond,COLUMNS($A$7:A684),0)),'PROD Fltr Conditional'!A684,"OK")</f>
        <v>OK</v>
      </c>
      <c r="B684" s="13" t="str">
        <f>IF(ISERROR(VLOOKUP('PROD Fltr Conditional'!$A684,QACond,COLUMNS($A$7:B684),0)),'PROD Fltr Conditional'!B684,"OK")</f>
        <v>OK</v>
      </c>
      <c r="C684" s="13" t="str">
        <f>IF(ISERROR(VLOOKUP('PROD Fltr Conditional'!$A684,QACond,COLUMNS($A$7:C684),0)),'PROD Fltr Conditional'!C684,"OK")</f>
        <v>OK</v>
      </c>
      <c r="D684" s="13" t="str">
        <f>IF(ISERROR(VLOOKUP('PROD Fltr Conditional'!$A684,QACond,COLUMNS($A$7:D684),0)),'PROD Fltr Conditional'!D684,"OK")</f>
        <v>OK</v>
      </c>
      <c r="E684" s="13" t="str">
        <f>IF(ISERROR(VLOOKUP('PROD Fltr Conditional'!$A684,QACond,COLUMNS($A$7:E684),0)),'PROD Fltr Conditional'!E684,"OK")</f>
        <v>OK</v>
      </c>
      <c r="F684" s="13" t="str">
        <f>IF(ISERROR(VLOOKUP('PROD Fltr Conditional'!$A684,QACond,COLUMNS($A$7:F684),0)),'PROD Fltr Conditional'!F684,"OK")</f>
        <v>OK</v>
      </c>
      <c r="G684" s="13" t="str">
        <f>IF(ISERROR(VLOOKUP('PROD Fltr Conditional'!$A684,QACond,COLUMNS($A$7:G684),0)),'PROD Fltr Conditional'!G684,"OK")</f>
        <v>OK</v>
      </c>
      <c r="H684" s="13" t="str">
        <f>IF(ISERROR(VLOOKUP('PROD Fltr Conditional'!$A684,QACond,COLUMNS($A$7:H684),0)),'PROD Fltr Conditional'!H684,"OK")</f>
        <v>OK</v>
      </c>
      <c r="I684" s="13" t="str">
        <f>IF(ISERROR(VLOOKUP('PROD Fltr Conditional'!$A684,QACond,COLUMNS($A$7:I684),0)),'PROD Fltr Conditional'!I684,"OK")</f>
        <v>OK</v>
      </c>
      <c r="J684" s="13" t="str">
        <f>IF(ISERROR(VLOOKUP('PROD Fltr Conditional'!$A684,QACond,COLUMNS($A$7:J684),0)),'PROD Fltr Conditional'!J684,"OK")</f>
        <v>OK</v>
      </c>
      <c r="K684" s="13" t="str">
        <f>IF(ISERROR(VLOOKUP('PROD Fltr Conditional'!$A684,QACond,COLUMNS($A$7:K684),0)),'PROD Fltr Conditional'!K684,"OK")</f>
        <v>OK</v>
      </c>
      <c r="L684" s="13" t="str">
        <f>IF(ISERROR(VLOOKUP('PROD Fltr Conditional'!$A684,QACond,COLUMNS($A$7:L684),0)),'PROD Fltr Conditional'!L684,"OK")</f>
        <v>OK</v>
      </c>
      <c r="M684" s="13" t="str">
        <f>IF(ISERROR(VLOOKUP('PROD Fltr Conditional'!$A684,QACond,COLUMNS($A$7:M684),0)),'PROD Fltr Conditional'!M684,"OK")</f>
        <v>OK</v>
      </c>
      <c r="N684" s="13" t="str">
        <f>IF(ISERROR(VLOOKUP('PROD Fltr Conditional'!$A684,QACond,COLUMNS($A$7:N684),0)),'PROD Fltr Conditional'!N684,"OK")</f>
        <v>OK</v>
      </c>
      <c r="O684" s="13" t="str">
        <f>IF(ISERROR(VLOOKUP('PROD Fltr Conditional'!$A684,QACond,COLUMNS($A$7:O684),0)),'PROD Fltr Conditional'!O684,"OK")</f>
        <v>OK</v>
      </c>
      <c r="P684" s="13" t="str">
        <f>IF(ISERROR(VLOOKUP('PROD Fltr Conditional'!$A684,QACond,COLUMNS($A$7:P684),0)),'PROD Fltr Conditional'!P684,"OK")</f>
        <v>OK</v>
      </c>
      <c r="Q684" s="13" t="str">
        <f>IF(ISERROR(VLOOKUP('PROD Fltr Conditional'!$A684,QACond,COLUMNS($A$7:Q684),0)),'PROD Fltr Conditional'!Q684,"OK")</f>
        <v>OK</v>
      </c>
    </row>
    <row r="685" spans="1:17">
      <c r="A685" s="13" t="str">
        <f>IF(ISERROR(VLOOKUP('PROD Fltr Conditional'!$A685,QACond,COLUMNS($A$7:A685),0)),'PROD Fltr Conditional'!A685,"OK")</f>
        <v>OK</v>
      </c>
      <c r="B685" s="13" t="str">
        <f>IF(ISERROR(VLOOKUP('PROD Fltr Conditional'!$A685,QACond,COLUMNS($A$7:B685),0)),'PROD Fltr Conditional'!B685,"OK")</f>
        <v>OK</v>
      </c>
      <c r="C685" s="13" t="str">
        <f>IF(ISERROR(VLOOKUP('PROD Fltr Conditional'!$A685,QACond,COLUMNS($A$7:C685),0)),'PROD Fltr Conditional'!C685,"OK")</f>
        <v>OK</v>
      </c>
      <c r="D685" s="13" t="str">
        <f>IF(ISERROR(VLOOKUP('PROD Fltr Conditional'!$A685,QACond,COLUMNS($A$7:D685),0)),'PROD Fltr Conditional'!D685,"OK")</f>
        <v>OK</v>
      </c>
      <c r="E685" s="13" t="str">
        <f>IF(ISERROR(VLOOKUP('PROD Fltr Conditional'!$A685,QACond,COLUMNS($A$7:E685),0)),'PROD Fltr Conditional'!E685,"OK")</f>
        <v>OK</v>
      </c>
      <c r="F685" s="13" t="str">
        <f>IF(ISERROR(VLOOKUP('PROD Fltr Conditional'!$A685,QACond,COLUMNS($A$7:F685),0)),'PROD Fltr Conditional'!F685,"OK")</f>
        <v>OK</v>
      </c>
      <c r="G685" s="13" t="str">
        <f>IF(ISERROR(VLOOKUP('PROD Fltr Conditional'!$A685,QACond,COLUMNS($A$7:G685),0)),'PROD Fltr Conditional'!G685,"OK")</f>
        <v>OK</v>
      </c>
      <c r="H685" s="13" t="str">
        <f>IF(ISERROR(VLOOKUP('PROD Fltr Conditional'!$A685,QACond,COLUMNS($A$7:H685),0)),'PROD Fltr Conditional'!H685,"OK")</f>
        <v>OK</v>
      </c>
      <c r="I685" s="13" t="str">
        <f>IF(ISERROR(VLOOKUP('PROD Fltr Conditional'!$A685,QACond,COLUMNS($A$7:I685),0)),'PROD Fltr Conditional'!I685,"OK")</f>
        <v>OK</v>
      </c>
      <c r="J685" s="13" t="str">
        <f>IF(ISERROR(VLOOKUP('PROD Fltr Conditional'!$A685,QACond,COLUMNS($A$7:J685),0)),'PROD Fltr Conditional'!J685,"OK")</f>
        <v>OK</v>
      </c>
      <c r="K685" s="13" t="str">
        <f>IF(ISERROR(VLOOKUP('PROD Fltr Conditional'!$A685,QACond,COLUMNS($A$7:K685),0)),'PROD Fltr Conditional'!K685,"OK")</f>
        <v>OK</v>
      </c>
      <c r="L685" s="13" t="str">
        <f>IF(ISERROR(VLOOKUP('PROD Fltr Conditional'!$A685,QACond,COLUMNS($A$7:L685),0)),'PROD Fltr Conditional'!L685,"OK")</f>
        <v>OK</v>
      </c>
      <c r="M685" s="13" t="str">
        <f>IF(ISERROR(VLOOKUP('PROD Fltr Conditional'!$A685,QACond,COLUMNS($A$7:M685),0)),'PROD Fltr Conditional'!M685,"OK")</f>
        <v>OK</v>
      </c>
      <c r="N685" s="13" t="str">
        <f>IF(ISERROR(VLOOKUP('PROD Fltr Conditional'!$A685,QACond,COLUMNS($A$7:N685),0)),'PROD Fltr Conditional'!N685,"OK")</f>
        <v>OK</v>
      </c>
      <c r="O685" s="13" t="str">
        <f>IF(ISERROR(VLOOKUP('PROD Fltr Conditional'!$A685,QACond,COLUMNS($A$7:O685),0)),'PROD Fltr Conditional'!O685,"OK")</f>
        <v>OK</v>
      </c>
      <c r="P685" s="13" t="str">
        <f>IF(ISERROR(VLOOKUP('PROD Fltr Conditional'!$A685,QACond,COLUMNS($A$7:P685),0)),'PROD Fltr Conditional'!P685,"OK")</f>
        <v>OK</v>
      </c>
      <c r="Q685" s="13" t="str">
        <f>IF(ISERROR(VLOOKUP('PROD Fltr Conditional'!$A685,QACond,COLUMNS($A$7:Q685),0)),'PROD Fltr Conditional'!Q685,"OK")</f>
        <v>OK</v>
      </c>
    </row>
    <row r="686" spans="1:17">
      <c r="A686" s="13" t="str">
        <f>IF(ISERROR(VLOOKUP('PROD Fltr Conditional'!$A686,QACond,COLUMNS($A$7:A686),0)),'PROD Fltr Conditional'!A686,"OK")</f>
        <v>OK</v>
      </c>
      <c r="B686" s="13" t="str">
        <f>IF(ISERROR(VLOOKUP('PROD Fltr Conditional'!$A686,QACond,COLUMNS($A$7:B686),0)),'PROD Fltr Conditional'!B686,"OK")</f>
        <v>OK</v>
      </c>
      <c r="C686" s="13" t="str">
        <f>IF(ISERROR(VLOOKUP('PROD Fltr Conditional'!$A686,QACond,COLUMNS($A$7:C686),0)),'PROD Fltr Conditional'!C686,"OK")</f>
        <v>OK</v>
      </c>
      <c r="D686" s="13" t="str">
        <f>IF(ISERROR(VLOOKUP('PROD Fltr Conditional'!$A686,QACond,COLUMNS($A$7:D686),0)),'PROD Fltr Conditional'!D686,"OK")</f>
        <v>OK</v>
      </c>
      <c r="E686" s="13" t="str">
        <f>IF(ISERROR(VLOOKUP('PROD Fltr Conditional'!$A686,QACond,COLUMNS($A$7:E686),0)),'PROD Fltr Conditional'!E686,"OK")</f>
        <v>OK</v>
      </c>
      <c r="F686" s="13" t="str">
        <f>IF(ISERROR(VLOOKUP('PROD Fltr Conditional'!$A686,QACond,COLUMNS($A$7:F686),0)),'PROD Fltr Conditional'!F686,"OK")</f>
        <v>OK</v>
      </c>
      <c r="G686" s="13" t="str">
        <f>IF(ISERROR(VLOOKUP('PROD Fltr Conditional'!$A686,QACond,COLUMNS($A$7:G686),0)),'PROD Fltr Conditional'!G686,"OK")</f>
        <v>OK</v>
      </c>
      <c r="H686" s="13" t="str">
        <f>IF(ISERROR(VLOOKUP('PROD Fltr Conditional'!$A686,QACond,COLUMNS($A$7:H686),0)),'PROD Fltr Conditional'!H686,"OK")</f>
        <v>OK</v>
      </c>
      <c r="I686" s="13" t="str">
        <f>IF(ISERROR(VLOOKUP('PROD Fltr Conditional'!$A686,QACond,COLUMNS($A$7:I686),0)),'PROD Fltr Conditional'!I686,"OK")</f>
        <v>OK</v>
      </c>
      <c r="J686" s="13" t="str">
        <f>IF(ISERROR(VLOOKUP('PROD Fltr Conditional'!$A686,QACond,COLUMNS($A$7:J686),0)),'PROD Fltr Conditional'!J686,"OK")</f>
        <v>OK</v>
      </c>
      <c r="K686" s="13" t="str">
        <f>IF(ISERROR(VLOOKUP('PROD Fltr Conditional'!$A686,QACond,COLUMNS($A$7:K686),0)),'PROD Fltr Conditional'!K686,"OK")</f>
        <v>OK</v>
      </c>
      <c r="L686" s="13" t="str">
        <f>IF(ISERROR(VLOOKUP('PROD Fltr Conditional'!$A686,QACond,COLUMNS($A$7:L686),0)),'PROD Fltr Conditional'!L686,"OK")</f>
        <v>OK</v>
      </c>
      <c r="M686" s="13" t="str">
        <f>IF(ISERROR(VLOOKUP('PROD Fltr Conditional'!$A686,QACond,COLUMNS($A$7:M686),0)),'PROD Fltr Conditional'!M686,"OK")</f>
        <v>OK</v>
      </c>
      <c r="N686" s="13" t="str">
        <f>IF(ISERROR(VLOOKUP('PROD Fltr Conditional'!$A686,QACond,COLUMNS($A$7:N686),0)),'PROD Fltr Conditional'!N686,"OK")</f>
        <v>OK</v>
      </c>
      <c r="O686" s="13" t="str">
        <f>IF(ISERROR(VLOOKUP('PROD Fltr Conditional'!$A686,QACond,COLUMNS($A$7:O686),0)),'PROD Fltr Conditional'!O686,"OK")</f>
        <v>OK</v>
      </c>
      <c r="P686" s="13" t="str">
        <f>IF(ISERROR(VLOOKUP('PROD Fltr Conditional'!$A686,QACond,COLUMNS($A$7:P686),0)),'PROD Fltr Conditional'!P686,"OK")</f>
        <v>OK</v>
      </c>
      <c r="Q686" s="13" t="str">
        <f>IF(ISERROR(VLOOKUP('PROD Fltr Conditional'!$A686,QACond,COLUMNS($A$7:Q686),0)),'PROD Fltr Conditional'!Q686,"OK")</f>
        <v>OK</v>
      </c>
    </row>
    <row r="687" spans="1:17">
      <c r="A687" s="13" t="str">
        <f>IF(ISERROR(VLOOKUP('PROD Fltr Conditional'!$A687,QACond,COLUMNS($A$7:A687),0)),'PROD Fltr Conditional'!A687,"OK")</f>
        <v>OK</v>
      </c>
      <c r="B687" s="13" t="str">
        <f>IF(ISERROR(VLOOKUP('PROD Fltr Conditional'!$A687,QACond,COLUMNS($A$7:B687),0)),'PROD Fltr Conditional'!B687,"OK")</f>
        <v>OK</v>
      </c>
      <c r="C687" s="13" t="str">
        <f>IF(ISERROR(VLOOKUP('PROD Fltr Conditional'!$A687,QACond,COLUMNS($A$7:C687),0)),'PROD Fltr Conditional'!C687,"OK")</f>
        <v>OK</v>
      </c>
      <c r="D687" s="13" t="str">
        <f>IF(ISERROR(VLOOKUP('PROD Fltr Conditional'!$A687,QACond,COLUMNS($A$7:D687),0)),'PROD Fltr Conditional'!D687,"OK")</f>
        <v>OK</v>
      </c>
      <c r="E687" s="13" t="str">
        <f>IF(ISERROR(VLOOKUP('PROD Fltr Conditional'!$A687,QACond,COLUMNS($A$7:E687),0)),'PROD Fltr Conditional'!E687,"OK")</f>
        <v>OK</v>
      </c>
      <c r="F687" s="13" t="str">
        <f>IF(ISERROR(VLOOKUP('PROD Fltr Conditional'!$A687,QACond,COLUMNS($A$7:F687),0)),'PROD Fltr Conditional'!F687,"OK")</f>
        <v>OK</v>
      </c>
      <c r="G687" s="13" t="str">
        <f>IF(ISERROR(VLOOKUP('PROD Fltr Conditional'!$A687,QACond,COLUMNS($A$7:G687),0)),'PROD Fltr Conditional'!G687,"OK")</f>
        <v>OK</v>
      </c>
      <c r="H687" s="13" t="str">
        <f>IF(ISERROR(VLOOKUP('PROD Fltr Conditional'!$A687,QACond,COLUMNS($A$7:H687),0)),'PROD Fltr Conditional'!H687,"OK")</f>
        <v>OK</v>
      </c>
      <c r="I687" s="13" t="str">
        <f>IF(ISERROR(VLOOKUP('PROD Fltr Conditional'!$A687,QACond,COLUMNS($A$7:I687),0)),'PROD Fltr Conditional'!I687,"OK")</f>
        <v>OK</v>
      </c>
      <c r="J687" s="13" t="str">
        <f>IF(ISERROR(VLOOKUP('PROD Fltr Conditional'!$A687,QACond,COLUMNS($A$7:J687),0)),'PROD Fltr Conditional'!J687,"OK")</f>
        <v>OK</v>
      </c>
      <c r="K687" s="13" t="str">
        <f>IF(ISERROR(VLOOKUP('PROD Fltr Conditional'!$A687,QACond,COLUMNS($A$7:K687),0)),'PROD Fltr Conditional'!K687,"OK")</f>
        <v>OK</v>
      </c>
      <c r="L687" s="13" t="str">
        <f>IF(ISERROR(VLOOKUP('PROD Fltr Conditional'!$A687,QACond,COLUMNS($A$7:L687),0)),'PROD Fltr Conditional'!L687,"OK")</f>
        <v>OK</v>
      </c>
      <c r="M687" s="13" t="str">
        <f>IF(ISERROR(VLOOKUP('PROD Fltr Conditional'!$A687,QACond,COLUMNS($A$7:M687),0)),'PROD Fltr Conditional'!M687,"OK")</f>
        <v>OK</v>
      </c>
      <c r="N687" s="13" t="str">
        <f>IF(ISERROR(VLOOKUP('PROD Fltr Conditional'!$A687,QACond,COLUMNS($A$7:N687),0)),'PROD Fltr Conditional'!N687,"OK")</f>
        <v>OK</v>
      </c>
      <c r="O687" s="13" t="str">
        <f>IF(ISERROR(VLOOKUP('PROD Fltr Conditional'!$A687,QACond,COLUMNS($A$7:O687),0)),'PROD Fltr Conditional'!O687,"OK")</f>
        <v>OK</v>
      </c>
      <c r="P687" s="13" t="str">
        <f>IF(ISERROR(VLOOKUP('PROD Fltr Conditional'!$A687,QACond,COLUMNS($A$7:P687),0)),'PROD Fltr Conditional'!P687,"OK")</f>
        <v>OK</v>
      </c>
      <c r="Q687" s="13" t="str">
        <f>IF(ISERROR(VLOOKUP('PROD Fltr Conditional'!$A687,QACond,COLUMNS($A$7:Q687),0)),'PROD Fltr Conditional'!Q687,"OK")</f>
        <v>OK</v>
      </c>
    </row>
    <row r="688" spans="1:17">
      <c r="A688" s="13" t="str">
        <f>IF(ISERROR(VLOOKUP('PROD Fltr Conditional'!$A688,QACond,COLUMNS($A$7:A688),0)),'PROD Fltr Conditional'!A688,"OK")</f>
        <v>OK</v>
      </c>
      <c r="B688" s="13" t="str">
        <f>IF(ISERROR(VLOOKUP('PROD Fltr Conditional'!$A688,QACond,COLUMNS($A$7:B688),0)),'PROD Fltr Conditional'!B688,"OK")</f>
        <v>OK</v>
      </c>
      <c r="C688" s="13" t="str">
        <f>IF(ISERROR(VLOOKUP('PROD Fltr Conditional'!$A688,QACond,COLUMNS($A$7:C688),0)),'PROD Fltr Conditional'!C688,"OK")</f>
        <v>OK</v>
      </c>
      <c r="D688" s="13" t="str">
        <f>IF(ISERROR(VLOOKUP('PROD Fltr Conditional'!$A688,QACond,COLUMNS($A$7:D688),0)),'PROD Fltr Conditional'!D688,"OK")</f>
        <v>OK</v>
      </c>
      <c r="E688" s="13" t="str">
        <f>IF(ISERROR(VLOOKUP('PROD Fltr Conditional'!$A688,QACond,COLUMNS($A$7:E688),0)),'PROD Fltr Conditional'!E688,"OK")</f>
        <v>OK</v>
      </c>
      <c r="F688" s="13" t="str">
        <f>IF(ISERROR(VLOOKUP('PROD Fltr Conditional'!$A688,QACond,COLUMNS($A$7:F688),0)),'PROD Fltr Conditional'!F688,"OK")</f>
        <v>OK</v>
      </c>
      <c r="G688" s="13" t="str">
        <f>IF(ISERROR(VLOOKUP('PROD Fltr Conditional'!$A688,QACond,COLUMNS($A$7:G688),0)),'PROD Fltr Conditional'!G688,"OK")</f>
        <v>OK</v>
      </c>
      <c r="H688" s="13" t="str">
        <f>IF(ISERROR(VLOOKUP('PROD Fltr Conditional'!$A688,QACond,COLUMNS($A$7:H688),0)),'PROD Fltr Conditional'!H688,"OK")</f>
        <v>OK</v>
      </c>
      <c r="I688" s="13" t="str">
        <f>IF(ISERROR(VLOOKUP('PROD Fltr Conditional'!$A688,QACond,COLUMNS($A$7:I688),0)),'PROD Fltr Conditional'!I688,"OK")</f>
        <v>OK</v>
      </c>
      <c r="J688" s="13" t="str">
        <f>IF(ISERROR(VLOOKUP('PROD Fltr Conditional'!$A688,QACond,COLUMNS($A$7:J688),0)),'PROD Fltr Conditional'!J688,"OK")</f>
        <v>OK</v>
      </c>
      <c r="K688" s="13" t="str">
        <f>IF(ISERROR(VLOOKUP('PROD Fltr Conditional'!$A688,QACond,COLUMNS($A$7:K688),0)),'PROD Fltr Conditional'!K688,"OK")</f>
        <v>OK</v>
      </c>
      <c r="L688" s="13" t="str">
        <f>IF(ISERROR(VLOOKUP('PROD Fltr Conditional'!$A688,QACond,COLUMNS($A$7:L688),0)),'PROD Fltr Conditional'!L688,"OK")</f>
        <v>OK</v>
      </c>
      <c r="M688" s="13" t="str">
        <f>IF(ISERROR(VLOOKUP('PROD Fltr Conditional'!$A688,QACond,COLUMNS($A$7:M688),0)),'PROD Fltr Conditional'!M688,"OK")</f>
        <v>OK</v>
      </c>
      <c r="N688" s="13" t="str">
        <f>IF(ISERROR(VLOOKUP('PROD Fltr Conditional'!$A688,QACond,COLUMNS($A$7:N688),0)),'PROD Fltr Conditional'!N688,"OK")</f>
        <v>OK</v>
      </c>
      <c r="O688" s="13" t="str">
        <f>IF(ISERROR(VLOOKUP('PROD Fltr Conditional'!$A688,QACond,COLUMNS($A$7:O688),0)),'PROD Fltr Conditional'!O688,"OK")</f>
        <v>OK</v>
      </c>
      <c r="P688" s="13" t="str">
        <f>IF(ISERROR(VLOOKUP('PROD Fltr Conditional'!$A688,QACond,COLUMNS($A$7:P688),0)),'PROD Fltr Conditional'!P688,"OK")</f>
        <v>OK</v>
      </c>
      <c r="Q688" s="13" t="str">
        <f>IF(ISERROR(VLOOKUP('PROD Fltr Conditional'!$A688,QACond,COLUMNS($A$7:Q688),0)),'PROD Fltr Conditional'!Q688,"OK")</f>
        <v>OK</v>
      </c>
    </row>
    <row r="689" spans="1:17">
      <c r="A689" s="13" t="str">
        <f>IF(ISERROR(VLOOKUP('PROD Fltr Conditional'!$A689,QACond,COLUMNS($A$7:A689),0)),'PROD Fltr Conditional'!A689,"OK")</f>
        <v>OK</v>
      </c>
      <c r="B689" s="13" t="str">
        <f>IF(ISERROR(VLOOKUP('PROD Fltr Conditional'!$A689,QACond,COLUMNS($A$7:B689),0)),'PROD Fltr Conditional'!B689,"OK")</f>
        <v>OK</v>
      </c>
      <c r="C689" s="13" t="str">
        <f>IF(ISERROR(VLOOKUP('PROD Fltr Conditional'!$A689,QACond,COLUMNS($A$7:C689),0)),'PROD Fltr Conditional'!C689,"OK")</f>
        <v>OK</v>
      </c>
      <c r="D689" s="13" t="str">
        <f>IF(ISERROR(VLOOKUP('PROD Fltr Conditional'!$A689,QACond,COLUMNS($A$7:D689),0)),'PROD Fltr Conditional'!D689,"OK")</f>
        <v>OK</v>
      </c>
      <c r="E689" s="13" t="str">
        <f>IF(ISERROR(VLOOKUP('PROD Fltr Conditional'!$A689,QACond,COLUMNS($A$7:E689),0)),'PROD Fltr Conditional'!E689,"OK")</f>
        <v>OK</v>
      </c>
      <c r="F689" s="13" t="str">
        <f>IF(ISERROR(VLOOKUP('PROD Fltr Conditional'!$A689,QACond,COLUMNS($A$7:F689),0)),'PROD Fltr Conditional'!F689,"OK")</f>
        <v>OK</v>
      </c>
      <c r="G689" s="13" t="str">
        <f>IF(ISERROR(VLOOKUP('PROD Fltr Conditional'!$A689,QACond,COLUMNS($A$7:G689),0)),'PROD Fltr Conditional'!G689,"OK")</f>
        <v>OK</v>
      </c>
      <c r="H689" s="13" t="str">
        <f>IF(ISERROR(VLOOKUP('PROD Fltr Conditional'!$A689,QACond,COLUMNS($A$7:H689),0)),'PROD Fltr Conditional'!H689,"OK")</f>
        <v>OK</v>
      </c>
      <c r="I689" s="13" t="str">
        <f>IF(ISERROR(VLOOKUP('PROD Fltr Conditional'!$A689,QACond,COLUMNS($A$7:I689),0)),'PROD Fltr Conditional'!I689,"OK")</f>
        <v>OK</v>
      </c>
      <c r="J689" s="13" t="str">
        <f>IF(ISERROR(VLOOKUP('PROD Fltr Conditional'!$A689,QACond,COLUMNS($A$7:J689),0)),'PROD Fltr Conditional'!J689,"OK")</f>
        <v>OK</v>
      </c>
      <c r="K689" s="13" t="str">
        <f>IF(ISERROR(VLOOKUP('PROD Fltr Conditional'!$A689,QACond,COLUMNS($A$7:K689),0)),'PROD Fltr Conditional'!K689,"OK")</f>
        <v>OK</v>
      </c>
      <c r="L689" s="13" t="str">
        <f>IF(ISERROR(VLOOKUP('PROD Fltr Conditional'!$A689,QACond,COLUMNS($A$7:L689),0)),'PROD Fltr Conditional'!L689,"OK")</f>
        <v>OK</v>
      </c>
      <c r="M689" s="13" t="str">
        <f>IF(ISERROR(VLOOKUP('PROD Fltr Conditional'!$A689,QACond,COLUMNS($A$7:M689),0)),'PROD Fltr Conditional'!M689,"OK")</f>
        <v>OK</v>
      </c>
      <c r="N689" s="13" t="str">
        <f>IF(ISERROR(VLOOKUP('PROD Fltr Conditional'!$A689,QACond,COLUMNS($A$7:N689),0)),'PROD Fltr Conditional'!N689,"OK")</f>
        <v>OK</v>
      </c>
      <c r="O689" s="13" t="str">
        <f>IF(ISERROR(VLOOKUP('PROD Fltr Conditional'!$A689,QACond,COLUMNS($A$7:O689),0)),'PROD Fltr Conditional'!O689,"OK")</f>
        <v>OK</v>
      </c>
      <c r="P689" s="13" t="str">
        <f>IF(ISERROR(VLOOKUP('PROD Fltr Conditional'!$A689,QACond,COLUMNS($A$7:P689),0)),'PROD Fltr Conditional'!P689,"OK")</f>
        <v>OK</v>
      </c>
      <c r="Q689" s="13" t="str">
        <f>IF(ISERROR(VLOOKUP('PROD Fltr Conditional'!$A689,QACond,COLUMNS($A$7:Q689),0)),'PROD Fltr Conditional'!Q689,"OK")</f>
        <v>OK</v>
      </c>
    </row>
    <row r="690" spans="1:17">
      <c r="A690" s="13" t="str">
        <f>IF(ISERROR(VLOOKUP('PROD Fltr Conditional'!$A690,QACond,COLUMNS($A$7:A690),0)),'PROD Fltr Conditional'!A690,"OK")</f>
        <v>OK</v>
      </c>
      <c r="B690" s="13" t="str">
        <f>IF(ISERROR(VLOOKUP('PROD Fltr Conditional'!$A690,QACond,COLUMNS($A$7:B690),0)),'PROD Fltr Conditional'!B690,"OK")</f>
        <v>OK</v>
      </c>
      <c r="C690" s="13" t="str">
        <f>IF(ISERROR(VLOOKUP('PROD Fltr Conditional'!$A690,QACond,COLUMNS($A$7:C690),0)),'PROD Fltr Conditional'!C690,"OK")</f>
        <v>OK</v>
      </c>
      <c r="D690" s="13" t="str">
        <f>IF(ISERROR(VLOOKUP('PROD Fltr Conditional'!$A690,QACond,COLUMNS($A$7:D690),0)),'PROD Fltr Conditional'!D690,"OK")</f>
        <v>OK</v>
      </c>
      <c r="E690" s="13" t="str">
        <f>IF(ISERROR(VLOOKUP('PROD Fltr Conditional'!$A690,QACond,COLUMNS($A$7:E690),0)),'PROD Fltr Conditional'!E690,"OK")</f>
        <v>OK</v>
      </c>
      <c r="F690" s="13" t="str">
        <f>IF(ISERROR(VLOOKUP('PROD Fltr Conditional'!$A690,QACond,COLUMNS($A$7:F690),0)),'PROD Fltr Conditional'!F690,"OK")</f>
        <v>OK</v>
      </c>
      <c r="G690" s="13" t="str">
        <f>IF(ISERROR(VLOOKUP('PROD Fltr Conditional'!$A690,QACond,COLUMNS($A$7:G690),0)),'PROD Fltr Conditional'!G690,"OK")</f>
        <v>OK</v>
      </c>
      <c r="H690" s="13" t="str">
        <f>IF(ISERROR(VLOOKUP('PROD Fltr Conditional'!$A690,QACond,COLUMNS($A$7:H690),0)),'PROD Fltr Conditional'!H690,"OK")</f>
        <v>OK</v>
      </c>
      <c r="I690" s="13" t="str">
        <f>IF(ISERROR(VLOOKUP('PROD Fltr Conditional'!$A690,QACond,COLUMNS($A$7:I690),0)),'PROD Fltr Conditional'!I690,"OK")</f>
        <v>OK</v>
      </c>
      <c r="J690" s="13" t="str">
        <f>IF(ISERROR(VLOOKUP('PROD Fltr Conditional'!$A690,QACond,COLUMNS($A$7:J690),0)),'PROD Fltr Conditional'!J690,"OK")</f>
        <v>OK</v>
      </c>
      <c r="K690" s="13" t="str">
        <f>IF(ISERROR(VLOOKUP('PROD Fltr Conditional'!$A690,QACond,COLUMNS($A$7:K690),0)),'PROD Fltr Conditional'!K690,"OK")</f>
        <v>OK</v>
      </c>
      <c r="L690" s="13" t="str">
        <f>IF(ISERROR(VLOOKUP('PROD Fltr Conditional'!$A690,QACond,COLUMNS($A$7:L690),0)),'PROD Fltr Conditional'!L690,"OK")</f>
        <v>OK</v>
      </c>
      <c r="M690" s="13" t="str">
        <f>IF(ISERROR(VLOOKUP('PROD Fltr Conditional'!$A690,QACond,COLUMNS($A$7:M690),0)),'PROD Fltr Conditional'!M690,"OK")</f>
        <v>OK</v>
      </c>
      <c r="N690" s="13" t="str">
        <f>IF(ISERROR(VLOOKUP('PROD Fltr Conditional'!$A690,QACond,COLUMNS($A$7:N690),0)),'PROD Fltr Conditional'!N690,"OK")</f>
        <v>OK</v>
      </c>
      <c r="O690" s="13" t="str">
        <f>IF(ISERROR(VLOOKUP('PROD Fltr Conditional'!$A690,QACond,COLUMNS($A$7:O690),0)),'PROD Fltr Conditional'!O690,"OK")</f>
        <v>OK</v>
      </c>
      <c r="P690" s="13" t="str">
        <f>IF(ISERROR(VLOOKUP('PROD Fltr Conditional'!$A690,QACond,COLUMNS($A$7:P690),0)),'PROD Fltr Conditional'!P690,"OK")</f>
        <v>OK</v>
      </c>
      <c r="Q690" s="13" t="str">
        <f>IF(ISERROR(VLOOKUP('PROD Fltr Conditional'!$A690,QACond,COLUMNS($A$7:Q690),0)),'PROD Fltr Conditional'!Q690,"OK")</f>
        <v>OK</v>
      </c>
    </row>
    <row r="691" spans="1:17">
      <c r="A691" s="13" t="str">
        <f>IF(ISERROR(VLOOKUP('PROD Fltr Conditional'!$A691,QACond,COLUMNS($A$7:A691),0)),'PROD Fltr Conditional'!A691,"OK")</f>
        <v>OK</v>
      </c>
      <c r="B691" s="13" t="str">
        <f>IF(ISERROR(VLOOKUP('PROD Fltr Conditional'!$A691,QACond,COLUMNS($A$7:B691),0)),'PROD Fltr Conditional'!B691,"OK")</f>
        <v>OK</v>
      </c>
      <c r="C691" s="13" t="str">
        <f>IF(ISERROR(VLOOKUP('PROD Fltr Conditional'!$A691,QACond,COLUMNS($A$7:C691),0)),'PROD Fltr Conditional'!C691,"OK")</f>
        <v>OK</v>
      </c>
      <c r="D691" s="13" t="str">
        <f>IF(ISERROR(VLOOKUP('PROD Fltr Conditional'!$A691,QACond,COLUMNS($A$7:D691),0)),'PROD Fltr Conditional'!D691,"OK")</f>
        <v>OK</v>
      </c>
      <c r="E691" s="13" t="str">
        <f>IF(ISERROR(VLOOKUP('PROD Fltr Conditional'!$A691,QACond,COLUMNS($A$7:E691),0)),'PROD Fltr Conditional'!E691,"OK")</f>
        <v>OK</v>
      </c>
      <c r="F691" s="13" t="str">
        <f>IF(ISERROR(VLOOKUP('PROD Fltr Conditional'!$A691,QACond,COLUMNS($A$7:F691),0)),'PROD Fltr Conditional'!F691,"OK")</f>
        <v>OK</v>
      </c>
      <c r="G691" s="13" t="str">
        <f>IF(ISERROR(VLOOKUP('PROD Fltr Conditional'!$A691,QACond,COLUMNS($A$7:G691),0)),'PROD Fltr Conditional'!G691,"OK")</f>
        <v>OK</v>
      </c>
      <c r="H691" s="13" t="str">
        <f>IF(ISERROR(VLOOKUP('PROD Fltr Conditional'!$A691,QACond,COLUMNS($A$7:H691),0)),'PROD Fltr Conditional'!H691,"OK")</f>
        <v>OK</v>
      </c>
      <c r="I691" s="13" t="str">
        <f>IF(ISERROR(VLOOKUP('PROD Fltr Conditional'!$A691,QACond,COLUMNS($A$7:I691),0)),'PROD Fltr Conditional'!I691,"OK")</f>
        <v>OK</v>
      </c>
      <c r="J691" s="13" t="str">
        <f>IF(ISERROR(VLOOKUP('PROD Fltr Conditional'!$A691,QACond,COLUMNS($A$7:J691),0)),'PROD Fltr Conditional'!J691,"OK")</f>
        <v>OK</v>
      </c>
      <c r="K691" s="13" t="str">
        <f>IF(ISERROR(VLOOKUP('PROD Fltr Conditional'!$A691,QACond,COLUMNS($A$7:K691),0)),'PROD Fltr Conditional'!K691,"OK")</f>
        <v>OK</v>
      </c>
      <c r="L691" s="13" t="str">
        <f>IF(ISERROR(VLOOKUP('PROD Fltr Conditional'!$A691,QACond,COLUMNS($A$7:L691),0)),'PROD Fltr Conditional'!L691,"OK")</f>
        <v>OK</v>
      </c>
      <c r="M691" s="13" t="str">
        <f>IF(ISERROR(VLOOKUP('PROD Fltr Conditional'!$A691,QACond,COLUMNS($A$7:M691),0)),'PROD Fltr Conditional'!M691,"OK")</f>
        <v>OK</v>
      </c>
      <c r="N691" s="13" t="str">
        <f>IF(ISERROR(VLOOKUP('PROD Fltr Conditional'!$A691,QACond,COLUMNS($A$7:N691),0)),'PROD Fltr Conditional'!N691,"OK")</f>
        <v>OK</v>
      </c>
      <c r="O691" s="13" t="str">
        <f>IF(ISERROR(VLOOKUP('PROD Fltr Conditional'!$A691,QACond,COLUMNS($A$7:O691),0)),'PROD Fltr Conditional'!O691,"OK")</f>
        <v>OK</v>
      </c>
      <c r="P691" s="13" t="str">
        <f>IF(ISERROR(VLOOKUP('PROD Fltr Conditional'!$A691,QACond,COLUMNS($A$7:P691),0)),'PROD Fltr Conditional'!P691,"OK")</f>
        <v>OK</v>
      </c>
      <c r="Q691" s="13" t="str">
        <f>IF(ISERROR(VLOOKUP('PROD Fltr Conditional'!$A691,QACond,COLUMNS($A$7:Q691),0)),'PROD Fltr Conditional'!Q691,"OK")</f>
        <v>OK</v>
      </c>
    </row>
    <row r="692" spans="1:17">
      <c r="A692" s="13" t="str">
        <f>IF(ISERROR(VLOOKUP('PROD Fltr Conditional'!$A692,QACond,COLUMNS($A$7:A692),0)),'PROD Fltr Conditional'!A692,"OK")</f>
        <v>OK</v>
      </c>
      <c r="B692" s="13" t="str">
        <f>IF(ISERROR(VLOOKUP('PROD Fltr Conditional'!$A692,QACond,COLUMNS($A$7:B692),0)),'PROD Fltr Conditional'!B692,"OK")</f>
        <v>OK</v>
      </c>
      <c r="C692" s="13" t="str">
        <f>IF(ISERROR(VLOOKUP('PROD Fltr Conditional'!$A692,QACond,COLUMNS($A$7:C692),0)),'PROD Fltr Conditional'!C692,"OK")</f>
        <v>OK</v>
      </c>
      <c r="D692" s="13" t="str">
        <f>IF(ISERROR(VLOOKUP('PROD Fltr Conditional'!$A692,QACond,COLUMNS($A$7:D692),0)),'PROD Fltr Conditional'!D692,"OK")</f>
        <v>OK</v>
      </c>
      <c r="E692" s="13" t="str">
        <f>IF(ISERROR(VLOOKUP('PROD Fltr Conditional'!$A692,QACond,COLUMNS($A$7:E692),0)),'PROD Fltr Conditional'!E692,"OK")</f>
        <v>OK</v>
      </c>
      <c r="F692" s="13" t="str">
        <f>IF(ISERROR(VLOOKUP('PROD Fltr Conditional'!$A692,QACond,COLUMNS($A$7:F692),0)),'PROD Fltr Conditional'!F692,"OK")</f>
        <v>OK</v>
      </c>
      <c r="G692" s="13" t="str">
        <f>IF(ISERROR(VLOOKUP('PROD Fltr Conditional'!$A692,QACond,COLUMNS($A$7:G692),0)),'PROD Fltr Conditional'!G692,"OK")</f>
        <v>OK</v>
      </c>
      <c r="H692" s="13" t="str">
        <f>IF(ISERROR(VLOOKUP('PROD Fltr Conditional'!$A692,QACond,COLUMNS($A$7:H692),0)),'PROD Fltr Conditional'!H692,"OK")</f>
        <v>OK</v>
      </c>
      <c r="I692" s="13" t="str">
        <f>IF(ISERROR(VLOOKUP('PROD Fltr Conditional'!$A692,QACond,COLUMNS($A$7:I692),0)),'PROD Fltr Conditional'!I692,"OK")</f>
        <v>OK</v>
      </c>
      <c r="J692" s="13" t="str">
        <f>IF(ISERROR(VLOOKUP('PROD Fltr Conditional'!$A692,QACond,COLUMNS($A$7:J692),0)),'PROD Fltr Conditional'!J692,"OK")</f>
        <v>OK</v>
      </c>
      <c r="K692" s="13" t="str">
        <f>IF(ISERROR(VLOOKUP('PROD Fltr Conditional'!$A692,QACond,COLUMNS($A$7:K692),0)),'PROD Fltr Conditional'!K692,"OK")</f>
        <v>OK</v>
      </c>
      <c r="L692" s="13" t="str">
        <f>IF(ISERROR(VLOOKUP('PROD Fltr Conditional'!$A692,QACond,COLUMNS($A$7:L692),0)),'PROD Fltr Conditional'!L692,"OK")</f>
        <v>OK</v>
      </c>
      <c r="M692" s="13" t="str">
        <f>IF(ISERROR(VLOOKUP('PROD Fltr Conditional'!$A692,QACond,COLUMNS($A$7:M692),0)),'PROD Fltr Conditional'!M692,"OK")</f>
        <v>OK</v>
      </c>
      <c r="N692" s="13" t="str">
        <f>IF(ISERROR(VLOOKUP('PROD Fltr Conditional'!$A692,QACond,COLUMNS($A$7:N692),0)),'PROD Fltr Conditional'!N692,"OK")</f>
        <v>OK</v>
      </c>
      <c r="O692" s="13" t="str">
        <f>IF(ISERROR(VLOOKUP('PROD Fltr Conditional'!$A692,QACond,COLUMNS($A$7:O692),0)),'PROD Fltr Conditional'!O692,"OK")</f>
        <v>OK</v>
      </c>
      <c r="P692" s="13" t="str">
        <f>IF(ISERROR(VLOOKUP('PROD Fltr Conditional'!$A692,QACond,COLUMNS($A$7:P692),0)),'PROD Fltr Conditional'!P692,"OK")</f>
        <v>OK</v>
      </c>
      <c r="Q692" s="13" t="str">
        <f>IF(ISERROR(VLOOKUP('PROD Fltr Conditional'!$A692,QACond,COLUMNS($A$7:Q692),0)),'PROD Fltr Conditional'!Q692,"OK")</f>
        <v>OK</v>
      </c>
    </row>
    <row r="693" spans="1:17">
      <c r="A693" s="13" t="str">
        <f>IF(ISERROR(VLOOKUP('PROD Fltr Conditional'!$A693,QACond,COLUMNS($A$7:A693),0)),'PROD Fltr Conditional'!A693,"OK")</f>
        <v>OK</v>
      </c>
      <c r="B693" s="13" t="str">
        <f>IF(ISERROR(VLOOKUP('PROD Fltr Conditional'!$A693,QACond,COLUMNS($A$7:B693),0)),'PROD Fltr Conditional'!B693,"OK")</f>
        <v>OK</v>
      </c>
      <c r="C693" s="13" t="str">
        <f>IF(ISERROR(VLOOKUP('PROD Fltr Conditional'!$A693,QACond,COLUMNS($A$7:C693),0)),'PROD Fltr Conditional'!C693,"OK")</f>
        <v>OK</v>
      </c>
      <c r="D693" s="13" t="str">
        <f>IF(ISERROR(VLOOKUP('PROD Fltr Conditional'!$A693,QACond,COLUMNS($A$7:D693),0)),'PROD Fltr Conditional'!D693,"OK")</f>
        <v>OK</v>
      </c>
      <c r="E693" s="13" t="str">
        <f>IF(ISERROR(VLOOKUP('PROD Fltr Conditional'!$A693,QACond,COLUMNS($A$7:E693),0)),'PROD Fltr Conditional'!E693,"OK")</f>
        <v>OK</v>
      </c>
      <c r="F693" s="13" t="str">
        <f>IF(ISERROR(VLOOKUP('PROD Fltr Conditional'!$A693,QACond,COLUMNS($A$7:F693),0)),'PROD Fltr Conditional'!F693,"OK")</f>
        <v>OK</v>
      </c>
      <c r="G693" s="13" t="str">
        <f>IF(ISERROR(VLOOKUP('PROD Fltr Conditional'!$A693,QACond,COLUMNS($A$7:G693),0)),'PROD Fltr Conditional'!G693,"OK")</f>
        <v>OK</v>
      </c>
      <c r="H693" s="13" t="str">
        <f>IF(ISERROR(VLOOKUP('PROD Fltr Conditional'!$A693,QACond,COLUMNS($A$7:H693),0)),'PROD Fltr Conditional'!H693,"OK")</f>
        <v>OK</v>
      </c>
      <c r="I693" s="13" t="str">
        <f>IF(ISERROR(VLOOKUP('PROD Fltr Conditional'!$A693,QACond,COLUMNS($A$7:I693),0)),'PROD Fltr Conditional'!I693,"OK")</f>
        <v>OK</v>
      </c>
      <c r="J693" s="13" t="str">
        <f>IF(ISERROR(VLOOKUP('PROD Fltr Conditional'!$A693,QACond,COLUMNS($A$7:J693),0)),'PROD Fltr Conditional'!J693,"OK")</f>
        <v>OK</v>
      </c>
      <c r="K693" s="13" t="str">
        <f>IF(ISERROR(VLOOKUP('PROD Fltr Conditional'!$A693,QACond,COLUMNS($A$7:K693),0)),'PROD Fltr Conditional'!K693,"OK")</f>
        <v>OK</v>
      </c>
      <c r="L693" s="13" t="str">
        <f>IF(ISERROR(VLOOKUP('PROD Fltr Conditional'!$A693,QACond,COLUMNS($A$7:L693),0)),'PROD Fltr Conditional'!L693,"OK")</f>
        <v>OK</v>
      </c>
      <c r="M693" s="13" t="str">
        <f>IF(ISERROR(VLOOKUP('PROD Fltr Conditional'!$A693,QACond,COLUMNS($A$7:M693),0)),'PROD Fltr Conditional'!M693,"OK")</f>
        <v>OK</v>
      </c>
      <c r="N693" s="13" t="str">
        <f>IF(ISERROR(VLOOKUP('PROD Fltr Conditional'!$A693,QACond,COLUMNS($A$7:N693),0)),'PROD Fltr Conditional'!N693,"OK")</f>
        <v>OK</v>
      </c>
      <c r="O693" s="13" t="str">
        <f>IF(ISERROR(VLOOKUP('PROD Fltr Conditional'!$A693,QACond,COLUMNS($A$7:O693),0)),'PROD Fltr Conditional'!O693,"OK")</f>
        <v>OK</v>
      </c>
      <c r="P693" s="13" t="str">
        <f>IF(ISERROR(VLOOKUP('PROD Fltr Conditional'!$A693,QACond,COLUMNS($A$7:P693),0)),'PROD Fltr Conditional'!P693,"OK")</f>
        <v>OK</v>
      </c>
      <c r="Q693" s="13" t="str">
        <f>IF(ISERROR(VLOOKUP('PROD Fltr Conditional'!$A693,QACond,COLUMNS($A$7:Q693),0)),'PROD Fltr Conditional'!Q693,"OK")</f>
        <v>OK</v>
      </c>
    </row>
    <row r="694" spans="1:17">
      <c r="A694" s="13" t="str">
        <f>IF(ISERROR(VLOOKUP('PROD Fltr Conditional'!$A694,QACond,COLUMNS($A$7:A694),0)),'PROD Fltr Conditional'!A694,"OK")</f>
        <v>OK</v>
      </c>
      <c r="B694" s="13" t="str">
        <f>IF(ISERROR(VLOOKUP('PROD Fltr Conditional'!$A694,QACond,COLUMNS($A$7:B694),0)),'PROD Fltr Conditional'!B694,"OK")</f>
        <v>OK</v>
      </c>
      <c r="C694" s="13" t="str">
        <f>IF(ISERROR(VLOOKUP('PROD Fltr Conditional'!$A694,QACond,COLUMNS($A$7:C694),0)),'PROD Fltr Conditional'!C694,"OK")</f>
        <v>OK</v>
      </c>
      <c r="D694" s="13" t="str">
        <f>IF(ISERROR(VLOOKUP('PROD Fltr Conditional'!$A694,QACond,COLUMNS($A$7:D694),0)),'PROD Fltr Conditional'!D694,"OK")</f>
        <v>OK</v>
      </c>
      <c r="E694" s="13" t="str">
        <f>IF(ISERROR(VLOOKUP('PROD Fltr Conditional'!$A694,QACond,COLUMNS($A$7:E694),0)),'PROD Fltr Conditional'!E694,"OK")</f>
        <v>OK</v>
      </c>
      <c r="F694" s="13" t="str">
        <f>IF(ISERROR(VLOOKUP('PROD Fltr Conditional'!$A694,QACond,COLUMNS($A$7:F694),0)),'PROD Fltr Conditional'!F694,"OK")</f>
        <v>OK</v>
      </c>
      <c r="G694" s="13" t="str">
        <f>IF(ISERROR(VLOOKUP('PROD Fltr Conditional'!$A694,QACond,COLUMNS($A$7:G694),0)),'PROD Fltr Conditional'!G694,"OK")</f>
        <v>OK</v>
      </c>
      <c r="H694" s="13" t="str">
        <f>IF(ISERROR(VLOOKUP('PROD Fltr Conditional'!$A694,QACond,COLUMNS($A$7:H694),0)),'PROD Fltr Conditional'!H694,"OK")</f>
        <v>OK</v>
      </c>
      <c r="I694" s="13" t="str">
        <f>IF(ISERROR(VLOOKUP('PROD Fltr Conditional'!$A694,QACond,COLUMNS($A$7:I694),0)),'PROD Fltr Conditional'!I694,"OK")</f>
        <v>OK</v>
      </c>
      <c r="J694" s="13" t="str">
        <f>IF(ISERROR(VLOOKUP('PROD Fltr Conditional'!$A694,QACond,COLUMNS($A$7:J694),0)),'PROD Fltr Conditional'!J694,"OK")</f>
        <v>OK</v>
      </c>
      <c r="K694" s="13" t="str">
        <f>IF(ISERROR(VLOOKUP('PROD Fltr Conditional'!$A694,QACond,COLUMNS($A$7:K694),0)),'PROD Fltr Conditional'!K694,"OK")</f>
        <v>OK</v>
      </c>
      <c r="L694" s="13" t="str">
        <f>IF(ISERROR(VLOOKUP('PROD Fltr Conditional'!$A694,QACond,COLUMNS($A$7:L694),0)),'PROD Fltr Conditional'!L694,"OK")</f>
        <v>OK</v>
      </c>
      <c r="M694" s="13" t="str">
        <f>IF(ISERROR(VLOOKUP('PROD Fltr Conditional'!$A694,QACond,COLUMNS($A$7:M694),0)),'PROD Fltr Conditional'!M694,"OK")</f>
        <v>OK</v>
      </c>
      <c r="N694" s="13" t="str">
        <f>IF(ISERROR(VLOOKUP('PROD Fltr Conditional'!$A694,QACond,COLUMNS($A$7:N694),0)),'PROD Fltr Conditional'!N694,"OK")</f>
        <v>OK</v>
      </c>
      <c r="O694" s="13" t="str">
        <f>IF(ISERROR(VLOOKUP('PROD Fltr Conditional'!$A694,QACond,COLUMNS($A$7:O694),0)),'PROD Fltr Conditional'!O694,"OK")</f>
        <v>OK</v>
      </c>
      <c r="P694" s="13" t="str">
        <f>IF(ISERROR(VLOOKUP('PROD Fltr Conditional'!$A694,QACond,COLUMNS($A$7:P694),0)),'PROD Fltr Conditional'!P694,"OK")</f>
        <v>OK</v>
      </c>
      <c r="Q694" s="13" t="str">
        <f>IF(ISERROR(VLOOKUP('PROD Fltr Conditional'!$A694,QACond,COLUMNS($A$7:Q694),0)),'PROD Fltr Conditional'!Q694,"OK")</f>
        <v>OK</v>
      </c>
    </row>
    <row r="695" spans="1:17">
      <c r="A695" s="13" t="str">
        <f>IF(ISERROR(VLOOKUP('PROD Fltr Conditional'!$A695,QACond,COLUMNS($A$7:A695),0)),'PROD Fltr Conditional'!A695,"OK")</f>
        <v>OK</v>
      </c>
      <c r="B695" s="13" t="str">
        <f>IF(ISERROR(VLOOKUP('PROD Fltr Conditional'!$A695,QACond,COLUMNS($A$7:B695),0)),'PROD Fltr Conditional'!B695,"OK")</f>
        <v>OK</v>
      </c>
      <c r="C695" s="13" t="str">
        <f>IF(ISERROR(VLOOKUP('PROD Fltr Conditional'!$A695,QACond,COLUMNS($A$7:C695),0)),'PROD Fltr Conditional'!C695,"OK")</f>
        <v>OK</v>
      </c>
      <c r="D695" s="13" t="str">
        <f>IF(ISERROR(VLOOKUP('PROD Fltr Conditional'!$A695,QACond,COLUMNS($A$7:D695),0)),'PROD Fltr Conditional'!D695,"OK")</f>
        <v>OK</v>
      </c>
      <c r="E695" s="13" t="str">
        <f>IF(ISERROR(VLOOKUP('PROD Fltr Conditional'!$A695,QACond,COLUMNS($A$7:E695),0)),'PROD Fltr Conditional'!E695,"OK")</f>
        <v>OK</v>
      </c>
      <c r="F695" s="13" t="str">
        <f>IF(ISERROR(VLOOKUP('PROD Fltr Conditional'!$A695,QACond,COLUMNS($A$7:F695),0)),'PROD Fltr Conditional'!F695,"OK")</f>
        <v>OK</v>
      </c>
      <c r="G695" s="13" t="str">
        <f>IF(ISERROR(VLOOKUP('PROD Fltr Conditional'!$A695,QACond,COLUMNS($A$7:G695),0)),'PROD Fltr Conditional'!G695,"OK")</f>
        <v>OK</v>
      </c>
      <c r="H695" s="13" t="str">
        <f>IF(ISERROR(VLOOKUP('PROD Fltr Conditional'!$A695,QACond,COLUMNS($A$7:H695),0)),'PROD Fltr Conditional'!H695,"OK")</f>
        <v>OK</v>
      </c>
      <c r="I695" s="13" t="str">
        <f>IF(ISERROR(VLOOKUP('PROD Fltr Conditional'!$A695,QACond,COLUMNS($A$7:I695),0)),'PROD Fltr Conditional'!I695,"OK")</f>
        <v>OK</v>
      </c>
      <c r="J695" s="13" t="str">
        <f>IF(ISERROR(VLOOKUP('PROD Fltr Conditional'!$A695,QACond,COLUMNS($A$7:J695),0)),'PROD Fltr Conditional'!J695,"OK")</f>
        <v>OK</v>
      </c>
      <c r="K695" s="13" t="str">
        <f>IF(ISERROR(VLOOKUP('PROD Fltr Conditional'!$A695,QACond,COLUMNS($A$7:K695),0)),'PROD Fltr Conditional'!K695,"OK")</f>
        <v>OK</v>
      </c>
      <c r="L695" s="13" t="str">
        <f>IF(ISERROR(VLOOKUP('PROD Fltr Conditional'!$A695,QACond,COLUMNS($A$7:L695),0)),'PROD Fltr Conditional'!L695,"OK")</f>
        <v>OK</v>
      </c>
      <c r="M695" s="13" t="str">
        <f>IF(ISERROR(VLOOKUP('PROD Fltr Conditional'!$A695,QACond,COLUMNS($A$7:M695),0)),'PROD Fltr Conditional'!M695,"OK")</f>
        <v>OK</v>
      </c>
      <c r="N695" s="13" t="str">
        <f>IF(ISERROR(VLOOKUP('PROD Fltr Conditional'!$A695,QACond,COLUMNS($A$7:N695),0)),'PROD Fltr Conditional'!N695,"OK")</f>
        <v>OK</v>
      </c>
      <c r="O695" s="13" t="str">
        <f>IF(ISERROR(VLOOKUP('PROD Fltr Conditional'!$A695,QACond,COLUMNS($A$7:O695),0)),'PROD Fltr Conditional'!O695,"OK")</f>
        <v>OK</v>
      </c>
      <c r="P695" s="13" t="str">
        <f>IF(ISERROR(VLOOKUP('PROD Fltr Conditional'!$A695,QACond,COLUMNS($A$7:P695),0)),'PROD Fltr Conditional'!P695,"OK")</f>
        <v>OK</v>
      </c>
      <c r="Q695" s="13" t="str">
        <f>IF(ISERROR(VLOOKUP('PROD Fltr Conditional'!$A695,QACond,COLUMNS($A$7:Q695),0)),'PROD Fltr Conditional'!Q695,"OK")</f>
        <v>OK</v>
      </c>
    </row>
    <row r="696" spans="1:17">
      <c r="A696" s="13" t="str">
        <f>IF(ISERROR(VLOOKUP('PROD Fltr Conditional'!$A696,QACond,COLUMNS($A$7:A696),0)),'PROD Fltr Conditional'!A696,"OK")</f>
        <v>OK</v>
      </c>
      <c r="B696" s="13" t="str">
        <f>IF(ISERROR(VLOOKUP('PROD Fltr Conditional'!$A696,QACond,COLUMNS($A$7:B696),0)),'PROD Fltr Conditional'!B696,"OK")</f>
        <v>OK</v>
      </c>
      <c r="C696" s="13" t="str">
        <f>IF(ISERROR(VLOOKUP('PROD Fltr Conditional'!$A696,QACond,COLUMNS($A$7:C696),0)),'PROD Fltr Conditional'!C696,"OK")</f>
        <v>OK</v>
      </c>
      <c r="D696" s="13" t="str">
        <f>IF(ISERROR(VLOOKUP('PROD Fltr Conditional'!$A696,QACond,COLUMNS($A$7:D696),0)),'PROD Fltr Conditional'!D696,"OK")</f>
        <v>OK</v>
      </c>
      <c r="E696" s="13" t="str">
        <f>IF(ISERROR(VLOOKUP('PROD Fltr Conditional'!$A696,QACond,COLUMNS($A$7:E696),0)),'PROD Fltr Conditional'!E696,"OK")</f>
        <v>OK</v>
      </c>
      <c r="F696" s="13" t="str">
        <f>IF(ISERROR(VLOOKUP('PROD Fltr Conditional'!$A696,QACond,COLUMNS($A$7:F696),0)),'PROD Fltr Conditional'!F696,"OK")</f>
        <v>OK</v>
      </c>
      <c r="G696" s="13" t="str">
        <f>IF(ISERROR(VLOOKUP('PROD Fltr Conditional'!$A696,QACond,COLUMNS($A$7:G696),0)),'PROD Fltr Conditional'!G696,"OK")</f>
        <v>OK</v>
      </c>
      <c r="H696" s="13" t="str">
        <f>IF(ISERROR(VLOOKUP('PROD Fltr Conditional'!$A696,QACond,COLUMNS($A$7:H696),0)),'PROD Fltr Conditional'!H696,"OK")</f>
        <v>OK</v>
      </c>
      <c r="I696" s="13" t="str">
        <f>IF(ISERROR(VLOOKUP('PROD Fltr Conditional'!$A696,QACond,COLUMNS($A$7:I696),0)),'PROD Fltr Conditional'!I696,"OK")</f>
        <v>OK</v>
      </c>
      <c r="J696" s="13" t="str">
        <f>IF(ISERROR(VLOOKUP('PROD Fltr Conditional'!$A696,QACond,COLUMNS($A$7:J696),0)),'PROD Fltr Conditional'!J696,"OK")</f>
        <v>OK</v>
      </c>
      <c r="K696" s="13" t="str">
        <f>IF(ISERROR(VLOOKUP('PROD Fltr Conditional'!$A696,QACond,COLUMNS($A$7:K696),0)),'PROD Fltr Conditional'!K696,"OK")</f>
        <v>OK</v>
      </c>
      <c r="L696" s="13" t="str">
        <f>IF(ISERROR(VLOOKUP('PROD Fltr Conditional'!$A696,QACond,COLUMNS($A$7:L696),0)),'PROD Fltr Conditional'!L696,"OK")</f>
        <v>OK</v>
      </c>
      <c r="M696" s="13" t="str">
        <f>IF(ISERROR(VLOOKUP('PROD Fltr Conditional'!$A696,QACond,COLUMNS($A$7:M696),0)),'PROD Fltr Conditional'!M696,"OK")</f>
        <v>OK</v>
      </c>
      <c r="N696" s="13" t="str">
        <f>IF(ISERROR(VLOOKUP('PROD Fltr Conditional'!$A696,QACond,COLUMNS($A$7:N696),0)),'PROD Fltr Conditional'!N696,"OK")</f>
        <v>OK</v>
      </c>
      <c r="O696" s="13" t="str">
        <f>IF(ISERROR(VLOOKUP('PROD Fltr Conditional'!$A696,QACond,COLUMNS($A$7:O696),0)),'PROD Fltr Conditional'!O696,"OK")</f>
        <v>OK</v>
      </c>
      <c r="P696" s="13" t="str">
        <f>IF(ISERROR(VLOOKUP('PROD Fltr Conditional'!$A696,QACond,COLUMNS($A$7:P696),0)),'PROD Fltr Conditional'!P696,"OK")</f>
        <v>OK</v>
      </c>
      <c r="Q696" s="13" t="str">
        <f>IF(ISERROR(VLOOKUP('PROD Fltr Conditional'!$A696,QACond,COLUMNS($A$7:Q696),0)),'PROD Fltr Conditional'!Q696,"OK")</f>
        <v>OK</v>
      </c>
    </row>
    <row r="697" spans="1:17">
      <c r="A697" s="13" t="str">
        <f>IF(ISERROR(VLOOKUP('PROD Fltr Conditional'!$A697,QACond,COLUMNS($A$7:A697),0)),'PROD Fltr Conditional'!A697,"OK")</f>
        <v>OK</v>
      </c>
      <c r="B697" s="13" t="str">
        <f>IF(ISERROR(VLOOKUP('PROD Fltr Conditional'!$A697,QACond,COLUMNS($A$7:B697),0)),'PROD Fltr Conditional'!B697,"OK")</f>
        <v>OK</v>
      </c>
      <c r="C697" s="13" t="str">
        <f>IF(ISERROR(VLOOKUP('PROD Fltr Conditional'!$A697,QACond,COLUMNS($A$7:C697),0)),'PROD Fltr Conditional'!C697,"OK")</f>
        <v>OK</v>
      </c>
      <c r="D697" s="13" t="str">
        <f>IF(ISERROR(VLOOKUP('PROD Fltr Conditional'!$A697,QACond,COLUMNS($A$7:D697),0)),'PROD Fltr Conditional'!D697,"OK")</f>
        <v>OK</v>
      </c>
      <c r="E697" s="13" t="str">
        <f>IF(ISERROR(VLOOKUP('PROD Fltr Conditional'!$A697,QACond,COLUMNS($A$7:E697),0)),'PROD Fltr Conditional'!E697,"OK")</f>
        <v>OK</v>
      </c>
      <c r="F697" s="13" t="str">
        <f>IF(ISERROR(VLOOKUP('PROD Fltr Conditional'!$A697,QACond,COLUMNS($A$7:F697),0)),'PROD Fltr Conditional'!F697,"OK")</f>
        <v>OK</v>
      </c>
      <c r="G697" s="13" t="str">
        <f>IF(ISERROR(VLOOKUP('PROD Fltr Conditional'!$A697,QACond,COLUMNS($A$7:G697),0)),'PROD Fltr Conditional'!G697,"OK")</f>
        <v>OK</v>
      </c>
      <c r="H697" s="13" t="str">
        <f>IF(ISERROR(VLOOKUP('PROD Fltr Conditional'!$A697,QACond,COLUMNS($A$7:H697),0)),'PROD Fltr Conditional'!H697,"OK")</f>
        <v>OK</v>
      </c>
      <c r="I697" s="13" t="str">
        <f>IF(ISERROR(VLOOKUP('PROD Fltr Conditional'!$A697,QACond,COLUMNS($A$7:I697),0)),'PROD Fltr Conditional'!I697,"OK")</f>
        <v>OK</v>
      </c>
      <c r="J697" s="13" t="str">
        <f>IF(ISERROR(VLOOKUP('PROD Fltr Conditional'!$A697,QACond,COLUMNS($A$7:J697),0)),'PROD Fltr Conditional'!J697,"OK")</f>
        <v>OK</v>
      </c>
      <c r="K697" s="13" t="str">
        <f>IF(ISERROR(VLOOKUP('PROD Fltr Conditional'!$A697,QACond,COLUMNS($A$7:K697),0)),'PROD Fltr Conditional'!K697,"OK")</f>
        <v>OK</v>
      </c>
      <c r="L697" s="13" t="str">
        <f>IF(ISERROR(VLOOKUP('PROD Fltr Conditional'!$A697,QACond,COLUMNS($A$7:L697),0)),'PROD Fltr Conditional'!L697,"OK")</f>
        <v>OK</v>
      </c>
      <c r="M697" s="13" t="str">
        <f>IF(ISERROR(VLOOKUP('PROD Fltr Conditional'!$A697,QACond,COLUMNS($A$7:M697),0)),'PROD Fltr Conditional'!M697,"OK")</f>
        <v>OK</v>
      </c>
      <c r="N697" s="13" t="str">
        <f>IF(ISERROR(VLOOKUP('PROD Fltr Conditional'!$A697,QACond,COLUMNS($A$7:N697),0)),'PROD Fltr Conditional'!N697,"OK")</f>
        <v>OK</v>
      </c>
      <c r="O697" s="13" t="str">
        <f>IF(ISERROR(VLOOKUP('PROD Fltr Conditional'!$A697,QACond,COLUMNS($A$7:O697),0)),'PROD Fltr Conditional'!O697,"OK")</f>
        <v>OK</v>
      </c>
      <c r="P697" s="13" t="str">
        <f>IF(ISERROR(VLOOKUP('PROD Fltr Conditional'!$A697,QACond,COLUMNS($A$7:P697),0)),'PROD Fltr Conditional'!P697,"OK")</f>
        <v>OK</v>
      </c>
      <c r="Q697" s="13" t="str">
        <f>IF(ISERROR(VLOOKUP('PROD Fltr Conditional'!$A697,QACond,COLUMNS($A$7:Q697),0)),'PROD Fltr Conditional'!Q697,"OK")</f>
        <v>OK</v>
      </c>
    </row>
    <row r="698" spans="1:17">
      <c r="A698" s="13" t="str">
        <f>IF(ISERROR(VLOOKUP('PROD Fltr Conditional'!$A698,QACond,COLUMNS($A$7:A698),0)),'PROD Fltr Conditional'!A698,"OK")</f>
        <v>OK</v>
      </c>
      <c r="B698" s="13" t="str">
        <f>IF(ISERROR(VLOOKUP('PROD Fltr Conditional'!$A698,QACond,COLUMNS($A$7:B698),0)),'PROD Fltr Conditional'!B698,"OK")</f>
        <v>OK</v>
      </c>
      <c r="C698" s="13" t="str">
        <f>IF(ISERROR(VLOOKUP('PROD Fltr Conditional'!$A698,QACond,COLUMNS($A$7:C698),0)),'PROD Fltr Conditional'!C698,"OK")</f>
        <v>OK</v>
      </c>
      <c r="D698" s="13" t="str">
        <f>IF(ISERROR(VLOOKUP('PROD Fltr Conditional'!$A698,QACond,COLUMNS($A$7:D698),0)),'PROD Fltr Conditional'!D698,"OK")</f>
        <v>OK</v>
      </c>
      <c r="E698" s="13" t="str">
        <f>IF(ISERROR(VLOOKUP('PROD Fltr Conditional'!$A698,QACond,COLUMNS($A$7:E698),0)),'PROD Fltr Conditional'!E698,"OK")</f>
        <v>OK</v>
      </c>
      <c r="F698" s="13" t="str">
        <f>IF(ISERROR(VLOOKUP('PROD Fltr Conditional'!$A698,QACond,COLUMNS($A$7:F698),0)),'PROD Fltr Conditional'!F698,"OK")</f>
        <v>OK</v>
      </c>
      <c r="G698" s="13" t="str">
        <f>IF(ISERROR(VLOOKUP('PROD Fltr Conditional'!$A698,QACond,COLUMNS($A$7:G698),0)),'PROD Fltr Conditional'!G698,"OK")</f>
        <v>OK</v>
      </c>
      <c r="H698" s="13" t="str">
        <f>IF(ISERROR(VLOOKUP('PROD Fltr Conditional'!$A698,QACond,COLUMNS($A$7:H698),0)),'PROD Fltr Conditional'!H698,"OK")</f>
        <v>OK</v>
      </c>
      <c r="I698" s="13" t="str">
        <f>IF(ISERROR(VLOOKUP('PROD Fltr Conditional'!$A698,QACond,COLUMNS($A$7:I698),0)),'PROD Fltr Conditional'!I698,"OK")</f>
        <v>OK</v>
      </c>
      <c r="J698" s="13" t="str">
        <f>IF(ISERROR(VLOOKUP('PROD Fltr Conditional'!$A698,QACond,COLUMNS($A$7:J698),0)),'PROD Fltr Conditional'!J698,"OK")</f>
        <v>OK</v>
      </c>
      <c r="K698" s="13" t="str">
        <f>IF(ISERROR(VLOOKUP('PROD Fltr Conditional'!$A698,QACond,COLUMNS($A$7:K698),0)),'PROD Fltr Conditional'!K698,"OK")</f>
        <v>OK</v>
      </c>
      <c r="L698" s="13" t="str">
        <f>IF(ISERROR(VLOOKUP('PROD Fltr Conditional'!$A698,QACond,COLUMNS($A$7:L698),0)),'PROD Fltr Conditional'!L698,"OK")</f>
        <v>OK</v>
      </c>
      <c r="M698" s="13" t="str">
        <f>IF(ISERROR(VLOOKUP('PROD Fltr Conditional'!$A698,QACond,COLUMNS($A$7:M698),0)),'PROD Fltr Conditional'!M698,"OK")</f>
        <v>OK</v>
      </c>
      <c r="N698" s="13" t="str">
        <f>IF(ISERROR(VLOOKUP('PROD Fltr Conditional'!$A698,QACond,COLUMNS($A$7:N698),0)),'PROD Fltr Conditional'!N698,"OK")</f>
        <v>OK</v>
      </c>
      <c r="O698" s="13" t="str">
        <f>IF(ISERROR(VLOOKUP('PROD Fltr Conditional'!$A698,QACond,COLUMNS($A$7:O698),0)),'PROD Fltr Conditional'!O698,"OK")</f>
        <v>OK</v>
      </c>
      <c r="P698" s="13" t="str">
        <f>IF(ISERROR(VLOOKUP('PROD Fltr Conditional'!$A698,QACond,COLUMNS($A$7:P698),0)),'PROD Fltr Conditional'!P698,"OK")</f>
        <v>OK</v>
      </c>
      <c r="Q698" s="13" t="str">
        <f>IF(ISERROR(VLOOKUP('PROD Fltr Conditional'!$A698,QACond,COLUMNS($A$7:Q698),0)),'PROD Fltr Conditional'!Q698,"OK")</f>
        <v>OK</v>
      </c>
    </row>
    <row r="699" spans="1:17">
      <c r="A699" s="13" t="str">
        <f>IF(ISERROR(VLOOKUP('PROD Fltr Conditional'!$A699,QACond,COLUMNS($A$7:A699),0)),'PROD Fltr Conditional'!A699,"OK")</f>
        <v>OK</v>
      </c>
      <c r="B699" s="13" t="str">
        <f>IF(ISERROR(VLOOKUP('PROD Fltr Conditional'!$A699,QACond,COLUMNS($A$7:B699),0)),'PROD Fltr Conditional'!B699,"OK")</f>
        <v>OK</v>
      </c>
      <c r="C699" s="13" t="str">
        <f>IF(ISERROR(VLOOKUP('PROD Fltr Conditional'!$A699,QACond,COLUMNS($A$7:C699),0)),'PROD Fltr Conditional'!C699,"OK")</f>
        <v>OK</v>
      </c>
      <c r="D699" s="13" t="str">
        <f>IF(ISERROR(VLOOKUP('PROD Fltr Conditional'!$A699,QACond,COLUMNS($A$7:D699),0)),'PROD Fltr Conditional'!D699,"OK")</f>
        <v>OK</v>
      </c>
      <c r="E699" s="13" t="str">
        <f>IF(ISERROR(VLOOKUP('PROD Fltr Conditional'!$A699,QACond,COLUMNS($A$7:E699),0)),'PROD Fltr Conditional'!E699,"OK")</f>
        <v>OK</v>
      </c>
      <c r="F699" s="13" t="str">
        <f>IF(ISERROR(VLOOKUP('PROD Fltr Conditional'!$A699,QACond,COLUMNS($A$7:F699),0)),'PROD Fltr Conditional'!F699,"OK")</f>
        <v>OK</v>
      </c>
      <c r="G699" s="13" t="str">
        <f>IF(ISERROR(VLOOKUP('PROD Fltr Conditional'!$A699,QACond,COLUMNS($A$7:G699),0)),'PROD Fltr Conditional'!G699,"OK")</f>
        <v>OK</v>
      </c>
      <c r="H699" s="13" t="str">
        <f>IF(ISERROR(VLOOKUP('PROD Fltr Conditional'!$A699,QACond,COLUMNS($A$7:H699),0)),'PROD Fltr Conditional'!H699,"OK")</f>
        <v>OK</v>
      </c>
      <c r="I699" s="13" t="str">
        <f>IF(ISERROR(VLOOKUP('PROD Fltr Conditional'!$A699,QACond,COLUMNS($A$7:I699),0)),'PROD Fltr Conditional'!I699,"OK")</f>
        <v>OK</v>
      </c>
      <c r="J699" s="13" t="str">
        <f>IF(ISERROR(VLOOKUP('PROD Fltr Conditional'!$A699,QACond,COLUMNS($A$7:J699),0)),'PROD Fltr Conditional'!J699,"OK")</f>
        <v>OK</v>
      </c>
      <c r="K699" s="13" t="str">
        <f>IF(ISERROR(VLOOKUP('PROD Fltr Conditional'!$A699,QACond,COLUMNS($A$7:K699),0)),'PROD Fltr Conditional'!K699,"OK")</f>
        <v>OK</v>
      </c>
      <c r="L699" s="13" t="str">
        <f>IF(ISERROR(VLOOKUP('PROD Fltr Conditional'!$A699,QACond,COLUMNS($A$7:L699),0)),'PROD Fltr Conditional'!L699,"OK")</f>
        <v>OK</v>
      </c>
      <c r="M699" s="13" t="str">
        <f>IF(ISERROR(VLOOKUP('PROD Fltr Conditional'!$A699,QACond,COLUMNS($A$7:M699),0)),'PROD Fltr Conditional'!M699,"OK")</f>
        <v>OK</v>
      </c>
      <c r="N699" s="13" t="str">
        <f>IF(ISERROR(VLOOKUP('PROD Fltr Conditional'!$A699,QACond,COLUMNS($A$7:N699),0)),'PROD Fltr Conditional'!N699,"OK")</f>
        <v>OK</v>
      </c>
      <c r="O699" s="13" t="str">
        <f>IF(ISERROR(VLOOKUP('PROD Fltr Conditional'!$A699,QACond,COLUMNS($A$7:O699),0)),'PROD Fltr Conditional'!O699,"OK")</f>
        <v>OK</v>
      </c>
      <c r="P699" s="13" t="str">
        <f>IF(ISERROR(VLOOKUP('PROD Fltr Conditional'!$A699,QACond,COLUMNS($A$7:P699),0)),'PROD Fltr Conditional'!P699,"OK")</f>
        <v>OK</v>
      </c>
      <c r="Q699" s="13" t="str">
        <f>IF(ISERROR(VLOOKUP('PROD Fltr Conditional'!$A699,QACond,COLUMNS($A$7:Q699),0)),'PROD Fltr Conditional'!Q699,"OK")</f>
        <v>OK</v>
      </c>
    </row>
    <row r="700" spans="1:17">
      <c r="A700" s="13" t="str">
        <f>IF(ISERROR(VLOOKUP('PROD Fltr Conditional'!$A700,QACond,COLUMNS($A$7:A700),0)),'PROD Fltr Conditional'!A700,"OK")</f>
        <v>OK</v>
      </c>
      <c r="B700" s="13" t="str">
        <f>IF(ISERROR(VLOOKUP('PROD Fltr Conditional'!$A700,QACond,COLUMNS($A$7:B700),0)),'PROD Fltr Conditional'!B700,"OK")</f>
        <v>OK</v>
      </c>
      <c r="C700" s="13" t="str">
        <f>IF(ISERROR(VLOOKUP('PROD Fltr Conditional'!$A700,QACond,COLUMNS($A$7:C700),0)),'PROD Fltr Conditional'!C700,"OK")</f>
        <v>OK</v>
      </c>
      <c r="D700" s="13" t="str">
        <f>IF(ISERROR(VLOOKUP('PROD Fltr Conditional'!$A700,QACond,COLUMNS($A$7:D700),0)),'PROD Fltr Conditional'!D700,"OK")</f>
        <v>OK</v>
      </c>
      <c r="E700" s="13" t="str">
        <f>IF(ISERROR(VLOOKUP('PROD Fltr Conditional'!$A700,QACond,COLUMNS($A$7:E700),0)),'PROD Fltr Conditional'!E700,"OK")</f>
        <v>OK</v>
      </c>
      <c r="F700" s="13" t="str">
        <f>IF(ISERROR(VLOOKUP('PROD Fltr Conditional'!$A700,QACond,COLUMNS($A$7:F700),0)),'PROD Fltr Conditional'!F700,"OK")</f>
        <v>OK</v>
      </c>
      <c r="G700" s="13" t="str">
        <f>IF(ISERROR(VLOOKUP('PROD Fltr Conditional'!$A700,QACond,COLUMNS($A$7:G700),0)),'PROD Fltr Conditional'!G700,"OK")</f>
        <v>OK</v>
      </c>
      <c r="H700" s="13" t="str">
        <f>IF(ISERROR(VLOOKUP('PROD Fltr Conditional'!$A700,QACond,COLUMNS($A$7:H700),0)),'PROD Fltr Conditional'!H700,"OK")</f>
        <v>OK</v>
      </c>
      <c r="I700" s="13" t="str">
        <f>IF(ISERROR(VLOOKUP('PROD Fltr Conditional'!$A700,QACond,COLUMNS($A$7:I700),0)),'PROD Fltr Conditional'!I700,"OK")</f>
        <v>OK</v>
      </c>
      <c r="J700" s="13" t="str">
        <f>IF(ISERROR(VLOOKUP('PROD Fltr Conditional'!$A700,QACond,COLUMNS($A$7:J700),0)),'PROD Fltr Conditional'!J700,"OK")</f>
        <v>OK</v>
      </c>
      <c r="K700" s="13" t="str">
        <f>IF(ISERROR(VLOOKUP('PROD Fltr Conditional'!$A700,QACond,COLUMNS($A$7:K700),0)),'PROD Fltr Conditional'!K700,"OK")</f>
        <v>OK</v>
      </c>
      <c r="L700" s="13" t="str">
        <f>IF(ISERROR(VLOOKUP('PROD Fltr Conditional'!$A700,QACond,COLUMNS($A$7:L700),0)),'PROD Fltr Conditional'!L700,"OK")</f>
        <v>OK</v>
      </c>
      <c r="M700" s="13" t="str">
        <f>IF(ISERROR(VLOOKUP('PROD Fltr Conditional'!$A700,QACond,COLUMNS($A$7:M700),0)),'PROD Fltr Conditional'!M700,"OK")</f>
        <v>OK</v>
      </c>
      <c r="N700" s="13" t="str">
        <f>IF(ISERROR(VLOOKUP('PROD Fltr Conditional'!$A700,QACond,COLUMNS($A$7:N700),0)),'PROD Fltr Conditional'!N700,"OK")</f>
        <v>OK</v>
      </c>
      <c r="O700" s="13" t="str">
        <f>IF(ISERROR(VLOOKUP('PROD Fltr Conditional'!$A700,QACond,COLUMNS($A$7:O700),0)),'PROD Fltr Conditional'!O700,"OK")</f>
        <v>OK</v>
      </c>
      <c r="P700" s="13" t="str">
        <f>IF(ISERROR(VLOOKUP('PROD Fltr Conditional'!$A700,QACond,COLUMNS($A$7:P700),0)),'PROD Fltr Conditional'!P700,"OK")</f>
        <v>OK</v>
      </c>
      <c r="Q700" s="13" t="str">
        <f>IF(ISERROR(VLOOKUP('PROD Fltr Conditional'!$A700,QACond,COLUMNS($A$7:Q700),0)),'PROD Fltr Conditional'!Q700,"OK")</f>
        <v>OK</v>
      </c>
    </row>
    <row r="701" spans="1:17">
      <c r="A701" s="13" t="str">
        <f>IF(ISERROR(VLOOKUP('PROD Fltr Conditional'!$A701,QACond,COLUMNS($A$7:A701),0)),'PROD Fltr Conditional'!A701,"OK")</f>
        <v>OK</v>
      </c>
      <c r="B701" s="13" t="str">
        <f>IF(ISERROR(VLOOKUP('PROD Fltr Conditional'!$A701,QACond,COLUMNS($A$7:B701),0)),'PROD Fltr Conditional'!B701,"OK")</f>
        <v>OK</v>
      </c>
      <c r="C701" s="13" t="str">
        <f>IF(ISERROR(VLOOKUP('PROD Fltr Conditional'!$A701,QACond,COLUMNS($A$7:C701),0)),'PROD Fltr Conditional'!C701,"OK")</f>
        <v>OK</v>
      </c>
      <c r="D701" s="13" t="str">
        <f>IF(ISERROR(VLOOKUP('PROD Fltr Conditional'!$A701,QACond,COLUMNS($A$7:D701),0)),'PROD Fltr Conditional'!D701,"OK")</f>
        <v>OK</v>
      </c>
      <c r="E701" s="13" t="str">
        <f>IF(ISERROR(VLOOKUP('PROD Fltr Conditional'!$A701,QACond,COLUMNS($A$7:E701),0)),'PROD Fltr Conditional'!E701,"OK")</f>
        <v>OK</v>
      </c>
      <c r="F701" s="13" t="str">
        <f>IF(ISERROR(VLOOKUP('PROD Fltr Conditional'!$A701,QACond,COLUMNS($A$7:F701),0)),'PROD Fltr Conditional'!F701,"OK")</f>
        <v>OK</v>
      </c>
      <c r="G701" s="13" t="str">
        <f>IF(ISERROR(VLOOKUP('PROD Fltr Conditional'!$A701,QACond,COLUMNS($A$7:G701),0)),'PROD Fltr Conditional'!G701,"OK")</f>
        <v>OK</v>
      </c>
      <c r="H701" s="13" t="str">
        <f>IF(ISERROR(VLOOKUP('PROD Fltr Conditional'!$A701,QACond,COLUMNS($A$7:H701),0)),'PROD Fltr Conditional'!H701,"OK")</f>
        <v>OK</v>
      </c>
      <c r="I701" s="13" t="str">
        <f>IF(ISERROR(VLOOKUP('PROD Fltr Conditional'!$A701,QACond,COLUMNS($A$7:I701),0)),'PROD Fltr Conditional'!I701,"OK")</f>
        <v>OK</v>
      </c>
      <c r="J701" s="13" t="str">
        <f>IF(ISERROR(VLOOKUP('PROD Fltr Conditional'!$A701,QACond,COLUMNS($A$7:J701),0)),'PROD Fltr Conditional'!J701,"OK")</f>
        <v>OK</v>
      </c>
      <c r="K701" s="13" t="str">
        <f>IF(ISERROR(VLOOKUP('PROD Fltr Conditional'!$A701,QACond,COLUMNS($A$7:K701),0)),'PROD Fltr Conditional'!K701,"OK")</f>
        <v>OK</v>
      </c>
      <c r="L701" s="13" t="str">
        <f>IF(ISERROR(VLOOKUP('PROD Fltr Conditional'!$A701,QACond,COLUMNS($A$7:L701),0)),'PROD Fltr Conditional'!L701,"OK")</f>
        <v>OK</v>
      </c>
      <c r="M701" s="13" t="str">
        <f>IF(ISERROR(VLOOKUP('PROD Fltr Conditional'!$A701,QACond,COLUMNS($A$7:M701),0)),'PROD Fltr Conditional'!M701,"OK")</f>
        <v>OK</v>
      </c>
      <c r="N701" s="13" t="str">
        <f>IF(ISERROR(VLOOKUP('PROD Fltr Conditional'!$A701,QACond,COLUMNS($A$7:N701),0)),'PROD Fltr Conditional'!N701,"OK")</f>
        <v>OK</v>
      </c>
      <c r="O701" s="13" t="str">
        <f>IF(ISERROR(VLOOKUP('PROD Fltr Conditional'!$A701,QACond,COLUMNS($A$7:O701),0)),'PROD Fltr Conditional'!O701,"OK")</f>
        <v>OK</v>
      </c>
      <c r="P701" s="13" t="str">
        <f>IF(ISERROR(VLOOKUP('PROD Fltr Conditional'!$A701,QACond,COLUMNS($A$7:P701),0)),'PROD Fltr Conditional'!P701,"OK")</f>
        <v>OK</v>
      </c>
      <c r="Q701" s="13" t="str">
        <f>IF(ISERROR(VLOOKUP('PROD Fltr Conditional'!$A701,QACond,COLUMNS($A$7:Q701),0)),'PROD Fltr Conditional'!Q701,"OK")</f>
        <v>OK</v>
      </c>
    </row>
    <row r="702" spans="1:17">
      <c r="A702" s="13" t="str">
        <f>IF(ISERROR(VLOOKUP('PROD Fltr Conditional'!$A702,QACond,COLUMNS($A$7:A702),0)),'PROD Fltr Conditional'!A702,"OK")</f>
        <v>OK</v>
      </c>
      <c r="B702" s="13" t="str">
        <f>IF(ISERROR(VLOOKUP('PROD Fltr Conditional'!$A702,QACond,COLUMNS($A$7:B702),0)),'PROD Fltr Conditional'!B702,"OK")</f>
        <v>OK</v>
      </c>
      <c r="C702" s="13" t="str">
        <f>IF(ISERROR(VLOOKUP('PROD Fltr Conditional'!$A702,QACond,COLUMNS($A$7:C702),0)),'PROD Fltr Conditional'!C702,"OK")</f>
        <v>OK</v>
      </c>
      <c r="D702" s="13" t="str">
        <f>IF(ISERROR(VLOOKUP('PROD Fltr Conditional'!$A702,QACond,COLUMNS($A$7:D702),0)),'PROD Fltr Conditional'!D702,"OK")</f>
        <v>OK</v>
      </c>
      <c r="E702" s="13" t="str">
        <f>IF(ISERROR(VLOOKUP('PROD Fltr Conditional'!$A702,QACond,COLUMNS($A$7:E702),0)),'PROD Fltr Conditional'!E702,"OK")</f>
        <v>OK</v>
      </c>
      <c r="F702" s="13" t="str">
        <f>IF(ISERROR(VLOOKUP('PROD Fltr Conditional'!$A702,QACond,COLUMNS($A$7:F702),0)),'PROD Fltr Conditional'!F702,"OK")</f>
        <v>OK</v>
      </c>
      <c r="G702" s="13" t="str">
        <f>IF(ISERROR(VLOOKUP('PROD Fltr Conditional'!$A702,QACond,COLUMNS($A$7:G702),0)),'PROD Fltr Conditional'!G702,"OK")</f>
        <v>OK</v>
      </c>
      <c r="H702" s="13" t="str">
        <f>IF(ISERROR(VLOOKUP('PROD Fltr Conditional'!$A702,QACond,COLUMNS($A$7:H702),0)),'PROD Fltr Conditional'!H702,"OK")</f>
        <v>OK</v>
      </c>
      <c r="I702" s="13" t="str">
        <f>IF(ISERROR(VLOOKUP('PROD Fltr Conditional'!$A702,QACond,COLUMNS($A$7:I702),0)),'PROD Fltr Conditional'!I702,"OK")</f>
        <v>OK</v>
      </c>
      <c r="J702" s="13" t="str">
        <f>IF(ISERROR(VLOOKUP('PROD Fltr Conditional'!$A702,QACond,COLUMNS($A$7:J702),0)),'PROD Fltr Conditional'!J702,"OK")</f>
        <v>OK</v>
      </c>
      <c r="K702" s="13" t="str">
        <f>IF(ISERROR(VLOOKUP('PROD Fltr Conditional'!$A702,QACond,COLUMNS($A$7:K702),0)),'PROD Fltr Conditional'!K702,"OK")</f>
        <v>OK</v>
      </c>
      <c r="L702" s="13" t="str">
        <f>IF(ISERROR(VLOOKUP('PROD Fltr Conditional'!$A702,QACond,COLUMNS($A$7:L702),0)),'PROD Fltr Conditional'!L702,"OK")</f>
        <v>OK</v>
      </c>
      <c r="M702" s="13" t="str">
        <f>IF(ISERROR(VLOOKUP('PROD Fltr Conditional'!$A702,QACond,COLUMNS($A$7:M702),0)),'PROD Fltr Conditional'!M702,"OK")</f>
        <v>OK</v>
      </c>
      <c r="N702" s="13" t="str">
        <f>IF(ISERROR(VLOOKUP('PROD Fltr Conditional'!$A702,QACond,COLUMNS($A$7:N702),0)),'PROD Fltr Conditional'!N702,"OK")</f>
        <v>OK</v>
      </c>
      <c r="O702" s="13" t="str">
        <f>IF(ISERROR(VLOOKUP('PROD Fltr Conditional'!$A702,QACond,COLUMNS($A$7:O702),0)),'PROD Fltr Conditional'!O702,"OK")</f>
        <v>OK</v>
      </c>
      <c r="P702" s="13" t="str">
        <f>IF(ISERROR(VLOOKUP('PROD Fltr Conditional'!$A702,QACond,COLUMNS($A$7:P702),0)),'PROD Fltr Conditional'!P702,"OK")</f>
        <v>OK</v>
      </c>
      <c r="Q702" s="13" t="str">
        <f>IF(ISERROR(VLOOKUP('PROD Fltr Conditional'!$A702,QACond,COLUMNS($A$7:Q702),0)),'PROD Fltr Conditional'!Q702,"OK")</f>
        <v>OK</v>
      </c>
    </row>
    <row r="703" spans="1:17">
      <c r="A703" s="13" t="str">
        <f>IF(ISERROR(VLOOKUP('PROD Fltr Conditional'!$A703,QACond,COLUMNS($A$7:A703),0)),'PROD Fltr Conditional'!A703,"OK")</f>
        <v>OK</v>
      </c>
      <c r="B703" s="13" t="str">
        <f>IF(ISERROR(VLOOKUP('PROD Fltr Conditional'!$A703,QACond,COLUMNS($A$7:B703),0)),'PROD Fltr Conditional'!B703,"OK")</f>
        <v>OK</v>
      </c>
      <c r="C703" s="13" t="str">
        <f>IF(ISERROR(VLOOKUP('PROD Fltr Conditional'!$A703,QACond,COLUMNS($A$7:C703),0)),'PROD Fltr Conditional'!C703,"OK")</f>
        <v>OK</v>
      </c>
      <c r="D703" s="13" t="str">
        <f>IF(ISERROR(VLOOKUP('PROD Fltr Conditional'!$A703,QACond,COLUMNS($A$7:D703),0)),'PROD Fltr Conditional'!D703,"OK")</f>
        <v>OK</v>
      </c>
      <c r="E703" s="13" t="str">
        <f>IF(ISERROR(VLOOKUP('PROD Fltr Conditional'!$A703,QACond,COLUMNS($A$7:E703),0)),'PROD Fltr Conditional'!E703,"OK")</f>
        <v>OK</v>
      </c>
      <c r="F703" s="13" t="str">
        <f>IF(ISERROR(VLOOKUP('PROD Fltr Conditional'!$A703,QACond,COLUMNS($A$7:F703),0)),'PROD Fltr Conditional'!F703,"OK")</f>
        <v>OK</v>
      </c>
      <c r="G703" s="13" t="str">
        <f>IF(ISERROR(VLOOKUP('PROD Fltr Conditional'!$A703,QACond,COLUMNS($A$7:G703),0)),'PROD Fltr Conditional'!G703,"OK")</f>
        <v>OK</v>
      </c>
      <c r="H703" s="13" t="str">
        <f>IF(ISERROR(VLOOKUP('PROD Fltr Conditional'!$A703,QACond,COLUMNS($A$7:H703),0)),'PROD Fltr Conditional'!H703,"OK")</f>
        <v>OK</v>
      </c>
      <c r="I703" s="13" t="str">
        <f>IF(ISERROR(VLOOKUP('PROD Fltr Conditional'!$A703,QACond,COLUMNS($A$7:I703),0)),'PROD Fltr Conditional'!I703,"OK")</f>
        <v>OK</v>
      </c>
      <c r="J703" s="13" t="str">
        <f>IF(ISERROR(VLOOKUP('PROD Fltr Conditional'!$A703,QACond,COLUMNS($A$7:J703),0)),'PROD Fltr Conditional'!J703,"OK")</f>
        <v>OK</v>
      </c>
      <c r="K703" s="13" t="str">
        <f>IF(ISERROR(VLOOKUP('PROD Fltr Conditional'!$A703,QACond,COLUMNS($A$7:K703),0)),'PROD Fltr Conditional'!K703,"OK")</f>
        <v>OK</v>
      </c>
      <c r="L703" s="13" t="str">
        <f>IF(ISERROR(VLOOKUP('PROD Fltr Conditional'!$A703,QACond,COLUMNS($A$7:L703),0)),'PROD Fltr Conditional'!L703,"OK")</f>
        <v>OK</v>
      </c>
      <c r="M703" s="13" t="str">
        <f>IF(ISERROR(VLOOKUP('PROD Fltr Conditional'!$A703,QACond,COLUMNS($A$7:M703),0)),'PROD Fltr Conditional'!M703,"OK")</f>
        <v>OK</v>
      </c>
      <c r="N703" s="13" t="str">
        <f>IF(ISERROR(VLOOKUP('PROD Fltr Conditional'!$A703,QACond,COLUMNS($A$7:N703),0)),'PROD Fltr Conditional'!N703,"OK")</f>
        <v>OK</v>
      </c>
      <c r="O703" s="13" t="str">
        <f>IF(ISERROR(VLOOKUP('PROD Fltr Conditional'!$A703,QACond,COLUMNS($A$7:O703),0)),'PROD Fltr Conditional'!O703,"OK")</f>
        <v>OK</v>
      </c>
      <c r="P703" s="13" t="str">
        <f>IF(ISERROR(VLOOKUP('PROD Fltr Conditional'!$A703,QACond,COLUMNS($A$7:P703),0)),'PROD Fltr Conditional'!P703,"OK")</f>
        <v>OK</v>
      </c>
      <c r="Q703" s="13" t="str">
        <f>IF(ISERROR(VLOOKUP('PROD Fltr Conditional'!$A703,QACond,COLUMNS($A$7:Q703),0)),'PROD Fltr Conditional'!Q703,"OK")</f>
        <v>OK</v>
      </c>
    </row>
    <row r="704" spans="1:17">
      <c r="A704" s="13" t="str">
        <f>IF(ISERROR(VLOOKUP('PROD Fltr Conditional'!$A704,QACond,COLUMNS($A$7:A704),0)),'PROD Fltr Conditional'!A704,"OK")</f>
        <v>OK</v>
      </c>
      <c r="B704" s="13" t="str">
        <f>IF(ISERROR(VLOOKUP('PROD Fltr Conditional'!$A704,QACond,COLUMNS($A$7:B704),0)),'PROD Fltr Conditional'!B704,"OK")</f>
        <v>OK</v>
      </c>
      <c r="C704" s="13" t="str">
        <f>IF(ISERROR(VLOOKUP('PROD Fltr Conditional'!$A704,QACond,COLUMNS($A$7:C704),0)),'PROD Fltr Conditional'!C704,"OK")</f>
        <v>OK</v>
      </c>
      <c r="D704" s="13" t="str">
        <f>IF(ISERROR(VLOOKUP('PROD Fltr Conditional'!$A704,QACond,COLUMNS($A$7:D704),0)),'PROD Fltr Conditional'!D704,"OK")</f>
        <v>OK</v>
      </c>
      <c r="E704" s="13" t="str">
        <f>IF(ISERROR(VLOOKUP('PROD Fltr Conditional'!$A704,QACond,COLUMNS($A$7:E704),0)),'PROD Fltr Conditional'!E704,"OK")</f>
        <v>OK</v>
      </c>
      <c r="F704" s="13" t="str">
        <f>IF(ISERROR(VLOOKUP('PROD Fltr Conditional'!$A704,QACond,COLUMNS($A$7:F704),0)),'PROD Fltr Conditional'!F704,"OK")</f>
        <v>OK</v>
      </c>
      <c r="G704" s="13" t="str">
        <f>IF(ISERROR(VLOOKUP('PROD Fltr Conditional'!$A704,QACond,COLUMNS($A$7:G704),0)),'PROD Fltr Conditional'!G704,"OK")</f>
        <v>OK</v>
      </c>
      <c r="H704" s="13" t="str">
        <f>IF(ISERROR(VLOOKUP('PROD Fltr Conditional'!$A704,QACond,COLUMNS($A$7:H704),0)),'PROD Fltr Conditional'!H704,"OK")</f>
        <v>OK</v>
      </c>
      <c r="I704" s="13" t="str">
        <f>IF(ISERROR(VLOOKUP('PROD Fltr Conditional'!$A704,QACond,COLUMNS($A$7:I704),0)),'PROD Fltr Conditional'!I704,"OK")</f>
        <v>OK</v>
      </c>
      <c r="J704" s="13" t="str">
        <f>IF(ISERROR(VLOOKUP('PROD Fltr Conditional'!$A704,QACond,COLUMNS($A$7:J704),0)),'PROD Fltr Conditional'!J704,"OK")</f>
        <v>OK</v>
      </c>
      <c r="K704" s="13" t="str">
        <f>IF(ISERROR(VLOOKUP('PROD Fltr Conditional'!$A704,QACond,COLUMNS($A$7:K704),0)),'PROD Fltr Conditional'!K704,"OK")</f>
        <v>OK</v>
      </c>
      <c r="L704" s="13" t="str">
        <f>IF(ISERROR(VLOOKUP('PROD Fltr Conditional'!$A704,QACond,COLUMNS($A$7:L704),0)),'PROD Fltr Conditional'!L704,"OK")</f>
        <v>OK</v>
      </c>
      <c r="M704" s="13" t="str">
        <f>IF(ISERROR(VLOOKUP('PROD Fltr Conditional'!$A704,QACond,COLUMNS($A$7:M704),0)),'PROD Fltr Conditional'!M704,"OK")</f>
        <v>OK</v>
      </c>
      <c r="N704" s="13" t="str">
        <f>IF(ISERROR(VLOOKUP('PROD Fltr Conditional'!$A704,QACond,COLUMNS($A$7:N704),0)),'PROD Fltr Conditional'!N704,"OK")</f>
        <v>OK</v>
      </c>
      <c r="O704" s="13" t="str">
        <f>IF(ISERROR(VLOOKUP('PROD Fltr Conditional'!$A704,QACond,COLUMNS($A$7:O704),0)),'PROD Fltr Conditional'!O704,"OK")</f>
        <v>OK</v>
      </c>
      <c r="P704" s="13" t="str">
        <f>IF(ISERROR(VLOOKUP('PROD Fltr Conditional'!$A704,QACond,COLUMNS($A$7:P704),0)),'PROD Fltr Conditional'!P704,"OK")</f>
        <v>OK</v>
      </c>
      <c r="Q704" s="13" t="str">
        <f>IF(ISERROR(VLOOKUP('PROD Fltr Conditional'!$A704,QACond,COLUMNS($A$7:Q704),0)),'PROD Fltr Conditional'!Q704,"OK")</f>
        <v>OK</v>
      </c>
    </row>
    <row r="705" spans="1:17">
      <c r="A705" s="13" t="str">
        <f>IF(ISERROR(VLOOKUP('PROD Fltr Conditional'!$A705,QACond,COLUMNS($A$7:A705),0)),'PROD Fltr Conditional'!A705,"OK")</f>
        <v>OK</v>
      </c>
      <c r="B705" s="13" t="str">
        <f>IF(ISERROR(VLOOKUP('PROD Fltr Conditional'!$A705,QACond,COLUMNS($A$7:B705),0)),'PROD Fltr Conditional'!B705,"OK")</f>
        <v>OK</v>
      </c>
      <c r="C705" s="13" t="str">
        <f>IF(ISERROR(VLOOKUP('PROD Fltr Conditional'!$A705,QACond,COLUMNS($A$7:C705),0)),'PROD Fltr Conditional'!C705,"OK")</f>
        <v>OK</v>
      </c>
      <c r="D705" s="13" t="str">
        <f>IF(ISERROR(VLOOKUP('PROD Fltr Conditional'!$A705,QACond,COLUMNS($A$7:D705),0)),'PROD Fltr Conditional'!D705,"OK")</f>
        <v>OK</v>
      </c>
      <c r="E705" s="13" t="str">
        <f>IF(ISERROR(VLOOKUP('PROD Fltr Conditional'!$A705,QACond,COLUMNS($A$7:E705),0)),'PROD Fltr Conditional'!E705,"OK")</f>
        <v>OK</v>
      </c>
      <c r="F705" s="13" t="str">
        <f>IF(ISERROR(VLOOKUP('PROD Fltr Conditional'!$A705,QACond,COLUMNS($A$7:F705),0)),'PROD Fltr Conditional'!F705,"OK")</f>
        <v>OK</v>
      </c>
      <c r="G705" s="13" t="str">
        <f>IF(ISERROR(VLOOKUP('PROD Fltr Conditional'!$A705,QACond,COLUMNS($A$7:G705),0)),'PROD Fltr Conditional'!G705,"OK")</f>
        <v>OK</v>
      </c>
      <c r="H705" s="13" t="str">
        <f>IF(ISERROR(VLOOKUP('PROD Fltr Conditional'!$A705,QACond,COLUMNS($A$7:H705),0)),'PROD Fltr Conditional'!H705,"OK")</f>
        <v>OK</v>
      </c>
      <c r="I705" s="13" t="str">
        <f>IF(ISERROR(VLOOKUP('PROD Fltr Conditional'!$A705,QACond,COLUMNS($A$7:I705),0)),'PROD Fltr Conditional'!I705,"OK")</f>
        <v>OK</v>
      </c>
      <c r="J705" s="13" t="str">
        <f>IF(ISERROR(VLOOKUP('PROD Fltr Conditional'!$A705,QACond,COLUMNS($A$7:J705),0)),'PROD Fltr Conditional'!J705,"OK")</f>
        <v>OK</v>
      </c>
      <c r="K705" s="13" t="str">
        <f>IF(ISERROR(VLOOKUP('PROD Fltr Conditional'!$A705,QACond,COLUMNS($A$7:K705),0)),'PROD Fltr Conditional'!K705,"OK")</f>
        <v>OK</v>
      </c>
      <c r="L705" s="13" t="str">
        <f>IF(ISERROR(VLOOKUP('PROD Fltr Conditional'!$A705,QACond,COLUMNS($A$7:L705),0)),'PROD Fltr Conditional'!L705,"OK")</f>
        <v>OK</v>
      </c>
      <c r="M705" s="13" t="str">
        <f>IF(ISERROR(VLOOKUP('PROD Fltr Conditional'!$A705,QACond,COLUMNS($A$7:M705),0)),'PROD Fltr Conditional'!M705,"OK")</f>
        <v>OK</v>
      </c>
      <c r="N705" s="13" t="str">
        <f>IF(ISERROR(VLOOKUP('PROD Fltr Conditional'!$A705,QACond,COLUMNS($A$7:N705),0)),'PROD Fltr Conditional'!N705,"OK")</f>
        <v>OK</v>
      </c>
      <c r="O705" s="13" t="str">
        <f>IF(ISERROR(VLOOKUP('PROD Fltr Conditional'!$A705,QACond,COLUMNS($A$7:O705),0)),'PROD Fltr Conditional'!O705,"OK")</f>
        <v>OK</v>
      </c>
      <c r="P705" s="13" t="str">
        <f>IF(ISERROR(VLOOKUP('PROD Fltr Conditional'!$A705,QACond,COLUMNS($A$7:P705),0)),'PROD Fltr Conditional'!P705,"OK")</f>
        <v>OK</v>
      </c>
      <c r="Q705" s="13" t="str">
        <f>IF(ISERROR(VLOOKUP('PROD Fltr Conditional'!$A705,QACond,COLUMNS($A$7:Q705),0)),'PROD Fltr Conditional'!Q705,"OK")</f>
        <v>OK</v>
      </c>
    </row>
    <row r="706" spans="1:17">
      <c r="A706" s="13" t="str">
        <f>IF(ISERROR(VLOOKUP('PROD Fltr Conditional'!$A706,QACond,COLUMNS($A$7:A706),0)),'PROD Fltr Conditional'!A706,"OK")</f>
        <v>OK</v>
      </c>
      <c r="B706" s="13" t="str">
        <f>IF(ISERROR(VLOOKUP('PROD Fltr Conditional'!$A706,QACond,COLUMNS($A$7:B706),0)),'PROD Fltr Conditional'!B706,"OK")</f>
        <v>OK</v>
      </c>
      <c r="C706" s="13" t="str">
        <f>IF(ISERROR(VLOOKUP('PROD Fltr Conditional'!$A706,QACond,COLUMNS($A$7:C706),0)),'PROD Fltr Conditional'!C706,"OK")</f>
        <v>OK</v>
      </c>
      <c r="D706" s="13" t="str">
        <f>IF(ISERROR(VLOOKUP('PROD Fltr Conditional'!$A706,QACond,COLUMNS($A$7:D706),0)),'PROD Fltr Conditional'!D706,"OK")</f>
        <v>OK</v>
      </c>
      <c r="E706" s="13" t="str">
        <f>IF(ISERROR(VLOOKUP('PROD Fltr Conditional'!$A706,QACond,COLUMNS($A$7:E706),0)),'PROD Fltr Conditional'!E706,"OK")</f>
        <v>OK</v>
      </c>
      <c r="F706" s="13" t="str">
        <f>IF(ISERROR(VLOOKUP('PROD Fltr Conditional'!$A706,QACond,COLUMNS($A$7:F706),0)),'PROD Fltr Conditional'!F706,"OK")</f>
        <v>OK</v>
      </c>
      <c r="G706" s="13" t="str">
        <f>IF(ISERROR(VLOOKUP('PROD Fltr Conditional'!$A706,QACond,COLUMNS($A$7:G706),0)),'PROD Fltr Conditional'!G706,"OK")</f>
        <v>OK</v>
      </c>
      <c r="H706" s="13" t="str">
        <f>IF(ISERROR(VLOOKUP('PROD Fltr Conditional'!$A706,QACond,COLUMNS($A$7:H706),0)),'PROD Fltr Conditional'!H706,"OK")</f>
        <v>OK</v>
      </c>
      <c r="I706" s="13" t="str">
        <f>IF(ISERROR(VLOOKUP('PROD Fltr Conditional'!$A706,QACond,COLUMNS($A$7:I706),0)),'PROD Fltr Conditional'!I706,"OK")</f>
        <v>OK</v>
      </c>
      <c r="J706" s="13" t="str">
        <f>IF(ISERROR(VLOOKUP('PROD Fltr Conditional'!$A706,QACond,COLUMNS($A$7:J706),0)),'PROD Fltr Conditional'!J706,"OK")</f>
        <v>OK</v>
      </c>
      <c r="K706" s="13" t="str">
        <f>IF(ISERROR(VLOOKUP('PROD Fltr Conditional'!$A706,QACond,COLUMNS($A$7:K706),0)),'PROD Fltr Conditional'!K706,"OK")</f>
        <v>OK</v>
      </c>
      <c r="L706" s="13" t="str">
        <f>IF(ISERROR(VLOOKUP('PROD Fltr Conditional'!$A706,QACond,COLUMNS($A$7:L706),0)),'PROD Fltr Conditional'!L706,"OK")</f>
        <v>OK</v>
      </c>
      <c r="M706" s="13" t="str">
        <f>IF(ISERROR(VLOOKUP('PROD Fltr Conditional'!$A706,QACond,COLUMNS($A$7:M706),0)),'PROD Fltr Conditional'!M706,"OK")</f>
        <v>OK</v>
      </c>
      <c r="N706" s="13" t="str">
        <f>IF(ISERROR(VLOOKUP('PROD Fltr Conditional'!$A706,QACond,COLUMNS($A$7:N706),0)),'PROD Fltr Conditional'!N706,"OK")</f>
        <v>OK</v>
      </c>
      <c r="O706" s="13" t="str">
        <f>IF(ISERROR(VLOOKUP('PROD Fltr Conditional'!$A706,QACond,COLUMNS($A$7:O706),0)),'PROD Fltr Conditional'!O706,"OK")</f>
        <v>OK</v>
      </c>
      <c r="P706" s="13" t="str">
        <f>IF(ISERROR(VLOOKUP('PROD Fltr Conditional'!$A706,QACond,COLUMNS($A$7:P706),0)),'PROD Fltr Conditional'!P706,"OK")</f>
        <v>OK</v>
      </c>
      <c r="Q706" s="13" t="str">
        <f>IF(ISERROR(VLOOKUP('PROD Fltr Conditional'!$A706,QACond,COLUMNS($A$7:Q706),0)),'PROD Fltr Conditional'!Q706,"OK")</f>
        <v>OK</v>
      </c>
    </row>
    <row r="707" spans="1:17">
      <c r="A707" s="13" t="str">
        <f>IF(ISERROR(VLOOKUP('PROD Fltr Conditional'!$A707,QACond,COLUMNS($A$7:A707),0)),'PROD Fltr Conditional'!A707,"OK")</f>
        <v>OK</v>
      </c>
      <c r="B707" s="13" t="str">
        <f>IF(ISERROR(VLOOKUP('PROD Fltr Conditional'!$A707,QACond,COLUMNS($A$7:B707),0)),'PROD Fltr Conditional'!B707,"OK")</f>
        <v>OK</v>
      </c>
      <c r="C707" s="13" t="str">
        <f>IF(ISERROR(VLOOKUP('PROD Fltr Conditional'!$A707,QACond,COLUMNS($A$7:C707),0)),'PROD Fltr Conditional'!C707,"OK")</f>
        <v>OK</v>
      </c>
      <c r="D707" s="13" t="str">
        <f>IF(ISERROR(VLOOKUP('PROD Fltr Conditional'!$A707,QACond,COLUMNS($A$7:D707),0)),'PROD Fltr Conditional'!D707,"OK")</f>
        <v>OK</v>
      </c>
      <c r="E707" s="13" t="str">
        <f>IF(ISERROR(VLOOKUP('PROD Fltr Conditional'!$A707,QACond,COLUMNS($A$7:E707),0)),'PROD Fltr Conditional'!E707,"OK")</f>
        <v>OK</v>
      </c>
      <c r="F707" s="13" t="str">
        <f>IF(ISERROR(VLOOKUP('PROD Fltr Conditional'!$A707,QACond,COLUMNS($A$7:F707),0)),'PROD Fltr Conditional'!F707,"OK")</f>
        <v>OK</v>
      </c>
      <c r="G707" s="13" t="str">
        <f>IF(ISERROR(VLOOKUP('PROD Fltr Conditional'!$A707,QACond,COLUMNS($A$7:G707),0)),'PROD Fltr Conditional'!G707,"OK")</f>
        <v>OK</v>
      </c>
      <c r="H707" s="13" t="str">
        <f>IF(ISERROR(VLOOKUP('PROD Fltr Conditional'!$A707,QACond,COLUMNS($A$7:H707),0)),'PROD Fltr Conditional'!H707,"OK")</f>
        <v>OK</v>
      </c>
      <c r="I707" s="13" t="str">
        <f>IF(ISERROR(VLOOKUP('PROD Fltr Conditional'!$A707,QACond,COLUMNS($A$7:I707),0)),'PROD Fltr Conditional'!I707,"OK")</f>
        <v>OK</v>
      </c>
      <c r="J707" s="13" t="str">
        <f>IF(ISERROR(VLOOKUP('PROD Fltr Conditional'!$A707,QACond,COLUMNS($A$7:J707),0)),'PROD Fltr Conditional'!J707,"OK")</f>
        <v>OK</v>
      </c>
      <c r="K707" s="13" t="str">
        <f>IF(ISERROR(VLOOKUP('PROD Fltr Conditional'!$A707,QACond,COLUMNS($A$7:K707),0)),'PROD Fltr Conditional'!K707,"OK")</f>
        <v>OK</v>
      </c>
      <c r="L707" s="13" t="str">
        <f>IF(ISERROR(VLOOKUP('PROD Fltr Conditional'!$A707,QACond,COLUMNS($A$7:L707),0)),'PROD Fltr Conditional'!L707,"OK")</f>
        <v>OK</v>
      </c>
      <c r="M707" s="13" t="str">
        <f>IF(ISERROR(VLOOKUP('PROD Fltr Conditional'!$A707,QACond,COLUMNS($A$7:M707),0)),'PROD Fltr Conditional'!M707,"OK")</f>
        <v>OK</v>
      </c>
      <c r="N707" s="13" t="str">
        <f>IF(ISERROR(VLOOKUP('PROD Fltr Conditional'!$A707,QACond,COLUMNS($A$7:N707),0)),'PROD Fltr Conditional'!N707,"OK")</f>
        <v>OK</v>
      </c>
      <c r="O707" s="13" t="str">
        <f>IF(ISERROR(VLOOKUP('PROD Fltr Conditional'!$A707,QACond,COLUMNS($A$7:O707),0)),'PROD Fltr Conditional'!O707,"OK")</f>
        <v>OK</v>
      </c>
      <c r="P707" s="13" t="str">
        <f>IF(ISERROR(VLOOKUP('PROD Fltr Conditional'!$A707,QACond,COLUMNS($A$7:P707),0)),'PROD Fltr Conditional'!P707,"OK")</f>
        <v>OK</v>
      </c>
      <c r="Q707" s="13" t="str">
        <f>IF(ISERROR(VLOOKUP('PROD Fltr Conditional'!$A707,QACond,COLUMNS($A$7:Q707),0)),'PROD Fltr Conditional'!Q707,"OK")</f>
        <v>OK</v>
      </c>
    </row>
    <row r="708" spans="1:17">
      <c r="A708" s="13" t="str">
        <f>IF(ISERROR(VLOOKUP('PROD Fltr Conditional'!$A708,QACond,COLUMNS($A$7:A708),0)),'PROD Fltr Conditional'!A708,"OK")</f>
        <v>OK</v>
      </c>
      <c r="B708" s="13" t="str">
        <f>IF(ISERROR(VLOOKUP('PROD Fltr Conditional'!$A708,QACond,COLUMNS($A$7:B708),0)),'PROD Fltr Conditional'!B708,"OK")</f>
        <v>OK</v>
      </c>
      <c r="C708" s="13" t="str">
        <f>IF(ISERROR(VLOOKUP('PROD Fltr Conditional'!$A708,QACond,COLUMNS($A$7:C708),0)),'PROD Fltr Conditional'!C708,"OK")</f>
        <v>OK</v>
      </c>
      <c r="D708" s="13" t="str">
        <f>IF(ISERROR(VLOOKUP('PROD Fltr Conditional'!$A708,QACond,COLUMNS($A$7:D708),0)),'PROD Fltr Conditional'!D708,"OK")</f>
        <v>OK</v>
      </c>
      <c r="E708" s="13" t="str">
        <f>IF(ISERROR(VLOOKUP('PROD Fltr Conditional'!$A708,QACond,COLUMNS($A$7:E708),0)),'PROD Fltr Conditional'!E708,"OK")</f>
        <v>OK</v>
      </c>
      <c r="F708" s="13" t="str">
        <f>IF(ISERROR(VLOOKUP('PROD Fltr Conditional'!$A708,QACond,COLUMNS($A$7:F708),0)),'PROD Fltr Conditional'!F708,"OK")</f>
        <v>OK</v>
      </c>
      <c r="G708" s="13" t="str">
        <f>IF(ISERROR(VLOOKUP('PROD Fltr Conditional'!$A708,QACond,COLUMNS($A$7:G708),0)),'PROD Fltr Conditional'!G708,"OK")</f>
        <v>OK</v>
      </c>
      <c r="H708" s="13" t="str">
        <f>IF(ISERROR(VLOOKUP('PROD Fltr Conditional'!$A708,QACond,COLUMNS($A$7:H708),0)),'PROD Fltr Conditional'!H708,"OK")</f>
        <v>OK</v>
      </c>
      <c r="I708" s="13" t="str">
        <f>IF(ISERROR(VLOOKUP('PROD Fltr Conditional'!$A708,QACond,COLUMNS($A$7:I708),0)),'PROD Fltr Conditional'!I708,"OK")</f>
        <v>OK</v>
      </c>
      <c r="J708" s="13" t="str">
        <f>IF(ISERROR(VLOOKUP('PROD Fltr Conditional'!$A708,QACond,COLUMNS($A$7:J708),0)),'PROD Fltr Conditional'!J708,"OK")</f>
        <v>OK</v>
      </c>
      <c r="K708" s="13" t="str">
        <f>IF(ISERROR(VLOOKUP('PROD Fltr Conditional'!$A708,QACond,COLUMNS($A$7:K708),0)),'PROD Fltr Conditional'!K708,"OK")</f>
        <v>OK</v>
      </c>
      <c r="L708" s="13" t="str">
        <f>IF(ISERROR(VLOOKUP('PROD Fltr Conditional'!$A708,QACond,COLUMNS($A$7:L708),0)),'PROD Fltr Conditional'!L708,"OK")</f>
        <v>OK</v>
      </c>
      <c r="M708" s="13" t="str">
        <f>IF(ISERROR(VLOOKUP('PROD Fltr Conditional'!$A708,QACond,COLUMNS($A$7:M708),0)),'PROD Fltr Conditional'!M708,"OK")</f>
        <v>OK</v>
      </c>
      <c r="N708" s="13" t="str">
        <f>IF(ISERROR(VLOOKUP('PROD Fltr Conditional'!$A708,QACond,COLUMNS($A$7:N708),0)),'PROD Fltr Conditional'!N708,"OK")</f>
        <v>OK</v>
      </c>
      <c r="O708" s="13" t="str">
        <f>IF(ISERROR(VLOOKUP('PROD Fltr Conditional'!$A708,QACond,COLUMNS($A$7:O708),0)),'PROD Fltr Conditional'!O708,"OK")</f>
        <v>OK</v>
      </c>
      <c r="P708" s="13" t="str">
        <f>IF(ISERROR(VLOOKUP('PROD Fltr Conditional'!$A708,QACond,COLUMNS($A$7:P708),0)),'PROD Fltr Conditional'!P708,"OK")</f>
        <v>OK</v>
      </c>
      <c r="Q708" s="13" t="str">
        <f>IF(ISERROR(VLOOKUP('PROD Fltr Conditional'!$A708,QACond,COLUMNS($A$7:Q708),0)),'PROD Fltr Conditional'!Q708,"OK")</f>
        <v>OK</v>
      </c>
    </row>
    <row r="709" spans="1:17">
      <c r="A709" s="13" t="str">
        <f>IF(ISERROR(VLOOKUP('PROD Fltr Conditional'!$A709,QACond,COLUMNS($A$7:A709),0)),'PROD Fltr Conditional'!A709,"OK")</f>
        <v>OK</v>
      </c>
      <c r="B709" s="13" t="str">
        <f>IF(ISERROR(VLOOKUP('PROD Fltr Conditional'!$A709,QACond,COLUMNS($A$7:B709),0)),'PROD Fltr Conditional'!B709,"OK")</f>
        <v>OK</v>
      </c>
      <c r="C709" s="13" t="str">
        <f>IF(ISERROR(VLOOKUP('PROD Fltr Conditional'!$A709,QACond,COLUMNS($A$7:C709),0)),'PROD Fltr Conditional'!C709,"OK")</f>
        <v>OK</v>
      </c>
      <c r="D709" s="13" t="str">
        <f>IF(ISERROR(VLOOKUP('PROD Fltr Conditional'!$A709,QACond,COLUMNS($A$7:D709),0)),'PROD Fltr Conditional'!D709,"OK")</f>
        <v>OK</v>
      </c>
      <c r="E709" s="13" t="str">
        <f>IF(ISERROR(VLOOKUP('PROD Fltr Conditional'!$A709,QACond,COLUMNS($A$7:E709),0)),'PROD Fltr Conditional'!E709,"OK")</f>
        <v>OK</v>
      </c>
      <c r="F709" s="13" t="str">
        <f>IF(ISERROR(VLOOKUP('PROD Fltr Conditional'!$A709,QACond,COLUMNS($A$7:F709),0)),'PROD Fltr Conditional'!F709,"OK")</f>
        <v>OK</v>
      </c>
      <c r="G709" s="13" t="str">
        <f>IF(ISERROR(VLOOKUP('PROD Fltr Conditional'!$A709,QACond,COLUMNS($A$7:G709),0)),'PROD Fltr Conditional'!G709,"OK")</f>
        <v>OK</v>
      </c>
      <c r="H709" s="13" t="str">
        <f>IF(ISERROR(VLOOKUP('PROD Fltr Conditional'!$A709,QACond,COLUMNS($A$7:H709),0)),'PROD Fltr Conditional'!H709,"OK")</f>
        <v>OK</v>
      </c>
      <c r="I709" s="13" t="str">
        <f>IF(ISERROR(VLOOKUP('PROD Fltr Conditional'!$A709,QACond,COLUMNS($A$7:I709),0)),'PROD Fltr Conditional'!I709,"OK")</f>
        <v>OK</v>
      </c>
      <c r="J709" s="13" t="str">
        <f>IF(ISERROR(VLOOKUP('PROD Fltr Conditional'!$A709,QACond,COLUMNS($A$7:J709),0)),'PROD Fltr Conditional'!J709,"OK")</f>
        <v>OK</v>
      </c>
      <c r="K709" s="13" t="str">
        <f>IF(ISERROR(VLOOKUP('PROD Fltr Conditional'!$A709,QACond,COLUMNS($A$7:K709),0)),'PROD Fltr Conditional'!K709,"OK")</f>
        <v>OK</v>
      </c>
      <c r="L709" s="13" t="str">
        <f>IF(ISERROR(VLOOKUP('PROD Fltr Conditional'!$A709,QACond,COLUMNS($A$7:L709),0)),'PROD Fltr Conditional'!L709,"OK")</f>
        <v>OK</v>
      </c>
      <c r="M709" s="13" t="str">
        <f>IF(ISERROR(VLOOKUP('PROD Fltr Conditional'!$A709,QACond,COLUMNS($A$7:M709),0)),'PROD Fltr Conditional'!M709,"OK")</f>
        <v>OK</v>
      </c>
      <c r="N709" s="13" t="str">
        <f>IF(ISERROR(VLOOKUP('PROD Fltr Conditional'!$A709,QACond,COLUMNS($A$7:N709),0)),'PROD Fltr Conditional'!N709,"OK")</f>
        <v>OK</v>
      </c>
      <c r="O709" s="13" t="str">
        <f>IF(ISERROR(VLOOKUP('PROD Fltr Conditional'!$A709,QACond,COLUMNS($A$7:O709),0)),'PROD Fltr Conditional'!O709,"OK")</f>
        <v>OK</v>
      </c>
      <c r="P709" s="13" t="str">
        <f>IF(ISERROR(VLOOKUP('PROD Fltr Conditional'!$A709,QACond,COLUMNS($A$7:P709),0)),'PROD Fltr Conditional'!P709,"OK")</f>
        <v>OK</v>
      </c>
      <c r="Q709" s="13" t="str">
        <f>IF(ISERROR(VLOOKUP('PROD Fltr Conditional'!$A709,QACond,COLUMNS($A$7:Q709),0)),'PROD Fltr Conditional'!Q709,"OK")</f>
        <v>OK</v>
      </c>
    </row>
    <row r="710" spans="1:17">
      <c r="A710" s="13" t="str">
        <f>IF(ISERROR(VLOOKUP('PROD Fltr Conditional'!$A710,QACond,COLUMNS($A$7:A710),0)),'PROD Fltr Conditional'!A710,"OK")</f>
        <v>OK</v>
      </c>
      <c r="B710" s="13" t="str">
        <f>IF(ISERROR(VLOOKUP('PROD Fltr Conditional'!$A710,QACond,COLUMNS($A$7:B710),0)),'PROD Fltr Conditional'!B710,"OK")</f>
        <v>OK</v>
      </c>
      <c r="C710" s="13" t="str">
        <f>IF(ISERROR(VLOOKUP('PROD Fltr Conditional'!$A710,QACond,COLUMNS($A$7:C710),0)),'PROD Fltr Conditional'!C710,"OK")</f>
        <v>OK</v>
      </c>
      <c r="D710" s="13" t="str">
        <f>IF(ISERROR(VLOOKUP('PROD Fltr Conditional'!$A710,QACond,COLUMNS($A$7:D710),0)),'PROD Fltr Conditional'!D710,"OK")</f>
        <v>OK</v>
      </c>
      <c r="E710" s="13" t="str">
        <f>IF(ISERROR(VLOOKUP('PROD Fltr Conditional'!$A710,QACond,COLUMNS($A$7:E710),0)),'PROD Fltr Conditional'!E710,"OK")</f>
        <v>OK</v>
      </c>
      <c r="F710" s="13" t="str">
        <f>IF(ISERROR(VLOOKUP('PROD Fltr Conditional'!$A710,QACond,COLUMNS($A$7:F710),0)),'PROD Fltr Conditional'!F710,"OK")</f>
        <v>OK</v>
      </c>
      <c r="G710" s="13" t="str">
        <f>IF(ISERROR(VLOOKUP('PROD Fltr Conditional'!$A710,QACond,COLUMNS($A$7:G710),0)),'PROD Fltr Conditional'!G710,"OK")</f>
        <v>OK</v>
      </c>
      <c r="H710" s="13" t="str">
        <f>IF(ISERROR(VLOOKUP('PROD Fltr Conditional'!$A710,QACond,COLUMNS($A$7:H710),0)),'PROD Fltr Conditional'!H710,"OK")</f>
        <v>OK</v>
      </c>
      <c r="I710" s="13" t="str">
        <f>IF(ISERROR(VLOOKUP('PROD Fltr Conditional'!$A710,QACond,COLUMNS($A$7:I710),0)),'PROD Fltr Conditional'!I710,"OK")</f>
        <v>OK</v>
      </c>
      <c r="J710" s="13" t="str">
        <f>IF(ISERROR(VLOOKUP('PROD Fltr Conditional'!$A710,QACond,COLUMNS($A$7:J710),0)),'PROD Fltr Conditional'!J710,"OK")</f>
        <v>OK</v>
      </c>
      <c r="K710" s="13" t="str">
        <f>IF(ISERROR(VLOOKUP('PROD Fltr Conditional'!$A710,QACond,COLUMNS($A$7:K710),0)),'PROD Fltr Conditional'!K710,"OK")</f>
        <v>OK</v>
      </c>
      <c r="L710" s="13" t="str">
        <f>IF(ISERROR(VLOOKUP('PROD Fltr Conditional'!$A710,QACond,COLUMNS($A$7:L710),0)),'PROD Fltr Conditional'!L710,"OK")</f>
        <v>OK</v>
      </c>
      <c r="M710" s="13" t="str">
        <f>IF(ISERROR(VLOOKUP('PROD Fltr Conditional'!$A710,QACond,COLUMNS($A$7:M710),0)),'PROD Fltr Conditional'!M710,"OK")</f>
        <v>OK</v>
      </c>
      <c r="N710" s="13" t="str">
        <f>IF(ISERROR(VLOOKUP('PROD Fltr Conditional'!$A710,QACond,COLUMNS($A$7:N710),0)),'PROD Fltr Conditional'!N710,"OK")</f>
        <v>OK</v>
      </c>
      <c r="O710" s="13" t="str">
        <f>IF(ISERROR(VLOOKUP('PROD Fltr Conditional'!$A710,QACond,COLUMNS($A$7:O710),0)),'PROD Fltr Conditional'!O710,"OK")</f>
        <v>OK</v>
      </c>
      <c r="P710" s="13" t="str">
        <f>IF(ISERROR(VLOOKUP('PROD Fltr Conditional'!$A710,QACond,COLUMNS($A$7:P710),0)),'PROD Fltr Conditional'!P710,"OK")</f>
        <v>OK</v>
      </c>
      <c r="Q710" s="13" t="str">
        <f>IF(ISERROR(VLOOKUP('PROD Fltr Conditional'!$A710,QACond,COLUMNS($A$7:Q710),0)),'PROD Fltr Conditional'!Q710,"OK")</f>
        <v>OK</v>
      </c>
    </row>
    <row r="711" spans="1:17">
      <c r="A711" s="13" t="str">
        <f>IF(ISERROR(VLOOKUP('PROD Fltr Conditional'!$A711,QACond,COLUMNS($A$7:A711),0)),'PROD Fltr Conditional'!A711,"OK")</f>
        <v>OK</v>
      </c>
      <c r="B711" s="13" t="str">
        <f>IF(ISERROR(VLOOKUP('PROD Fltr Conditional'!$A711,QACond,COLUMNS($A$7:B711),0)),'PROD Fltr Conditional'!B711,"OK")</f>
        <v>OK</v>
      </c>
      <c r="C711" s="13" t="str">
        <f>IF(ISERROR(VLOOKUP('PROD Fltr Conditional'!$A711,QACond,COLUMNS($A$7:C711),0)),'PROD Fltr Conditional'!C711,"OK")</f>
        <v>OK</v>
      </c>
      <c r="D711" s="13" t="str">
        <f>IF(ISERROR(VLOOKUP('PROD Fltr Conditional'!$A711,QACond,COLUMNS($A$7:D711),0)),'PROD Fltr Conditional'!D711,"OK")</f>
        <v>OK</v>
      </c>
      <c r="E711" s="13" t="str">
        <f>IF(ISERROR(VLOOKUP('PROD Fltr Conditional'!$A711,QACond,COLUMNS($A$7:E711),0)),'PROD Fltr Conditional'!E711,"OK")</f>
        <v>OK</v>
      </c>
      <c r="F711" s="13" t="str">
        <f>IF(ISERROR(VLOOKUP('PROD Fltr Conditional'!$A711,QACond,COLUMNS($A$7:F711),0)),'PROD Fltr Conditional'!F711,"OK")</f>
        <v>OK</v>
      </c>
      <c r="G711" s="13" t="str">
        <f>IF(ISERROR(VLOOKUP('PROD Fltr Conditional'!$A711,QACond,COLUMNS($A$7:G711),0)),'PROD Fltr Conditional'!G711,"OK")</f>
        <v>OK</v>
      </c>
      <c r="H711" s="13" t="str">
        <f>IF(ISERROR(VLOOKUP('PROD Fltr Conditional'!$A711,QACond,COLUMNS($A$7:H711),0)),'PROD Fltr Conditional'!H711,"OK")</f>
        <v>OK</v>
      </c>
      <c r="I711" s="13" t="str">
        <f>IF(ISERROR(VLOOKUP('PROD Fltr Conditional'!$A711,QACond,COLUMNS($A$7:I711),0)),'PROD Fltr Conditional'!I711,"OK")</f>
        <v>OK</v>
      </c>
      <c r="J711" s="13" t="str">
        <f>IF(ISERROR(VLOOKUP('PROD Fltr Conditional'!$A711,QACond,COLUMNS($A$7:J711),0)),'PROD Fltr Conditional'!J711,"OK")</f>
        <v>OK</v>
      </c>
      <c r="K711" s="13" t="str">
        <f>IF(ISERROR(VLOOKUP('PROD Fltr Conditional'!$A711,QACond,COLUMNS($A$7:K711),0)),'PROD Fltr Conditional'!K711,"OK")</f>
        <v>OK</v>
      </c>
      <c r="L711" s="13" t="str">
        <f>IF(ISERROR(VLOOKUP('PROD Fltr Conditional'!$A711,QACond,COLUMNS($A$7:L711),0)),'PROD Fltr Conditional'!L711,"OK")</f>
        <v>OK</v>
      </c>
      <c r="M711" s="13" t="str">
        <f>IF(ISERROR(VLOOKUP('PROD Fltr Conditional'!$A711,QACond,COLUMNS($A$7:M711),0)),'PROD Fltr Conditional'!M711,"OK")</f>
        <v>OK</v>
      </c>
      <c r="N711" s="13" t="str">
        <f>IF(ISERROR(VLOOKUP('PROD Fltr Conditional'!$A711,QACond,COLUMNS($A$7:N711),0)),'PROD Fltr Conditional'!N711,"OK")</f>
        <v>OK</v>
      </c>
      <c r="O711" s="13" t="str">
        <f>IF(ISERROR(VLOOKUP('PROD Fltr Conditional'!$A711,QACond,COLUMNS($A$7:O711),0)),'PROD Fltr Conditional'!O711,"OK")</f>
        <v>OK</v>
      </c>
      <c r="P711" s="13" t="str">
        <f>IF(ISERROR(VLOOKUP('PROD Fltr Conditional'!$A711,QACond,COLUMNS($A$7:P711),0)),'PROD Fltr Conditional'!P711,"OK")</f>
        <v>OK</v>
      </c>
      <c r="Q711" s="13" t="str">
        <f>IF(ISERROR(VLOOKUP('PROD Fltr Conditional'!$A711,QACond,COLUMNS($A$7:Q711),0)),'PROD Fltr Conditional'!Q711,"OK")</f>
        <v>OK</v>
      </c>
    </row>
    <row r="712" spans="1:17">
      <c r="A712" s="13" t="str">
        <f>IF(ISERROR(VLOOKUP('PROD Fltr Conditional'!$A712,QACond,COLUMNS($A$7:A712),0)),'PROD Fltr Conditional'!A712,"OK")</f>
        <v>OK</v>
      </c>
      <c r="B712" s="13" t="str">
        <f>IF(ISERROR(VLOOKUP('PROD Fltr Conditional'!$A712,QACond,COLUMNS($A$7:B712),0)),'PROD Fltr Conditional'!B712,"OK")</f>
        <v>OK</v>
      </c>
      <c r="C712" s="13" t="str">
        <f>IF(ISERROR(VLOOKUP('PROD Fltr Conditional'!$A712,QACond,COLUMNS($A$7:C712),0)),'PROD Fltr Conditional'!C712,"OK")</f>
        <v>OK</v>
      </c>
      <c r="D712" s="13" t="str">
        <f>IF(ISERROR(VLOOKUP('PROD Fltr Conditional'!$A712,QACond,COLUMNS($A$7:D712),0)),'PROD Fltr Conditional'!D712,"OK")</f>
        <v>OK</v>
      </c>
      <c r="E712" s="13" t="str">
        <f>IF(ISERROR(VLOOKUP('PROD Fltr Conditional'!$A712,QACond,COLUMNS($A$7:E712),0)),'PROD Fltr Conditional'!E712,"OK")</f>
        <v>OK</v>
      </c>
      <c r="F712" s="13" t="str">
        <f>IF(ISERROR(VLOOKUP('PROD Fltr Conditional'!$A712,QACond,COLUMNS($A$7:F712),0)),'PROD Fltr Conditional'!F712,"OK")</f>
        <v>OK</v>
      </c>
      <c r="G712" s="13" t="str">
        <f>IF(ISERROR(VLOOKUP('PROD Fltr Conditional'!$A712,QACond,COLUMNS($A$7:G712),0)),'PROD Fltr Conditional'!G712,"OK")</f>
        <v>OK</v>
      </c>
      <c r="H712" s="13" t="str">
        <f>IF(ISERROR(VLOOKUP('PROD Fltr Conditional'!$A712,QACond,COLUMNS($A$7:H712),0)),'PROD Fltr Conditional'!H712,"OK")</f>
        <v>OK</v>
      </c>
      <c r="I712" s="13" t="str">
        <f>IF(ISERROR(VLOOKUP('PROD Fltr Conditional'!$A712,QACond,COLUMNS($A$7:I712),0)),'PROD Fltr Conditional'!I712,"OK")</f>
        <v>OK</v>
      </c>
      <c r="J712" s="13" t="str">
        <f>IF(ISERROR(VLOOKUP('PROD Fltr Conditional'!$A712,QACond,COLUMNS($A$7:J712),0)),'PROD Fltr Conditional'!J712,"OK")</f>
        <v>OK</v>
      </c>
      <c r="K712" s="13" t="str">
        <f>IF(ISERROR(VLOOKUP('PROD Fltr Conditional'!$A712,QACond,COLUMNS($A$7:K712),0)),'PROD Fltr Conditional'!K712,"OK")</f>
        <v>OK</v>
      </c>
      <c r="L712" s="13" t="str">
        <f>IF(ISERROR(VLOOKUP('PROD Fltr Conditional'!$A712,QACond,COLUMNS($A$7:L712),0)),'PROD Fltr Conditional'!L712,"OK")</f>
        <v>OK</v>
      </c>
      <c r="M712" s="13" t="str">
        <f>IF(ISERROR(VLOOKUP('PROD Fltr Conditional'!$A712,QACond,COLUMNS($A$7:M712),0)),'PROD Fltr Conditional'!M712,"OK")</f>
        <v>OK</v>
      </c>
      <c r="N712" s="13" t="str">
        <f>IF(ISERROR(VLOOKUP('PROD Fltr Conditional'!$A712,QACond,COLUMNS($A$7:N712),0)),'PROD Fltr Conditional'!N712,"OK")</f>
        <v>OK</v>
      </c>
      <c r="O712" s="13" t="str">
        <f>IF(ISERROR(VLOOKUP('PROD Fltr Conditional'!$A712,QACond,COLUMNS($A$7:O712),0)),'PROD Fltr Conditional'!O712,"OK")</f>
        <v>OK</v>
      </c>
      <c r="P712" s="13" t="str">
        <f>IF(ISERROR(VLOOKUP('PROD Fltr Conditional'!$A712,QACond,COLUMNS($A$7:P712),0)),'PROD Fltr Conditional'!P712,"OK")</f>
        <v>OK</v>
      </c>
      <c r="Q712" s="13" t="str">
        <f>IF(ISERROR(VLOOKUP('PROD Fltr Conditional'!$A712,QACond,COLUMNS($A$7:Q712),0)),'PROD Fltr Conditional'!Q712,"OK")</f>
        <v>OK</v>
      </c>
    </row>
    <row r="713" spans="1:17">
      <c r="A713" s="13" t="str">
        <f>IF(ISERROR(VLOOKUP('PROD Fltr Conditional'!$A713,QACond,COLUMNS($A$7:A713),0)),'PROD Fltr Conditional'!A713,"OK")</f>
        <v>OK</v>
      </c>
      <c r="B713" s="13" t="str">
        <f>IF(ISERROR(VLOOKUP('PROD Fltr Conditional'!$A713,QACond,COLUMNS($A$7:B713),0)),'PROD Fltr Conditional'!B713,"OK")</f>
        <v>OK</v>
      </c>
      <c r="C713" s="13" t="str">
        <f>IF(ISERROR(VLOOKUP('PROD Fltr Conditional'!$A713,QACond,COLUMNS($A$7:C713),0)),'PROD Fltr Conditional'!C713,"OK")</f>
        <v>OK</v>
      </c>
      <c r="D713" s="13" t="str">
        <f>IF(ISERROR(VLOOKUP('PROD Fltr Conditional'!$A713,QACond,COLUMNS($A$7:D713),0)),'PROD Fltr Conditional'!D713,"OK")</f>
        <v>OK</v>
      </c>
      <c r="E713" s="13" t="str">
        <f>IF(ISERROR(VLOOKUP('PROD Fltr Conditional'!$A713,QACond,COLUMNS($A$7:E713),0)),'PROD Fltr Conditional'!E713,"OK")</f>
        <v>OK</v>
      </c>
      <c r="F713" s="13" t="str">
        <f>IF(ISERROR(VLOOKUP('PROD Fltr Conditional'!$A713,QACond,COLUMNS($A$7:F713),0)),'PROD Fltr Conditional'!F713,"OK")</f>
        <v>OK</v>
      </c>
      <c r="G713" s="13" t="str">
        <f>IF(ISERROR(VLOOKUP('PROD Fltr Conditional'!$A713,QACond,COLUMNS($A$7:G713),0)),'PROD Fltr Conditional'!G713,"OK")</f>
        <v>OK</v>
      </c>
      <c r="H713" s="13" t="str">
        <f>IF(ISERROR(VLOOKUP('PROD Fltr Conditional'!$A713,QACond,COLUMNS($A$7:H713),0)),'PROD Fltr Conditional'!H713,"OK")</f>
        <v>OK</v>
      </c>
      <c r="I713" s="13" t="str">
        <f>IF(ISERROR(VLOOKUP('PROD Fltr Conditional'!$A713,QACond,COLUMNS($A$7:I713),0)),'PROD Fltr Conditional'!I713,"OK")</f>
        <v>OK</v>
      </c>
      <c r="J713" s="13" t="str">
        <f>IF(ISERROR(VLOOKUP('PROD Fltr Conditional'!$A713,QACond,COLUMNS($A$7:J713),0)),'PROD Fltr Conditional'!J713,"OK")</f>
        <v>OK</v>
      </c>
      <c r="K713" s="13" t="str">
        <f>IF(ISERROR(VLOOKUP('PROD Fltr Conditional'!$A713,QACond,COLUMNS($A$7:K713),0)),'PROD Fltr Conditional'!K713,"OK")</f>
        <v>OK</v>
      </c>
      <c r="L713" s="13" t="str">
        <f>IF(ISERROR(VLOOKUP('PROD Fltr Conditional'!$A713,QACond,COLUMNS($A$7:L713),0)),'PROD Fltr Conditional'!L713,"OK")</f>
        <v>OK</v>
      </c>
      <c r="M713" s="13" t="str">
        <f>IF(ISERROR(VLOOKUP('PROD Fltr Conditional'!$A713,QACond,COLUMNS($A$7:M713),0)),'PROD Fltr Conditional'!M713,"OK")</f>
        <v>OK</v>
      </c>
      <c r="N713" s="13" t="str">
        <f>IF(ISERROR(VLOOKUP('PROD Fltr Conditional'!$A713,QACond,COLUMNS($A$7:N713),0)),'PROD Fltr Conditional'!N713,"OK")</f>
        <v>OK</v>
      </c>
      <c r="O713" s="13" t="str">
        <f>IF(ISERROR(VLOOKUP('PROD Fltr Conditional'!$A713,QACond,COLUMNS($A$7:O713),0)),'PROD Fltr Conditional'!O713,"OK")</f>
        <v>OK</v>
      </c>
      <c r="P713" s="13" t="str">
        <f>IF(ISERROR(VLOOKUP('PROD Fltr Conditional'!$A713,QACond,COLUMNS($A$7:P713),0)),'PROD Fltr Conditional'!P713,"OK")</f>
        <v>OK</v>
      </c>
      <c r="Q713" s="13" t="str">
        <f>IF(ISERROR(VLOOKUP('PROD Fltr Conditional'!$A713,QACond,COLUMNS($A$7:Q713),0)),'PROD Fltr Conditional'!Q713,"OK")</f>
        <v>OK</v>
      </c>
    </row>
    <row r="714" spans="1:17">
      <c r="A714" s="13" t="str">
        <f>IF(ISERROR(VLOOKUP('PROD Fltr Conditional'!$A714,QACond,COLUMNS($A$7:A714),0)),'PROD Fltr Conditional'!A714,"OK")</f>
        <v>OK</v>
      </c>
      <c r="B714" s="13" t="str">
        <f>IF(ISERROR(VLOOKUP('PROD Fltr Conditional'!$A714,QACond,COLUMNS($A$7:B714),0)),'PROD Fltr Conditional'!B714,"OK")</f>
        <v>OK</v>
      </c>
      <c r="C714" s="13" t="str">
        <f>IF(ISERROR(VLOOKUP('PROD Fltr Conditional'!$A714,QACond,COLUMNS($A$7:C714),0)),'PROD Fltr Conditional'!C714,"OK")</f>
        <v>OK</v>
      </c>
      <c r="D714" s="13" t="str">
        <f>IF(ISERROR(VLOOKUP('PROD Fltr Conditional'!$A714,QACond,COLUMNS($A$7:D714),0)),'PROD Fltr Conditional'!D714,"OK")</f>
        <v>OK</v>
      </c>
      <c r="E714" s="13" t="str">
        <f>IF(ISERROR(VLOOKUP('PROD Fltr Conditional'!$A714,QACond,COLUMNS($A$7:E714),0)),'PROD Fltr Conditional'!E714,"OK")</f>
        <v>OK</v>
      </c>
      <c r="F714" s="13" t="str">
        <f>IF(ISERROR(VLOOKUP('PROD Fltr Conditional'!$A714,QACond,COLUMNS($A$7:F714),0)),'PROD Fltr Conditional'!F714,"OK")</f>
        <v>OK</v>
      </c>
      <c r="G714" s="13" t="str">
        <f>IF(ISERROR(VLOOKUP('PROD Fltr Conditional'!$A714,QACond,COLUMNS($A$7:G714),0)),'PROD Fltr Conditional'!G714,"OK")</f>
        <v>OK</v>
      </c>
      <c r="H714" s="13" t="str">
        <f>IF(ISERROR(VLOOKUP('PROD Fltr Conditional'!$A714,QACond,COLUMNS($A$7:H714),0)),'PROD Fltr Conditional'!H714,"OK")</f>
        <v>OK</v>
      </c>
      <c r="I714" s="13" t="str">
        <f>IF(ISERROR(VLOOKUP('PROD Fltr Conditional'!$A714,QACond,COLUMNS($A$7:I714),0)),'PROD Fltr Conditional'!I714,"OK")</f>
        <v>OK</v>
      </c>
      <c r="J714" s="13" t="str">
        <f>IF(ISERROR(VLOOKUP('PROD Fltr Conditional'!$A714,QACond,COLUMNS($A$7:J714),0)),'PROD Fltr Conditional'!J714,"OK")</f>
        <v>OK</v>
      </c>
      <c r="K714" s="13" t="str">
        <f>IF(ISERROR(VLOOKUP('PROD Fltr Conditional'!$A714,QACond,COLUMNS($A$7:K714),0)),'PROD Fltr Conditional'!K714,"OK")</f>
        <v>OK</v>
      </c>
      <c r="L714" s="13" t="str">
        <f>IF(ISERROR(VLOOKUP('PROD Fltr Conditional'!$A714,QACond,COLUMNS($A$7:L714),0)),'PROD Fltr Conditional'!L714,"OK")</f>
        <v>OK</v>
      </c>
      <c r="M714" s="13" t="str">
        <f>IF(ISERROR(VLOOKUP('PROD Fltr Conditional'!$A714,QACond,COLUMNS($A$7:M714),0)),'PROD Fltr Conditional'!M714,"OK")</f>
        <v>OK</v>
      </c>
      <c r="N714" s="13" t="str">
        <f>IF(ISERROR(VLOOKUP('PROD Fltr Conditional'!$A714,QACond,COLUMNS($A$7:N714),0)),'PROD Fltr Conditional'!N714,"OK")</f>
        <v>OK</v>
      </c>
      <c r="O714" s="13" t="str">
        <f>IF(ISERROR(VLOOKUP('PROD Fltr Conditional'!$A714,QACond,COLUMNS($A$7:O714),0)),'PROD Fltr Conditional'!O714,"OK")</f>
        <v>OK</v>
      </c>
      <c r="P714" s="13" t="str">
        <f>IF(ISERROR(VLOOKUP('PROD Fltr Conditional'!$A714,QACond,COLUMNS($A$7:P714),0)),'PROD Fltr Conditional'!P714,"OK")</f>
        <v>OK</v>
      </c>
      <c r="Q714" s="13" t="str">
        <f>IF(ISERROR(VLOOKUP('PROD Fltr Conditional'!$A714,QACond,COLUMNS($A$7:Q714),0)),'PROD Fltr Conditional'!Q714,"OK")</f>
        <v>OK</v>
      </c>
    </row>
    <row r="715" spans="1:17">
      <c r="A715" s="13" t="str">
        <f>IF(ISERROR(VLOOKUP('PROD Fltr Conditional'!$A715,QACond,COLUMNS($A$7:A715),0)),'PROD Fltr Conditional'!A715,"OK")</f>
        <v>OK</v>
      </c>
      <c r="B715" s="13" t="str">
        <f>IF(ISERROR(VLOOKUP('PROD Fltr Conditional'!$A715,QACond,COLUMNS($A$7:B715),0)),'PROD Fltr Conditional'!B715,"OK")</f>
        <v>OK</v>
      </c>
      <c r="C715" s="13" t="str">
        <f>IF(ISERROR(VLOOKUP('PROD Fltr Conditional'!$A715,QACond,COLUMNS($A$7:C715),0)),'PROD Fltr Conditional'!C715,"OK")</f>
        <v>OK</v>
      </c>
      <c r="D715" s="13" t="str">
        <f>IF(ISERROR(VLOOKUP('PROD Fltr Conditional'!$A715,QACond,COLUMNS($A$7:D715),0)),'PROD Fltr Conditional'!D715,"OK")</f>
        <v>OK</v>
      </c>
      <c r="E715" s="13" t="str">
        <f>IF(ISERROR(VLOOKUP('PROD Fltr Conditional'!$A715,QACond,COLUMNS($A$7:E715),0)),'PROD Fltr Conditional'!E715,"OK")</f>
        <v>OK</v>
      </c>
      <c r="F715" s="13" t="str">
        <f>IF(ISERROR(VLOOKUP('PROD Fltr Conditional'!$A715,QACond,COLUMNS($A$7:F715),0)),'PROD Fltr Conditional'!F715,"OK")</f>
        <v>OK</v>
      </c>
      <c r="G715" s="13" t="str">
        <f>IF(ISERROR(VLOOKUP('PROD Fltr Conditional'!$A715,QACond,COLUMNS($A$7:G715),0)),'PROD Fltr Conditional'!G715,"OK")</f>
        <v>OK</v>
      </c>
      <c r="H715" s="13" t="str">
        <f>IF(ISERROR(VLOOKUP('PROD Fltr Conditional'!$A715,QACond,COLUMNS($A$7:H715),0)),'PROD Fltr Conditional'!H715,"OK")</f>
        <v>OK</v>
      </c>
      <c r="I715" s="13" t="str">
        <f>IF(ISERROR(VLOOKUP('PROD Fltr Conditional'!$A715,QACond,COLUMNS($A$7:I715),0)),'PROD Fltr Conditional'!I715,"OK")</f>
        <v>OK</v>
      </c>
      <c r="J715" s="13" t="str">
        <f>IF(ISERROR(VLOOKUP('PROD Fltr Conditional'!$A715,QACond,COLUMNS($A$7:J715),0)),'PROD Fltr Conditional'!J715,"OK")</f>
        <v>OK</v>
      </c>
      <c r="K715" s="13" t="str">
        <f>IF(ISERROR(VLOOKUP('PROD Fltr Conditional'!$A715,QACond,COLUMNS($A$7:K715),0)),'PROD Fltr Conditional'!K715,"OK")</f>
        <v>OK</v>
      </c>
      <c r="L715" s="13" t="str">
        <f>IF(ISERROR(VLOOKUP('PROD Fltr Conditional'!$A715,QACond,COLUMNS($A$7:L715),0)),'PROD Fltr Conditional'!L715,"OK")</f>
        <v>OK</v>
      </c>
      <c r="M715" s="13" t="str">
        <f>IF(ISERROR(VLOOKUP('PROD Fltr Conditional'!$A715,QACond,COLUMNS($A$7:M715),0)),'PROD Fltr Conditional'!M715,"OK")</f>
        <v>OK</v>
      </c>
      <c r="N715" s="13" t="str">
        <f>IF(ISERROR(VLOOKUP('PROD Fltr Conditional'!$A715,QACond,COLUMNS($A$7:N715),0)),'PROD Fltr Conditional'!N715,"OK")</f>
        <v>OK</v>
      </c>
      <c r="O715" s="13" t="str">
        <f>IF(ISERROR(VLOOKUP('PROD Fltr Conditional'!$A715,QACond,COLUMNS($A$7:O715),0)),'PROD Fltr Conditional'!O715,"OK")</f>
        <v>OK</v>
      </c>
      <c r="P715" s="13" t="str">
        <f>IF(ISERROR(VLOOKUP('PROD Fltr Conditional'!$A715,QACond,COLUMNS($A$7:P715),0)),'PROD Fltr Conditional'!P715,"OK")</f>
        <v>OK</v>
      </c>
      <c r="Q715" s="13" t="str">
        <f>IF(ISERROR(VLOOKUP('PROD Fltr Conditional'!$A715,QACond,COLUMNS($A$7:Q715),0)),'PROD Fltr Conditional'!Q715,"OK")</f>
        <v>OK</v>
      </c>
    </row>
    <row r="716" spans="1:17">
      <c r="A716" s="13" t="str">
        <f>IF(ISERROR(VLOOKUP('PROD Fltr Conditional'!$A716,QACond,COLUMNS($A$7:A716),0)),'PROD Fltr Conditional'!A716,"OK")</f>
        <v>OK</v>
      </c>
      <c r="B716" s="13" t="str">
        <f>IF(ISERROR(VLOOKUP('PROD Fltr Conditional'!$A716,QACond,COLUMNS($A$7:B716),0)),'PROD Fltr Conditional'!B716,"OK")</f>
        <v>OK</v>
      </c>
      <c r="C716" s="13" t="str">
        <f>IF(ISERROR(VLOOKUP('PROD Fltr Conditional'!$A716,QACond,COLUMNS($A$7:C716),0)),'PROD Fltr Conditional'!C716,"OK")</f>
        <v>OK</v>
      </c>
      <c r="D716" s="13" t="str">
        <f>IF(ISERROR(VLOOKUP('PROD Fltr Conditional'!$A716,QACond,COLUMNS($A$7:D716),0)),'PROD Fltr Conditional'!D716,"OK")</f>
        <v>OK</v>
      </c>
      <c r="E716" s="13" t="str">
        <f>IF(ISERROR(VLOOKUP('PROD Fltr Conditional'!$A716,QACond,COLUMNS($A$7:E716),0)),'PROD Fltr Conditional'!E716,"OK")</f>
        <v>OK</v>
      </c>
      <c r="F716" s="13" t="str">
        <f>IF(ISERROR(VLOOKUP('PROD Fltr Conditional'!$A716,QACond,COLUMNS($A$7:F716),0)),'PROD Fltr Conditional'!F716,"OK")</f>
        <v>OK</v>
      </c>
      <c r="G716" s="13" t="str">
        <f>IF(ISERROR(VLOOKUP('PROD Fltr Conditional'!$A716,QACond,COLUMNS($A$7:G716),0)),'PROD Fltr Conditional'!G716,"OK")</f>
        <v>OK</v>
      </c>
      <c r="H716" s="13" t="str">
        <f>IF(ISERROR(VLOOKUP('PROD Fltr Conditional'!$A716,QACond,COLUMNS($A$7:H716),0)),'PROD Fltr Conditional'!H716,"OK")</f>
        <v>OK</v>
      </c>
      <c r="I716" s="13" t="str">
        <f>IF(ISERROR(VLOOKUP('PROD Fltr Conditional'!$A716,QACond,COLUMNS($A$7:I716),0)),'PROD Fltr Conditional'!I716,"OK")</f>
        <v>OK</v>
      </c>
      <c r="J716" s="13" t="str">
        <f>IF(ISERROR(VLOOKUP('PROD Fltr Conditional'!$A716,QACond,COLUMNS($A$7:J716),0)),'PROD Fltr Conditional'!J716,"OK")</f>
        <v>OK</v>
      </c>
      <c r="K716" s="13" t="str">
        <f>IF(ISERROR(VLOOKUP('PROD Fltr Conditional'!$A716,QACond,COLUMNS($A$7:K716),0)),'PROD Fltr Conditional'!K716,"OK")</f>
        <v>OK</v>
      </c>
      <c r="L716" s="13" t="str">
        <f>IF(ISERROR(VLOOKUP('PROD Fltr Conditional'!$A716,QACond,COLUMNS($A$7:L716),0)),'PROD Fltr Conditional'!L716,"OK")</f>
        <v>OK</v>
      </c>
      <c r="M716" s="13" t="str">
        <f>IF(ISERROR(VLOOKUP('PROD Fltr Conditional'!$A716,QACond,COLUMNS($A$7:M716),0)),'PROD Fltr Conditional'!M716,"OK")</f>
        <v>OK</v>
      </c>
      <c r="N716" s="13" t="str">
        <f>IF(ISERROR(VLOOKUP('PROD Fltr Conditional'!$A716,QACond,COLUMNS($A$7:N716),0)),'PROD Fltr Conditional'!N716,"OK")</f>
        <v>OK</v>
      </c>
      <c r="O716" s="13" t="str">
        <f>IF(ISERROR(VLOOKUP('PROD Fltr Conditional'!$A716,QACond,COLUMNS($A$7:O716),0)),'PROD Fltr Conditional'!O716,"OK")</f>
        <v>OK</v>
      </c>
      <c r="P716" s="13" t="str">
        <f>IF(ISERROR(VLOOKUP('PROD Fltr Conditional'!$A716,QACond,COLUMNS($A$7:P716),0)),'PROD Fltr Conditional'!P716,"OK")</f>
        <v>OK</v>
      </c>
      <c r="Q716" s="13" t="str">
        <f>IF(ISERROR(VLOOKUP('PROD Fltr Conditional'!$A716,QACond,COLUMNS($A$7:Q716),0)),'PROD Fltr Conditional'!Q716,"OK")</f>
        <v>OK</v>
      </c>
    </row>
    <row r="717" spans="1:17">
      <c r="A717" s="13" t="str">
        <f>IF(ISERROR(VLOOKUP('PROD Fltr Conditional'!$A717,QACond,COLUMNS($A$7:A717),0)),'PROD Fltr Conditional'!A717,"OK")</f>
        <v>OK</v>
      </c>
      <c r="B717" s="13" t="str">
        <f>IF(ISERROR(VLOOKUP('PROD Fltr Conditional'!$A717,QACond,COLUMNS($A$7:B717),0)),'PROD Fltr Conditional'!B717,"OK")</f>
        <v>OK</v>
      </c>
      <c r="C717" s="13" t="str">
        <f>IF(ISERROR(VLOOKUP('PROD Fltr Conditional'!$A717,QACond,COLUMNS($A$7:C717),0)),'PROD Fltr Conditional'!C717,"OK")</f>
        <v>OK</v>
      </c>
      <c r="D717" s="13" t="str">
        <f>IF(ISERROR(VLOOKUP('PROD Fltr Conditional'!$A717,QACond,COLUMNS($A$7:D717),0)),'PROD Fltr Conditional'!D717,"OK")</f>
        <v>OK</v>
      </c>
      <c r="E717" s="13" t="str">
        <f>IF(ISERROR(VLOOKUP('PROD Fltr Conditional'!$A717,QACond,COLUMNS($A$7:E717),0)),'PROD Fltr Conditional'!E717,"OK")</f>
        <v>OK</v>
      </c>
      <c r="F717" s="13" t="str">
        <f>IF(ISERROR(VLOOKUP('PROD Fltr Conditional'!$A717,QACond,COLUMNS($A$7:F717),0)),'PROD Fltr Conditional'!F717,"OK")</f>
        <v>OK</v>
      </c>
      <c r="G717" s="13" t="str">
        <f>IF(ISERROR(VLOOKUP('PROD Fltr Conditional'!$A717,QACond,COLUMNS($A$7:G717),0)),'PROD Fltr Conditional'!G717,"OK")</f>
        <v>OK</v>
      </c>
      <c r="H717" s="13" t="str">
        <f>IF(ISERROR(VLOOKUP('PROD Fltr Conditional'!$A717,QACond,COLUMNS($A$7:H717),0)),'PROD Fltr Conditional'!H717,"OK")</f>
        <v>OK</v>
      </c>
      <c r="I717" s="13" t="str">
        <f>IF(ISERROR(VLOOKUP('PROD Fltr Conditional'!$A717,QACond,COLUMNS($A$7:I717),0)),'PROD Fltr Conditional'!I717,"OK")</f>
        <v>OK</v>
      </c>
      <c r="J717" s="13" t="str">
        <f>IF(ISERROR(VLOOKUP('PROD Fltr Conditional'!$A717,QACond,COLUMNS($A$7:J717),0)),'PROD Fltr Conditional'!J717,"OK")</f>
        <v>OK</v>
      </c>
      <c r="K717" s="13" t="str">
        <f>IF(ISERROR(VLOOKUP('PROD Fltr Conditional'!$A717,QACond,COLUMNS($A$7:K717),0)),'PROD Fltr Conditional'!K717,"OK")</f>
        <v>OK</v>
      </c>
      <c r="L717" s="13" t="str">
        <f>IF(ISERROR(VLOOKUP('PROD Fltr Conditional'!$A717,QACond,COLUMNS($A$7:L717),0)),'PROD Fltr Conditional'!L717,"OK")</f>
        <v>OK</v>
      </c>
      <c r="M717" s="13" t="str">
        <f>IF(ISERROR(VLOOKUP('PROD Fltr Conditional'!$A717,QACond,COLUMNS($A$7:M717),0)),'PROD Fltr Conditional'!M717,"OK")</f>
        <v>OK</v>
      </c>
      <c r="N717" s="13" t="str">
        <f>IF(ISERROR(VLOOKUP('PROD Fltr Conditional'!$A717,QACond,COLUMNS($A$7:N717),0)),'PROD Fltr Conditional'!N717,"OK")</f>
        <v>OK</v>
      </c>
      <c r="O717" s="13" t="str">
        <f>IF(ISERROR(VLOOKUP('PROD Fltr Conditional'!$A717,QACond,COLUMNS($A$7:O717),0)),'PROD Fltr Conditional'!O717,"OK")</f>
        <v>OK</v>
      </c>
      <c r="P717" s="13" t="str">
        <f>IF(ISERROR(VLOOKUP('PROD Fltr Conditional'!$A717,QACond,COLUMNS($A$7:P717),0)),'PROD Fltr Conditional'!P717,"OK")</f>
        <v>OK</v>
      </c>
      <c r="Q717" s="13" t="str">
        <f>IF(ISERROR(VLOOKUP('PROD Fltr Conditional'!$A717,QACond,COLUMNS($A$7:Q717),0)),'PROD Fltr Conditional'!Q717,"OK")</f>
        <v>OK</v>
      </c>
    </row>
    <row r="718" spans="1:17">
      <c r="A718" s="13" t="str">
        <f>IF(ISERROR(VLOOKUP('PROD Fltr Conditional'!$A718,QACond,COLUMNS($A$7:A718),0)),'PROD Fltr Conditional'!A718,"OK")</f>
        <v>OK</v>
      </c>
      <c r="B718" s="13" t="str">
        <f>IF(ISERROR(VLOOKUP('PROD Fltr Conditional'!$A718,QACond,COLUMNS($A$7:B718),0)),'PROD Fltr Conditional'!B718,"OK")</f>
        <v>OK</v>
      </c>
      <c r="C718" s="13" t="str">
        <f>IF(ISERROR(VLOOKUP('PROD Fltr Conditional'!$A718,QACond,COLUMNS($A$7:C718),0)),'PROD Fltr Conditional'!C718,"OK")</f>
        <v>OK</v>
      </c>
      <c r="D718" s="13" t="str">
        <f>IF(ISERROR(VLOOKUP('PROD Fltr Conditional'!$A718,QACond,COLUMNS($A$7:D718),0)),'PROD Fltr Conditional'!D718,"OK")</f>
        <v>OK</v>
      </c>
      <c r="E718" s="13" t="str">
        <f>IF(ISERROR(VLOOKUP('PROD Fltr Conditional'!$A718,QACond,COLUMNS($A$7:E718),0)),'PROD Fltr Conditional'!E718,"OK")</f>
        <v>OK</v>
      </c>
      <c r="F718" s="13" t="str">
        <f>IF(ISERROR(VLOOKUP('PROD Fltr Conditional'!$A718,QACond,COLUMNS($A$7:F718),0)),'PROD Fltr Conditional'!F718,"OK")</f>
        <v>OK</v>
      </c>
      <c r="G718" s="13" t="str">
        <f>IF(ISERROR(VLOOKUP('PROD Fltr Conditional'!$A718,QACond,COLUMNS($A$7:G718),0)),'PROD Fltr Conditional'!G718,"OK")</f>
        <v>OK</v>
      </c>
      <c r="H718" s="13" t="str">
        <f>IF(ISERROR(VLOOKUP('PROD Fltr Conditional'!$A718,QACond,COLUMNS($A$7:H718),0)),'PROD Fltr Conditional'!H718,"OK")</f>
        <v>OK</v>
      </c>
      <c r="I718" s="13" t="str">
        <f>IF(ISERROR(VLOOKUP('PROD Fltr Conditional'!$A718,QACond,COLUMNS($A$7:I718),0)),'PROD Fltr Conditional'!I718,"OK")</f>
        <v>OK</v>
      </c>
      <c r="J718" s="13" t="str">
        <f>IF(ISERROR(VLOOKUP('PROD Fltr Conditional'!$A718,QACond,COLUMNS($A$7:J718),0)),'PROD Fltr Conditional'!J718,"OK")</f>
        <v>OK</v>
      </c>
      <c r="K718" s="13" t="str">
        <f>IF(ISERROR(VLOOKUP('PROD Fltr Conditional'!$A718,QACond,COLUMNS($A$7:K718),0)),'PROD Fltr Conditional'!K718,"OK")</f>
        <v>OK</v>
      </c>
      <c r="L718" s="13" t="str">
        <f>IF(ISERROR(VLOOKUP('PROD Fltr Conditional'!$A718,QACond,COLUMNS($A$7:L718),0)),'PROD Fltr Conditional'!L718,"OK")</f>
        <v>OK</v>
      </c>
      <c r="M718" s="13" t="str">
        <f>IF(ISERROR(VLOOKUP('PROD Fltr Conditional'!$A718,QACond,COLUMNS($A$7:M718),0)),'PROD Fltr Conditional'!M718,"OK")</f>
        <v>OK</v>
      </c>
      <c r="N718" s="13" t="str">
        <f>IF(ISERROR(VLOOKUP('PROD Fltr Conditional'!$A718,QACond,COLUMNS($A$7:N718),0)),'PROD Fltr Conditional'!N718,"OK")</f>
        <v>OK</v>
      </c>
      <c r="O718" s="13" t="str">
        <f>IF(ISERROR(VLOOKUP('PROD Fltr Conditional'!$A718,QACond,COLUMNS($A$7:O718),0)),'PROD Fltr Conditional'!O718,"OK")</f>
        <v>OK</v>
      </c>
      <c r="P718" s="13" t="str">
        <f>IF(ISERROR(VLOOKUP('PROD Fltr Conditional'!$A718,QACond,COLUMNS($A$7:P718),0)),'PROD Fltr Conditional'!P718,"OK")</f>
        <v>OK</v>
      </c>
      <c r="Q718" s="13" t="str">
        <f>IF(ISERROR(VLOOKUP('PROD Fltr Conditional'!$A718,QACond,COLUMNS($A$7:Q718),0)),'PROD Fltr Conditional'!Q718,"OK")</f>
        <v>OK</v>
      </c>
    </row>
    <row r="719" spans="1:17">
      <c r="A719" s="13" t="str">
        <f>IF(ISERROR(VLOOKUP('PROD Fltr Conditional'!$A719,QACond,COLUMNS($A$7:A719),0)),'PROD Fltr Conditional'!A719,"OK")</f>
        <v>OK</v>
      </c>
      <c r="B719" s="13" t="str">
        <f>IF(ISERROR(VLOOKUP('PROD Fltr Conditional'!$A719,QACond,COLUMNS($A$7:B719),0)),'PROD Fltr Conditional'!B719,"OK")</f>
        <v>OK</v>
      </c>
      <c r="C719" s="13" t="str">
        <f>IF(ISERROR(VLOOKUP('PROD Fltr Conditional'!$A719,QACond,COLUMNS($A$7:C719),0)),'PROD Fltr Conditional'!C719,"OK")</f>
        <v>OK</v>
      </c>
      <c r="D719" s="13" t="str">
        <f>IF(ISERROR(VLOOKUP('PROD Fltr Conditional'!$A719,QACond,COLUMNS($A$7:D719),0)),'PROD Fltr Conditional'!D719,"OK")</f>
        <v>OK</v>
      </c>
      <c r="E719" s="13" t="str">
        <f>IF(ISERROR(VLOOKUP('PROD Fltr Conditional'!$A719,QACond,COLUMNS($A$7:E719),0)),'PROD Fltr Conditional'!E719,"OK")</f>
        <v>OK</v>
      </c>
      <c r="F719" s="13" t="str">
        <f>IF(ISERROR(VLOOKUP('PROD Fltr Conditional'!$A719,QACond,COLUMNS($A$7:F719),0)),'PROD Fltr Conditional'!F719,"OK")</f>
        <v>OK</v>
      </c>
      <c r="G719" s="13" t="str">
        <f>IF(ISERROR(VLOOKUP('PROD Fltr Conditional'!$A719,QACond,COLUMNS($A$7:G719),0)),'PROD Fltr Conditional'!G719,"OK")</f>
        <v>OK</v>
      </c>
      <c r="H719" s="13" t="str">
        <f>IF(ISERROR(VLOOKUP('PROD Fltr Conditional'!$A719,QACond,COLUMNS($A$7:H719),0)),'PROD Fltr Conditional'!H719,"OK")</f>
        <v>OK</v>
      </c>
      <c r="I719" s="13" t="str">
        <f>IF(ISERROR(VLOOKUP('PROD Fltr Conditional'!$A719,QACond,COLUMNS($A$7:I719),0)),'PROD Fltr Conditional'!I719,"OK")</f>
        <v>OK</v>
      </c>
      <c r="J719" s="13" t="str">
        <f>IF(ISERROR(VLOOKUP('PROD Fltr Conditional'!$A719,QACond,COLUMNS($A$7:J719),0)),'PROD Fltr Conditional'!J719,"OK")</f>
        <v>OK</v>
      </c>
      <c r="K719" s="13" t="str">
        <f>IF(ISERROR(VLOOKUP('PROD Fltr Conditional'!$A719,QACond,COLUMNS($A$7:K719),0)),'PROD Fltr Conditional'!K719,"OK")</f>
        <v>OK</v>
      </c>
      <c r="L719" s="13" t="str">
        <f>IF(ISERROR(VLOOKUP('PROD Fltr Conditional'!$A719,QACond,COLUMNS($A$7:L719),0)),'PROD Fltr Conditional'!L719,"OK")</f>
        <v>OK</v>
      </c>
      <c r="M719" s="13" t="str">
        <f>IF(ISERROR(VLOOKUP('PROD Fltr Conditional'!$A719,QACond,COLUMNS($A$7:M719),0)),'PROD Fltr Conditional'!M719,"OK")</f>
        <v>OK</v>
      </c>
      <c r="N719" s="13" t="str">
        <f>IF(ISERROR(VLOOKUP('PROD Fltr Conditional'!$A719,QACond,COLUMNS($A$7:N719),0)),'PROD Fltr Conditional'!N719,"OK")</f>
        <v>OK</v>
      </c>
      <c r="O719" s="13" t="str">
        <f>IF(ISERROR(VLOOKUP('PROD Fltr Conditional'!$A719,QACond,COLUMNS($A$7:O719),0)),'PROD Fltr Conditional'!O719,"OK")</f>
        <v>OK</v>
      </c>
      <c r="P719" s="13" t="str">
        <f>IF(ISERROR(VLOOKUP('PROD Fltr Conditional'!$A719,QACond,COLUMNS($A$7:P719),0)),'PROD Fltr Conditional'!P719,"OK")</f>
        <v>OK</v>
      </c>
      <c r="Q719" s="13" t="str">
        <f>IF(ISERROR(VLOOKUP('PROD Fltr Conditional'!$A719,QACond,COLUMNS($A$7:Q719),0)),'PROD Fltr Conditional'!Q719,"OK")</f>
        <v>OK</v>
      </c>
    </row>
    <row r="720" spans="1:17">
      <c r="A720" s="13" t="str">
        <f>IF(ISERROR(VLOOKUP('PROD Fltr Conditional'!$A720,QACond,COLUMNS($A$7:A720),0)),'PROD Fltr Conditional'!A720,"OK")</f>
        <v>OK</v>
      </c>
      <c r="B720" s="13" t="str">
        <f>IF(ISERROR(VLOOKUP('PROD Fltr Conditional'!$A720,QACond,COLUMNS($A$7:B720),0)),'PROD Fltr Conditional'!B720,"OK")</f>
        <v>OK</v>
      </c>
      <c r="C720" s="13" t="str">
        <f>IF(ISERROR(VLOOKUP('PROD Fltr Conditional'!$A720,QACond,COLUMNS($A$7:C720),0)),'PROD Fltr Conditional'!C720,"OK")</f>
        <v>OK</v>
      </c>
      <c r="D720" s="13" t="str">
        <f>IF(ISERROR(VLOOKUP('PROD Fltr Conditional'!$A720,QACond,COLUMNS($A$7:D720),0)),'PROD Fltr Conditional'!D720,"OK")</f>
        <v>OK</v>
      </c>
      <c r="E720" s="13" t="str">
        <f>IF(ISERROR(VLOOKUP('PROD Fltr Conditional'!$A720,QACond,COLUMNS($A$7:E720),0)),'PROD Fltr Conditional'!E720,"OK")</f>
        <v>OK</v>
      </c>
      <c r="F720" s="13" t="str">
        <f>IF(ISERROR(VLOOKUP('PROD Fltr Conditional'!$A720,QACond,COLUMNS($A$7:F720),0)),'PROD Fltr Conditional'!F720,"OK")</f>
        <v>OK</v>
      </c>
      <c r="G720" s="13" t="str">
        <f>IF(ISERROR(VLOOKUP('PROD Fltr Conditional'!$A720,QACond,COLUMNS($A$7:G720),0)),'PROD Fltr Conditional'!G720,"OK")</f>
        <v>OK</v>
      </c>
      <c r="H720" s="13" t="str">
        <f>IF(ISERROR(VLOOKUP('PROD Fltr Conditional'!$A720,QACond,COLUMNS($A$7:H720),0)),'PROD Fltr Conditional'!H720,"OK")</f>
        <v>OK</v>
      </c>
      <c r="I720" s="13" t="str">
        <f>IF(ISERROR(VLOOKUP('PROD Fltr Conditional'!$A720,QACond,COLUMNS($A$7:I720),0)),'PROD Fltr Conditional'!I720,"OK")</f>
        <v>OK</v>
      </c>
      <c r="J720" s="13" t="str">
        <f>IF(ISERROR(VLOOKUP('PROD Fltr Conditional'!$A720,QACond,COLUMNS($A$7:J720),0)),'PROD Fltr Conditional'!J720,"OK")</f>
        <v>OK</v>
      </c>
      <c r="K720" s="13" t="str">
        <f>IF(ISERROR(VLOOKUP('PROD Fltr Conditional'!$A720,QACond,COLUMNS($A$7:K720),0)),'PROD Fltr Conditional'!K720,"OK")</f>
        <v>OK</v>
      </c>
      <c r="L720" s="13" t="str">
        <f>IF(ISERROR(VLOOKUP('PROD Fltr Conditional'!$A720,QACond,COLUMNS($A$7:L720),0)),'PROD Fltr Conditional'!L720,"OK")</f>
        <v>OK</v>
      </c>
      <c r="M720" s="13" t="str">
        <f>IF(ISERROR(VLOOKUP('PROD Fltr Conditional'!$A720,QACond,COLUMNS($A$7:M720),0)),'PROD Fltr Conditional'!M720,"OK")</f>
        <v>OK</v>
      </c>
      <c r="N720" s="13" t="str">
        <f>IF(ISERROR(VLOOKUP('PROD Fltr Conditional'!$A720,QACond,COLUMNS($A$7:N720),0)),'PROD Fltr Conditional'!N720,"OK")</f>
        <v>OK</v>
      </c>
      <c r="O720" s="13" t="str">
        <f>IF(ISERROR(VLOOKUP('PROD Fltr Conditional'!$A720,QACond,COLUMNS($A$7:O720),0)),'PROD Fltr Conditional'!O720,"OK")</f>
        <v>OK</v>
      </c>
      <c r="P720" s="13" t="str">
        <f>IF(ISERROR(VLOOKUP('PROD Fltr Conditional'!$A720,QACond,COLUMNS($A$7:P720),0)),'PROD Fltr Conditional'!P720,"OK")</f>
        <v>OK</v>
      </c>
      <c r="Q720" s="13" t="str">
        <f>IF(ISERROR(VLOOKUP('PROD Fltr Conditional'!$A720,QACond,COLUMNS($A$7:Q720),0)),'PROD Fltr Conditional'!Q720,"OK")</f>
        <v>OK</v>
      </c>
    </row>
    <row r="721" spans="1:17">
      <c r="A721" s="13" t="str">
        <f>IF(ISERROR(VLOOKUP('PROD Fltr Conditional'!$A721,QACond,COLUMNS($A$7:A721),0)),'PROD Fltr Conditional'!A721,"OK")</f>
        <v>OK</v>
      </c>
      <c r="B721" s="13" t="str">
        <f>IF(ISERROR(VLOOKUP('PROD Fltr Conditional'!$A721,QACond,COLUMNS($A$7:B721),0)),'PROD Fltr Conditional'!B721,"OK")</f>
        <v>OK</v>
      </c>
      <c r="C721" s="13" t="str">
        <f>IF(ISERROR(VLOOKUP('PROD Fltr Conditional'!$A721,QACond,COLUMNS($A$7:C721),0)),'PROD Fltr Conditional'!C721,"OK")</f>
        <v>OK</v>
      </c>
      <c r="D721" s="13" t="str">
        <f>IF(ISERROR(VLOOKUP('PROD Fltr Conditional'!$A721,QACond,COLUMNS($A$7:D721),0)),'PROD Fltr Conditional'!D721,"OK")</f>
        <v>OK</v>
      </c>
      <c r="E721" s="13" t="str">
        <f>IF(ISERROR(VLOOKUP('PROD Fltr Conditional'!$A721,QACond,COLUMNS($A$7:E721),0)),'PROD Fltr Conditional'!E721,"OK")</f>
        <v>OK</v>
      </c>
      <c r="F721" s="13" t="str">
        <f>IF(ISERROR(VLOOKUP('PROD Fltr Conditional'!$A721,QACond,COLUMNS($A$7:F721),0)),'PROD Fltr Conditional'!F721,"OK")</f>
        <v>OK</v>
      </c>
      <c r="G721" s="13" t="str">
        <f>IF(ISERROR(VLOOKUP('PROD Fltr Conditional'!$A721,QACond,COLUMNS($A$7:G721),0)),'PROD Fltr Conditional'!G721,"OK")</f>
        <v>OK</v>
      </c>
      <c r="H721" s="13" t="str">
        <f>IF(ISERROR(VLOOKUP('PROD Fltr Conditional'!$A721,QACond,COLUMNS($A$7:H721),0)),'PROD Fltr Conditional'!H721,"OK")</f>
        <v>OK</v>
      </c>
      <c r="I721" s="13" t="str">
        <f>IF(ISERROR(VLOOKUP('PROD Fltr Conditional'!$A721,QACond,COLUMNS($A$7:I721),0)),'PROD Fltr Conditional'!I721,"OK")</f>
        <v>OK</v>
      </c>
      <c r="J721" s="13" t="str">
        <f>IF(ISERROR(VLOOKUP('PROD Fltr Conditional'!$A721,QACond,COLUMNS($A$7:J721),0)),'PROD Fltr Conditional'!J721,"OK")</f>
        <v>OK</v>
      </c>
      <c r="K721" s="13" t="str">
        <f>IF(ISERROR(VLOOKUP('PROD Fltr Conditional'!$A721,QACond,COLUMNS($A$7:K721),0)),'PROD Fltr Conditional'!K721,"OK")</f>
        <v>OK</v>
      </c>
      <c r="L721" s="13" t="str">
        <f>IF(ISERROR(VLOOKUP('PROD Fltr Conditional'!$A721,QACond,COLUMNS($A$7:L721),0)),'PROD Fltr Conditional'!L721,"OK")</f>
        <v>OK</v>
      </c>
      <c r="M721" s="13" t="str">
        <f>IF(ISERROR(VLOOKUP('PROD Fltr Conditional'!$A721,QACond,COLUMNS($A$7:M721),0)),'PROD Fltr Conditional'!M721,"OK")</f>
        <v>OK</v>
      </c>
      <c r="N721" s="13" t="str">
        <f>IF(ISERROR(VLOOKUP('PROD Fltr Conditional'!$A721,QACond,COLUMNS($A$7:N721),0)),'PROD Fltr Conditional'!N721,"OK")</f>
        <v>OK</v>
      </c>
      <c r="O721" s="13" t="str">
        <f>IF(ISERROR(VLOOKUP('PROD Fltr Conditional'!$A721,QACond,COLUMNS($A$7:O721),0)),'PROD Fltr Conditional'!O721,"OK")</f>
        <v>OK</v>
      </c>
      <c r="P721" s="13" t="str">
        <f>IF(ISERROR(VLOOKUP('PROD Fltr Conditional'!$A721,QACond,COLUMNS($A$7:P721),0)),'PROD Fltr Conditional'!P721,"OK")</f>
        <v>OK</v>
      </c>
      <c r="Q721" s="13" t="str">
        <f>IF(ISERROR(VLOOKUP('PROD Fltr Conditional'!$A721,QACond,COLUMNS($A$7:Q721),0)),'PROD Fltr Conditional'!Q721,"OK")</f>
        <v>OK</v>
      </c>
    </row>
    <row r="722" spans="1:17">
      <c r="A722" s="13" t="str">
        <f>IF(ISERROR(VLOOKUP('PROD Fltr Conditional'!$A722,QACond,COLUMNS($A$7:A722),0)),'PROD Fltr Conditional'!A722,"OK")</f>
        <v>OK</v>
      </c>
      <c r="B722" s="13" t="str">
        <f>IF(ISERROR(VLOOKUP('PROD Fltr Conditional'!$A722,QACond,COLUMNS($A$7:B722),0)),'PROD Fltr Conditional'!B722,"OK")</f>
        <v>OK</v>
      </c>
      <c r="C722" s="13" t="str">
        <f>IF(ISERROR(VLOOKUP('PROD Fltr Conditional'!$A722,QACond,COLUMNS($A$7:C722),0)),'PROD Fltr Conditional'!C722,"OK")</f>
        <v>OK</v>
      </c>
      <c r="D722" s="13" t="str">
        <f>IF(ISERROR(VLOOKUP('PROD Fltr Conditional'!$A722,QACond,COLUMNS($A$7:D722),0)),'PROD Fltr Conditional'!D722,"OK")</f>
        <v>OK</v>
      </c>
      <c r="E722" s="13" t="str">
        <f>IF(ISERROR(VLOOKUP('PROD Fltr Conditional'!$A722,QACond,COLUMNS($A$7:E722),0)),'PROD Fltr Conditional'!E722,"OK")</f>
        <v>OK</v>
      </c>
      <c r="F722" s="13" t="str">
        <f>IF(ISERROR(VLOOKUP('PROD Fltr Conditional'!$A722,QACond,COLUMNS($A$7:F722),0)),'PROD Fltr Conditional'!F722,"OK")</f>
        <v>OK</v>
      </c>
      <c r="G722" s="13" t="str">
        <f>IF(ISERROR(VLOOKUP('PROD Fltr Conditional'!$A722,QACond,COLUMNS($A$7:G722),0)),'PROD Fltr Conditional'!G722,"OK")</f>
        <v>OK</v>
      </c>
      <c r="H722" s="13" t="str">
        <f>IF(ISERROR(VLOOKUP('PROD Fltr Conditional'!$A722,QACond,COLUMNS($A$7:H722),0)),'PROD Fltr Conditional'!H722,"OK")</f>
        <v>OK</v>
      </c>
      <c r="I722" s="13" t="str">
        <f>IF(ISERROR(VLOOKUP('PROD Fltr Conditional'!$A722,QACond,COLUMNS($A$7:I722),0)),'PROD Fltr Conditional'!I722,"OK")</f>
        <v>OK</v>
      </c>
      <c r="J722" s="13" t="str">
        <f>IF(ISERROR(VLOOKUP('PROD Fltr Conditional'!$A722,QACond,COLUMNS($A$7:J722),0)),'PROD Fltr Conditional'!J722,"OK")</f>
        <v>OK</v>
      </c>
      <c r="K722" s="13" t="str">
        <f>IF(ISERROR(VLOOKUP('PROD Fltr Conditional'!$A722,QACond,COLUMNS($A$7:K722),0)),'PROD Fltr Conditional'!K722,"OK")</f>
        <v>OK</v>
      </c>
      <c r="L722" s="13" t="str">
        <f>IF(ISERROR(VLOOKUP('PROD Fltr Conditional'!$A722,QACond,COLUMNS($A$7:L722),0)),'PROD Fltr Conditional'!L722,"OK")</f>
        <v>OK</v>
      </c>
      <c r="M722" s="13" t="str">
        <f>IF(ISERROR(VLOOKUP('PROD Fltr Conditional'!$A722,QACond,COLUMNS($A$7:M722),0)),'PROD Fltr Conditional'!M722,"OK")</f>
        <v>OK</v>
      </c>
      <c r="N722" s="13" t="str">
        <f>IF(ISERROR(VLOOKUP('PROD Fltr Conditional'!$A722,QACond,COLUMNS($A$7:N722),0)),'PROD Fltr Conditional'!N722,"OK")</f>
        <v>OK</v>
      </c>
      <c r="O722" s="13" t="str">
        <f>IF(ISERROR(VLOOKUP('PROD Fltr Conditional'!$A722,QACond,COLUMNS($A$7:O722),0)),'PROD Fltr Conditional'!O722,"OK")</f>
        <v>OK</v>
      </c>
      <c r="P722" s="13" t="str">
        <f>IF(ISERROR(VLOOKUP('PROD Fltr Conditional'!$A722,QACond,COLUMNS($A$7:P722),0)),'PROD Fltr Conditional'!P722,"OK")</f>
        <v>OK</v>
      </c>
      <c r="Q722" s="13" t="str">
        <f>IF(ISERROR(VLOOKUP('PROD Fltr Conditional'!$A722,QACond,COLUMNS($A$7:Q722),0)),'PROD Fltr Conditional'!Q722,"OK")</f>
        <v>OK</v>
      </c>
    </row>
    <row r="723" spans="1:17">
      <c r="A723" s="13" t="str">
        <f>IF(ISERROR(VLOOKUP('PROD Fltr Conditional'!$A723,QACond,COLUMNS($A$7:A723),0)),'PROD Fltr Conditional'!A723,"OK")</f>
        <v>lsheehanjwLloydSheehan143.171.166.47¬•861927.69Yuan RenminbiCNY9/11/20190.83819444444444410374NL98 ATUZ 2241 6543 36PFMTPerformant Financial CorporationNASDAQOther Consumer ServicesConsumer Services</v>
      </c>
      <c r="B723" s="13">
        <f>IF(ISERROR(VLOOKUP('PROD Fltr Conditional'!$A723,QACond,COLUMNS($A$7:B723),0)),'PROD Fltr Conditional'!B723,"OK")</f>
        <v>717</v>
      </c>
      <c r="C723" s="13" t="str">
        <f>IF(ISERROR(VLOOKUP('PROD Fltr Conditional'!$A723,QACond,COLUMNS($A$7:C723),0)),'PROD Fltr Conditional'!C723,"OK")</f>
        <v>lsheehanjw</v>
      </c>
      <c r="D723" s="13" t="str">
        <f>IF(ISERROR(VLOOKUP('PROD Fltr Conditional'!$A723,QACond,COLUMNS($A$7:D723),0)),'PROD Fltr Conditional'!D723,"OK")</f>
        <v>Lloyd</v>
      </c>
      <c r="E723" s="13" t="str">
        <f>IF(ISERROR(VLOOKUP('PROD Fltr Conditional'!$A723,QACond,COLUMNS($A$7:E723),0)),'PROD Fltr Conditional'!E723,"OK")</f>
        <v>Sheehan</v>
      </c>
      <c r="F723" s="13" t="str">
        <f>IF(ISERROR(VLOOKUP('PROD Fltr Conditional'!$A723,QACond,COLUMNS($A$7:F723),0)),'PROD Fltr Conditional'!F723,"OK")</f>
        <v>143.171.166.47</v>
      </c>
      <c r="G723" s="13" t="str">
        <f>IF(ISERROR(VLOOKUP('PROD Fltr Conditional'!$A723,QACond,COLUMNS($A$7:G723),0)),'PROD Fltr Conditional'!G723,"OK")</f>
        <v>¬•861927.69</v>
      </c>
      <c r="H723" s="13" t="str">
        <f>IF(ISERROR(VLOOKUP('PROD Fltr Conditional'!$A723,QACond,COLUMNS($A$7:H723),0)),'PROD Fltr Conditional'!H723,"OK")</f>
        <v>Yuan Renminbi</v>
      </c>
      <c r="I723" s="13" t="str">
        <f>IF(ISERROR(VLOOKUP('PROD Fltr Conditional'!$A723,QACond,COLUMNS($A$7:I723),0)),'PROD Fltr Conditional'!I723,"OK")</f>
        <v>CNY</v>
      </c>
      <c r="J723" s="13" t="str">
        <f>IF(ISERROR(VLOOKUP('PROD Fltr Conditional'!$A723,QACond,COLUMNS($A$7:J723),0)),'PROD Fltr Conditional'!J723,"OK")</f>
        <v>9/11/2019</v>
      </c>
      <c r="K723" s="13">
        <f>IF(ISERROR(VLOOKUP('PROD Fltr Conditional'!$A723,QACond,COLUMNS($A$7:K723),0)),'PROD Fltr Conditional'!K723,"OK")</f>
        <v>0.83819444444444446</v>
      </c>
      <c r="L723" s="13">
        <f>IF(ISERROR(VLOOKUP('PROD Fltr Conditional'!$A723,QACond,COLUMNS($A$7:L723),0)),'PROD Fltr Conditional'!L723,"OK")</f>
        <v>10374</v>
      </c>
      <c r="M723" s="13" t="str">
        <f>IF(ISERROR(VLOOKUP('PROD Fltr Conditional'!$A723,QACond,COLUMNS($A$7:M723),0)),'PROD Fltr Conditional'!M723,"OK")</f>
        <v>NL98 ATUZ 2241 6543 36</v>
      </c>
      <c r="N723" s="13" t="str">
        <f>IF(ISERROR(VLOOKUP('PROD Fltr Conditional'!$A723,QACond,COLUMNS($A$7:N723),0)),'PROD Fltr Conditional'!N723,"OK")</f>
        <v>PFMT</v>
      </c>
      <c r="O723" s="13" t="str">
        <f>IF(ISERROR(VLOOKUP('PROD Fltr Conditional'!$A723,QACond,COLUMNS($A$7:O723),0)),'PROD Fltr Conditional'!O723,"OK")</f>
        <v>Performant Financial Corporation</v>
      </c>
      <c r="P723" s="13" t="str">
        <f>IF(ISERROR(VLOOKUP('PROD Fltr Conditional'!$A723,QACond,COLUMNS($A$7:P723),0)),'PROD Fltr Conditional'!P723,"OK")</f>
        <v>NASDAQ</v>
      </c>
      <c r="Q723" s="13" t="str">
        <f>IF(ISERROR(VLOOKUP('PROD Fltr Conditional'!$A723,QACond,COLUMNS($A$7:Q723),0)),'PROD Fltr Conditional'!Q723,"OK")</f>
        <v>Other Consumer Services</v>
      </c>
    </row>
    <row r="724" spans="1:17">
      <c r="A724" s="13" t="str">
        <f>IF(ISERROR(VLOOKUP('PROD Fltr Conditional'!$A724,QACond,COLUMNS($A$7:A724),0)),'PROD Fltr Conditional'!A724,"OK")</f>
        <v>OK</v>
      </c>
      <c r="B724" s="13" t="str">
        <f>IF(ISERROR(VLOOKUP('PROD Fltr Conditional'!$A724,QACond,COLUMNS($A$7:B724),0)),'PROD Fltr Conditional'!B724,"OK")</f>
        <v>OK</v>
      </c>
      <c r="C724" s="13" t="str">
        <f>IF(ISERROR(VLOOKUP('PROD Fltr Conditional'!$A724,QACond,COLUMNS($A$7:C724),0)),'PROD Fltr Conditional'!C724,"OK")</f>
        <v>OK</v>
      </c>
      <c r="D724" s="13" t="str">
        <f>IF(ISERROR(VLOOKUP('PROD Fltr Conditional'!$A724,QACond,COLUMNS($A$7:D724),0)),'PROD Fltr Conditional'!D724,"OK")</f>
        <v>OK</v>
      </c>
      <c r="E724" s="13" t="str">
        <f>IF(ISERROR(VLOOKUP('PROD Fltr Conditional'!$A724,QACond,COLUMNS($A$7:E724),0)),'PROD Fltr Conditional'!E724,"OK")</f>
        <v>OK</v>
      </c>
      <c r="F724" s="13" t="str">
        <f>IF(ISERROR(VLOOKUP('PROD Fltr Conditional'!$A724,QACond,COLUMNS($A$7:F724),0)),'PROD Fltr Conditional'!F724,"OK")</f>
        <v>OK</v>
      </c>
      <c r="G724" s="13" t="str">
        <f>IF(ISERROR(VLOOKUP('PROD Fltr Conditional'!$A724,QACond,COLUMNS($A$7:G724),0)),'PROD Fltr Conditional'!G724,"OK")</f>
        <v>OK</v>
      </c>
      <c r="H724" s="13" t="str">
        <f>IF(ISERROR(VLOOKUP('PROD Fltr Conditional'!$A724,QACond,COLUMNS($A$7:H724),0)),'PROD Fltr Conditional'!H724,"OK")</f>
        <v>OK</v>
      </c>
      <c r="I724" s="13" t="str">
        <f>IF(ISERROR(VLOOKUP('PROD Fltr Conditional'!$A724,QACond,COLUMNS($A$7:I724),0)),'PROD Fltr Conditional'!I724,"OK")</f>
        <v>OK</v>
      </c>
      <c r="J724" s="13" t="str">
        <f>IF(ISERROR(VLOOKUP('PROD Fltr Conditional'!$A724,QACond,COLUMNS($A$7:J724),0)),'PROD Fltr Conditional'!J724,"OK")</f>
        <v>OK</v>
      </c>
      <c r="K724" s="13" t="str">
        <f>IF(ISERROR(VLOOKUP('PROD Fltr Conditional'!$A724,QACond,COLUMNS($A$7:K724),0)),'PROD Fltr Conditional'!K724,"OK")</f>
        <v>OK</v>
      </c>
      <c r="L724" s="13" t="str">
        <f>IF(ISERROR(VLOOKUP('PROD Fltr Conditional'!$A724,QACond,COLUMNS($A$7:L724),0)),'PROD Fltr Conditional'!L724,"OK")</f>
        <v>OK</v>
      </c>
      <c r="M724" s="13" t="str">
        <f>IF(ISERROR(VLOOKUP('PROD Fltr Conditional'!$A724,QACond,COLUMNS($A$7:M724),0)),'PROD Fltr Conditional'!M724,"OK")</f>
        <v>OK</v>
      </c>
      <c r="N724" s="13" t="str">
        <f>IF(ISERROR(VLOOKUP('PROD Fltr Conditional'!$A724,QACond,COLUMNS($A$7:N724),0)),'PROD Fltr Conditional'!N724,"OK")</f>
        <v>OK</v>
      </c>
      <c r="O724" s="13" t="str">
        <f>IF(ISERROR(VLOOKUP('PROD Fltr Conditional'!$A724,QACond,COLUMNS($A$7:O724),0)),'PROD Fltr Conditional'!O724,"OK")</f>
        <v>OK</v>
      </c>
      <c r="P724" s="13" t="str">
        <f>IF(ISERROR(VLOOKUP('PROD Fltr Conditional'!$A724,QACond,COLUMNS($A$7:P724),0)),'PROD Fltr Conditional'!P724,"OK")</f>
        <v>OK</v>
      </c>
      <c r="Q724" s="13" t="str">
        <f>IF(ISERROR(VLOOKUP('PROD Fltr Conditional'!$A724,QACond,COLUMNS($A$7:Q724),0)),'PROD Fltr Conditional'!Q724,"OK")</f>
        <v>OK</v>
      </c>
    </row>
    <row r="725" spans="1:17">
      <c r="A725" s="13" t="str">
        <f>IF(ISERROR(VLOOKUP('PROD Fltr Conditional'!$A725,QACond,COLUMNS($A$7:A725),0)),'PROD Fltr Conditional'!A725,"OK")</f>
        <v>OK</v>
      </c>
      <c r="B725" s="13" t="str">
        <f>IF(ISERROR(VLOOKUP('PROD Fltr Conditional'!$A725,QACond,COLUMNS($A$7:B725),0)),'PROD Fltr Conditional'!B725,"OK")</f>
        <v>OK</v>
      </c>
      <c r="C725" s="13" t="str">
        <f>IF(ISERROR(VLOOKUP('PROD Fltr Conditional'!$A725,QACond,COLUMNS($A$7:C725),0)),'PROD Fltr Conditional'!C725,"OK")</f>
        <v>OK</v>
      </c>
      <c r="D725" s="13" t="str">
        <f>IF(ISERROR(VLOOKUP('PROD Fltr Conditional'!$A725,QACond,COLUMNS($A$7:D725),0)),'PROD Fltr Conditional'!D725,"OK")</f>
        <v>OK</v>
      </c>
      <c r="E725" s="13" t="str">
        <f>IF(ISERROR(VLOOKUP('PROD Fltr Conditional'!$A725,QACond,COLUMNS($A$7:E725),0)),'PROD Fltr Conditional'!E725,"OK")</f>
        <v>OK</v>
      </c>
      <c r="F725" s="13" t="str">
        <f>IF(ISERROR(VLOOKUP('PROD Fltr Conditional'!$A725,QACond,COLUMNS($A$7:F725),0)),'PROD Fltr Conditional'!F725,"OK")</f>
        <v>OK</v>
      </c>
      <c r="G725" s="13" t="str">
        <f>IF(ISERROR(VLOOKUP('PROD Fltr Conditional'!$A725,QACond,COLUMNS($A$7:G725),0)),'PROD Fltr Conditional'!G725,"OK")</f>
        <v>OK</v>
      </c>
      <c r="H725" s="13" t="str">
        <f>IF(ISERROR(VLOOKUP('PROD Fltr Conditional'!$A725,QACond,COLUMNS($A$7:H725),0)),'PROD Fltr Conditional'!H725,"OK")</f>
        <v>OK</v>
      </c>
      <c r="I725" s="13" t="str">
        <f>IF(ISERROR(VLOOKUP('PROD Fltr Conditional'!$A725,QACond,COLUMNS($A$7:I725),0)),'PROD Fltr Conditional'!I725,"OK")</f>
        <v>OK</v>
      </c>
      <c r="J725" s="13" t="str">
        <f>IF(ISERROR(VLOOKUP('PROD Fltr Conditional'!$A725,QACond,COLUMNS($A$7:J725),0)),'PROD Fltr Conditional'!J725,"OK")</f>
        <v>OK</v>
      </c>
      <c r="K725" s="13" t="str">
        <f>IF(ISERROR(VLOOKUP('PROD Fltr Conditional'!$A725,QACond,COLUMNS($A$7:K725),0)),'PROD Fltr Conditional'!K725,"OK")</f>
        <v>OK</v>
      </c>
      <c r="L725" s="13" t="str">
        <f>IF(ISERROR(VLOOKUP('PROD Fltr Conditional'!$A725,QACond,COLUMNS($A$7:L725),0)),'PROD Fltr Conditional'!L725,"OK")</f>
        <v>OK</v>
      </c>
      <c r="M725" s="13" t="str">
        <f>IF(ISERROR(VLOOKUP('PROD Fltr Conditional'!$A725,QACond,COLUMNS($A$7:M725),0)),'PROD Fltr Conditional'!M725,"OK")</f>
        <v>OK</v>
      </c>
      <c r="N725" s="13" t="str">
        <f>IF(ISERROR(VLOOKUP('PROD Fltr Conditional'!$A725,QACond,COLUMNS($A$7:N725),0)),'PROD Fltr Conditional'!N725,"OK")</f>
        <v>OK</v>
      </c>
      <c r="O725" s="13" t="str">
        <f>IF(ISERROR(VLOOKUP('PROD Fltr Conditional'!$A725,QACond,COLUMNS($A$7:O725),0)),'PROD Fltr Conditional'!O725,"OK")</f>
        <v>OK</v>
      </c>
      <c r="P725" s="13" t="str">
        <f>IF(ISERROR(VLOOKUP('PROD Fltr Conditional'!$A725,QACond,COLUMNS($A$7:P725),0)),'PROD Fltr Conditional'!P725,"OK")</f>
        <v>OK</v>
      </c>
      <c r="Q725" s="13" t="str">
        <f>IF(ISERROR(VLOOKUP('PROD Fltr Conditional'!$A725,QACond,COLUMNS($A$7:Q725),0)),'PROD Fltr Conditional'!Q725,"OK")</f>
        <v>OK</v>
      </c>
    </row>
    <row r="726" spans="1:17">
      <c r="A726" s="13" t="str">
        <f>IF(ISERROR(VLOOKUP('PROD Fltr Conditional'!$A726,QACond,COLUMNS($A$7:A726),0)),'PROD Fltr Conditional'!A726,"OK")</f>
        <v>OK</v>
      </c>
      <c r="B726" s="13" t="str">
        <f>IF(ISERROR(VLOOKUP('PROD Fltr Conditional'!$A726,QACond,COLUMNS($A$7:B726),0)),'PROD Fltr Conditional'!B726,"OK")</f>
        <v>OK</v>
      </c>
      <c r="C726" s="13" t="str">
        <f>IF(ISERROR(VLOOKUP('PROD Fltr Conditional'!$A726,QACond,COLUMNS($A$7:C726),0)),'PROD Fltr Conditional'!C726,"OK")</f>
        <v>OK</v>
      </c>
      <c r="D726" s="13" t="str">
        <f>IF(ISERROR(VLOOKUP('PROD Fltr Conditional'!$A726,QACond,COLUMNS($A$7:D726),0)),'PROD Fltr Conditional'!D726,"OK")</f>
        <v>OK</v>
      </c>
      <c r="E726" s="13" t="str">
        <f>IF(ISERROR(VLOOKUP('PROD Fltr Conditional'!$A726,QACond,COLUMNS($A$7:E726),0)),'PROD Fltr Conditional'!E726,"OK")</f>
        <v>OK</v>
      </c>
      <c r="F726" s="13" t="str">
        <f>IF(ISERROR(VLOOKUP('PROD Fltr Conditional'!$A726,QACond,COLUMNS($A$7:F726),0)),'PROD Fltr Conditional'!F726,"OK")</f>
        <v>OK</v>
      </c>
      <c r="G726" s="13" t="str">
        <f>IF(ISERROR(VLOOKUP('PROD Fltr Conditional'!$A726,QACond,COLUMNS($A$7:G726),0)),'PROD Fltr Conditional'!G726,"OK")</f>
        <v>OK</v>
      </c>
      <c r="H726" s="13" t="str">
        <f>IF(ISERROR(VLOOKUP('PROD Fltr Conditional'!$A726,QACond,COLUMNS($A$7:H726),0)),'PROD Fltr Conditional'!H726,"OK")</f>
        <v>OK</v>
      </c>
      <c r="I726" s="13" t="str">
        <f>IF(ISERROR(VLOOKUP('PROD Fltr Conditional'!$A726,QACond,COLUMNS($A$7:I726),0)),'PROD Fltr Conditional'!I726,"OK")</f>
        <v>OK</v>
      </c>
      <c r="J726" s="13" t="str">
        <f>IF(ISERROR(VLOOKUP('PROD Fltr Conditional'!$A726,QACond,COLUMNS($A$7:J726),0)),'PROD Fltr Conditional'!J726,"OK")</f>
        <v>OK</v>
      </c>
      <c r="K726" s="13" t="str">
        <f>IF(ISERROR(VLOOKUP('PROD Fltr Conditional'!$A726,QACond,COLUMNS($A$7:K726),0)),'PROD Fltr Conditional'!K726,"OK")</f>
        <v>OK</v>
      </c>
      <c r="L726" s="13" t="str">
        <f>IF(ISERROR(VLOOKUP('PROD Fltr Conditional'!$A726,QACond,COLUMNS($A$7:L726),0)),'PROD Fltr Conditional'!L726,"OK")</f>
        <v>OK</v>
      </c>
      <c r="M726" s="13" t="str">
        <f>IF(ISERROR(VLOOKUP('PROD Fltr Conditional'!$A726,QACond,COLUMNS($A$7:M726),0)),'PROD Fltr Conditional'!M726,"OK")</f>
        <v>OK</v>
      </c>
      <c r="N726" s="13" t="str">
        <f>IF(ISERROR(VLOOKUP('PROD Fltr Conditional'!$A726,QACond,COLUMNS($A$7:N726),0)),'PROD Fltr Conditional'!N726,"OK")</f>
        <v>OK</v>
      </c>
      <c r="O726" s="13" t="str">
        <f>IF(ISERROR(VLOOKUP('PROD Fltr Conditional'!$A726,QACond,COLUMNS($A$7:O726),0)),'PROD Fltr Conditional'!O726,"OK")</f>
        <v>OK</v>
      </c>
      <c r="P726" s="13" t="str">
        <f>IF(ISERROR(VLOOKUP('PROD Fltr Conditional'!$A726,QACond,COLUMNS($A$7:P726),0)),'PROD Fltr Conditional'!P726,"OK")</f>
        <v>OK</v>
      </c>
      <c r="Q726" s="13" t="str">
        <f>IF(ISERROR(VLOOKUP('PROD Fltr Conditional'!$A726,QACond,COLUMNS($A$7:Q726),0)),'PROD Fltr Conditional'!Q726,"OK")</f>
        <v>OK</v>
      </c>
    </row>
    <row r="727" spans="1:17">
      <c r="A727" s="13" t="str">
        <f>IF(ISERROR(VLOOKUP('PROD Fltr Conditional'!$A727,QACond,COLUMNS($A$7:A727),0)),'PROD Fltr Conditional'!A727,"OK")</f>
        <v>OK</v>
      </c>
      <c r="B727" s="13" t="str">
        <f>IF(ISERROR(VLOOKUP('PROD Fltr Conditional'!$A727,QACond,COLUMNS($A$7:B727),0)),'PROD Fltr Conditional'!B727,"OK")</f>
        <v>OK</v>
      </c>
      <c r="C727" s="13" t="str">
        <f>IF(ISERROR(VLOOKUP('PROD Fltr Conditional'!$A727,QACond,COLUMNS($A$7:C727),0)),'PROD Fltr Conditional'!C727,"OK")</f>
        <v>OK</v>
      </c>
      <c r="D727" s="13" t="str">
        <f>IF(ISERROR(VLOOKUP('PROD Fltr Conditional'!$A727,QACond,COLUMNS($A$7:D727),0)),'PROD Fltr Conditional'!D727,"OK")</f>
        <v>OK</v>
      </c>
      <c r="E727" s="13" t="str">
        <f>IF(ISERROR(VLOOKUP('PROD Fltr Conditional'!$A727,QACond,COLUMNS($A$7:E727),0)),'PROD Fltr Conditional'!E727,"OK")</f>
        <v>OK</v>
      </c>
      <c r="F727" s="13" t="str">
        <f>IF(ISERROR(VLOOKUP('PROD Fltr Conditional'!$A727,QACond,COLUMNS($A$7:F727),0)),'PROD Fltr Conditional'!F727,"OK")</f>
        <v>OK</v>
      </c>
      <c r="G727" s="13" t="str">
        <f>IF(ISERROR(VLOOKUP('PROD Fltr Conditional'!$A727,QACond,COLUMNS($A$7:G727),0)),'PROD Fltr Conditional'!G727,"OK")</f>
        <v>OK</v>
      </c>
      <c r="H727" s="13" t="str">
        <f>IF(ISERROR(VLOOKUP('PROD Fltr Conditional'!$A727,QACond,COLUMNS($A$7:H727),0)),'PROD Fltr Conditional'!H727,"OK")</f>
        <v>OK</v>
      </c>
      <c r="I727" s="13" t="str">
        <f>IF(ISERROR(VLOOKUP('PROD Fltr Conditional'!$A727,QACond,COLUMNS($A$7:I727),0)),'PROD Fltr Conditional'!I727,"OK")</f>
        <v>OK</v>
      </c>
      <c r="J727" s="13" t="str">
        <f>IF(ISERROR(VLOOKUP('PROD Fltr Conditional'!$A727,QACond,COLUMNS($A$7:J727),0)),'PROD Fltr Conditional'!J727,"OK")</f>
        <v>OK</v>
      </c>
      <c r="K727" s="13" t="str">
        <f>IF(ISERROR(VLOOKUP('PROD Fltr Conditional'!$A727,QACond,COLUMNS($A$7:K727),0)),'PROD Fltr Conditional'!K727,"OK")</f>
        <v>OK</v>
      </c>
      <c r="L727" s="13" t="str">
        <f>IF(ISERROR(VLOOKUP('PROD Fltr Conditional'!$A727,QACond,COLUMNS($A$7:L727),0)),'PROD Fltr Conditional'!L727,"OK")</f>
        <v>OK</v>
      </c>
      <c r="M727" s="13" t="str">
        <f>IF(ISERROR(VLOOKUP('PROD Fltr Conditional'!$A727,QACond,COLUMNS($A$7:M727),0)),'PROD Fltr Conditional'!M727,"OK")</f>
        <v>OK</v>
      </c>
      <c r="N727" s="13" t="str">
        <f>IF(ISERROR(VLOOKUP('PROD Fltr Conditional'!$A727,QACond,COLUMNS($A$7:N727),0)),'PROD Fltr Conditional'!N727,"OK")</f>
        <v>OK</v>
      </c>
      <c r="O727" s="13" t="str">
        <f>IF(ISERROR(VLOOKUP('PROD Fltr Conditional'!$A727,QACond,COLUMNS($A$7:O727),0)),'PROD Fltr Conditional'!O727,"OK")</f>
        <v>OK</v>
      </c>
      <c r="P727" s="13" t="str">
        <f>IF(ISERROR(VLOOKUP('PROD Fltr Conditional'!$A727,QACond,COLUMNS($A$7:P727),0)),'PROD Fltr Conditional'!P727,"OK")</f>
        <v>OK</v>
      </c>
      <c r="Q727" s="13" t="str">
        <f>IF(ISERROR(VLOOKUP('PROD Fltr Conditional'!$A727,QACond,COLUMNS($A$7:Q727),0)),'PROD Fltr Conditional'!Q727,"OK")</f>
        <v>OK</v>
      </c>
    </row>
    <row r="728" spans="1:17">
      <c r="A728" s="13" t="str">
        <f>IF(ISERROR(VLOOKUP('PROD Fltr Conditional'!$A728,QACond,COLUMNS($A$7:A728),0)),'PROD Fltr Conditional'!A728,"OK")</f>
        <v>vattyk1VinnyAtty68.226.61.223¬•817197.53RubleRUB9/12/20190.15277777777777811083GL79 3040 6802 1921 67SSLSasol Ltd.NYSEOil &amp; Gas ProductionEnergy</v>
      </c>
      <c r="B728" s="13">
        <f>IF(ISERROR(VLOOKUP('PROD Fltr Conditional'!$A728,QACond,COLUMNS($A$7:B728),0)),'PROD Fltr Conditional'!B728,"OK")</f>
        <v>722</v>
      </c>
      <c r="C728" s="13" t="str">
        <f>IF(ISERROR(VLOOKUP('PROD Fltr Conditional'!$A728,QACond,COLUMNS($A$7:C728),0)),'PROD Fltr Conditional'!C728,"OK")</f>
        <v>vattyk1</v>
      </c>
      <c r="D728" s="13" t="str">
        <f>IF(ISERROR(VLOOKUP('PROD Fltr Conditional'!$A728,QACond,COLUMNS($A$7:D728),0)),'PROD Fltr Conditional'!D728,"OK")</f>
        <v>Vinny</v>
      </c>
      <c r="E728" s="13" t="str">
        <f>IF(ISERROR(VLOOKUP('PROD Fltr Conditional'!$A728,QACond,COLUMNS($A$7:E728),0)),'PROD Fltr Conditional'!E728,"OK")</f>
        <v>Atty</v>
      </c>
      <c r="F728" s="13" t="str">
        <f>IF(ISERROR(VLOOKUP('PROD Fltr Conditional'!$A728,QACond,COLUMNS($A$7:F728),0)),'PROD Fltr Conditional'!F728,"OK")</f>
        <v>68.226.61.223</v>
      </c>
      <c r="G728" s="13" t="str">
        <f>IF(ISERROR(VLOOKUP('PROD Fltr Conditional'!$A728,QACond,COLUMNS($A$7:G728),0)),'PROD Fltr Conditional'!G728,"OK")</f>
        <v>¬•817197.53</v>
      </c>
      <c r="H728" s="13" t="str">
        <f>IF(ISERROR(VLOOKUP('PROD Fltr Conditional'!$A728,QACond,COLUMNS($A$7:H728),0)),'PROD Fltr Conditional'!H728,"OK")</f>
        <v>Ruble</v>
      </c>
      <c r="I728" s="13" t="str">
        <f>IF(ISERROR(VLOOKUP('PROD Fltr Conditional'!$A728,QACond,COLUMNS($A$7:I728),0)),'PROD Fltr Conditional'!I728,"OK")</f>
        <v>RUB</v>
      </c>
      <c r="J728" s="13" t="str">
        <f>IF(ISERROR(VLOOKUP('PROD Fltr Conditional'!$A728,QACond,COLUMNS($A$7:J728),0)),'PROD Fltr Conditional'!J728,"OK")</f>
        <v>9/12/2019</v>
      </c>
      <c r="K728" s="13">
        <f>IF(ISERROR(VLOOKUP('PROD Fltr Conditional'!$A728,QACond,COLUMNS($A$7:K728),0)),'PROD Fltr Conditional'!K728,"OK")</f>
        <v>0.15277777777777776</v>
      </c>
      <c r="L728" s="13">
        <f>IF(ISERROR(VLOOKUP('PROD Fltr Conditional'!$A728,QACond,COLUMNS($A$7:L728),0)),'PROD Fltr Conditional'!L728,"OK")</f>
        <v>11083</v>
      </c>
      <c r="M728" s="13" t="str">
        <f>IF(ISERROR(VLOOKUP('PROD Fltr Conditional'!$A728,QACond,COLUMNS($A$7:M728),0)),'PROD Fltr Conditional'!M728,"OK")</f>
        <v>GL79 3040 6802 1921 67</v>
      </c>
      <c r="N728" s="13" t="str">
        <f>IF(ISERROR(VLOOKUP('PROD Fltr Conditional'!$A728,QACond,COLUMNS($A$7:N728),0)),'PROD Fltr Conditional'!N728,"OK")</f>
        <v>SSL</v>
      </c>
      <c r="O728" s="13" t="str">
        <f>IF(ISERROR(VLOOKUP('PROD Fltr Conditional'!$A728,QACond,COLUMNS($A$7:O728),0)),'PROD Fltr Conditional'!O728,"OK")</f>
        <v>Sasol Ltd.</v>
      </c>
      <c r="P728" s="13" t="str">
        <f>IF(ISERROR(VLOOKUP('PROD Fltr Conditional'!$A728,QACond,COLUMNS($A$7:P728),0)),'PROD Fltr Conditional'!P728,"OK")</f>
        <v>NYSE</v>
      </c>
      <c r="Q728" s="13" t="str">
        <f>IF(ISERROR(VLOOKUP('PROD Fltr Conditional'!$A728,QACond,COLUMNS($A$7:Q728),0)),'PROD Fltr Conditional'!Q728,"OK")</f>
        <v>Oil &amp; Gas Production</v>
      </c>
    </row>
    <row r="729" spans="1:17">
      <c r="A729" s="13" t="str">
        <f>IF(ISERROR(VLOOKUP('PROD Fltr Conditional'!$A729,QACond,COLUMNS($A$7:A729),0)),'PROD Fltr Conditional'!A729,"OK")</f>
        <v>OK</v>
      </c>
      <c r="B729" s="13" t="str">
        <f>IF(ISERROR(VLOOKUP('PROD Fltr Conditional'!$A729,QACond,COLUMNS($A$7:B729),0)),'PROD Fltr Conditional'!B729,"OK")</f>
        <v>OK</v>
      </c>
      <c r="C729" s="13" t="str">
        <f>IF(ISERROR(VLOOKUP('PROD Fltr Conditional'!$A729,QACond,COLUMNS($A$7:C729),0)),'PROD Fltr Conditional'!C729,"OK")</f>
        <v>OK</v>
      </c>
      <c r="D729" s="13" t="str">
        <f>IF(ISERROR(VLOOKUP('PROD Fltr Conditional'!$A729,QACond,COLUMNS($A$7:D729),0)),'PROD Fltr Conditional'!D729,"OK")</f>
        <v>OK</v>
      </c>
      <c r="E729" s="13" t="str">
        <f>IF(ISERROR(VLOOKUP('PROD Fltr Conditional'!$A729,QACond,COLUMNS($A$7:E729),0)),'PROD Fltr Conditional'!E729,"OK")</f>
        <v>OK</v>
      </c>
      <c r="F729" s="13" t="str">
        <f>IF(ISERROR(VLOOKUP('PROD Fltr Conditional'!$A729,QACond,COLUMNS($A$7:F729),0)),'PROD Fltr Conditional'!F729,"OK")</f>
        <v>OK</v>
      </c>
      <c r="G729" s="13" t="str">
        <f>IF(ISERROR(VLOOKUP('PROD Fltr Conditional'!$A729,QACond,COLUMNS($A$7:G729),0)),'PROD Fltr Conditional'!G729,"OK")</f>
        <v>OK</v>
      </c>
      <c r="H729" s="13" t="str">
        <f>IF(ISERROR(VLOOKUP('PROD Fltr Conditional'!$A729,QACond,COLUMNS($A$7:H729),0)),'PROD Fltr Conditional'!H729,"OK")</f>
        <v>OK</v>
      </c>
      <c r="I729" s="13" t="str">
        <f>IF(ISERROR(VLOOKUP('PROD Fltr Conditional'!$A729,QACond,COLUMNS($A$7:I729),0)),'PROD Fltr Conditional'!I729,"OK")</f>
        <v>OK</v>
      </c>
      <c r="J729" s="13" t="str">
        <f>IF(ISERROR(VLOOKUP('PROD Fltr Conditional'!$A729,QACond,COLUMNS($A$7:J729),0)),'PROD Fltr Conditional'!J729,"OK")</f>
        <v>OK</v>
      </c>
      <c r="K729" s="13" t="str">
        <f>IF(ISERROR(VLOOKUP('PROD Fltr Conditional'!$A729,QACond,COLUMNS($A$7:K729),0)),'PROD Fltr Conditional'!K729,"OK")</f>
        <v>OK</v>
      </c>
      <c r="L729" s="13" t="str">
        <f>IF(ISERROR(VLOOKUP('PROD Fltr Conditional'!$A729,QACond,COLUMNS($A$7:L729),0)),'PROD Fltr Conditional'!L729,"OK")</f>
        <v>OK</v>
      </c>
      <c r="M729" s="13" t="str">
        <f>IF(ISERROR(VLOOKUP('PROD Fltr Conditional'!$A729,QACond,COLUMNS($A$7:M729),0)),'PROD Fltr Conditional'!M729,"OK")</f>
        <v>OK</v>
      </c>
      <c r="N729" s="13" t="str">
        <f>IF(ISERROR(VLOOKUP('PROD Fltr Conditional'!$A729,QACond,COLUMNS($A$7:N729),0)),'PROD Fltr Conditional'!N729,"OK")</f>
        <v>OK</v>
      </c>
      <c r="O729" s="13" t="str">
        <f>IF(ISERROR(VLOOKUP('PROD Fltr Conditional'!$A729,QACond,COLUMNS($A$7:O729),0)),'PROD Fltr Conditional'!O729,"OK")</f>
        <v>OK</v>
      </c>
      <c r="P729" s="13" t="str">
        <f>IF(ISERROR(VLOOKUP('PROD Fltr Conditional'!$A729,QACond,COLUMNS($A$7:P729),0)),'PROD Fltr Conditional'!P729,"OK")</f>
        <v>OK</v>
      </c>
      <c r="Q729" s="13" t="str">
        <f>IF(ISERROR(VLOOKUP('PROD Fltr Conditional'!$A729,QACond,COLUMNS($A$7:Q729),0)),'PROD Fltr Conditional'!Q729,"OK")</f>
        <v>OK</v>
      </c>
    </row>
    <row r="730" spans="1:17">
      <c r="A730" s="13" t="str">
        <f>IF(ISERROR(VLOOKUP('PROD Fltr Conditional'!$A730,QACond,COLUMNS($A$7:A730),0)),'PROD Fltr Conditional'!A730,"OK")</f>
        <v>OK</v>
      </c>
      <c r="B730" s="13" t="str">
        <f>IF(ISERROR(VLOOKUP('PROD Fltr Conditional'!$A730,QACond,COLUMNS($A$7:B730),0)),'PROD Fltr Conditional'!B730,"OK")</f>
        <v>OK</v>
      </c>
      <c r="C730" s="13" t="str">
        <f>IF(ISERROR(VLOOKUP('PROD Fltr Conditional'!$A730,QACond,COLUMNS($A$7:C730),0)),'PROD Fltr Conditional'!C730,"OK")</f>
        <v>OK</v>
      </c>
      <c r="D730" s="13" t="str">
        <f>IF(ISERROR(VLOOKUP('PROD Fltr Conditional'!$A730,QACond,COLUMNS($A$7:D730),0)),'PROD Fltr Conditional'!D730,"OK")</f>
        <v>OK</v>
      </c>
      <c r="E730" s="13" t="str">
        <f>IF(ISERROR(VLOOKUP('PROD Fltr Conditional'!$A730,QACond,COLUMNS($A$7:E730),0)),'PROD Fltr Conditional'!E730,"OK")</f>
        <v>OK</v>
      </c>
      <c r="F730" s="13" t="str">
        <f>IF(ISERROR(VLOOKUP('PROD Fltr Conditional'!$A730,QACond,COLUMNS($A$7:F730),0)),'PROD Fltr Conditional'!F730,"OK")</f>
        <v>OK</v>
      </c>
      <c r="G730" s="13" t="str">
        <f>IF(ISERROR(VLOOKUP('PROD Fltr Conditional'!$A730,QACond,COLUMNS($A$7:G730),0)),'PROD Fltr Conditional'!G730,"OK")</f>
        <v>OK</v>
      </c>
      <c r="H730" s="13" t="str">
        <f>IF(ISERROR(VLOOKUP('PROD Fltr Conditional'!$A730,QACond,COLUMNS($A$7:H730),0)),'PROD Fltr Conditional'!H730,"OK")</f>
        <v>OK</v>
      </c>
      <c r="I730" s="13" t="str">
        <f>IF(ISERROR(VLOOKUP('PROD Fltr Conditional'!$A730,QACond,COLUMNS($A$7:I730),0)),'PROD Fltr Conditional'!I730,"OK")</f>
        <v>OK</v>
      </c>
      <c r="J730" s="13" t="str">
        <f>IF(ISERROR(VLOOKUP('PROD Fltr Conditional'!$A730,QACond,COLUMNS($A$7:J730),0)),'PROD Fltr Conditional'!J730,"OK")</f>
        <v>OK</v>
      </c>
      <c r="K730" s="13" t="str">
        <f>IF(ISERROR(VLOOKUP('PROD Fltr Conditional'!$A730,QACond,COLUMNS($A$7:K730),0)),'PROD Fltr Conditional'!K730,"OK")</f>
        <v>OK</v>
      </c>
      <c r="L730" s="13" t="str">
        <f>IF(ISERROR(VLOOKUP('PROD Fltr Conditional'!$A730,QACond,COLUMNS($A$7:L730),0)),'PROD Fltr Conditional'!L730,"OK")</f>
        <v>OK</v>
      </c>
      <c r="M730" s="13" t="str">
        <f>IF(ISERROR(VLOOKUP('PROD Fltr Conditional'!$A730,QACond,COLUMNS($A$7:M730),0)),'PROD Fltr Conditional'!M730,"OK")</f>
        <v>OK</v>
      </c>
      <c r="N730" s="13" t="str">
        <f>IF(ISERROR(VLOOKUP('PROD Fltr Conditional'!$A730,QACond,COLUMNS($A$7:N730),0)),'PROD Fltr Conditional'!N730,"OK")</f>
        <v>OK</v>
      </c>
      <c r="O730" s="13" t="str">
        <f>IF(ISERROR(VLOOKUP('PROD Fltr Conditional'!$A730,QACond,COLUMNS($A$7:O730),0)),'PROD Fltr Conditional'!O730,"OK")</f>
        <v>OK</v>
      </c>
      <c r="P730" s="13" t="str">
        <f>IF(ISERROR(VLOOKUP('PROD Fltr Conditional'!$A730,QACond,COLUMNS($A$7:P730),0)),'PROD Fltr Conditional'!P730,"OK")</f>
        <v>OK</v>
      </c>
      <c r="Q730" s="13" t="str">
        <f>IF(ISERROR(VLOOKUP('PROD Fltr Conditional'!$A730,QACond,COLUMNS($A$7:Q730),0)),'PROD Fltr Conditional'!Q730,"OK")</f>
        <v>OK</v>
      </c>
    </row>
    <row r="731" spans="1:17">
      <c r="A731" s="13" t="str">
        <f>IF(ISERROR(VLOOKUP('PROD Fltr Conditional'!$A731,QACond,COLUMNS($A$7:A731),0)),'PROD Fltr Conditional'!A731,"OK")</f>
        <v>OK</v>
      </c>
      <c r="B731" s="13" t="str">
        <f>IF(ISERROR(VLOOKUP('PROD Fltr Conditional'!$A731,QACond,COLUMNS($A$7:B731),0)),'PROD Fltr Conditional'!B731,"OK")</f>
        <v>OK</v>
      </c>
      <c r="C731" s="13" t="str">
        <f>IF(ISERROR(VLOOKUP('PROD Fltr Conditional'!$A731,QACond,COLUMNS($A$7:C731),0)),'PROD Fltr Conditional'!C731,"OK")</f>
        <v>OK</v>
      </c>
      <c r="D731" s="13" t="str">
        <f>IF(ISERROR(VLOOKUP('PROD Fltr Conditional'!$A731,QACond,COLUMNS($A$7:D731),0)),'PROD Fltr Conditional'!D731,"OK")</f>
        <v>OK</v>
      </c>
      <c r="E731" s="13" t="str">
        <f>IF(ISERROR(VLOOKUP('PROD Fltr Conditional'!$A731,QACond,COLUMNS($A$7:E731),0)),'PROD Fltr Conditional'!E731,"OK")</f>
        <v>OK</v>
      </c>
      <c r="F731" s="13" t="str">
        <f>IF(ISERROR(VLOOKUP('PROD Fltr Conditional'!$A731,QACond,COLUMNS($A$7:F731),0)),'PROD Fltr Conditional'!F731,"OK")</f>
        <v>OK</v>
      </c>
      <c r="G731" s="13" t="str">
        <f>IF(ISERROR(VLOOKUP('PROD Fltr Conditional'!$A731,QACond,COLUMNS($A$7:G731),0)),'PROD Fltr Conditional'!G731,"OK")</f>
        <v>OK</v>
      </c>
      <c r="H731" s="13" t="str">
        <f>IF(ISERROR(VLOOKUP('PROD Fltr Conditional'!$A731,QACond,COLUMNS($A$7:H731),0)),'PROD Fltr Conditional'!H731,"OK")</f>
        <v>OK</v>
      </c>
      <c r="I731" s="13" t="str">
        <f>IF(ISERROR(VLOOKUP('PROD Fltr Conditional'!$A731,QACond,COLUMNS($A$7:I731),0)),'PROD Fltr Conditional'!I731,"OK")</f>
        <v>OK</v>
      </c>
      <c r="J731" s="13" t="str">
        <f>IF(ISERROR(VLOOKUP('PROD Fltr Conditional'!$A731,QACond,COLUMNS($A$7:J731),0)),'PROD Fltr Conditional'!J731,"OK")</f>
        <v>OK</v>
      </c>
      <c r="K731" s="13" t="str">
        <f>IF(ISERROR(VLOOKUP('PROD Fltr Conditional'!$A731,QACond,COLUMNS($A$7:K731),0)),'PROD Fltr Conditional'!K731,"OK")</f>
        <v>OK</v>
      </c>
      <c r="L731" s="13" t="str">
        <f>IF(ISERROR(VLOOKUP('PROD Fltr Conditional'!$A731,QACond,COLUMNS($A$7:L731),0)),'PROD Fltr Conditional'!L731,"OK")</f>
        <v>OK</v>
      </c>
      <c r="M731" s="13" t="str">
        <f>IF(ISERROR(VLOOKUP('PROD Fltr Conditional'!$A731,QACond,COLUMNS($A$7:M731),0)),'PROD Fltr Conditional'!M731,"OK")</f>
        <v>OK</v>
      </c>
      <c r="N731" s="13" t="str">
        <f>IF(ISERROR(VLOOKUP('PROD Fltr Conditional'!$A731,QACond,COLUMNS($A$7:N731),0)),'PROD Fltr Conditional'!N731,"OK")</f>
        <v>OK</v>
      </c>
      <c r="O731" s="13" t="str">
        <f>IF(ISERROR(VLOOKUP('PROD Fltr Conditional'!$A731,QACond,COLUMNS($A$7:O731),0)),'PROD Fltr Conditional'!O731,"OK")</f>
        <v>OK</v>
      </c>
      <c r="P731" s="13" t="str">
        <f>IF(ISERROR(VLOOKUP('PROD Fltr Conditional'!$A731,QACond,COLUMNS($A$7:P731),0)),'PROD Fltr Conditional'!P731,"OK")</f>
        <v>OK</v>
      </c>
      <c r="Q731" s="13" t="str">
        <f>IF(ISERROR(VLOOKUP('PROD Fltr Conditional'!$A731,QACond,COLUMNS($A$7:Q731),0)),'PROD Fltr Conditional'!Q731,"OK")</f>
        <v>OK</v>
      </c>
    </row>
    <row r="732" spans="1:17">
      <c r="A732" s="13" t="str">
        <f>IF(ISERROR(VLOOKUP('PROD Fltr Conditional'!$A732,QACond,COLUMNS($A$7:A732),0)),'PROD Fltr Conditional'!A732,"OK")</f>
        <v>OK</v>
      </c>
      <c r="B732" s="13" t="str">
        <f>IF(ISERROR(VLOOKUP('PROD Fltr Conditional'!$A732,QACond,COLUMNS($A$7:B732),0)),'PROD Fltr Conditional'!B732,"OK")</f>
        <v>OK</v>
      </c>
      <c r="C732" s="13" t="str">
        <f>IF(ISERROR(VLOOKUP('PROD Fltr Conditional'!$A732,QACond,COLUMNS($A$7:C732),0)),'PROD Fltr Conditional'!C732,"OK")</f>
        <v>OK</v>
      </c>
      <c r="D732" s="13" t="str">
        <f>IF(ISERROR(VLOOKUP('PROD Fltr Conditional'!$A732,QACond,COLUMNS($A$7:D732),0)),'PROD Fltr Conditional'!D732,"OK")</f>
        <v>OK</v>
      </c>
      <c r="E732" s="13" t="str">
        <f>IF(ISERROR(VLOOKUP('PROD Fltr Conditional'!$A732,QACond,COLUMNS($A$7:E732),0)),'PROD Fltr Conditional'!E732,"OK")</f>
        <v>OK</v>
      </c>
      <c r="F732" s="13" t="str">
        <f>IF(ISERROR(VLOOKUP('PROD Fltr Conditional'!$A732,QACond,COLUMNS($A$7:F732),0)),'PROD Fltr Conditional'!F732,"OK")</f>
        <v>OK</v>
      </c>
      <c r="G732" s="13" t="str">
        <f>IF(ISERROR(VLOOKUP('PROD Fltr Conditional'!$A732,QACond,COLUMNS($A$7:G732),0)),'PROD Fltr Conditional'!G732,"OK")</f>
        <v>OK</v>
      </c>
      <c r="H732" s="13" t="str">
        <f>IF(ISERROR(VLOOKUP('PROD Fltr Conditional'!$A732,QACond,COLUMNS($A$7:H732),0)),'PROD Fltr Conditional'!H732,"OK")</f>
        <v>OK</v>
      </c>
      <c r="I732" s="13" t="str">
        <f>IF(ISERROR(VLOOKUP('PROD Fltr Conditional'!$A732,QACond,COLUMNS($A$7:I732),0)),'PROD Fltr Conditional'!I732,"OK")</f>
        <v>OK</v>
      </c>
      <c r="J732" s="13" t="str">
        <f>IF(ISERROR(VLOOKUP('PROD Fltr Conditional'!$A732,QACond,COLUMNS($A$7:J732),0)),'PROD Fltr Conditional'!J732,"OK")</f>
        <v>OK</v>
      </c>
      <c r="K732" s="13" t="str">
        <f>IF(ISERROR(VLOOKUP('PROD Fltr Conditional'!$A732,QACond,COLUMNS($A$7:K732),0)),'PROD Fltr Conditional'!K732,"OK")</f>
        <v>OK</v>
      </c>
      <c r="L732" s="13" t="str">
        <f>IF(ISERROR(VLOOKUP('PROD Fltr Conditional'!$A732,QACond,COLUMNS($A$7:L732),0)),'PROD Fltr Conditional'!L732,"OK")</f>
        <v>OK</v>
      </c>
      <c r="M732" s="13" t="str">
        <f>IF(ISERROR(VLOOKUP('PROD Fltr Conditional'!$A732,QACond,COLUMNS($A$7:M732),0)),'PROD Fltr Conditional'!M732,"OK")</f>
        <v>OK</v>
      </c>
      <c r="N732" s="13" t="str">
        <f>IF(ISERROR(VLOOKUP('PROD Fltr Conditional'!$A732,QACond,COLUMNS($A$7:N732),0)),'PROD Fltr Conditional'!N732,"OK")</f>
        <v>OK</v>
      </c>
      <c r="O732" s="13" t="str">
        <f>IF(ISERROR(VLOOKUP('PROD Fltr Conditional'!$A732,QACond,COLUMNS($A$7:O732),0)),'PROD Fltr Conditional'!O732,"OK")</f>
        <v>OK</v>
      </c>
      <c r="P732" s="13" t="str">
        <f>IF(ISERROR(VLOOKUP('PROD Fltr Conditional'!$A732,QACond,COLUMNS($A$7:P732),0)),'PROD Fltr Conditional'!P732,"OK")</f>
        <v>OK</v>
      </c>
      <c r="Q732" s="13" t="str">
        <f>IF(ISERROR(VLOOKUP('PROD Fltr Conditional'!$A732,QACond,COLUMNS($A$7:Q732),0)),'PROD Fltr Conditional'!Q732,"OK")</f>
        <v>OK</v>
      </c>
    </row>
    <row r="733" spans="1:17">
      <c r="A733" s="13" t="str">
        <f>IF(ISERROR(VLOOKUP('PROD Fltr Conditional'!$A733,QACond,COLUMNS($A$7:A733),0)),'PROD Fltr Conditional'!A733,"OK")</f>
        <v>OK</v>
      </c>
      <c r="B733" s="13" t="str">
        <f>IF(ISERROR(VLOOKUP('PROD Fltr Conditional'!$A733,QACond,COLUMNS($A$7:B733),0)),'PROD Fltr Conditional'!B733,"OK")</f>
        <v>OK</v>
      </c>
      <c r="C733" s="13" t="str">
        <f>IF(ISERROR(VLOOKUP('PROD Fltr Conditional'!$A733,QACond,COLUMNS($A$7:C733),0)),'PROD Fltr Conditional'!C733,"OK")</f>
        <v>OK</v>
      </c>
      <c r="D733" s="13" t="str">
        <f>IF(ISERROR(VLOOKUP('PROD Fltr Conditional'!$A733,QACond,COLUMNS($A$7:D733),0)),'PROD Fltr Conditional'!D733,"OK")</f>
        <v>OK</v>
      </c>
      <c r="E733" s="13" t="str">
        <f>IF(ISERROR(VLOOKUP('PROD Fltr Conditional'!$A733,QACond,COLUMNS($A$7:E733),0)),'PROD Fltr Conditional'!E733,"OK")</f>
        <v>OK</v>
      </c>
      <c r="F733" s="13" t="str">
        <f>IF(ISERROR(VLOOKUP('PROD Fltr Conditional'!$A733,QACond,COLUMNS($A$7:F733),0)),'PROD Fltr Conditional'!F733,"OK")</f>
        <v>OK</v>
      </c>
      <c r="G733" s="13" t="str">
        <f>IF(ISERROR(VLOOKUP('PROD Fltr Conditional'!$A733,QACond,COLUMNS($A$7:G733),0)),'PROD Fltr Conditional'!G733,"OK")</f>
        <v>OK</v>
      </c>
      <c r="H733" s="13" t="str">
        <f>IF(ISERROR(VLOOKUP('PROD Fltr Conditional'!$A733,QACond,COLUMNS($A$7:H733),0)),'PROD Fltr Conditional'!H733,"OK")</f>
        <v>OK</v>
      </c>
      <c r="I733" s="13" t="str">
        <f>IF(ISERROR(VLOOKUP('PROD Fltr Conditional'!$A733,QACond,COLUMNS($A$7:I733),0)),'PROD Fltr Conditional'!I733,"OK")</f>
        <v>OK</v>
      </c>
      <c r="J733" s="13" t="str">
        <f>IF(ISERROR(VLOOKUP('PROD Fltr Conditional'!$A733,QACond,COLUMNS($A$7:J733),0)),'PROD Fltr Conditional'!J733,"OK")</f>
        <v>OK</v>
      </c>
      <c r="K733" s="13" t="str">
        <f>IF(ISERROR(VLOOKUP('PROD Fltr Conditional'!$A733,QACond,COLUMNS($A$7:K733),0)),'PROD Fltr Conditional'!K733,"OK")</f>
        <v>OK</v>
      </c>
      <c r="L733" s="13" t="str">
        <f>IF(ISERROR(VLOOKUP('PROD Fltr Conditional'!$A733,QACond,COLUMNS($A$7:L733),0)),'PROD Fltr Conditional'!L733,"OK")</f>
        <v>OK</v>
      </c>
      <c r="M733" s="13" t="str">
        <f>IF(ISERROR(VLOOKUP('PROD Fltr Conditional'!$A733,QACond,COLUMNS($A$7:M733),0)),'PROD Fltr Conditional'!M733,"OK")</f>
        <v>OK</v>
      </c>
      <c r="N733" s="13" t="str">
        <f>IF(ISERROR(VLOOKUP('PROD Fltr Conditional'!$A733,QACond,COLUMNS($A$7:N733),0)),'PROD Fltr Conditional'!N733,"OK")</f>
        <v>OK</v>
      </c>
      <c r="O733" s="13" t="str">
        <f>IF(ISERROR(VLOOKUP('PROD Fltr Conditional'!$A733,QACond,COLUMNS($A$7:O733),0)),'PROD Fltr Conditional'!O733,"OK")</f>
        <v>OK</v>
      </c>
      <c r="P733" s="13" t="str">
        <f>IF(ISERROR(VLOOKUP('PROD Fltr Conditional'!$A733,QACond,COLUMNS($A$7:P733),0)),'PROD Fltr Conditional'!P733,"OK")</f>
        <v>OK</v>
      </c>
      <c r="Q733" s="13" t="str">
        <f>IF(ISERROR(VLOOKUP('PROD Fltr Conditional'!$A733,QACond,COLUMNS($A$7:Q733),0)),'PROD Fltr Conditional'!Q733,"OK")</f>
        <v>OK</v>
      </c>
    </row>
    <row r="734" spans="1:17">
      <c r="A734" s="13" t="str">
        <f>IF(ISERROR(VLOOKUP('PROD Fltr Conditional'!$A734,QACond,COLUMNS($A$7:A734),0)),'PROD Fltr Conditional'!A734,"OK")</f>
        <v>OK</v>
      </c>
      <c r="B734" s="13" t="str">
        <f>IF(ISERROR(VLOOKUP('PROD Fltr Conditional'!$A734,QACond,COLUMNS($A$7:B734),0)),'PROD Fltr Conditional'!B734,"OK")</f>
        <v>OK</v>
      </c>
      <c r="C734" s="13" t="str">
        <f>IF(ISERROR(VLOOKUP('PROD Fltr Conditional'!$A734,QACond,COLUMNS($A$7:C734),0)),'PROD Fltr Conditional'!C734,"OK")</f>
        <v>OK</v>
      </c>
      <c r="D734" s="13" t="str">
        <f>IF(ISERROR(VLOOKUP('PROD Fltr Conditional'!$A734,QACond,COLUMNS($A$7:D734),0)),'PROD Fltr Conditional'!D734,"OK")</f>
        <v>OK</v>
      </c>
      <c r="E734" s="13" t="str">
        <f>IF(ISERROR(VLOOKUP('PROD Fltr Conditional'!$A734,QACond,COLUMNS($A$7:E734),0)),'PROD Fltr Conditional'!E734,"OK")</f>
        <v>OK</v>
      </c>
      <c r="F734" s="13" t="str">
        <f>IF(ISERROR(VLOOKUP('PROD Fltr Conditional'!$A734,QACond,COLUMNS($A$7:F734),0)),'PROD Fltr Conditional'!F734,"OK")</f>
        <v>OK</v>
      </c>
      <c r="G734" s="13" t="str">
        <f>IF(ISERROR(VLOOKUP('PROD Fltr Conditional'!$A734,QACond,COLUMNS($A$7:G734),0)),'PROD Fltr Conditional'!G734,"OK")</f>
        <v>OK</v>
      </c>
      <c r="H734" s="13" t="str">
        <f>IF(ISERROR(VLOOKUP('PROD Fltr Conditional'!$A734,QACond,COLUMNS($A$7:H734),0)),'PROD Fltr Conditional'!H734,"OK")</f>
        <v>OK</v>
      </c>
      <c r="I734" s="13" t="str">
        <f>IF(ISERROR(VLOOKUP('PROD Fltr Conditional'!$A734,QACond,COLUMNS($A$7:I734),0)),'PROD Fltr Conditional'!I734,"OK")</f>
        <v>OK</v>
      </c>
      <c r="J734" s="13" t="str">
        <f>IF(ISERROR(VLOOKUP('PROD Fltr Conditional'!$A734,QACond,COLUMNS($A$7:J734),0)),'PROD Fltr Conditional'!J734,"OK")</f>
        <v>OK</v>
      </c>
      <c r="K734" s="13" t="str">
        <f>IF(ISERROR(VLOOKUP('PROD Fltr Conditional'!$A734,QACond,COLUMNS($A$7:K734),0)),'PROD Fltr Conditional'!K734,"OK")</f>
        <v>OK</v>
      </c>
      <c r="L734" s="13" t="str">
        <f>IF(ISERROR(VLOOKUP('PROD Fltr Conditional'!$A734,QACond,COLUMNS($A$7:L734),0)),'PROD Fltr Conditional'!L734,"OK")</f>
        <v>OK</v>
      </c>
      <c r="M734" s="13" t="str">
        <f>IF(ISERROR(VLOOKUP('PROD Fltr Conditional'!$A734,QACond,COLUMNS($A$7:M734),0)),'PROD Fltr Conditional'!M734,"OK")</f>
        <v>OK</v>
      </c>
      <c r="N734" s="13" t="str">
        <f>IF(ISERROR(VLOOKUP('PROD Fltr Conditional'!$A734,QACond,COLUMNS($A$7:N734),0)),'PROD Fltr Conditional'!N734,"OK")</f>
        <v>OK</v>
      </c>
      <c r="O734" s="13" t="str">
        <f>IF(ISERROR(VLOOKUP('PROD Fltr Conditional'!$A734,QACond,COLUMNS($A$7:O734),0)),'PROD Fltr Conditional'!O734,"OK")</f>
        <v>OK</v>
      </c>
      <c r="P734" s="13" t="str">
        <f>IF(ISERROR(VLOOKUP('PROD Fltr Conditional'!$A734,QACond,COLUMNS($A$7:P734),0)),'PROD Fltr Conditional'!P734,"OK")</f>
        <v>OK</v>
      </c>
      <c r="Q734" s="13" t="str">
        <f>IF(ISERROR(VLOOKUP('PROD Fltr Conditional'!$A734,QACond,COLUMNS($A$7:Q734),0)),'PROD Fltr Conditional'!Q734,"OK")</f>
        <v>OK</v>
      </c>
    </row>
    <row r="735" spans="1:17">
      <c r="A735" s="13" t="str">
        <f>IF(ISERROR(VLOOKUP('PROD Fltr Conditional'!$A735,QACond,COLUMNS($A$7:A735),0)),'PROD Fltr Conditional'!A735,"OK")</f>
        <v>OK</v>
      </c>
      <c r="B735" s="13" t="str">
        <f>IF(ISERROR(VLOOKUP('PROD Fltr Conditional'!$A735,QACond,COLUMNS($A$7:B735),0)),'PROD Fltr Conditional'!B735,"OK")</f>
        <v>OK</v>
      </c>
      <c r="C735" s="13" t="str">
        <f>IF(ISERROR(VLOOKUP('PROD Fltr Conditional'!$A735,QACond,COLUMNS($A$7:C735),0)),'PROD Fltr Conditional'!C735,"OK")</f>
        <v>OK</v>
      </c>
      <c r="D735" s="13" t="str">
        <f>IF(ISERROR(VLOOKUP('PROD Fltr Conditional'!$A735,QACond,COLUMNS($A$7:D735),0)),'PROD Fltr Conditional'!D735,"OK")</f>
        <v>OK</v>
      </c>
      <c r="E735" s="13" t="str">
        <f>IF(ISERROR(VLOOKUP('PROD Fltr Conditional'!$A735,QACond,COLUMNS($A$7:E735),0)),'PROD Fltr Conditional'!E735,"OK")</f>
        <v>OK</v>
      </c>
      <c r="F735" s="13" t="str">
        <f>IF(ISERROR(VLOOKUP('PROD Fltr Conditional'!$A735,QACond,COLUMNS($A$7:F735),0)),'PROD Fltr Conditional'!F735,"OK")</f>
        <v>OK</v>
      </c>
      <c r="G735" s="13" t="str">
        <f>IF(ISERROR(VLOOKUP('PROD Fltr Conditional'!$A735,QACond,COLUMNS($A$7:G735),0)),'PROD Fltr Conditional'!G735,"OK")</f>
        <v>OK</v>
      </c>
      <c r="H735" s="13" t="str">
        <f>IF(ISERROR(VLOOKUP('PROD Fltr Conditional'!$A735,QACond,COLUMNS($A$7:H735),0)),'PROD Fltr Conditional'!H735,"OK")</f>
        <v>OK</v>
      </c>
      <c r="I735" s="13" t="str">
        <f>IF(ISERROR(VLOOKUP('PROD Fltr Conditional'!$A735,QACond,COLUMNS($A$7:I735),0)),'PROD Fltr Conditional'!I735,"OK")</f>
        <v>OK</v>
      </c>
      <c r="J735" s="13" t="str">
        <f>IF(ISERROR(VLOOKUP('PROD Fltr Conditional'!$A735,QACond,COLUMNS($A$7:J735),0)),'PROD Fltr Conditional'!J735,"OK")</f>
        <v>OK</v>
      </c>
      <c r="K735" s="13" t="str">
        <f>IF(ISERROR(VLOOKUP('PROD Fltr Conditional'!$A735,QACond,COLUMNS($A$7:K735),0)),'PROD Fltr Conditional'!K735,"OK")</f>
        <v>OK</v>
      </c>
      <c r="L735" s="13" t="str">
        <f>IF(ISERROR(VLOOKUP('PROD Fltr Conditional'!$A735,QACond,COLUMNS($A$7:L735),0)),'PROD Fltr Conditional'!L735,"OK")</f>
        <v>OK</v>
      </c>
      <c r="M735" s="13" t="str">
        <f>IF(ISERROR(VLOOKUP('PROD Fltr Conditional'!$A735,QACond,COLUMNS($A$7:M735),0)),'PROD Fltr Conditional'!M735,"OK")</f>
        <v>OK</v>
      </c>
      <c r="N735" s="13" t="str">
        <f>IF(ISERROR(VLOOKUP('PROD Fltr Conditional'!$A735,QACond,COLUMNS($A$7:N735),0)),'PROD Fltr Conditional'!N735,"OK")</f>
        <v>OK</v>
      </c>
      <c r="O735" s="13" t="str">
        <f>IF(ISERROR(VLOOKUP('PROD Fltr Conditional'!$A735,QACond,COLUMNS($A$7:O735),0)),'PROD Fltr Conditional'!O735,"OK")</f>
        <v>OK</v>
      </c>
      <c r="P735" s="13" t="str">
        <f>IF(ISERROR(VLOOKUP('PROD Fltr Conditional'!$A735,QACond,COLUMNS($A$7:P735),0)),'PROD Fltr Conditional'!P735,"OK")</f>
        <v>OK</v>
      </c>
      <c r="Q735" s="13" t="str">
        <f>IF(ISERROR(VLOOKUP('PROD Fltr Conditional'!$A735,QACond,COLUMNS($A$7:Q735),0)),'PROD Fltr Conditional'!Q735,"OK")</f>
        <v>OK</v>
      </c>
    </row>
    <row r="736" spans="1:17">
      <c r="A736" s="13" t="str">
        <f>IF(ISERROR(VLOOKUP('PROD Fltr Conditional'!$A736,QACond,COLUMNS($A$7:A736),0)),'PROD Fltr Conditional'!A736,"OK")</f>
        <v>OK</v>
      </c>
      <c r="B736" s="13" t="str">
        <f>IF(ISERROR(VLOOKUP('PROD Fltr Conditional'!$A736,QACond,COLUMNS($A$7:B736),0)),'PROD Fltr Conditional'!B736,"OK")</f>
        <v>OK</v>
      </c>
      <c r="C736" s="13" t="str">
        <f>IF(ISERROR(VLOOKUP('PROD Fltr Conditional'!$A736,QACond,COLUMNS($A$7:C736),0)),'PROD Fltr Conditional'!C736,"OK")</f>
        <v>OK</v>
      </c>
      <c r="D736" s="13" t="str">
        <f>IF(ISERROR(VLOOKUP('PROD Fltr Conditional'!$A736,QACond,COLUMNS($A$7:D736),0)),'PROD Fltr Conditional'!D736,"OK")</f>
        <v>OK</v>
      </c>
      <c r="E736" s="13" t="str">
        <f>IF(ISERROR(VLOOKUP('PROD Fltr Conditional'!$A736,QACond,COLUMNS($A$7:E736),0)),'PROD Fltr Conditional'!E736,"OK")</f>
        <v>OK</v>
      </c>
      <c r="F736" s="13" t="str">
        <f>IF(ISERROR(VLOOKUP('PROD Fltr Conditional'!$A736,QACond,COLUMNS($A$7:F736),0)),'PROD Fltr Conditional'!F736,"OK")</f>
        <v>OK</v>
      </c>
      <c r="G736" s="13" t="str">
        <f>IF(ISERROR(VLOOKUP('PROD Fltr Conditional'!$A736,QACond,COLUMNS($A$7:G736),0)),'PROD Fltr Conditional'!G736,"OK")</f>
        <v>OK</v>
      </c>
      <c r="H736" s="13" t="str">
        <f>IF(ISERROR(VLOOKUP('PROD Fltr Conditional'!$A736,QACond,COLUMNS($A$7:H736),0)),'PROD Fltr Conditional'!H736,"OK")</f>
        <v>OK</v>
      </c>
      <c r="I736" s="13" t="str">
        <f>IF(ISERROR(VLOOKUP('PROD Fltr Conditional'!$A736,QACond,COLUMNS($A$7:I736),0)),'PROD Fltr Conditional'!I736,"OK")</f>
        <v>OK</v>
      </c>
      <c r="J736" s="13" t="str">
        <f>IF(ISERROR(VLOOKUP('PROD Fltr Conditional'!$A736,QACond,COLUMNS($A$7:J736),0)),'PROD Fltr Conditional'!J736,"OK")</f>
        <v>OK</v>
      </c>
      <c r="K736" s="13" t="str">
        <f>IF(ISERROR(VLOOKUP('PROD Fltr Conditional'!$A736,QACond,COLUMNS($A$7:K736),0)),'PROD Fltr Conditional'!K736,"OK")</f>
        <v>OK</v>
      </c>
      <c r="L736" s="13" t="str">
        <f>IF(ISERROR(VLOOKUP('PROD Fltr Conditional'!$A736,QACond,COLUMNS($A$7:L736),0)),'PROD Fltr Conditional'!L736,"OK")</f>
        <v>OK</v>
      </c>
      <c r="M736" s="13" t="str">
        <f>IF(ISERROR(VLOOKUP('PROD Fltr Conditional'!$A736,QACond,COLUMNS($A$7:M736),0)),'PROD Fltr Conditional'!M736,"OK")</f>
        <v>OK</v>
      </c>
      <c r="N736" s="13" t="str">
        <f>IF(ISERROR(VLOOKUP('PROD Fltr Conditional'!$A736,QACond,COLUMNS($A$7:N736),0)),'PROD Fltr Conditional'!N736,"OK")</f>
        <v>OK</v>
      </c>
      <c r="O736" s="13" t="str">
        <f>IF(ISERROR(VLOOKUP('PROD Fltr Conditional'!$A736,QACond,COLUMNS($A$7:O736),0)),'PROD Fltr Conditional'!O736,"OK")</f>
        <v>OK</v>
      </c>
      <c r="P736" s="13" t="str">
        <f>IF(ISERROR(VLOOKUP('PROD Fltr Conditional'!$A736,QACond,COLUMNS($A$7:P736),0)),'PROD Fltr Conditional'!P736,"OK")</f>
        <v>OK</v>
      </c>
      <c r="Q736" s="13" t="str">
        <f>IF(ISERROR(VLOOKUP('PROD Fltr Conditional'!$A736,QACond,COLUMNS($A$7:Q736),0)),'PROD Fltr Conditional'!Q736,"OK")</f>
        <v>OK</v>
      </c>
    </row>
    <row r="737" spans="1:17">
      <c r="A737" s="13" t="str">
        <f>IF(ISERROR(VLOOKUP('PROD Fltr Conditional'!$A737,QACond,COLUMNS($A$7:A737),0)),'PROD Fltr Conditional'!A737,"OK")</f>
        <v>OK</v>
      </c>
      <c r="B737" s="13" t="str">
        <f>IF(ISERROR(VLOOKUP('PROD Fltr Conditional'!$A737,QACond,COLUMNS($A$7:B737),0)),'PROD Fltr Conditional'!B737,"OK")</f>
        <v>OK</v>
      </c>
      <c r="C737" s="13" t="str">
        <f>IF(ISERROR(VLOOKUP('PROD Fltr Conditional'!$A737,QACond,COLUMNS($A$7:C737),0)),'PROD Fltr Conditional'!C737,"OK")</f>
        <v>OK</v>
      </c>
      <c r="D737" s="13" t="str">
        <f>IF(ISERROR(VLOOKUP('PROD Fltr Conditional'!$A737,QACond,COLUMNS($A$7:D737),0)),'PROD Fltr Conditional'!D737,"OK")</f>
        <v>OK</v>
      </c>
      <c r="E737" s="13" t="str">
        <f>IF(ISERROR(VLOOKUP('PROD Fltr Conditional'!$A737,QACond,COLUMNS($A$7:E737),0)),'PROD Fltr Conditional'!E737,"OK")</f>
        <v>OK</v>
      </c>
      <c r="F737" s="13" t="str">
        <f>IF(ISERROR(VLOOKUP('PROD Fltr Conditional'!$A737,QACond,COLUMNS($A$7:F737),0)),'PROD Fltr Conditional'!F737,"OK")</f>
        <v>OK</v>
      </c>
      <c r="G737" s="13" t="str">
        <f>IF(ISERROR(VLOOKUP('PROD Fltr Conditional'!$A737,QACond,COLUMNS($A$7:G737),0)),'PROD Fltr Conditional'!G737,"OK")</f>
        <v>OK</v>
      </c>
      <c r="H737" s="13" t="str">
        <f>IF(ISERROR(VLOOKUP('PROD Fltr Conditional'!$A737,QACond,COLUMNS($A$7:H737),0)),'PROD Fltr Conditional'!H737,"OK")</f>
        <v>OK</v>
      </c>
      <c r="I737" s="13" t="str">
        <f>IF(ISERROR(VLOOKUP('PROD Fltr Conditional'!$A737,QACond,COLUMNS($A$7:I737),0)),'PROD Fltr Conditional'!I737,"OK")</f>
        <v>OK</v>
      </c>
      <c r="J737" s="13" t="str">
        <f>IF(ISERROR(VLOOKUP('PROD Fltr Conditional'!$A737,QACond,COLUMNS($A$7:J737),0)),'PROD Fltr Conditional'!J737,"OK")</f>
        <v>OK</v>
      </c>
      <c r="K737" s="13" t="str">
        <f>IF(ISERROR(VLOOKUP('PROD Fltr Conditional'!$A737,QACond,COLUMNS($A$7:K737),0)),'PROD Fltr Conditional'!K737,"OK")</f>
        <v>OK</v>
      </c>
      <c r="L737" s="13" t="str">
        <f>IF(ISERROR(VLOOKUP('PROD Fltr Conditional'!$A737,QACond,COLUMNS($A$7:L737),0)),'PROD Fltr Conditional'!L737,"OK")</f>
        <v>OK</v>
      </c>
      <c r="M737" s="13" t="str">
        <f>IF(ISERROR(VLOOKUP('PROD Fltr Conditional'!$A737,QACond,COLUMNS($A$7:M737),0)),'PROD Fltr Conditional'!M737,"OK")</f>
        <v>OK</v>
      </c>
      <c r="N737" s="13" t="str">
        <f>IF(ISERROR(VLOOKUP('PROD Fltr Conditional'!$A737,QACond,COLUMNS($A$7:N737),0)),'PROD Fltr Conditional'!N737,"OK")</f>
        <v>OK</v>
      </c>
      <c r="O737" s="13" t="str">
        <f>IF(ISERROR(VLOOKUP('PROD Fltr Conditional'!$A737,QACond,COLUMNS($A$7:O737),0)),'PROD Fltr Conditional'!O737,"OK")</f>
        <v>OK</v>
      </c>
      <c r="P737" s="13" t="str">
        <f>IF(ISERROR(VLOOKUP('PROD Fltr Conditional'!$A737,QACond,COLUMNS($A$7:P737),0)),'PROD Fltr Conditional'!P737,"OK")</f>
        <v>OK</v>
      </c>
      <c r="Q737" s="13" t="str">
        <f>IF(ISERROR(VLOOKUP('PROD Fltr Conditional'!$A737,QACond,COLUMNS($A$7:Q737),0)),'PROD Fltr Conditional'!Q737,"OK")</f>
        <v>OK</v>
      </c>
    </row>
    <row r="738" spans="1:17">
      <c r="A738" s="13" t="str">
        <f>IF(ISERROR(VLOOKUP('PROD Fltr Conditional'!$A738,QACond,COLUMNS($A$7:A738),0)),'PROD Fltr Conditional'!A738,"OK")</f>
        <v>OK</v>
      </c>
      <c r="B738" s="13" t="str">
        <f>IF(ISERROR(VLOOKUP('PROD Fltr Conditional'!$A738,QACond,COLUMNS($A$7:B738),0)),'PROD Fltr Conditional'!B738,"OK")</f>
        <v>OK</v>
      </c>
      <c r="C738" s="13" t="str">
        <f>IF(ISERROR(VLOOKUP('PROD Fltr Conditional'!$A738,QACond,COLUMNS($A$7:C738),0)),'PROD Fltr Conditional'!C738,"OK")</f>
        <v>OK</v>
      </c>
      <c r="D738" s="13" t="str">
        <f>IF(ISERROR(VLOOKUP('PROD Fltr Conditional'!$A738,QACond,COLUMNS($A$7:D738),0)),'PROD Fltr Conditional'!D738,"OK")</f>
        <v>OK</v>
      </c>
      <c r="E738" s="13" t="str">
        <f>IF(ISERROR(VLOOKUP('PROD Fltr Conditional'!$A738,QACond,COLUMNS($A$7:E738),0)),'PROD Fltr Conditional'!E738,"OK")</f>
        <v>OK</v>
      </c>
      <c r="F738" s="13" t="str">
        <f>IF(ISERROR(VLOOKUP('PROD Fltr Conditional'!$A738,QACond,COLUMNS($A$7:F738),0)),'PROD Fltr Conditional'!F738,"OK")</f>
        <v>OK</v>
      </c>
      <c r="G738" s="13" t="str">
        <f>IF(ISERROR(VLOOKUP('PROD Fltr Conditional'!$A738,QACond,COLUMNS($A$7:G738),0)),'PROD Fltr Conditional'!G738,"OK")</f>
        <v>OK</v>
      </c>
      <c r="H738" s="13" t="str">
        <f>IF(ISERROR(VLOOKUP('PROD Fltr Conditional'!$A738,QACond,COLUMNS($A$7:H738),0)),'PROD Fltr Conditional'!H738,"OK")</f>
        <v>OK</v>
      </c>
      <c r="I738" s="13" t="str">
        <f>IF(ISERROR(VLOOKUP('PROD Fltr Conditional'!$A738,QACond,COLUMNS($A$7:I738),0)),'PROD Fltr Conditional'!I738,"OK")</f>
        <v>OK</v>
      </c>
      <c r="J738" s="13" t="str">
        <f>IF(ISERROR(VLOOKUP('PROD Fltr Conditional'!$A738,QACond,COLUMNS($A$7:J738),0)),'PROD Fltr Conditional'!J738,"OK")</f>
        <v>OK</v>
      </c>
      <c r="K738" s="13" t="str">
        <f>IF(ISERROR(VLOOKUP('PROD Fltr Conditional'!$A738,QACond,COLUMNS($A$7:K738),0)),'PROD Fltr Conditional'!K738,"OK")</f>
        <v>OK</v>
      </c>
      <c r="L738" s="13" t="str">
        <f>IF(ISERROR(VLOOKUP('PROD Fltr Conditional'!$A738,QACond,COLUMNS($A$7:L738),0)),'PROD Fltr Conditional'!L738,"OK")</f>
        <v>OK</v>
      </c>
      <c r="M738" s="13" t="str">
        <f>IF(ISERROR(VLOOKUP('PROD Fltr Conditional'!$A738,QACond,COLUMNS($A$7:M738),0)),'PROD Fltr Conditional'!M738,"OK")</f>
        <v>OK</v>
      </c>
      <c r="N738" s="13" t="str">
        <f>IF(ISERROR(VLOOKUP('PROD Fltr Conditional'!$A738,QACond,COLUMNS($A$7:N738),0)),'PROD Fltr Conditional'!N738,"OK")</f>
        <v>OK</v>
      </c>
      <c r="O738" s="13" t="str">
        <f>IF(ISERROR(VLOOKUP('PROD Fltr Conditional'!$A738,QACond,COLUMNS($A$7:O738),0)),'PROD Fltr Conditional'!O738,"OK")</f>
        <v>OK</v>
      </c>
      <c r="P738" s="13" t="str">
        <f>IF(ISERROR(VLOOKUP('PROD Fltr Conditional'!$A738,QACond,COLUMNS($A$7:P738),0)),'PROD Fltr Conditional'!P738,"OK")</f>
        <v>OK</v>
      </c>
      <c r="Q738" s="13" t="str">
        <f>IF(ISERROR(VLOOKUP('PROD Fltr Conditional'!$A738,QACond,COLUMNS($A$7:Q738),0)),'PROD Fltr Conditional'!Q738,"OK")</f>
        <v>OK</v>
      </c>
    </row>
    <row r="739" spans="1:17">
      <c r="A739" s="13" t="str">
        <f>IF(ISERROR(VLOOKUP('PROD Fltr Conditional'!$A739,QACond,COLUMNS($A$7:A739),0)),'PROD Fltr Conditional'!A739,"OK")</f>
        <v>OK</v>
      </c>
      <c r="B739" s="13" t="str">
        <f>IF(ISERROR(VLOOKUP('PROD Fltr Conditional'!$A739,QACond,COLUMNS($A$7:B739),0)),'PROD Fltr Conditional'!B739,"OK")</f>
        <v>OK</v>
      </c>
      <c r="C739" s="13" t="str">
        <f>IF(ISERROR(VLOOKUP('PROD Fltr Conditional'!$A739,QACond,COLUMNS($A$7:C739),0)),'PROD Fltr Conditional'!C739,"OK")</f>
        <v>OK</v>
      </c>
      <c r="D739" s="13" t="str">
        <f>IF(ISERROR(VLOOKUP('PROD Fltr Conditional'!$A739,QACond,COLUMNS($A$7:D739),0)),'PROD Fltr Conditional'!D739,"OK")</f>
        <v>OK</v>
      </c>
      <c r="E739" s="13" t="str">
        <f>IF(ISERROR(VLOOKUP('PROD Fltr Conditional'!$A739,QACond,COLUMNS($A$7:E739),0)),'PROD Fltr Conditional'!E739,"OK")</f>
        <v>OK</v>
      </c>
      <c r="F739" s="13" t="str">
        <f>IF(ISERROR(VLOOKUP('PROD Fltr Conditional'!$A739,QACond,COLUMNS($A$7:F739),0)),'PROD Fltr Conditional'!F739,"OK")</f>
        <v>OK</v>
      </c>
      <c r="G739" s="13" t="str">
        <f>IF(ISERROR(VLOOKUP('PROD Fltr Conditional'!$A739,QACond,COLUMNS($A$7:G739),0)),'PROD Fltr Conditional'!G739,"OK")</f>
        <v>OK</v>
      </c>
      <c r="H739" s="13" t="str">
        <f>IF(ISERROR(VLOOKUP('PROD Fltr Conditional'!$A739,QACond,COLUMNS($A$7:H739),0)),'PROD Fltr Conditional'!H739,"OK")</f>
        <v>OK</v>
      </c>
      <c r="I739" s="13" t="str">
        <f>IF(ISERROR(VLOOKUP('PROD Fltr Conditional'!$A739,QACond,COLUMNS($A$7:I739),0)),'PROD Fltr Conditional'!I739,"OK")</f>
        <v>OK</v>
      </c>
      <c r="J739" s="13" t="str">
        <f>IF(ISERROR(VLOOKUP('PROD Fltr Conditional'!$A739,QACond,COLUMNS($A$7:J739),0)),'PROD Fltr Conditional'!J739,"OK")</f>
        <v>OK</v>
      </c>
      <c r="K739" s="13" t="str">
        <f>IF(ISERROR(VLOOKUP('PROD Fltr Conditional'!$A739,QACond,COLUMNS($A$7:K739),0)),'PROD Fltr Conditional'!K739,"OK")</f>
        <v>OK</v>
      </c>
      <c r="L739" s="13" t="str">
        <f>IF(ISERROR(VLOOKUP('PROD Fltr Conditional'!$A739,QACond,COLUMNS($A$7:L739),0)),'PROD Fltr Conditional'!L739,"OK")</f>
        <v>OK</v>
      </c>
      <c r="M739" s="13" t="str">
        <f>IF(ISERROR(VLOOKUP('PROD Fltr Conditional'!$A739,QACond,COLUMNS($A$7:M739),0)),'PROD Fltr Conditional'!M739,"OK")</f>
        <v>OK</v>
      </c>
      <c r="N739" s="13" t="str">
        <f>IF(ISERROR(VLOOKUP('PROD Fltr Conditional'!$A739,QACond,COLUMNS($A$7:N739),0)),'PROD Fltr Conditional'!N739,"OK")</f>
        <v>OK</v>
      </c>
      <c r="O739" s="13" t="str">
        <f>IF(ISERROR(VLOOKUP('PROD Fltr Conditional'!$A739,QACond,COLUMNS($A$7:O739),0)),'PROD Fltr Conditional'!O739,"OK")</f>
        <v>OK</v>
      </c>
      <c r="P739" s="13" t="str">
        <f>IF(ISERROR(VLOOKUP('PROD Fltr Conditional'!$A739,QACond,COLUMNS($A$7:P739),0)),'PROD Fltr Conditional'!P739,"OK")</f>
        <v>OK</v>
      </c>
      <c r="Q739" s="13" t="str">
        <f>IF(ISERROR(VLOOKUP('PROD Fltr Conditional'!$A739,QACond,COLUMNS($A$7:Q739),0)),'PROD Fltr Conditional'!Q739,"OK")</f>
        <v>OK</v>
      </c>
    </row>
    <row r="740" spans="1:17">
      <c r="A740" s="13" t="str">
        <f>IF(ISERROR(VLOOKUP('PROD Fltr Conditional'!$A740,QACond,COLUMNS($A$7:A740),0)),'PROD Fltr Conditional'!A740,"OK")</f>
        <v>OK</v>
      </c>
      <c r="B740" s="13" t="str">
        <f>IF(ISERROR(VLOOKUP('PROD Fltr Conditional'!$A740,QACond,COLUMNS($A$7:B740),0)),'PROD Fltr Conditional'!B740,"OK")</f>
        <v>OK</v>
      </c>
      <c r="C740" s="13" t="str">
        <f>IF(ISERROR(VLOOKUP('PROD Fltr Conditional'!$A740,QACond,COLUMNS($A$7:C740),0)),'PROD Fltr Conditional'!C740,"OK")</f>
        <v>OK</v>
      </c>
      <c r="D740" s="13" t="str">
        <f>IF(ISERROR(VLOOKUP('PROD Fltr Conditional'!$A740,QACond,COLUMNS($A$7:D740),0)),'PROD Fltr Conditional'!D740,"OK")</f>
        <v>OK</v>
      </c>
      <c r="E740" s="13" t="str">
        <f>IF(ISERROR(VLOOKUP('PROD Fltr Conditional'!$A740,QACond,COLUMNS($A$7:E740),0)),'PROD Fltr Conditional'!E740,"OK")</f>
        <v>OK</v>
      </c>
      <c r="F740" s="13" t="str">
        <f>IF(ISERROR(VLOOKUP('PROD Fltr Conditional'!$A740,QACond,COLUMNS($A$7:F740),0)),'PROD Fltr Conditional'!F740,"OK")</f>
        <v>OK</v>
      </c>
      <c r="G740" s="13" t="str">
        <f>IF(ISERROR(VLOOKUP('PROD Fltr Conditional'!$A740,QACond,COLUMNS($A$7:G740),0)),'PROD Fltr Conditional'!G740,"OK")</f>
        <v>OK</v>
      </c>
      <c r="H740" s="13" t="str">
        <f>IF(ISERROR(VLOOKUP('PROD Fltr Conditional'!$A740,QACond,COLUMNS($A$7:H740),0)),'PROD Fltr Conditional'!H740,"OK")</f>
        <v>OK</v>
      </c>
      <c r="I740" s="13" t="str">
        <f>IF(ISERROR(VLOOKUP('PROD Fltr Conditional'!$A740,QACond,COLUMNS($A$7:I740),0)),'PROD Fltr Conditional'!I740,"OK")</f>
        <v>OK</v>
      </c>
      <c r="J740" s="13" t="str">
        <f>IF(ISERROR(VLOOKUP('PROD Fltr Conditional'!$A740,QACond,COLUMNS($A$7:J740),0)),'PROD Fltr Conditional'!J740,"OK")</f>
        <v>OK</v>
      </c>
      <c r="K740" s="13" t="str">
        <f>IF(ISERROR(VLOOKUP('PROD Fltr Conditional'!$A740,QACond,COLUMNS($A$7:K740),0)),'PROD Fltr Conditional'!K740,"OK")</f>
        <v>OK</v>
      </c>
      <c r="L740" s="13" t="str">
        <f>IF(ISERROR(VLOOKUP('PROD Fltr Conditional'!$A740,QACond,COLUMNS($A$7:L740),0)),'PROD Fltr Conditional'!L740,"OK")</f>
        <v>OK</v>
      </c>
      <c r="M740" s="13" t="str">
        <f>IF(ISERROR(VLOOKUP('PROD Fltr Conditional'!$A740,QACond,COLUMNS($A$7:M740),0)),'PROD Fltr Conditional'!M740,"OK")</f>
        <v>OK</v>
      </c>
      <c r="N740" s="13" t="str">
        <f>IF(ISERROR(VLOOKUP('PROD Fltr Conditional'!$A740,QACond,COLUMNS($A$7:N740),0)),'PROD Fltr Conditional'!N740,"OK")</f>
        <v>OK</v>
      </c>
      <c r="O740" s="13" t="str">
        <f>IF(ISERROR(VLOOKUP('PROD Fltr Conditional'!$A740,QACond,COLUMNS($A$7:O740),0)),'PROD Fltr Conditional'!O740,"OK")</f>
        <v>OK</v>
      </c>
      <c r="P740" s="13" t="str">
        <f>IF(ISERROR(VLOOKUP('PROD Fltr Conditional'!$A740,QACond,COLUMNS($A$7:P740),0)),'PROD Fltr Conditional'!P740,"OK")</f>
        <v>OK</v>
      </c>
      <c r="Q740" s="13" t="str">
        <f>IF(ISERROR(VLOOKUP('PROD Fltr Conditional'!$A740,QACond,COLUMNS($A$7:Q740),0)),'PROD Fltr Conditional'!Q740,"OK")</f>
        <v>OK</v>
      </c>
    </row>
    <row r="741" spans="1:17">
      <c r="A741" s="13" t="str">
        <f>IF(ISERROR(VLOOKUP('PROD Fltr Conditional'!$A741,QACond,COLUMNS($A$7:A741),0)),'PROD Fltr Conditional'!A741,"OK")</f>
        <v>OK</v>
      </c>
      <c r="B741" s="13" t="str">
        <f>IF(ISERROR(VLOOKUP('PROD Fltr Conditional'!$A741,QACond,COLUMNS($A$7:B741),0)),'PROD Fltr Conditional'!B741,"OK")</f>
        <v>OK</v>
      </c>
      <c r="C741" s="13" t="str">
        <f>IF(ISERROR(VLOOKUP('PROD Fltr Conditional'!$A741,QACond,COLUMNS($A$7:C741),0)),'PROD Fltr Conditional'!C741,"OK")</f>
        <v>OK</v>
      </c>
      <c r="D741" s="13" t="str">
        <f>IF(ISERROR(VLOOKUP('PROD Fltr Conditional'!$A741,QACond,COLUMNS($A$7:D741),0)),'PROD Fltr Conditional'!D741,"OK")</f>
        <v>OK</v>
      </c>
      <c r="E741" s="13" t="str">
        <f>IF(ISERROR(VLOOKUP('PROD Fltr Conditional'!$A741,QACond,COLUMNS($A$7:E741),0)),'PROD Fltr Conditional'!E741,"OK")</f>
        <v>OK</v>
      </c>
      <c r="F741" s="13" t="str">
        <f>IF(ISERROR(VLOOKUP('PROD Fltr Conditional'!$A741,QACond,COLUMNS($A$7:F741),0)),'PROD Fltr Conditional'!F741,"OK")</f>
        <v>OK</v>
      </c>
      <c r="G741" s="13" t="str">
        <f>IF(ISERROR(VLOOKUP('PROD Fltr Conditional'!$A741,QACond,COLUMNS($A$7:G741),0)),'PROD Fltr Conditional'!G741,"OK")</f>
        <v>OK</v>
      </c>
      <c r="H741" s="13" t="str">
        <f>IF(ISERROR(VLOOKUP('PROD Fltr Conditional'!$A741,QACond,COLUMNS($A$7:H741),0)),'PROD Fltr Conditional'!H741,"OK")</f>
        <v>OK</v>
      </c>
      <c r="I741" s="13" t="str">
        <f>IF(ISERROR(VLOOKUP('PROD Fltr Conditional'!$A741,QACond,COLUMNS($A$7:I741),0)),'PROD Fltr Conditional'!I741,"OK")</f>
        <v>OK</v>
      </c>
      <c r="J741" s="13" t="str">
        <f>IF(ISERROR(VLOOKUP('PROD Fltr Conditional'!$A741,QACond,COLUMNS($A$7:J741),0)),'PROD Fltr Conditional'!J741,"OK")</f>
        <v>OK</v>
      </c>
      <c r="K741" s="13" t="str">
        <f>IF(ISERROR(VLOOKUP('PROD Fltr Conditional'!$A741,QACond,COLUMNS($A$7:K741),0)),'PROD Fltr Conditional'!K741,"OK")</f>
        <v>OK</v>
      </c>
      <c r="L741" s="13" t="str">
        <f>IF(ISERROR(VLOOKUP('PROD Fltr Conditional'!$A741,QACond,COLUMNS($A$7:L741),0)),'PROD Fltr Conditional'!L741,"OK")</f>
        <v>OK</v>
      </c>
      <c r="M741" s="13" t="str">
        <f>IF(ISERROR(VLOOKUP('PROD Fltr Conditional'!$A741,QACond,COLUMNS($A$7:M741),0)),'PROD Fltr Conditional'!M741,"OK")</f>
        <v>OK</v>
      </c>
      <c r="N741" s="13" t="str">
        <f>IF(ISERROR(VLOOKUP('PROD Fltr Conditional'!$A741,QACond,COLUMNS($A$7:N741),0)),'PROD Fltr Conditional'!N741,"OK")</f>
        <v>OK</v>
      </c>
      <c r="O741" s="13" t="str">
        <f>IF(ISERROR(VLOOKUP('PROD Fltr Conditional'!$A741,QACond,COLUMNS($A$7:O741),0)),'PROD Fltr Conditional'!O741,"OK")</f>
        <v>OK</v>
      </c>
      <c r="P741" s="13" t="str">
        <f>IF(ISERROR(VLOOKUP('PROD Fltr Conditional'!$A741,QACond,COLUMNS($A$7:P741),0)),'PROD Fltr Conditional'!P741,"OK")</f>
        <v>OK</v>
      </c>
      <c r="Q741" s="13" t="str">
        <f>IF(ISERROR(VLOOKUP('PROD Fltr Conditional'!$A741,QACond,COLUMNS($A$7:Q741),0)),'PROD Fltr Conditional'!Q741,"OK")</f>
        <v>OK</v>
      </c>
    </row>
    <row r="742" spans="1:17">
      <c r="A742" s="13" t="str">
        <f>IF(ISERROR(VLOOKUP('PROD Fltr Conditional'!$A742,QACond,COLUMNS($A$7:A742),0)),'PROD Fltr Conditional'!A742,"OK")</f>
        <v>OK</v>
      </c>
      <c r="B742" s="13" t="str">
        <f>IF(ISERROR(VLOOKUP('PROD Fltr Conditional'!$A742,QACond,COLUMNS($A$7:B742),0)),'PROD Fltr Conditional'!B742,"OK")</f>
        <v>OK</v>
      </c>
      <c r="C742" s="13" t="str">
        <f>IF(ISERROR(VLOOKUP('PROD Fltr Conditional'!$A742,QACond,COLUMNS($A$7:C742),0)),'PROD Fltr Conditional'!C742,"OK")</f>
        <v>OK</v>
      </c>
      <c r="D742" s="13" t="str">
        <f>IF(ISERROR(VLOOKUP('PROD Fltr Conditional'!$A742,QACond,COLUMNS($A$7:D742),0)),'PROD Fltr Conditional'!D742,"OK")</f>
        <v>OK</v>
      </c>
      <c r="E742" s="13" t="str">
        <f>IF(ISERROR(VLOOKUP('PROD Fltr Conditional'!$A742,QACond,COLUMNS($A$7:E742),0)),'PROD Fltr Conditional'!E742,"OK")</f>
        <v>OK</v>
      </c>
      <c r="F742" s="13" t="str">
        <f>IF(ISERROR(VLOOKUP('PROD Fltr Conditional'!$A742,QACond,COLUMNS($A$7:F742),0)),'PROD Fltr Conditional'!F742,"OK")</f>
        <v>OK</v>
      </c>
      <c r="G742" s="13" t="str">
        <f>IF(ISERROR(VLOOKUP('PROD Fltr Conditional'!$A742,QACond,COLUMNS($A$7:G742),0)),'PROD Fltr Conditional'!G742,"OK")</f>
        <v>OK</v>
      </c>
      <c r="H742" s="13" t="str">
        <f>IF(ISERROR(VLOOKUP('PROD Fltr Conditional'!$A742,QACond,COLUMNS($A$7:H742),0)),'PROD Fltr Conditional'!H742,"OK")</f>
        <v>OK</v>
      </c>
      <c r="I742" s="13" t="str">
        <f>IF(ISERROR(VLOOKUP('PROD Fltr Conditional'!$A742,QACond,COLUMNS($A$7:I742),0)),'PROD Fltr Conditional'!I742,"OK")</f>
        <v>OK</v>
      </c>
      <c r="J742" s="13" t="str">
        <f>IF(ISERROR(VLOOKUP('PROD Fltr Conditional'!$A742,QACond,COLUMNS($A$7:J742),0)),'PROD Fltr Conditional'!J742,"OK")</f>
        <v>OK</v>
      </c>
      <c r="K742" s="13" t="str">
        <f>IF(ISERROR(VLOOKUP('PROD Fltr Conditional'!$A742,QACond,COLUMNS($A$7:K742),0)),'PROD Fltr Conditional'!K742,"OK")</f>
        <v>OK</v>
      </c>
      <c r="L742" s="13" t="str">
        <f>IF(ISERROR(VLOOKUP('PROD Fltr Conditional'!$A742,QACond,COLUMNS($A$7:L742),0)),'PROD Fltr Conditional'!L742,"OK")</f>
        <v>OK</v>
      </c>
      <c r="M742" s="13" t="str">
        <f>IF(ISERROR(VLOOKUP('PROD Fltr Conditional'!$A742,QACond,COLUMNS($A$7:M742),0)),'PROD Fltr Conditional'!M742,"OK")</f>
        <v>OK</v>
      </c>
      <c r="N742" s="13" t="str">
        <f>IF(ISERROR(VLOOKUP('PROD Fltr Conditional'!$A742,QACond,COLUMNS($A$7:N742),0)),'PROD Fltr Conditional'!N742,"OK")</f>
        <v>OK</v>
      </c>
      <c r="O742" s="13" t="str">
        <f>IF(ISERROR(VLOOKUP('PROD Fltr Conditional'!$A742,QACond,COLUMNS($A$7:O742),0)),'PROD Fltr Conditional'!O742,"OK")</f>
        <v>OK</v>
      </c>
      <c r="P742" s="13" t="str">
        <f>IF(ISERROR(VLOOKUP('PROD Fltr Conditional'!$A742,QACond,COLUMNS($A$7:P742),0)),'PROD Fltr Conditional'!P742,"OK")</f>
        <v>OK</v>
      </c>
      <c r="Q742" s="13" t="str">
        <f>IF(ISERROR(VLOOKUP('PROD Fltr Conditional'!$A742,QACond,COLUMNS($A$7:Q742),0)),'PROD Fltr Conditional'!Q742,"OK")</f>
        <v>OK</v>
      </c>
    </row>
    <row r="743" spans="1:17">
      <c r="A743" s="13" t="str">
        <f>IF(ISERROR(VLOOKUP('PROD Fltr Conditional'!$A743,QACond,COLUMNS($A$7:A743),0)),'PROD Fltr Conditional'!A743,"OK")</f>
        <v>OK</v>
      </c>
      <c r="B743" s="13" t="str">
        <f>IF(ISERROR(VLOOKUP('PROD Fltr Conditional'!$A743,QACond,COLUMNS($A$7:B743),0)),'PROD Fltr Conditional'!B743,"OK")</f>
        <v>OK</v>
      </c>
      <c r="C743" s="13" t="str">
        <f>IF(ISERROR(VLOOKUP('PROD Fltr Conditional'!$A743,QACond,COLUMNS($A$7:C743),0)),'PROD Fltr Conditional'!C743,"OK")</f>
        <v>OK</v>
      </c>
      <c r="D743" s="13" t="str">
        <f>IF(ISERROR(VLOOKUP('PROD Fltr Conditional'!$A743,QACond,COLUMNS($A$7:D743),0)),'PROD Fltr Conditional'!D743,"OK")</f>
        <v>OK</v>
      </c>
      <c r="E743" s="13" t="str">
        <f>IF(ISERROR(VLOOKUP('PROD Fltr Conditional'!$A743,QACond,COLUMNS($A$7:E743),0)),'PROD Fltr Conditional'!E743,"OK")</f>
        <v>OK</v>
      </c>
      <c r="F743" s="13" t="str">
        <f>IF(ISERROR(VLOOKUP('PROD Fltr Conditional'!$A743,QACond,COLUMNS($A$7:F743),0)),'PROD Fltr Conditional'!F743,"OK")</f>
        <v>OK</v>
      </c>
      <c r="G743" s="13" t="str">
        <f>IF(ISERROR(VLOOKUP('PROD Fltr Conditional'!$A743,QACond,COLUMNS($A$7:G743),0)),'PROD Fltr Conditional'!G743,"OK")</f>
        <v>OK</v>
      </c>
      <c r="H743" s="13" t="str">
        <f>IF(ISERROR(VLOOKUP('PROD Fltr Conditional'!$A743,QACond,COLUMNS($A$7:H743),0)),'PROD Fltr Conditional'!H743,"OK")</f>
        <v>OK</v>
      </c>
      <c r="I743" s="13" t="str">
        <f>IF(ISERROR(VLOOKUP('PROD Fltr Conditional'!$A743,QACond,COLUMNS($A$7:I743),0)),'PROD Fltr Conditional'!I743,"OK")</f>
        <v>OK</v>
      </c>
      <c r="J743" s="13" t="str">
        <f>IF(ISERROR(VLOOKUP('PROD Fltr Conditional'!$A743,QACond,COLUMNS($A$7:J743),0)),'PROD Fltr Conditional'!J743,"OK")</f>
        <v>OK</v>
      </c>
      <c r="K743" s="13" t="str">
        <f>IF(ISERROR(VLOOKUP('PROD Fltr Conditional'!$A743,QACond,COLUMNS($A$7:K743),0)),'PROD Fltr Conditional'!K743,"OK")</f>
        <v>OK</v>
      </c>
      <c r="L743" s="13" t="str">
        <f>IF(ISERROR(VLOOKUP('PROD Fltr Conditional'!$A743,QACond,COLUMNS($A$7:L743),0)),'PROD Fltr Conditional'!L743,"OK")</f>
        <v>OK</v>
      </c>
      <c r="M743" s="13" t="str">
        <f>IF(ISERROR(VLOOKUP('PROD Fltr Conditional'!$A743,QACond,COLUMNS($A$7:M743),0)),'PROD Fltr Conditional'!M743,"OK")</f>
        <v>OK</v>
      </c>
      <c r="N743" s="13" t="str">
        <f>IF(ISERROR(VLOOKUP('PROD Fltr Conditional'!$A743,QACond,COLUMNS($A$7:N743),0)),'PROD Fltr Conditional'!N743,"OK")</f>
        <v>OK</v>
      </c>
      <c r="O743" s="13" t="str">
        <f>IF(ISERROR(VLOOKUP('PROD Fltr Conditional'!$A743,QACond,COLUMNS($A$7:O743),0)),'PROD Fltr Conditional'!O743,"OK")</f>
        <v>OK</v>
      </c>
      <c r="P743" s="13" t="str">
        <f>IF(ISERROR(VLOOKUP('PROD Fltr Conditional'!$A743,QACond,COLUMNS($A$7:P743),0)),'PROD Fltr Conditional'!P743,"OK")</f>
        <v>OK</v>
      </c>
      <c r="Q743" s="13" t="str">
        <f>IF(ISERROR(VLOOKUP('PROD Fltr Conditional'!$A743,QACond,COLUMNS($A$7:Q743),0)),'PROD Fltr Conditional'!Q743,"OK")</f>
        <v>OK</v>
      </c>
    </row>
    <row r="744" spans="1:17">
      <c r="A744" s="13" t="str">
        <f>IF(ISERROR(VLOOKUP('PROD Fltr Conditional'!$A744,QACond,COLUMNS($A$7:A744),0)),'PROD Fltr Conditional'!A744,"OK")</f>
        <v>OK</v>
      </c>
      <c r="B744" s="13" t="str">
        <f>IF(ISERROR(VLOOKUP('PROD Fltr Conditional'!$A744,QACond,COLUMNS($A$7:B744),0)),'PROD Fltr Conditional'!B744,"OK")</f>
        <v>OK</v>
      </c>
      <c r="C744" s="13" t="str">
        <f>IF(ISERROR(VLOOKUP('PROD Fltr Conditional'!$A744,QACond,COLUMNS($A$7:C744),0)),'PROD Fltr Conditional'!C744,"OK")</f>
        <v>OK</v>
      </c>
      <c r="D744" s="13" t="str">
        <f>IF(ISERROR(VLOOKUP('PROD Fltr Conditional'!$A744,QACond,COLUMNS($A$7:D744),0)),'PROD Fltr Conditional'!D744,"OK")</f>
        <v>OK</v>
      </c>
      <c r="E744" s="13" t="str">
        <f>IF(ISERROR(VLOOKUP('PROD Fltr Conditional'!$A744,QACond,COLUMNS($A$7:E744),0)),'PROD Fltr Conditional'!E744,"OK")</f>
        <v>OK</v>
      </c>
      <c r="F744" s="13" t="str">
        <f>IF(ISERROR(VLOOKUP('PROD Fltr Conditional'!$A744,QACond,COLUMNS($A$7:F744),0)),'PROD Fltr Conditional'!F744,"OK")</f>
        <v>OK</v>
      </c>
      <c r="G744" s="13" t="str">
        <f>IF(ISERROR(VLOOKUP('PROD Fltr Conditional'!$A744,QACond,COLUMNS($A$7:G744),0)),'PROD Fltr Conditional'!G744,"OK")</f>
        <v>OK</v>
      </c>
      <c r="H744" s="13" t="str">
        <f>IF(ISERROR(VLOOKUP('PROD Fltr Conditional'!$A744,QACond,COLUMNS($A$7:H744),0)),'PROD Fltr Conditional'!H744,"OK")</f>
        <v>OK</v>
      </c>
      <c r="I744" s="13" t="str">
        <f>IF(ISERROR(VLOOKUP('PROD Fltr Conditional'!$A744,QACond,COLUMNS($A$7:I744),0)),'PROD Fltr Conditional'!I744,"OK")</f>
        <v>OK</v>
      </c>
      <c r="J744" s="13" t="str">
        <f>IF(ISERROR(VLOOKUP('PROD Fltr Conditional'!$A744,QACond,COLUMNS($A$7:J744),0)),'PROD Fltr Conditional'!J744,"OK")</f>
        <v>OK</v>
      </c>
      <c r="K744" s="13" t="str">
        <f>IF(ISERROR(VLOOKUP('PROD Fltr Conditional'!$A744,QACond,COLUMNS($A$7:K744),0)),'PROD Fltr Conditional'!K744,"OK")</f>
        <v>OK</v>
      </c>
      <c r="L744" s="13" t="str">
        <f>IF(ISERROR(VLOOKUP('PROD Fltr Conditional'!$A744,QACond,COLUMNS($A$7:L744),0)),'PROD Fltr Conditional'!L744,"OK")</f>
        <v>OK</v>
      </c>
      <c r="M744" s="13" t="str">
        <f>IF(ISERROR(VLOOKUP('PROD Fltr Conditional'!$A744,QACond,COLUMNS($A$7:M744),0)),'PROD Fltr Conditional'!M744,"OK")</f>
        <v>OK</v>
      </c>
      <c r="N744" s="13" t="str">
        <f>IF(ISERROR(VLOOKUP('PROD Fltr Conditional'!$A744,QACond,COLUMNS($A$7:N744),0)),'PROD Fltr Conditional'!N744,"OK")</f>
        <v>OK</v>
      </c>
      <c r="O744" s="13" t="str">
        <f>IF(ISERROR(VLOOKUP('PROD Fltr Conditional'!$A744,QACond,COLUMNS($A$7:O744),0)),'PROD Fltr Conditional'!O744,"OK")</f>
        <v>OK</v>
      </c>
      <c r="P744" s="13" t="str">
        <f>IF(ISERROR(VLOOKUP('PROD Fltr Conditional'!$A744,QACond,COLUMNS($A$7:P744),0)),'PROD Fltr Conditional'!P744,"OK")</f>
        <v>OK</v>
      </c>
      <c r="Q744" s="13" t="str">
        <f>IF(ISERROR(VLOOKUP('PROD Fltr Conditional'!$A744,QACond,COLUMNS($A$7:Q744),0)),'PROD Fltr Conditional'!Q744,"OK")</f>
        <v>OK</v>
      </c>
    </row>
    <row r="745" spans="1:17">
      <c r="A745" s="13" t="str">
        <f>IF(ISERROR(VLOOKUP('PROD Fltr Conditional'!$A745,QACond,COLUMNS($A$7:A745),0)),'PROD Fltr Conditional'!A745,"OK")</f>
        <v>OK</v>
      </c>
      <c r="B745" s="13" t="str">
        <f>IF(ISERROR(VLOOKUP('PROD Fltr Conditional'!$A745,QACond,COLUMNS($A$7:B745),0)),'PROD Fltr Conditional'!B745,"OK")</f>
        <v>OK</v>
      </c>
      <c r="C745" s="13" t="str">
        <f>IF(ISERROR(VLOOKUP('PROD Fltr Conditional'!$A745,QACond,COLUMNS($A$7:C745),0)),'PROD Fltr Conditional'!C745,"OK")</f>
        <v>OK</v>
      </c>
      <c r="D745" s="13" t="str">
        <f>IF(ISERROR(VLOOKUP('PROD Fltr Conditional'!$A745,QACond,COLUMNS($A$7:D745),0)),'PROD Fltr Conditional'!D745,"OK")</f>
        <v>OK</v>
      </c>
      <c r="E745" s="13" t="str">
        <f>IF(ISERROR(VLOOKUP('PROD Fltr Conditional'!$A745,QACond,COLUMNS($A$7:E745),0)),'PROD Fltr Conditional'!E745,"OK")</f>
        <v>OK</v>
      </c>
      <c r="F745" s="13" t="str">
        <f>IF(ISERROR(VLOOKUP('PROD Fltr Conditional'!$A745,QACond,COLUMNS($A$7:F745),0)),'PROD Fltr Conditional'!F745,"OK")</f>
        <v>OK</v>
      </c>
      <c r="G745" s="13" t="str">
        <f>IF(ISERROR(VLOOKUP('PROD Fltr Conditional'!$A745,QACond,COLUMNS($A$7:G745),0)),'PROD Fltr Conditional'!G745,"OK")</f>
        <v>OK</v>
      </c>
      <c r="H745" s="13" t="str">
        <f>IF(ISERROR(VLOOKUP('PROD Fltr Conditional'!$A745,QACond,COLUMNS($A$7:H745),0)),'PROD Fltr Conditional'!H745,"OK")</f>
        <v>OK</v>
      </c>
      <c r="I745" s="13" t="str">
        <f>IF(ISERROR(VLOOKUP('PROD Fltr Conditional'!$A745,QACond,COLUMNS($A$7:I745),0)),'PROD Fltr Conditional'!I745,"OK")</f>
        <v>OK</v>
      </c>
      <c r="J745" s="13" t="str">
        <f>IF(ISERROR(VLOOKUP('PROD Fltr Conditional'!$A745,QACond,COLUMNS($A$7:J745),0)),'PROD Fltr Conditional'!J745,"OK")</f>
        <v>OK</v>
      </c>
      <c r="K745" s="13" t="str">
        <f>IF(ISERROR(VLOOKUP('PROD Fltr Conditional'!$A745,QACond,COLUMNS($A$7:K745),0)),'PROD Fltr Conditional'!K745,"OK")</f>
        <v>OK</v>
      </c>
      <c r="L745" s="13" t="str">
        <f>IF(ISERROR(VLOOKUP('PROD Fltr Conditional'!$A745,QACond,COLUMNS($A$7:L745),0)),'PROD Fltr Conditional'!L745,"OK")</f>
        <v>OK</v>
      </c>
      <c r="M745" s="13" t="str">
        <f>IF(ISERROR(VLOOKUP('PROD Fltr Conditional'!$A745,QACond,COLUMNS($A$7:M745),0)),'PROD Fltr Conditional'!M745,"OK")</f>
        <v>OK</v>
      </c>
      <c r="N745" s="13" t="str">
        <f>IF(ISERROR(VLOOKUP('PROD Fltr Conditional'!$A745,QACond,COLUMNS($A$7:N745),0)),'PROD Fltr Conditional'!N745,"OK")</f>
        <v>OK</v>
      </c>
      <c r="O745" s="13" t="str">
        <f>IF(ISERROR(VLOOKUP('PROD Fltr Conditional'!$A745,QACond,COLUMNS($A$7:O745),0)),'PROD Fltr Conditional'!O745,"OK")</f>
        <v>OK</v>
      </c>
      <c r="P745" s="13" t="str">
        <f>IF(ISERROR(VLOOKUP('PROD Fltr Conditional'!$A745,QACond,COLUMNS($A$7:P745),0)),'PROD Fltr Conditional'!P745,"OK")</f>
        <v>OK</v>
      </c>
      <c r="Q745" s="13" t="str">
        <f>IF(ISERROR(VLOOKUP('PROD Fltr Conditional'!$A745,QACond,COLUMNS($A$7:Q745),0)),'PROD Fltr Conditional'!Q745,"OK")</f>
        <v>OK</v>
      </c>
    </row>
    <row r="746" spans="1:17">
      <c r="A746" s="13" t="str">
        <f>IF(ISERROR(VLOOKUP('PROD Fltr Conditional'!$A746,QACond,COLUMNS($A$7:A746),0)),'PROD Fltr Conditional'!A746,"OK")</f>
        <v>OK</v>
      </c>
      <c r="B746" s="13" t="str">
        <f>IF(ISERROR(VLOOKUP('PROD Fltr Conditional'!$A746,QACond,COLUMNS($A$7:B746),0)),'PROD Fltr Conditional'!B746,"OK")</f>
        <v>OK</v>
      </c>
      <c r="C746" s="13" t="str">
        <f>IF(ISERROR(VLOOKUP('PROD Fltr Conditional'!$A746,QACond,COLUMNS($A$7:C746),0)),'PROD Fltr Conditional'!C746,"OK")</f>
        <v>OK</v>
      </c>
      <c r="D746" s="13" t="str">
        <f>IF(ISERROR(VLOOKUP('PROD Fltr Conditional'!$A746,QACond,COLUMNS($A$7:D746),0)),'PROD Fltr Conditional'!D746,"OK")</f>
        <v>OK</v>
      </c>
      <c r="E746" s="13" t="str">
        <f>IF(ISERROR(VLOOKUP('PROD Fltr Conditional'!$A746,QACond,COLUMNS($A$7:E746),0)),'PROD Fltr Conditional'!E746,"OK")</f>
        <v>OK</v>
      </c>
      <c r="F746" s="13" t="str">
        <f>IF(ISERROR(VLOOKUP('PROD Fltr Conditional'!$A746,QACond,COLUMNS($A$7:F746),0)),'PROD Fltr Conditional'!F746,"OK")</f>
        <v>OK</v>
      </c>
      <c r="G746" s="13" t="str">
        <f>IF(ISERROR(VLOOKUP('PROD Fltr Conditional'!$A746,QACond,COLUMNS($A$7:G746),0)),'PROD Fltr Conditional'!G746,"OK")</f>
        <v>OK</v>
      </c>
      <c r="H746" s="13" t="str">
        <f>IF(ISERROR(VLOOKUP('PROD Fltr Conditional'!$A746,QACond,COLUMNS($A$7:H746),0)),'PROD Fltr Conditional'!H746,"OK")</f>
        <v>OK</v>
      </c>
      <c r="I746" s="13" t="str">
        <f>IF(ISERROR(VLOOKUP('PROD Fltr Conditional'!$A746,QACond,COLUMNS($A$7:I746),0)),'PROD Fltr Conditional'!I746,"OK")</f>
        <v>OK</v>
      </c>
      <c r="J746" s="13" t="str">
        <f>IF(ISERROR(VLOOKUP('PROD Fltr Conditional'!$A746,QACond,COLUMNS($A$7:J746),0)),'PROD Fltr Conditional'!J746,"OK")</f>
        <v>OK</v>
      </c>
      <c r="K746" s="13" t="str">
        <f>IF(ISERROR(VLOOKUP('PROD Fltr Conditional'!$A746,QACond,COLUMNS($A$7:K746),0)),'PROD Fltr Conditional'!K746,"OK")</f>
        <v>OK</v>
      </c>
      <c r="L746" s="13" t="str">
        <f>IF(ISERROR(VLOOKUP('PROD Fltr Conditional'!$A746,QACond,COLUMNS($A$7:L746),0)),'PROD Fltr Conditional'!L746,"OK")</f>
        <v>OK</v>
      </c>
      <c r="M746" s="13" t="str">
        <f>IF(ISERROR(VLOOKUP('PROD Fltr Conditional'!$A746,QACond,COLUMNS($A$7:M746),0)),'PROD Fltr Conditional'!M746,"OK")</f>
        <v>OK</v>
      </c>
      <c r="N746" s="13" t="str">
        <f>IF(ISERROR(VLOOKUP('PROD Fltr Conditional'!$A746,QACond,COLUMNS($A$7:N746),0)),'PROD Fltr Conditional'!N746,"OK")</f>
        <v>OK</v>
      </c>
      <c r="O746" s="13" t="str">
        <f>IF(ISERROR(VLOOKUP('PROD Fltr Conditional'!$A746,QACond,COLUMNS($A$7:O746),0)),'PROD Fltr Conditional'!O746,"OK")</f>
        <v>OK</v>
      </c>
      <c r="P746" s="13" t="str">
        <f>IF(ISERROR(VLOOKUP('PROD Fltr Conditional'!$A746,QACond,COLUMNS($A$7:P746),0)),'PROD Fltr Conditional'!P746,"OK")</f>
        <v>OK</v>
      </c>
      <c r="Q746" s="13" t="str">
        <f>IF(ISERROR(VLOOKUP('PROD Fltr Conditional'!$A746,QACond,COLUMNS($A$7:Q746),0)),'PROD Fltr Conditional'!Q746,"OK")</f>
        <v>OK</v>
      </c>
    </row>
    <row r="747" spans="1:17">
      <c r="A747" s="13" t="str">
        <f>IF(ISERROR(VLOOKUP('PROD Fltr Conditional'!$A747,QACond,COLUMNS($A$7:A747),0)),'PROD Fltr Conditional'!A747,"OK")</f>
        <v>OK</v>
      </c>
      <c r="B747" s="13" t="str">
        <f>IF(ISERROR(VLOOKUP('PROD Fltr Conditional'!$A747,QACond,COLUMNS($A$7:B747),0)),'PROD Fltr Conditional'!B747,"OK")</f>
        <v>OK</v>
      </c>
      <c r="C747" s="13" t="str">
        <f>IF(ISERROR(VLOOKUP('PROD Fltr Conditional'!$A747,QACond,COLUMNS($A$7:C747),0)),'PROD Fltr Conditional'!C747,"OK")</f>
        <v>OK</v>
      </c>
      <c r="D747" s="13" t="str">
        <f>IF(ISERROR(VLOOKUP('PROD Fltr Conditional'!$A747,QACond,COLUMNS($A$7:D747),0)),'PROD Fltr Conditional'!D747,"OK")</f>
        <v>OK</v>
      </c>
      <c r="E747" s="13" t="str">
        <f>IF(ISERROR(VLOOKUP('PROD Fltr Conditional'!$A747,QACond,COLUMNS($A$7:E747),0)),'PROD Fltr Conditional'!E747,"OK")</f>
        <v>OK</v>
      </c>
      <c r="F747" s="13" t="str">
        <f>IF(ISERROR(VLOOKUP('PROD Fltr Conditional'!$A747,QACond,COLUMNS($A$7:F747),0)),'PROD Fltr Conditional'!F747,"OK")</f>
        <v>OK</v>
      </c>
      <c r="G747" s="13" t="str">
        <f>IF(ISERROR(VLOOKUP('PROD Fltr Conditional'!$A747,QACond,COLUMNS($A$7:G747),0)),'PROD Fltr Conditional'!G747,"OK")</f>
        <v>OK</v>
      </c>
      <c r="H747" s="13" t="str">
        <f>IF(ISERROR(VLOOKUP('PROD Fltr Conditional'!$A747,QACond,COLUMNS($A$7:H747),0)),'PROD Fltr Conditional'!H747,"OK")</f>
        <v>OK</v>
      </c>
      <c r="I747" s="13" t="str">
        <f>IF(ISERROR(VLOOKUP('PROD Fltr Conditional'!$A747,QACond,COLUMNS($A$7:I747),0)),'PROD Fltr Conditional'!I747,"OK")</f>
        <v>OK</v>
      </c>
      <c r="J747" s="13" t="str">
        <f>IF(ISERROR(VLOOKUP('PROD Fltr Conditional'!$A747,QACond,COLUMNS($A$7:J747),0)),'PROD Fltr Conditional'!J747,"OK")</f>
        <v>OK</v>
      </c>
      <c r="K747" s="13" t="str">
        <f>IF(ISERROR(VLOOKUP('PROD Fltr Conditional'!$A747,QACond,COLUMNS($A$7:K747),0)),'PROD Fltr Conditional'!K747,"OK")</f>
        <v>OK</v>
      </c>
      <c r="L747" s="13" t="str">
        <f>IF(ISERROR(VLOOKUP('PROD Fltr Conditional'!$A747,QACond,COLUMNS($A$7:L747),0)),'PROD Fltr Conditional'!L747,"OK")</f>
        <v>OK</v>
      </c>
      <c r="M747" s="13" t="str">
        <f>IF(ISERROR(VLOOKUP('PROD Fltr Conditional'!$A747,QACond,COLUMNS($A$7:M747),0)),'PROD Fltr Conditional'!M747,"OK")</f>
        <v>OK</v>
      </c>
      <c r="N747" s="13" t="str">
        <f>IF(ISERROR(VLOOKUP('PROD Fltr Conditional'!$A747,QACond,COLUMNS($A$7:N747),0)),'PROD Fltr Conditional'!N747,"OK")</f>
        <v>OK</v>
      </c>
      <c r="O747" s="13" t="str">
        <f>IF(ISERROR(VLOOKUP('PROD Fltr Conditional'!$A747,QACond,COLUMNS($A$7:O747),0)),'PROD Fltr Conditional'!O747,"OK")</f>
        <v>OK</v>
      </c>
      <c r="P747" s="13" t="str">
        <f>IF(ISERROR(VLOOKUP('PROD Fltr Conditional'!$A747,QACond,COLUMNS($A$7:P747),0)),'PROD Fltr Conditional'!P747,"OK")</f>
        <v>OK</v>
      </c>
      <c r="Q747" s="13" t="str">
        <f>IF(ISERROR(VLOOKUP('PROD Fltr Conditional'!$A747,QACond,COLUMNS($A$7:Q747),0)),'PROD Fltr Conditional'!Q747,"OK")</f>
        <v>OK</v>
      </c>
    </row>
    <row r="748" spans="1:17">
      <c r="A748" s="13" t="str">
        <f>IF(ISERROR(VLOOKUP('PROD Fltr Conditional'!$A748,QACond,COLUMNS($A$7:A748),0)),'PROD Fltr Conditional'!A748,"OK")</f>
        <v>OK</v>
      </c>
      <c r="B748" s="13" t="str">
        <f>IF(ISERROR(VLOOKUP('PROD Fltr Conditional'!$A748,QACond,COLUMNS($A$7:B748),0)),'PROD Fltr Conditional'!B748,"OK")</f>
        <v>OK</v>
      </c>
      <c r="C748" s="13" t="str">
        <f>IF(ISERROR(VLOOKUP('PROD Fltr Conditional'!$A748,QACond,COLUMNS($A$7:C748),0)),'PROD Fltr Conditional'!C748,"OK")</f>
        <v>OK</v>
      </c>
      <c r="D748" s="13" t="str">
        <f>IF(ISERROR(VLOOKUP('PROD Fltr Conditional'!$A748,QACond,COLUMNS($A$7:D748),0)),'PROD Fltr Conditional'!D748,"OK")</f>
        <v>OK</v>
      </c>
      <c r="E748" s="13" t="str">
        <f>IF(ISERROR(VLOOKUP('PROD Fltr Conditional'!$A748,QACond,COLUMNS($A$7:E748),0)),'PROD Fltr Conditional'!E748,"OK")</f>
        <v>OK</v>
      </c>
      <c r="F748" s="13" t="str">
        <f>IF(ISERROR(VLOOKUP('PROD Fltr Conditional'!$A748,QACond,COLUMNS($A$7:F748),0)),'PROD Fltr Conditional'!F748,"OK")</f>
        <v>OK</v>
      </c>
      <c r="G748" s="13" t="str">
        <f>IF(ISERROR(VLOOKUP('PROD Fltr Conditional'!$A748,QACond,COLUMNS($A$7:G748),0)),'PROD Fltr Conditional'!G748,"OK")</f>
        <v>OK</v>
      </c>
      <c r="H748" s="13" t="str">
        <f>IF(ISERROR(VLOOKUP('PROD Fltr Conditional'!$A748,QACond,COLUMNS($A$7:H748),0)),'PROD Fltr Conditional'!H748,"OK")</f>
        <v>OK</v>
      </c>
      <c r="I748" s="13" t="str">
        <f>IF(ISERROR(VLOOKUP('PROD Fltr Conditional'!$A748,QACond,COLUMNS($A$7:I748),0)),'PROD Fltr Conditional'!I748,"OK")</f>
        <v>OK</v>
      </c>
      <c r="J748" s="13" t="str">
        <f>IF(ISERROR(VLOOKUP('PROD Fltr Conditional'!$A748,QACond,COLUMNS($A$7:J748),0)),'PROD Fltr Conditional'!J748,"OK")</f>
        <v>OK</v>
      </c>
      <c r="K748" s="13" t="str">
        <f>IF(ISERROR(VLOOKUP('PROD Fltr Conditional'!$A748,QACond,COLUMNS($A$7:K748),0)),'PROD Fltr Conditional'!K748,"OK")</f>
        <v>OK</v>
      </c>
      <c r="L748" s="13" t="str">
        <f>IF(ISERROR(VLOOKUP('PROD Fltr Conditional'!$A748,QACond,COLUMNS($A$7:L748),0)),'PROD Fltr Conditional'!L748,"OK")</f>
        <v>OK</v>
      </c>
      <c r="M748" s="13" t="str">
        <f>IF(ISERROR(VLOOKUP('PROD Fltr Conditional'!$A748,QACond,COLUMNS($A$7:M748),0)),'PROD Fltr Conditional'!M748,"OK")</f>
        <v>OK</v>
      </c>
      <c r="N748" s="13" t="str">
        <f>IF(ISERROR(VLOOKUP('PROD Fltr Conditional'!$A748,QACond,COLUMNS($A$7:N748),0)),'PROD Fltr Conditional'!N748,"OK")</f>
        <v>OK</v>
      </c>
      <c r="O748" s="13" t="str">
        <f>IF(ISERROR(VLOOKUP('PROD Fltr Conditional'!$A748,QACond,COLUMNS($A$7:O748),0)),'PROD Fltr Conditional'!O748,"OK")</f>
        <v>OK</v>
      </c>
      <c r="P748" s="13" t="str">
        <f>IF(ISERROR(VLOOKUP('PROD Fltr Conditional'!$A748,QACond,COLUMNS($A$7:P748),0)),'PROD Fltr Conditional'!P748,"OK")</f>
        <v>OK</v>
      </c>
      <c r="Q748" s="13" t="str">
        <f>IF(ISERROR(VLOOKUP('PROD Fltr Conditional'!$A748,QACond,COLUMNS($A$7:Q748),0)),'PROD Fltr Conditional'!Q748,"OK")</f>
        <v>OK</v>
      </c>
    </row>
    <row r="749" spans="1:17">
      <c r="A749" s="13" t="str">
        <f>IF(ISERROR(VLOOKUP('PROD Fltr Conditional'!$A749,QACond,COLUMNS($A$7:A749),0)),'PROD Fltr Conditional'!A749,"OK")</f>
        <v>OK</v>
      </c>
      <c r="B749" s="13" t="str">
        <f>IF(ISERROR(VLOOKUP('PROD Fltr Conditional'!$A749,QACond,COLUMNS($A$7:B749),0)),'PROD Fltr Conditional'!B749,"OK")</f>
        <v>OK</v>
      </c>
      <c r="C749" s="13" t="str">
        <f>IF(ISERROR(VLOOKUP('PROD Fltr Conditional'!$A749,QACond,COLUMNS($A$7:C749),0)),'PROD Fltr Conditional'!C749,"OK")</f>
        <v>OK</v>
      </c>
      <c r="D749" s="13" t="str">
        <f>IF(ISERROR(VLOOKUP('PROD Fltr Conditional'!$A749,QACond,COLUMNS($A$7:D749),0)),'PROD Fltr Conditional'!D749,"OK")</f>
        <v>OK</v>
      </c>
      <c r="E749" s="13" t="str">
        <f>IF(ISERROR(VLOOKUP('PROD Fltr Conditional'!$A749,QACond,COLUMNS($A$7:E749),0)),'PROD Fltr Conditional'!E749,"OK")</f>
        <v>OK</v>
      </c>
      <c r="F749" s="13" t="str">
        <f>IF(ISERROR(VLOOKUP('PROD Fltr Conditional'!$A749,QACond,COLUMNS($A$7:F749),0)),'PROD Fltr Conditional'!F749,"OK")</f>
        <v>OK</v>
      </c>
      <c r="G749" s="13" t="str">
        <f>IF(ISERROR(VLOOKUP('PROD Fltr Conditional'!$A749,QACond,COLUMNS($A$7:G749),0)),'PROD Fltr Conditional'!G749,"OK")</f>
        <v>OK</v>
      </c>
      <c r="H749" s="13" t="str">
        <f>IF(ISERROR(VLOOKUP('PROD Fltr Conditional'!$A749,QACond,COLUMNS($A$7:H749),0)),'PROD Fltr Conditional'!H749,"OK")</f>
        <v>OK</v>
      </c>
      <c r="I749" s="13" t="str">
        <f>IF(ISERROR(VLOOKUP('PROD Fltr Conditional'!$A749,QACond,COLUMNS($A$7:I749),0)),'PROD Fltr Conditional'!I749,"OK")</f>
        <v>OK</v>
      </c>
      <c r="J749" s="13" t="str">
        <f>IF(ISERROR(VLOOKUP('PROD Fltr Conditional'!$A749,QACond,COLUMNS($A$7:J749),0)),'PROD Fltr Conditional'!J749,"OK")</f>
        <v>OK</v>
      </c>
      <c r="K749" s="13" t="str">
        <f>IF(ISERROR(VLOOKUP('PROD Fltr Conditional'!$A749,QACond,COLUMNS($A$7:K749),0)),'PROD Fltr Conditional'!K749,"OK")</f>
        <v>OK</v>
      </c>
      <c r="L749" s="13" t="str">
        <f>IF(ISERROR(VLOOKUP('PROD Fltr Conditional'!$A749,QACond,COLUMNS($A$7:L749),0)),'PROD Fltr Conditional'!L749,"OK")</f>
        <v>OK</v>
      </c>
      <c r="M749" s="13" t="str">
        <f>IF(ISERROR(VLOOKUP('PROD Fltr Conditional'!$A749,QACond,COLUMNS($A$7:M749),0)),'PROD Fltr Conditional'!M749,"OK")</f>
        <v>OK</v>
      </c>
      <c r="N749" s="13" t="str">
        <f>IF(ISERROR(VLOOKUP('PROD Fltr Conditional'!$A749,QACond,COLUMNS($A$7:N749),0)),'PROD Fltr Conditional'!N749,"OK")</f>
        <v>OK</v>
      </c>
      <c r="O749" s="13" t="str">
        <f>IF(ISERROR(VLOOKUP('PROD Fltr Conditional'!$A749,QACond,COLUMNS($A$7:O749),0)),'PROD Fltr Conditional'!O749,"OK")</f>
        <v>OK</v>
      </c>
      <c r="P749" s="13" t="str">
        <f>IF(ISERROR(VLOOKUP('PROD Fltr Conditional'!$A749,QACond,COLUMNS($A$7:P749),0)),'PROD Fltr Conditional'!P749,"OK")</f>
        <v>OK</v>
      </c>
      <c r="Q749" s="13" t="str">
        <f>IF(ISERROR(VLOOKUP('PROD Fltr Conditional'!$A749,QACond,COLUMNS($A$7:Q749),0)),'PROD Fltr Conditional'!Q749,"OK")</f>
        <v>OK</v>
      </c>
    </row>
    <row r="750" spans="1:17">
      <c r="A750" s="13" t="str">
        <f>IF(ISERROR(VLOOKUP('PROD Fltr Conditional'!$A750,QACond,COLUMNS($A$7:A750),0)),'PROD Fltr Conditional'!A750,"OK")</f>
        <v>OK</v>
      </c>
      <c r="B750" s="13" t="str">
        <f>IF(ISERROR(VLOOKUP('PROD Fltr Conditional'!$A750,QACond,COLUMNS($A$7:B750),0)),'PROD Fltr Conditional'!B750,"OK")</f>
        <v>OK</v>
      </c>
      <c r="C750" s="13" t="str">
        <f>IF(ISERROR(VLOOKUP('PROD Fltr Conditional'!$A750,QACond,COLUMNS($A$7:C750),0)),'PROD Fltr Conditional'!C750,"OK")</f>
        <v>OK</v>
      </c>
      <c r="D750" s="13" t="str">
        <f>IF(ISERROR(VLOOKUP('PROD Fltr Conditional'!$A750,QACond,COLUMNS($A$7:D750),0)),'PROD Fltr Conditional'!D750,"OK")</f>
        <v>OK</v>
      </c>
      <c r="E750" s="13" t="str">
        <f>IF(ISERROR(VLOOKUP('PROD Fltr Conditional'!$A750,QACond,COLUMNS($A$7:E750),0)),'PROD Fltr Conditional'!E750,"OK")</f>
        <v>OK</v>
      </c>
      <c r="F750" s="13" t="str">
        <f>IF(ISERROR(VLOOKUP('PROD Fltr Conditional'!$A750,QACond,COLUMNS($A$7:F750),0)),'PROD Fltr Conditional'!F750,"OK")</f>
        <v>OK</v>
      </c>
      <c r="G750" s="13" t="str">
        <f>IF(ISERROR(VLOOKUP('PROD Fltr Conditional'!$A750,QACond,COLUMNS($A$7:G750),0)),'PROD Fltr Conditional'!G750,"OK")</f>
        <v>OK</v>
      </c>
      <c r="H750" s="13" t="str">
        <f>IF(ISERROR(VLOOKUP('PROD Fltr Conditional'!$A750,QACond,COLUMNS($A$7:H750),0)),'PROD Fltr Conditional'!H750,"OK")</f>
        <v>OK</v>
      </c>
      <c r="I750" s="13" t="str">
        <f>IF(ISERROR(VLOOKUP('PROD Fltr Conditional'!$A750,QACond,COLUMNS($A$7:I750),0)),'PROD Fltr Conditional'!I750,"OK")</f>
        <v>OK</v>
      </c>
      <c r="J750" s="13" t="str">
        <f>IF(ISERROR(VLOOKUP('PROD Fltr Conditional'!$A750,QACond,COLUMNS($A$7:J750),0)),'PROD Fltr Conditional'!J750,"OK")</f>
        <v>OK</v>
      </c>
      <c r="K750" s="13" t="str">
        <f>IF(ISERROR(VLOOKUP('PROD Fltr Conditional'!$A750,QACond,COLUMNS($A$7:K750),0)),'PROD Fltr Conditional'!K750,"OK")</f>
        <v>OK</v>
      </c>
      <c r="L750" s="13" t="str">
        <f>IF(ISERROR(VLOOKUP('PROD Fltr Conditional'!$A750,QACond,COLUMNS($A$7:L750),0)),'PROD Fltr Conditional'!L750,"OK")</f>
        <v>OK</v>
      </c>
      <c r="M750" s="13" t="str">
        <f>IF(ISERROR(VLOOKUP('PROD Fltr Conditional'!$A750,QACond,COLUMNS($A$7:M750),0)),'PROD Fltr Conditional'!M750,"OK")</f>
        <v>OK</v>
      </c>
      <c r="N750" s="13" t="str">
        <f>IF(ISERROR(VLOOKUP('PROD Fltr Conditional'!$A750,QACond,COLUMNS($A$7:N750),0)),'PROD Fltr Conditional'!N750,"OK")</f>
        <v>OK</v>
      </c>
      <c r="O750" s="13" t="str">
        <f>IF(ISERROR(VLOOKUP('PROD Fltr Conditional'!$A750,QACond,COLUMNS($A$7:O750),0)),'PROD Fltr Conditional'!O750,"OK")</f>
        <v>OK</v>
      </c>
      <c r="P750" s="13" t="str">
        <f>IF(ISERROR(VLOOKUP('PROD Fltr Conditional'!$A750,QACond,COLUMNS($A$7:P750),0)),'PROD Fltr Conditional'!P750,"OK")</f>
        <v>OK</v>
      </c>
      <c r="Q750" s="13" t="str">
        <f>IF(ISERROR(VLOOKUP('PROD Fltr Conditional'!$A750,QACond,COLUMNS($A$7:Q750),0)),'PROD Fltr Conditional'!Q750,"OK")</f>
        <v>OK</v>
      </c>
    </row>
    <row r="751" spans="1:17">
      <c r="A751" s="13" t="str">
        <f>IF(ISERROR(VLOOKUP('PROD Fltr Conditional'!$A751,QACond,COLUMNS($A$7:A751),0)),'PROD Fltr Conditional'!A751,"OK")</f>
        <v>OK</v>
      </c>
      <c r="B751" s="13" t="str">
        <f>IF(ISERROR(VLOOKUP('PROD Fltr Conditional'!$A751,QACond,COLUMNS($A$7:B751),0)),'PROD Fltr Conditional'!B751,"OK")</f>
        <v>OK</v>
      </c>
      <c r="C751" s="13" t="str">
        <f>IF(ISERROR(VLOOKUP('PROD Fltr Conditional'!$A751,QACond,COLUMNS($A$7:C751),0)),'PROD Fltr Conditional'!C751,"OK")</f>
        <v>OK</v>
      </c>
      <c r="D751" s="13" t="str">
        <f>IF(ISERROR(VLOOKUP('PROD Fltr Conditional'!$A751,QACond,COLUMNS($A$7:D751),0)),'PROD Fltr Conditional'!D751,"OK")</f>
        <v>OK</v>
      </c>
      <c r="E751" s="13" t="str">
        <f>IF(ISERROR(VLOOKUP('PROD Fltr Conditional'!$A751,QACond,COLUMNS($A$7:E751),0)),'PROD Fltr Conditional'!E751,"OK")</f>
        <v>OK</v>
      </c>
      <c r="F751" s="13" t="str">
        <f>IF(ISERROR(VLOOKUP('PROD Fltr Conditional'!$A751,QACond,COLUMNS($A$7:F751),0)),'PROD Fltr Conditional'!F751,"OK")</f>
        <v>OK</v>
      </c>
      <c r="G751" s="13" t="str">
        <f>IF(ISERROR(VLOOKUP('PROD Fltr Conditional'!$A751,QACond,COLUMNS($A$7:G751),0)),'PROD Fltr Conditional'!G751,"OK")</f>
        <v>OK</v>
      </c>
      <c r="H751" s="13" t="str">
        <f>IF(ISERROR(VLOOKUP('PROD Fltr Conditional'!$A751,QACond,COLUMNS($A$7:H751),0)),'PROD Fltr Conditional'!H751,"OK")</f>
        <v>OK</v>
      </c>
      <c r="I751" s="13" t="str">
        <f>IF(ISERROR(VLOOKUP('PROD Fltr Conditional'!$A751,QACond,COLUMNS($A$7:I751),0)),'PROD Fltr Conditional'!I751,"OK")</f>
        <v>OK</v>
      </c>
      <c r="J751" s="13" t="str">
        <f>IF(ISERROR(VLOOKUP('PROD Fltr Conditional'!$A751,QACond,COLUMNS($A$7:J751),0)),'PROD Fltr Conditional'!J751,"OK")</f>
        <v>OK</v>
      </c>
      <c r="K751" s="13" t="str">
        <f>IF(ISERROR(VLOOKUP('PROD Fltr Conditional'!$A751,QACond,COLUMNS($A$7:K751),0)),'PROD Fltr Conditional'!K751,"OK")</f>
        <v>OK</v>
      </c>
      <c r="L751" s="13" t="str">
        <f>IF(ISERROR(VLOOKUP('PROD Fltr Conditional'!$A751,QACond,COLUMNS($A$7:L751),0)),'PROD Fltr Conditional'!L751,"OK")</f>
        <v>OK</v>
      </c>
      <c r="M751" s="13" t="str">
        <f>IF(ISERROR(VLOOKUP('PROD Fltr Conditional'!$A751,QACond,COLUMNS($A$7:M751),0)),'PROD Fltr Conditional'!M751,"OK")</f>
        <v>OK</v>
      </c>
      <c r="N751" s="13" t="str">
        <f>IF(ISERROR(VLOOKUP('PROD Fltr Conditional'!$A751,QACond,COLUMNS($A$7:N751),0)),'PROD Fltr Conditional'!N751,"OK")</f>
        <v>OK</v>
      </c>
      <c r="O751" s="13" t="str">
        <f>IF(ISERROR(VLOOKUP('PROD Fltr Conditional'!$A751,QACond,COLUMNS($A$7:O751),0)),'PROD Fltr Conditional'!O751,"OK")</f>
        <v>OK</v>
      </c>
      <c r="P751" s="13" t="str">
        <f>IF(ISERROR(VLOOKUP('PROD Fltr Conditional'!$A751,QACond,COLUMNS($A$7:P751),0)),'PROD Fltr Conditional'!P751,"OK")</f>
        <v>OK</v>
      </c>
      <c r="Q751" s="13" t="str">
        <f>IF(ISERROR(VLOOKUP('PROD Fltr Conditional'!$A751,QACond,COLUMNS($A$7:Q751),0)),'PROD Fltr Conditional'!Q751,"OK")</f>
        <v>OK</v>
      </c>
    </row>
    <row r="752" spans="1:17">
      <c r="A752" s="13" t="str">
        <f>IF(ISERROR(VLOOKUP('PROD Fltr Conditional'!$A752,QACond,COLUMNS($A$7:A752),0)),'PROD Fltr Conditional'!A752,"OK")</f>
        <v>OK</v>
      </c>
      <c r="B752" s="13" t="str">
        <f>IF(ISERROR(VLOOKUP('PROD Fltr Conditional'!$A752,QACond,COLUMNS($A$7:B752),0)),'PROD Fltr Conditional'!B752,"OK")</f>
        <v>OK</v>
      </c>
      <c r="C752" s="13" t="str">
        <f>IF(ISERROR(VLOOKUP('PROD Fltr Conditional'!$A752,QACond,COLUMNS($A$7:C752),0)),'PROD Fltr Conditional'!C752,"OK")</f>
        <v>OK</v>
      </c>
      <c r="D752" s="13" t="str">
        <f>IF(ISERROR(VLOOKUP('PROD Fltr Conditional'!$A752,QACond,COLUMNS($A$7:D752),0)),'PROD Fltr Conditional'!D752,"OK")</f>
        <v>OK</v>
      </c>
      <c r="E752" s="13" t="str">
        <f>IF(ISERROR(VLOOKUP('PROD Fltr Conditional'!$A752,QACond,COLUMNS($A$7:E752),0)),'PROD Fltr Conditional'!E752,"OK")</f>
        <v>OK</v>
      </c>
      <c r="F752" s="13" t="str">
        <f>IF(ISERROR(VLOOKUP('PROD Fltr Conditional'!$A752,QACond,COLUMNS($A$7:F752),0)),'PROD Fltr Conditional'!F752,"OK")</f>
        <v>OK</v>
      </c>
      <c r="G752" s="13" t="str">
        <f>IF(ISERROR(VLOOKUP('PROD Fltr Conditional'!$A752,QACond,COLUMNS($A$7:G752),0)),'PROD Fltr Conditional'!G752,"OK")</f>
        <v>OK</v>
      </c>
      <c r="H752" s="13" t="str">
        <f>IF(ISERROR(VLOOKUP('PROD Fltr Conditional'!$A752,QACond,COLUMNS($A$7:H752),0)),'PROD Fltr Conditional'!H752,"OK")</f>
        <v>OK</v>
      </c>
      <c r="I752" s="13" t="str">
        <f>IF(ISERROR(VLOOKUP('PROD Fltr Conditional'!$A752,QACond,COLUMNS($A$7:I752),0)),'PROD Fltr Conditional'!I752,"OK")</f>
        <v>OK</v>
      </c>
      <c r="J752" s="13" t="str">
        <f>IF(ISERROR(VLOOKUP('PROD Fltr Conditional'!$A752,QACond,COLUMNS($A$7:J752),0)),'PROD Fltr Conditional'!J752,"OK")</f>
        <v>OK</v>
      </c>
      <c r="K752" s="13" t="str">
        <f>IF(ISERROR(VLOOKUP('PROD Fltr Conditional'!$A752,QACond,COLUMNS($A$7:K752),0)),'PROD Fltr Conditional'!K752,"OK")</f>
        <v>OK</v>
      </c>
      <c r="L752" s="13" t="str">
        <f>IF(ISERROR(VLOOKUP('PROD Fltr Conditional'!$A752,QACond,COLUMNS($A$7:L752),0)),'PROD Fltr Conditional'!L752,"OK")</f>
        <v>OK</v>
      </c>
      <c r="M752" s="13" t="str">
        <f>IF(ISERROR(VLOOKUP('PROD Fltr Conditional'!$A752,QACond,COLUMNS($A$7:M752),0)),'PROD Fltr Conditional'!M752,"OK")</f>
        <v>OK</v>
      </c>
      <c r="N752" s="13" t="str">
        <f>IF(ISERROR(VLOOKUP('PROD Fltr Conditional'!$A752,QACond,COLUMNS($A$7:N752),0)),'PROD Fltr Conditional'!N752,"OK")</f>
        <v>OK</v>
      </c>
      <c r="O752" s="13" t="str">
        <f>IF(ISERROR(VLOOKUP('PROD Fltr Conditional'!$A752,QACond,COLUMNS($A$7:O752),0)),'PROD Fltr Conditional'!O752,"OK")</f>
        <v>OK</v>
      </c>
      <c r="P752" s="13" t="str">
        <f>IF(ISERROR(VLOOKUP('PROD Fltr Conditional'!$A752,QACond,COLUMNS($A$7:P752),0)),'PROD Fltr Conditional'!P752,"OK")</f>
        <v>OK</v>
      </c>
      <c r="Q752" s="13" t="str">
        <f>IF(ISERROR(VLOOKUP('PROD Fltr Conditional'!$A752,QACond,COLUMNS($A$7:Q752),0)),'PROD Fltr Conditional'!Q752,"OK")</f>
        <v>OK</v>
      </c>
    </row>
    <row r="753" spans="1:17">
      <c r="A753" s="13" t="str">
        <f>IF(ISERROR(VLOOKUP('PROD Fltr Conditional'!$A753,QACond,COLUMNS($A$7:A753),0)),'PROD Fltr Conditional'!A753,"OK")</f>
        <v>OK</v>
      </c>
      <c r="B753" s="13" t="str">
        <f>IF(ISERROR(VLOOKUP('PROD Fltr Conditional'!$A753,QACond,COLUMNS($A$7:B753),0)),'PROD Fltr Conditional'!B753,"OK")</f>
        <v>OK</v>
      </c>
      <c r="C753" s="13" t="str">
        <f>IF(ISERROR(VLOOKUP('PROD Fltr Conditional'!$A753,QACond,COLUMNS($A$7:C753),0)),'PROD Fltr Conditional'!C753,"OK")</f>
        <v>OK</v>
      </c>
      <c r="D753" s="13" t="str">
        <f>IF(ISERROR(VLOOKUP('PROD Fltr Conditional'!$A753,QACond,COLUMNS($A$7:D753),0)),'PROD Fltr Conditional'!D753,"OK")</f>
        <v>OK</v>
      </c>
      <c r="E753" s="13" t="str">
        <f>IF(ISERROR(VLOOKUP('PROD Fltr Conditional'!$A753,QACond,COLUMNS($A$7:E753),0)),'PROD Fltr Conditional'!E753,"OK")</f>
        <v>OK</v>
      </c>
      <c r="F753" s="13" t="str">
        <f>IF(ISERROR(VLOOKUP('PROD Fltr Conditional'!$A753,QACond,COLUMNS($A$7:F753),0)),'PROD Fltr Conditional'!F753,"OK")</f>
        <v>OK</v>
      </c>
      <c r="G753" s="13" t="str">
        <f>IF(ISERROR(VLOOKUP('PROD Fltr Conditional'!$A753,QACond,COLUMNS($A$7:G753),0)),'PROD Fltr Conditional'!G753,"OK")</f>
        <v>OK</v>
      </c>
      <c r="H753" s="13" t="str">
        <f>IF(ISERROR(VLOOKUP('PROD Fltr Conditional'!$A753,QACond,COLUMNS($A$7:H753),0)),'PROD Fltr Conditional'!H753,"OK")</f>
        <v>OK</v>
      </c>
      <c r="I753" s="13" t="str">
        <f>IF(ISERROR(VLOOKUP('PROD Fltr Conditional'!$A753,QACond,COLUMNS($A$7:I753),0)),'PROD Fltr Conditional'!I753,"OK")</f>
        <v>OK</v>
      </c>
      <c r="J753" s="13" t="str">
        <f>IF(ISERROR(VLOOKUP('PROD Fltr Conditional'!$A753,QACond,COLUMNS($A$7:J753),0)),'PROD Fltr Conditional'!J753,"OK")</f>
        <v>OK</v>
      </c>
      <c r="K753" s="13" t="str">
        <f>IF(ISERROR(VLOOKUP('PROD Fltr Conditional'!$A753,QACond,COLUMNS($A$7:K753),0)),'PROD Fltr Conditional'!K753,"OK")</f>
        <v>OK</v>
      </c>
      <c r="L753" s="13" t="str">
        <f>IF(ISERROR(VLOOKUP('PROD Fltr Conditional'!$A753,QACond,COLUMNS($A$7:L753),0)),'PROD Fltr Conditional'!L753,"OK")</f>
        <v>OK</v>
      </c>
      <c r="M753" s="13" t="str">
        <f>IF(ISERROR(VLOOKUP('PROD Fltr Conditional'!$A753,QACond,COLUMNS($A$7:M753),0)),'PROD Fltr Conditional'!M753,"OK")</f>
        <v>OK</v>
      </c>
      <c r="N753" s="13" t="str">
        <f>IF(ISERROR(VLOOKUP('PROD Fltr Conditional'!$A753,QACond,COLUMNS($A$7:N753),0)),'PROD Fltr Conditional'!N753,"OK")</f>
        <v>OK</v>
      </c>
      <c r="O753" s="13" t="str">
        <f>IF(ISERROR(VLOOKUP('PROD Fltr Conditional'!$A753,QACond,COLUMNS($A$7:O753),0)),'PROD Fltr Conditional'!O753,"OK")</f>
        <v>OK</v>
      </c>
      <c r="P753" s="13" t="str">
        <f>IF(ISERROR(VLOOKUP('PROD Fltr Conditional'!$A753,QACond,COLUMNS($A$7:P753),0)),'PROD Fltr Conditional'!P753,"OK")</f>
        <v>OK</v>
      </c>
      <c r="Q753" s="13" t="str">
        <f>IF(ISERROR(VLOOKUP('PROD Fltr Conditional'!$A753,QACond,COLUMNS($A$7:Q753),0)),'PROD Fltr Conditional'!Q753,"OK")</f>
        <v>OK</v>
      </c>
    </row>
    <row r="754" spans="1:17">
      <c r="A754" s="13" t="str">
        <f>IF(ISERROR(VLOOKUP('PROD Fltr Conditional'!$A754,QACond,COLUMNS($A$7:A754),0)),'PROD Fltr Conditional'!A754,"OK")</f>
        <v>OK</v>
      </c>
      <c r="B754" s="13" t="str">
        <f>IF(ISERROR(VLOOKUP('PROD Fltr Conditional'!$A754,QACond,COLUMNS($A$7:B754),0)),'PROD Fltr Conditional'!B754,"OK")</f>
        <v>OK</v>
      </c>
      <c r="C754" s="13" t="str">
        <f>IF(ISERROR(VLOOKUP('PROD Fltr Conditional'!$A754,QACond,COLUMNS($A$7:C754),0)),'PROD Fltr Conditional'!C754,"OK")</f>
        <v>OK</v>
      </c>
      <c r="D754" s="13" t="str">
        <f>IF(ISERROR(VLOOKUP('PROD Fltr Conditional'!$A754,QACond,COLUMNS($A$7:D754),0)),'PROD Fltr Conditional'!D754,"OK")</f>
        <v>OK</v>
      </c>
      <c r="E754" s="13" t="str">
        <f>IF(ISERROR(VLOOKUP('PROD Fltr Conditional'!$A754,QACond,COLUMNS($A$7:E754),0)),'PROD Fltr Conditional'!E754,"OK")</f>
        <v>OK</v>
      </c>
      <c r="F754" s="13" t="str">
        <f>IF(ISERROR(VLOOKUP('PROD Fltr Conditional'!$A754,QACond,COLUMNS($A$7:F754),0)),'PROD Fltr Conditional'!F754,"OK")</f>
        <v>OK</v>
      </c>
      <c r="G754" s="13" t="str">
        <f>IF(ISERROR(VLOOKUP('PROD Fltr Conditional'!$A754,QACond,COLUMNS($A$7:G754),0)),'PROD Fltr Conditional'!G754,"OK")</f>
        <v>OK</v>
      </c>
      <c r="H754" s="13" t="str">
        <f>IF(ISERROR(VLOOKUP('PROD Fltr Conditional'!$A754,QACond,COLUMNS($A$7:H754),0)),'PROD Fltr Conditional'!H754,"OK")</f>
        <v>OK</v>
      </c>
      <c r="I754" s="13" t="str">
        <f>IF(ISERROR(VLOOKUP('PROD Fltr Conditional'!$A754,QACond,COLUMNS($A$7:I754),0)),'PROD Fltr Conditional'!I754,"OK")</f>
        <v>OK</v>
      </c>
      <c r="J754" s="13" t="str">
        <f>IF(ISERROR(VLOOKUP('PROD Fltr Conditional'!$A754,QACond,COLUMNS($A$7:J754),0)),'PROD Fltr Conditional'!J754,"OK")</f>
        <v>OK</v>
      </c>
      <c r="K754" s="13" t="str">
        <f>IF(ISERROR(VLOOKUP('PROD Fltr Conditional'!$A754,QACond,COLUMNS($A$7:K754),0)),'PROD Fltr Conditional'!K754,"OK")</f>
        <v>OK</v>
      </c>
      <c r="L754" s="13" t="str">
        <f>IF(ISERROR(VLOOKUP('PROD Fltr Conditional'!$A754,QACond,COLUMNS($A$7:L754),0)),'PROD Fltr Conditional'!L754,"OK")</f>
        <v>OK</v>
      </c>
      <c r="M754" s="13" t="str">
        <f>IF(ISERROR(VLOOKUP('PROD Fltr Conditional'!$A754,QACond,COLUMNS($A$7:M754),0)),'PROD Fltr Conditional'!M754,"OK")</f>
        <v>OK</v>
      </c>
      <c r="N754" s="13" t="str">
        <f>IF(ISERROR(VLOOKUP('PROD Fltr Conditional'!$A754,QACond,COLUMNS($A$7:N754),0)),'PROD Fltr Conditional'!N754,"OK")</f>
        <v>OK</v>
      </c>
      <c r="O754" s="13" t="str">
        <f>IF(ISERROR(VLOOKUP('PROD Fltr Conditional'!$A754,QACond,COLUMNS($A$7:O754),0)),'PROD Fltr Conditional'!O754,"OK")</f>
        <v>OK</v>
      </c>
      <c r="P754" s="13" t="str">
        <f>IF(ISERROR(VLOOKUP('PROD Fltr Conditional'!$A754,QACond,COLUMNS($A$7:P754),0)),'PROD Fltr Conditional'!P754,"OK")</f>
        <v>OK</v>
      </c>
      <c r="Q754" s="13" t="str">
        <f>IF(ISERROR(VLOOKUP('PROD Fltr Conditional'!$A754,QACond,COLUMNS($A$7:Q754),0)),'PROD Fltr Conditional'!Q754,"OK")</f>
        <v>OK</v>
      </c>
    </row>
    <row r="755" spans="1:17">
      <c r="A755" s="13" t="str">
        <f>IF(ISERROR(VLOOKUP('PROD Fltr Conditional'!$A755,QACond,COLUMNS($A$7:A755),0)),'PROD Fltr Conditional'!A755,"OK")</f>
        <v>OK</v>
      </c>
      <c r="B755" s="13" t="str">
        <f>IF(ISERROR(VLOOKUP('PROD Fltr Conditional'!$A755,QACond,COLUMNS($A$7:B755),0)),'PROD Fltr Conditional'!B755,"OK")</f>
        <v>OK</v>
      </c>
      <c r="C755" s="13" t="str">
        <f>IF(ISERROR(VLOOKUP('PROD Fltr Conditional'!$A755,QACond,COLUMNS($A$7:C755),0)),'PROD Fltr Conditional'!C755,"OK")</f>
        <v>OK</v>
      </c>
      <c r="D755" s="13" t="str">
        <f>IF(ISERROR(VLOOKUP('PROD Fltr Conditional'!$A755,QACond,COLUMNS($A$7:D755),0)),'PROD Fltr Conditional'!D755,"OK")</f>
        <v>OK</v>
      </c>
      <c r="E755" s="13" t="str">
        <f>IF(ISERROR(VLOOKUP('PROD Fltr Conditional'!$A755,QACond,COLUMNS($A$7:E755),0)),'PROD Fltr Conditional'!E755,"OK")</f>
        <v>OK</v>
      </c>
      <c r="F755" s="13" t="str">
        <f>IF(ISERROR(VLOOKUP('PROD Fltr Conditional'!$A755,QACond,COLUMNS($A$7:F755),0)),'PROD Fltr Conditional'!F755,"OK")</f>
        <v>OK</v>
      </c>
      <c r="G755" s="13" t="str">
        <f>IF(ISERROR(VLOOKUP('PROD Fltr Conditional'!$A755,QACond,COLUMNS($A$7:G755),0)),'PROD Fltr Conditional'!G755,"OK")</f>
        <v>OK</v>
      </c>
      <c r="H755" s="13" t="str">
        <f>IF(ISERROR(VLOOKUP('PROD Fltr Conditional'!$A755,QACond,COLUMNS($A$7:H755),0)),'PROD Fltr Conditional'!H755,"OK")</f>
        <v>OK</v>
      </c>
      <c r="I755" s="13" t="str">
        <f>IF(ISERROR(VLOOKUP('PROD Fltr Conditional'!$A755,QACond,COLUMNS($A$7:I755),0)),'PROD Fltr Conditional'!I755,"OK")</f>
        <v>OK</v>
      </c>
      <c r="J755" s="13" t="str">
        <f>IF(ISERROR(VLOOKUP('PROD Fltr Conditional'!$A755,QACond,COLUMNS($A$7:J755),0)),'PROD Fltr Conditional'!J755,"OK")</f>
        <v>OK</v>
      </c>
      <c r="K755" s="13" t="str">
        <f>IF(ISERROR(VLOOKUP('PROD Fltr Conditional'!$A755,QACond,COLUMNS($A$7:K755),0)),'PROD Fltr Conditional'!K755,"OK")</f>
        <v>OK</v>
      </c>
      <c r="L755" s="13" t="str">
        <f>IF(ISERROR(VLOOKUP('PROD Fltr Conditional'!$A755,QACond,COLUMNS($A$7:L755),0)),'PROD Fltr Conditional'!L755,"OK")</f>
        <v>OK</v>
      </c>
      <c r="M755" s="13" t="str">
        <f>IF(ISERROR(VLOOKUP('PROD Fltr Conditional'!$A755,QACond,COLUMNS($A$7:M755),0)),'PROD Fltr Conditional'!M755,"OK")</f>
        <v>OK</v>
      </c>
      <c r="N755" s="13" t="str">
        <f>IF(ISERROR(VLOOKUP('PROD Fltr Conditional'!$A755,QACond,COLUMNS($A$7:N755),0)),'PROD Fltr Conditional'!N755,"OK")</f>
        <v>OK</v>
      </c>
      <c r="O755" s="13" t="str">
        <f>IF(ISERROR(VLOOKUP('PROD Fltr Conditional'!$A755,QACond,COLUMNS($A$7:O755),0)),'PROD Fltr Conditional'!O755,"OK")</f>
        <v>OK</v>
      </c>
      <c r="P755" s="13" t="str">
        <f>IF(ISERROR(VLOOKUP('PROD Fltr Conditional'!$A755,QACond,COLUMNS($A$7:P755),0)),'PROD Fltr Conditional'!P755,"OK")</f>
        <v>OK</v>
      </c>
      <c r="Q755" s="13" t="str">
        <f>IF(ISERROR(VLOOKUP('PROD Fltr Conditional'!$A755,QACond,COLUMNS($A$7:Q755),0)),'PROD Fltr Conditional'!Q755,"OK")</f>
        <v>OK</v>
      </c>
    </row>
    <row r="756" spans="1:17">
      <c r="A756" s="13" t="str">
        <f>IF(ISERROR(VLOOKUP('PROD Fltr Conditional'!$A756,QACond,COLUMNS($A$7:A756),0)),'PROD Fltr Conditional'!A756,"OK")</f>
        <v>OK</v>
      </c>
      <c r="B756" s="13" t="str">
        <f>IF(ISERROR(VLOOKUP('PROD Fltr Conditional'!$A756,QACond,COLUMNS($A$7:B756),0)),'PROD Fltr Conditional'!B756,"OK")</f>
        <v>OK</v>
      </c>
      <c r="C756" s="13" t="str">
        <f>IF(ISERROR(VLOOKUP('PROD Fltr Conditional'!$A756,QACond,COLUMNS($A$7:C756),0)),'PROD Fltr Conditional'!C756,"OK")</f>
        <v>OK</v>
      </c>
      <c r="D756" s="13" t="str">
        <f>IF(ISERROR(VLOOKUP('PROD Fltr Conditional'!$A756,QACond,COLUMNS($A$7:D756),0)),'PROD Fltr Conditional'!D756,"OK")</f>
        <v>OK</v>
      </c>
      <c r="E756" s="13" t="str">
        <f>IF(ISERROR(VLOOKUP('PROD Fltr Conditional'!$A756,QACond,COLUMNS($A$7:E756),0)),'PROD Fltr Conditional'!E756,"OK")</f>
        <v>OK</v>
      </c>
      <c r="F756" s="13" t="str">
        <f>IF(ISERROR(VLOOKUP('PROD Fltr Conditional'!$A756,QACond,COLUMNS($A$7:F756),0)),'PROD Fltr Conditional'!F756,"OK")</f>
        <v>OK</v>
      </c>
      <c r="G756" s="13" t="str">
        <f>IF(ISERROR(VLOOKUP('PROD Fltr Conditional'!$A756,QACond,COLUMNS($A$7:G756),0)),'PROD Fltr Conditional'!G756,"OK")</f>
        <v>OK</v>
      </c>
      <c r="H756" s="13" t="str">
        <f>IF(ISERROR(VLOOKUP('PROD Fltr Conditional'!$A756,QACond,COLUMNS($A$7:H756),0)),'PROD Fltr Conditional'!H756,"OK")</f>
        <v>OK</v>
      </c>
      <c r="I756" s="13" t="str">
        <f>IF(ISERROR(VLOOKUP('PROD Fltr Conditional'!$A756,QACond,COLUMNS($A$7:I756),0)),'PROD Fltr Conditional'!I756,"OK")</f>
        <v>OK</v>
      </c>
      <c r="J756" s="13" t="str">
        <f>IF(ISERROR(VLOOKUP('PROD Fltr Conditional'!$A756,QACond,COLUMNS($A$7:J756),0)),'PROD Fltr Conditional'!J756,"OK")</f>
        <v>OK</v>
      </c>
      <c r="K756" s="13" t="str">
        <f>IF(ISERROR(VLOOKUP('PROD Fltr Conditional'!$A756,QACond,COLUMNS($A$7:K756),0)),'PROD Fltr Conditional'!K756,"OK")</f>
        <v>OK</v>
      </c>
      <c r="L756" s="13" t="str">
        <f>IF(ISERROR(VLOOKUP('PROD Fltr Conditional'!$A756,QACond,COLUMNS($A$7:L756),0)),'PROD Fltr Conditional'!L756,"OK")</f>
        <v>OK</v>
      </c>
      <c r="M756" s="13" t="str">
        <f>IF(ISERROR(VLOOKUP('PROD Fltr Conditional'!$A756,QACond,COLUMNS($A$7:M756),0)),'PROD Fltr Conditional'!M756,"OK")</f>
        <v>OK</v>
      </c>
      <c r="N756" s="13" t="str">
        <f>IF(ISERROR(VLOOKUP('PROD Fltr Conditional'!$A756,QACond,COLUMNS($A$7:N756),0)),'PROD Fltr Conditional'!N756,"OK")</f>
        <v>OK</v>
      </c>
      <c r="O756" s="13" t="str">
        <f>IF(ISERROR(VLOOKUP('PROD Fltr Conditional'!$A756,QACond,COLUMNS($A$7:O756),0)),'PROD Fltr Conditional'!O756,"OK")</f>
        <v>OK</v>
      </c>
      <c r="P756" s="13" t="str">
        <f>IF(ISERROR(VLOOKUP('PROD Fltr Conditional'!$A756,QACond,COLUMNS($A$7:P756),0)),'PROD Fltr Conditional'!P756,"OK")</f>
        <v>OK</v>
      </c>
      <c r="Q756" s="13" t="str">
        <f>IF(ISERROR(VLOOKUP('PROD Fltr Conditional'!$A756,QACond,COLUMNS($A$7:Q756),0)),'PROD Fltr Conditional'!Q756,"OK")</f>
        <v>OK</v>
      </c>
    </row>
    <row r="757" spans="1:17">
      <c r="A757" s="13" t="str">
        <f>IF(ISERROR(VLOOKUP('PROD Fltr Conditional'!$A757,QACond,COLUMNS($A$7:A757),0)),'PROD Fltr Conditional'!A757,"OK")</f>
        <v>OK</v>
      </c>
      <c r="B757" s="13" t="str">
        <f>IF(ISERROR(VLOOKUP('PROD Fltr Conditional'!$A757,QACond,COLUMNS($A$7:B757),0)),'PROD Fltr Conditional'!B757,"OK")</f>
        <v>OK</v>
      </c>
      <c r="C757" s="13" t="str">
        <f>IF(ISERROR(VLOOKUP('PROD Fltr Conditional'!$A757,QACond,COLUMNS($A$7:C757),0)),'PROD Fltr Conditional'!C757,"OK")</f>
        <v>OK</v>
      </c>
      <c r="D757" s="13" t="str">
        <f>IF(ISERROR(VLOOKUP('PROD Fltr Conditional'!$A757,QACond,COLUMNS($A$7:D757),0)),'PROD Fltr Conditional'!D757,"OK")</f>
        <v>OK</v>
      </c>
      <c r="E757" s="13" t="str">
        <f>IF(ISERROR(VLOOKUP('PROD Fltr Conditional'!$A757,QACond,COLUMNS($A$7:E757),0)),'PROD Fltr Conditional'!E757,"OK")</f>
        <v>OK</v>
      </c>
      <c r="F757" s="13" t="str">
        <f>IF(ISERROR(VLOOKUP('PROD Fltr Conditional'!$A757,QACond,COLUMNS($A$7:F757),0)),'PROD Fltr Conditional'!F757,"OK")</f>
        <v>OK</v>
      </c>
      <c r="G757" s="13" t="str">
        <f>IF(ISERROR(VLOOKUP('PROD Fltr Conditional'!$A757,QACond,COLUMNS($A$7:G757),0)),'PROD Fltr Conditional'!G757,"OK")</f>
        <v>OK</v>
      </c>
      <c r="H757" s="13" t="str">
        <f>IF(ISERROR(VLOOKUP('PROD Fltr Conditional'!$A757,QACond,COLUMNS($A$7:H757),0)),'PROD Fltr Conditional'!H757,"OK")</f>
        <v>OK</v>
      </c>
      <c r="I757" s="13" t="str">
        <f>IF(ISERROR(VLOOKUP('PROD Fltr Conditional'!$A757,QACond,COLUMNS($A$7:I757),0)),'PROD Fltr Conditional'!I757,"OK")</f>
        <v>OK</v>
      </c>
      <c r="J757" s="13" t="str">
        <f>IF(ISERROR(VLOOKUP('PROD Fltr Conditional'!$A757,QACond,COLUMNS($A$7:J757),0)),'PROD Fltr Conditional'!J757,"OK")</f>
        <v>OK</v>
      </c>
      <c r="K757" s="13" t="str">
        <f>IF(ISERROR(VLOOKUP('PROD Fltr Conditional'!$A757,QACond,COLUMNS($A$7:K757),0)),'PROD Fltr Conditional'!K757,"OK")</f>
        <v>OK</v>
      </c>
      <c r="L757" s="13" t="str">
        <f>IF(ISERROR(VLOOKUP('PROD Fltr Conditional'!$A757,QACond,COLUMNS($A$7:L757),0)),'PROD Fltr Conditional'!L757,"OK")</f>
        <v>OK</v>
      </c>
      <c r="M757" s="13" t="str">
        <f>IF(ISERROR(VLOOKUP('PROD Fltr Conditional'!$A757,QACond,COLUMNS($A$7:M757),0)),'PROD Fltr Conditional'!M757,"OK")</f>
        <v>OK</v>
      </c>
      <c r="N757" s="13" t="str">
        <f>IF(ISERROR(VLOOKUP('PROD Fltr Conditional'!$A757,QACond,COLUMNS($A$7:N757),0)),'PROD Fltr Conditional'!N757,"OK")</f>
        <v>OK</v>
      </c>
      <c r="O757" s="13" t="str">
        <f>IF(ISERROR(VLOOKUP('PROD Fltr Conditional'!$A757,QACond,COLUMNS($A$7:O757),0)),'PROD Fltr Conditional'!O757,"OK")</f>
        <v>OK</v>
      </c>
      <c r="P757" s="13" t="str">
        <f>IF(ISERROR(VLOOKUP('PROD Fltr Conditional'!$A757,QACond,COLUMNS($A$7:P757),0)),'PROD Fltr Conditional'!P757,"OK")</f>
        <v>OK</v>
      </c>
      <c r="Q757" s="13" t="str">
        <f>IF(ISERROR(VLOOKUP('PROD Fltr Conditional'!$A757,QACond,COLUMNS($A$7:Q757),0)),'PROD Fltr Conditional'!Q757,"OK")</f>
        <v>OK</v>
      </c>
    </row>
    <row r="758" spans="1:17">
      <c r="A758" s="13" t="str">
        <f>IF(ISERROR(VLOOKUP('PROD Fltr Conditional'!$A758,QACond,COLUMNS($A$7:A758),0)),'PROD Fltr Conditional'!A758,"OK")</f>
        <v>OK</v>
      </c>
      <c r="B758" s="13" t="str">
        <f>IF(ISERROR(VLOOKUP('PROD Fltr Conditional'!$A758,QACond,COLUMNS($A$7:B758),0)),'PROD Fltr Conditional'!B758,"OK")</f>
        <v>OK</v>
      </c>
      <c r="C758" s="13" t="str">
        <f>IF(ISERROR(VLOOKUP('PROD Fltr Conditional'!$A758,QACond,COLUMNS($A$7:C758),0)),'PROD Fltr Conditional'!C758,"OK")</f>
        <v>OK</v>
      </c>
      <c r="D758" s="13" t="str">
        <f>IF(ISERROR(VLOOKUP('PROD Fltr Conditional'!$A758,QACond,COLUMNS($A$7:D758),0)),'PROD Fltr Conditional'!D758,"OK")</f>
        <v>OK</v>
      </c>
      <c r="E758" s="13" t="str">
        <f>IF(ISERROR(VLOOKUP('PROD Fltr Conditional'!$A758,QACond,COLUMNS($A$7:E758),0)),'PROD Fltr Conditional'!E758,"OK")</f>
        <v>OK</v>
      </c>
      <c r="F758" s="13" t="str">
        <f>IF(ISERROR(VLOOKUP('PROD Fltr Conditional'!$A758,QACond,COLUMNS($A$7:F758),0)),'PROD Fltr Conditional'!F758,"OK")</f>
        <v>OK</v>
      </c>
      <c r="G758" s="13" t="str">
        <f>IF(ISERROR(VLOOKUP('PROD Fltr Conditional'!$A758,QACond,COLUMNS($A$7:G758),0)),'PROD Fltr Conditional'!G758,"OK")</f>
        <v>OK</v>
      </c>
      <c r="H758" s="13" t="str">
        <f>IF(ISERROR(VLOOKUP('PROD Fltr Conditional'!$A758,QACond,COLUMNS($A$7:H758),0)),'PROD Fltr Conditional'!H758,"OK")</f>
        <v>OK</v>
      </c>
      <c r="I758" s="13" t="str">
        <f>IF(ISERROR(VLOOKUP('PROD Fltr Conditional'!$A758,QACond,COLUMNS($A$7:I758),0)),'PROD Fltr Conditional'!I758,"OK")</f>
        <v>OK</v>
      </c>
      <c r="J758" s="13" t="str">
        <f>IF(ISERROR(VLOOKUP('PROD Fltr Conditional'!$A758,QACond,COLUMNS($A$7:J758),0)),'PROD Fltr Conditional'!J758,"OK")</f>
        <v>OK</v>
      </c>
      <c r="K758" s="13" t="str">
        <f>IF(ISERROR(VLOOKUP('PROD Fltr Conditional'!$A758,QACond,COLUMNS($A$7:K758),0)),'PROD Fltr Conditional'!K758,"OK")</f>
        <v>OK</v>
      </c>
      <c r="L758" s="13" t="str">
        <f>IF(ISERROR(VLOOKUP('PROD Fltr Conditional'!$A758,QACond,COLUMNS($A$7:L758),0)),'PROD Fltr Conditional'!L758,"OK")</f>
        <v>OK</v>
      </c>
      <c r="M758" s="13" t="str">
        <f>IF(ISERROR(VLOOKUP('PROD Fltr Conditional'!$A758,QACond,COLUMNS($A$7:M758),0)),'PROD Fltr Conditional'!M758,"OK")</f>
        <v>OK</v>
      </c>
      <c r="N758" s="13" t="str">
        <f>IF(ISERROR(VLOOKUP('PROD Fltr Conditional'!$A758,QACond,COLUMNS($A$7:N758),0)),'PROD Fltr Conditional'!N758,"OK")</f>
        <v>OK</v>
      </c>
      <c r="O758" s="13" t="str">
        <f>IF(ISERROR(VLOOKUP('PROD Fltr Conditional'!$A758,QACond,COLUMNS($A$7:O758),0)),'PROD Fltr Conditional'!O758,"OK")</f>
        <v>OK</v>
      </c>
      <c r="P758" s="13" t="str">
        <f>IF(ISERROR(VLOOKUP('PROD Fltr Conditional'!$A758,QACond,COLUMNS($A$7:P758),0)),'PROD Fltr Conditional'!P758,"OK")</f>
        <v>OK</v>
      </c>
      <c r="Q758" s="13" t="str">
        <f>IF(ISERROR(VLOOKUP('PROD Fltr Conditional'!$A758,QACond,COLUMNS($A$7:Q758),0)),'PROD Fltr Conditional'!Q758,"OK")</f>
        <v>OK</v>
      </c>
    </row>
    <row r="759" spans="1:17">
      <c r="A759" s="13" t="str">
        <f>IF(ISERROR(VLOOKUP('PROD Fltr Conditional'!$A759,QACond,COLUMNS($A$7:A759),0)),'PROD Fltr Conditional'!A759,"OK")</f>
        <v>OK</v>
      </c>
      <c r="B759" s="13" t="str">
        <f>IF(ISERROR(VLOOKUP('PROD Fltr Conditional'!$A759,QACond,COLUMNS($A$7:B759),0)),'PROD Fltr Conditional'!B759,"OK")</f>
        <v>OK</v>
      </c>
      <c r="C759" s="13" t="str">
        <f>IF(ISERROR(VLOOKUP('PROD Fltr Conditional'!$A759,QACond,COLUMNS($A$7:C759),0)),'PROD Fltr Conditional'!C759,"OK")</f>
        <v>OK</v>
      </c>
      <c r="D759" s="13" t="str">
        <f>IF(ISERROR(VLOOKUP('PROD Fltr Conditional'!$A759,QACond,COLUMNS($A$7:D759),0)),'PROD Fltr Conditional'!D759,"OK")</f>
        <v>OK</v>
      </c>
      <c r="E759" s="13" t="str">
        <f>IF(ISERROR(VLOOKUP('PROD Fltr Conditional'!$A759,QACond,COLUMNS($A$7:E759),0)),'PROD Fltr Conditional'!E759,"OK")</f>
        <v>OK</v>
      </c>
      <c r="F759" s="13" t="str">
        <f>IF(ISERROR(VLOOKUP('PROD Fltr Conditional'!$A759,QACond,COLUMNS($A$7:F759),0)),'PROD Fltr Conditional'!F759,"OK")</f>
        <v>OK</v>
      </c>
      <c r="G759" s="13" t="str">
        <f>IF(ISERROR(VLOOKUP('PROD Fltr Conditional'!$A759,QACond,COLUMNS($A$7:G759),0)),'PROD Fltr Conditional'!G759,"OK")</f>
        <v>OK</v>
      </c>
      <c r="H759" s="13" t="str">
        <f>IF(ISERROR(VLOOKUP('PROD Fltr Conditional'!$A759,QACond,COLUMNS($A$7:H759),0)),'PROD Fltr Conditional'!H759,"OK")</f>
        <v>OK</v>
      </c>
      <c r="I759" s="13" t="str">
        <f>IF(ISERROR(VLOOKUP('PROD Fltr Conditional'!$A759,QACond,COLUMNS($A$7:I759),0)),'PROD Fltr Conditional'!I759,"OK")</f>
        <v>OK</v>
      </c>
      <c r="J759" s="13" t="str">
        <f>IF(ISERROR(VLOOKUP('PROD Fltr Conditional'!$A759,QACond,COLUMNS($A$7:J759),0)),'PROD Fltr Conditional'!J759,"OK")</f>
        <v>OK</v>
      </c>
      <c r="K759" s="13" t="str">
        <f>IF(ISERROR(VLOOKUP('PROD Fltr Conditional'!$A759,QACond,COLUMNS($A$7:K759),0)),'PROD Fltr Conditional'!K759,"OK")</f>
        <v>OK</v>
      </c>
      <c r="L759" s="13" t="str">
        <f>IF(ISERROR(VLOOKUP('PROD Fltr Conditional'!$A759,QACond,COLUMNS($A$7:L759),0)),'PROD Fltr Conditional'!L759,"OK")</f>
        <v>OK</v>
      </c>
      <c r="M759" s="13" t="str">
        <f>IF(ISERROR(VLOOKUP('PROD Fltr Conditional'!$A759,QACond,COLUMNS($A$7:M759),0)),'PROD Fltr Conditional'!M759,"OK")</f>
        <v>OK</v>
      </c>
      <c r="N759" s="13" t="str">
        <f>IF(ISERROR(VLOOKUP('PROD Fltr Conditional'!$A759,QACond,COLUMNS($A$7:N759),0)),'PROD Fltr Conditional'!N759,"OK")</f>
        <v>OK</v>
      </c>
      <c r="O759" s="13" t="str">
        <f>IF(ISERROR(VLOOKUP('PROD Fltr Conditional'!$A759,QACond,COLUMNS($A$7:O759),0)),'PROD Fltr Conditional'!O759,"OK")</f>
        <v>OK</v>
      </c>
      <c r="P759" s="13" t="str">
        <f>IF(ISERROR(VLOOKUP('PROD Fltr Conditional'!$A759,QACond,COLUMNS($A$7:P759),0)),'PROD Fltr Conditional'!P759,"OK")</f>
        <v>OK</v>
      </c>
      <c r="Q759" s="13" t="str">
        <f>IF(ISERROR(VLOOKUP('PROD Fltr Conditional'!$A759,QACond,COLUMNS($A$7:Q759),0)),'PROD Fltr Conditional'!Q759,"OK")</f>
        <v>OK</v>
      </c>
    </row>
    <row r="760" spans="1:17">
      <c r="A760" s="13" t="str">
        <f>IF(ISERROR(VLOOKUP('PROD Fltr Conditional'!$A760,QACond,COLUMNS($A$7:A760),0)),'PROD Fltr Conditional'!A760,"OK")</f>
        <v>OK</v>
      </c>
      <c r="B760" s="13" t="str">
        <f>IF(ISERROR(VLOOKUP('PROD Fltr Conditional'!$A760,QACond,COLUMNS($A$7:B760),0)),'PROD Fltr Conditional'!B760,"OK")</f>
        <v>OK</v>
      </c>
      <c r="C760" s="13" t="str">
        <f>IF(ISERROR(VLOOKUP('PROD Fltr Conditional'!$A760,QACond,COLUMNS($A$7:C760),0)),'PROD Fltr Conditional'!C760,"OK")</f>
        <v>OK</v>
      </c>
      <c r="D760" s="13" t="str">
        <f>IF(ISERROR(VLOOKUP('PROD Fltr Conditional'!$A760,QACond,COLUMNS($A$7:D760),0)),'PROD Fltr Conditional'!D760,"OK")</f>
        <v>OK</v>
      </c>
      <c r="E760" s="13" t="str">
        <f>IF(ISERROR(VLOOKUP('PROD Fltr Conditional'!$A760,QACond,COLUMNS($A$7:E760),0)),'PROD Fltr Conditional'!E760,"OK")</f>
        <v>OK</v>
      </c>
      <c r="F760" s="13" t="str">
        <f>IF(ISERROR(VLOOKUP('PROD Fltr Conditional'!$A760,QACond,COLUMNS($A$7:F760),0)),'PROD Fltr Conditional'!F760,"OK")</f>
        <v>OK</v>
      </c>
      <c r="G760" s="13" t="str">
        <f>IF(ISERROR(VLOOKUP('PROD Fltr Conditional'!$A760,QACond,COLUMNS($A$7:G760),0)),'PROD Fltr Conditional'!G760,"OK")</f>
        <v>OK</v>
      </c>
      <c r="H760" s="13" t="str">
        <f>IF(ISERROR(VLOOKUP('PROD Fltr Conditional'!$A760,QACond,COLUMNS($A$7:H760),0)),'PROD Fltr Conditional'!H760,"OK")</f>
        <v>OK</v>
      </c>
      <c r="I760" s="13" t="str">
        <f>IF(ISERROR(VLOOKUP('PROD Fltr Conditional'!$A760,QACond,COLUMNS($A$7:I760),0)),'PROD Fltr Conditional'!I760,"OK")</f>
        <v>OK</v>
      </c>
      <c r="J760" s="13" t="str">
        <f>IF(ISERROR(VLOOKUP('PROD Fltr Conditional'!$A760,QACond,COLUMNS($A$7:J760),0)),'PROD Fltr Conditional'!J760,"OK")</f>
        <v>OK</v>
      </c>
      <c r="K760" s="13" t="str">
        <f>IF(ISERROR(VLOOKUP('PROD Fltr Conditional'!$A760,QACond,COLUMNS($A$7:K760),0)),'PROD Fltr Conditional'!K760,"OK")</f>
        <v>OK</v>
      </c>
      <c r="L760" s="13" t="str">
        <f>IF(ISERROR(VLOOKUP('PROD Fltr Conditional'!$A760,QACond,COLUMNS($A$7:L760),0)),'PROD Fltr Conditional'!L760,"OK")</f>
        <v>OK</v>
      </c>
      <c r="M760" s="13" t="str">
        <f>IF(ISERROR(VLOOKUP('PROD Fltr Conditional'!$A760,QACond,COLUMNS($A$7:M760),0)),'PROD Fltr Conditional'!M760,"OK")</f>
        <v>OK</v>
      </c>
      <c r="N760" s="13" t="str">
        <f>IF(ISERROR(VLOOKUP('PROD Fltr Conditional'!$A760,QACond,COLUMNS($A$7:N760),0)),'PROD Fltr Conditional'!N760,"OK")</f>
        <v>OK</v>
      </c>
      <c r="O760" s="13" t="str">
        <f>IF(ISERROR(VLOOKUP('PROD Fltr Conditional'!$A760,QACond,COLUMNS($A$7:O760),0)),'PROD Fltr Conditional'!O760,"OK")</f>
        <v>OK</v>
      </c>
      <c r="P760" s="13" t="str">
        <f>IF(ISERROR(VLOOKUP('PROD Fltr Conditional'!$A760,QACond,COLUMNS($A$7:P760),0)),'PROD Fltr Conditional'!P760,"OK")</f>
        <v>OK</v>
      </c>
      <c r="Q760" s="13" t="str">
        <f>IF(ISERROR(VLOOKUP('PROD Fltr Conditional'!$A760,QACond,COLUMNS($A$7:Q760),0)),'PROD Fltr Conditional'!Q760,"OK")</f>
        <v>OK</v>
      </c>
    </row>
    <row r="761" spans="1:17">
      <c r="A761" s="13" t="str">
        <f>IF(ISERROR(VLOOKUP('PROD Fltr Conditional'!$A761,QACond,COLUMNS($A$7:A761),0)),'PROD Fltr Conditional'!A761,"OK")</f>
        <v>OK</v>
      </c>
      <c r="B761" s="13" t="str">
        <f>IF(ISERROR(VLOOKUP('PROD Fltr Conditional'!$A761,QACond,COLUMNS($A$7:B761),0)),'PROD Fltr Conditional'!B761,"OK")</f>
        <v>OK</v>
      </c>
      <c r="C761" s="13" t="str">
        <f>IF(ISERROR(VLOOKUP('PROD Fltr Conditional'!$A761,QACond,COLUMNS($A$7:C761),0)),'PROD Fltr Conditional'!C761,"OK")</f>
        <v>OK</v>
      </c>
      <c r="D761" s="13" t="str">
        <f>IF(ISERROR(VLOOKUP('PROD Fltr Conditional'!$A761,QACond,COLUMNS($A$7:D761),0)),'PROD Fltr Conditional'!D761,"OK")</f>
        <v>OK</v>
      </c>
      <c r="E761" s="13" t="str">
        <f>IF(ISERROR(VLOOKUP('PROD Fltr Conditional'!$A761,QACond,COLUMNS($A$7:E761),0)),'PROD Fltr Conditional'!E761,"OK")</f>
        <v>OK</v>
      </c>
      <c r="F761" s="13" t="str">
        <f>IF(ISERROR(VLOOKUP('PROD Fltr Conditional'!$A761,QACond,COLUMNS($A$7:F761),0)),'PROD Fltr Conditional'!F761,"OK")</f>
        <v>OK</v>
      </c>
      <c r="G761" s="13" t="str">
        <f>IF(ISERROR(VLOOKUP('PROD Fltr Conditional'!$A761,QACond,COLUMNS($A$7:G761),0)),'PROD Fltr Conditional'!G761,"OK")</f>
        <v>OK</v>
      </c>
      <c r="H761" s="13" t="str">
        <f>IF(ISERROR(VLOOKUP('PROD Fltr Conditional'!$A761,QACond,COLUMNS($A$7:H761),0)),'PROD Fltr Conditional'!H761,"OK")</f>
        <v>OK</v>
      </c>
      <c r="I761" s="13" t="str">
        <f>IF(ISERROR(VLOOKUP('PROD Fltr Conditional'!$A761,QACond,COLUMNS($A$7:I761),0)),'PROD Fltr Conditional'!I761,"OK")</f>
        <v>OK</v>
      </c>
      <c r="J761" s="13" t="str">
        <f>IF(ISERROR(VLOOKUP('PROD Fltr Conditional'!$A761,QACond,COLUMNS($A$7:J761),0)),'PROD Fltr Conditional'!J761,"OK")</f>
        <v>OK</v>
      </c>
      <c r="K761" s="13" t="str">
        <f>IF(ISERROR(VLOOKUP('PROD Fltr Conditional'!$A761,QACond,COLUMNS($A$7:K761),0)),'PROD Fltr Conditional'!K761,"OK")</f>
        <v>OK</v>
      </c>
      <c r="L761" s="13" t="str">
        <f>IF(ISERROR(VLOOKUP('PROD Fltr Conditional'!$A761,QACond,COLUMNS($A$7:L761),0)),'PROD Fltr Conditional'!L761,"OK")</f>
        <v>OK</v>
      </c>
      <c r="M761" s="13" t="str">
        <f>IF(ISERROR(VLOOKUP('PROD Fltr Conditional'!$A761,QACond,COLUMNS($A$7:M761),0)),'PROD Fltr Conditional'!M761,"OK")</f>
        <v>OK</v>
      </c>
      <c r="N761" s="13" t="str">
        <f>IF(ISERROR(VLOOKUP('PROD Fltr Conditional'!$A761,QACond,COLUMNS($A$7:N761),0)),'PROD Fltr Conditional'!N761,"OK")</f>
        <v>OK</v>
      </c>
      <c r="O761" s="13" t="str">
        <f>IF(ISERROR(VLOOKUP('PROD Fltr Conditional'!$A761,QACond,COLUMNS($A$7:O761),0)),'PROD Fltr Conditional'!O761,"OK")</f>
        <v>OK</v>
      </c>
      <c r="P761" s="13" t="str">
        <f>IF(ISERROR(VLOOKUP('PROD Fltr Conditional'!$A761,QACond,COLUMNS($A$7:P761),0)),'PROD Fltr Conditional'!P761,"OK")</f>
        <v>OK</v>
      </c>
      <c r="Q761" s="13" t="str">
        <f>IF(ISERROR(VLOOKUP('PROD Fltr Conditional'!$A761,QACond,COLUMNS($A$7:Q761),0)),'PROD Fltr Conditional'!Q761,"OK")</f>
        <v>OK</v>
      </c>
    </row>
    <row r="762" spans="1:17">
      <c r="A762" s="13" t="str">
        <f>IF(ISERROR(VLOOKUP('PROD Fltr Conditional'!$A762,QACond,COLUMNS($A$7:A762),0)),'PROD Fltr Conditional'!A762,"OK")</f>
        <v>OK</v>
      </c>
      <c r="B762" s="13" t="str">
        <f>IF(ISERROR(VLOOKUP('PROD Fltr Conditional'!$A762,QACond,COLUMNS($A$7:B762),0)),'PROD Fltr Conditional'!B762,"OK")</f>
        <v>OK</v>
      </c>
      <c r="C762" s="13" t="str">
        <f>IF(ISERROR(VLOOKUP('PROD Fltr Conditional'!$A762,QACond,COLUMNS($A$7:C762),0)),'PROD Fltr Conditional'!C762,"OK")</f>
        <v>OK</v>
      </c>
      <c r="D762" s="13" t="str">
        <f>IF(ISERROR(VLOOKUP('PROD Fltr Conditional'!$A762,QACond,COLUMNS($A$7:D762),0)),'PROD Fltr Conditional'!D762,"OK")</f>
        <v>OK</v>
      </c>
      <c r="E762" s="13" t="str">
        <f>IF(ISERROR(VLOOKUP('PROD Fltr Conditional'!$A762,QACond,COLUMNS($A$7:E762),0)),'PROD Fltr Conditional'!E762,"OK")</f>
        <v>OK</v>
      </c>
      <c r="F762" s="13" t="str">
        <f>IF(ISERROR(VLOOKUP('PROD Fltr Conditional'!$A762,QACond,COLUMNS($A$7:F762),0)),'PROD Fltr Conditional'!F762,"OK")</f>
        <v>OK</v>
      </c>
      <c r="G762" s="13" t="str">
        <f>IF(ISERROR(VLOOKUP('PROD Fltr Conditional'!$A762,QACond,COLUMNS($A$7:G762),0)),'PROD Fltr Conditional'!G762,"OK")</f>
        <v>OK</v>
      </c>
      <c r="H762" s="13" t="str">
        <f>IF(ISERROR(VLOOKUP('PROD Fltr Conditional'!$A762,QACond,COLUMNS($A$7:H762),0)),'PROD Fltr Conditional'!H762,"OK")</f>
        <v>OK</v>
      </c>
      <c r="I762" s="13" t="str">
        <f>IF(ISERROR(VLOOKUP('PROD Fltr Conditional'!$A762,QACond,COLUMNS($A$7:I762),0)),'PROD Fltr Conditional'!I762,"OK")</f>
        <v>OK</v>
      </c>
      <c r="J762" s="13" t="str">
        <f>IF(ISERROR(VLOOKUP('PROD Fltr Conditional'!$A762,QACond,COLUMNS($A$7:J762),0)),'PROD Fltr Conditional'!J762,"OK")</f>
        <v>OK</v>
      </c>
      <c r="K762" s="13" t="str">
        <f>IF(ISERROR(VLOOKUP('PROD Fltr Conditional'!$A762,QACond,COLUMNS($A$7:K762),0)),'PROD Fltr Conditional'!K762,"OK")</f>
        <v>OK</v>
      </c>
      <c r="L762" s="13" t="str">
        <f>IF(ISERROR(VLOOKUP('PROD Fltr Conditional'!$A762,QACond,COLUMNS($A$7:L762),0)),'PROD Fltr Conditional'!L762,"OK")</f>
        <v>OK</v>
      </c>
      <c r="M762" s="13" t="str">
        <f>IF(ISERROR(VLOOKUP('PROD Fltr Conditional'!$A762,QACond,COLUMNS($A$7:M762),0)),'PROD Fltr Conditional'!M762,"OK")</f>
        <v>OK</v>
      </c>
      <c r="N762" s="13" t="str">
        <f>IF(ISERROR(VLOOKUP('PROD Fltr Conditional'!$A762,QACond,COLUMNS($A$7:N762),0)),'PROD Fltr Conditional'!N762,"OK")</f>
        <v>OK</v>
      </c>
      <c r="O762" s="13" t="str">
        <f>IF(ISERROR(VLOOKUP('PROD Fltr Conditional'!$A762,QACond,COLUMNS($A$7:O762),0)),'PROD Fltr Conditional'!O762,"OK")</f>
        <v>OK</v>
      </c>
      <c r="P762" s="13" t="str">
        <f>IF(ISERROR(VLOOKUP('PROD Fltr Conditional'!$A762,QACond,COLUMNS($A$7:P762),0)),'PROD Fltr Conditional'!P762,"OK")</f>
        <v>OK</v>
      </c>
      <c r="Q762" s="13" t="str">
        <f>IF(ISERROR(VLOOKUP('PROD Fltr Conditional'!$A762,QACond,COLUMNS($A$7:Q762),0)),'PROD Fltr Conditional'!Q762,"OK")</f>
        <v>OK</v>
      </c>
    </row>
    <row r="763" spans="1:17">
      <c r="A763" s="13" t="str">
        <f>IF(ISERROR(VLOOKUP('PROD Fltr Conditional'!$A763,QACond,COLUMNS($A$7:A763),0)),'PROD Fltr Conditional'!A763,"OK")</f>
        <v>OK</v>
      </c>
      <c r="B763" s="13" t="str">
        <f>IF(ISERROR(VLOOKUP('PROD Fltr Conditional'!$A763,QACond,COLUMNS($A$7:B763),0)),'PROD Fltr Conditional'!B763,"OK")</f>
        <v>OK</v>
      </c>
      <c r="C763" s="13" t="str">
        <f>IF(ISERROR(VLOOKUP('PROD Fltr Conditional'!$A763,QACond,COLUMNS($A$7:C763),0)),'PROD Fltr Conditional'!C763,"OK")</f>
        <v>OK</v>
      </c>
      <c r="D763" s="13" t="str">
        <f>IF(ISERROR(VLOOKUP('PROD Fltr Conditional'!$A763,QACond,COLUMNS($A$7:D763),0)),'PROD Fltr Conditional'!D763,"OK")</f>
        <v>OK</v>
      </c>
      <c r="E763" s="13" t="str">
        <f>IF(ISERROR(VLOOKUP('PROD Fltr Conditional'!$A763,QACond,COLUMNS($A$7:E763),0)),'PROD Fltr Conditional'!E763,"OK")</f>
        <v>OK</v>
      </c>
      <c r="F763" s="13" t="str">
        <f>IF(ISERROR(VLOOKUP('PROD Fltr Conditional'!$A763,QACond,COLUMNS($A$7:F763),0)),'PROD Fltr Conditional'!F763,"OK")</f>
        <v>OK</v>
      </c>
      <c r="G763" s="13" t="str">
        <f>IF(ISERROR(VLOOKUP('PROD Fltr Conditional'!$A763,QACond,COLUMNS($A$7:G763),0)),'PROD Fltr Conditional'!G763,"OK")</f>
        <v>OK</v>
      </c>
      <c r="H763" s="13" t="str">
        <f>IF(ISERROR(VLOOKUP('PROD Fltr Conditional'!$A763,QACond,COLUMNS($A$7:H763),0)),'PROD Fltr Conditional'!H763,"OK")</f>
        <v>OK</v>
      </c>
      <c r="I763" s="13" t="str">
        <f>IF(ISERROR(VLOOKUP('PROD Fltr Conditional'!$A763,QACond,COLUMNS($A$7:I763),0)),'PROD Fltr Conditional'!I763,"OK")</f>
        <v>OK</v>
      </c>
      <c r="J763" s="13" t="str">
        <f>IF(ISERROR(VLOOKUP('PROD Fltr Conditional'!$A763,QACond,COLUMNS($A$7:J763),0)),'PROD Fltr Conditional'!J763,"OK")</f>
        <v>OK</v>
      </c>
      <c r="K763" s="13" t="str">
        <f>IF(ISERROR(VLOOKUP('PROD Fltr Conditional'!$A763,QACond,COLUMNS($A$7:K763),0)),'PROD Fltr Conditional'!K763,"OK")</f>
        <v>OK</v>
      </c>
      <c r="L763" s="13" t="str">
        <f>IF(ISERROR(VLOOKUP('PROD Fltr Conditional'!$A763,QACond,COLUMNS($A$7:L763),0)),'PROD Fltr Conditional'!L763,"OK")</f>
        <v>OK</v>
      </c>
      <c r="M763" s="13" t="str">
        <f>IF(ISERROR(VLOOKUP('PROD Fltr Conditional'!$A763,QACond,COLUMNS($A$7:M763),0)),'PROD Fltr Conditional'!M763,"OK")</f>
        <v>OK</v>
      </c>
      <c r="N763" s="13" t="str">
        <f>IF(ISERROR(VLOOKUP('PROD Fltr Conditional'!$A763,QACond,COLUMNS($A$7:N763),0)),'PROD Fltr Conditional'!N763,"OK")</f>
        <v>OK</v>
      </c>
      <c r="O763" s="13" t="str">
        <f>IF(ISERROR(VLOOKUP('PROD Fltr Conditional'!$A763,QACond,COLUMNS($A$7:O763),0)),'PROD Fltr Conditional'!O763,"OK")</f>
        <v>OK</v>
      </c>
      <c r="P763" s="13" t="str">
        <f>IF(ISERROR(VLOOKUP('PROD Fltr Conditional'!$A763,QACond,COLUMNS($A$7:P763),0)),'PROD Fltr Conditional'!P763,"OK")</f>
        <v>OK</v>
      </c>
      <c r="Q763" s="13" t="str">
        <f>IF(ISERROR(VLOOKUP('PROD Fltr Conditional'!$A763,QACond,COLUMNS($A$7:Q763),0)),'PROD Fltr Conditional'!Q763,"OK")</f>
        <v>OK</v>
      </c>
    </row>
    <row r="764" spans="1:17">
      <c r="A764" s="13" t="str">
        <f>IF(ISERROR(VLOOKUP('PROD Fltr Conditional'!$A764,QACond,COLUMNS($A$7:A764),0)),'PROD Fltr Conditional'!A764,"OK")</f>
        <v>OK</v>
      </c>
      <c r="B764" s="13" t="str">
        <f>IF(ISERROR(VLOOKUP('PROD Fltr Conditional'!$A764,QACond,COLUMNS($A$7:B764),0)),'PROD Fltr Conditional'!B764,"OK")</f>
        <v>OK</v>
      </c>
      <c r="C764" s="13" t="str">
        <f>IF(ISERROR(VLOOKUP('PROD Fltr Conditional'!$A764,QACond,COLUMNS($A$7:C764),0)),'PROD Fltr Conditional'!C764,"OK")</f>
        <v>OK</v>
      </c>
      <c r="D764" s="13" t="str">
        <f>IF(ISERROR(VLOOKUP('PROD Fltr Conditional'!$A764,QACond,COLUMNS($A$7:D764),0)),'PROD Fltr Conditional'!D764,"OK")</f>
        <v>OK</v>
      </c>
      <c r="E764" s="13" t="str">
        <f>IF(ISERROR(VLOOKUP('PROD Fltr Conditional'!$A764,QACond,COLUMNS($A$7:E764),0)),'PROD Fltr Conditional'!E764,"OK")</f>
        <v>OK</v>
      </c>
      <c r="F764" s="13" t="str">
        <f>IF(ISERROR(VLOOKUP('PROD Fltr Conditional'!$A764,QACond,COLUMNS($A$7:F764),0)),'PROD Fltr Conditional'!F764,"OK")</f>
        <v>OK</v>
      </c>
      <c r="G764" s="13" t="str">
        <f>IF(ISERROR(VLOOKUP('PROD Fltr Conditional'!$A764,QACond,COLUMNS($A$7:G764),0)),'PROD Fltr Conditional'!G764,"OK")</f>
        <v>OK</v>
      </c>
      <c r="H764" s="13" t="str">
        <f>IF(ISERROR(VLOOKUP('PROD Fltr Conditional'!$A764,QACond,COLUMNS($A$7:H764),0)),'PROD Fltr Conditional'!H764,"OK")</f>
        <v>OK</v>
      </c>
      <c r="I764" s="13" t="str">
        <f>IF(ISERROR(VLOOKUP('PROD Fltr Conditional'!$A764,QACond,COLUMNS($A$7:I764),0)),'PROD Fltr Conditional'!I764,"OK")</f>
        <v>OK</v>
      </c>
      <c r="J764" s="13" t="str">
        <f>IF(ISERROR(VLOOKUP('PROD Fltr Conditional'!$A764,QACond,COLUMNS($A$7:J764),0)),'PROD Fltr Conditional'!J764,"OK")</f>
        <v>OK</v>
      </c>
      <c r="K764" s="13" t="str">
        <f>IF(ISERROR(VLOOKUP('PROD Fltr Conditional'!$A764,QACond,COLUMNS($A$7:K764),0)),'PROD Fltr Conditional'!K764,"OK")</f>
        <v>OK</v>
      </c>
      <c r="L764" s="13" t="str">
        <f>IF(ISERROR(VLOOKUP('PROD Fltr Conditional'!$A764,QACond,COLUMNS($A$7:L764),0)),'PROD Fltr Conditional'!L764,"OK")</f>
        <v>OK</v>
      </c>
      <c r="M764" s="13" t="str">
        <f>IF(ISERROR(VLOOKUP('PROD Fltr Conditional'!$A764,QACond,COLUMNS($A$7:M764),0)),'PROD Fltr Conditional'!M764,"OK")</f>
        <v>OK</v>
      </c>
      <c r="N764" s="13" t="str">
        <f>IF(ISERROR(VLOOKUP('PROD Fltr Conditional'!$A764,QACond,COLUMNS($A$7:N764),0)),'PROD Fltr Conditional'!N764,"OK")</f>
        <v>OK</v>
      </c>
      <c r="O764" s="13" t="str">
        <f>IF(ISERROR(VLOOKUP('PROD Fltr Conditional'!$A764,QACond,COLUMNS($A$7:O764),0)),'PROD Fltr Conditional'!O764,"OK")</f>
        <v>OK</v>
      </c>
      <c r="P764" s="13" t="str">
        <f>IF(ISERROR(VLOOKUP('PROD Fltr Conditional'!$A764,QACond,COLUMNS($A$7:P764),0)),'PROD Fltr Conditional'!P764,"OK")</f>
        <v>OK</v>
      </c>
      <c r="Q764" s="13" t="str">
        <f>IF(ISERROR(VLOOKUP('PROD Fltr Conditional'!$A764,QACond,COLUMNS($A$7:Q764),0)),'PROD Fltr Conditional'!Q764,"OK")</f>
        <v>OK</v>
      </c>
    </row>
    <row r="765" spans="1:17">
      <c r="A765" s="13" t="str">
        <f>IF(ISERROR(VLOOKUP('PROD Fltr Conditional'!$A765,QACond,COLUMNS($A$7:A765),0)),'PROD Fltr Conditional'!A765,"OK")</f>
        <v>OK</v>
      </c>
      <c r="B765" s="13" t="str">
        <f>IF(ISERROR(VLOOKUP('PROD Fltr Conditional'!$A765,QACond,COLUMNS($A$7:B765),0)),'PROD Fltr Conditional'!B765,"OK")</f>
        <v>OK</v>
      </c>
      <c r="C765" s="13" t="str">
        <f>IF(ISERROR(VLOOKUP('PROD Fltr Conditional'!$A765,QACond,COLUMNS($A$7:C765),0)),'PROD Fltr Conditional'!C765,"OK")</f>
        <v>OK</v>
      </c>
      <c r="D765" s="13" t="str">
        <f>IF(ISERROR(VLOOKUP('PROD Fltr Conditional'!$A765,QACond,COLUMNS($A$7:D765),0)),'PROD Fltr Conditional'!D765,"OK")</f>
        <v>OK</v>
      </c>
      <c r="E765" s="13" t="str">
        <f>IF(ISERROR(VLOOKUP('PROD Fltr Conditional'!$A765,QACond,COLUMNS($A$7:E765),0)),'PROD Fltr Conditional'!E765,"OK")</f>
        <v>OK</v>
      </c>
      <c r="F765" s="13" t="str">
        <f>IF(ISERROR(VLOOKUP('PROD Fltr Conditional'!$A765,QACond,COLUMNS($A$7:F765),0)),'PROD Fltr Conditional'!F765,"OK")</f>
        <v>OK</v>
      </c>
      <c r="G765" s="13" t="str">
        <f>IF(ISERROR(VLOOKUP('PROD Fltr Conditional'!$A765,QACond,COLUMNS($A$7:G765),0)),'PROD Fltr Conditional'!G765,"OK")</f>
        <v>OK</v>
      </c>
      <c r="H765" s="13" t="str">
        <f>IF(ISERROR(VLOOKUP('PROD Fltr Conditional'!$A765,QACond,COLUMNS($A$7:H765),0)),'PROD Fltr Conditional'!H765,"OK")</f>
        <v>OK</v>
      </c>
      <c r="I765" s="13" t="str">
        <f>IF(ISERROR(VLOOKUP('PROD Fltr Conditional'!$A765,QACond,COLUMNS($A$7:I765),0)),'PROD Fltr Conditional'!I765,"OK")</f>
        <v>OK</v>
      </c>
      <c r="J765" s="13" t="str">
        <f>IF(ISERROR(VLOOKUP('PROD Fltr Conditional'!$A765,QACond,COLUMNS($A$7:J765),0)),'PROD Fltr Conditional'!J765,"OK")</f>
        <v>OK</v>
      </c>
      <c r="K765" s="13" t="str">
        <f>IF(ISERROR(VLOOKUP('PROD Fltr Conditional'!$A765,QACond,COLUMNS($A$7:K765),0)),'PROD Fltr Conditional'!K765,"OK")</f>
        <v>OK</v>
      </c>
      <c r="L765" s="13" t="str">
        <f>IF(ISERROR(VLOOKUP('PROD Fltr Conditional'!$A765,QACond,COLUMNS($A$7:L765),0)),'PROD Fltr Conditional'!L765,"OK")</f>
        <v>OK</v>
      </c>
      <c r="M765" s="13" t="str">
        <f>IF(ISERROR(VLOOKUP('PROD Fltr Conditional'!$A765,QACond,COLUMNS($A$7:M765),0)),'PROD Fltr Conditional'!M765,"OK")</f>
        <v>OK</v>
      </c>
      <c r="N765" s="13" t="str">
        <f>IF(ISERROR(VLOOKUP('PROD Fltr Conditional'!$A765,QACond,COLUMNS($A$7:N765),0)),'PROD Fltr Conditional'!N765,"OK")</f>
        <v>OK</v>
      </c>
      <c r="O765" s="13" t="str">
        <f>IF(ISERROR(VLOOKUP('PROD Fltr Conditional'!$A765,QACond,COLUMNS($A$7:O765),0)),'PROD Fltr Conditional'!O765,"OK")</f>
        <v>OK</v>
      </c>
      <c r="P765" s="13" t="str">
        <f>IF(ISERROR(VLOOKUP('PROD Fltr Conditional'!$A765,QACond,COLUMNS($A$7:P765),0)),'PROD Fltr Conditional'!P765,"OK")</f>
        <v>OK</v>
      </c>
      <c r="Q765" s="13" t="str">
        <f>IF(ISERROR(VLOOKUP('PROD Fltr Conditional'!$A765,QACond,COLUMNS($A$7:Q765),0)),'PROD Fltr Conditional'!Q765,"OK")</f>
        <v>OK</v>
      </c>
    </row>
    <row r="766" spans="1:17">
      <c r="A766" s="13" t="str">
        <f>IF(ISERROR(VLOOKUP('PROD Fltr Conditional'!$A766,QACond,COLUMNS($A$7:A766),0)),'PROD Fltr Conditional'!A766,"OK")</f>
        <v>OK</v>
      </c>
      <c r="B766" s="13" t="str">
        <f>IF(ISERROR(VLOOKUP('PROD Fltr Conditional'!$A766,QACond,COLUMNS($A$7:B766),0)),'PROD Fltr Conditional'!B766,"OK")</f>
        <v>OK</v>
      </c>
      <c r="C766" s="13" t="str">
        <f>IF(ISERROR(VLOOKUP('PROD Fltr Conditional'!$A766,QACond,COLUMNS($A$7:C766),0)),'PROD Fltr Conditional'!C766,"OK")</f>
        <v>OK</v>
      </c>
      <c r="D766" s="13" t="str">
        <f>IF(ISERROR(VLOOKUP('PROD Fltr Conditional'!$A766,QACond,COLUMNS($A$7:D766),0)),'PROD Fltr Conditional'!D766,"OK")</f>
        <v>OK</v>
      </c>
      <c r="E766" s="13" t="str">
        <f>IF(ISERROR(VLOOKUP('PROD Fltr Conditional'!$A766,QACond,COLUMNS($A$7:E766),0)),'PROD Fltr Conditional'!E766,"OK")</f>
        <v>OK</v>
      </c>
      <c r="F766" s="13" t="str">
        <f>IF(ISERROR(VLOOKUP('PROD Fltr Conditional'!$A766,QACond,COLUMNS($A$7:F766),0)),'PROD Fltr Conditional'!F766,"OK")</f>
        <v>OK</v>
      </c>
      <c r="G766" s="13" t="str">
        <f>IF(ISERROR(VLOOKUP('PROD Fltr Conditional'!$A766,QACond,COLUMNS($A$7:G766),0)),'PROD Fltr Conditional'!G766,"OK")</f>
        <v>OK</v>
      </c>
      <c r="H766" s="13" t="str">
        <f>IF(ISERROR(VLOOKUP('PROD Fltr Conditional'!$A766,QACond,COLUMNS($A$7:H766),0)),'PROD Fltr Conditional'!H766,"OK")</f>
        <v>OK</v>
      </c>
      <c r="I766" s="13" t="str">
        <f>IF(ISERROR(VLOOKUP('PROD Fltr Conditional'!$A766,QACond,COLUMNS($A$7:I766),0)),'PROD Fltr Conditional'!I766,"OK")</f>
        <v>OK</v>
      </c>
      <c r="J766" s="13" t="str">
        <f>IF(ISERROR(VLOOKUP('PROD Fltr Conditional'!$A766,QACond,COLUMNS($A$7:J766),0)),'PROD Fltr Conditional'!J766,"OK")</f>
        <v>OK</v>
      </c>
      <c r="K766" s="13" t="str">
        <f>IF(ISERROR(VLOOKUP('PROD Fltr Conditional'!$A766,QACond,COLUMNS($A$7:K766),0)),'PROD Fltr Conditional'!K766,"OK")</f>
        <v>OK</v>
      </c>
      <c r="L766" s="13" t="str">
        <f>IF(ISERROR(VLOOKUP('PROD Fltr Conditional'!$A766,QACond,COLUMNS($A$7:L766),0)),'PROD Fltr Conditional'!L766,"OK")</f>
        <v>OK</v>
      </c>
      <c r="M766" s="13" t="str">
        <f>IF(ISERROR(VLOOKUP('PROD Fltr Conditional'!$A766,QACond,COLUMNS($A$7:M766),0)),'PROD Fltr Conditional'!M766,"OK")</f>
        <v>OK</v>
      </c>
      <c r="N766" s="13" t="str">
        <f>IF(ISERROR(VLOOKUP('PROD Fltr Conditional'!$A766,QACond,COLUMNS($A$7:N766),0)),'PROD Fltr Conditional'!N766,"OK")</f>
        <v>OK</v>
      </c>
      <c r="O766" s="13" t="str">
        <f>IF(ISERROR(VLOOKUP('PROD Fltr Conditional'!$A766,QACond,COLUMNS($A$7:O766),0)),'PROD Fltr Conditional'!O766,"OK")</f>
        <v>OK</v>
      </c>
      <c r="P766" s="13" t="str">
        <f>IF(ISERROR(VLOOKUP('PROD Fltr Conditional'!$A766,QACond,COLUMNS($A$7:P766),0)),'PROD Fltr Conditional'!P766,"OK")</f>
        <v>OK</v>
      </c>
      <c r="Q766" s="13" t="str">
        <f>IF(ISERROR(VLOOKUP('PROD Fltr Conditional'!$A766,QACond,COLUMNS($A$7:Q766),0)),'PROD Fltr Conditional'!Q766,"OK")</f>
        <v>OK</v>
      </c>
    </row>
    <row r="767" spans="1:17">
      <c r="A767" s="13" t="str">
        <f>IF(ISERROR(VLOOKUP('PROD Fltr Conditional'!$A767,QACond,COLUMNS($A$7:A767),0)),'PROD Fltr Conditional'!A767,"OK")</f>
        <v>OK</v>
      </c>
      <c r="B767" s="13" t="str">
        <f>IF(ISERROR(VLOOKUP('PROD Fltr Conditional'!$A767,QACond,COLUMNS($A$7:B767),0)),'PROD Fltr Conditional'!B767,"OK")</f>
        <v>OK</v>
      </c>
      <c r="C767" s="13" t="str">
        <f>IF(ISERROR(VLOOKUP('PROD Fltr Conditional'!$A767,QACond,COLUMNS($A$7:C767),0)),'PROD Fltr Conditional'!C767,"OK")</f>
        <v>OK</v>
      </c>
      <c r="D767" s="13" t="str">
        <f>IF(ISERROR(VLOOKUP('PROD Fltr Conditional'!$A767,QACond,COLUMNS($A$7:D767),0)),'PROD Fltr Conditional'!D767,"OK")</f>
        <v>OK</v>
      </c>
      <c r="E767" s="13" t="str">
        <f>IF(ISERROR(VLOOKUP('PROD Fltr Conditional'!$A767,QACond,COLUMNS($A$7:E767),0)),'PROD Fltr Conditional'!E767,"OK")</f>
        <v>OK</v>
      </c>
      <c r="F767" s="13" t="str">
        <f>IF(ISERROR(VLOOKUP('PROD Fltr Conditional'!$A767,QACond,COLUMNS($A$7:F767),0)),'PROD Fltr Conditional'!F767,"OK")</f>
        <v>OK</v>
      </c>
      <c r="G767" s="13" t="str">
        <f>IF(ISERROR(VLOOKUP('PROD Fltr Conditional'!$A767,QACond,COLUMNS($A$7:G767),0)),'PROD Fltr Conditional'!G767,"OK")</f>
        <v>OK</v>
      </c>
      <c r="H767" s="13" t="str">
        <f>IF(ISERROR(VLOOKUP('PROD Fltr Conditional'!$A767,QACond,COLUMNS($A$7:H767),0)),'PROD Fltr Conditional'!H767,"OK")</f>
        <v>OK</v>
      </c>
      <c r="I767" s="13" t="str">
        <f>IF(ISERROR(VLOOKUP('PROD Fltr Conditional'!$A767,QACond,COLUMNS($A$7:I767),0)),'PROD Fltr Conditional'!I767,"OK")</f>
        <v>OK</v>
      </c>
      <c r="J767" s="13" t="str">
        <f>IF(ISERROR(VLOOKUP('PROD Fltr Conditional'!$A767,QACond,COLUMNS($A$7:J767),0)),'PROD Fltr Conditional'!J767,"OK")</f>
        <v>OK</v>
      </c>
      <c r="K767" s="13" t="str">
        <f>IF(ISERROR(VLOOKUP('PROD Fltr Conditional'!$A767,QACond,COLUMNS($A$7:K767),0)),'PROD Fltr Conditional'!K767,"OK")</f>
        <v>OK</v>
      </c>
      <c r="L767" s="13" t="str">
        <f>IF(ISERROR(VLOOKUP('PROD Fltr Conditional'!$A767,QACond,COLUMNS($A$7:L767),0)),'PROD Fltr Conditional'!L767,"OK")</f>
        <v>OK</v>
      </c>
      <c r="M767" s="13" t="str">
        <f>IF(ISERROR(VLOOKUP('PROD Fltr Conditional'!$A767,QACond,COLUMNS($A$7:M767),0)),'PROD Fltr Conditional'!M767,"OK")</f>
        <v>OK</v>
      </c>
      <c r="N767" s="13" t="str">
        <f>IF(ISERROR(VLOOKUP('PROD Fltr Conditional'!$A767,QACond,COLUMNS($A$7:N767),0)),'PROD Fltr Conditional'!N767,"OK")</f>
        <v>OK</v>
      </c>
      <c r="O767" s="13" t="str">
        <f>IF(ISERROR(VLOOKUP('PROD Fltr Conditional'!$A767,QACond,COLUMNS($A$7:O767),0)),'PROD Fltr Conditional'!O767,"OK")</f>
        <v>OK</v>
      </c>
      <c r="P767" s="13" t="str">
        <f>IF(ISERROR(VLOOKUP('PROD Fltr Conditional'!$A767,QACond,COLUMNS($A$7:P767),0)),'PROD Fltr Conditional'!P767,"OK")</f>
        <v>OK</v>
      </c>
      <c r="Q767" s="13" t="str">
        <f>IF(ISERROR(VLOOKUP('PROD Fltr Conditional'!$A767,QACond,COLUMNS($A$7:Q767),0)),'PROD Fltr Conditional'!Q767,"OK")</f>
        <v>OK</v>
      </c>
    </row>
    <row r="768" spans="1:17">
      <c r="A768" s="13" t="str">
        <f>IF(ISERROR(VLOOKUP('PROD Fltr Conditional'!$A768,QACond,COLUMNS($A$7:A768),0)),'PROD Fltr Conditional'!A768,"OK")</f>
        <v>OK</v>
      </c>
      <c r="B768" s="13" t="str">
        <f>IF(ISERROR(VLOOKUP('PROD Fltr Conditional'!$A768,QACond,COLUMNS($A$7:B768),0)),'PROD Fltr Conditional'!B768,"OK")</f>
        <v>OK</v>
      </c>
      <c r="C768" s="13" t="str">
        <f>IF(ISERROR(VLOOKUP('PROD Fltr Conditional'!$A768,QACond,COLUMNS($A$7:C768),0)),'PROD Fltr Conditional'!C768,"OK")</f>
        <v>OK</v>
      </c>
      <c r="D768" s="13" t="str">
        <f>IF(ISERROR(VLOOKUP('PROD Fltr Conditional'!$A768,QACond,COLUMNS($A$7:D768),0)),'PROD Fltr Conditional'!D768,"OK")</f>
        <v>OK</v>
      </c>
      <c r="E768" s="13" t="str">
        <f>IF(ISERROR(VLOOKUP('PROD Fltr Conditional'!$A768,QACond,COLUMNS($A$7:E768),0)),'PROD Fltr Conditional'!E768,"OK")</f>
        <v>OK</v>
      </c>
      <c r="F768" s="13" t="str">
        <f>IF(ISERROR(VLOOKUP('PROD Fltr Conditional'!$A768,QACond,COLUMNS($A$7:F768),0)),'PROD Fltr Conditional'!F768,"OK")</f>
        <v>OK</v>
      </c>
      <c r="G768" s="13" t="str">
        <f>IF(ISERROR(VLOOKUP('PROD Fltr Conditional'!$A768,QACond,COLUMNS($A$7:G768),0)),'PROD Fltr Conditional'!G768,"OK")</f>
        <v>OK</v>
      </c>
      <c r="H768" s="13" t="str">
        <f>IF(ISERROR(VLOOKUP('PROD Fltr Conditional'!$A768,QACond,COLUMNS($A$7:H768),0)),'PROD Fltr Conditional'!H768,"OK")</f>
        <v>OK</v>
      </c>
      <c r="I768" s="13" t="str">
        <f>IF(ISERROR(VLOOKUP('PROD Fltr Conditional'!$A768,QACond,COLUMNS($A$7:I768),0)),'PROD Fltr Conditional'!I768,"OK")</f>
        <v>OK</v>
      </c>
      <c r="J768" s="13" t="str">
        <f>IF(ISERROR(VLOOKUP('PROD Fltr Conditional'!$A768,QACond,COLUMNS($A$7:J768),0)),'PROD Fltr Conditional'!J768,"OK")</f>
        <v>OK</v>
      </c>
      <c r="K768" s="13" t="str">
        <f>IF(ISERROR(VLOOKUP('PROD Fltr Conditional'!$A768,QACond,COLUMNS($A$7:K768),0)),'PROD Fltr Conditional'!K768,"OK")</f>
        <v>OK</v>
      </c>
      <c r="L768" s="13" t="str">
        <f>IF(ISERROR(VLOOKUP('PROD Fltr Conditional'!$A768,QACond,COLUMNS($A$7:L768),0)),'PROD Fltr Conditional'!L768,"OK")</f>
        <v>OK</v>
      </c>
      <c r="M768" s="13" t="str">
        <f>IF(ISERROR(VLOOKUP('PROD Fltr Conditional'!$A768,QACond,COLUMNS($A$7:M768),0)),'PROD Fltr Conditional'!M768,"OK")</f>
        <v>OK</v>
      </c>
      <c r="N768" s="13" t="str">
        <f>IF(ISERROR(VLOOKUP('PROD Fltr Conditional'!$A768,QACond,COLUMNS($A$7:N768),0)),'PROD Fltr Conditional'!N768,"OK")</f>
        <v>OK</v>
      </c>
      <c r="O768" s="13" t="str">
        <f>IF(ISERROR(VLOOKUP('PROD Fltr Conditional'!$A768,QACond,COLUMNS($A$7:O768),0)),'PROD Fltr Conditional'!O768,"OK")</f>
        <v>OK</v>
      </c>
      <c r="P768" s="13" t="str">
        <f>IF(ISERROR(VLOOKUP('PROD Fltr Conditional'!$A768,QACond,COLUMNS($A$7:P768),0)),'PROD Fltr Conditional'!P768,"OK")</f>
        <v>OK</v>
      </c>
      <c r="Q768" s="13" t="str">
        <f>IF(ISERROR(VLOOKUP('PROD Fltr Conditional'!$A768,QACond,COLUMNS($A$7:Q768),0)),'PROD Fltr Conditional'!Q768,"OK")</f>
        <v>OK</v>
      </c>
    </row>
    <row r="769" spans="1:17">
      <c r="A769" s="13" t="str">
        <f>IF(ISERROR(VLOOKUP('PROD Fltr Conditional'!$A769,QACond,COLUMNS($A$7:A769),0)),'PROD Fltr Conditional'!A769,"OK")</f>
        <v>OK</v>
      </c>
      <c r="B769" s="13" t="str">
        <f>IF(ISERROR(VLOOKUP('PROD Fltr Conditional'!$A769,QACond,COLUMNS($A$7:B769),0)),'PROD Fltr Conditional'!B769,"OK")</f>
        <v>OK</v>
      </c>
      <c r="C769" s="13" t="str">
        <f>IF(ISERROR(VLOOKUP('PROD Fltr Conditional'!$A769,QACond,COLUMNS($A$7:C769),0)),'PROD Fltr Conditional'!C769,"OK")</f>
        <v>OK</v>
      </c>
      <c r="D769" s="13" t="str">
        <f>IF(ISERROR(VLOOKUP('PROD Fltr Conditional'!$A769,QACond,COLUMNS($A$7:D769),0)),'PROD Fltr Conditional'!D769,"OK")</f>
        <v>OK</v>
      </c>
      <c r="E769" s="13" t="str">
        <f>IF(ISERROR(VLOOKUP('PROD Fltr Conditional'!$A769,QACond,COLUMNS($A$7:E769),0)),'PROD Fltr Conditional'!E769,"OK")</f>
        <v>OK</v>
      </c>
      <c r="F769" s="13" t="str">
        <f>IF(ISERROR(VLOOKUP('PROD Fltr Conditional'!$A769,QACond,COLUMNS($A$7:F769),0)),'PROD Fltr Conditional'!F769,"OK")</f>
        <v>OK</v>
      </c>
      <c r="G769" s="13" t="str">
        <f>IF(ISERROR(VLOOKUP('PROD Fltr Conditional'!$A769,QACond,COLUMNS($A$7:G769),0)),'PROD Fltr Conditional'!G769,"OK")</f>
        <v>OK</v>
      </c>
      <c r="H769" s="13" t="str">
        <f>IF(ISERROR(VLOOKUP('PROD Fltr Conditional'!$A769,QACond,COLUMNS($A$7:H769),0)),'PROD Fltr Conditional'!H769,"OK")</f>
        <v>OK</v>
      </c>
      <c r="I769" s="13" t="str">
        <f>IF(ISERROR(VLOOKUP('PROD Fltr Conditional'!$A769,QACond,COLUMNS($A$7:I769),0)),'PROD Fltr Conditional'!I769,"OK")</f>
        <v>OK</v>
      </c>
      <c r="J769" s="13" t="str">
        <f>IF(ISERROR(VLOOKUP('PROD Fltr Conditional'!$A769,QACond,COLUMNS($A$7:J769),0)),'PROD Fltr Conditional'!J769,"OK")</f>
        <v>OK</v>
      </c>
      <c r="K769" s="13" t="str">
        <f>IF(ISERROR(VLOOKUP('PROD Fltr Conditional'!$A769,QACond,COLUMNS($A$7:K769),0)),'PROD Fltr Conditional'!K769,"OK")</f>
        <v>OK</v>
      </c>
      <c r="L769" s="13" t="str">
        <f>IF(ISERROR(VLOOKUP('PROD Fltr Conditional'!$A769,QACond,COLUMNS($A$7:L769),0)),'PROD Fltr Conditional'!L769,"OK")</f>
        <v>OK</v>
      </c>
      <c r="M769" s="13" t="str">
        <f>IF(ISERROR(VLOOKUP('PROD Fltr Conditional'!$A769,QACond,COLUMNS($A$7:M769),0)),'PROD Fltr Conditional'!M769,"OK")</f>
        <v>OK</v>
      </c>
      <c r="N769" s="13" t="str">
        <f>IF(ISERROR(VLOOKUP('PROD Fltr Conditional'!$A769,QACond,COLUMNS($A$7:N769),0)),'PROD Fltr Conditional'!N769,"OK")</f>
        <v>OK</v>
      </c>
      <c r="O769" s="13" t="str">
        <f>IF(ISERROR(VLOOKUP('PROD Fltr Conditional'!$A769,QACond,COLUMNS($A$7:O769),0)),'PROD Fltr Conditional'!O769,"OK")</f>
        <v>OK</v>
      </c>
      <c r="P769" s="13" t="str">
        <f>IF(ISERROR(VLOOKUP('PROD Fltr Conditional'!$A769,QACond,COLUMNS($A$7:P769),0)),'PROD Fltr Conditional'!P769,"OK")</f>
        <v>OK</v>
      </c>
      <c r="Q769" s="13" t="str">
        <f>IF(ISERROR(VLOOKUP('PROD Fltr Conditional'!$A769,QACond,COLUMNS($A$7:Q769),0)),'PROD Fltr Conditional'!Q769,"OK")</f>
        <v>OK</v>
      </c>
    </row>
    <row r="770" spans="1:17">
      <c r="A770" s="13" t="str">
        <f>IF(ISERROR(VLOOKUP('PROD Fltr Conditional'!$A770,QACond,COLUMNS($A$7:A770),0)),'PROD Fltr Conditional'!A770,"OK")</f>
        <v>OK</v>
      </c>
      <c r="B770" s="13" t="str">
        <f>IF(ISERROR(VLOOKUP('PROD Fltr Conditional'!$A770,QACond,COLUMNS($A$7:B770),0)),'PROD Fltr Conditional'!B770,"OK")</f>
        <v>OK</v>
      </c>
      <c r="C770" s="13" t="str">
        <f>IF(ISERROR(VLOOKUP('PROD Fltr Conditional'!$A770,QACond,COLUMNS($A$7:C770),0)),'PROD Fltr Conditional'!C770,"OK")</f>
        <v>OK</v>
      </c>
      <c r="D770" s="13" t="str">
        <f>IF(ISERROR(VLOOKUP('PROD Fltr Conditional'!$A770,QACond,COLUMNS($A$7:D770),0)),'PROD Fltr Conditional'!D770,"OK")</f>
        <v>OK</v>
      </c>
      <c r="E770" s="13" t="str">
        <f>IF(ISERROR(VLOOKUP('PROD Fltr Conditional'!$A770,QACond,COLUMNS($A$7:E770),0)),'PROD Fltr Conditional'!E770,"OK")</f>
        <v>OK</v>
      </c>
      <c r="F770" s="13" t="str">
        <f>IF(ISERROR(VLOOKUP('PROD Fltr Conditional'!$A770,QACond,COLUMNS($A$7:F770),0)),'PROD Fltr Conditional'!F770,"OK")</f>
        <v>OK</v>
      </c>
      <c r="G770" s="13" t="str">
        <f>IF(ISERROR(VLOOKUP('PROD Fltr Conditional'!$A770,QACond,COLUMNS($A$7:G770),0)),'PROD Fltr Conditional'!G770,"OK")</f>
        <v>OK</v>
      </c>
      <c r="H770" s="13" t="str">
        <f>IF(ISERROR(VLOOKUP('PROD Fltr Conditional'!$A770,QACond,COLUMNS($A$7:H770),0)),'PROD Fltr Conditional'!H770,"OK")</f>
        <v>OK</v>
      </c>
      <c r="I770" s="13" t="str">
        <f>IF(ISERROR(VLOOKUP('PROD Fltr Conditional'!$A770,QACond,COLUMNS($A$7:I770),0)),'PROD Fltr Conditional'!I770,"OK")</f>
        <v>OK</v>
      </c>
      <c r="J770" s="13" t="str">
        <f>IF(ISERROR(VLOOKUP('PROD Fltr Conditional'!$A770,QACond,COLUMNS($A$7:J770),0)),'PROD Fltr Conditional'!J770,"OK")</f>
        <v>OK</v>
      </c>
      <c r="K770" s="13" t="str">
        <f>IF(ISERROR(VLOOKUP('PROD Fltr Conditional'!$A770,QACond,COLUMNS($A$7:K770),0)),'PROD Fltr Conditional'!K770,"OK")</f>
        <v>OK</v>
      </c>
      <c r="L770" s="13" t="str">
        <f>IF(ISERROR(VLOOKUP('PROD Fltr Conditional'!$A770,QACond,COLUMNS($A$7:L770),0)),'PROD Fltr Conditional'!L770,"OK")</f>
        <v>OK</v>
      </c>
      <c r="M770" s="13" t="str">
        <f>IF(ISERROR(VLOOKUP('PROD Fltr Conditional'!$A770,QACond,COLUMNS($A$7:M770),0)),'PROD Fltr Conditional'!M770,"OK")</f>
        <v>OK</v>
      </c>
      <c r="N770" s="13" t="str">
        <f>IF(ISERROR(VLOOKUP('PROD Fltr Conditional'!$A770,QACond,COLUMNS($A$7:N770),0)),'PROD Fltr Conditional'!N770,"OK")</f>
        <v>OK</v>
      </c>
      <c r="O770" s="13" t="str">
        <f>IF(ISERROR(VLOOKUP('PROD Fltr Conditional'!$A770,QACond,COLUMNS($A$7:O770),0)),'PROD Fltr Conditional'!O770,"OK")</f>
        <v>OK</v>
      </c>
      <c r="P770" s="13" t="str">
        <f>IF(ISERROR(VLOOKUP('PROD Fltr Conditional'!$A770,QACond,COLUMNS($A$7:P770),0)),'PROD Fltr Conditional'!P770,"OK")</f>
        <v>OK</v>
      </c>
      <c r="Q770" s="13" t="str">
        <f>IF(ISERROR(VLOOKUP('PROD Fltr Conditional'!$A770,QACond,COLUMNS($A$7:Q770),0)),'PROD Fltr Conditional'!Q770,"OK")</f>
        <v>OK</v>
      </c>
    </row>
    <row r="771" spans="1:17">
      <c r="A771" s="13" t="str">
        <f>IF(ISERROR(VLOOKUP('PROD Fltr Conditional'!$A771,QACond,COLUMNS($A$7:A771),0)),'PROD Fltr Conditional'!A771,"OK")</f>
        <v>OK</v>
      </c>
      <c r="B771" s="13" t="str">
        <f>IF(ISERROR(VLOOKUP('PROD Fltr Conditional'!$A771,QACond,COLUMNS($A$7:B771),0)),'PROD Fltr Conditional'!B771,"OK")</f>
        <v>OK</v>
      </c>
      <c r="C771" s="13" t="str">
        <f>IF(ISERROR(VLOOKUP('PROD Fltr Conditional'!$A771,QACond,COLUMNS($A$7:C771),0)),'PROD Fltr Conditional'!C771,"OK")</f>
        <v>OK</v>
      </c>
      <c r="D771" s="13" t="str">
        <f>IF(ISERROR(VLOOKUP('PROD Fltr Conditional'!$A771,QACond,COLUMNS($A$7:D771),0)),'PROD Fltr Conditional'!D771,"OK")</f>
        <v>OK</v>
      </c>
      <c r="E771" s="13" t="str">
        <f>IF(ISERROR(VLOOKUP('PROD Fltr Conditional'!$A771,QACond,COLUMNS($A$7:E771),0)),'PROD Fltr Conditional'!E771,"OK")</f>
        <v>OK</v>
      </c>
      <c r="F771" s="13" t="str">
        <f>IF(ISERROR(VLOOKUP('PROD Fltr Conditional'!$A771,QACond,COLUMNS($A$7:F771),0)),'PROD Fltr Conditional'!F771,"OK")</f>
        <v>OK</v>
      </c>
      <c r="G771" s="13" t="str">
        <f>IF(ISERROR(VLOOKUP('PROD Fltr Conditional'!$A771,QACond,COLUMNS($A$7:G771),0)),'PROD Fltr Conditional'!G771,"OK")</f>
        <v>OK</v>
      </c>
      <c r="H771" s="13" t="str">
        <f>IF(ISERROR(VLOOKUP('PROD Fltr Conditional'!$A771,QACond,COLUMNS($A$7:H771),0)),'PROD Fltr Conditional'!H771,"OK")</f>
        <v>OK</v>
      </c>
      <c r="I771" s="13" t="str">
        <f>IF(ISERROR(VLOOKUP('PROD Fltr Conditional'!$A771,QACond,COLUMNS($A$7:I771),0)),'PROD Fltr Conditional'!I771,"OK")</f>
        <v>OK</v>
      </c>
      <c r="J771" s="13" t="str">
        <f>IF(ISERROR(VLOOKUP('PROD Fltr Conditional'!$A771,QACond,COLUMNS($A$7:J771),0)),'PROD Fltr Conditional'!J771,"OK")</f>
        <v>OK</v>
      </c>
      <c r="K771" s="13" t="str">
        <f>IF(ISERROR(VLOOKUP('PROD Fltr Conditional'!$A771,QACond,COLUMNS($A$7:K771),0)),'PROD Fltr Conditional'!K771,"OK")</f>
        <v>OK</v>
      </c>
      <c r="L771" s="13" t="str">
        <f>IF(ISERROR(VLOOKUP('PROD Fltr Conditional'!$A771,QACond,COLUMNS($A$7:L771),0)),'PROD Fltr Conditional'!L771,"OK")</f>
        <v>OK</v>
      </c>
      <c r="M771" s="13" t="str">
        <f>IF(ISERROR(VLOOKUP('PROD Fltr Conditional'!$A771,QACond,COLUMNS($A$7:M771),0)),'PROD Fltr Conditional'!M771,"OK")</f>
        <v>OK</v>
      </c>
      <c r="N771" s="13" t="str">
        <f>IF(ISERROR(VLOOKUP('PROD Fltr Conditional'!$A771,QACond,COLUMNS($A$7:N771),0)),'PROD Fltr Conditional'!N771,"OK")</f>
        <v>OK</v>
      </c>
      <c r="O771" s="13" t="str">
        <f>IF(ISERROR(VLOOKUP('PROD Fltr Conditional'!$A771,QACond,COLUMNS($A$7:O771),0)),'PROD Fltr Conditional'!O771,"OK")</f>
        <v>OK</v>
      </c>
      <c r="P771" s="13" t="str">
        <f>IF(ISERROR(VLOOKUP('PROD Fltr Conditional'!$A771,QACond,COLUMNS($A$7:P771),0)),'PROD Fltr Conditional'!P771,"OK")</f>
        <v>OK</v>
      </c>
      <c r="Q771" s="13" t="str">
        <f>IF(ISERROR(VLOOKUP('PROD Fltr Conditional'!$A771,QACond,COLUMNS($A$7:Q771),0)),'PROD Fltr Conditional'!Q771,"OK")</f>
        <v>OK</v>
      </c>
    </row>
    <row r="772" spans="1:17">
      <c r="A772" s="13" t="str">
        <f>IF(ISERROR(VLOOKUP('PROD Fltr Conditional'!$A772,QACond,COLUMNS($A$7:A772),0)),'PROD Fltr Conditional'!A772,"OK")</f>
        <v>OK</v>
      </c>
      <c r="B772" s="13" t="str">
        <f>IF(ISERROR(VLOOKUP('PROD Fltr Conditional'!$A772,QACond,COLUMNS($A$7:B772),0)),'PROD Fltr Conditional'!B772,"OK")</f>
        <v>OK</v>
      </c>
      <c r="C772" s="13" t="str">
        <f>IF(ISERROR(VLOOKUP('PROD Fltr Conditional'!$A772,QACond,COLUMNS($A$7:C772),0)),'PROD Fltr Conditional'!C772,"OK")</f>
        <v>OK</v>
      </c>
      <c r="D772" s="13" t="str">
        <f>IF(ISERROR(VLOOKUP('PROD Fltr Conditional'!$A772,QACond,COLUMNS($A$7:D772),0)),'PROD Fltr Conditional'!D772,"OK")</f>
        <v>OK</v>
      </c>
      <c r="E772" s="13" t="str">
        <f>IF(ISERROR(VLOOKUP('PROD Fltr Conditional'!$A772,QACond,COLUMNS($A$7:E772),0)),'PROD Fltr Conditional'!E772,"OK")</f>
        <v>OK</v>
      </c>
      <c r="F772" s="13" t="str">
        <f>IF(ISERROR(VLOOKUP('PROD Fltr Conditional'!$A772,QACond,COLUMNS($A$7:F772),0)),'PROD Fltr Conditional'!F772,"OK")</f>
        <v>OK</v>
      </c>
      <c r="G772" s="13" t="str">
        <f>IF(ISERROR(VLOOKUP('PROD Fltr Conditional'!$A772,QACond,COLUMNS($A$7:G772),0)),'PROD Fltr Conditional'!G772,"OK")</f>
        <v>OK</v>
      </c>
      <c r="H772" s="13" t="str">
        <f>IF(ISERROR(VLOOKUP('PROD Fltr Conditional'!$A772,QACond,COLUMNS($A$7:H772),0)),'PROD Fltr Conditional'!H772,"OK")</f>
        <v>OK</v>
      </c>
      <c r="I772" s="13" t="str">
        <f>IF(ISERROR(VLOOKUP('PROD Fltr Conditional'!$A772,QACond,COLUMNS($A$7:I772),0)),'PROD Fltr Conditional'!I772,"OK")</f>
        <v>OK</v>
      </c>
      <c r="J772" s="13" t="str">
        <f>IF(ISERROR(VLOOKUP('PROD Fltr Conditional'!$A772,QACond,COLUMNS($A$7:J772),0)),'PROD Fltr Conditional'!J772,"OK")</f>
        <v>OK</v>
      </c>
      <c r="K772" s="13" t="str">
        <f>IF(ISERROR(VLOOKUP('PROD Fltr Conditional'!$A772,QACond,COLUMNS($A$7:K772),0)),'PROD Fltr Conditional'!K772,"OK")</f>
        <v>OK</v>
      </c>
      <c r="L772" s="13" t="str">
        <f>IF(ISERROR(VLOOKUP('PROD Fltr Conditional'!$A772,QACond,COLUMNS($A$7:L772),0)),'PROD Fltr Conditional'!L772,"OK")</f>
        <v>OK</v>
      </c>
      <c r="M772" s="13" t="str">
        <f>IF(ISERROR(VLOOKUP('PROD Fltr Conditional'!$A772,QACond,COLUMNS($A$7:M772),0)),'PROD Fltr Conditional'!M772,"OK")</f>
        <v>OK</v>
      </c>
      <c r="N772" s="13" t="str">
        <f>IF(ISERROR(VLOOKUP('PROD Fltr Conditional'!$A772,QACond,COLUMNS($A$7:N772),0)),'PROD Fltr Conditional'!N772,"OK")</f>
        <v>OK</v>
      </c>
      <c r="O772" s="13" t="str">
        <f>IF(ISERROR(VLOOKUP('PROD Fltr Conditional'!$A772,QACond,COLUMNS($A$7:O772),0)),'PROD Fltr Conditional'!O772,"OK")</f>
        <v>OK</v>
      </c>
      <c r="P772" s="13" t="str">
        <f>IF(ISERROR(VLOOKUP('PROD Fltr Conditional'!$A772,QACond,COLUMNS($A$7:P772),0)),'PROD Fltr Conditional'!P772,"OK")</f>
        <v>OK</v>
      </c>
      <c r="Q772" s="13" t="str">
        <f>IF(ISERROR(VLOOKUP('PROD Fltr Conditional'!$A772,QACond,COLUMNS($A$7:Q772),0)),'PROD Fltr Conditional'!Q772,"OK")</f>
        <v>OK</v>
      </c>
    </row>
    <row r="773" spans="1:17">
      <c r="A773" s="13" t="str">
        <f>IF(ISERROR(VLOOKUP('PROD Fltr Conditional'!$A773,QACond,COLUMNS($A$7:A773),0)),'PROD Fltr Conditional'!A773,"OK")</f>
        <v>OK</v>
      </c>
      <c r="B773" s="13" t="str">
        <f>IF(ISERROR(VLOOKUP('PROD Fltr Conditional'!$A773,QACond,COLUMNS($A$7:B773),0)),'PROD Fltr Conditional'!B773,"OK")</f>
        <v>OK</v>
      </c>
      <c r="C773" s="13" t="str">
        <f>IF(ISERROR(VLOOKUP('PROD Fltr Conditional'!$A773,QACond,COLUMNS($A$7:C773),0)),'PROD Fltr Conditional'!C773,"OK")</f>
        <v>OK</v>
      </c>
      <c r="D773" s="13" t="str">
        <f>IF(ISERROR(VLOOKUP('PROD Fltr Conditional'!$A773,QACond,COLUMNS($A$7:D773),0)),'PROD Fltr Conditional'!D773,"OK")</f>
        <v>OK</v>
      </c>
      <c r="E773" s="13" t="str">
        <f>IF(ISERROR(VLOOKUP('PROD Fltr Conditional'!$A773,QACond,COLUMNS($A$7:E773),0)),'PROD Fltr Conditional'!E773,"OK")</f>
        <v>OK</v>
      </c>
      <c r="F773" s="13" t="str">
        <f>IF(ISERROR(VLOOKUP('PROD Fltr Conditional'!$A773,QACond,COLUMNS($A$7:F773),0)),'PROD Fltr Conditional'!F773,"OK")</f>
        <v>OK</v>
      </c>
      <c r="G773" s="13" t="str">
        <f>IF(ISERROR(VLOOKUP('PROD Fltr Conditional'!$A773,QACond,COLUMNS($A$7:G773),0)),'PROD Fltr Conditional'!G773,"OK")</f>
        <v>OK</v>
      </c>
      <c r="H773" s="13" t="str">
        <f>IF(ISERROR(VLOOKUP('PROD Fltr Conditional'!$A773,QACond,COLUMNS($A$7:H773),0)),'PROD Fltr Conditional'!H773,"OK")</f>
        <v>OK</v>
      </c>
      <c r="I773" s="13" t="str">
        <f>IF(ISERROR(VLOOKUP('PROD Fltr Conditional'!$A773,QACond,COLUMNS($A$7:I773),0)),'PROD Fltr Conditional'!I773,"OK")</f>
        <v>OK</v>
      </c>
      <c r="J773" s="13" t="str">
        <f>IF(ISERROR(VLOOKUP('PROD Fltr Conditional'!$A773,QACond,COLUMNS($A$7:J773),0)),'PROD Fltr Conditional'!J773,"OK")</f>
        <v>OK</v>
      </c>
      <c r="K773" s="13" t="str">
        <f>IF(ISERROR(VLOOKUP('PROD Fltr Conditional'!$A773,QACond,COLUMNS($A$7:K773),0)),'PROD Fltr Conditional'!K773,"OK")</f>
        <v>OK</v>
      </c>
      <c r="L773" s="13" t="str">
        <f>IF(ISERROR(VLOOKUP('PROD Fltr Conditional'!$A773,QACond,COLUMNS($A$7:L773),0)),'PROD Fltr Conditional'!L773,"OK")</f>
        <v>OK</v>
      </c>
      <c r="M773" s="13" t="str">
        <f>IF(ISERROR(VLOOKUP('PROD Fltr Conditional'!$A773,QACond,COLUMNS($A$7:M773),0)),'PROD Fltr Conditional'!M773,"OK")</f>
        <v>OK</v>
      </c>
      <c r="N773" s="13" t="str">
        <f>IF(ISERROR(VLOOKUP('PROD Fltr Conditional'!$A773,QACond,COLUMNS($A$7:N773),0)),'PROD Fltr Conditional'!N773,"OK")</f>
        <v>OK</v>
      </c>
      <c r="O773" s="13" t="str">
        <f>IF(ISERROR(VLOOKUP('PROD Fltr Conditional'!$A773,QACond,COLUMNS($A$7:O773),0)),'PROD Fltr Conditional'!O773,"OK")</f>
        <v>OK</v>
      </c>
      <c r="P773" s="13" t="str">
        <f>IF(ISERROR(VLOOKUP('PROD Fltr Conditional'!$A773,QACond,COLUMNS($A$7:P773),0)),'PROD Fltr Conditional'!P773,"OK")</f>
        <v>OK</v>
      </c>
      <c r="Q773" s="13" t="str">
        <f>IF(ISERROR(VLOOKUP('PROD Fltr Conditional'!$A773,QACond,COLUMNS($A$7:Q773),0)),'PROD Fltr Conditional'!Q773,"OK")</f>
        <v>OK</v>
      </c>
    </row>
    <row r="774" spans="1:17">
      <c r="A774" s="13" t="str">
        <f>IF(ISERROR(VLOOKUP('PROD Fltr Conditional'!$A774,QACond,COLUMNS($A$7:A774),0)),'PROD Fltr Conditional'!A774,"OK")</f>
        <v>OK</v>
      </c>
      <c r="B774" s="13" t="str">
        <f>IF(ISERROR(VLOOKUP('PROD Fltr Conditional'!$A774,QACond,COLUMNS($A$7:B774),0)),'PROD Fltr Conditional'!B774,"OK")</f>
        <v>OK</v>
      </c>
      <c r="C774" s="13" t="str">
        <f>IF(ISERROR(VLOOKUP('PROD Fltr Conditional'!$A774,QACond,COLUMNS($A$7:C774),0)),'PROD Fltr Conditional'!C774,"OK")</f>
        <v>OK</v>
      </c>
      <c r="D774" s="13" t="str">
        <f>IF(ISERROR(VLOOKUP('PROD Fltr Conditional'!$A774,QACond,COLUMNS($A$7:D774),0)),'PROD Fltr Conditional'!D774,"OK")</f>
        <v>OK</v>
      </c>
      <c r="E774" s="13" t="str">
        <f>IF(ISERROR(VLOOKUP('PROD Fltr Conditional'!$A774,QACond,COLUMNS($A$7:E774),0)),'PROD Fltr Conditional'!E774,"OK")</f>
        <v>OK</v>
      </c>
      <c r="F774" s="13" t="str">
        <f>IF(ISERROR(VLOOKUP('PROD Fltr Conditional'!$A774,QACond,COLUMNS($A$7:F774),0)),'PROD Fltr Conditional'!F774,"OK")</f>
        <v>OK</v>
      </c>
      <c r="G774" s="13" t="str">
        <f>IF(ISERROR(VLOOKUP('PROD Fltr Conditional'!$A774,QACond,COLUMNS($A$7:G774),0)),'PROD Fltr Conditional'!G774,"OK")</f>
        <v>OK</v>
      </c>
      <c r="H774" s="13" t="str">
        <f>IF(ISERROR(VLOOKUP('PROD Fltr Conditional'!$A774,QACond,COLUMNS($A$7:H774),0)),'PROD Fltr Conditional'!H774,"OK")</f>
        <v>OK</v>
      </c>
      <c r="I774" s="13" t="str">
        <f>IF(ISERROR(VLOOKUP('PROD Fltr Conditional'!$A774,QACond,COLUMNS($A$7:I774),0)),'PROD Fltr Conditional'!I774,"OK")</f>
        <v>OK</v>
      </c>
      <c r="J774" s="13" t="str">
        <f>IF(ISERROR(VLOOKUP('PROD Fltr Conditional'!$A774,QACond,COLUMNS($A$7:J774),0)),'PROD Fltr Conditional'!J774,"OK")</f>
        <v>OK</v>
      </c>
      <c r="K774" s="13" t="str">
        <f>IF(ISERROR(VLOOKUP('PROD Fltr Conditional'!$A774,QACond,COLUMNS($A$7:K774),0)),'PROD Fltr Conditional'!K774,"OK")</f>
        <v>OK</v>
      </c>
      <c r="L774" s="13" t="str">
        <f>IF(ISERROR(VLOOKUP('PROD Fltr Conditional'!$A774,QACond,COLUMNS($A$7:L774),0)),'PROD Fltr Conditional'!L774,"OK")</f>
        <v>OK</v>
      </c>
      <c r="M774" s="13" t="str">
        <f>IF(ISERROR(VLOOKUP('PROD Fltr Conditional'!$A774,QACond,COLUMNS($A$7:M774),0)),'PROD Fltr Conditional'!M774,"OK")</f>
        <v>OK</v>
      </c>
      <c r="N774" s="13" t="str">
        <f>IF(ISERROR(VLOOKUP('PROD Fltr Conditional'!$A774,QACond,COLUMNS($A$7:N774),0)),'PROD Fltr Conditional'!N774,"OK")</f>
        <v>OK</v>
      </c>
      <c r="O774" s="13" t="str">
        <f>IF(ISERROR(VLOOKUP('PROD Fltr Conditional'!$A774,QACond,COLUMNS($A$7:O774),0)),'PROD Fltr Conditional'!O774,"OK")</f>
        <v>OK</v>
      </c>
      <c r="P774" s="13" t="str">
        <f>IF(ISERROR(VLOOKUP('PROD Fltr Conditional'!$A774,QACond,COLUMNS($A$7:P774),0)),'PROD Fltr Conditional'!P774,"OK")</f>
        <v>OK</v>
      </c>
      <c r="Q774" s="13" t="str">
        <f>IF(ISERROR(VLOOKUP('PROD Fltr Conditional'!$A774,QACond,COLUMNS($A$7:Q774),0)),'PROD Fltr Conditional'!Q774,"OK")</f>
        <v>OK</v>
      </c>
    </row>
    <row r="775" spans="1:17">
      <c r="A775" s="13" t="str">
        <f>IF(ISERROR(VLOOKUP('PROD Fltr Conditional'!$A775,QACond,COLUMNS($A$7:A775),0)),'PROD Fltr Conditional'!A775,"OK")</f>
        <v>OK</v>
      </c>
      <c r="B775" s="13" t="str">
        <f>IF(ISERROR(VLOOKUP('PROD Fltr Conditional'!$A775,QACond,COLUMNS($A$7:B775),0)),'PROD Fltr Conditional'!B775,"OK")</f>
        <v>OK</v>
      </c>
      <c r="C775" s="13" t="str">
        <f>IF(ISERROR(VLOOKUP('PROD Fltr Conditional'!$A775,QACond,COLUMNS($A$7:C775),0)),'PROD Fltr Conditional'!C775,"OK")</f>
        <v>OK</v>
      </c>
      <c r="D775" s="13" t="str">
        <f>IF(ISERROR(VLOOKUP('PROD Fltr Conditional'!$A775,QACond,COLUMNS($A$7:D775),0)),'PROD Fltr Conditional'!D775,"OK")</f>
        <v>OK</v>
      </c>
      <c r="E775" s="13" t="str">
        <f>IF(ISERROR(VLOOKUP('PROD Fltr Conditional'!$A775,QACond,COLUMNS($A$7:E775),0)),'PROD Fltr Conditional'!E775,"OK")</f>
        <v>OK</v>
      </c>
      <c r="F775" s="13" t="str">
        <f>IF(ISERROR(VLOOKUP('PROD Fltr Conditional'!$A775,QACond,COLUMNS($A$7:F775),0)),'PROD Fltr Conditional'!F775,"OK")</f>
        <v>OK</v>
      </c>
      <c r="G775" s="13" t="str">
        <f>IF(ISERROR(VLOOKUP('PROD Fltr Conditional'!$A775,QACond,COLUMNS($A$7:G775),0)),'PROD Fltr Conditional'!G775,"OK")</f>
        <v>OK</v>
      </c>
      <c r="H775" s="13" t="str">
        <f>IF(ISERROR(VLOOKUP('PROD Fltr Conditional'!$A775,QACond,COLUMNS($A$7:H775),0)),'PROD Fltr Conditional'!H775,"OK")</f>
        <v>OK</v>
      </c>
      <c r="I775" s="13" t="str">
        <f>IF(ISERROR(VLOOKUP('PROD Fltr Conditional'!$A775,QACond,COLUMNS($A$7:I775),0)),'PROD Fltr Conditional'!I775,"OK")</f>
        <v>OK</v>
      </c>
      <c r="J775" s="13" t="str">
        <f>IF(ISERROR(VLOOKUP('PROD Fltr Conditional'!$A775,QACond,COLUMNS($A$7:J775),0)),'PROD Fltr Conditional'!J775,"OK")</f>
        <v>OK</v>
      </c>
      <c r="K775" s="13" t="str">
        <f>IF(ISERROR(VLOOKUP('PROD Fltr Conditional'!$A775,QACond,COLUMNS($A$7:K775),0)),'PROD Fltr Conditional'!K775,"OK")</f>
        <v>OK</v>
      </c>
      <c r="L775" s="13" t="str">
        <f>IF(ISERROR(VLOOKUP('PROD Fltr Conditional'!$A775,QACond,COLUMNS($A$7:L775),0)),'PROD Fltr Conditional'!L775,"OK")</f>
        <v>OK</v>
      </c>
      <c r="M775" s="13" t="str">
        <f>IF(ISERROR(VLOOKUP('PROD Fltr Conditional'!$A775,QACond,COLUMNS($A$7:M775),0)),'PROD Fltr Conditional'!M775,"OK")</f>
        <v>OK</v>
      </c>
      <c r="N775" s="13" t="str">
        <f>IF(ISERROR(VLOOKUP('PROD Fltr Conditional'!$A775,QACond,COLUMNS($A$7:N775),0)),'PROD Fltr Conditional'!N775,"OK")</f>
        <v>OK</v>
      </c>
      <c r="O775" s="13" t="str">
        <f>IF(ISERROR(VLOOKUP('PROD Fltr Conditional'!$A775,QACond,COLUMNS($A$7:O775),0)),'PROD Fltr Conditional'!O775,"OK")</f>
        <v>OK</v>
      </c>
      <c r="P775" s="13" t="str">
        <f>IF(ISERROR(VLOOKUP('PROD Fltr Conditional'!$A775,QACond,COLUMNS($A$7:P775),0)),'PROD Fltr Conditional'!P775,"OK")</f>
        <v>OK</v>
      </c>
      <c r="Q775" s="13" t="str">
        <f>IF(ISERROR(VLOOKUP('PROD Fltr Conditional'!$A775,QACond,COLUMNS($A$7:Q775),0)),'PROD Fltr Conditional'!Q775,"OK")</f>
        <v>OK</v>
      </c>
    </row>
    <row r="776" spans="1:17">
      <c r="A776" s="13" t="str">
        <f>IF(ISERROR(VLOOKUP('PROD Fltr Conditional'!$A776,QACond,COLUMNS($A$7:A776),0)),'PROD Fltr Conditional'!A776,"OK")</f>
        <v>OK</v>
      </c>
      <c r="B776" s="13" t="str">
        <f>IF(ISERROR(VLOOKUP('PROD Fltr Conditional'!$A776,QACond,COLUMNS($A$7:B776),0)),'PROD Fltr Conditional'!B776,"OK")</f>
        <v>OK</v>
      </c>
      <c r="C776" s="13" t="str">
        <f>IF(ISERROR(VLOOKUP('PROD Fltr Conditional'!$A776,QACond,COLUMNS($A$7:C776),0)),'PROD Fltr Conditional'!C776,"OK")</f>
        <v>OK</v>
      </c>
      <c r="D776" s="13" t="str">
        <f>IF(ISERROR(VLOOKUP('PROD Fltr Conditional'!$A776,QACond,COLUMNS($A$7:D776),0)),'PROD Fltr Conditional'!D776,"OK")</f>
        <v>OK</v>
      </c>
      <c r="E776" s="13" t="str">
        <f>IF(ISERROR(VLOOKUP('PROD Fltr Conditional'!$A776,QACond,COLUMNS($A$7:E776),0)),'PROD Fltr Conditional'!E776,"OK")</f>
        <v>OK</v>
      </c>
      <c r="F776" s="13" t="str">
        <f>IF(ISERROR(VLOOKUP('PROD Fltr Conditional'!$A776,QACond,COLUMNS($A$7:F776),0)),'PROD Fltr Conditional'!F776,"OK")</f>
        <v>OK</v>
      </c>
      <c r="G776" s="13" t="str">
        <f>IF(ISERROR(VLOOKUP('PROD Fltr Conditional'!$A776,QACond,COLUMNS($A$7:G776),0)),'PROD Fltr Conditional'!G776,"OK")</f>
        <v>OK</v>
      </c>
      <c r="H776" s="13" t="str">
        <f>IF(ISERROR(VLOOKUP('PROD Fltr Conditional'!$A776,QACond,COLUMNS($A$7:H776),0)),'PROD Fltr Conditional'!H776,"OK")</f>
        <v>OK</v>
      </c>
      <c r="I776" s="13" t="str">
        <f>IF(ISERROR(VLOOKUP('PROD Fltr Conditional'!$A776,QACond,COLUMNS($A$7:I776),0)),'PROD Fltr Conditional'!I776,"OK")</f>
        <v>OK</v>
      </c>
      <c r="J776" s="13" t="str">
        <f>IF(ISERROR(VLOOKUP('PROD Fltr Conditional'!$A776,QACond,COLUMNS($A$7:J776),0)),'PROD Fltr Conditional'!J776,"OK")</f>
        <v>OK</v>
      </c>
      <c r="K776" s="13" t="str">
        <f>IF(ISERROR(VLOOKUP('PROD Fltr Conditional'!$A776,QACond,COLUMNS($A$7:K776),0)),'PROD Fltr Conditional'!K776,"OK")</f>
        <v>OK</v>
      </c>
      <c r="L776" s="13" t="str">
        <f>IF(ISERROR(VLOOKUP('PROD Fltr Conditional'!$A776,QACond,COLUMNS($A$7:L776),0)),'PROD Fltr Conditional'!L776,"OK")</f>
        <v>OK</v>
      </c>
      <c r="M776" s="13" t="str">
        <f>IF(ISERROR(VLOOKUP('PROD Fltr Conditional'!$A776,QACond,COLUMNS($A$7:M776),0)),'PROD Fltr Conditional'!M776,"OK")</f>
        <v>OK</v>
      </c>
      <c r="N776" s="13" t="str">
        <f>IF(ISERROR(VLOOKUP('PROD Fltr Conditional'!$A776,QACond,COLUMNS($A$7:N776),0)),'PROD Fltr Conditional'!N776,"OK")</f>
        <v>OK</v>
      </c>
      <c r="O776" s="13" t="str">
        <f>IF(ISERROR(VLOOKUP('PROD Fltr Conditional'!$A776,QACond,COLUMNS($A$7:O776),0)),'PROD Fltr Conditional'!O776,"OK")</f>
        <v>OK</v>
      </c>
      <c r="P776" s="13" t="str">
        <f>IF(ISERROR(VLOOKUP('PROD Fltr Conditional'!$A776,QACond,COLUMNS($A$7:P776),0)),'PROD Fltr Conditional'!P776,"OK")</f>
        <v>OK</v>
      </c>
      <c r="Q776" s="13" t="str">
        <f>IF(ISERROR(VLOOKUP('PROD Fltr Conditional'!$A776,QACond,COLUMNS($A$7:Q776),0)),'PROD Fltr Conditional'!Q776,"OK")</f>
        <v>OK</v>
      </c>
    </row>
    <row r="777" spans="1:17">
      <c r="A777" s="13" t="str">
        <f>IF(ISERROR(VLOOKUP('PROD Fltr Conditional'!$A777,QACond,COLUMNS($A$7:A777),0)),'PROD Fltr Conditional'!A777,"OK")</f>
        <v>OK</v>
      </c>
      <c r="B777" s="13" t="str">
        <f>IF(ISERROR(VLOOKUP('PROD Fltr Conditional'!$A777,QACond,COLUMNS($A$7:B777),0)),'PROD Fltr Conditional'!B777,"OK")</f>
        <v>OK</v>
      </c>
      <c r="C777" s="13" t="str">
        <f>IF(ISERROR(VLOOKUP('PROD Fltr Conditional'!$A777,QACond,COLUMNS($A$7:C777),0)),'PROD Fltr Conditional'!C777,"OK")</f>
        <v>OK</v>
      </c>
      <c r="D777" s="13" t="str">
        <f>IF(ISERROR(VLOOKUP('PROD Fltr Conditional'!$A777,QACond,COLUMNS($A$7:D777),0)),'PROD Fltr Conditional'!D777,"OK")</f>
        <v>OK</v>
      </c>
      <c r="E777" s="13" t="str">
        <f>IF(ISERROR(VLOOKUP('PROD Fltr Conditional'!$A777,QACond,COLUMNS($A$7:E777),0)),'PROD Fltr Conditional'!E777,"OK")</f>
        <v>OK</v>
      </c>
      <c r="F777" s="13" t="str">
        <f>IF(ISERROR(VLOOKUP('PROD Fltr Conditional'!$A777,QACond,COLUMNS($A$7:F777),0)),'PROD Fltr Conditional'!F777,"OK")</f>
        <v>OK</v>
      </c>
      <c r="G777" s="13" t="str">
        <f>IF(ISERROR(VLOOKUP('PROD Fltr Conditional'!$A777,QACond,COLUMNS($A$7:G777),0)),'PROD Fltr Conditional'!G777,"OK")</f>
        <v>OK</v>
      </c>
      <c r="H777" s="13" t="str">
        <f>IF(ISERROR(VLOOKUP('PROD Fltr Conditional'!$A777,QACond,COLUMNS($A$7:H777),0)),'PROD Fltr Conditional'!H777,"OK")</f>
        <v>OK</v>
      </c>
      <c r="I777" s="13" t="str">
        <f>IF(ISERROR(VLOOKUP('PROD Fltr Conditional'!$A777,QACond,COLUMNS($A$7:I777),0)),'PROD Fltr Conditional'!I777,"OK")</f>
        <v>OK</v>
      </c>
      <c r="J777" s="13" t="str">
        <f>IF(ISERROR(VLOOKUP('PROD Fltr Conditional'!$A777,QACond,COLUMNS($A$7:J777),0)),'PROD Fltr Conditional'!J777,"OK")</f>
        <v>OK</v>
      </c>
      <c r="K777" s="13" t="str">
        <f>IF(ISERROR(VLOOKUP('PROD Fltr Conditional'!$A777,QACond,COLUMNS($A$7:K777),0)),'PROD Fltr Conditional'!K777,"OK")</f>
        <v>OK</v>
      </c>
      <c r="L777" s="13" t="str">
        <f>IF(ISERROR(VLOOKUP('PROD Fltr Conditional'!$A777,QACond,COLUMNS($A$7:L777),0)),'PROD Fltr Conditional'!L777,"OK")</f>
        <v>OK</v>
      </c>
      <c r="M777" s="13" t="str">
        <f>IF(ISERROR(VLOOKUP('PROD Fltr Conditional'!$A777,QACond,COLUMNS($A$7:M777),0)),'PROD Fltr Conditional'!M777,"OK")</f>
        <v>OK</v>
      </c>
      <c r="N777" s="13" t="str">
        <f>IF(ISERROR(VLOOKUP('PROD Fltr Conditional'!$A777,QACond,COLUMNS($A$7:N777),0)),'PROD Fltr Conditional'!N777,"OK")</f>
        <v>OK</v>
      </c>
      <c r="O777" s="13" t="str">
        <f>IF(ISERROR(VLOOKUP('PROD Fltr Conditional'!$A777,QACond,COLUMNS($A$7:O777),0)),'PROD Fltr Conditional'!O777,"OK")</f>
        <v>OK</v>
      </c>
      <c r="P777" s="13" t="str">
        <f>IF(ISERROR(VLOOKUP('PROD Fltr Conditional'!$A777,QACond,COLUMNS($A$7:P777),0)),'PROD Fltr Conditional'!P777,"OK")</f>
        <v>OK</v>
      </c>
      <c r="Q777" s="13" t="str">
        <f>IF(ISERROR(VLOOKUP('PROD Fltr Conditional'!$A777,QACond,COLUMNS($A$7:Q777),0)),'PROD Fltr Conditional'!Q777,"OK")</f>
        <v>OK</v>
      </c>
    </row>
    <row r="778" spans="1:17">
      <c r="A778" s="13" t="str">
        <f>IF(ISERROR(VLOOKUP('PROD Fltr Conditional'!$A778,QACond,COLUMNS($A$7:A778),0)),'PROD Fltr Conditional'!A778,"OK")</f>
        <v>OK</v>
      </c>
      <c r="B778" s="13" t="str">
        <f>IF(ISERROR(VLOOKUP('PROD Fltr Conditional'!$A778,QACond,COLUMNS($A$7:B778),0)),'PROD Fltr Conditional'!B778,"OK")</f>
        <v>OK</v>
      </c>
      <c r="C778" s="13" t="str">
        <f>IF(ISERROR(VLOOKUP('PROD Fltr Conditional'!$A778,QACond,COLUMNS($A$7:C778),0)),'PROD Fltr Conditional'!C778,"OK")</f>
        <v>OK</v>
      </c>
      <c r="D778" s="13" t="str">
        <f>IF(ISERROR(VLOOKUP('PROD Fltr Conditional'!$A778,QACond,COLUMNS($A$7:D778),0)),'PROD Fltr Conditional'!D778,"OK")</f>
        <v>OK</v>
      </c>
      <c r="E778" s="13" t="str">
        <f>IF(ISERROR(VLOOKUP('PROD Fltr Conditional'!$A778,QACond,COLUMNS($A$7:E778),0)),'PROD Fltr Conditional'!E778,"OK")</f>
        <v>OK</v>
      </c>
      <c r="F778" s="13" t="str">
        <f>IF(ISERROR(VLOOKUP('PROD Fltr Conditional'!$A778,QACond,COLUMNS($A$7:F778),0)),'PROD Fltr Conditional'!F778,"OK")</f>
        <v>OK</v>
      </c>
      <c r="G778" s="13" t="str">
        <f>IF(ISERROR(VLOOKUP('PROD Fltr Conditional'!$A778,QACond,COLUMNS($A$7:G778),0)),'PROD Fltr Conditional'!G778,"OK")</f>
        <v>OK</v>
      </c>
      <c r="H778" s="13" t="str">
        <f>IF(ISERROR(VLOOKUP('PROD Fltr Conditional'!$A778,QACond,COLUMNS($A$7:H778),0)),'PROD Fltr Conditional'!H778,"OK")</f>
        <v>OK</v>
      </c>
      <c r="I778" s="13" t="str">
        <f>IF(ISERROR(VLOOKUP('PROD Fltr Conditional'!$A778,QACond,COLUMNS($A$7:I778),0)),'PROD Fltr Conditional'!I778,"OK")</f>
        <v>OK</v>
      </c>
      <c r="J778" s="13" t="str">
        <f>IF(ISERROR(VLOOKUP('PROD Fltr Conditional'!$A778,QACond,COLUMNS($A$7:J778),0)),'PROD Fltr Conditional'!J778,"OK")</f>
        <v>OK</v>
      </c>
      <c r="K778" s="13" t="str">
        <f>IF(ISERROR(VLOOKUP('PROD Fltr Conditional'!$A778,QACond,COLUMNS($A$7:K778),0)),'PROD Fltr Conditional'!K778,"OK")</f>
        <v>OK</v>
      </c>
      <c r="L778" s="13" t="str">
        <f>IF(ISERROR(VLOOKUP('PROD Fltr Conditional'!$A778,QACond,COLUMNS($A$7:L778),0)),'PROD Fltr Conditional'!L778,"OK")</f>
        <v>OK</v>
      </c>
      <c r="M778" s="13" t="str">
        <f>IF(ISERROR(VLOOKUP('PROD Fltr Conditional'!$A778,QACond,COLUMNS($A$7:M778),0)),'PROD Fltr Conditional'!M778,"OK")</f>
        <v>OK</v>
      </c>
      <c r="N778" s="13" t="str">
        <f>IF(ISERROR(VLOOKUP('PROD Fltr Conditional'!$A778,QACond,COLUMNS($A$7:N778),0)),'PROD Fltr Conditional'!N778,"OK")</f>
        <v>OK</v>
      </c>
      <c r="O778" s="13" t="str">
        <f>IF(ISERROR(VLOOKUP('PROD Fltr Conditional'!$A778,QACond,COLUMNS($A$7:O778),0)),'PROD Fltr Conditional'!O778,"OK")</f>
        <v>OK</v>
      </c>
      <c r="P778" s="13" t="str">
        <f>IF(ISERROR(VLOOKUP('PROD Fltr Conditional'!$A778,QACond,COLUMNS($A$7:P778),0)),'PROD Fltr Conditional'!P778,"OK")</f>
        <v>OK</v>
      </c>
      <c r="Q778" s="13" t="str">
        <f>IF(ISERROR(VLOOKUP('PROD Fltr Conditional'!$A778,QACond,COLUMNS($A$7:Q778),0)),'PROD Fltr Conditional'!Q778,"OK")</f>
        <v>OK</v>
      </c>
    </row>
    <row r="779" spans="1:17">
      <c r="A779" s="13" t="str">
        <f>IF(ISERROR(VLOOKUP('PROD Fltr Conditional'!$A779,QACond,COLUMNS($A$7:A779),0)),'PROD Fltr Conditional'!A779,"OK")</f>
        <v>OK</v>
      </c>
      <c r="B779" s="13" t="str">
        <f>IF(ISERROR(VLOOKUP('PROD Fltr Conditional'!$A779,QACond,COLUMNS($A$7:B779),0)),'PROD Fltr Conditional'!B779,"OK")</f>
        <v>OK</v>
      </c>
      <c r="C779" s="13" t="str">
        <f>IF(ISERROR(VLOOKUP('PROD Fltr Conditional'!$A779,QACond,COLUMNS($A$7:C779),0)),'PROD Fltr Conditional'!C779,"OK")</f>
        <v>OK</v>
      </c>
      <c r="D779" s="13" t="str">
        <f>IF(ISERROR(VLOOKUP('PROD Fltr Conditional'!$A779,QACond,COLUMNS($A$7:D779),0)),'PROD Fltr Conditional'!D779,"OK")</f>
        <v>OK</v>
      </c>
      <c r="E779" s="13" t="str">
        <f>IF(ISERROR(VLOOKUP('PROD Fltr Conditional'!$A779,QACond,COLUMNS($A$7:E779),0)),'PROD Fltr Conditional'!E779,"OK")</f>
        <v>OK</v>
      </c>
      <c r="F779" s="13" t="str">
        <f>IF(ISERROR(VLOOKUP('PROD Fltr Conditional'!$A779,QACond,COLUMNS($A$7:F779),0)),'PROD Fltr Conditional'!F779,"OK")</f>
        <v>OK</v>
      </c>
      <c r="G779" s="13" t="str">
        <f>IF(ISERROR(VLOOKUP('PROD Fltr Conditional'!$A779,QACond,COLUMNS($A$7:G779),0)),'PROD Fltr Conditional'!G779,"OK")</f>
        <v>OK</v>
      </c>
      <c r="H779" s="13" t="str">
        <f>IF(ISERROR(VLOOKUP('PROD Fltr Conditional'!$A779,QACond,COLUMNS($A$7:H779),0)),'PROD Fltr Conditional'!H779,"OK")</f>
        <v>OK</v>
      </c>
      <c r="I779" s="13" t="str">
        <f>IF(ISERROR(VLOOKUP('PROD Fltr Conditional'!$A779,QACond,COLUMNS($A$7:I779),0)),'PROD Fltr Conditional'!I779,"OK")</f>
        <v>OK</v>
      </c>
      <c r="J779" s="13" t="str">
        <f>IF(ISERROR(VLOOKUP('PROD Fltr Conditional'!$A779,QACond,COLUMNS($A$7:J779),0)),'PROD Fltr Conditional'!J779,"OK")</f>
        <v>OK</v>
      </c>
      <c r="K779" s="13" t="str">
        <f>IF(ISERROR(VLOOKUP('PROD Fltr Conditional'!$A779,QACond,COLUMNS($A$7:K779),0)),'PROD Fltr Conditional'!K779,"OK")</f>
        <v>OK</v>
      </c>
      <c r="L779" s="13" t="str">
        <f>IF(ISERROR(VLOOKUP('PROD Fltr Conditional'!$A779,QACond,COLUMNS($A$7:L779),0)),'PROD Fltr Conditional'!L779,"OK")</f>
        <v>OK</v>
      </c>
      <c r="M779" s="13" t="str">
        <f>IF(ISERROR(VLOOKUP('PROD Fltr Conditional'!$A779,QACond,COLUMNS($A$7:M779),0)),'PROD Fltr Conditional'!M779,"OK")</f>
        <v>OK</v>
      </c>
      <c r="N779" s="13" t="str">
        <f>IF(ISERROR(VLOOKUP('PROD Fltr Conditional'!$A779,QACond,COLUMNS($A$7:N779),0)),'PROD Fltr Conditional'!N779,"OK")</f>
        <v>OK</v>
      </c>
      <c r="O779" s="13" t="str">
        <f>IF(ISERROR(VLOOKUP('PROD Fltr Conditional'!$A779,QACond,COLUMNS($A$7:O779),0)),'PROD Fltr Conditional'!O779,"OK")</f>
        <v>OK</v>
      </c>
      <c r="P779" s="13" t="str">
        <f>IF(ISERROR(VLOOKUP('PROD Fltr Conditional'!$A779,QACond,COLUMNS($A$7:P779),0)),'PROD Fltr Conditional'!P779,"OK")</f>
        <v>OK</v>
      </c>
      <c r="Q779" s="13" t="str">
        <f>IF(ISERROR(VLOOKUP('PROD Fltr Conditional'!$A779,QACond,COLUMNS($A$7:Q779),0)),'PROD Fltr Conditional'!Q779,"OK")</f>
        <v>OK</v>
      </c>
    </row>
    <row r="780" spans="1:17">
      <c r="A780" s="13" t="str">
        <f>IF(ISERROR(VLOOKUP('PROD Fltr Conditional'!$A780,QACond,COLUMNS($A$7:A780),0)),'PROD Fltr Conditional'!A780,"OK")</f>
        <v>OK</v>
      </c>
      <c r="B780" s="13" t="str">
        <f>IF(ISERROR(VLOOKUP('PROD Fltr Conditional'!$A780,QACond,COLUMNS($A$7:B780),0)),'PROD Fltr Conditional'!B780,"OK")</f>
        <v>OK</v>
      </c>
      <c r="C780" s="13" t="str">
        <f>IF(ISERROR(VLOOKUP('PROD Fltr Conditional'!$A780,QACond,COLUMNS($A$7:C780),0)),'PROD Fltr Conditional'!C780,"OK")</f>
        <v>OK</v>
      </c>
      <c r="D780" s="13" t="str">
        <f>IF(ISERROR(VLOOKUP('PROD Fltr Conditional'!$A780,QACond,COLUMNS($A$7:D780),0)),'PROD Fltr Conditional'!D780,"OK")</f>
        <v>OK</v>
      </c>
      <c r="E780" s="13" t="str">
        <f>IF(ISERROR(VLOOKUP('PROD Fltr Conditional'!$A780,QACond,COLUMNS($A$7:E780),0)),'PROD Fltr Conditional'!E780,"OK")</f>
        <v>OK</v>
      </c>
      <c r="F780" s="13" t="str">
        <f>IF(ISERROR(VLOOKUP('PROD Fltr Conditional'!$A780,QACond,COLUMNS($A$7:F780),0)),'PROD Fltr Conditional'!F780,"OK")</f>
        <v>OK</v>
      </c>
      <c r="G780" s="13" t="str">
        <f>IF(ISERROR(VLOOKUP('PROD Fltr Conditional'!$A780,QACond,COLUMNS($A$7:G780),0)),'PROD Fltr Conditional'!G780,"OK")</f>
        <v>OK</v>
      </c>
      <c r="H780" s="13" t="str">
        <f>IF(ISERROR(VLOOKUP('PROD Fltr Conditional'!$A780,QACond,COLUMNS($A$7:H780),0)),'PROD Fltr Conditional'!H780,"OK")</f>
        <v>OK</v>
      </c>
      <c r="I780" s="13" t="str">
        <f>IF(ISERROR(VLOOKUP('PROD Fltr Conditional'!$A780,QACond,COLUMNS($A$7:I780),0)),'PROD Fltr Conditional'!I780,"OK")</f>
        <v>OK</v>
      </c>
      <c r="J780" s="13" t="str">
        <f>IF(ISERROR(VLOOKUP('PROD Fltr Conditional'!$A780,QACond,COLUMNS($A$7:J780),0)),'PROD Fltr Conditional'!J780,"OK")</f>
        <v>OK</v>
      </c>
      <c r="K780" s="13" t="str">
        <f>IF(ISERROR(VLOOKUP('PROD Fltr Conditional'!$A780,QACond,COLUMNS($A$7:K780),0)),'PROD Fltr Conditional'!K780,"OK")</f>
        <v>OK</v>
      </c>
      <c r="L780" s="13" t="str">
        <f>IF(ISERROR(VLOOKUP('PROD Fltr Conditional'!$A780,QACond,COLUMNS($A$7:L780),0)),'PROD Fltr Conditional'!L780,"OK")</f>
        <v>OK</v>
      </c>
      <c r="M780" s="13" t="str">
        <f>IF(ISERROR(VLOOKUP('PROD Fltr Conditional'!$A780,QACond,COLUMNS($A$7:M780),0)),'PROD Fltr Conditional'!M780,"OK")</f>
        <v>OK</v>
      </c>
      <c r="N780" s="13" t="str">
        <f>IF(ISERROR(VLOOKUP('PROD Fltr Conditional'!$A780,QACond,COLUMNS($A$7:N780),0)),'PROD Fltr Conditional'!N780,"OK")</f>
        <v>OK</v>
      </c>
      <c r="O780" s="13" t="str">
        <f>IF(ISERROR(VLOOKUP('PROD Fltr Conditional'!$A780,QACond,COLUMNS($A$7:O780),0)),'PROD Fltr Conditional'!O780,"OK")</f>
        <v>OK</v>
      </c>
      <c r="P780" s="13" t="str">
        <f>IF(ISERROR(VLOOKUP('PROD Fltr Conditional'!$A780,QACond,COLUMNS($A$7:P780),0)),'PROD Fltr Conditional'!P780,"OK")</f>
        <v>OK</v>
      </c>
      <c r="Q780" s="13" t="str">
        <f>IF(ISERROR(VLOOKUP('PROD Fltr Conditional'!$A780,QACond,COLUMNS($A$7:Q780),0)),'PROD Fltr Conditional'!Q780,"OK")</f>
        <v>OK</v>
      </c>
    </row>
    <row r="781" spans="1:17">
      <c r="A781" s="13" t="str">
        <f>IF(ISERROR(VLOOKUP('PROD Fltr Conditional'!$A781,QACond,COLUMNS($A$7:A781),0)),'PROD Fltr Conditional'!A781,"OK")</f>
        <v>OK</v>
      </c>
      <c r="B781" s="13" t="str">
        <f>IF(ISERROR(VLOOKUP('PROD Fltr Conditional'!$A781,QACond,COLUMNS($A$7:B781),0)),'PROD Fltr Conditional'!B781,"OK")</f>
        <v>OK</v>
      </c>
      <c r="C781" s="13" t="str">
        <f>IF(ISERROR(VLOOKUP('PROD Fltr Conditional'!$A781,QACond,COLUMNS($A$7:C781),0)),'PROD Fltr Conditional'!C781,"OK")</f>
        <v>OK</v>
      </c>
      <c r="D781" s="13" t="str">
        <f>IF(ISERROR(VLOOKUP('PROD Fltr Conditional'!$A781,QACond,COLUMNS($A$7:D781),0)),'PROD Fltr Conditional'!D781,"OK")</f>
        <v>OK</v>
      </c>
      <c r="E781" s="13" t="str">
        <f>IF(ISERROR(VLOOKUP('PROD Fltr Conditional'!$A781,QACond,COLUMNS($A$7:E781),0)),'PROD Fltr Conditional'!E781,"OK")</f>
        <v>OK</v>
      </c>
      <c r="F781" s="13" t="str">
        <f>IF(ISERROR(VLOOKUP('PROD Fltr Conditional'!$A781,QACond,COLUMNS($A$7:F781),0)),'PROD Fltr Conditional'!F781,"OK")</f>
        <v>OK</v>
      </c>
      <c r="G781" s="13" t="str">
        <f>IF(ISERROR(VLOOKUP('PROD Fltr Conditional'!$A781,QACond,COLUMNS($A$7:G781),0)),'PROD Fltr Conditional'!G781,"OK")</f>
        <v>OK</v>
      </c>
      <c r="H781" s="13" t="str">
        <f>IF(ISERROR(VLOOKUP('PROD Fltr Conditional'!$A781,QACond,COLUMNS($A$7:H781),0)),'PROD Fltr Conditional'!H781,"OK")</f>
        <v>OK</v>
      </c>
      <c r="I781" s="13" t="str">
        <f>IF(ISERROR(VLOOKUP('PROD Fltr Conditional'!$A781,QACond,COLUMNS($A$7:I781),0)),'PROD Fltr Conditional'!I781,"OK")</f>
        <v>OK</v>
      </c>
      <c r="J781" s="13" t="str">
        <f>IF(ISERROR(VLOOKUP('PROD Fltr Conditional'!$A781,QACond,COLUMNS($A$7:J781),0)),'PROD Fltr Conditional'!J781,"OK")</f>
        <v>OK</v>
      </c>
      <c r="K781" s="13" t="str">
        <f>IF(ISERROR(VLOOKUP('PROD Fltr Conditional'!$A781,QACond,COLUMNS($A$7:K781),0)),'PROD Fltr Conditional'!K781,"OK")</f>
        <v>OK</v>
      </c>
      <c r="L781" s="13" t="str">
        <f>IF(ISERROR(VLOOKUP('PROD Fltr Conditional'!$A781,QACond,COLUMNS($A$7:L781),0)),'PROD Fltr Conditional'!L781,"OK")</f>
        <v>OK</v>
      </c>
      <c r="M781" s="13" t="str">
        <f>IF(ISERROR(VLOOKUP('PROD Fltr Conditional'!$A781,QACond,COLUMNS($A$7:M781),0)),'PROD Fltr Conditional'!M781,"OK")</f>
        <v>OK</v>
      </c>
      <c r="N781" s="13" t="str">
        <f>IF(ISERROR(VLOOKUP('PROD Fltr Conditional'!$A781,QACond,COLUMNS($A$7:N781),0)),'PROD Fltr Conditional'!N781,"OK")</f>
        <v>OK</v>
      </c>
      <c r="O781" s="13" t="str">
        <f>IF(ISERROR(VLOOKUP('PROD Fltr Conditional'!$A781,QACond,COLUMNS($A$7:O781),0)),'PROD Fltr Conditional'!O781,"OK")</f>
        <v>OK</v>
      </c>
      <c r="P781" s="13" t="str">
        <f>IF(ISERROR(VLOOKUP('PROD Fltr Conditional'!$A781,QACond,COLUMNS($A$7:P781),0)),'PROD Fltr Conditional'!P781,"OK")</f>
        <v>OK</v>
      </c>
      <c r="Q781" s="13" t="str">
        <f>IF(ISERROR(VLOOKUP('PROD Fltr Conditional'!$A781,QACond,COLUMNS($A$7:Q781),0)),'PROD Fltr Conditional'!Q781,"OK")</f>
        <v>OK</v>
      </c>
    </row>
    <row r="782" spans="1:17">
      <c r="A782" s="13" t="str">
        <f>IF(ISERROR(VLOOKUP('PROD Fltr Conditional'!$A782,QACond,COLUMNS($A$7:A782),0)),'PROD Fltr Conditional'!A782,"OK")</f>
        <v>OK</v>
      </c>
      <c r="B782" s="13" t="str">
        <f>IF(ISERROR(VLOOKUP('PROD Fltr Conditional'!$A782,QACond,COLUMNS($A$7:B782),0)),'PROD Fltr Conditional'!B782,"OK")</f>
        <v>OK</v>
      </c>
      <c r="C782" s="13" t="str">
        <f>IF(ISERROR(VLOOKUP('PROD Fltr Conditional'!$A782,QACond,COLUMNS($A$7:C782),0)),'PROD Fltr Conditional'!C782,"OK")</f>
        <v>OK</v>
      </c>
      <c r="D782" s="13" t="str">
        <f>IF(ISERROR(VLOOKUP('PROD Fltr Conditional'!$A782,QACond,COLUMNS($A$7:D782),0)),'PROD Fltr Conditional'!D782,"OK")</f>
        <v>OK</v>
      </c>
      <c r="E782" s="13" t="str">
        <f>IF(ISERROR(VLOOKUP('PROD Fltr Conditional'!$A782,QACond,COLUMNS($A$7:E782),0)),'PROD Fltr Conditional'!E782,"OK")</f>
        <v>OK</v>
      </c>
      <c r="F782" s="13" t="str">
        <f>IF(ISERROR(VLOOKUP('PROD Fltr Conditional'!$A782,QACond,COLUMNS($A$7:F782),0)),'PROD Fltr Conditional'!F782,"OK")</f>
        <v>OK</v>
      </c>
      <c r="G782" s="13" t="str">
        <f>IF(ISERROR(VLOOKUP('PROD Fltr Conditional'!$A782,QACond,COLUMNS($A$7:G782),0)),'PROD Fltr Conditional'!G782,"OK")</f>
        <v>OK</v>
      </c>
      <c r="H782" s="13" t="str">
        <f>IF(ISERROR(VLOOKUP('PROD Fltr Conditional'!$A782,QACond,COLUMNS($A$7:H782),0)),'PROD Fltr Conditional'!H782,"OK")</f>
        <v>OK</v>
      </c>
      <c r="I782" s="13" t="str">
        <f>IF(ISERROR(VLOOKUP('PROD Fltr Conditional'!$A782,QACond,COLUMNS($A$7:I782),0)),'PROD Fltr Conditional'!I782,"OK")</f>
        <v>OK</v>
      </c>
      <c r="J782" s="13" t="str">
        <f>IF(ISERROR(VLOOKUP('PROD Fltr Conditional'!$A782,QACond,COLUMNS($A$7:J782),0)),'PROD Fltr Conditional'!J782,"OK")</f>
        <v>OK</v>
      </c>
      <c r="K782" s="13" t="str">
        <f>IF(ISERROR(VLOOKUP('PROD Fltr Conditional'!$A782,QACond,COLUMNS($A$7:K782),0)),'PROD Fltr Conditional'!K782,"OK")</f>
        <v>OK</v>
      </c>
      <c r="L782" s="13" t="str">
        <f>IF(ISERROR(VLOOKUP('PROD Fltr Conditional'!$A782,QACond,COLUMNS($A$7:L782),0)),'PROD Fltr Conditional'!L782,"OK")</f>
        <v>OK</v>
      </c>
      <c r="M782" s="13" t="str">
        <f>IF(ISERROR(VLOOKUP('PROD Fltr Conditional'!$A782,QACond,COLUMNS($A$7:M782),0)),'PROD Fltr Conditional'!M782,"OK")</f>
        <v>OK</v>
      </c>
      <c r="N782" s="13" t="str">
        <f>IF(ISERROR(VLOOKUP('PROD Fltr Conditional'!$A782,QACond,COLUMNS($A$7:N782),0)),'PROD Fltr Conditional'!N782,"OK")</f>
        <v>OK</v>
      </c>
      <c r="O782" s="13" t="str">
        <f>IF(ISERROR(VLOOKUP('PROD Fltr Conditional'!$A782,QACond,COLUMNS($A$7:O782),0)),'PROD Fltr Conditional'!O782,"OK")</f>
        <v>OK</v>
      </c>
      <c r="P782" s="13" t="str">
        <f>IF(ISERROR(VLOOKUP('PROD Fltr Conditional'!$A782,QACond,COLUMNS($A$7:P782),0)),'PROD Fltr Conditional'!P782,"OK")</f>
        <v>OK</v>
      </c>
      <c r="Q782" s="13" t="str">
        <f>IF(ISERROR(VLOOKUP('PROD Fltr Conditional'!$A782,QACond,COLUMNS($A$7:Q782),0)),'PROD Fltr Conditional'!Q782,"OK")</f>
        <v>OK</v>
      </c>
    </row>
    <row r="783" spans="1:17">
      <c r="A783" s="13" t="str">
        <f>IF(ISERROR(VLOOKUP('PROD Fltr Conditional'!$A783,QACond,COLUMNS($A$7:A783),0)),'PROD Fltr Conditional'!A783,"OK")</f>
        <v>OK</v>
      </c>
      <c r="B783" s="13" t="str">
        <f>IF(ISERROR(VLOOKUP('PROD Fltr Conditional'!$A783,QACond,COLUMNS($A$7:B783),0)),'PROD Fltr Conditional'!B783,"OK")</f>
        <v>OK</v>
      </c>
      <c r="C783" s="13" t="str">
        <f>IF(ISERROR(VLOOKUP('PROD Fltr Conditional'!$A783,QACond,COLUMNS($A$7:C783),0)),'PROD Fltr Conditional'!C783,"OK")</f>
        <v>OK</v>
      </c>
      <c r="D783" s="13" t="str">
        <f>IF(ISERROR(VLOOKUP('PROD Fltr Conditional'!$A783,QACond,COLUMNS($A$7:D783),0)),'PROD Fltr Conditional'!D783,"OK")</f>
        <v>OK</v>
      </c>
      <c r="E783" s="13" t="str">
        <f>IF(ISERROR(VLOOKUP('PROD Fltr Conditional'!$A783,QACond,COLUMNS($A$7:E783),0)),'PROD Fltr Conditional'!E783,"OK")</f>
        <v>OK</v>
      </c>
      <c r="F783" s="13" t="str">
        <f>IF(ISERROR(VLOOKUP('PROD Fltr Conditional'!$A783,QACond,COLUMNS($A$7:F783),0)),'PROD Fltr Conditional'!F783,"OK")</f>
        <v>OK</v>
      </c>
      <c r="G783" s="13" t="str">
        <f>IF(ISERROR(VLOOKUP('PROD Fltr Conditional'!$A783,QACond,COLUMNS($A$7:G783),0)),'PROD Fltr Conditional'!G783,"OK")</f>
        <v>OK</v>
      </c>
      <c r="H783" s="13" t="str">
        <f>IF(ISERROR(VLOOKUP('PROD Fltr Conditional'!$A783,QACond,COLUMNS($A$7:H783),0)),'PROD Fltr Conditional'!H783,"OK")</f>
        <v>OK</v>
      </c>
      <c r="I783" s="13" t="str">
        <f>IF(ISERROR(VLOOKUP('PROD Fltr Conditional'!$A783,QACond,COLUMNS($A$7:I783),0)),'PROD Fltr Conditional'!I783,"OK")</f>
        <v>OK</v>
      </c>
      <c r="J783" s="13" t="str">
        <f>IF(ISERROR(VLOOKUP('PROD Fltr Conditional'!$A783,QACond,COLUMNS($A$7:J783),0)),'PROD Fltr Conditional'!J783,"OK")</f>
        <v>OK</v>
      </c>
      <c r="K783" s="13" t="str">
        <f>IF(ISERROR(VLOOKUP('PROD Fltr Conditional'!$A783,QACond,COLUMNS($A$7:K783),0)),'PROD Fltr Conditional'!K783,"OK")</f>
        <v>OK</v>
      </c>
      <c r="L783" s="13" t="str">
        <f>IF(ISERROR(VLOOKUP('PROD Fltr Conditional'!$A783,QACond,COLUMNS($A$7:L783),0)),'PROD Fltr Conditional'!L783,"OK")</f>
        <v>OK</v>
      </c>
      <c r="M783" s="13" t="str">
        <f>IF(ISERROR(VLOOKUP('PROD Fltr Conditional'!$A783,QACond,COLUMNS($A$7:M783),0)),'PROD Fltr Conditional'!M783,"OK")</f>
        <v>OK</v>
      </c>
      <c r="N783" s="13" t="str">
        <f>IF(ISERROR(VLOOKUP('PROD Fltr Conditional'!$A783,QACond,COLUMNS($A$7:N783),0)),'PROD Fltr Conditional'!N783,"OK")</f>
        <v>OK</v>
      </c>
      <c r="O783" s="13" t="str">
        <f>IF(ISERROR(VLOOKUP('PROD Fltr Conditional'!$A783,QACond,COLUMNS($A$7:O783),0)),'PROD Fltr Conditional'!O783,"OK")</f>
        <v>OK</v>
      </c>
      <c r="P783" s="13" t="str">
        <f>IF(ISERROR(VLOOKUP('PROD Fltr Conditional'!$A783,QACond,COLUMNS($A$7:P783),0)),'PROD Fltr Conditional'!P783,"OK")</f>
        <v>OK</v>
      </c>
      <c r="Q783" s="13" t="str">
        <f>IF(ISERROR(VLOOKUP('PROD Fltr Conditional'!$A783,QACond,COLUMNS($A$7:Q783),0)),'PROD Fltr Conditional'!Q783,"OK")</f>
        <v>OK</v>
      </c>
    </row>
    <row r="784" spans="1:17">
      <c r="A784" s="13" t="str">
        <f>IF(ISERROR(VLOOKUP('PROD Fltr Conditional'!$A784,QACond,COLUMNS($A$7:A784),0)),'PROD Fltr Conditional'!A784,"OK")</f>
        <v>OK</v>
      </c>
      <c r="B784" s="13" t="str">
        <f>IF(ISERROR(VLOOKUP('PROD Fltr Conditional'!$A784,QACond,COLUMNS($A$7:B784),0)),'PROD Fltr Conditional'!B784,"OK")</f>
        <v>OK</v>
      </c>
      <c r="C784" s="13" t="str">
        <f>IF(ISERROR(VLOOKUP('PROD Fltr Conditional'!$A784,QACond,COLUMNS($A$7:C784),0)),'PROD Fltr Conditional'!C784,"OK")</f>
        <v>OK</v>
      </c>
      <c r="D784" s="13" t="str">
        <f>IF(ISERROR(VLOOKUP('PROD Fltr Conditional'!$A784,QACond,COLUMNS($A$7:D784),0)),'PROD Fltr Conditional'!D784,"OK")</f>
        <v>OK</v>
      </c>
      <c r="E784" s="13" t="str">
        <f>IF(ISERROR(VLOOKUP('PROD Fltr Conditional'!$A784,QACond,COLUMNS($A$7:E784),0)),'PROD Fltr Conditional'!E784,"OK")</f>
        <v>OK</v>
      </c>
      <c r="F784" s="13" t="str">
        <f>IF(ISERROR(VLOOKUP('PROD Fltr Conditional'!$A784,QACond,COLUMNS($A$7:F784),0)),'PROD Fltr Conditional'!F784,"OK")</f>
        <v>OK</v>
      </c>
      <c r="G784" s="13" t="str">
        <f>IF(ISERROR(VLOOKUP('PROD Fltr Conditional'!$A784,QACond,COLUMNS($A$7:G784),0)),'PROD Fltr Conditional'!G784,"OK")</f>
        <v>OK</v>
      </c>
      <c r="H784" s="13" t="str">
        <f>IF(ISERROR(VLOOKUP('PROD Fltr Conditional'!$A784,QACond,COLUMNS($A$7:H784),0)),'PROD Fltr Conditional'!H784,"OK")</f>
        <v>OK</v>
      </c>
      <c r="I784" s="13" t="str">
        <f>IF(ISERROR(VLOOKUP('PROD Fltr Conditional'!$A784,QACond,COLUMNS($A$7:I784),0)),'PROD Fltr Conditional'!I784,"OK")</f>
        <v>OK</v>
      </c>
      <c r="J784" s="13" t="str">
        <f>IF(ISERROR(VLOOKUP('PROD Fltr Conditional'!$A784,QACond,COLUMNS($A$7:J784),0)),'PROD Fltr Conditional'!J784,"OK")</f>
        <v>OK</v>
      </c>
      <c r="K784" s="13" t="str">
        <f>IF(ISERROR(VLOOKUP('PROD Fltr Conditional'!$A784,QACond,COLUMNS($A$7:K784),0)),'PROD Fltr Conditional'!K784,"OK")</f>
        <v>OK</v>
      </c>
      <c r="L784" s="13" t="str">
        <f>IF(ISERROR(VLOOKUP('PROD Fltr Conditional'!$A784,QACond,COLUMNS($A$7:L784),0)),'PROD Fltr Conditional'!L784,"OK")</f>
        <v>OK</v>
      </c>
      <c r="M784" s="13" t="str">
        <f>IF(ISERROR(VLOOKUP('PROD Fltr Conditional'!$A784,QACond,COLUMNS($A$7:M784),0)),'PROD Fltr Conditional'!M784,"OK")</f>
        <v>OK</v>
      </c>
      <c r="N784" s="13" t="str">
        <f>IF(ISERROR(VLOOKUP('PROD Fltr Conditional'!$A784,QACond,COLUMNS($A$7:N784),0)),'PROD Fltr Conditional'!N784,"OK")</f>
        <v>OK</v>
      </c>
      <c r="O784" s="13" t="str">
        <f>IF(ISERROR(VLOOKUP('PROD Fltr Conditional'!$A784,QACond,COLUMNS($A$7:O784),0)),'PROD Fltr Conditional'!O784,"OK")</f>
        <v>OK</v>
      </c>
      <c r="P784" s="13" t="str">
        <f>IF(ISERROR(VLOOKUP('PROD Fltr Conditional'!$A784,QACond,COLUMNS($A$7:P784),0)),'PROD Fltr Conditional'!P784,"OK")</f>
        <v>OK</v>
      </c>
      <c r="Q784" s="13" t="str">
        <f>IF(ISERROR(VLOOKUP('PROD Fltr Conditional'!$A784,QACond,COLUMNS($A$7:Q784),0)),'PROD Fltr Conditional'!Q784,"OK")</f>
        <v>OK</v>
      </c>
    </row>
    <row r="785" spans="1:17">
      <c r="A785" s="13" t="str">
        <f>IF(ISERROR(VLOOKUP('PROD Fltr Conditional'!$A785,QACond,COLUMNS($A$7:A785),0)),'PROD Fltr Conditional'!A785,"OK")</f>
        <v>OK</v>
      </c>
      <c r="B785" s="13" t="str">
        <f>IF(ISERROR(VLOOKUP('PROD Fltr Conditional'!$A785,QACond,COLUMNS($A$7:B785),0)),'PROD Fltr Conditional'!B785,"OK")</f>
        <v>OK</v>
      </c>
      <c r="C785" s="13" t="str">
        <f>IF(ISERROR(VLOOKUP('PROD Fltr Conditional'!$A785,QACond,COLUMNS($A$7:C785),0)),'PROD Fltr Conditional'!C785,"OK")</f>
        <v>OK</v>
      </c>
      <c r="D785" s="13" t="str">
        <f>IF(ISERROR(VLOOKUP('PROD Fltr Conditional'!$A785,QACond,COLUMNS($A$7:D785),0)),'PROD Fltr Conditional'!D785,"OK")</f>
        <v>OK</v>
      </c>
      <c r="E785" s="13" t="str">
        <f>IF(ISERROR(VLOOKUP('PROD Fltr Conditional'!$A785,QACond,COLUMNS($A$7:E785),0)),'PROD Fltr Conditional'!E785,"OK")</f>
        <v>OK</v>
      </c>
      <c r="F785" s="13" t="str">
        <f>IF(ISERROR(VLOOKUP('PROD Fltr Conditional'!$A785,QACond,COLUMNS($A$7:F785),0)),'PROD Fltr Conditional'!F785,"OK")</f>
        <v>OK</v>
      </c>
      <c r="G785" s="13" t="str">
        <f>IF(ISERROR(VLOOKUP('PROD Fltr Conditional'!$A785,QACond,COLUMNS($A$7:G785),0)),'PROD Fltr Conditional'!G785,"OK")</f>
        <v>OK</v>
      </c>
      <c r="H785" s="13" t="str">
        <f>IF(ISERROR(VLOOKUP('PROD Fltr Conditional'!$A785,QACond,COLUMNS($A$7:H785),0)),'PROD Fltr Conditional'!H785,"OK")</f>
        <v>OK</v>
      </c>
      <c r="I785" s="13" t="str">
        <f>IF(ISERROR(VLOOKUP('PROD Fltr Conditional'!$A785,QACond,COLUMNS($A$7:I785),0)),'PROD Fltr Conditional'!I785,"OK")</f>
        <v>OK</v>
      </c>
      <c r="J785" s="13" t="str">
        <f>IF(ISERROR(VLOOKUP('PROD Fltr Conditional'!$A785,QACond,COLUMNS($A$7:J785),0)),'PROD Fltr Conditional'!J785,"OK")</f>
        <v>OK</v>
      </c>
      <c r="K785" s="13" t="str">
        <f>IF(ISERROR(VLOOKUP('PROD Fltr Conditional'!$A785,QACond,COLUMNS($A$7:K785),0)),'PROD Fltr Conditional'!K785,"OK")</f>
        <v>OK</v>
      </c>
      <c r="L785" s="13" t="str">
        <f>IF(ISERROR(VLOOKUP('PROD Fltr Conditional'!$A785,QACond,COLUMNS($A$7:L785),0)),'PROD Fltr Conditional'!L785,"OK")</f>
        <v>OK</v>
      </c>
      <c r="M785" s="13" t="str">
        <f>IF(ISERROR(VLOOKUP('PROD Fltr Conditional'!$A785,QACond,COLUMNS($A$7:M785),0)),'PROD Fltr Conditional'!M785,"OK")</f>
        <v>OK</v>
      </c>
      <c r="N785" s="13" t="str">
        <f>IF(ISERROR(VLOOKUP('PROD Fltr Conditional'!$A785,QACond,COLUMNS($A$7:N785),0)),'PROD Fltr Conditional'!N785,"OK")</f>
        <v>OK</v>
      </c>
      <c r="O785" s="13" t="str">
        <f>IF(ISERROR(VLOOKUP('PROD Fltr Conditional'!$A785,QACond,COLUMNS($A$7:O785),0)),'PROD Fltr Conditional'!O785,"OK")</f>
        <v>OK</v>
      </c>
      <c r="P785" s="13" t="str">
        <f>IF(ISERROR(VLOOKUP('PROD Fltr Conditional'!$A785,QACond,COLUMNS($A$7:P785),0)),'PROD Fltr Conditional'!P785,"OK")</f>
        <v>OK</v>
      </c>
      <c r="Q785" s="13" t="str">
        <f>IF(ISERROR(VLOOKUP('PROD Fltr Conditional'!$A785,QACond,COLUMNS($A$7:Q785),0)),'PROD Fltr Conditional'!Q785,"OK")</f>
        <v>OK</v>
      </c>
    </row>
    <row r="786" spans="1:17">
      <c r="A786" s="13" t="str">
        <f>IF(ISERROR(VLOOKUP('PROD Fltr Conditional'!$A786,QACond,COLUMNS($A$7:A786),0)),'PROD Fltr Conditional'!A786,"OK")</f>
        <v>OK</v>
      </c>
      <c r="B786" s="13" t="str">
        <f>IF(ISERROR(VLOOKUP('PROD Fltr Conditional'!$A786,QACond,COLUMNS($A$7:B786),0)),'PROD Fltr Conditional'!B786,"OK")</f>
        <v>OK</v>
      </c>
      <c r="C786" s="13" t="str">
        <f>IF(ISERROR(VLOOKUP('PROD Fltr Conditional'!$A786,QACond,COLUMNS($A$7:C786),0)),'PROD Fltr Conditional'!C786,"OK")</f>
        <v>OK</v>
      </c>
      <c r="D786" s="13" t="str">
        <f>IF(ISERROR(VLOOKUP('PROD Fltr Conditional'!$A786,QACond,COLUMNS($A$7:D786),0)),'PROD Fltr Conditional'!D786,"OK")</f>
        <v>OK</v>
      </c>
      <c r="E786" s="13" t="str">
        <f>IF(ISERROR(VLOOKUP('PROD Fltr Conditional'!$A786,QACond,COLUMNS($A$7:E786),0)),'PROD Fltr Conditional'!E786,"OK")</f>
        <v>OK</v>
      </c>
      <c r="F786" s="13" t="str">
        <f>IF(ISERROR(VLOOKUP('PROD Fltr Conditional'!$A786,QACond,COLUMNS($A$7:F786),0)),'PROD Fltr Conditional'!F786,"OK")</f>
        <v>OK</v>
      </c>
      <c r="G786" s="13" t="str">
        <f>IF(ISERROR(VLOOKUP('PROD Fltr Conditional'!$A786,QACond,COLUMNS($A$7:G786),0)),'PROD Fltr Conditional'!G786,"OK")</f>
        <v>OK</v>
      </c>
      <c r="H786" s="13" t="str">
        <f>IF(ISERROR(VLOOKUP('PROD Fltr Conditional'!$A786,QACond,COLUMNS($A$7:H786),0)),'PROD Fltr Conditional'!H786,"OK")</f>
        <v>OK</v>
      </c>
      <c r="I786" s="13" t="str">
        <f>IF(ISERROR(VLOOKUP('PROD Fltr Conditional'!$A786,QACond,COLUMNS($A$7:I786),0)),'PROD Fltr Conditional'!I786,"OK")</f>
        <v>OK</v>
      </c>
      <c r="J786" s="13" t="str">
        <f>IF(ISERROR(VLOOKUP('PROD Fltr Conditional'!$A786,QACond,COLUMNS($A$7:J786),0)),'PROD Fltr Conditional'!J786,"OK")</f>
        <v>OK</v>
      </c>
      <c r="K786" s="13" t="str">
        <f>IF(ISERROR(VLOOKUP('PROD Fltr Conditional'!$A786,QACond,COLUMNS($A$7:K786),0)),'PROD Fltr Conditional'!K786,"OK")</f>
        <v>OK</v>
      </c>
      <c r="L786" s="13" t="str">
        <f>IF(ISERROR(VLOOKUP('PROD Fltr Conditional'!$A786,QACond,COLUMNS($A$7:L786),0)),'PROD Fltr Conditional'!L786,"OK")</f>
        <v>OK</v>
      </c>
      <c r="M786" s="13" t="str">
        <f>IF(ISERROR(VLOOKUP('PROD Fltr Conditional'!$A786,QACond,COLUMNS($A$7:M786),0)),'PROD Fltr Conditional'!M786,"OK")</f>
        <v>OK</v>
      </c>
      <c r="N786" s="13" t="str">
        <f>IF(ISERROR(VLOOKUP('PROD Fltr Conditional'!$A786,QACond,COLUMNS($A$7:N786),0)),'PROD Fltr Conditional'!N786,"OK")</f>
        <v>OK</v>
      </c>
      <c r="O786" s="13" t="str">
        <f>IF(ISERROR(VLOOKUP('PROD Fltr Conditional'!$A786,QACond,COLUMNS($A$7:O786),0)),'PROD Fltr Conditional'!O786,"OK")</f>
        <v>OK</v>
      </c>
      <c r="P786" s="13" t="str">
        <f>IF(ISERROR(VLOOKUP('PROD Fltr Conditional'!$A786,QACond,COLUMNS($A$7:P786),0)),'PROD Fltr Conditional'!P786,"OK")</f>
        <v>OK</v>
      </c>
      <c r="Q786" s="13" t="str">
        <f>IF(ISERROR(VLOOKUP('PROD Fltr Conditional'!$A786,QACond,COLUMNS($A$7:Q786),0)),'PROD Fltr Conditional'!Q786,"OK")</f>
        <v>OK</v>
      </c>
    </row>
    <row r="787" spans="1:17">
      <c r="A787" s="13" t="str">
        <f>IF(ISERROR(VLOOKUP('PROD Fltr Conditional'!$A787,QACond,COLUMNS($A$7:A787),0)),'PROD Fltr Conditional'!A787,"OK")</f>
        <v>OK</v>
      </c>
      <c r="B787" s="13" t="str">
        <f>IF(ISERROR(VLOOKUP('PROD Fltr Conditional'!$A787,QACond,COLUMNS($A$7:B787),0)),'PROD Fltr Conditional'!B787,"OK")</f>
        <v>OK</v>
      </c>
      <c r="C787" s="13" t="str">
        <f>IF(ISERROR(VLOOKUP('PROD Fltr Conditional'!$A787,QACond,COLUMNS($A$7:C787),0)),'PROD Fltr Conditional'!C787,"OK")</f>
        <v>OK</v>
      </c>
      <c r="D787" s="13" t="str">
        <f>IF(ISERROR(VLOOKUP('PROD Fltr Conditional'!$A787,QACond,COLUMNS($A$7:D787),0)),'PROD Fltr Conditional'!D787,"OK")</f>
        <v>OK</v>
      </c>
      <c r="E787" s="13" t="str">
        <f>IF(ISERROR(VLOOKUP('PROD Fltr Conditional'!$A787,QACond,COLUMNS($A$7:E787),0)),'PROD Fltr Conditional'!E787,"OK")</f>
        <v>OK</v>
      </c>
      <c r="F787" s="13" t="str">
        <f>IF(ISERROR(VLOOKUP('PROD Fltr Conditional'!$A787,QACond,COLUMNS($A$7:F787),0)),'PROD Fltr Conditional'!F787,"OK")</f>
        <v>OK</v>
      </c>
      <c r="G787" s="13" t="str">
        <f>IF(ISERROR(VLOOKUP('PROD Fltr Conditional'!$A787,QACond,COLUMNS($A$7:G787),0)),'PROD Fltr Conditional'!G787,"OK")</f>
        <v>OK</v>
      </c>
      <c r="H787" s="13" t="str">
        <f>IF(ISERROR(VLOOKUP('PROD Fltr Conditional'!$A787,QACond,COLUMNS($A$7:H787),0)),'PROD Fltr Conditional'!H787,"OK")</f>
        <v>OK</v>
      </c>
      <c r="I787" s="13" t="str">
        <f>IF(ISERROR(VLOOKUP('PROD Fltr Conditional'!$A787,QACond,COLUMNS($A$7:I787),0)),'PROD Fltr Conditional'!I787,"OK")</f>
        <v>OK</v>
      </c>
      <c r="J787" s="13" t="str">
        <f>IF(ISERROR(VLOOKUP('PROD Fltr Conditional'!$A787,QACond,COLUMNS($A$7:J787),0)),'PROD Fltr Conditional'!J787,"OK")</f>
        <v>OK</v>
      </c>
      <c r="K787" s="13" t="str">
        <f>IF(ISERROR(VLOOKUP('PROD Fltr Conditional'!$A787,QACond,COLUMNS($A$7:K787),0)),'PROD Fltr Conditional'!K787,"OK")</f>
        <v>OK</v>
      </c>
      <c r="L787" s="13" t="str">
        <f>IF(ISERROR(VLOOKUP('PROD Fltr Conditional'!$A787,QACond,COLUMNS($A$7:L787),0)),'PROD Fltr Conditional'!L787,"OK")</f>
        <v>OK</v>
      </c>
      <c r="M787" s="13" t="str">
        <f>IF(ISERROR(VLOOKUP('PROD Fltr Conditional'!$A787,QACond,COLUMNS($A$7:M787),0)),'PROD Fltr Conditional'!M787,"OK")</f>
        <v>OK</v>
      </c>
      <c r="N787" s="13" t="str">
        <f>IF(ISERROR(VLOOKUP('PROD Fltr Conditional'!$A787,QACond,COLUMNS($A$7:N787),0)),'PROD Fltr Conditional'!N787,"OK")</f>
        <v>OK</v>
      </c>
      <c r="O787" s="13" t="str">
        <f>IF(ISERROR(VLOOKUP('PROD Fltr Conditional'!$A787,QACond,COLUMNS($A$7:O787),0)),'PROD Fltr Conditional'!O787,"OK")</f>
        <v>OK</v>
      </c>
      <c r="P787" s="13" t="str">
        <f>IF(ISERROR(VLOOKUP('PROD Fltr Conditional'!$A787,QACond,COLUMNS($A$7:P787),0)),'PROD Fltr Conditional'!P787,"OK")</f>
        <v>OK</v>
      </c>
      <c r="Q787" s="13" t="str">
        <f>IF(ISERROR(VLOOKUP('PROD Fltr Conditional'!$A787,QACond,COLUMNS($A$7:Q787),0)),'PROD Fltr Conditional'!Q787,"OK")</f>
        <v>OK</v>
      </c>
    </row>
    <row r="788" spans="1:17">
      <c r="A788" s="13" t="str">
        <f>IF(ISERROR(VLOOKUP('PROD Fltr Conditional'!$A788,QACond,COLUMNS($A$7:A788),0)),'PROD Fltr Conditional'!A788,"OK")</f>
        <v>OK</v>
      </c>
      <c r="B788" s="13" t="str">
        <f>IF(ISERROR(VLOOKUP('PROD Fltr Conditional'!$A788,QACond,COLUMNS($A$7:B788),0)),'PROD Fltr Conditional'!B788,"OK")</f>
        <v>OK</v>
      </c>
      <c r="C788" s="13" t="str">
        <f>IF(ISERROR(VLOOKUP('PROD Fltr Conditional'!$A788,QACond,COLUMNS($A$7:C788),0)),'PROD Fltr Conditional'!C788,"OK")</f>
        <v>OK</v>
      </c>
      <c r="D788" s="13" t="str">
        <f>IF(ISERROR(VLOOKUP('PROD Fltr Conditional'!$A788,QACond,COLUMNS($A$7:D788),0)),'PROD Fltr Conditional'!D788,"OK")</f>
        <v>OK</v>
      </c>
      <c r="E788" s="13" t="str">
        <f>IF(ISERROR(VLOOKUP('PROD Fltr Conditional'!$A788,QACond,COLUMNS($A$7:E788),0)),'PROD Fltr Conditional'!E788,"OK")</f>
        <v>OK</v>
      </c>
      <c r="F788" s="13" t="str">
        <f>IF(ISERROR(VLOOKUP('PROD Fltr Conditional'!$A788,QACond,COLUMNS($A$7:F788),0)),'PROD Fltr Conditional'!F788,"OK")</f>
        <v>OK</v>
      </c>
      <c r="G788" s="13" t="str">
        <f>IF(ISERROR(VLOOKUP('PROD Fltr Conditional'!$A788,QACond,COLUMNS($A$7:G788),0)),'PROD Fltr Conditional'!G788,"OK")</f>
        <v>OK</v>
      </c>
      <c r="H788" s="13" t="str">
        <f>IF(ISERROR(VLOOKUP('PROD Fltr Conditional'!$A788,QACond,COLUMNS($A$7:H788),0)),'PROD Fltr Conditional'!H788,"OK")</f>
        <v>OK</v>
      </c>
      <c r="I788" s="13" t="str">
        <f>IF(ISERROR(VLOOKUP('PROD Fltr Conditional'!$A788,QACond,COLUMNS($A$7:I788),0)),'PROD Fltr Conditional'!I788,"OK")</f>
        <v>OK</v>
      </c>
      <c r="J788" s="13" t="str">
        <f>IF(ISERROR(VLOOKUP('PROD Fltr Conditional'!$A788,QACond,COLUMNS($A$7:J788),0)),'PROD Fltr Conditional'!J788,"OK")</f>
        <v>OK</v>
      </c>
      <c r="K788" s="13" t="str">
        <f>IF(ISERROR(VLOOKUP('PROD Fltr Conditional'!$A788,QACond,COLUMNS($A$7:K788),0)),'PROD Fltr Conditional'!K788,"OK")</f>
        <v>OK</v>
      </c>
      <c r="L788" s="13" t="str">
        <f>IF(ISERROR(VLOOKUP('PROD Fltr Conditional'!$A788,QACond,COLUMNS($A$7:L788),0)),'PROD Fltr Conditional'!L788,"OK")</f>
        <v>OK</v>
      </c>
      <c r="M788" s="13" t="str">
        <f>IF(ISERROR(VLOOKUP('PROD Fltr Conditional'!$A788,QACond,COLUMNS($A$7:M788),0)),'PROD Fltr Conditional'!M788,"OK")</f>
        <v>OK</v>
      </c>
      <c r="N788" s="13" t="str">
        <f>IF(ISERROR(VLOOKUP('PROD Fltr Conditional'!$A788,QACond,COLUMNS($A$7:N788),0)),'PROD Fltr Conditional'!N788,"OK")</f>
        <v>OK</v>
      </c>
      <c r="O788" s="13" t="str">
        <f>IF(ISERROR(VLOOKUP('PROD Fltr Conditional'!$A788,QACond,COLUMNS($A$7:O788),0)),'PROD Fltr Conditional'!O788,"OK")</f>
        <v>OK</v>
      </c>
      <c r="P788" s="13" t="str">
        <f>IF(ISERROR(VLOOKUP('PROD Fltr Conditional'!$A788,QACond,COLUMNS($A$7:P788),0)),'PROD Fltr Conditional'!P788,"OK")</f>
        <v>OK</v>
      </c>
      <c r="Q788" s="13" t="str">
        <f>IF(ISERROR(VLOOKUP('PROD Fltr Conditional'!$A788,QACond,COLUMNS($A$7:Q788),0)),'PROD Fltr Conditional'!Q788,"OK")</f>
        <v>OK</v>
      </c>
    </row>
    <row r="789" spans="1:17">
      <c r="A789" s="13" t="str">
        <f>IF(ISERROR(VLOOKUP('PROD Fltr Conditional'!$A789,QACond,COLUMNS($A$7:A789),0)),'PROD Fltr Conditional'!A789,"OK")</f>
        <v>OK</v>
      </c>
      <c r="B789" s="13" t="str">
        <f>IF(ISERROR(VLOOKUP('PROD Fltr Conditional'!$A789,QACond,COLUMNS($A$7:B789),0)),'PROD Fltr Conditional'!B789,"OK")</f>
        <v>OK</v>
      </c>
      <c r="C789" s="13" t="str">
        <f>IF(ISERROR(VLOOKUP('PROD Fltr Conditional'!$A789,QACond,COLUMNS($A$7:C789),0)),'PROD Fltr Conditional'!C789,"OK")</f>
        <v>OK</v>
      </c>
      <c r="D789" s="13" t="str">
        <f>IF(ISERROR(VLOOKUP('PROD Fltr Conditional'!$A789,QACond,COLUMNS($A$7:D789),0)),'PROD Fltr Conditional'!D789,"OK")</f>
        <v>OK</v>
      </c>
      <c r="E789" s="13" t="str">
        <f>IF(ISERROR(VLOOKUP('PROD Fltr Conditional'!$A789,QACond,COLUMNS($A$7:E789),0)),'PROD Fltr Conditional'!E789,"OK")</f>
        <v>OK</v>
      </c>
      <c r="F789" s="13" t="str">
        <f>IF(ISERROR(VLOOKUP('PROD Fltr Conditional'!$A789,QACond,COLUMNS($A$7:F789),0)),'PROD Fltr Conditional'!F789,"OK")</f>
        <v>OK</v>
      </c>
      <c r="G789" s="13" t="str">
        <f>IF(ISERROR(VLOOKUP('PROD Fltr Conditional'!$A789,QACond,COLUMNS($A$7:G789),0)),'PROD Fltr Conditional'!G789,"OK")</f>
        <v>OK</v>
      </c>
      <c r="H789" s="13" t="str">
        <f>IF(ISERROR(VLOOKUP('PROD Fltr Conditional'!$A789,QACond,COLUMNS($A$7:H789),0)),'PROD Fltr Conditional'!H789,"OK")</f>
        <v>OK</v>
      </c>
      <c r="I789" s="13" t="str">
        <f>IF(ISERROR(VLOOKUP('PROD Fltr Conditional'!$A789,QACond,COLUMNS($A$7:I789),0)),'PROD Fltr Conditional'!I789,"OK")</f>
        <v>OK</v>
      </c>
      <c r="J789" s="13" t="str">
        <f>IF(ISERROR(VLOOKUP('PROD Fltr Conditional'!$A789,QACond,COLUMNS($A$7:J789),0)),'PROD Fltr Conditional'!J789,"OK")</f>
        <v>OK</v>
      </c>
      <c r="K789" s="13" t="str">
        <f>IF(ISERROR(VLOOKUP('PROD Fltr Conditional'!$A789,QACond,COLUMNS($A$7:K789),0)),'PROD Fltr Conditional'!K789,"OK")</f>
        <v>OK</v>
      </c>
      <c r="L789" s="13" t="str">
        <f>IF(ISERROR(VLOOKUP('PROD Fltr Conditional'!$A789,QACond,COLUMNS($A$7:L789),0)),'PROD Fltr Conditional'!L789,"OK")</f>
        <v>OK</v>
      </c>
      <c r="M789" s="13" t="str">
        <f>IF(ISERROR(VLOOKUP('PROD Fltr Conditional'!$A789,QACond,COLUMNS($A$7:M789),0)),'PROD Fltr Conditional'!M789,"OK")</f>
        <v>OK</v>
      </c>
      <c r="N789" s="13" t="str">
        <f>IF(ISERROR(VLOOKUP('PROD Fltr Conditional'!$A789,QACond,COLUMNS($A$7:N789),0)),'PROD Fltr Conditional'!N789,"OK")</f>
        <v>OK</v>
      </c>
      <c r="O789" s="13" t="str">
        <f>IF(ISERROR(VLOOKUP('PROD Fltr Conditional'!$A789,QACond,COLUMNS($A$7:O789),0)),'PROD Fltr Conditional'!O789,"OK")</f>
        <v>OK</v>
      </c>
      <c r="P789" s="13" t="str">
        <f>IF(ISERROR(VLOOKUP('PROD Fltr Conditional'!$A789,QACond,COLUMNS($A$7:P789),0)),'PROD Fltr Conditional'!P789,"OK")</f>
        <v>OK</v>
      </c>
      <c r="Q789" s="13" t="str">
        <f>IF(ISERROR(VLOOKUP('PROD Fltr Conditional'!$A789,QACond,COLUMNS($A$7:Q789),0)),'PROD Fltr Conditional'!Q789,"OK")</f>
        <v>OK</v>
      </c>
    </row>
    <row r="790" spans="1:17">
      <c r="A790" s="13" t="str">
        <f>IF(ISERROR(VLOOKUP('PROD Fltr Conditional'!$A790,QACond,COLUMNS($A$7:A790),0)),'PROD Fltr Conditional'!A790,"OK")</f>
        <v>OK</v>
      </c>
      <c r="B790" s="13" t="str">
        <f>IF(ISERROR(VLOOKUP('PROD Fltr Conditional'!$A790,QACond,COLUMNS($A$7:B790),0)),'PROD Fltr Conditional'!B790,"OK")</f>
        <v>OK</v>
      </c>
      <c r="C790" s="13" t="str">
        <f>IF(ISERROR(VLOOKUP('PROD Fltr Conditional'!$A790,QACond,COLUMNS($A$7:C790),0)),'PROD Fltr Conditional'!C790,"OK")</f>
        <v>OK</v>
      </c>
      <c r="D790" s="13" t="str">
        <f>IF(ISERROR(VLOOKUP('PROD Fltr Conditional'!$A790,QACond,COLUMNS($A$7:D790),0)),'PROD Fltr Conditional'!D790,"OK")</f>
        <v>OK</v>
      </c>
      <c r="E790" s="13" t="str">
        <f>IF(ISERROR(VLOOKUP('PROD Fltr Conditional'!$A790,QACond,COLUMNS($A$7:E790),0)),'PROD Fltr Conditional'!E790,"OK")</f>
        <v>OK</v>
      </c>
      <c r="F790" s="13" t="str">
        <f>IF(ISERROR(VLOOKUP('PROD Fltr Conditional'!$A790,QACond,COLUMNS($A$7:F790),0)),'PROD Fltr Conditional'!F790,"OK")</f>
        <v>OK</v>
      </c>
      <c r="G790" s="13" t="str">
        <f>IF(ISERROR(VLOOKUP('PROD Fltr Conditional'!$A790,QACond,COLUMNS($A$7:G790),0)),'PROD Fltr Conditional'!G790,"OK")</f>
        <v>OK</v>
      </c>
      <c r="H790" s="13" t="str">
        <f>IF(ISERROR(VLOOKUP('PROD Fltr Conditional'!$A790,QACond,COLUMNS($A$7:H790),0)),'PROD Fltr Conditional'!H790,"OK")</f>
        <v>OK</v>
      </c>
      <c r="I790" s="13" t="str">
        <f>IF(ISERROR(VLOOKUP('PROD Fltr Conditional'!$A790,QACond,COLUMNS($A$7:I790),0)),'PROD Fltr Conditional'!I790,"OK")</f>
        <v>OK</v>
      </c>
      <c r="J790" s="13" t="str">
        <f>IF(ISERROR(VLOOKUP('PROD Fltr Conditional'!$A790,QACond,COLUMNS($A$7:J790),0)),'PROD Fltr Conditional'!J790,"OK")</f>
        <v>OK</v>
      </c>
      <c r="K790" s="13" t="str">
        <f>IF(ISERROR(VLOOKUP('PROD Fltr Conditional'!$A790,QACond,COLUMNS($A$7:K790),0)),'PROD Fltr Conditional'!K790,"OK")</f>
        <v>OK</v>
      </c>
      <c r="L790" s="13" t="str">
        <f>IF(ISERROR(VLOOKUP('PROD Fltr Conditional'!$A790,QACond,COLUMNS($A$7:L790),0)),'PROD Fltr Conditional'!L790,"OK")</f>
        <v>OK</v>
      </c>
      <c r="M790" s="13" t="str">
        <f>IF(ISERROR(VLOOKUP('PROD Fltr Conditional'!$A790,QACond,COLUMNS($A$7:M790),0)),'PROD Fltr Conditional'!M790,"OK")</f>
        <v>OK</v>
      </c>
      <c r="N790" s="13" t="str">
        <f>IF(ISERROR(VLOOKUP('PROD Fltr Conditional'!$A790,QACond,COLUMNS($A$7:N790),0)),'PROD Fltr Conditional'!N790,"OK")</f>
        <v>OK</v>
      </c>
      <c r="O790" s="13" t="str">
        <f>IF(ISERROR(VLOOKUP('PROD Fltr Conditional'!$A790,QACond,COLUMNS($A$7:O790),0)),'PROD Fltr Conditional'!O790,"OK")</f>
        <v>OK</v>
      </c>
      <c r="P790" s="13" t="str">
        <f>IF(ISERROR(VLOOKUP('PROD Fltr Conditional'!$A790,QACond,COLUMNS($A$7:P790),0)),'PROD Fltr Conditional'!P790,"OK")</f>
        <v>OK</v>
      </c>
      <c r="Q790" s="13" t="str">
        <f>IF(ISERROR(VLOOKUP('PROD Fltr Conditional'!$A790,QACond,COLUMNS($A$7:Q790),0)),'PROD Fltr Conditional'!Q790,"OK")</f>
        <v>OK</v>
      </c>
    </row>
    <row r="791" spans="1:17">
      <c r="A791" s="13" t="str">
        <f>IF(ISERROR(VLOOKUP('PROD Fltr Conditional'!$A791,QACond,COLUMNS($A$7:A791),0)),'PROD Fltr Conditional'!A791,"OK")</f>
        <v>OK</v>
      </c>
      <c r="B791" s="13" t="str">
        <f>IF(ISERROR(VLOOKUP('PROD Fltr Conditional'!$A791,QACond,COLUMNS($A$7:B791),0)),'PROD Fltr Conditional'!B791,"OK")</f>
        <v>OK</v>
      </c>
      <c r="C791" s="13" t="str">
        <f>IF(ISERROR(VLOOKUP('PROD Fltr Conditional'!$A791,QACond,COLUMNS($A$7:C791),0)),'PROD Fltr Conditional'!C791,"OK")</f>
        <v>OK</v>
      </c>
      <c r="D791" s="13" t="str">
        <f>IF(ISERROR(VLOOKUP('PROD Fltr Conditional'!$A791,QACond,COLUMNS($A$7:D791),0)),'PROD Fltr Conditional'!D791,"OK")</f>
        <v>OK</v>
      </c>
      <c r="E791" s="13" t="str">
        <f>IF(ISERROR(VLOOKUP('PROD Fltr Conditional'!$A791,QACond,COLUMNS($A$7:E791),0)),'PROD Fltr Conditional'!E791,"OK")</f>
        <v>OK</v>
      </c>
      <c r="F791" s="13" t="str">
        <f>IF(ISERROR(VLOOKUP('PROD Fltr Conditional'!$A791,QACond,COLUMNS($A$7:F791),0)),'PROD Fltr Conditional'!F791,"OK")</f>
        <v>OK</v>
      </c>
      <c r="G791" s="13" t="str">
        <f>IF(ISERROR(VLOOKUP('PROD Fltr Conditional'!$A791,QACond,COLUMNS($A$7:G791),0)),'PROD Fltr Conditional'!G791,"OK")</f>
        <v>OK</v>
      </c>
      <c r="H791" s="13" t="str">
        <f>IF(ISERROR(VLOOKUP('PROD Fltr Conditional'!$A791,QACond,COLUMNS($A$7:H791),0)),'PROD Fltr Conditional'!H791,"OK")</f>
        <v>OK</v>
      </c>
      <c r="I791" s="13" t="str">
        <f>IF(ISERROR(VLOOKUP('PROD Fltr Conditional'!$A791,QACond,COLUMNS($A$7:I791),0)),'PROD Fltr Conditional'!I791,"OK")</f>
        <v>OK</v>
      </c>
      <c r="J791" s="13" t="str">
        <f>IF(ISERROR(VLOOKUP('PROD Fltr Conditional'!$A791,QACond,COLUMNS($A$7:J791),0)),'PROD Fltr Conditional'!J791,"OK")</f>
        <v>OK</v>
      </c>
      <c r="K791" s="13" t="str">
        <f>IF(ISERROR(VLOOKUP('PROD Fltr Conditional'!$A791,QACond,COLUMNS($A$7:K791),0)),'PROD Fltr Conditional'!K791,"OK")</f>
        <v>OK</v>
      </c>
      <c r="L791" s="13" t="str">
        <f>IF(ISERROR(VLOOKUP('PROD Fltr Conditional'!$A791,QACond,COLUMNS($A$7:L791),0)),'PROD Fltr Conditional'!L791,"OK")</f>
        <v>OK</v>
      </c>
      <c r="M791" s="13" t="str">
        <f>IF(ISERROR(VLOOKUP('PROD Fltr Conditional'!$A791,QACond,COLUMNS($A$7:M791),0)),'PROD Fltr Conditional'!M791,"OK")</f>
        <v>OK</v>
      </c>
      <c r="N791" s="13" t="str">
        <f>IF(ISERROR(VLOOKUP('PROD Fltr Conditional'!$A791,QACond,COLUMNS($A$7:N791),0)),'PROD Fltr Conditional'!N791,"OK")</f>
        <v>OK</v>
      </c>
      <c r="O791" s="13" t="str">
        <f>IF(ISERROR(VLOOKUP('PROD Fltr Conditional'!$A791,QACond,COLUMNS($A$7:O791),0)),'PROD Fltr Conditional'!O791,"OK")</f>
        <v>OK</v>
      </c>
      <c r="P791" s="13" t="str">
        <f>IF(ISERROR(VLOOKUP('PROD Fltr Conditional'!$A791,QACond,COLUMNS($A$7:P791),0)),'PROD Fltr Conditional'!P791,"OK")</f>
        <v>OK</v>
      </c>
      <c r="Q791" s="13" t="str">
        <f>IF(ISERROR(VLOOKUP('PROD Fltr Conditional'!$A791,QACond,COLUMNS($A$7:Q791),0)),'PROD Fltr Conditional'!Q791,"OK")</f>
        <v>OK</v>
      </c>
    </row>
    <row r="792" spans="1:17">
      <c r="A792" s="13" t="str">
        <f>IF(ISERROR(VLOOKUP('PROD Fltr Conditional'!$A792,QACond,COLUMNS($A$7:A792),0)),'PROD Fltr Conditional'!A792,"OK")</f>
        <v>OK</v>
      </c>
      <c r="B792" s="13" t="str">
        <f>IF(ISERROR(VLOOKUP('PROD Fltr Conditional'!$A792,QACond,COLUMNS($A$7:B792),0)),'PROD Fltr Conditional'!B792,"OK")</f>
        <v>OK</v>
      </c>
      <c r="C792" s="13" t="str">
        <f>IF(ISERROR(VLOOKUP('PROD Fltr Conditional'!$A792,QACond,COLUMNS($A$7:C792),0)),'PROD Fltr Conditional'!C792,"OK")</f>
        <v>OK</v>
      </c>
      <c r="D792" s="13" t="str">
        <f>IF(ISERROR(VLOOKUP('PROD Fltr Conditional'!$A792,QACond,COLUMNS($A$7:D792),0)),'PROD Fltr Conditional'!D792,"OK")</f>
        <v>OK</v>
      </c>
      <c r="E792" s="13" t="str">
        <f>IF(ISERROR(VLOOKUP('PROD Fltr Conditional'!$A792,QACond,COLUMNS($A$7:E792),0)),'PROD Fltr Conditional'!E792,"OK")</f>
        <v>OK</v>
      </c>
      <c r="F792" s="13" t="str">
        <f>IF(ISERROR(VLOOKUP('PROD Fltr Conditional'!$A792,QACond,COLUMNS($A$7:F792),0)),'PROD Fltr Conditional'!F792,"OK")</f>
        <v>OK</v>
      </c>
      <c r="G792" s="13" t="str">
        <f>IF(ISERROR(VLOOKUP('PROD Fltr Conditional'!$A792,QACond,COLUMNS($A$7:G792),0)),'PROD Fltr Conditional'!G792,"OK")</f>
        <v>OK</v>
      </c>
      <c r="H792" s="13" t="str">
        <f>IF(ISERROR(VLOOKUP('PROD Fltr Conditional'!$A792,QACond,COLUMNS($A$7:H792),0)),'PROD Fltr Conditional'!H792,"OK")</f>
        <v>OK</v>
      </c>
      <c r="I792" s="13" t="str">
        <f>IF(ISERROR(VLOOKUP('PROD Fltr Conditional'!$A792,QACond,COLUMNS($A$7:I792),0)),'PROD Fltr Conditional'!I792,"OK")</f>
        <v>OK</v>
      </c>
      <c r="J792" s="13" t="str">
        <f>IF(ISERROR(VLOOKUP('PROD Fltr Conditional'!$A792,QACond,COLUMNS($A$7:J792),0)),'PROD Fltr Conditional'!J792,"OK")</f>
        <v>OK</v>
      </c>
      <c r="K792" s="13" t="str">
        <f>IF(ISERROR(VLOOKUP('PROD Fltr Conditional'!$A792,QACond,COLUMNS($A$7:K792),0)),'PROD Fltr Conditional'!K792,"OK")</f>
        <v>OK</v>
      </c>
      <c r="L792" s="13" t="str">
        <f>IF(ISERROR(VLOOKUP('PROD Fltr Conditional'!$A792,QACond,COLUMNS($A$7:L792),0)),'PROD Fltr Conditional'!L792,"OK")</f>
        <v>OK</v>
      </c>
      <c r="M792" s="13" t="str">
        <f>IF(ISERROR(VLOOKUP('PROD Fltr Conditional'!$A792,QACond,COLUMNS($A$7:M792),0)),'PROD Fltr Conditional'!M792,"OK")</f>
        <v>OK</v>
      </c>
      <c r="N792" s="13" t="str">
        <f>IF(ISERROR(VLOOKUP('PROD Fltr Conditional'!$A792,QACond,COLUMNS($A$7:N792),0)),'PROD Fltr Conditional'!N792,"OK")</f>
        <v>OK</v>
      </c>
      <c r="O792" s="13" t="str">
        <f>IF(ISERROR(VLOOKUP('PROD Fltr Conditional'!$A792,QACond,COLUMNS($A$7:O792),0)),'PROD Fltr Conditional'!O792,"OK")</f>
        <v>OK</v>
      </c>
      <c r="P792" s="13" t="str">
        <f>IF(ISERROR(VLOOKUP('PROD Fltr Conditional'!$A792,QACond,COLUMNS($A$7:P792),0)),'PROD Fltr Conditional'!P792,"OK")</f>
        <v>OK</v>
      </c>
      <c r="Q792" s="13" t="str">
        <f>IF(ISERROR(VLOOKUP('PROD Fltr Conditional'!$A792,QACond,COLUMNS($A$7:Q792),0)),'PROD Fltr Conditional'!Q792,"OK")</f>
        <v>OK</v>
      </c>
    </row>
    <row r="793" spans="1:17">
      <c r="A793" s="13" t="str">
        <f>IF(ISERROR(VLOOKUP('PROD Fltr Conditional'!$A793,QACond,COLUMNS($A$7:A793),0)),'PROD Fltr Conditional'!A793,"OK")</f>
        <v>OK</v>
      </c>
      <c r="B793" s="13" t="str">
        <f>IF(ISERROR(VLOOKUP('PROD Fltr Conditional'!$A793,QACond,COLUMNS($A$7:B793),0)),'PROD Fltr Conditional'!B793,"OK")</f>
        <v>OK</v>
      </c>
      <c r="C793" s="13" t="str">
        <f>IF(ISERROR(VLOOKUP('PROD Fltr Conditional'!$A793,QACond,COLUMNS($A$7:C793),0)),'PROD Fltr Conditional'!C793,"OK")</f>
        <v>OK</v>
      </c>
      <c r="D793" s="13" t="str">
        <f>IF(ISERROR(VLOOKUP('PROD Fltr Conditional'!$A793,QACond,COLUMNS($A$7:D793),0)),'PROD Fltr Conditional'!D793,"OK")</f>
        <v>OK</v>
      </c>
      <c r="E793" s="13" t="str">
        <f>IF(ISERROR(VLOOKUP('PROD Fltr Conditional'!$A793,QACond,COLUMNS($A$7:E793),0)),'PROD Fltr Conditional'!E793,"OK")</f>
        <v>OK</v>
      </c>
      <c r="F793" s="13" t="str">
        <f>IF(ISERROR(VLOOKUP('PROD Fltr Conditional'!$A793,QACond,COLUMNS($A$7:F793),0)),'PROD Fltr Conditional'!F793,"OK")</f>
        <v>OK</v>
      </c>
      <c r="G793" s="13" t="str">
        <f>IF(ISERROR(VLOOKUP('PROD Fltr Conditional'!$A793,QACond,COLUMNS($A$7:G793),0)),'PROD Fltr Conditional'!G793,"OK")</f>
        <v>OK</v>
      </c>
      <c r="H793" s="13" t="str">
        <f>IF(ISERROR(VLOOKUP('PROD Fltr Conditional'!$A793,QACond,COLUMNS($A$7:H793),0)),'PROD Fltr Conditional'!H793,"OK")</f>
        <v>OK</v>
      </c>
      <c r="I793" s="13" t="str">
        <f>IF(ISERROR(VLOOKUP('PROD Fltr Conditional'!$A793,QACond,COLUMNS($A$7:I793),0)),'PROD Fltr Conditional'!I793,"OK")</f>
        <v>OK</v>
      </c>
      <c r="J793" s="13" t="str">
        <f>IF(ISERROR(VLOOKUP('PROD Fltr Conditional'!$A793,QACond,COLUMNS($A$7:J793),0)),'PROD Fltr Conditional'!J793,"OK")</f>
        <v>OK</v>
      </c>
      <c r="K793" s="13" t="str">
        <f>IF(ISERROR(VLOOKUP('PROD Fltr Conditional'!$A793,QACond,COLUMNS($A$7:K793),0)),'PROD Fltr Conditional'!K793,"OK")</f>
        <v>OK</v>
      </c>
      <c r="L793" s="13" t="str">
        <f>IF(ISERROR(VLOOKUP('PROD Fltr Conditional'!$A793,QACond,COLUMNS($A$7:L793),0)),'PROD Fltr Conditional'!L793,"OK")</f>
        <v>OK</v>
      </c>
      <c r="M793" s="13" t="str">
        <f>IF(ISERROR(VLOOKUP('PROD Fltr Conditional'!$A793,QACond,COLUMNS($A$7:M793),0)),'PROD Fltr Conditional'!M793,"OK")</f>
        <v>OK</v>
      </c>
      <c r="N793" s="13" t="str">
        <f>IF(ISERROR(VLOOKUP('PROD Fltr Conditional'!$A793,QACond,COLUMNS($A$7:N793),0)),'PROD Fltr Conditional'!N793,"OK")</f>
        <v>OK</v>
      </c>
      <c r="O793" s="13" t="str">
        <f>IF(ISERROR(VLOOKUP('PROD Fltr Conditional'!$A793,QACond,COLUMNS($A$7:O793),0)),'PROD Fltr Conditional'!O793,"OK")</f>
        <v>OK</v>
      </c>
      <c r="P793" s="13" t="str">
        <f>IF(ISERROR(VLOOKUP('PROD Fltr Conditional'!$A793,QACond,COLUMNS($A$7:P793),0)),'PROD Fltr Conditional'!P793,"OK")</f>
        <v>OK</v>
      </c>
      <c r="Q793" s="13" t="str">
        <f>IF(ISERROR(VLOOKUP('PROD Fltr Conditional'!$A793,QACond,COLUMNS($A$7:Q793),0)),'PROD Fltr Conditional'!Q793,"OK")</f>
        <v>OK</v>
      </c>
    </row>
    <row r="794" spans="1:17">
      <c r="A794" s="13" t="str">
        <f>IF(ISERROR(VLOOKUP('PROD Fltr Conditional'!$A794,QACond,COLUMNS($A$7:A794),0)),'PROD Fltr Conditional'!A794,"OK")</f>
        <v>OK</v>
      </c>
      <c r="B794" s="13" t="str">
        <f>IF(ISERROR(VLOOKUP('PROD Fltr Conditional'!$A794,QACond,COLUMNS($A$7:B794),0)),'PROD Fltr Conditional'!B794,"OK")</f>
        <v>OK</v>
      </c>
      <c r="C794" s="13" t="str">
        <f>IF(ISERROR(VLOOKUP('PROD Fltr Conditional'!$A794,QACond,COLUMNS($A$7:C794),0)),'PROD Fltr Conditional'!C794,"OK")</f>
        <v>OK</v>
      </c>
      <c r="D794" s="13" t="str">
        <f>IF(ISERROR(VLOOKUP('PROD Fltr Conditional'!$A794,QACond,COLUMNS($A$7:D794),0)),'PROD Fltr Conditional'!D794,"OK")</f>
        <v>OK</v>
      </c>
      <c r="E794" s="13" t="str">
        <f>IF(ISERROR(VLOOKUP('PROD Fltr Conditional'!$A794,QACond,COLUMNS($A$7:E794),0)),'PROD Fltr Conditional'!E794,"OK")</f>
        <v>OK</v>
      </c>
      <c r="F794" s="13" t="str">
        <f>IF(ISERROR(VLOOKUP('PROD Fltr Conditional'!$A794,QACond,COLUMNS($A$7:F794),0)),'PROD Fltr Conditional'!F794,"OK")</f>
        <v>OK</v>
      </c>
      <c r="G794" s="13" t="str">
        <f>IF(ISERROR(VLOOKUP('PROD Fltr Conditional'!$A794,QACond,COLUMNS($A$7:G794),0)),'PROD Fltr Conditional'!G794,"OK")</f>
        <v>OK</v>
      </c>
      <c r="H794" s="13" t="str">
        <f>IF(ISERROR(VLOOKUP('PROD Fltr Conditional'!$A794,QACond,COLUMNS($A$7:H794),0)),'PROD Fltr Conditional'!H794,"OK")</f>
        <v>OK</v>
      </c>
      <c r="I794" s="13" t="str">
        <f>IF(ISERROR(VLOOKUP('PROD Fltr Conditional'!$A794,QACond,COLUMNS($A$7:I794),0)),'PROD Fltr Conditional'!I794,"OK")</f>
        <v>OK</v>
      </c>
      <c r="J794" s="13" t="str">
        <f>IF(ISERROR(VLOOKUP('PROD Fltr Conditional'!$A794,QACond,COLUMNS($A$7:J794),0)),'PROD Fltr Conditional'!J794,"OK")</f>
        <v>OK</v>
      </c>
      <c r="K794" s="13" t="str">
        <f>IF(ISERROR(VLOOKUP('PROD Fltr Conditional'!$A794,QACond,COLUMNS($A$7:K794),0)),'PROD Fltr Conditional'!K794,"OK")</f>
        <v>OK</v>
      </c>
      <c r="L794" s="13" t="str">
        <f>IF(ISERROR(VLOOKUP('PROD Fltr Conditional'!$A794,QACond,COLUMNS($A$7:L794),0)),'PROD Fltr Conditional'!L794,"OK")</f>
        <v>OK</v>
      </c>
      <c r="M794" s="13" t="str">
        <f>IF(ISERROR(VLOOKUP('PROD Fltr Conditional'!$A794,QACond,COLUMNS($A$7:M794),0)),'PROD Fltr Conditional'!M794,"OK")</f>
        <v>OK</v>
      </c>
      <c r="N794" s="13" t="str">
        <f>IF(ISERROR(VLOOKUP('PROD Fltr Conditional'!$A794,QACond,COLUMNS($A$7:N794),0)),'PROD Fltr Conditional'!N794,"OK")</f>
        <v>OK</v>
      </c>
      <c r="O794" s="13" t="str">
        <f>IF(ISERROR(VLOOKUP('PROD Fltr Conditional'!$A794,QACond,COLUMNS($A$7:O794),0)),'PROD Fltr Conditional'!O794,"OK")</f>
        <v>OK</v>
      </c>
      <c r="P794" s="13" t="str">
        <f>IF(ISERROR(VLOOKUP('PROD Fltr Conditional'!$A794,QACond,COLUMNS($A$7:P794),0)),'PROD Fltr Conditional'!P794,"OK")</f>
        <v>OK</v>
      </c>
      <c r="Q794" s="13" t="str">
        <f>IF(ISERROR(VLOOKUP('PROD Fltr Conditional'!$A794,QACond,COLUMNS($A$7:Q794),0)),'PROD Fltr Conditional'!Q794,"OK")</f>
        <v>OK</v>
      </c>
    </row>
    <row r="795" spans="1:17">
      <c r="A795" s="13" t="str">
        <f>IF(ISERROR(VLOOKUP('PROD Fltr Conditional'!$A795,QACond,COLUMNS($A$7:A795),0)),'PROD Fltr Conditional'!A795,"OK")</f>
        <v>OK</v>
      </c>
      <c r="B795" s="13" t="str">
        <f>IF(ISERROR(VLOOKUP('PROD Fltr Conditional'!$A795,QACond,COLUMNS($A$7:B795),0)),'PROD Fltr Conditional'!B795,"OK")</f>
        <v>OK</v>
      </c>
      <c r="C795" s="13" t="str">
        <f>IF(ISERROR(VLOOKUP('PROD Fltr Conditional'!$A795,QACond,COLUMNS($A$7:C795),0)),'PROD Fltr Conditional'!C795,"OK")</f>
        <v>OK</v>
      </c>
      <c r="D795" s="13" t="str">
        <f>IF(ISERROR(VLOOKUP('PROD Fltr Conditional'!$A795,QACond,COLUMNS($A$7:D795),0)),'PROD Fltr Conditional'!D795,"OK")</f>
        <v>OK</v>
      </c>
      <c r="E795" s="13" t="str">
        <f>IF(ISERROR(VLOOKUP('PROD Fltr Conditional'!$A795,QACond,COLUMNS($A$7:E795),0)),'PROD Fltr Conditional'!E795,"OK")</f>
        <v>OK</v>
      </c>
      <c r="F795" s="13" t="str">
        <f>IF(ISERROR(VLOOKUP('PROD Fltr Conditional'!$A795,QACond,COLUMNS($A$7:F795),0)),'PROD Fltr Conditional'!F795,"OK")</f>
        <v>OK</v>
      </c>
      <c r="G795" s="13" t="str">
        <f>IF(ISERROR(VLOOKUP('PROD Fltr Conditional'!$A795,QACond,COLUMNS($A$7:G795),0)),'PROD Fltr Conditional'!G795,"OK")</f>
        <v>OK</v>
      </c>
      <c r="H795" s="13" t="str">
        <f>IF(ISERROR(VLOOKUP('PROD Fltr Conditional'!$A795,QACond,COLUMNS($A$7:H795),0)),'PROD Fltr Conditional'!H795,"OK")</f>
        <v>OK</v>
      </c>
      <c r="I795" s="13" t="str">
        <f>IF(ISERROR(VLOOKUP('PROD Fltr Conditional'!$A795,QACond,COLUMNS($A$7:I795),0)),'PROD Fltr Conditional'!I795,"OK")</f>
        <v>OK</v>
      </c>
      <c r="J795" s="13" t="str">
        <f>IF(ISERROR(VLOOKUP('PROD Fltr Conditional'!$A795,QACond,COLUMNS($A$7:J795),0)),'PROD Fltr Conditional'!J795,"OK")</f>
        <v>OK</v>
      </c>
      <c r="K795" s="13" t="str">
        <f>IF(ISERROR(VLOOKUP('PROD Fltr Conditional'!$A795,QACond,COLUMNS($A$7:K795),0)),'PROD Fltr Conditional'!K795,"OK")</f>
        <v>OK</v>
      </c>
      <c r="L795" s="13" t="str">
        <f>IF(ISERROR(VLOOKUP('PROD Fltr Conditional'!$A795,QACond,COLUMNS($A$7:L795),0)),'PROD Fltr Conditional'!L795,"OK")</f>
        <v>OK</v>
      </c>
      <c r="M795" s="13" t="str">
        <f>IF(ISERROR(VLOOKUP('PROD Fltr Conditional'!$A795,QACond,COLUMNS($A$7:M795),0)),'PROD Fltr Conditional'!M795,"OK")</f>
        <v>OK</v>
      </c>
      <c r="N795" s="13" t="str">
        <f>IF(ISERROR(VLOOKUP('PROD Fltr Conditional'!$A795,QACond,COLUMNS($A$7:N795),0)),'PROD Fltr Conditional'!N795,"OK")</f>
        <v>OK</v>
      </c>
      <c r="O795" s="13" t="str">
        <f>IF(ISERROR(VLOOKUP('PROD Fltr Conditional'!$A795,QACond,COLUMNS($A$7:O795),0)),'PROD Fltr Conditional'!O795,"OK")</f>
        <v>OK</v>
      </c>
      <c r="P795" s="13" t="str">
        <f>IF(ISERROR(VLOOKUP('PROD Fltr Conditional'!$A795,QACond,COLUMNS($A$7:P795),0)),'PROD Fltr Conditional'!P795,"OK")</f>
        <v>OK</v>
      </c>
      <c r="Q795" s="13" t="str">
        <f>IF(ISERROR(VLOOKUP('PROD Fltr Conditional'!$A795,QACond,COLUMNS($A$7:Q795),0)),'PROD Fltr Conditional'!Q795,"OK")</f>
        <v>OK</v>
      </c>
    </row>
    <row r="796" spans="1:17">
      <c r="A796" s="13" t="str">
        <f>IF(ISERROR(VLOOKUP('PROD Fltr Conditional'!$A796,QACond,COLUMNS($A$7:A796),0)),'PROD Fltr Conditional'!A796,"OK")</f>
        <v>OK</v>
      </c>
      <c r="B796" s="13" t="str">
        <f>IF(ISERROR(VLOOKUP('PROD Fltr Conditional'!$A796,QACond,COLUMNS($A$7:B796),0)),'PROD Fltr Conditional'!B796,"OK")</f>
        <v>OK</v>
      </c>
      <c r="C796" s="13" t="str">
        <f>IF(ISERROR(VLOOKUP('PROD Fltr Conditional'!$A796,QACond,COLUMNS($A$7:C796),0)),'PROD Fltr Conditional'!C796,"OK")</f>
        <v>OK</v>
      </c>
      <c r="D796" s="13" t="str">
        <f>IF(ISERROR(VLOOKUP('PROD Fltr Conditional'!$A796,QACond,COLUMNS($A$7:D796),0)),'PROD Fltr Conditional'!D796,"OK")</f>
        <v>OK</v>
      </c>
      <c r="E796" s="13" t="str">
        <f>IF(ISERROR(VLOOKUP('PROD Fltr Conditional'!$A796,QACond,COLUMNS($A$7:E796),0)),'PROD Fltr Conditional'!E796,"OK")</f>
        <v>OK</v>
      </c>
      <c r="F796" s="13" t="str">
        <f>IF(ISERROR(VLOOKUP('PROD Fltr Conditional'!$A796,QACond,COLUMNS($A$7:F796),0)),'PROD Fltr Conditional'!F796,"OK")</f>
        <v>OK</v>
      </c>
      <c r="G796" s="13" t="str">
        <f>IF(ISERROR(VLOOKUP('PROD Fltr Conditional'!$A796,QACond,COLUMNS($A$7:G796),0)),'PROD Fltr Conditional'!G796,"OK")</f>
        <v>OK</v>
      </c>
      <c r="H796" s="13" t="str">
        <f>IF(ISERROR(VLOOKUP('PROD Fltr Conditional'!$A796,QACond,COLUMNS($A$7:H796),0)),'PROD Fltr Conditional'!H796,"OK")</f>
        <v>OK</v>
      </c>
      <c r="I796" s="13" t="str">
        <f>IF(ISERROR(VLOOKUP('PROD Fltr Conditional'!$A796,QACond,COLUMNS($A$7:I796),0)),'PROD Fltr Conditional'!I796,"OK")</f>
        <v>OK</v>
      </c>
      <c r="J796" s="13" t="str">
        <f>IF(ISERROR(VLOOKUP('PROD Fltr Conditional'!$A796,QACond,COLUMNS($A$7:J796),0)),'PROD Fltr Conditional'!J796,"OK")</f>
        <v>OK</v>
      </c>
      <c r="K796" s="13" t="str">
        <f>IF(ISERROR(VLOOKUP('PROD Fltr Conditional'!$A796,QACond,COLUMNS($A$7:K796),0)),'PROD Fltr Conditional'!K796,"OK")</f>
        <v>OK</v>
      </c>
      <c r="L796" s="13" t="str">
        <f>IF(ISERROR(VLOOKUP('PROD Fltr Conditional'!$A796,QACond,COLUMNS($A$7:L796),0)),'PROD Fltr Conditional'!L796,"OK")</f>
        <v>OK</v>
      </c>
      <c r="M796" s="13" t="str">
        <f>IF(ISERROR(VLOOKUP('PROD Fltr Conditional'!$A796,QACond,COLUMNS($A$7:M796),0)),'PROD Fltr Conditional'!M796,"OK")</f>
        <v>OK</v>
      </c>
      <c r="N796" s="13" t="str">
        <f>IF(ISERROR(VLOOKUP('PROD Fltr Conditional'!$A796,QACond,COLUMNS($A$7:N796),0)),'PROD Fltr Conditional'!N796,"OK")</f>
        <v>OK</v>
      </c>
      <c r="O796" s="13" t="str">
        <f>IF(ISERROR(VLOOKUP('PROD Fltr Conditional'!$A796,QACond,COLUMNS($A$7:O796),0)),'PROD Fltr Conditional'!O796,"OK")</f>
        <v>OK</v>
      </c>
      <c r="P796" s="13" t="str">
        <f>IF(ISERROR(VLOOKUP('PROD Fltr Conditional'!$A796,QACond,COLUMNS($A$7:P796),0)),'PROD Fltr Conditional'!P796,"OK")</f>
        <v>OK</v>
      </c>
      <c r="Q796" s="13" t="str">
        <f>IF(ISERROR(VLOOKUP('PROD Fltr Conditional'!$A796,QACond,COLUMNS($A$7:Q796),0)),'PROD Fltr Conditional'!Q796,"OK")</f>
        <v>OK</v>
      </c>
    </row>
    <row r="797" spans="1:17">
      <c r="A797" s="13" t="str">
        <f>IF(ISERROR(VLOOKUP('PROD Fltr Conditional'!$A797,QACond,COLUMNS($A$7:A797),0)),'PROD Fltr Conditional'!A797,"OK")</f>
        <v>OK</v>
      </c>
      <c r="B797" s="13" t="str">
        <f>IF(ISERROR(VLOOKUP('PROD Fltr Conditional'!$A797,QACond,COLUMNS($A$7:B797),0)),'PROD Fltr Conditional'!B797,"OK")</f>
        <v>OK</v>
      </c>
      <c r="C797" s="13" t="str">
        <f>IF(ISERROR(VLOOKUP('PROD Fltr Conditional'!$A797,QACond,COLUMNS($A$7:C797),0)),'PROD Fltr Conditional'!C797,"OK")</f>
        <v>OK</v>
      </c>
      <c r="D797" s="13" t="str">
        <f>IF(ISERROR(VLOOKUP('PROD Fltr Conditional'!$A797,QACond,COLUMNS($A$7:D797),0)),'PROD Fltr Conditional'!D797,"OK")</f>
        <v>OK</v>
      </c>
      <c r="E797" s="13" t="str">
        <f>IF(ISERROR(VLOOKUP('PROD Fltr Conditional'!$A797,QACond,COLUMNS($A$7:E797),0)),'PROD Fltr Conditional'!E797,"OK")</f>
        <v>OK</v>
      </c>
      <c r="F797" s="13" t="str">
        <f>IF(ISERROR(VLOOKUP('PROD Fltr Conditional'!$A797,QACond,COLUMNS($A$7:F797),0)),'PROD Fltr Conditional'!F797,"OK")</f>
        <v>OK</v>
      </c>
      <c r="G797" s="13" t="str">
        <f>IF(ISERROR(VLOOKUP('PROD Fltr Conditional'!$A797,QACond,COLUMNS($A$7:G797),0)),'PROD Fltr Conditional'!G797,"OK")</f>
        <v>OK</v>
      </c>
      <c r="H797" s="13" t="str">
        <f>IF(ISERROR(VLOOKUP('PROD Fltr Conditional'!$A797,QACond,COLUMNS($A$7:H797),0)),'PROD Fltr Conditional'!H797,"OK")</f>
        <v>OK</v>
      </c>
      <c r="I797" s="13" t="str">
        <f>IF(ISERROR(VLOOKUP('PROD Fltr Conditional'!$A797,QACond,COLUMNS($A$7:I797),0)),'PROD Fltr Conditional'!I797,"OK")</f>
        <v>OK</v>
      </c>
      <c r="J797" s="13" t="str">
        <f>IF(ISERROR(VLOOKUP('PROD Fltr Conditional'!$A797,QACond,COLUMNS($A$7:J797),0)),'PROD Fltr Conditional'!J797,"OK")</f>
        <v>OK</v>
      </c>
      <c r="K797" s="13" t="str">
        <f>IF(ISERROR(VLOOKUP('PROD Fltr Conditional'!$A797,QACond,COLUMNS($A$7:K797),0)),'PROD Fltr Conditional'!K797,"OK")</f>
        <v>OK</v>
      </c>
      <c r="L797" s="13" t="str">
        <f>IF(ISERROR(VLOOKUP('PROD Fltr Conditional'!$A797,QACond,COLUMNS($A$7:L797),0)),'PROD Fltr Conditional'!L797,"OK")</f>
        <v>OK</v>
      </c>
      <c r="M797" s="13" t="str">
        <f>IF(ISERROR(VLOOKUP('PROD Fltr Conditional'!$A797,QACond,COLUMNS($A$7:M797),0)),'PROD Fltr Conditional'!M797,"OK")</f>
        <v>OK</v>
      </c>
      <c r="N797" s="13" t="str">
        <f>IF(ISERROR(VLOOKUP('PROD Fltr Conditional'!$A797,QACond,COLUMNS($A$7:N797),0)),'PROD Fltr Conditional'!N797,"OK")</f>
        <v>OK</v>
      </c>
      <c r="O797" s="13" t="str">
        <f>IF(ISERROR(VLOOKUP('PROD Fltr Conditional'!$A797,QACond,COLUMNS($A$7:O797),0)),'PROD Fltr Conditional'!O797,"OK")</f>
        <v>OK</v>
      </c>
      <c r="P797" s="13" t="str">
        <f>IF(ISERROR(VLOOKUP('PROD Fltr Conditional'!$A797,QACond,COLUMNS($A$7:P797),0)),'PROD Fltr Conditional'!P797,"OK")</f>
        <v>OK</v>
      </c>
      <c r="Q797" s="13" t="str">
        <f>IF(ISERROR(VLOOKUP('PROD Fltr Conditional'!$A797,QACond,COLUMNS($A$7:Q797),0)),'PROD Fltr Conditional'!Q797,"OK")</f>
        <v>OK</v>
      </c>
    </row>
    <row r="798" spans="1:17">
      <c r="A798" s="13" t="str">
        <f>IF(ISERROR(VLOOKUP('PROD Fltr Conditional'!$A798,QACond,COLUMNS($A$7:A798),0)),'PROD Fltr Conditional'!A798,"OK")</f>
        <v>OK</v>
      </c>
      <c r="B798" s="13" t="str">
        <f>IF(ISERROR(VLOOKUP('PROD Fltr Conditional'!$A798,QACond,COLUMNS($A$7:B798),0)),'PROD Fltr Conditional'!B798,"OK")</f>
        <v>OK</v>
      </c>
      <c r="C798" s="13" t="str">
        <f>IF(ISERROR(VLOOKUP('PROD Fltr Conditional'!$A798,QACond,COLUMNS($A$7:C798),0)),'PROD Fltr Conditional'!C798,"OK")</f>
        <v>OK</v>
      </c>
      <c r="D798" s="13" t="str">
        <f>IF(ISERROR(VLOOKUP('PROD Fltr Conditional'!$A798,QACond,COLUMNS($A$7:D798),0)),'PROD Fltr Conditional'!D798,"OK")</f>
        <v>OK</v>
      </c>
      <c r="E798" s="13" t="str">
        <f>IF(ISERROR(VLOOKUP('PROD Fltr Conditional'!$A798,QACond,COLUMNS($A$7:E798),0)),'PROD Fltr Conditional'!E798,"OK")</f>
        <v>OK</v>
      </c>
      <c r="F798" s="13" t="str">
        <f>IF(ISERROR(VLOOKUP('PROD Fltr Conditional'!$A798,QACond,COLUMNS($A$7:F798),0)),'PROD Fltr Conditional'!F798,"OK")</f>
        <v>OK</v>
      </c>
      <c r="G798" s="13" t="str">
        <f>IF(ISERROR(VLOOKUP('PROD Fltr Conditional'!$A798,QACond,COLUMNS($A$7:G798),0)),'PROD Fltr Conditional'!G798,"OK")</f>
        <v>OK</v>
      </c>
      <c r="H798" s="13" t="str">
        <f>IF(ISERROR(VLOOKUP('PROD Fltr Conditional'!$A798,QACond,COLUMNS($A$7:H798),0)),'PROD Fltr Conditional'!H798,"OK")</f>
        <v>OK</v>
      </c>
      <c r="I798" s="13" t="str">
        <f>IF(ISERROR(VLOOKUP('PROD Fltr Conditional'!$A798,QACond,COLUMNS($A$7:I798),0)),'PROD Fltr Conditional'!I798,"OK")</f>
        <v>OK</v>
      </c>
      <c r="J798" s="13" t="str">
        <f>IF(ISERROR(VLOOKUP('PROD Fltr Conditional'!$A798,QACond,COLUMNS($A$7:J798),0)),'PROD Fltr Conditional'!J798,"OK")</f>
        <v>OK</v>
      </c>
      <c r="K798" s="13" t="str">
        <f>IF(ISERROR(VLOOKUP('PROD Fltr Conditional'!$A798,QACond,COLUMNS($A$7:K798),0)),'PROD Fltr Conditional'!K798,"OK")</f>
        <v>OK</v>
      </c>
      <c r="L798" s="13" t="str">
        <f>IF(ISERROR(VLOOKUP('PROD Fltr Conditional'!$A798,QACond,COLUMNS($A$7:L798),0)),'PROD Fltr Conditional'!L798,"OK")</f>
        <v>OK</v>
      </c>
      <c r="M798" s="13" t="str">
        <f>IF(ISERROR(VLOOKUP('PROD Fltr Conditional'!$A798,QACond,COLUMNS($A$7:M798),0)),'PROD Fltr Conditional'!M798,"OK")</f>
        <v>OK</v>
      </c>
      <c r="N798" s="13" t="str">
        <f>IF(ISERROR(VLOOKUP('PROD Fltr Conditional'!$A798,QACond,COLUMNS($A$7:N798),0)),'PROD Fltr Conditional'!N798,"OK")</f>
        <v>OK</v>
      </c>
      <c r="O798" s="13" t="str">
        <f>IF(ISERROR(VLOOKUP('PROD Fltr Conditional'!$A798,QACond,COLUMNS($A$7:O798),0)),'PROD Fltr Conditional'!O798,"OK")</f>
        <v>OK</v>
      </c>
      <c r="P798" s="13" t="str">
        <f>IF(ISERROR(VLOOKUP('PROD Fltr Conditional'!$A798,QACond,COLUMNS($A$7:P798),0)),'PROD Fltr Conditional'!P798,"OK")</f>
        <v>OK</v>
      </c>
      <c r="Q798" s="13" t="str">
        <f>IF(ISERROR(VLOOKUP('PROD Fltr Conditional'!$A798,QACond,COLUMNS($A$7:Q798),0)),'PROD Fltr Conditional'!Q798,"OK")</f>
        <v>OK</v>
      </c>
    </row>
    <row r="799" spans="1:17">
      <c r="A799" s="13" t="str">
        <f>IF(ISERROR(VLOOKUP('PROD Fltr Conditional'!$A799,QACond,COLUMNS($A$7:A799),0)),'PROD Fltr Conditional'!A799,"OK")</f>
        <v>kpraundlm0KathePraundl96.168.233.106¬£889439.48PesoPHP9/12/20190.75972222222222213562AZ46 UJSX 8BBG ATXP KO61 PE5I IQMRTLNDTalend S.A.NASDAQComputer Software: Prepackaged SoftwareTechnology</v>
      </c>
      <c r="B799" s="13">
        <f>IF(ISERROR(VLOOKUP('PROD Fltr Conditional'!$A799,QACond,COLUMNS($A$7:B799),0)),'PROD Fltr Conditional'!B799,"OK")</f>
        <v>793</v>
      </c>
      <c r="C799" s="13" t="str">
        <f>IF(ISERROR(VLOOKUP('PROD Fltr Conditional'!$A799,QACond,COLUMNS($A$7:C799),0)),'PROD Fltr Conditional'!C799,"OK")</f>
        <v>kpraundlm0</v>
      </c>
      <c r="D799" s="13" t="str">
        <f>IF(ISERROR(VLOOKUP('PROD Fltr Conditional'!$A799,QACond,COLUMNS($A$7:D799),0)),'PROD Fltr Conditional'!D799,"OK")</f>
        <v>Kathe</v>
      </c>
      <c r="E799" s="13" t="str">
        <f>IF(ISERROR(VLOOKUP('PROD Fltr Conditional'!$A799,QACond,COLUMNS($A$7:E799),0)),'PROD Fltr Conditional'!E799,"OK")</f>
        <v>Praundl</v>
      </c>
      <c r="F799" s="13" t="str">
        <f>IF(ISERROR(VLOOKUP('PROD Fltr Conditional'!$A799,QACond,COLUMNS($A$7:F799),0)),'PROD Fltr Conditional'!F799,"OK")</f>
        <v>96.168.233.106</v>
      </c>
      <c r="G799" s="13" t="str">
        <f>IF(ISERROR(VLOOKUP('PROD Fltr Conditional'!$A799,QACond,COLUMNS($A$7:G799),0)),'PROD Fltr Conditional'!G799,"OK")</f>
        <v>¬£889439.48</v>
      </c>
      <c r="H799" s="13" t="str">
        <f>IF(ISERROR(VLOOKUP('PROD Fltr Conditional'!$A799,QACond,COLUMNS($A$7:H799),0)),'PROD Fltr Conditional'!H799,"OK")</f>
        <v>Peso</v>
      </c>
      <c r="I799" s="13" t="str">
        <f>IF(ISERROR(VLOOKUP('PROD Fltr Conditional'!$A799,QACond,COLUMNS($A$7:I799),0)),'PROD Fltr Conditional'!I799,"OK")</f>
        <v>PHP</v>
      </c>
      <c r="J799" s="13" t="str">
        <f>IF(ISERROR(VLOOKUP('PROD Fltr Conditional'!$A799,QACond,COLUMNS($A$7:J799),0)),'PROD Fltr Conditional'!J799,"OK")</f>
        <v>9/12/2019</v>
      </c>
      <c r="K799" s="13">
        <f>IF(ISERROR(VLOOKUP('PROD Fltr Conditional'!$A799,QACond,COLUMNS($A$7:K799),0)),'PROD Fltr Conditional'!K799,"OK")</f>
        <v>0.7597222222222223</v>
      </c>
      <c r="L799" s="13">
        <f>IF(ISERROR(VLOOKUP('PROD Fltr Conditional'!$A799,QACond,COLUMNS($A$7:L799),0)),'PROD Fltr Conditional'!L799,"OK")</f>
        <v>13562</v>
      </c>
      <c r="M799" s="13" t="str">
        <f>IF(ISERROR(VLOOKUP('PROD Fltr Conditional'!$A799,QACond,COLUMNS($A$7:M799),0)),'PROD Fltr Conditional'!M799,"OK")</f>
        <v>AZ46 UJSX 8BBG ATXP KO61 PE5I IQMR</v>
      </c>
      <c r="N799" s="13" t="str">
        <f>IF(ISERROR(VLOOKUP('PROD Fltr Conditional'!$A799,QACond,COLUMNS($A$7:N799),0)),'PROD Fltr Conditional'!N799,"OK")</f>
        <v>TLND</v>
      </c>
      <c r="O799" s="13" t="str">
        <f>IF(ISERROR(VLOOKUP('PROD Fltr Conditional'!$A799,QACond,COLUMNS($A$7:O799),0)),'PROD Fltr Conditional'!O799,"OK")</f>
        <v>Talend S.A.</v>
      </c>
      <c r="P799" s="13" t="str">
        <f>IF(ISERROR(VLOOKUP('PROD Fltr Conditional'!$A799,QACond,COLUMNS($A$7:P799),0)),'PROD Fltr Conditional'!P799,"OK")</f>
        <v>NASDAQ</v>
      </c>
      <c r="Q799" s="13" t="str">
        <f>IF(ISERROR(VLOOKUP('PROD Fltr Conditional'!$A799,QACond,COLUMNS($A$7:Q799),0)),'PROD Fltr Conditional'!Q799,"OK")</f>
        <v>Computer Software: Prepackaged Software</v>
      </c>
    </row>
    <row r="800" spans="1:17">
      <c r="A800" s="13" t="str">
        <f>IF(ISERROR(VLOOKUP('PROD Fltr Conditional'!$A800,QACond,COLUMNS($A$7:A800),0)),'PROD Fltr Conditional'!A800,"OK")</f>
        <v>OK</v>
      </c>
      <c r="B800" s="13" t="str">
        <f>IF(ISERROR(VLOOKUP('PROD Fltr Conditional'!$A800,QACond,COLUMNS($A$7:B800),0)),'PROD Fltr Conditional'!B800,"OK")</f>
        <v>OK</v>
      </c>
      <c r="C800" s="13" t="str">
        <f>IF(ISERROR(VLOOKUP('PROD Fltr Conditional'!$A800,QACond,COLUMNS($A$7:C800),0)),'PROD Fltr Conditional'!C800,"OK")</f>
        <v>OK</v>
      </c>
      <c r="D800" s="13" t="str">
        <f>IF(ISERROR(VLOOKUP('PROD Fltr Conditional'!$A800,QACond,COLUMNS($A$7:D800),0)),'PROD Fltr Conditional'!D800,"OK")</f>
        <v>OK</v>
      </c>
      <c r="E800" s="13" t="str">
        <f>IF(ISERROR(VLOOKUP('PROD Fltr Conditional'!$A800,QACond,COLUMNS($A$7:E800),0)),'PROD Fltr Conditional'!E800,"OK")</f>
        <v>OK</v>
      </c>
      <c r="F800" s="13" t="str">
        <f>IF(ISERROR(VLOOKUP('PROD Fltr Conditional'!$A800,QACond,COLUMNS($A$7:F800),0)),'PROD Fltr Conditional'!F800,"OK")</f>
        <v>OK</v>
      </c>
      <c r="G800" s="13" t="str">
        <f>IF(ISERROR(VLOOKUP('PROD Fltr Conditional'!$A800,QACond,COLUMNS($A$7:G800),0)),'PROD Fltr Conditional'!G800,"OK")</f>
        <v>OK</v>
      </c>
      <c r="H800" s="13" t="str">
        <f>IF(ISERROR(VLOOKUP('PROD Fltr Conditional'!$A800,QACond,COLUMNS($A$7:H800),0)),'PROD Fltr Conditional'!H800,"OK")</f>
        <v>OK</v>
      </c>
      <c r="I800" s="13" t="str">
        <f>IF(ISERROR(VLOOKUP('PROD Fltr Conditional'!$A800,QACond,COLUMNS($A$7:I800),0)),'PROD Fltr Conditional'!I800,"OK")</f>
        <v>OK</v>
      </c>
      <c r="J800" s="13" t="str">
        <f>IF(ISERROR(VLOOKUP('PROD Fltr Conditional'!$A800,QACond,COLUMNS($A$7:J800),0)),'PROD Fltr Conditional'!J800,"OK")</f>
        <v>OK</v>
      </c>
      <c r="K800" s="13" t="str">
        <f>IF(ISERROR(VLOOKUP('PROD Fltr Conditional'!$A800,QACond,COLUMNS($A$7:K800),0)),'PROD Fltr Conditional'!K800,"OK")</f>
        <v>OK</v>
      </c>
      <c r="L800" s="13" t="str">
        <f>IF(ISERROR(VLOOKUP('PROD Fltr Conditional'!$A800,QACond,COLUMNS($A$7:L800),0)),'PROD Fltr Conditional'!L800,"OK")</f>
        <v>OK</v>
      </c>
      <c r="M800" s="13" t="str">
        <f>IF(ISERROR(VLOOKUP('PROD Fltr Conditional'!$A800,QACond,COLUMNS($A$7:M800),0)),'PROD Fltr Conditional'!M800,"OK")</f>
        <v>OK</v>
      </c>
      <c r="N800" s="13" t="str">
        <f>IF(ISERROR(VLOOKUP('PROD Fltr Conditional'!$A800,QACond,COLUMNS($A$7:N800),0)),'PROD Fltr Conditional'!N800,"OK")</f>
        <v>OK</v>
      </c>
      <c r="O800" s="13" t="str">
        <f>IF(ISERROR(VLOOKUP('PROD Fltr Conditional'!$A800,QACond,COLUMNS($A$7:O800),0)),'PROD Fltr Conditional'!O800,"OK")</f>
        <v>OK</v>
      </c>
      <c r="P800" s="13" t="str">
        <f>IF(ISERROR(VLOOKUP('PROD Fltr Conditional'!$A800,QACond,COLUMNS($A$7:P800),0)),'PROD Fltr Conditional'!P800,"OK")</f>
        <v>OK</v>
      </c>
      <c r="Q800" s="13" t="str">
        <f>IF(ISERROR(VLOOKUP('PROD Fltr Conditional'!$A800,QACond,COLUMNS($A$7:Q800),0)),'PROD Fltr Conditional'!Q800,"OK")</f>
        <v>OK</v>
      </c>
    </row>
    <row r="801" spans="1:17">
      <c r="A801" s="13" t="str">
        <f>IF(ISERROR(VLOOKUP('PROD Fltr Conditional'!$A801,QACond,COLUMNS($A$7:A801),0)),'PROD Fltr Conditional'!A801,"OK")</f>
        <v>OK</v>
      </c>
      <c r="B801" s="13" t="str">
        <f>IF(ISERROR(VLOOKUP('PROD Fltr Conditional'!$A801,QACond,COLUMNS($A$7:B801),0)),'PROD Fltr Conditional'!B801,"OK")</f>
        <v>OK</v>
      </c>
      <c r="C801" s="13" t="str">
        <f>IF(ISERROR(VLOOKUP('PROD Fltr Conditional'!$A801,QACond,COLUMNS($A$7:C801),0)),'PROD Fltr Conditional'!C801,"OK")</f>
        <v>OK</v>
      </c>
      <c r="D801" s="13" t="str">
        <f>IF(ISERROR(VLOOKUP('PROD Fltr Conditional'!$A801,QACond,COLUMNS($A$7:D801),0)),'PROD Fltr Conditional'!D801,"OK")</f>
        <v>OK</v>
      </c>
      <c r="E801" s="13" t="str">
        <f>IF(ISERROR(VLOOKUP('PROD Fltr Conditional'!$A801,QACond,COLUMNS($A$7:E801),0)),'PROD Fltr Conditional'!E801,"OK")</f>
        <v>OK</v>
      </c>
      <c r="F801" s="13" t="str">
        <f>IF(ISERROR(VLOOKUP('PROD Fltr Conditional'!$A801,QACond,COLUMNS($A$7:F801),0)),'PROD Fltr Conditional'!F801,"OK")</f>
        <v>OK</v>
      </c>
      <c r="G801" s="13" t="str">
        <f>IF(ISERROR(VLOOKUP('PROD Fltr Conditional'!$A801,QACond,COLUMNS($A$7:G801),0)),'PROD Fltr Conditional'!G801,"OK")</f>
        <v>OK</v>
      </c>
      <c r="H801" s="13" t="str">
        <f>IF(ISERROR(VLOOKUP('PROD Fltr Conditional'!$A801,QACond,COLUMNS($A$7:H801),0)),'PROD Fltr Conditional'!H801,"OK")</f>
        <v>OK</v>
      </c>
      <c r="I801" s="13" t="str">
        <f>IF(ISERROR(VLOOKUP('PROD Fltr Conditional'!$A801,QACond,COLUMNS($A$7:I801),0)),'PROD Fltr Conditional'!I801,"OK")</f>
        <v>OK</v>
      </c>
      <c r="J801" s="13" t="str">
        <f>IF(ISERROR(VLOOKUP('PROD Fltr Conditional'!$A801,QACond,COLUMNS($A$7:J801),0)),'PROD Fltr Conditional'!J801,"OK")</f>
        <v>OK</v>
      </c>
      <c r="K801" s="13" t="str">
        <f>IF(ISERROR(VLOOKUP('PROD Fltr Conditional'!$A801,QACond,COLUMNS($A$7:K801),0)),'PROD Fltr Conditional'!K801,"OK")</f>
        <v>OK</v>
      </c>
      <c r="L801" s="13" t="str">
        <f>IF(ISERROR(VLOOKUP('PROD Fltr Conditional'!$A801,QACond,COLUMNS($A$7:L801),0)),'PROD Fltr Conditional'!L801,"OK")</f>
        <v>OK</v>
      </c>
      <c r="M801" s="13" t="str">
        <f>IF(ISERROR(VLOOKUP('PROD Fltr Conditional'!$A801,QACond,COLUMNS($A$7:M801),0)),'PROD Fltr Conditional'!M801,"OK")</f>
        <v>OK</v>
      </c>
      <c r="N801" s="13" t="str">
        <f>IF(ISERROR(VLOOKUP('PROD Fltr Conditional'!$A801,QACond,COLUMNS($A$7:N801),0)),'PROD Fltr Conditional'!N801,"OK")</f>
        <v>OK</v>
      </c>
      <c r="O801" s="13" t="str">
        <f>IF(ISERROR(VLOOKUP('PROD Fltr Conditional'!$A801,QACond,COLUMNS($A$7:O801),0)),'PROD Fltr Conditional'!O801,"OK")</f>
        <v>OK</v>
      </c>
      <c r="P801" s="13" t="str">
        <f>IF(ISERROR(VLOOKUP('PROD Fltr Conditional'!$A801,QACond,COLUMNS($A$7:P801),0)),'PROD Fltr Conditional'!P801,"OK")</f>
        <v>OK</v>
      </c>
      <c r="Q801" s="13" t="str">
        <f>IF(ISERROR(VLOOKUP('PROD Fltr Conditional'!$A801,QACond,COLUMNS($A$7:Q801),0)),'PROD Fltr Conditional'!Q801,"OK")</f>
        <v>OK</v>
      </c>
    </row>
    <row r="802" spans="1:17">
      <c r="A802" s="13" t="str">
        <f>IF(ISERROR(VLOOKUP('PROD Fltr Conditional'!$A802,QACond,COLUMNS($A$7:A802),0)),'PROD Fltr Conditional'!A802,"OK")</f>
        <v>OK</v>
      </c>
      <c r="B802" s="13" t="str">
        <f>IF(ISERROR(VLOOKUP('PROD Fltr Conditional'!$A802,QACond,COLUMNS($A$7:B802),0)),'PROD Fltr Conditional'!B802,"OK")</f>
        <v>OK</v>
      </c>
      <c r="C802" s="13" t="str">
        <f>IF(ISERROR(VLOOKUP('PROD Fltr Conditional'!$A802,QACond,COLUMNS($A$7:C802),0)),'PROD Fltr Conditional'!C802,"OK")</f>
        <v>OK</v>
      </c>
      <c r="D802" s="13" t="str">
        <f>IF(ISERROR(VLOOKUP('PROD Fltr Conditional'!$A802,QACond,COLUMNS($A$7:D802),0)),'PROD Fltr Conditional'!D802,"OK")</f>
        <v>OK</v>
      </c>
      <c r="E802" s="13" t="str">
        <f>IF(ISERROR(VLOOKUP('PROD Fltr Conditional'!$A802,QACond,COLUMNS($A$7:E802),0)),'PROD Fltr Conditional'!E802,"OK")</f>
        <v>OK</v>
      </c>
      <c r="F802" s="13" t="str">
        <f>IF(ISERROR(VLOOKUP('PROD Fltr Conditional'!$A802,QACond,COLUMNS($A$7:F802),0)),'PROD Fltr Conditional'!F802,"OK")</f>
        <v>OK</v>
      </c>
      <c r="G802" s="13" t="str">
        <f>IF(ISERROR(VLOOKUP('PROD Fltr Conditional'!$A802,QACond,COLUMNS($A$7:G802),0)),'PROD Fltr Conditional'!G802,"OK")</f>
        <v>OK</v>
      </c>
      <c r="H802" s="13" t="str">
        <f>IF(ISERROR(VLOOKUP('PROD Fltr Conditional'!$A802,QACond,COLUMNS($A$7:H802),0)),'PROD Fltr Conditional'!H802,"OK")</f>
        <v>OK</v>
      </c>
      <c r="I802" s="13" t="str">
        <f>IF(ISERROR(VLOOKUP('PROD Fltr Conditional'!$A802,QACond,COLUMNS($A$7:I802),0)),'PROD Fltr Conditional'!I802,"OK")</f>
        <v>OK</v>
      </c>
      <c r="J802" s="13" t="str">
        <f>IF(ISERROR(VLOOKUP('PROD Fltr Conditional'!$A802,QACond,COLUMNS($A$7:J802),0)),'PROD Fltr Conditional'!J802,"OK")</f>
        <v>OK</v>
      </c>
      <c r="K802" s="13" t="str">
        <f>IF(ISERROR(VLOOKUP('PROD Fltr Conditional'!$A802,QACond,COLUMNS($A$7:K802),0)),'PROD Fltr Conditional'!K802,"OK")</f>
        <v>OK</v>
      </c>
      <c r="L802" s="13" t="str">
        <f>IF(ISERROR(VLOOKUP('PROD Fltr Conditional'!$A802,QACond,COLUMNS($A$7:L802),0)),'PROD Fltr Conditional'!L802,"OK")</f>
        <v>OK</v>
      </c>
      <c r="M802" s="13" t="str">
        <f>IF(ISERROR(VLOOKUP('PROD Fltr Conditional'!$A802,QACond,COLUMNS($A$7:M802),0)),'PROD Fltr Conditional'!M802,"OK")</f>
        <v>OK</v>
      </c>
      <c r="N802" s="13" t="str">
        <f>IF(ISERROR(VLOOKUP('PROD Fltr Conditional'!$A802,QACond,COLUMNS($A$7:N802),0)),'PROD Fltr Conditional'!N802,"OK")</f>
        <v>OK</v>
      </c>
      <c r="O802" s="13" t="str">
        <f>IF(ISERROR(VLOOKUP('PROD Fltr Conditional'!$A802,QACond,COLUMNS($A$7:O802),0)),'PROD Fltr Conditional'!O802,"OK")</f>
        <v>OK</v>
      </c>
      <c r="P802" s="13" t="str">
        <f>IF(ISERROR(VLOOKUP('PROD Fltr Conditional'!$A802,QACond,COLUMNS($A$7:P802),0)),'PROD Fltr Conditional'!P802,"OK")</f>
        <v>OK</v>
      </c>
      <c r="Q802" s="13" t="str">
        <f>IF(ISERROR(VLOOKUP('PROD Fltr Conditional'!$A802,QACond,COLUMNS($A$7:Q802),0)),'PROD Fltr Conditional'!Q802,"OK")</f>
        <v>OK</v>
      </c>
    </row>
    <row r="803" spans="1:17">
      <c r="A803" s="13" t="str">
        <f>IF(ISERROR(VLOOKUP('PROD Fltr Conditional'!$A803,QACond,COLUMNS($A$7:A803),0)),'PROD Fltr Conditional'!A803,"OK")</f>
        <v>OK</v>
      </c>
      <c r="B803" s="13" t="str">
        <f>IF(ISERROR(VLOOKUP('PROD Fltr Conditional'!$A803,QACond,COLUMNS($A$7:B803),0)),'PROD Fltr Conditional'!B803,"OK")</f>
        <v>OK</v>
      </c>
      <c r="C803" s="13" t="str">
        <f>IF(ISERROR(VLOOKUP('PROD Fltr Conditional'!$A803,QACond,COLUMNS($A$7:C803),0)),'PROD Fltr Conditional'!C803,"OK")</f>
        <v>OK</v>
      </c>
      <c r="D803" s="13" t="str">
        <f>IF(ISERROR(VLOOKUP('PROD Fltr Conditional'!$A803,QACond,COLUMNS($A$7:D803),0)),'PROD Fltr Conditional'!D803,"OK")</f>
        <v>OK</v>
      </c>
      <c r="E803" s="13" t="str">
        <f>IF(ISERROR(VLOOKUP('PROD Fltr Conditional'!$A803,QACond,COLUMNS($A$7:E803),0)),'PROD Fltr Conditional'!E803,"OK")</f>
        <v>OK</v>
      </c>
      <c r="F803" s="13" t="str">
        <f>IF(ISERROR(VLOOKUP('PROD Fltr Conditional'!$A803,QACond,COLUMNS($A$7:F803),0)),'PROD Fltr Conditional'!F803,"OK")</f>
        <v>OK</v>
      </c>
      <c r="G803" s="13" t="str">
        <f>IF(ISERROR(VLOOKUP('PROD Fltr Conditional'!$A803,QACond,COLUMNS($A$7:G803),0)),'PROD Fltr Conditional'!G803,"OK")</f>
        <v>OK</v>
      </c>
      <c r="H803" s="13" t="str">
        <f>IF(ISERROR(VLOOKUP('PROD Fltr Conditional'!$A803,QACond,COLUMNS($A$7:H803),0)),'PROD Fltr Conditional'!H803,"OK")</f>
        <v>OK</v>
      </c>
      <c r="I803" s="13" t="str">
        <f>IF(ISERROR(VLOOKUP('PROD Fltr Conditional'!$A803,QACond,COLUMNS($A$7:I803),0)),'PROD Fltr Conditional'!I803,"OK")</f>
        <v>OK</v>
      </c>
      <c r="J803" s="13" t="str">
        <f>IF(ISERROR(VLOOKUP('PROD Fltr Conditional'!$A803,QACond,COLUMNS($A$7:J803),0)),'PROD Fltr Conditional'!J803,"OK")</f>
        <v>OK</v>
      </c>
      <c r="K803" s="13" t="str">
        <f>IF(ISERROR(VLOOKUP('PROD Fltr Conditional'!$A803,QACond,COLUMNS($A$7:K803),0)),'PROD Fltr Conditional'!K803,"OK")</f>
        <v>OK</v>
      </c>
      <c r="L803" s="13" t="str">
        <f>IF(ISERROR(VLOOKUP('PROD Fltr Conditional'!$A803,QACond,COLUMNS($A$7:L803),0)),'PROD Fltr Conditional'!L803,"OK")</f>
        <v>OK</v>
      </c>
      <c r="M803" s="13" t="str">
        <f>IF(ISERROR(VLOOKUP('PROD Fltr Conditional'!$A803,QACond,COLUMNS($A$7:M803),0)),'PROD Fltr Conditional'!M803,"OK")</f>
        <v>OK</v>
      </c>
      <c r="N803" s="13" t="str">
        <f>IF(ISERROR(VLOOKUP('PROD Fltr Conditional'!$A803,QACond,COLUMNS($A$7:N803),0)),'PROD Fltr Conditional'!N803,"OK")</f>
        <v>OK</v>
      </c>
      <c r="O803" s="13" t="str">
        <f>IF(ISERROR(VLOOKUP('PROD Fltr Conditional'!$A803,QACond,COLUMNS($A$7:O803),0)),'PROD Fltr Conditional'!O803,"OK")</f>
        <v>OK</v>
      </c>
      <c r="P803" s="13" t="str">
        <f>IF(ISERROR(VLOOKUP('PROD Fltr Conditional'!$A803,QACond,COLUMNS($A$7:P803),0)),'PROD Fltr Conditional'!P803,"OK")</f>
        <v>OK</v>
      </c>
      <c r="Q803" s="13" t="str">
        <f>IF(ISERROR(VLOOKUP('PROD Fltr Conditional'!$A803,QACond,COLUMNS($A$7:Q803),0)),'PROD Fltr Conditional'!Q803,"OK")</f>
        <v>OK</v>
      </c>
    </row>
    <row r="804" spans="1:17">
      <c r="A804" s="13" t="str">
        <f>IF(ISERROR(VLOOKUP('PROD Fltr Conditional'!$A804,QACond,COLUMNS($A$7:A804),0)),'PROD Fltr Conditional'!A804,"OK")</f>
        <v>OK</v>
      </c>
      <c r="B804" s="13" t="str">
        <f>IF(ISERROR(VLOOKUP('PROD Fltr Conditional'!$A804,QACond,COLUMNS($A$7:B804),0)),'PROD Fltr Conditional'!B804,"OK")</f>
        <v>OK</v>
      </c>
      <c r="C804" s="13" t="str">
        <f>IF(ISERROR(VLOOKUP('PROD Fltr Conditional'!$A804,QACond,COLUMNS($A$7:C804),0)),'PROD Fltr Conditional'!C804,"OK")</f>
        <v>OK</v>
      </c>
      <c r="D804" s="13" t="str">
        <f>IF(ISERROR(VLOOKUP('PROD Fltr Conditional'!$A804,QACond,COLUMNS($A$7:D804),0)),'PROD Fltr Conditional'!D804,"OK")</f>
        <v>OK</v>
      </c>
      <c r="E804" s="13" t="str">
        <f>IF(ISERROR(VLOOKUP('PROD Fltr Conditional'!$A804,QACond,COLUMNS($A$7:E804),0)),'PROD Fltr Conditional'!E804,"OK")</f>
        <v>OK</v>
      </c>
      <c r="F804" s="13" t="str">
        <f>IF(ISERROR(VLOOKUP('PROD Fltr Conditional'!$A804,QACond,COLUMNS($A$7:F804),0)),'PROD Fltr Conditional'!F804,"OK")</f>
        <v>OK</v>
      </c>
      <c r="G804" s="13" t="str">
        <f>IF(ISERROR(VLOOKUP('PROD Fltr Conditional'!$A804,QACond,COLUMNS($A$7:G804),0)),'PROD Fltr Conditional'!G804,"OK")</f>
        <v>OK</v>
      </c>
      <c r="H804" s="13" t="str">
        <f>IF(ISERROR(VLOOKUP('PROD Fltr Conditional'!$A804,QACond,COLUMNS($A$7:H804),0)),'PROD Fltr Conditional'!H804,"OK")</f>
        <v>OK</v>
      </c>
      <c r="I804" s="13" t="str">
        <f>IF(ISERROR(VLOOKUP('PROD Fltr Conditional'!$A804,QACond,COLUMNS($A$7:I804),0)),'PROD Fltr Conditional'!I804,"OK")</f>
        <v>OK</v>
      </c>
      <c r="J804" s="13" t="str">
        <f>IF(ISERROR(VLOOKUP('PROD Fltr Conditional'!$A804,QACond,COLUMNS($A$7:J804),0)),'PROD Fltr Conditional'!J804,"OK")</f>
        <v>OK</v>
      </c>
      <c r="K804" s="13" t="str">
        <f>IF(ISERROR(VLOOKUP('PROD Fltr Conditional'!$A804,QACond,COLUMNS($A$7:K804),0)),'PROD Fltr Conditional'!K804,"OK")</f>
        <v>OK</v>
      </c>
      <c r="L804" s="13" t="str">
        <f>IF(ISERROR(VLOOKUP('PROD Fltr Conditional'!$A804,QACond,COLUMNS($A$7:L804),0)),'PROD Fltr Conditional'!L804,"OK")</f>
        <v>OK</v>
      </c>
      <c r="M804" s="13" t="str">
        <f>IF(ISERROR(VLOOKUP('PROD Fltr Conditional'!$A804,QACond,COLUMNS($A$7:M804),0)),'PROD Fltr Conditional'!M804,"OK")</f>
        <v>OK</v>
      </c>
      <c r="N804" s="13" t="str">
        <f>IF(ISERROR(VLOOKUP('PROD Fltr Conditional'!$A804,QACond,COLUMNS($A$7:N804),0)),'PROD Fltr Conditional'!N804,"OK")</f>
        <v>OK</v>
      </c>
      <c r="O804" s="13" t="str">
        <f>IF(ISERROR(VLOOKUP('PROD Fltr Conditional'!$A804,QACond,COLUMNS($A$7:O804),0)),'PROD Fltr Conditional'!O804,"OK")</f>
        <v>OK</v>
      </c>
      <c r="P804" s="13" t="str">
        <f>IF(ISERROR(VLOOKUP('PROD Fltr Conditional'!$A804,QACond,COLUMNS($A$7:P804),0)),'PROD Fltr Conditional'!P804,"OK")</f>
        <v>OK</v>
      </c>
      <c r="Q804" s="13" t="str">
        <f>IF(ISERROR(VLOOKUP('PROD Fltr Conditional'!$A804,QACond,COLUMNS($A$7:Q804),0)),'PROD Fltr Conditional'!Q804,"OK")</f>
        <v>OK</v>
      </c>
    </row>
    <row r="805" spans="1:17">
      <c r="A805" s="13" t="str">
        <f>IF(ISERROR(VLOOKUP('PROD Fltr Conditional'!$A805,QACond,COLUMNS($A$7:A805),0)),'PROD Fltr Conditional'!A805,"OK")</f>
        <v>OK</v>
      </c>
      <c r="B805" s="13" t="str">
        <f>IF(ISERROR(VLOOKUP('PROD Fltr Conditional'!$A805,QACond,COLUMNS($A$7:B805),0)),'PROD Fltr Conditional'!B805,"OK")</f>
        <v>OK</v>
      </c>
      <c r="C805" s="13" t="str">
        <f>IF(ISERROR(VLOOKUP('PROD Fltr Conditional'!$A805,QACond,COLUMNS($A$7:C805),0)),'PROD Fltr Conditional'!C805,"OK")</f>
        <v>OK</v>
      </c>
      <c r="D805" s="13" t="str">
        <f>IF(ISERROR(VLOOKUP('PROD Fltr Conditional'!$A805,QACond,COLUMNS($A$7:D805),0)),'PROD Fltr Conditional'!D805,"OK")</f>
        <v>OK</v>
      </c>
      <c r="E805" s="13" t="str">
        <f>IF(ISERROR(VLOOKUP('PROD Fltr Conditional'!$A805,QACond,COLUMNS($A$7:E805),0)),'PROD Fltr Conditional'!E805,"OK")</f>
        <v>OK</v>
      </c>
      <c r="F805" s="13" t="str">
        <f>IF(ISERROR(VLOOKUP('PROD Fltr Conditional'!$A805,QACond,COLUMNS($A$7:F805),0)),'PROD Fltr Conditional'!F805,"OK")</f>
        <v>OK</v>
      </c>
      <c r="G805" s="13" t="str">
        <f>IF(ISERROR(VLOOKUP('PROD Fltr Conditional'!$A805,QACond,COLUMNS($A$7:G805),0)),'PROD Fltr Conditional'!G805,"OK")</f>
        <v>OK</v>
      </c>
      <c r="H805" s="13" t="str">
        <f>IF(ISERROR(VLOOKUP('PROD Fltr Conditional'!$A805,QACond,COLUMNS($A$7:H805),0)),'PROD Fltr Conditional'!H805,"OK")</f>
        <v>OK</v>
      </c>
      <c r="I805" s="13" t="str">
        <f>IF(ISERROR(VLOOKUP('PROD Fltr Conditional'!$A805,QACond,COLUMNS($A$7:I805),0)),'PROD Fltr Conditional'!I805,"OK")</f>
        <v>OK</v>
      </c>
      <c r="J805" s="13" t="str">
        <f>IF(ISERROR(VLOOKUP('PROD Fltr Conditional'!$A805,QACond,COLUMNS($A$7:J805),0)),'PROD Fltr Conditional'!J805,"OK")</f>
        <v>OK</v>
      </c>
      <c r="K805" s="13" t="str">
        <f>IF(ISERROR(VLOOKUP('PROD Fltr Conditional'!$A805,QACond,COLUMNS($A$7:K805),0)),'PROD Fltr Conditional'!K805,"OK")</f>
        <v>OK</v>
      </c>
      <c r="L805" s="13" t="str">
        <f>IF(ISERROR(VLOOKUP('PROD Fltr Conditional'!$A805,QACond,COLUMNS($A$7:L805),0)),'PROD Fltr Conditional'!L805,"OK")</f>
        <v>OK</v>
      </c>
      <c r="M805" s="13" t="str">
        <f>IF(ISERROR(VLOOKUP('PROD Fltr Conditional'!$A805,QACond,COLUMNS($A$7:M805),0)),'PROD Fltr Conditional'!M805,"OK")</f>
        <v>OK</v>
      </c>
      <c r="N805" s="13" t="str">
        <f>IF(ISERROR(VLOOKUP('PROD Fltr Conditional'!$A805,QACond,COLUMNS($A$7:N805),0)),'PROD Fltr Conditional'!N805,"OK")</f>
        <v>OK</v>
      </c>
      <c r="O805" s="13" t="str">
        <f>IF(ISERROR(VLOOKUP('PROD Fltr Conditional'!$A805,QACond,COLUMNS($A$7:O805),0)),'PROD Fltr Conditional'!O805,"OK")</f>
        <v>OK</v>
      </c>
      <c r="P805" s="13" t="str">
        <f>IF(ISERROR(VLOOKUP('PROD Fltr Conditional'!$A805,QACond,COLUMNS($A$7:P805),0)),'PROD Fltr Conditional'!P805,"OK")</f>
        <v>OK</v>
      </c>
      <c r="Q805" s="13" t="str">
        <f>IF(ISERROR(VLOOKUP('PROD Fltr Conditional'!$A805,QACond,COLUMNS($A$7:Q805),0)),'PROD Fltr Conditional'!Q805,"OK")</f>
        <v>OK</v>
      </c>
    </row>
    <row r="806" spans="1:17">
      <c r="A806" s="13" t="str">
        <f>IF(ISERROR(VLOOKUP('PROD Fltr Conditional'!$A806,QACond,COLUMNS($A$7:A806),0)),'PROD Fltr Conditional'!A806,"OK")</f>
        <v>OK</v>
      </c>
      <c r="B806" s="13" t="str">
        <f>IF(ISERROR(VLOOKUP('PROD Fltr Conditional'!$A806,QACond,COLUMNS($A$7:B806),0)),'PROD Fltr Conditional'!B806,"OK")</f>
        <v>OK</v>
      </c>
      <c r="C806" s="13" t="str">
        <f>IF(ISERROR(VLOOKUP('PROD Fltr Conditional'!$A806,QACond,COLUMNS($A$7:C806),0)),'PROD Fltr Conditional'!C806,"OK")</f>
        <v>OK</v>
      </c>
      <c r="D806" s="13" t="str">
        <f>IF(ISERROR(VLOOKUP('PROD Fltr Conditional'!$A806,QACond,COLUMNS($A$7:D806),0)),'PROD Fltr Conditional'!D806,"OK")</f>
        <v>OK</v>
      </c>
      <c r="E806" s="13" t="str">
        <f>IF(ISERROR(VLOOKUP('PROD Fltr Conditional'!$A806,QACond,COLUMNS($A$7:E806),0)),'PROD Fltr Conditional'!E806,"OK")</f>
        <v>OK</v>
      </c>
      <c r="F806" s="13" t="str">
        <f>IF(ISERROR(VLOOKUP('PROD Fltr Conditional'!$A806,QACond,COLUMNS($A$7:F806),0)),'PROD Fltr Conditional'!F806,"OK")</f>
        <v>OK</v>
      </c>
      <c r="G806" s="13" t="str">
        <f>IF(ISERROR(VLOOKUP('PROD Fltr Conditional'!$A806,QACond,COLUMNS($A$7:G806),0)),'PROD Fltr Conditional'!G806,"OK")</f>
        <v>OK</v>
      </c>
      <c r="H806" s="13" t="str">
        <f>IF(ISERROR(VLOOKUP('PROD Fltr Conditional'!$A806,QACond,COLUMNS($A$7:H806),0)),'PROD Fltr Conditional'!H806,"OK")</f>
        <v>OK</v>
      </c>
      <c r="I806" s="13" t="str">
        <f>IF(ISERROR(VLOOKUP('PROD Fltr Conditional'!$A806,QACond,COLUMNS($A$7:I806),0)),'PROD Fltr Conditional'!I806,"OK")</f>
        <v>OK</v>
      </c>
      <c r="J806" s="13" t="str">
        <f>IF(ISERROR(VLOOKUP('PROD Fltr Conditional'!$A806,QACond,COLUMNS($A$7:J806),0)),'PROD Fltr Conditional'!J806,"OK")</f>
        <v>OK</v>
      </c>
      <c r="K806" s="13" t="str">
        <f>IF(ISERROR(VLOOKUP('PROD Fltr Conditional'!$A806,QACond,COLUMNS($A$7:K806),0)),'PROD Fltr Conditional'!K806,"OK")</f>
        <v>OK</v>
      </c>
      <c r="L806" s="13" t="str">
        <f>IF(ISERROR(VLOOKUP('PROD Fltr Conditional'!$A806,QACond,COLUMNS($A$7:L806),0)),'PROD Fltr Conditional'!L806,"OK")</f>
        <v>OK</v>
      </c>
      <c r="M806" s="13" t="str">
        <f>IF(ISERROR(VLOOKUP('PROD Fltr Conditional'!$A806,QACond,COLUMNS($A$7:M806),0)),'PROD Fltr Conditional'!M806,"OK")</f>
        <v>OK</v>
      </c>
      <c r="N806" s="13" t="str">
        <f>IF(ISERROR(VLOOKUP('PROD Fltr Conditional'!$A806,QACond,COLUMNS($A$7:N806),0)),'PROD Fltr Conditional'!N806,"OK")</f>
        <v>OK</v>
      </c>
      <c r="O806" s="13" t="str">
        <f>IF(ISERROR(VLOOKUP('PROD Fltr Conditional'!$A806,QACond,COLUMNS($A$7:O806),0)),'PROD Fltr Conditional'!O806,"OK")</f>
        <v>OK</v>
      </c>
      <c r="P806" s="13" t="str">
        <f>IF(ISERROR(VLOOKUP('PROD Fltr Conditional'!$A806,QACond,COLUMNS($A$7:P806),0)),'PROD Fltr Conditional'!P806,"OK")</f>
        <v>OK</v>
      </c>
      <c r="Q806" s="13" t="str">
        <f>IF(ISERROR(VLOOKUP('PROD Fltr Conditional'!$A806,QACond,COLUMNS($A$7:Q806),0)),'PROD Fltr Conditional'!Q806,"OK")</f>
        <v>OK</v>
      </c>
    </row>
    <row r="807" spans="1:17">
      <c r="A807" s="13" t="str">
        <f>IF(ISERROR(VLOOKUP('PROD Fltr Conditional'!$A807,QACond,COLUMNS($A$7:A807),0)),'PROD Fltr Conditional'!A807,"OK")</f>
        <v>OK</v>
      </c>
      <c r="B807" s="13" t="str">
        <f>IF(ISERROR(VLOOKUP('PROD Fltr Conditional'!$A807,QACond,COLUMNS($A$7:B807),0)),'PROD Fltr Conditional'!B807,"OK")</f>
        <v>OK</v>
      </c>
      <c r="C807" s="13" t="str">
        <f>IF(ISERROR(VLOOKUP('PROD Fltr Conditional'!$A807,QACond,COLUMNS($A$7:C807),0)),'PROD Fltr Conditional'!C807,"OK")</f>
        <v>OK</v>
      </c>
      <c r="D807" s="13" t="str">
        <f>IF(ISERROR(VLOOKUP('PROD Fltr Conditional'!$A807,QACond,COLUMNS($A$7:D807),0)),'PROD Fltr Conditional'!D807,"OK")</f>
        <v>OK</v>
      </c>
      <c r="E807" s="13" t="str">
        <f>IF(ISERROR(VLOOKUP('PROD Fltr Conditional'!$A807,QACond,COLUMNS($A$7:E807),0)),'PROD Fltr Conditional'!E807,"OK")</f>
        <v>OK</v>
      </c>
      <c r="F807" s="13" t="str">
        <f>IF(ISERROR(VLOOKUP('PROD Fltr Conditional'!$A807,QACond,COLUMNS($A$7:F807),0)),'PROD Fltr Conditional'!F807,"OK")</f>
        <v>OK</v>
      </c>
      <c r="G807" s="13" t="str">
        <f>IF(ISERROR(VLOOKUP('PROD Fltr Conditional'!$A807,QACond,COLUMNS($A$7:G807),0)),'PROD Fltr Conditional'!G807,"OK")</f>
        <v>OK</v>
      </c>
      <c r="H807" s="13" t="str">
        <f>IF(ISERROR(VLOOKUP('PROD Fltr Conditional'!$A807,QACond,COLUMNS($A$7:H807),0)),'PROD Fltr Conditional'!H807,"OK")</f>
        <v>OK</v>
      </c>
      <c r="I807" s="13" t="str">
        <f>IF(ISERROR(VLOOKUP('PROD Fltr Conditional'!$A807,QACond,COLUMNS($A$7:I807),0)),'PROD Fltr Conditional'!I807,"OK")</f>
        <v>OK</v>
      </c>
      <c r="J807" s="13" t="str">
        <f>IF(ISERROR(VLOOKUP('PROD Fltr Conditional'!$A807,QACond,COLUMNS($A$7:J807),0)),'PROD Fltr Conditional'!J807,"OK")</f>
        <v>OK</v>
      </c>
      <c r="K807" s="13" t="str">
        <f>IF(ISERROR(VLOOKUP('PROD Fltr Conditional'!$A807,QACond,COLUMNS($A$7:K807),0)),'PROD Fltr Conditional'!K807,"OK")</f>
        <v>OK</v>
      </c>
      <c r="L807" s="13" t="str">
        <f>IF(ISERROR(VLOOKUP('PROD Fltr Conditional'!$A807,QACond,COLUMNS($A$7:L807),0)),'PROD Fltr Conditional'!L807,"OK")</f>
        <v>OK</v>
      </c>
      <c r="M807" s="13" t="str">
        <f>IF(ISERROR(VLOOKUP('PROD Fltr Conditional'!$A807,QACond,COLUMNS($A$7:M807),0)),'PROD Fltr Conditional'!M807,"OK")</f>
        <v>OK</v>
      </c>
      <c r="N807" s="13" t="str">
        <f>IF(ISERROR(VLOOKUP('PROD Fltr Conditional'!$A807,QACond,COLUMNS($A$7:N807),0)),'PROD Fltr Conditional'!N807,"OK")</f>
        <v>OK</v>
      </c>
      <c r="O807" s="13" t="str">
        <f>IF(ISERROR(VLOOKUP('PROD Fltr Conditional'!$A807,QACond,COLUMNS($A$7:O807),0)),'PROD Fltr Conditional'!O807,"OK")</f>
        <v>OK</v>
      </c>
      <c r="P807" s="13" t="str">
        <f>IF(ISERROR(VLOOKUP('PROD Fltr Conditional'!$A807,QACond,COLUMNS($A$7:P807),0)),'PROD Fltr Conditional'!P807,"OK")</f>
        <v>OK</v>
      </c>
      <c r="Q807" s="13" t="str">
        <f>IF(ISERROR(VLOOKUP('PROD Fltr Conditional'!$A807,QACond,COLUMNS($A$7:Q807),0)),'PROD Fltr Conditional'!Q807,"OK")</f>
        <v>OK</v>
      </c>
    </row>
    <row r="808" spans="1:17">
      <c r="A808" s="13" t="str">
        <f>IF(ISERROR(VLOOKUP('PROD Fltr Conditional'!$A808,QACond,COLUMNS($A$7:A808),0)),'PROD Fltr Conditional'!A808,"OK")</f>
        <v>OK</v>
      </c>
      <c r="B808" s="13" t="str">
        <f>IF(ISERROR(VLOOKUP('PROD Fltr Conditional'!$A808,QACond,COLUMNS($A$7:B808),0)),'PROD Fltr Conditional'!B808,"OK")</f>
        <v>OK</v>
      </c>
      <c r="C808" s="13" t="str">
        <f>IF(ISERROR(VLOOKUP('PROD Fltr Conditional'!$A808,QACond,COLUMNS($A$7:C808),0)),'PROD Fltr Conditional'!C808,"OK")</f>
        <v>OK</v>
      </c>
      <c r="D808" s="13" t="str">
        <f>IF(ISERROR(VLOOKUP('PROD Fltr Conditional'!$A808,QACond,COLUMNS($A$7:D808),0)),'PROD Fltr Conditional'!D808,"OK")</f>
        <v>OK</v>
      </c>
      <c r="E808" s="13" t="str">
        <f>IF(ISERROR(VLOOKUP('PROD Fltr Conditional'!$A808,QACond,COLUMNS($A$7:E808),0)),'PROD Fltr Conditional'!E808,"OK")</f>
        <v>OK</v>
      </c>
      <c r="F808" s="13" t="str">
        <f>IF(ISERROR(VLOOKUP('PROD Fltr Conditional'!$A808,QACond,COLUMNS($A$7:F808),0)),'PROD Fltr Conditional'!F808,"OK")</f>
        <v>OK</v>
      </c>
      <c r="G808" s="13" t="str">
        <f>IF(ISERROR(VLOOKUP('PROD Fltr Conditional'!$A808,QACond,COLUMNS($A$7:G808),0)),'PROD Fltr Conditional'!G808,"OK")</f>
        <v>OK</v>
      </c>
      <c r="H808" s="13" t="str">
        <f>IF(ISERROR(VLOOKUP('PROD Fltr Conditional'!$A808,QACond,COLUMNS($A$7:H808),0)),'PROD Fltr Conditional'!H808,"OK")</f>
        <v>OK</v>
      </c>
      <c r="I808" s="13" t="str">
        <f>IF(ISERROR(VLOOKUP('PROD Fltr Conditional'!$A808,QACond,COLUMNS($A$7:I808),0)),'PROD Fltr Conditional'!I808,"OK")</f>
        <v>OK</v>
      </c>
      <c r="J808" s="13" t="str">
        <f>IF(ISERROR(VLOOKUP('PROD Fltr Conditional'!$A808,QACond,COLUMNS($A$7:J808),0)),'PROD Fltr Conditional'!J808,"OK")</f>
        <v>OK</v>
      </c>
      <c r="K808" s="13" t="str">
        <f>IF(ISERROR(VLOOKUP('PROD Fltr Conditional'!$A808,QACond,COLUMNS($A$7:K808),0)),'PROD Fltr Conditional'!K808,"OK")</f>
        <v>OK</v>
      </c>
      <c r="L808" s="13" t="str">
        <f>IF(ISERROR(VLOOKUP('PROD Fltr Conditional'!$A808,QACond,COLUMNS($A$7:L808),0)),'PROD Fltr Conditional'!L808,"OK")</f>
        <v>OK</v>
      </c>
      <c r="M808" s="13" t="str">
        <f>IF(ISERROR(VLOOKUP('PROD Fltr Conditional'!$A808,QACond,COLUMNS($A$7:M808),0)),'PROD Fltr Conditional'!M808,"OK")</f>
        <v>OK</v>
      </c>
      <c r="N808" s="13" t="str">
        <f>IF(ISERROR(VLOOKUP('PROD Fltr Conditional'!$A808,QACond,COLUMNS($A$7:N808),0)),'PROD Fltr Conditional'!N808,"OK")</f>
        <v>OK</v>
      </c>
      <c r="O808" s="13" t="str">
        <f>IF(ISERROR(VLOOKUP('PROD Fltr Conditional'!$A808,QACond,COLUMNS($A$7:O808),0)),'PROD Fltr Conditional'!O808,"OK")</f>
        <v>OK</v>
      </c>
      <c r="P808" s="13" t="str">
        <f>IF(ISERROR(VLOOKUP('PROD Fltr Conditional'!$A808,QACond,COLUMNS($A$7:P808),0)),'PROD Fltr Conditional'!P808,"OK")</f>
        <v>OK</v>
      </c>
      <c r="Q808" s="13" t="str">
        <f>IF(ISERROR(VLOOKUP('PROD Fltr Conditional'!$A808,QACond,COLUMNS($A$7:Q808),0)),'PROD Fltr Conditional'!Q808,"OK")</f>
        <v>OK</v>
      </c>
    </row>
    <row r="809" spans="1:17">
      <c r="A809" s="13" t="str">
        <f>IF(ISERROR(VLOOKUP('PROD Fltr Conditional'!$A809,QACond,COLUMNS($A$7:A809),0)),'PROD Fltr Conditional'!A809,"OK")</f>
        <v>OK</v>
      </c>
      <c r="B809" s="13" t="str">
        <f>IF(ISERROR(VLOOKUP('PROD Fltr Conditional'!$A809,QACond,COLUMNS($A$7:B809),0)),'PROD Fltr Conditional'!B809,"OK")</f>
        <v>OK</v>
      </c>
      <c r="C809" s="13" t="str">
        <f>IF(ISERROR(VLOOKUP('PROD Fltr Conditional'!$A809,QACond,COLUMNS($A$7:C809),0)),'PROD Fltr Conditional'!C809,"OK")</f>
        <v>OK</v>
      </c>
      <c r="D809" s="13" t="str">
        <f>IF(ISERROR(VLOOKUP('PROD Fltr Conditional'!$A809,QACond,COLUMNS($A$7:D809),0)),'PROD Fltr Conditional'!D809,"OK")</f>
        <v>OK</v>
      </c>
      <c r="E809" s="13" t="str">
        <f>IF(ISERROR(VLOOKUP('PROD Fltr Conditional'!$A809,QACond,COLUMNS($A$7:E809),0)),'PROD Fltr Conditional'!E809,"OK")</f>
        <v>OK</v>
      </c>
      <c r="F809" s="13" t="str">
        <f>IF(ISERROR(VLOOKUP('PROD Fltr Conditional'!$A809,QACond,COLUMNS($A$7:F809),0)),'PROD Fltr Conditional'!F809,"OK")</f>
        <v>OK</v>
      </c>
      <c r="G809" s="13" t="str">
        <f>IF(ISERROR(VLOOKUP('PROD Fltr Conditional'!$A809,QACond,COLUMNS($A$7:G809),0)),'PROD Fltr Conditional'!G809,"OK")</f>
        <v>OK</v>
      </c>
      <c r="H809" s="13" t="str">
        <f>IF(ISERROR(VLOOKUP('PROD Fltr Conditional'!$A809,QACond,COLUMNS($A$7:H809),0)),'PROD Fltr Conditional'!H809,"OK")</f>
        <v>OK</v>
      </c>
      <c r="I809" s="13" t="str">
        <f>IF(ISERROR(VLOOKUP('PROD Fltr Conditional'!$A809,QACond,COLUMNS($A$7:I809),0)),'PROD Fltr Conditional'!I809,"OK")</f>
        <v>OK</v>
      </c>
      <c r="J809" s="13" t="str">
        <f>IF(ISERROR(VLOOKUP('PROD Fltr Conditional'!$A809,QACond,COLUMNS($A$7:J809),0)),'PROD Fltr Conditional'!J809,"OK")</f>
        <v>OK</v>
      </c>
      <c r="K809" s="13" t="str">
        <f>IF(ISERROR(VLOOKUP('PROD Fltr Conditional'!$A809,QACond,COLUMNS($A$7:K809),0)),'PROD Fltr Conditional'!K809,"OK")</f>
        <v>OK</v>
      </c>
      <c r="L809" s="13" t="str">
        <f>IF(ISERROR(VLOOKUP('PROD Fltr Conditional'!$A809,QACond,COLUMNS($A$7:L809),0)),'PROD Fltr Conditional'!L809,"OK")</f>
        <v>OK</v>
      </c>
      <c r="M809" s="13" t="str">
        <f>IF(ISERROR(VLOOKUP('PROD Fltr Conditional'!$A809,QACond,COLUMNS($A$7:M809),0)),'PROD Fltr Conditional'!M809,"OK")</f>
        <v>OK</v>
      </c>
      <c r="N809" s="13" t="str">
        <f>IF(ISERROR(VLOOKUP('PROD Fltr Conditional'!$A809,QACond,COLUMNS($A$7:N809),0)),'PROD Fltr Conditional'!N809,"OK")</f>
        <v>OK</v>
      </c>
      <c r="O809" s="13" t="str">
        <f>IF(ISERROR(VLOOKUP('PROD Fltr Conditional'!$A809,QACond,COLUMNS($A$7:O809),0)),'PROD Fltr Conditional'!O809,"OK")</f>
        <v>OK</v>
      </c>
      <c r="P809" s="13" t="str">
        <f>IF(ISERROR(VLOOKUP('PROD Fltr Conditional'!$A809,QACond,COLUMNS($A$7:P809),0)),'PROD Fltr Conditional'!P809,"OK")</f>
        <v>OK</v>
      </c>
      <c r="Q809" s="13" t="str">
        <f>IF(ISERROR(VLOOKUP('PROD Fltr Conditional'!$A809,QACond,COLUMNS($A$7:Q809),0)),'PROD Fltr Conditional'!Q809,"OK")</f>
        <v>OK</v>
      </c>
    </row>
    <row r="810" spans="1:17">
      <c r="A810" s="13" t="str">
        <f>IF(ISERROR(VLOOKUP('PROD Fltr Conditional'!$A810,QACond,COLUMNS($A$7:A810),0)),'PROD Fltr Conditional'!A810,"OK")</f>
        <v>OK</v>
      </c>
      <c r="B810" s="13" t="str">
        <f>IF(ISERROR(VLOOKUP('PROD Fltr Conditional'!$A810,QACond,COLUMNS($A$7:B810),0)),'PROD Fltr Conditional'!B810,"OK")</f>
        <v>OK</v>
      </c>
      <c r="C810" s="13" t="str">
        <f>IF(ISERROR(VLOOKUP('PROD Fltr Conditional'!$A810,QACond,COLUMNS($A$7:C810),0)),'PROD Fltr Conditional'!C810,"OK")</f>
        <v>OK</v>
      </c>
      <c r="D810" s="13" t="str">
        <f>IF(ISERROR(VLOOKUP('PROD Fltr Conditional'!$A810,QACond,COLUMNS($A$7:D810),0)),'PROD Fltr Conditional'!D810,"OK")</f>
        <v>OK</v>
      </c>
      <c r="E810" s="13" t="str">
        <f>IF(ISERROR(VLOOKUP('PROD Fltr Conditional'!$A810,QACond,COLUMNS($A$7:E810),0)),'PROD Fltr Conditional'!E810,"OK")</f>
        <v>OK</v>
      </c>
      <c r="F810" s="13" t="str">
        <f>IF(ISERROR(VLOOKUP('PROD Fltr Conditional'!$A810,QACond,COLUMNS($A$7:F810),0)),'PROD Fltr Conditional'!F810,"OK")</f>
        <v>OK</v>
      </c>
      <c r="G810" s="13" t="str">
        <f>IF(ISERROR(VLOOKUP('PROD Fltr Conditional'!$A810,QACond,COLUMNS($A$7:G810),0)),'PROD Fltr Conditional'!G810,"OK")</f>
        <v>OK</v>
      </c>
      <c r="H810" s="13" t="str">
        <f>IF(ISERROR(VLOOKUP('PROD Fltr Conditional'!$A810,QACond,COLUMNS($A$7:H810),0)),'PROD Fltr Conditional'!H810,"OK")</f>
        <v>OK</v>
      </c>
      <c r="I810" s="13" t="str">
        <f>IF(ISERROR(VLOOKUP('PROD Fltr Conditional'!$A810,QACond,COLUMNS($A$7:I810),0)),'PROD Fltr Conditional'!I810,"OK")</f>
        <v>OK</v>
      </c>
      <c r="J810" s="13" t="str">
        <f>IF(ISERROR(VLOOKUP('PROD Fltr Conditional'!$A810,QACond,COLUMNS($A$7:J810),0)),'PROD Fltr Conditional'!J810,"OK")</f>
        <v>OK</v>
      </c>
      <c r="K810" s="13" t="str">
        <f>IF(ISERROR(VLOOKUP('PROD Fltr Conditional'!$A810,QACond,COLUMNS($A$7:K810),0)),'PROD Fltr Conditional'!K810,"OK")</f>
        <v>OK</v>
      </c>
      <c r="L810" s="13" t="str">
        <f>IF(ISERROR(VLOOKUP('PROD Fltr Conditional'!$A810,QACond,COLUMNS($A$7:L810),0)),'PROD Fltr Conditional'!L810,"OK")</f>
        <v>OK</v>
      </c>
      <c r="M810" s="13" t="str">
        <f>IF(ISERROR(VLOOKUP('PROD Fltr Conditional'!$A810,QACond,COLUMNS($A$7:M810),0)),'PROD Fltr Conditional'!M810,"OK")</f>
        <v>OK</v>
      </c>
      <c r="N810" s="13" t="str">
        <f>IF(ISERROR(VLOOKUP('PROD Fltr Conditional'!$A810,QACond,COLUMNS($A$7:N810),0)),'PROD Fltr Conditional'!N810,"OK")</f>
        <v>OK</v>
      </c>
      <c r="O810" s="13" t="str">
        <f>IF(ISERROR(VLOOKUP('PROD Fltr Conditional'!$A810,QACond,COLUMNS($A$7:O810),0)),'PROD Fltr Conditional'!O810,"OK")</f>
        <v>OK</v>
      </c>
      <c r="P810" s="13" t="str">
        <f>IF(ISERROR(VLOOKUP('PROD Fltr Conditional'!$A810,QACond,COLUMNS($A$7:P810),0)),'PROD Fltr Conditional'!P810,"OK")</f>
        <v>OK</v>
      </c>
      <c r="Q810" s="13" t="str">
        <f>IF(ISERROR(VLOOKUP('PROD Fltr Conditional'!$A810,QACond,COLUMNS($A$7:Q810),0)),'PROD Fltr Conditional'!Q810,"OK")</f>
        <v>OK</v>
      </c>
    </row>
    <row r="811" spans="1:17">
      <c r="A811" s="13" t="str">
        <f>IF(ISERROR(VLOOKUP('PROD Fltr Conditional'!$A811,QACond,COLUMNS($A$7:A811),0)),'PROD Fltr Conditional'!A811,"OK")</f>
        <v>OK</v>
      </c>
      <c r="B811" s="13" t="str">
        <f>IF(ISERROR(VLOOKUP('PROD Fltr Conditional'!$A811,QACond,COLUMNS($A$7:B811),0)),'PROD Fltr Conditional'!B811,"OK")</f>
        <v>OK</v>
      </c>
      <c r="C811" s="13" t="str">
        <f>IF(ISERROR(VLOOKUP('PROD Fltr Conditional'!$A811,QACond,COLUMNS($A$7:C811),0)),'PROD Fltr Conditional'!C811,"OK")</f>
        <v>OK</v>
      </c>
      <c r="D811" s="13" t="str">
        <f>IF(ISERROR(VLOOKUP('PROD Fltr Conditional'!$A811,QACond,COLUMNS($A$7:D811),0)),'PROD Fltr Conditional'!D811,"OK")</f>
        <v>OK</v>
      </c>
      <c r="E811" s="13" t="str">
        <f>IF(ISERROR(VLOOKUP('PROD Fltr Conditional'!$A811,QACond,COLUMNS($A$7:E811),0)),'PROD Fltr Conditional'!E811,"OK")</f>
        <v>OK</v>
      </c>
      <c r="F811" s="13" t="str">
        <f>IF(ISERROR(VLOOKUP('PROD Fltr Conditional'!$A811,QACond,COLUMNS($A$7:F811),0)),'PROD Fltr Conditional'!F811,"OK")</f>
        <v>OK</v>
      </c>
      <c r="G811" s="13" t="str">
        <f>IF(ISERROR(VLOOKUP('PROD Fltr Conditional'!$A811,QACond,COLUMNS($A$7:G811),0)),'PROD Fltr Conditional'!G811,"OK")</f>
        <v>OK</v>
      </c>
      <c r="H811" s="13" t="str">
        <f>IF(ISERROR(VLOOKUP('PROD Fltr Conditional'!$A811,QACond,COLUMNS($A$7:H811),0)),'PROD Fltr Conditional'!H811,"OK")</f>
        <v>OK</v>
      </c>
      <c r="I811" s="13" t="str">
        <f>IF(ISERROR(VLOOKUP('PROD Fltr Conditional'!$A811,QACond,COLUMNS($A$7:I811),0)),'PROD Fltr Conditional'!I811,"OK")</f>
        <v>OK</v>
      </c>
      <c r="J811" s="13" t="str">
        <f>IF(ISERROR(VLOOKUP('PROD Fltr Conditional'!$A811,QACond,COLUMNS($A$7:J811),0)),'PROD Fltr Conditional'!J811,"OK")</f>
        <v>OK</v>
      </c>
      <c r="K811" s="13" t="str">
        <f>IF(ISERROR(VLOOKUP('PROD Fltr Conditional'!$A811,QACond,COLUMNS($A$7:K811),0)),'PROD Fltr Conditional'!K811,"OK")</f>
        <v>OK</v>
      </c>
      <c r="L811" s="13" t="str">
        <f>IF(ISERROR(VLOOKUP('PROD Fltr Conditional'!$A811,QACond,COLUMNS($A$7:L811),0)),'PROD Fltr Conditional'!L811,"OK")</f>
        <v>OK</v>
      </c>
      <c r="M811" s="13" t="str">
        <f>IF(ISERROR(VLOOKUP('PROD Fltr Conditional'!$A811,QACond,COLUMNS($A$7:M811),0)),'PROD Fltr Conditional'!M811,"OK")</f>
        <v>OK</v>
      </c>
      <c r="N811" s="13" t="str">
        <f>IF(ISERROR(VLOOKUP('PROD Fltr Conditional'!$A811,QACond,COLUMNS($A$7:N811),0)),'PROD Fltr Conditional'!N811,"OK")</f>
        <v>OK</v>
      </c>
      <c r="O811" s="13" t="str">
        <f>IF(ISERROR(VLOOKUP('PROD Fltr Conditional'!$A811,QACond,COLUMNS($A$7:O811),0)),'PROD Fltr Conditional'!O811,"OK")</f>
        <v>OK</v>
      </c>
      <c r="P811" s="13" t="str">
        <f>IF(ISERROR(VLOOKUP('PROD Fltr Conditional'!$A811,QACond,COLUMNS($A$7:P811),0)),'PROD Fltr Conditional'!P811,"OK")</f>
        <v>OK</v>
      </c>
      <c r="Q811" s="13" t="str">
        <f>IF(ISERROR(VLOOKUP('PROD Fltr Conditional'!$A811,QACond,COLUMNS($A$7:Q811),0)),'PROD Fltr Conditional'!Q811,"OK")</f>
        <v>OK</v>
      </c>
    </row>
    <row r="812" spans="1:17">
      <c r="A812" s="13" t="str">
        <f>IF(ISERROR(VLOOKUP('PROD Fltr Conditional'!$A812,QACond,COLUMNS($A$7:A812),0)),'PROD Fltr Conditional'!A812,"OK")</f>
        <v>OK</v>
      </c>
      <c r="B812" s="13" t="str">
        <f>IF(ISERROR(VLOOKUP('PROD Fltr Conditional'!$A812,QACond,COLUMNS($A$7:B812),0)),'PROD Fltr Conditional'!B812,"OK")</f>
        <v>OK</v>
      </c>
      <c r="C812" s="13" t="str">
        <f>IF(ISERROR(VLOOKUP('PROD Fltr Conditional'!$A812,QACond,COLUMNS($A$7:C812),0)),'PROD Fltr Conditional'!C812,"OK")</f>
        <v>OK</v>
      </c>
      <c r="D812" s="13" t="str">
        <f>IF(ISERROR(VLOOKUP('PROD Fltr Conditional'!$A812,QACond,COLUMNS($A$7:D812),0)),'PROD Fltr Conditional'!D812,"OK")</f>
        <v>OK</v>
      </c>
      <c r="E812" s="13" t="str">
        <f>IF(ISERROR(VLOOKUP('PROD Fltr Conditional'!$A812,QACond,COLUMNS($A$7:E812),0)),'PROD Fltr Conditional'!E812,"OK")</f>
        <v>OK</v>
      </c>
      <c r="F812" s="13" t="str">
        <f>IF(ISERROR(VLOOKUP('PROD Fltr Conditional'!$A812,QACond,COLUMNS($A$7:F812),0)),'PROD Fltr Conditional'!F812,"OK")</f>
        <v>OK</v>
      </c>
      <c r="G812" s="13" t="str">
        <f>IF(ISERROR(VLOOKUP('PROD Fltr Conditional'!$A812,QACond,COLUMNS($A$7:G812),0)),'PROD Fltr Conditional'!G812,"OK")</f>
        <v>OK</v>
      </c>
      <c r="H812" s="13" t="str">
        <f>IF(ISERROR(VLOOKUP('PROD Fltr Conditional'!$A812,QACond,COLUMNS($A$7:H812),0)),'PROD Fltr Conditional'!H812,"OK")</f>
        <v>OK</v>
      </c>
      <c r="I812" s="13" t="str">
        <f>IF(ISERROR(VLOOKUP('PROD Fltr Conditional'!$A812,QACond,COLUMNS($A$7:I812),0)),'PROD Fltr Conditional'!I812,"OK")</f>
        <v>OK</v>
      </c>
      <c r="J812" s="13" t="str">
        <f>IF(ISERROR(VLOOKUP('PROD Fltr Conditional'!$A812,QACond,COLUMNS($A$7:J812),0)),'PROD Fltr Conditional'!J812,"OK")</f>
        <v>OK</v>
      </c>
      <c r="K812" s="13" t="str">
        <f>IF(ISERROR(VLOOKUP('PROD Fltr Conditional'!$A812,QACond,COLUMNS($A$7:K812),0)),'PROD Fltr Conditional'!K812,"OK")</f>
        <v>OK</v>
      </c>
      <c r="L812" s="13" t="str">
        <f>IF(ISERROR(VLOOKUP('PROD Fltr Conditional'!$A812,QACond,COLUMNS($A$7:L812),0)),'PROD Fltr Conditional'!L812,"OK")</f>
        <v>OK</v>
      </c>
      <c r="M812" s="13" t="str">
        <f>IF(ISERROR(VLOOKUP('PROD Fltr Conditional'!$A812,QACond,COLUMNS($A$7:M812),0)),'PROD Fltr Conditional'!M812,"OK")</f>
        <v>OK</v>
      </c>
      <c r="N812" s="13" t="str">
        <f>IF(ISERROR(VLOOKUP('PROD Fltr Conditional'!$A812,QACond,COLUMNS($A$7:N812),0)),'PROD Fltr Conditional'!N812,"OK")</f>
        <v>OK</v>
      </c>
      <c r="O812" s="13" t="str">
        <f>IF(ISERROR(VLOOKUP('PROD Fltr Conditional'!$A812,QACond,COLUMNS($A$7:O812),0)),'PROD Fltr Conditional'!O812,"OK")</f>
        <v>OK</v>
      </c>
      <c r="P812" s="13" t="str">
        <f>IF(ISERROR(VLOOKUP('PROD Fltr Conditional'!$A812,QACond,COLUMNS($A$7:P812),0)),'PROD Fltr Conditional'!P812,"OK")</f>
        <v>OK</v>
      </c>
      <c r="Q812" s="13" t="str">
        <f>IF(ISERROR(VLOOKUP('PROD Fltr Conditional'!$A812,QACond,COLUMNS($A$7:Q812),0)),'PROD Fltr Conditional'!Q812,"OK")</f>
        <v>OK</v>
      </c>
    </row>
    <row r="813" spans="1:17">
      <c r="A813" s="13" t="str">
        <f>IF(ISERROR(VLOOKUP('PROD Fltr Conditional'!$A813,QACond,COLUMNS($A$7:A813),0)),'PROD Fltr Conditional'!A813,"OK")</f>
        <v>OK</v>
      </c>
      <c r="B813" s="13" t="str">
        <f>IF(ISERROR(VLOOKUP('PROD Fltr Conditional'!$A813,QACond,COLUMNS($A$7:B813),0)),'PROD Fltr Conditional'!B813,"OK")</f>
        <v>OK</v>
      </c>
      <c r="C813" s="13" t="str">
        <f>IF(ISERROR(VLOOKUP('PROD Fltr Conditional'!$A813,QACond,COLUMNS($A$7:C813),0)),'PROD Fltr Conditional'!C813,"OK")</f>
        <v>OK</v>
      </c>
      <c r="D813" s="13" t="str">
        <f>IF(ISERROR(VLOOKUP('PROD Fltr Conditional'!$A813,QACond,COLUMNS($A$7:D813),0)),'PROD Fltr Conditional'!D813,"OK")</f>
        <v>OK</v>
      </c>
      <c r="E813" s="13" t="str">
        <f>IF(ISERROR(VLOOKUP('PROD Fltr Conditional'!$A813,QACond,COLUMNS($A$7:E813),0)),'PROD Fltr Conditional'!E813,"OK")</f>
        <v>OK</v>
      </c>
      <c r="F813" s="13" t="str">
        <f>IF(ISERROR(VLOOKUP('PROD Fltr Conditional'!$A813,QACond,COLUMNS($A$7:F813),0)),'PROD Fltr Conditional'!F813,"OK")</f>
        <v>OK</v>
      </c>
      <c r="G813" s="13" t="str">
        <f>IF(ISERROR(VLOOKUP('PROD Fltr Conditional'!$A813,QACond,COLUMNS($A$7:G813),0)),'PROD Fltr Conditional'!G813,"OK")</f>
        <v>OK</v>
      </c>
      <c r="H813" s="13" t="str">
        <f>IF(ISERROR(VLOOKUP('PROD Fltr Conditional'!$A813,QACond,COLUMNS($A$7:H813),0)),'PROD Fltr Conditional'!H813,"OK")</f>
        <v>OK</v>
      </c>
      <c r="I813" s="13" t="str">
        <f>IF(ISERROR(VLOOKUP('PROD Fltr Conditional'!$A813,QACond,COLUMNS($A$7:I813),0)),'PROD Fltr Conditional'!I813,"OK")</f>
        <v>OK</v>
      </c>
      <c r="J813" s="13" t="str">
        <f>IF(ISERROR(VLOOKUP('PROD Fltr Conditional'!$A813,QACond,COLUMNS($A$7:J813),0)),'PROD Fltr Conditional'!J813,"OK")</f>
        <v>OK</v>
      </c>
      <c r="K813" s="13" t="str">
        <f>IF(ISERROR(VLOOKUP('PROD Fltr Conditional'!$A813,QACond,COLUMNS($A$7:K813),0)),'PROD Fltr Conditional'!K813,"OK")</f>
        <v>OK</v>
      </c>
      <c r="L813" s="13" t="str">
        <f>IF(ISERROR(VLOOKUP('PROD Fltr Conditional'!$A813,QACond,COLUMNS($A$7:L813),0)),'PROD Fltr Conditional'!L813,"OK")</f>
        <v>OK</v>
      </c>
      <c r="M813" s="13" t="str">
        <f>IF(ISERROR(VLOOKUP('PROD Fltr Conditional'!$A813,QACond,COLUMNS($A$7:M813),0)),'PROD Fltr Conditional'!M813,"OK")</f>
        <v>OK</v>
      </c>
      <c r="N813" s="13" t="str">
        <f>IF(ISERROR(VLOOKUP('PROD Fltr Conditional'!$A813,QACond,COLUMNS($A$7:N813),0)),'PROD Fltr Conditional'!N813,"OK")</f>
        <v>OK</v>
      </c>
      <c r="O813" s="13" t="str">
        <f>IF(ISERROR(VLOOKUP('PROD Fltr Conditional'!$A813,QACond,COLUMNS($A$7:O813),0)),'PROD Fltr Conditional'!O813,"OK")</f>
        <v>OK</v>
      </c>
      <c r="P813" s="13" t="str">
        <f>IF(ISERROR(VLOOKUP('PROD Fltr Conditional'!$A813,QACond,COLUMNS($A$7:P813),0)),'PROD Fltr Conditional'!P813,"OK")</f>
        <v>OK</v>
      </c>
      <c r="Q813" s="13" t="str">
        <f>IF(ISERROR(VLOOKUP('PROD Fltr Conditional'!$A813,QACond,COLUMNS($A$7:Q813),0)),'PROD Fltr Conditional'!Q813,"OK")</f>
        <v>OK</v>
      </c>
    </row>
    <row r="814" spans="1:17">
      <c r="A814" s="13" t="str">
        <f>IF(ISERROR(VLOOKUP('PROD Fltr Conditional'!$A814,QACond,COLUMNS($A$7:A814),0)),'PROD Fltr Conditional'!A814,"OK")</f>
        <v>OK</v>
      </c>
      <c r="B814" s="13" t="str">
        <f>IF(ISERROR(VLOOKUP('PROD Fltr Conditional'!$A814,QACond,COLUMNS($A$7:B814),0)),'PROD Fltr Conditional'!B814,"OK")</f>
        <v>OK</v>
      </c>
      <c r="C814" s="13" t="str">
        <f>IF(ISERROR(VLOOKUP('PROD Fltr Conditional'!$A814,QACond,COLUMNS($A$7:C814),0)),'PROD Fltr Conditional'!C814,"OK")</f>
        <v>OK</v>
      </c>
      <c r="D814" s="13" t="str">
        <f>IF(ISERROR(VLOOKUP('PROD Fltr Conditional'!$A814,QACond,COLUMNS($A$7:D814),0)),'PROD Fltr Conditional'!D814,"OK")</f>
        <v>OK</v>
      </c>
      <c r="E814" s="13" t="str">
        <f>IF(ISERROR(VLOOKUP('PROD Fltr Conditional'!$A814,QACond,COLUMNS($A$7:E814),0)),'PROD Fltr Conditional'!E814,"OK")</f>
        <v>OK</v>
      </c>
      <c r="F814" s="13" t="str">
        <f>IF(ISERROR(VLOOKUP('PROD Fltr Conditional'!$A814,QACond,COLUMNS($A$7:F814),0)),'PROD Fltr Conditional'!F814,"OK")</f>
        <v>OK</v>
      </c>
      <c r="G814" s="13" t="str">
        <f>IF(ISERROR(VLOOKUP('PROD Fltr Conditional'!$A814,QACond,COLUMNS($A$7:G814),0)),'PROD Fltr Conditional'!G814,"OK")</f>
        <v>OK</v>
      </c>
      <c r="H814" s="13" t="str">
        <f>IF(ISERROR(VLOOKUP('PROD Fltr Conditional'!$A814,QACond,COLUMNS($A$7:H814),0)),'PROD Fltr Conditional'!H814,"OK")</f>
        <v>OK</v>
      </c>
      <c r="I814" s="13" t="str">
        <f>IF(ISERROR(VLOOKUP('PROD Fltr Conditional'!$A814,QACond,COLUMNS($A$7:I814),0)),'PROD Fltr Conditional'!I814,"OK")</f>
        <v>OK</v>
      </c>
      <c r="J814" s="13" t="str">
        <f>IF(ISERROR(VLOOKUP('PROD Fltr Conditional'!$A814,QACond,COLUMNS($A$7:J814),0)),'PROD Fltr Conditional'!J814,"OK")</f>
        <v>OK</v>
      </c>
      <c r="K814" s="13" t="str">
        <f>IF(ISERROR(VLOOKUP('PROD Fltr Conditional'!$A814,QACond,COLUMNS($A$7:K814),0)),'PROD Fltr Conditional'!K814,"OK")</f>
        <v>OK</v>
      </c>
      <c r="L814" s="13" t="str">
        <f>IF(ISERROR(VLOOKUP('PROD Fltr Conditional'!$A814,QACond,COLUMNS($A$7:L814),0)),'PROD Fltr Conditional'!L814,"OK")</f>
        <v>OK</v>
      </c>
      <c r="M814" s="13" t="str">
        <f>IF(ISERROR(VLOOKUP('PROD Fltr Conditional'!$A814,QACond,COLUMNS($A$7:M814),0)),'PROD Fltr Conditional'!M814,"OK")</f>
        <v>OK</v>
      </c>
      <c r="N814" s="13" t="str">
        <f>IF(ISERROR(VLOOKUP('PROD Fltr Conditional'!$A814,QACond,COLUMNS($A$7:N814),0)),'PROD Fltr Conditional'!N814,"OK")</f>
        <v>OK</v>
      </c>
      <c r="O814" s="13" t="str">
        <f>IF(ISERROR(VLOOKUP('PROD Fltr Conditional'!$A814,QACond,COLUMNS($A$7:O814),0)),'PROD Fltr Conditional'!O814,"OK")</f>
        <v>OK</v>
      </c>
      <c r="P814" s="13" t="str">
        <f>IF(ISERROR(VLOOKUP('PROD Fltr Conditional'!$A814,QACond,COLUMNS($A$7:P814),0)),'PROD Fltr Conditional'!P814,"OK")</f>
        <v>OK</v>
      </c>
      <c r="Q814" s="13" t="str">
        <f>IF(ISERROR(VLOOKUP('PROD Fltr Conditional'!$A814,QACond,COLUMNS($A$7:Q814),0)),'PROD Fltr Conditional'!Q814,"OK")</f>
        <v>OK</v>
      </c>
    </row>
    <row r="815" spans="1:17">
      <c r="A815" s="13" t="str">
        <f>IF(ISERROR(VLOOKUP('PROD Fltr Conditional'!$A815,QACond,COLUMNS($A$7:A815),0)),'PROD Fltr Conditional'!A815,"OK")</f>
        <v>OK</v>
      </c>
      <c r="B815" s="13" t="str">
        <f>IF(ISERROR(VLOOKUP('PROD Fltr Conditional'!$A815,QACond,COLUMNS($A$7:B815),0)),'PROD Fltr Conditional'!B815,"OK")</f>
        <v>OK</v>
      </c>
      <c r="C815" s="13" t="str">
        <f>IF(ISERROR(VLOOKUP('PROD Fltr Conditional'!$A815,QACond,COLUMNS($A$7:C815),0)),'PROD Fltr Conditional'!C815,"OK")</f>
        <v>OK</v>
      </c>
      <c r="D815" s="13" t="str">
        <f>IF(ISERROR(VLOOKUP('PROD Fltr Conditional'!$A815,QACond,COLUMNS($A$7:D815),0)),'PROD Fltr Conditional'!D815,"OK")</f>
        <v>OK</v>
      </c>
      <c r="E815" s="13" t="str">
        <f>IF(ISERROR(VLOOKUP('PROD Fltr Conditional'!$A815,QACond,COLUMNS($A$7:E815),0)),'PROD Fltr Conditional'!E815,"OK")</f>
        <v>OK</v>
      </c>
      <c r="F815" s="13" t="str">
        <f>IF(ISERROR(VLOOKUP('PROD Fltr Conditional'!$A815,QACond,COLUMNS($A$7:F815),0)),'PROD Fltr Conditional'!F815,"OK")</f>
        <v>OK</v>
      </c>
      <c r="G815" s="13" t="str">
        <f>IF(ISERROR(VLOOKUP('PROD Fltr Conditional'!$A815,QACond,COLUMNS($A$7:G815),0)),'PROD Fltr Conditional'!G815,"OK")</f>
        <v>OK</v>
      </c>
      <c r="H815" s="13" t="str">
        <f>IF(ISERROR(VLOOKUP('PROD Fltr Conditional'!$A815,QACond,COLUMNS($A$7:H815),0)),'PROD Fltr Conditional'!H815,"OK")</f>
        <v>OK</v>
      </c>
      <c r="I815" s="13" t="str">
        <f>IF(ISERROR(VLOOKUP('PROD Fltr Conditional'!$A815,QACond,COLUMNS($A$7:I815),0)),'PROD Fltr Conditional'!I815,"OK")</f>
        <v>OK</v>
      </c>
      <c r="J815" s="13" t="str">
        <f>IF(ISERROR(VLOOKUP('PROD Fltr Conditional'!$A815,QACond,COLUMNS($A$7:J815),0)),'PROD Fltr Conditional'!J815,"OK")</f>
        <v>OK</v>
      </c>
      <c r="K815" s="13" t="str">
        <f>IF(ISERROR(VLOOKUP('PROD Fltr Conditional'!$A815,QACond,COLUMNS($A$7:K815),0)),'PROD Fltr Conditional'!K815,"OK")</f>
        <v>OK</v>
      </c>
      <c r="L815" s="13" t="str">
        <f>IF(ISERROR(VLOOKUP('PROD Fltr Conditional'!$A815,QACond,COLUMNS($A$7:L815),0)),'PROD Fltr Conditional'!L815,"OK")</f>
        <v>OK</v>
      </c>
      <c r="M815" s="13" t="str">
        <f>IF(ISERROR(VLOOKUP('PROD Fltr Conditional'!$A815,QACond,COLUMNS($A$7:M815),0)),'PROD Fltr Conditional'!M815,"OK")</f>
        <v>OK</v>
      </c>
      <c r="N815" s="13" t="str">
        <f>IF(ISERROR(VLOOKUP('PROD Fltr Conditional'!$A815,QACond,COLUMNS($A$7:N815),0)),'PROD Fltr Conditional'!N815,"OK")</f>
        <v>OK</v>
      </c>
      <c r="O815" s="13" t="str">
        <f>IF(ISERROR(VLOOKUP('PROD Fltr Conditional'!$A815,QACond,COLUMNS($A$7:O815),0)),'PROD Fltr Conditional'!O815,"OK")</f>
        <v>OK</v>
      </c>
      <c r="P815" s="13" t="str">
        <f>IF(ISERROR(VLOOKUP('PROD Fltr Conditional'!$A815,QACond,COLUMNS($A$7:P815),0)),'PROD Fltr Conditional'!P815,"OK")</f>
        <v>OK</v>
      </c>
      <c r="Q815" s="13" t="str">
        <f>IF(ISERROR(VLOOKUP('PROD Fltr Conditional'!$A815,QACond,COLUMNS($A$7:Q815),0)),'PROD Fltr Conditional'!Q815,"OK")</f>
        <v>OK</v>
      </c>
    </row>
    <row r="816" spans="1:17">
      <c r="A816" s="13" t="str">
        <f>IF(ISERROR(VLOOKUP('PROD Fltr Conditional'!$A816,QACond,COLUMNS($A$7:A816),0)),'PROD Fltr Conditional'!A816,"OK")</f>
        <v>OK</v>
      </c>
      <c r="B816" s="13" t="str">
        <f>IF(ISERROR(VLOOKUP('PROD Fltr Conditional'!$A816,QACond,COLUMNS($A$7:B816),0)),'PROD Fltr Conditional'!B816,"OK")</f>
        <v>OK</v>
      </c>
      <c r="C816" s="13" t="str">
        <f>IF(ISERROR(VLOOKUP('PROD Fltr Conditional'!$A816,QACond,COLUMNS($A$7:C816),0)),'PROD Fltr Conditional'!C816,"OK")</f>
        <v>OK</v>
      </c>
      <c r="D816" s="13" t="str">
        <f>IF(ISERROR(VLOOKUP('PROD Fltr Conditional'!$A816,QACond,COLUMNS($A$7:D816),0)),'PROD Fltr Conditional'!D816,"OK")</f>
        <v>OK</v>
      </c>
      <c r="E816" s="13" t="str">
        <f>IF(ISERROR(VLOOKUP('PROD Fltr Conditional'!$A816,QACond,COLUMNS($A$7:E816),0)),'PROD Fltr Conditional'!E816,"OK")</f>
        <v>OK</v>
      </c>
      <c r="F816" s="13" t="str">
        <f>IF(ISERROR(VLOOKUP('PROD Fltr Conditional'!$A816,QACond,COLUMNS($A$7:F816),0)),'PROD Fltr Conditional'!F816,"OK")</f>
        <v>OK</v>
      </c>
      <c r="G816" s="13" t="str">
        <f>IF(ISERROR(VLOOKUP('PROD Fltr Conditional'!$A816,QACond,COLUMNS($A$7:G816),0)),'PROD Fltr Conditional'!G816,"OK")</f>
        <v>OK</v>
      </c>
      <c r="H816" s="13" t="str">
        <f>IF(ISERROR(VLOOKUP('PROD Fltr Conditional'!$A816,QACond,COLUMNS($A$7:H816),0)),'PROD Fltr Conditional'!H816,"OK")</f>
        <v>OK</v>
      </c>
      <c r="I816" s="13" t="str">
        <f>IF(ISERROR(VLOOKUP('PROD Fltr Conditional'!$A816,QACond,COLUMNS($A$7:I816),0)),'PROD Fltr Conditional'!I816,"OK")</f>
        <v>OK</v>
      </c>
      <c r="J816" s="13" t="str">
        <f>IF(ISERROR(VLOOKUP('PROD Fltr Conditional'!$A816,QACond,COLUMNS($A$7:J816),0)),'PROD Fltr Conditional'!J816,"OK")</f>
        <v>OK</v>
      </c>
      <c r="K816" s="13" t="str">
        <f>IF(ISERROR(VLOOKUP('PROD Fltr Conditional'!$A816,QACond,COLUMNS($A$7:K816),0)),'PROD Fltr Conditional'!K816,"OK")</f>
        <v>OK</v>
      </c>
      <c r="L816" s="13" t="str">
        <f>IF(ISERROR(VLOOKUP('PROD Fltr Conditional'!$A816,QACond,COLUMNS($A$7:L816),0)),'PROD Fltr Conditional'!L816,"OK")</f>
        <v>OK</v>
      </c>
      <c r="M816" s="13" t="str">
        <f>IF(ISERROR(VLOOKUP('PROD Fltr Conditional'!$A816,QACond,COLUMNS($A$7:M816),0)),'PROD Fltr Conditional'!M816,"OK")</f>
        <v>OK</v>
      </c>
      <c r="N816" s="13" t="str">
        <f>IF(ISERROR(VLOOKUP('PROD Fltr Conditional'!$A816,QACond,COLUMNS($A$7:N816),0)),'PROD Fltr Conditional'!N816,"OK")</f>
        <v>OK</v>
      </c>
      <c r="O816" s="13" t="str">
        <f>IF(ISERROR(VLOOKUP('PROD Fltr Conditional'!$A816,QACond,COLUMNS($A$7:O816),0)),'PROD Fltr Conditional'!O816,"OK")</f>
        <v>OK</v>
      </c>
      <c r="P816" s="13" t="str">
        <f>IF(ISERROR(VLOOKUP('PROD Fltr Conditional'!$A816,QACond,COLUMNS($A$7:P816),0)),'PROD Fltr Conditional'!P816,"OK")</f>
        <v>OK</v>
      </c>
      <c r="Q816" s="13" t="str">
        <f>IF(ISERROR(VLOOKUP('PROD Fltr Conditional'!$A816,QACond,COLUMNS($A$7:Q816),0)),'PROD Fltr Conditional'!Q816,"OK")</f>
        <v>OK</v>
      </c>
    </row>
    <row r="817" spans="1:17">
      <c r="A817" s="13" t="str">
        <f>IF(ISERROR(VLOOKUP('PROD Fltr Conditional'!$A817,QACond,COLUMNS($A$7:A817),0)),'PROD Fltr Conditional'!A817,"OK")</f>
        <v>OK</v>
      </c>
      <c r="B817" s="13" t="str">
        <f>IF(ISERROR(VLOOKUP('PROD Fltr Conditional'!$A817,QACond,COLUMNS($A$7:B817),0)),'PROD Fltr Conditional'!B817,"OK")</f>
        <v>OK</v>
      </c>
      <c r="C817" s="13" t="str">
        <f>IF(ISERROR(VLOOKUP('PROD Fltr Conditional'!$A817,QACond,COLUMNS($A$7:C817),0)),'PROD Fltr Conditional'!C817,"OK")</f>
        <v>OK</v>
      </c>
      <c r="D817" s="13" t="str">
        <f>IF(ISERROR(VLOOKUP('PROD Fltr Conditional'!$A817,QACond,COLUMNS($A$7:D817),0)),'PROD Fltr Conditional'!D817,"OK")</f>
        <v>OK</v>
      </c>
      <c r="E817" s="13" t="str">
        <f>IF(ISERROR(VLOOKUP('PROD Fltr Conditional'!$A817,QACond,COLUMNS($A$7:E817),0)),'PROD Fltr Conditional'!E817,"OK")</f>
        <v>OK</v>
      </c>
      <c r="F817" s="13" t="str">
        <f>IF(ISERROR(VLOOKUP('PROD Fltr Conditional'!$A817,QACond,COLUMNS($A$7:F817),0)),'PROD Fltr Conditional'!F817,"OK")</f>
        <v>OK</v>
      </c>
      <c r="G817" s="13" t="str">
        <f>IF(ISERROR(VLOOKUP('PROD Fltr Conditional'!$A817,QACond,COLUMNS($A$7:G817),0)),'PROD Fltr Conditional'!G817,"OK")</f>
        <v>OK</v>
      </c>
      <c r="H817" s="13" t="str">
        <f>IF(ISERROR(VLOOKUP('PROD Fltr Conditional'!$A817,QACond,COLUMNS($A$7:H817),0)),'PROD Fltr Conditional'!H817,"OK")</f>
        <v>OK</v>
      </c>
      <c r="I817" s="13" t="str">
        <f>IF(ISERROR(VLOOKUP('PROD Fltr Conditional'!$A817,QACond,COLUMNS($A$7:I817),0)),'PROD Fltr Conditional'!I817,"OK")</f>
        <v>OK</v>
      </c>
      <c r="J817" s="13" t="str">
        <f>IF(ISERROR(VLOOKUP('PROD Fltr Conditional'!$A817,QACond,COLUMNS($A$7:J817),0)),'PROD Fltr Conditional'!J817,"OK")</f>
        <v>OK</v>
      </c>
      <c r="K817" s="13" t="str">
        <f>IF(ISERROR(VLOOKUP('PROD Fltr Conditional'!$A817,QACond,COLUMNS($A$7:K817),0)),'PROD Fltr Conditional'!K817,"OK")</f>
        <v>OK</v>
      </c>
      <c r="L817" s="13" t="str">
        <f>IF(ISERROR(VLOOKUP('PROD Fltr Conditional'!$A817,QACond,COLUMNS($A$7:L817),0)),'PROD Fltr Conditional'!L817,"OK")</f>
        <v>OK</v>
      </c>
      <c r="M817" s="13" t="str">
        <f>IF(ISERROR(VLOOKUP('PROD Fltr Conditional'!$A817,QACond,COLUMNS($A$7:M817),0)),'PROD Fltr Conditional'!M817,"OK")</f>
        <v>OK</v>
      </c>
      <c r="N817" s="13" t="str">
        <f>IF(ISERROR(VLOOKUP('PROD Fltr Conditional'!$A817,QACond,COLUMNS($A$7:N817),0)),'PROD Fltr Conditional'!N817,"OK")</f>
        <v>OK</v>
      </c>
      <c r="O817" s="13" t="str">
        <f>IF(ISERROR(VLOOKUP('PROD Fltr Conditional'!$A817,QACond,COLUMNS($A$7:O817),0)),'PROD Fltr Conditional'!O817,"OK")</f>
        <v>OK</v>
      </c>
      <c r="P817" s="13" t="str">
        <f>IF(ISERROR(VLOOKUP('PROD Fltr Conditional'!$A817,QACond,COLUMNS($A$7:P817),0)),'PROD Fltr Conditional'!P817,"OK")</f>
        <v>OK</v>
      </c>
      <c r="Q817" s="13" t="str">
        <f>IF(ISERROR(VLOOKUP('PROD Fltr Conditional'!$A817,QACond,COLUMNS($A$7:Q817),0)),'PROD Fltr Conditional'!Q817,"OK")</f>
        <v>OK</v>
      </c>
    </row>
    <row r="818" spans="1:17">
      <c r="A818" s="13" t="str">
        <f>IF(ISERROR(VLOOKUP('PROD Fltr Conditional'!$A818,QACond,COLUMNS($A$7:A818),0)),'PROD Fltr Conditional'!A818,"OK")</f>
        <v>OK</v>
      </c>
      <c r="B818" s="13" t="str">
        <f>IF(ISERROR(VLOOKUP('PROD Fltr Conditional'!$A818,QACond,COLUMNS($A$7:B818),0)),'PROD Fltr Conditional'!B818,"OK")</f>
        <v>OK</v>
      </c>
      <c r="C818" s="13" t="str">
        <f>IF(ISERROR(VLOOKUP('PROD Fltr Conditional'!$A818,QACond,COLUMNS($A$7:C818),0)),'PROD Fltr Conditional'!C818,"OK")</f>
        <v>OK</v>
      </c>
      <c r="D818" s="13" t="str">
        <f>IF(ISERROR(VLOOKUP('PROD Fltr Conditional'!$A818,QACond,COLUMNS($A$7:D818),0)),'PROD Fltr Conditional'!D818,"OK")</f>
        <v>OK</v>
      </c>
      <c r="E818" s="13" t="str">
        <f>IF(ISERROR(VLOOKUP('PROD Fltr Conditional'!$A818,QACond,COLUMNS($A$7:E818),0)),'PROD Fltr Conditional'!E818,"OK")</f>
        <v>OK</v>
      </c>
      <c r="F818" s="13" t="str">
        <f>IF(ISERROR(VLOOKUP('PROD Fltr Conditional'!$A818,QACond,COLUMNS($A$7:F818),0)),'PROD Fltr Conditional'!F818,"OK")</f>
        <v>OK</v>
      </c>
      <c r="G818" s="13" t="str">
        <f>IF(ISERROR(VLOOKUP('PROD Fltr Conditional'!$A818,QACond,COLUMNS($A$7:G818),0)),'PROD Fltr Conditional'!G818,"OK")</f>
        <v>OK</v>
      </c>
      <c r="H818" s="13" t="str">
        <f>IF(ISERROR(VLOOKUP('PROD Fltr Conditional'!$A818,QACond,COLUMNS($A$7:H818),0)),'PROD Fltr Conditional'!H818,"OK")</f>
        <v>OK</v>
      </c>
      <c r="I818" s="13" t="str">
        <f>IF(ISERROR(VLOOKUP('PROD Fltr Conditional'!$A818,QACond,COLUMNS($A$7:I818),0)),'PROD Fltr Conditional'!I818,"OK")</f>
        <v>OK</v>
      </c>
      <c r="J818" s="13" t="str">
        <f>IF(ISERROR(VLOOKUP('PROD Fltr Conditional'!$A818,QACond,COLUMNS($A$7:J818),0)),'PROD Fltr Conditional'!J818,"OK")</f>
        <v>OK</v>
      </c>
      <c r="K818" s="13" t="str">
        <f>IF(ISERROR(VLOOKUP('PROD Fltr Conditional'!$A818,QACond,COLUMNS($A$7:K818),0)),'PROD Fltr Conditional'!K818,"OK")</f>
        <v>OK</v>
      </c>
      <c r="L818" s="13" t="str">
        <f>IF(ISERROR(VLOOKUP('PROD Fltr Conditional'!$A818,QACond,COLUMNS($A$7:L818),0)),'PROD Fltr Conditional'!L818,"OK")</f>
        <v>OK</v>
      </c>
      <c r="M818" s="13" t="str">
        <f>IF(ISERROR(VLOOKUP('PROD Fltr Conditional'!$A818,QACond,COLUMNS($A$7:M818),0)),'PROD Fltr Conditional'!M818,"OK")</f>
        <v>OK</v>
      </c>
      <c r="N818" s="13" t="str">
        <f>IF(ISERROR(VLOOKUP('PROD Fltr Conditional'!$A818,QACond,COLUMNS($A$7:N818),0)),'PROD Fltr Conditional'!N818,"OK")</f>
        <v>OK</v>
      </c>
      <c r="O818" s="13" t="str">
        <f>IF(ISERROR(VLOOKUP('PROD Fltr Conditional'!$A818,QACond,COLUMNS($A$7:O818),0)),'PROD Fltr Conditional'!O818,"OK")</f>
        <v>OK</v>
      </c>
      <c r="P818" s="13" t="str">
        <f>IF(ISERROR(VLOOKUP('PROD Fltr Conditional'!$A818,QACond,COLUMNS($A$7:P818),0)),'PROD Fltr Conditional'!P818,"OK")</f>
        <v>OK</v>
      </c>
      <c r="Q818" s="13" t="str">
        <f>IF(ISERROR(VLOOKUP('PROD Fltr Conditional'!$A818,QACond,COLUMNS($A$7:Q818),0)),'PROD Fltr Conditional'!Q818,"OK")</f>
        <v>OK</v>
      </c>
    </row>
    <row r="819" spans="1:17">
      <c r="A819" s="13" t="str">
        <f>IF(ISERROR(VLOOKUP('PROD Fltr Conditional'!$A819,QACond,COLUMNS($A$7:A819),0)),'PROD Fltr Conditional'!A819,"OK")</f>
        <v>OK</v>
      </c>
      <c r="B819" s="13" t="str">
        <f>IF(ISERROR(VLOOKUP('PROD Fltr Conditional'!$A819,QACond,COLUMNS($A$7:B819),0)),'PROD Fltr Conditional'!B819,"OK")</f>
        <v>OK</v>
      </c>
      <c r="C819" s="13" t="str">
        <f>IF(ISERROR(VLOOKUP('PROD Fltr Conditional'!$A819,QACond,COLUMNS($A$7:C819),0)),'PROD Fltr Conditional'!C819,"OK")</f>
        <v>OK</v>
      </c>
      <c r="D819" s="13" t="str">
        <f>IF(ISERROR(VLOOKUP('PROD Fltr Conditional'!$A819,QACond,COLUMNS($A$7:D819),0)),'PROD Fltr Conditional'!D819,"OK")</f>
        <v>OK</v>
      </c>
      <c r="E819" s="13" t="str">
        <f>IF(ISERROR(VLOOKUP('PROD Fltr Conditional'!$A819,QACond,COLUMNS($A$7:E819),0)),'PROD Fltr Conditional'!E819,"OK")</f>
        <v>OK</v>
      </c>
      <c r="F819" s="13" t="str">
        <f>IF(ISERROR(VLOOKUP('PROD Fltr Conditional'!$A819,QACond,COLUMNS($A$7:F819),0)),'PROD Fltr Conditional'!F819,"OK")</f>
        <v>OK</v>
      </c>
      <c r="G819" s="13" t="str">
        <f>IF(ISERROR(VLOOKUP('PROD Fltr Conditional'!$A819,QACond,COLUMNS($A$7:G819),0)),'PROD Fltr Conditional'!G819,"OK")</f>
        <v>OK</v>
      </c>
      <c r="H819" s="13" t="str">
        <f>IF(ISERROR(VLOOKUP('PROD Fltr Conditional'!$A819,QACond,COLUMNS($A$7:H819),0)),'PROD Fltr Conditional'!H819,"OK")</f>
        <v>OK</v>
      </c>
      <c r="I819" s="13" t="str">
        <f>IF(ISERROR(VLOOKUP('PROD Fltr Conditional'!$A819,QACond,COLUMNS($A$7:I819),0)),'PROD Fltr Conditional'!I819,"OK")</f>
        <v>OK</v>
      </c>
      <c r="J819" s="13" t="str">
        <f>IF(ISERROR(VLOOKUP('PROD Fltr Conditional'!$A819,QACond,COLUMNS($A$7:J819),0)),'PROD Fltr Conditional'!J819,"OK")</f>
        <v>OK</v>
      </c>
      <c r="K819" s="13" t="str">
        <f>IF(ISERROR(VLOOKUP('PROD Fltr Conditional'!$A819,QACond,COLUMNS($A$7:K819),0)),'PROD Fltr Conditional'!K819,"OK")</f>
        <v>OK</v>
      </c>
      <c r="L819" s="13" t="str">
        <f>IF(ISERROR(VLOOKUP('PROD Fltr Conditional'!$A819,QACond,COLUMNS($A$7:L819),0)),'PROD Fltr Conditional'!L819,"OK")</f>
        <v>OK</v>
      </c>
      <c r="M819" s="13" t="str">
        <f>IF(ISERROR(VLOOKUP('PROD Fltr Conditional'!$A819,QACond,COLUMNS($A$7:M819),0)),'PROD Fltr Conditional'!M819,"OK")</f>
        <v>OK</v>
      </c>
      <c r="N819" s="13" t="str">
        <f>IF(ISERROR(VLOOKUP('PROD Fltr Conditional'!$A819,QACond,COLUMNS($A$7:N819),0)),'PROD Fltr Conditional'!N819,"OK")</f>
        <v>OK</v>
      </c>
      <c r="O819" s="13" t="str">
        <f>IF(ISERROR(VLOOKUP('PROD Fltr Conditional'!$A819,QACond,COLUMNS($A$7:O819),0)),'PROD Fltr Conditional'!O819,"OK")</f>
        <v>OK</v>
      </c>
      <c r="P819" s="13" t="str">
        <f>IF(ISERROR(VLOOKUP('PROD Fltr Conditional'!$A819,QACond,COLUMNS($A$7:P819),0)),'PROD Fltr Conditional'!P819,"OK")</f>
        <v>OK</v>
      </c>
      <c r="Q819" s="13" t="str">
        <f>IF(ISERROR(VLOOKUP('PROD Fltr Conditional'!$A819,QACond,COLUMNS($A$7:Q819),0)),'PROD Fltr Conditional'!Q819,"OK")</f>
        <v>OK</v>
      </c>
    </row>
    <row r="820" spans="1:17">
      <c r="A820" s="13" t="str">
        <f>IF(ISERROR(VLOOKUP('PROD Fltr Conditional'!$A820,QACond,COLUMNS($A$7:A820),0)),'PROD Fltr Conditional'!A820,"OK")</f>
        <v>OK</v>
      </c>
      <c r="B820" s="13" t="str">
        <f>IF(ISERROR(VLOOKUP('PROD Fltr Conditional'!$A820,QACond,COLUMNS($A$7:B820),0)),'PROD Fltr Conditional'!B820,"OK")</f>
        <v>OK</v>
      </c>
      <c r="C820" s="13" t="str">
        <f>IF(ISERROR(VLOOKUP('PROD Fltr Conditional'!$A820,QACond,COLUMNS($A$7:C820),0)),'PROD Fltr Conditional'!C820,"OK")</f>
        <v>OK</v>
      </c>
      <c r="D820" s="13" t="str">
        <f>IF(ISERROR(VLOOKUP('PROD Fltr Conditional'!$A820,QACond,COLUMNS($A$7:D820),0)),'PROD Fltr Conditional'!D820,"OK")</f>
        <v>OK</v>
      </c>
      <c r="E820" s="13" t="str">
        <f>IF(ISERROR(VLOOKUP('PROD Fltr Conditional'!$A820,QACond,COLUMNS($A$7:E820),0)),'PROD Fltr Conditional'!E820,"OK")</f>
        <v>OK</v>
      </c>
      <c r="F820" s="13" t="str">
        <f>IF(ISERROR(VLOOKUP('PROD Fltr Conditional'!$A820,QACond,COLUMNS($A$7:F820),0)),'PROD Fltr Conditional'!F820,"OK")</f>
        <v>OK</v>
      </c>
      <c r="G820" s="13" t="str">
        <f>IF(ISERROR(VLOOKUP('PROD Fltr Conditional'!$A820,QACond,COLUMNS($A$7:G820),0)),'PROD Fltr Conditional'!G820,"OK")</f>
        <v>OK</v>
      </c>
      <c r="H820" s="13" t="str">
        <f>IF(ISERROR(VLOOKUP('PROD Fltr Conditional'!$A820,QACond,COLUMNS($A$7:H820),0)),'PROD Fltr Conditional'!H820,"OK")</f>
        <v>OK</v>
      </c>
      <c r="I820" s="13" t="str">
        <f>IF(ISERROR(VLOOKUP('PROD Fltr Conditional'!$A820,QACond,COLUMNS($A$7:I820),0)),'PROD Fltr Conditional'!I820,"OK")</f>
        <v>OK</v>
      </c>
      <c r="J820" s="13" t="str">
        <f>IF(ISERROR(VLOOKUP('PROD Fltr Conditional'!$A820,QACond,COLUMNS($A$7:J820),0)),'PROD Fltr Conditional'!J820,"OK")</f>
        <v>OK</v>
      </c>
      <c r="K820" s="13" t="str">
        <f>IF(ISERROR(VLOOKUP('PROD Fltr Conditional'!$A820,QACond,COLUMNS($A$7:K820),0)),'PROD Fltr Conditional'!K820,"OK")</f>
        <v>OK</v>
      </c>
      <c r="L820" s="13" t="str">
        <f>IF(ISERROR(VLOOKUP('PROD Fltr Conditional'!$A820,QACond,COLUMNS($A$7:L820),0)),'PROD Fltr Conditional'!L820,"OK")</f>
        <v>OK</v>
      </c>
      <c r="M820" s="13" t="str">
        <f>IF(ISERROR(VLOOKUP('PROD Fltr Conditional'!$A820,QACond,COLUMNS($A$7:M820),0)),'PROD Fltr Conditional'!M820,"OK")</f>
        <v>OK</v>
      </c>
      <c r="N820" s="13" t="str">
        <f>IF(ISERROR(VLOOKUP('PROD Fltr Conditional'!$A820,QACond,COLUMNS($A$7:N820),0)),'PROD Fltr Conditional'!N820,"OK")</f>
        <v>OK</v>
      </c>
      <c r="O820" s="13" t="str">
        <f>IF(ISERROR(VLOOKUP('PROD Fltr Conditional'!$A820,QACond,COLUMNS($A$7:O820),0)),'PROD Fltr Conditional'!O820,"OK")</f>
        <v>OK</v>
      </c>
      <c r="P820" s="13" t="str">
        <f>IF(ISERROR(VLOOKUP('PROD Fltr Conditional'!$A820,QACond,COLUMNS($A$7:P820),0)),'PROD Fltr Conditional'!P820,"OK")</f>
        <v>OK</v>
      </c>
      <c r="Q820" s="13" t="str">
        <f>IF(ISERROR(VLOOKUP('PROD Fltr Conditional'!$A820,QACond,COLUMNS($A$7:Q820),0)),'PROD Fltr Conditional'!Q820,"OK")</f>
        <v>OK</v>
      </c>
    </row>
    <row r="821" spans="1:17">
      <c r="A821" s="13" t="str">
        <f>IF(ISERROR(VLOOKUP('PROD Fltr Conditional'!$A821,QACond,COLUMNS($A$7:A821),0)),'PROD Fltr Conditional'!A821,"OK")</f>
        <v>OK</v>
      </c>
      <c r="B821" s="13" t="str">
        <f>IF(ISERROR(VLOOKUP('PROD Fltr Conditional'!$A821,QACond,COLUMNS($A$7:B821),0)),'PROD Fltr Conditional'!B821,"OK")</f>
        <v>OK</v>
      </c>
      <c r="C821" s="13" t="str">
        <f>IF(ISERROR(VLOOKUP('PROD Fltr Conditional'!$A821,QACond,COLUMNS($A$7:C821),0)),'PROD Fltr Conditional'!C821,"OK")</f>
        <v>OK</v>
      </c>
      <c r="D821" s="13" t="str">
        <f>IF(ISERROR(VLOOKUP('PROD Fltr Conditional'!$A821,QACond,COLUMNS($A$7:D821),0)),'PROD Fltr Conditional'!D821,"OK")</f>
        <v>OK</v>
      </c>
      <c r="E821" s="13" t="str">
        <f>IF(ISERROR(VLOOKUP('PROD Fltr Conditional'!$A821,QACond,COLUMNS($A$7:E821),0)),'PROD Fltr Conditional'!E821,"OK")</f>
        <v>OK</v>
      </c>
      <c r="F821" s="13" t="str">
        <f>IF(ISERROR(VLOOKUP('PROD Fltr Conditional'!$A821,QACond,COLUMNS($A$7:F821),0)),'PROD Fltr Conditional'!F821,"OK")</f>
        <v>OK</v>
      </c>
      <c r="G821" s="13" t="str">
        <f>IF(ISERROR(VLOOKUP('PROD Fltr Conditional'!$A821,QACond,COLUMNS($A$7:G821),0)),'PROD Fltr Conditional'!G821,"OK")</f>
        <v>OK</v>
      </c>
      <c r="H821" s="13" t="str">
        <f>IF(ISERROR(VLOOKUP('PROD Fltr Conditional'!$A821,QACond,COLUMNS($A$7:H821),0)),'PROD Fltr Conditional'!H821,"OK")</f>
        <v>OK</v>
      </c>
      <c r="I821" s="13" t="str">
        <f>IF(ISERROR(VLOOKUP('PROD Fltr Conditional'!$A821,QACond,COLUMNS($A$7:I821),0)),'PROD Fltr Conditional'!I821,"OK")</f>
        <v>OK</v>
      </c>
      <c r="J821" s="13" t="str">
        <f>IF(ISERROR(VLOOKUP('PROD Fltr Conditional'!$A821,QACond,COLUMNS($A$7:J821),0)),'PROD Fltr Conditional'!J821,"OK")</f>
        <v>OK</v>
      </c>
      <c r="K821" s="13" t="str">
        <f>IF(ISERROR(VLOOKUP('PROD Fltr Conditional'!$A821,QACond,COLUMNS($A$7:K821),0)),'PROD Fltr Conditional'!K821,"OK")</f>
        <v>OK</v>
      </c>
      <c r="L821" s="13" t="str">
        <f>IF(ISERROR(VLOOKUP('PROD Fltr Conditional'!$A821,QACond,COLUMNS($A$7:L821),0)),'PROD Fltr Conditional'!L821,"OK")</f>
        <v>OK</v>
      </c>
      <c r="M821" s="13" t="str">
        <f>IF(ISERROR(VLOOKUP('PROD Fltr Conditional'!$A821,QACond,COLUMNS($A$7:M821),0)),'PROD Fltr Conditional'!M821,"OK")</f>
        <v>OK</v>
      </c>
      <c r="N821" s="13" t="str">
        <f>IF(ISERROR(VLOOKUP('PROD Fltr Conditional'!$A821,QACond,COLUMNS($A$7:N821),0)),'PROD Fltr Conditional'!N821,"OK")</f>
        <v>OK</v>
      </c>
      <c r="O821" s="13" t="str">
        <f>IF(ISERROR(VLOOKUP('PROD Fltr Conditional'!$A821,QACond,COLUMNS($A$7:O821),0)),'PROD Fltr Conditional'!O821,"OK")</f>
        <v>OK</v>
      </c>
      <c r="P821" s="13" t="str">
        <f>IF(ISERROR(VLOOKUP('PROD Fltr Conditional'!$A821,QACond,COLUMNS($A$7:P821),0)),'PROD Fltr Conditional'!P821,"OK")</f>
        <v>OK</v>
      </c>
      <c r="Q821" s="13" t="str">
        <f>IF(ISERROR(VLOOKUP('PROD Fltr Conditional'!$A821,QACond,COLUMNS($A$7:Q821),0)),'PROD Fltr Conditional'!Q821,"OK")</f>
        <v>OK</v>
      </c>
    </row>
    <row r="822" spans="1:17">
      <c r="A822" s="13" t="str">
        <f>IF(ISERROR(VLOOKUP('PROD Fltr Conditional'!$A822,QACond,COLUMNS($A$7:A822),0)),'PROD Fltr Conditional'!A822,"OK")</f>
        <v>OK</v>
      </c>
      <c r="B822" s="13" t="str">
        <f>IF(ISERROR(VLOOKUP('PROD Fltr Conditional'!$A822,QACond,COLUMNS($A$7:B822),0)),'PROD Fltr Conditional'!B822,"OK")</f>
        <v>OK</v>
      </c>
      <c r="C822" s="13" t="str">
        <f>IF(ISERROR(VLOOKUP('PROD Fltr Conditional'!$A822,QACond,COLUMNS($A$7:C822),0)),'PROD Fltr Conditional'!C822,"OK")</f>
        <v>OK</v>
      </c>
      <c r="D822" s="13" t="str">
        <f>IF(ISERROR(VLOOKUP('PROD Fltr Conditional'!$A822,QACond,COLUMNS($A$7:D822),0)),'PROD Fltr Conditional'!D822,"OK")</f>
        <v>OK</v>
      </c>
      <c r="E822" s="13" t="str">
        <f>IF(ISERROR(VLOOKUP('PROD Fltr Conditional'!$A822,QACond,COLUMNS($A$7:E822),0)),'PROD Fltr Conditional'!E822,"OK")</f>
        <v>OK</v>
      </c>
      <c r="F822" s="13" t="str">
        <f>IF(ISERROR(VLOOKUP('PROD Fltr Conditional'!$A822,QACond,COLUMNS($A$7:F822),0)),'PROD Fltr Conditional'!F822,"OK")</f>
        <v>OK</v>
      </c>
      <c r="G822" s="13" t="str">
        <f>IF(ISERROR(VLOOKUP('PROD Fltr Conditional'!$A822,QACond,COLUMNS($A$7:G822),0)),'PROD Fltr Conditional'!G822,"OK")</f>
        <v>OK</v>
      </c>
      <c r="H822" s="13" t="str">
        <f>IF(ISERROR(VLOOKUP('PROD Fltr Conditional'!$A822,QACond,COLUMNS($A$7:H822),0)),'PROD Fltr Conditional'!H822,"OK")</f>
        <v>OK</v>
      </c>
      <c r="I822" s="13" t="str">
        <f>IF(ISERROR(VLOOKUP('PROD Fltr Conditional'!$A822,QACond,COLUMNS($A$7:I822),0)),'PROD Fltr Conditional'!I822,"OK")</f>
        <v>OK</v>
      </c>
      <c r="J822" s="13" t="str">
        <f>IF(ISERROR(VLOOKUP('PROD Fltr Conditional'!$A822,QACond,COLUMNS($A$7:J822),0)),'PROD Fltr Conditional'!J822,"OK")</f>
        <v>OK</v>
      </c>
      <c r="K822" s="13" t="str">
        <f>IF(ISERROR(VLOOKUP('PROD Fltr Conditional'!$A822,QACond,COLUMNS($A$7:K822),0)),'PROD Fltr Conditional'!K822,"OK")</f>
        <v>OK</v>
      </c>
      <c r="L822" s="13" t="str">
        <f>IF(ISERROR(VLOOKUP('PROD Fltr Conditional'!$A822,QACond,COLUMNS($A$7:L822),0)),'PROD Fltr Conditional'!L822,"OK")</f>
        <v>OK</v>
      </c>
      <c r="M822" s="13" t="str">
        <f>IF(ISERROR(VLOOKUP('PROD Fltr Conditional'!$A822,QACond,COLUMNS($A$7:M822),0)),'PROD Fltr Conditional'!M822,"OK")</f>
        <v>OK</v>
      </c>
      <c r="N822" s="13" t="str">
        <f>IF(ISERROR(VLOOKUP('PROD Fltr Conditional'!$A822,QACond,COLUMNS($A$7:N822),0)),'PROD Fltr Conditional'!N822,"OK")</f>
        <v>OK</v>
      </c>
      <c r="O822" s="13" t="str">
        <f>IF(ISERROR(VLOOKUP('PROD Fltr Conditional'!$A822,QACond,COLUMNS($A$7:O822),0)),'PROD Fltr Conditional'!O822,"OK")</f>
        <v>OK</v>
      </c>
      <c r="P822" s="13" t="str">
        <f>IF(ISERROR(VLOOKUP('PROD Fltr Conditional'!$A822,QACond,COLUMNS($A$7:P822),0)),'PROD Fltr Conditional'!P822,"OK")</f>
        <v>OK</v>
      </c>
      <c r="Q822" s="13" t="str">
        <f>IF(ISERROR(VLOOKUP('PROD Fltr Conditional'!$A822,QACond,COLUMNS($A$7:Q822),0)),'PROD Fltr Conditional'!Q822,"OK")</f>
        <v>OK</v>
      </c>
    </row>
    <row r="823" spans="1:17">
      <c r="A823" s="13" t="str">
        <f>IF(ISERROR(VLOOKUP('PROD Fltr Conditional'!$A823,QACond,COLUMNS($A$7:A823),0)),'PROD Fltr Conditional'!A823,"OK")</f>
        <v>OK</v>
      </c>
      <c r="B823" s="13" t="str">
        <f>IF(ISERROR(VLOOKUP('PROD Fltr Conditional'!$A823,QACond,COLUMNS($A$7:B823),0)),'PROD Fltr Conditional'!B823,"OK")</f>
        <v>OK</v>
      </c>
      <c r="C823" s="13" t="str">
        <f>IF(ISERROR(VLOOKUP('PROD Fltr Conditional'!$A823,QACond,COLUMNS($A$7:C823),0)),'PROD Fltr Conditional'!C823,"OK")</f>
        <v>OK</v>
      </c>
      <c r="D823" s="13" t="str">
        <f>IF(ISERROR(VLOOKUP('PROD Fltr Conditional'!$A823,QACond,COLUMNS($A$7:D823),0)),'PROD Fltr Conditional'!D823,"OK")</f>
        <v>OK</v>
      </c>
      <c r="E823" s="13" t="str">
        <f>IF(ISERROR(VLOOKUP('PROD Fltr Conditional'!$A823,QACond,COLUMNS($A$7:E823),0)),'PROD Fltr Conditional'!E823,"OK")</f>
        <v>OK</v>
      </c>
      <c r="F823" s="13" t="str">
        <f>IF(ISERROR(VLOOKUP('PROD Fltr Conditional'!$A823,QACond,COLUMNS($A$7:F823),0)),'PROD Fltr Conditional'!F823,"OK")</f>
        <v>OK</v>
      </c>
      <c r="G823" s="13" t="str">
        <f>IF(ISERROR(VLOOKUP('PROD Fltr Conditional'!$A823,QACond,COLUMNS($A$7:G823),0)),'PROD Fltr Conditional'!G823,"OK")</f>
        <v>OK</v>
      </c>
      <c r="H823" s="13" t="str">
        <f>IF(ISERROR(VLOOKUP('PROD Fltr Conditional'!$A823,QACond,COLUMNS($A$7:H823),0)),'PROD Fltr Conditional'!H823,"OK")</f>
        <v>OK</v>
      </c>
      <c r="I823" s="13" t="str">
        <f>IF(ISERROR(VLOOKUP('PROD Fltr Conditional'!$A823,QACond,COLUMNS($A$7:I823),0)),'PROD Fltr Conditional'!I823,"OK")</f>
        <v>OK</v>
      </c>
      <c r="J823" s="13" t="str">
        <f>IF(ISERROR(VLOOKUP('PROD Fltr Conditional'!$A823,QACond,COLUMNS($A$7:J823),0)),'PROD Fltr Conditional'!J823,"OK")</f>
        <v>OK</v>
      </c>
      <c r="K823" s="13" t="str">
        <f>IF(ISERROR(VLOOKUP('PROD Fltr Conditional'!$A823,QACond,COLUMNS($A$7:K823),0)),'PROD Fltr Conditional'!K823,"OK")</f>
        <v>OK</v>
      </c>
      <c r="L823" s="13" t="str">
        <f>IF(ISERROR(VLOOKUP('PROD Fltr Conditional'!$A823,QACond,COLUMNS($A$7:L823),0)),'PROD Fltr Conditional'!L823,"OK")</f>
        <v>OK</v>
      </c>
      <c r="M823" s="13" t="str">
        <f>IF(ISERROR(VLOOKUP('PROD Fltr Conditional'!$A823,QACond,COLUMNS($A$7:M823),0)),'PROD Fltr Conditional'!M823,"OK")</f>
        <v>OK</v>
      </c>
      <c r="N823" s="13" t="str">
        <f>IF(ISERROR(VLOOKUP('PROD Fltr Conditional'!$A823,QACond,COLUMNS($A$7:N823),0)),'PROD Fltr Conditional'!N823,"OK")</f>
        <v>OK</v>
      </c>
      <c r="O823" s="13" t="str">
        <f>IF(ISERROR(VLOOKUP('PROD Fltr Conditional'!$A823,QACond,COLUMNS($A$7:O823),0)),'PROD Fltr Conditional'!O823,"OK")</f>
        <v>OK</v>
      </c>
      <c r="P823" s="13" t="str">
        <f>IF(ISERROR(VLOOKUP('PROD Fltr Conditional'!$A823,QACond,COLUMNS($A$7:P823),0)),'PROD Fltr Conditional'!P823,"OK")</f>
        <v>OK</v>
      </c>
      <c r="Q823" s="13" t="str">
        <f>IF(ISERROR(VLOOKUP('PROD Fltr Conditional'!$A823,QACond,COLUMNS($A$7:Q823),0)),'PROD Fltr Conditional'!Q823,"OK")</f>
        <v>OK</v>
      </c>
    </row>
    <row r="824" spans="1:17">
      <c r="A824" s="13" t="str">
        <f>IF(ISERROR(VLOOKUP('PROD Fltr Conditional'!$A824,QACond,COLUMNS($A$7:A824),0)),'PROD Fltr Conditional'!A824,"OK")</f>
        <v>OK</v>
      </c>
      <c r="B824" s="13" t="str">
        <f>IF(ISERROR(VLOOKUP('PROD Fltr Conditional'!$A824,QACond,COLUMNS($A$7:B824),0)),'PROD Fltr Conditional'!B824,"OK")</f>
        <v>OK</v>
      </c>
      <c r="C824" s="13" t="str">
        <f>IF(ISERROR(VLOOKUP('PROD Fltr Conditional'!$A824,QACond,COLUMNS($A$7:C824),0)),'PROD Fltr Conditional'!C824,"OK")</f>
        <v>OK</v>
      </c>
      <c r="D824" s="13" t="str">
        <f>IF(ISERROR(VLOOKUP('PROD Fltr Conditional'!$A824,QACond,COLUMNS($A$7:D824),0)),'PROD Fltr Conditional'!D824,"OK")</f>
        <v>OK</v>
      </c>
      <c r="E824" s="13" t="str">
        <f>IF(ISERROR(VLOOKUP('PROD Fltr Conditional'!$A824,QACond,COLUMNS($A$7:E824),0)),'PROD Fltr Conditional'!E824,"OK")</f>
        <v>OK</v>
      </c>
      <c r="F824" s="13" t="str">
        <f>IF(ISERROR(VLOOKUP('PROD Fltr Conditional'!$A824,QACond,COLUMNS($A$7:F824),0)),'PROD Fltr Conditional'!F824,"OK")</f>
        <v>OK</v>
      </c>
      <c r="G824" s="13" t="str">
        <f>IF(ISERROR(VLOOKUP('PROD Fltr Conditional'!$A824,QACond,COLUMNS($A$7:G824),0)),'PROD Fltr Conditional'!G824,"OK")</f>
        <v>OK</v>
      </c>
      <c r="H824" s="13" t="str">
        <f>IF(ISERROR(VLOOKUP('PROD Fltr Conditional'!$A824,QACond,COLUMNS($A$7:H824),0)),'PROD Fltr Conditional'!H824,"OK")</f>
        <v>OK</v>
      </c>
      <c r="I824" s="13" t="str">
        <f>IF(ISERROR(VLOOKUP('PROD Fltr Conditional'!$A824,QACond,COLUMNS($A$7:I824),0)),'PROD Fltr Conditional'!I824,"OK")</f>
        <v>OK</v>
      </c>
      <c r="J824" s="13" t="str">
        <f>IF(ISERROR(VLOOKUP('PROD Fltr Conditional'!$A824,QACond,COLUMNS($A$7:J824),0)),'PROD Fltr Conditional'!J824,"OK")</f>
        <v>OK</v>
      </c>
      <c r="K824" s="13" t="str">
        <f>IF(ISERROR(VLOOKUP('PROD Fltr Conditional'!$A824,QACond,COLUMNS($A$7:K824),0)),'PROD Fltr Conditional'!K824,"OK")</f>
        <v>OK</v>
      </c>
      <c r="L824" s="13" t="str">
        <f>IF(ISERROR(VLOOKUP('PROD Fltr Conditional'!$A824,QACond,COLUMNS($A$7:L824),0)),'PROD Fltr Conditional'!L824,"OK")</f>
        <v>OK</v>
      </c>
      <c r="M824" s="13" t="str">
        <f>IF(ISERROR(VLOOKUP('PROD Fltr Conditional'!$A824,QACond,COLUMNS($A$7:M824),0)),'PROD Fltr Conditional'!M824,"OK")</f>
        <v>OK</v>
      </c>
      <c r="N824" s="13" t="str">
        <f>IF(ISERROR(VLOOKUP('PROD Fltr Conditional'!$A824,QACond,COLUMNS($A$7:N824),0)),'PROD Fltr Conditional'!N824,"OK")</f>
        <v>OK</v>
      </c>
      <c r="O824" s="13" t="str">
        <f>IF(ISERROR(VLOOKUP('PROD Fltr Conditional'!$A824,QACond,COLUMNS($A$7:O824),0)),'PROD Fltr Conditional'!O824,"OK")</f>
        <v>OK</v>
      </c>
      <c r="P824" s="13" t="str">
        <f>IF(ISERROR(VLOOKUP('PROD Fltr Conditional'!$A824,QACond,COLUMNS($A$7:P824),0)),'PROD Fltr Conditional'!P824,"OK")</f>
        <v>OK</v>
      </c>
      <c r="Q824" s="13" t="str">
        <f>IF(ISERROR(VLOOKUP('PROD Fltr Conditional'!$A824,QACond,COLUMNS($A$7:Q824),0)),'PROD Fltr Conditional'!Q824,"OK")</f>
        <v>OK</v>
      </c>
    </row>
    <row r="825" spans="1:17">
      <c r="A825" s="13" t="str">
        <f>IF(ISERROR(VLOOKUP('PROD Fltr Conditional'!$A825,QACond,COLUMNS($A$7:A825),0)),'PROD Fltr Conditional'!A825,"OK")</f>
        <v>OK</v>
      </c>
      <c r="B825" s="13" t="str">
        <f>IF(ISERROR(VLOOKUP('PROD Fltr Conditional'!$A825,QACond,COLUMNS($A$7:B825),0)),'PROD Fltr Conditional'!B825,"OK")</f>
        <v>OK</v>
      </c>
      <c r="C825" s="13" t="str">
        <f>IF(ISERROR(VLOOKUP('PROD Fltr Conditional'!$A825,QACond,COLUMNS($A$7:C825),0)),'PROD Fltr Conditional'!C825,"OK")</f>
        <v>OK</v>
      </c>
      <c r="D825" s="13" t="str">
        <f>IF(ISERROR(VLOOKUP('PROD Fltr Conditional'!$A825,QACond,COLUMNS($A$7:D825),0)),'PROD Fltr Conditional'!D825,"OK")</f>
        <v>OK</v>
      </c>
      <c r="E825" s="13" t="str">
        <f>IF(ISERROR(VLOOKUP('PROD Fltr Conditional'!$A825,QACond,COLUMNS($A$7:E825),0)),'PROD Fltr Conditional'!E825,"OK")</f>
        <v>OK</v>
      </c>
      <c r="F825" s="13" t="str">
        <f>IF(ISERROR(VLOOKUP('PROD Fltr Conditional'!$A825,QACond,COLUMNS($A$7:F825),0)),'PROD Fltr Conditional'!F825,"OK")</f>
        <v>OK</v>
      </c>
      <c r="G825" s="13" t="str">
        <f>IF(ISERROR(VLOOKUP('PROD Fltr Conditional'!$A825,QACond,COLUMNS($A$7:G825),0)),'PROD Fltr Conditional'!G825,"OK")</f>
        <v>OK</v>
      </c>
      <c r="H825" s="13" t="str">
        <f>IF(ISERROR(VLOOKUP('PROD Fltr Conditional'!$A825,QACond,COLUMNS($A$7:H825),0)),'PROD Fltr Conditional'!H825,"OK")</f>
        <v>OK</v>
      </c>
      <c r="I825" s="13" t="str">
        <f>IF(ISERROR(VLOOKUP('PROD Fltr Conditional'!$A825,QACond,COLUMNS($A$7:I825),0)),'PROD Fltr Conditional'!I825,"OK")</f>
        <v>OK</v>
      </c>
      <c r="J825" s="13" t="str">
        <f>IF(ISERROR(VLOOKUP('PROD Fltr Conditional'!$A825,QACond,COLUMNS($A$7:J825),0)),'PROD Fltr Conditional'!J825,"OK")</f>
        <v>OK</v>
      </c>
      <c r="K825" s="13" t="str">
        <f>IF(ISERROR(VLOOKUP('PROD Fltr Conditional'!$A825,QACond,COLUMNS($A$7:K825),0)),'PROD Fltr Conditional'!K825,"OK")</f>
        <v>OK</v>
      </c>
      <c r="L825" s="13" t="str">
        <f>IF(ISERROR(VLOOKUP('PROD Fltr Conditional'!$A825,QACond,COLUMNS($A$7:L825),0)),'PROD Fltr Conditional'!L825,"OK")</f>
        <v>OK</v>
      </c>
      <c r="M825" s="13" t="str">
        <f>IF(ISERROR(VLOOKUP('PROD Fltr Conditional'!$A825,QACond,COLUMNS($A$7:M825),0)),'PROD Fltr Conditional'!M825,"OK")</f>
        <v>OK</v>
      </c>
      <c r="N825" s="13" t="str">
        <f>IF(ISERROR(VLOOKUP('PROD Fltr Conditional'!$A825,QACond,COLUMNS($A$7:N825),0)),'PROD Fltr Conditional'!N825,"OK")</f>
        <v>OK</v>
      </c>
      <c r="O825" s="13" t="str">
        <f>IF(ISERROR(VLOOKUP('PROD Fltr Conditional'!$A825,QACond,COLUMNS($A$7:O825),0)),'PROD Fltr Conditional'!O825,"OK")</f>
        <v>OK</v>
      </c>
      <c r="P825" s="13" t="str">
        <f>IF(ISERROR(VLOOKUP('PROD Fltr Conditional'!$A825,QACond,COLUMNS($A$7:P825),0)),'PROD Fltr Conditional'!P825,"OK")</f>
        <v>OK</v>
      </c>
      <c r="Q825" s="13" t="str">
        <f>IF(ISERROR(VLOOKUP('PROD Fltr Conditional'!$A825,QACond,COLUMNS($A$7:Q825),0)),'PROD Fltr Conditional'!Q825,"OK")</f>
        <v>OK</v>
      </c>
    </row>
    <row r="826" spans="1:17">
      <c r="A826" s="13" t="str">
        <f>IF(ISERROR(VLOOKUP('PROD Fltr Conditional'!$A826,QACond,COLUMNS($A$7:A826),0)),'PROD Fltr Conditional'!A826,"OK")</f>
        <v>OK</v>
      </c>
      <c r="B826" s="13" t="str">
        <f>IF(ISERROR(VLOOKUP('PROD Fltr Conditional'!$A826,QACond,COLUMNS($A$7:B826),0)),'PROD Fltr Conditional'!B826,"OK")</f>
        <v>OK</v>
      </c>
      <c r="C826" s="13" t="str">
        <f>IF(ISERROR(VLOOKUP('PROD Fltr Conditional'!$A826,QACond,COLUMNS($A$7:C826),0)),'PROD Fltr Conditional'!C826,"OK")</f>
        <v>OK</v>
      </c>
      <c r="D826" s="13" t="str">
        <f>IF(ISERROR(VLOOKUP('PROD Fltr Conditional'!$A826,QACond,COLUMNS($A$7:D826),0)),'PROD Fltr Conditional'!D826,"OK")</f>
        <v>OK</v>
      </c>
      <c r="E826" s="13" t="str">
        <f>IF(ISERROR(VLOOKUP('PROD Fltr Conditional'!$A826,QACond,COLUMNS($A$7:E826),0)),'PROD Fltr Conditional'!E826,"OK")</f>
        <v>OK</v>
      </c>
      <c r="F826" s="13" t="str">
        <f>IF(ISERROR(VLOOKUP('PROD Fltr Conditional'!$A826,QACond,COLUMNS($A$7:F826),0)),'PROD Fltr Conditional'!F826,"OK")</f>
        <v>OK</v>
      </c>
      <c r="G826" s="13" t="str">
        <f>IF(ISERROR(VLOOKUP('PROD Fltr Conditional'!$A826,QACond,COLUMNS($A$7:G826),0)),'PROD Fltr Conditional'!G826,"OK")</f>
        <v>OK</v>
      </c>
      <c r="H826" s="13" t="str">
        <f>IF(ISERROR(VLOOKUP('PROD Fltr Conditional'!$A826,QACond,COLUMNS($A$7:H826),0)),'PROD Fltr Conditional'!H826,"OK")</f>
        <v>OK</v>
      </c>
      <c r="I826" s="13" t="str">
        <f>IF(ISERROR(VLOOKUP('PROD Fltr Conditional'!$A826,QACond,COLUMNS($A$7:I826),0)),'PROD Fltr Conditional'!I826,"OK")</f>
        <v>OK</v>
      </c>
      <c r="J826" s="13" t="str">
        <f>IF(ISERROR(VLOOKUP('PROD Fltr Conditional'!$A826,QACond,COLUMNS($A$7:J826),0)),'PROD Fltr Conditional'!J826,"OK")</f>
        <v>OK</v>
      </c>
      <c r="K826" s="13" t="str">
        <f>IF(ISERROR(VLOOKUP('PROD Fltr Conditional'!$A826,QACond,COLUMNS($A$7:K826),0)),'PROD Fltr Conditional'!K826,"OK")</f>
        <v>OK</v>
      </c>
      <c r="L826" s="13" t="str">
        <f>IF(ISERROR(VLOOKUP('PROD Fltr Conditional'!$A826,QACond,COLUMNS($A$7:L826),0)),'PROD Fltr Conditional'!L826,"OK")</f>
        <v>OK</v>
      </c>
      <c r="M826" s="13" t="str">
        <f>IF(ISERROR(VLOOKUP('PROD Fltr Conditional'!$A826,QACond,COLUMNS($A$7:M826),0)),'PROD Fltr Conditional'!M826,"OK")</f>
        <v>OK</v>
      </c>
      <c r="N826" s="13" t="str">
        <f>IF(ISERROR(VLOOKUP('PROD Fltr Conditional'!$A826,QACond,COLUMNS($A$7:N826),0)),'PROD Fltr Conditional'!N826,"OK")</f>
        <v>OK</v>
      </c>
      <c r="O826" s="13" t="str">
        <f>IF(ISERROR(VLOOKUP('PROD Fltr Conditional'!$A826,QACond,COLUMNS($A$7:O826),0)),'PROD Fltr Conditional'!O826,"OK")</f>
        <v>OK</v>
      </c>
      <c r="P826" s="13" t="str">
        <f>IF(ISERROR(VLOOKUP('PROD Fltr Conditional'!$A826,QACond,COLUMNS($A$7:P826),0)),'PROD Fltr Conditional'!P826,"OK")</f>
        <v>OK</v>
      </c>
      <c r="Q826" s="13" t="str">
        <f>IF(ISERROR(VLOOKUP('PROD Fltr Conditional'!$A826,QACond,COLUMNS($A$7:Q826),0)),'PROD Fltr Conditional'!Q826,"OK")</f>
        <v>OK</v>
      </c>
    </row>
    <row r="827" spans="1:17">
      <c r="A827" s="13" t="str">
        <f>IF(ISERROR(VLOOKUP('PROD Fltr Conditional'!$A827,QACond,COLUMNS($A$7:A827),0)),'PROD Fltr Conditional'!A827,"OK")</f>
        <v>OK</v>
      </c>
      <c r="B827" s="13" t="str">
        <f>IF(ISERROR(VLOOKUP('PROD Fltr Conditional'!$A827,QACond,COLUMNS($A$7:B827),0)),'PROD Fltr Conditional'!B827,"OK")</f>
        <v>OK</v>
      </c>
      <c r="C827" s="13" t="str">
        <f>IF(ISERROR(VLOOKUP('PROD Fltr Conditional'!$A827,QACond,COLUMNS($A$7:C827),0)),'PROD Fltr Conditional'!C827,"OK")</f>
        <v>OK</v>
      </c>
      <c r="D827" s="13" t="str">
        <f>IF(ISERROR(VLOOKUP('PROD Fltr Conditional'!$A827,QACond,COLUMNS($A$7:D827),0)),'PROD Fltr Conditional'!D827,"OK")</f>
        <v>OK</v>
      </c>
      <c r="E827" s="13" t="str">
        <f>IF(ISERROR(VLOOKUP('PROD Fltr Conditional'!$A827,QACond,COLUMNS($A$7:E827),0)),'PROD Fltr Conditional'!E827,"OK")</f>
        <v>OK</v>
      </c>
      <c r="F827" s="13" t="str">
        <f>IF(ISERROR(VLOOKUP('PROD Fltr Conditional'!$A827,QACond,COLUMNS($A$7:F827),0)),'PROD Fltr Conditional'!F827,"OK")</f>
        <v>OK</v>
      </c>
      <c r="G827" s="13" t="str">
        <f>IF(ISERROR(VLOOKUP('PROD Fltr Conditional'!$A827,QACond,COLUMNS($A$7:G827),0)),'PROD Fltr Conditional'!G827,"OK")</f>
        <v>OK</v>
      </c>
      <c r="H827" s="13" t="str">
        <f>IF(ISERROR(VLOOKUP('PROD Fltr Conditional'!$A827,QACond,COLUMNS($A$7:H827),0)),'PROD Fltr Conditional'!H827,"OK")</f>
        <v>OK</v>
      </c>
      <c r="I827" s="13" t="str">
        <f>IF(ISERROR(VLOOKUP('PROD Fltr Conditional'!$A827,QACond,COLUMNS($A$7:I827),0)),'PROD Fltr Conditional'!I827,"OK")</f>
        <v>OK</v>
      </c>
      <c r="J827" s="13" t="str">
        <f>IF(ISERROR(VLOOKUP('PROD Fltr Conditional'!$A827,QACond,COLUMNS($A$7:J827),0)),'PROD Fltr Conditional'!J827,"OK")</f>
        <v>OK</v>
      </c>
      <c r="K827" s="13" t="str">
        <f>IF(ISERROR(VLOOKUP('PROD Fltr Conditional'!$A827,QACond,COLUMNS($A$7:K827),0)),'PROD Fltr Conditional'!K827,"OK")</f>
        <v>OK</v>
      </c>
      <c r="L827" s="13" t="str">
        <f>IF(ISERROR(VLOOKUP('PROD Fltr Conditional'!$A827,QACond,COLUMNS($A$7:L827),0)),'PROD Fltr Conditional'!L827,"OK")</f>
        <v>OK</v>
      </c>
      <c r="M827" s="13" t="str">
        <f>IF(ISERROR(VLOOKUP('PROD Fltr Conditional'!$A827,QACond,COLUMNS($A$7:M827),0)),'PROD Fltr Conditional'!M827,"OK")</f>
        <v>OK</v>
      </c>
      <c r="N827" s="13" t="str">
        <f>IF(ISERROR(VLOOKUP('PROD Fltr Conditional'!$A827,QACond,COLUMNS($A$7:N827),0)),'PROD Fltr Conditional'!N827,"OK")</f>
        <v>OK</v>
      </c>
      <c r="O827" s="13" t="str">
        <f>IF(ISERROR(VLOOKUP('PROD Fltr Conditional'!$A827,QACond,COLUMNS($A$7:O827),0)),'PROD Fltr Conditional'!O827,"OK")</f>
        <v>OK</v>
      </c>
      <c r="P827" s="13" t="str">
        <f>IF(ISERROR(VLOOKUP('PROD Fltr Conditional'!$A827,QACond,COLUMNS($A$7:P827),0)),'PROD Fltr Conditional'!P827,"OK")</f>
        <v>OK</v>
      </c>
      <c r="Q827" s="13" t="str">
        <f>IF(ISERROR(VLOOKUP('PROD Fltr Conditional'!$A827,QACond,COLUMNS($A$7:Q827),0)),'PROD Fltr Conditional'!Q827,"OK")</f>
        <v>OK</v>
      </c>
    </row>
    <row r="828" spans="1:17">
      <c r="A828" s="13" t="str">
        <f>IF(ISERROR(VLOOKUP('PROD Fltr Conditional'!$A828,QACond,COLUMNS($A$7:A828),0)),'PROD Fltr Conditional'!A828,"OK")</f>
        <v>OK</v>
      </c>
      <c r="B828" s="13" t="str">
        <f>IF(ISERROR(VLOOKUP('PROD Fltr Conditional'!$A828,QACond,COLUMNS($A$7:B828),0)),'PROD Fltr Conditional'!B828,"OK")</f>
        <v>OK</v>
      </c>
      <c r="C828" s="13" t="str">
        <f>IF(ISERROR(VLOOKUP('PROD Fltr Conditional'!$A828,QACond,COLUMNS($A$7:C828),0)),'PROD Fltr Conditional'!C828,"OK")</f>
        <v>OK</v>
      </c>
      <c r="D828" s="13" t="str">
        <f>IF(ISERROR(VLOOKUP('PROD Fltr Conditional'!$A828,QACond,COLUMNS($A$7:D828),0)),'PROD Fltr Conditional'!D828,"OK")</f>
        <v>OK</v>
      </c>
      <c r="E828" s="13" t="str">
        <f>IF(ISERROR(VLOOKUP('PROD Fltr Conditional'!$A828,QACond,COLUMNS($A$7:E828),0)),'PROD Fltr Conditional'!E828,"OK")</f>
        <v>OK</v>
      </c>
      <c r="F828" s="13" t="str">
        <f>IF(ISERROR(VLOOKUP('PROD Fltr Conditional'!$A828,QACond,COLUMNS($A$7:F828),0)),'PROD Fltr Conditional'!F828,"OK")</f>
        <v>OK</v>
      </c>
      <c r="G828" s="13" t="str">
        <f>IF(ISERROR(VLOOKUP('PROD Fltr Conditional'!$A828,QACond,COLUMNS($A$7:G828),0)),'PROD Fltr Conditional'!G828,"OK")</f>
        <v>OK</v>
      </c>
      <c r="H828" s="13" t="str">
        <f>IF(ISERROR(VLOOKUP('PROD Fltr Conditional'!$A828,QACond,COLUMNS($A$7:H828),0)),'PROD Fltr Conditional'!H828,"OK")</f>
        <v>OK</v>
      </c>
      <c r="I828" s="13" t="str">
        <f>IF(ISERROR(VLOOKUP('PROD Fltr Conditional'!$A828,QACond,COLUMNS($A$7:I828),0)),'PROD Fltr Conditional'!I828,"OK")</f>
        <v>OK</v>
      </c>
      <c r="J828" s="13" t="str">
        <f>IF(ISERROR(VLOOKUP('PROD Fltr Conditional'!$A828,QACond,COLUMNS($A$7:J828),0)),'PROD Fltr Conditional'!J828,"OK")</f>
        <v>OK</v>
      </c>
      <c r="K828" s="13" t="str">
        <f>IF(ISERROR(VLOOKUP('PROD Fltr Conditional'!$A828,QACond,COLUMNS($A$7:K828),0)),'PROD Fltr Conditional'!K828,"OK")</f>
        <v>OK</v>
      </c>
      <c r="L828" s="13" t="str">
        <f>IF(ISERROR(VLOOKUP('PROD Fltr Conditional'!$A828,QACond,COLUMNS($A$7:L828),0)),'PROD Fltr Conditional'!L828,"OK")</f>
        <v>OK</v>
      </c>
      <c r="M828" s="13" t="str">
        <f>IF(ISERROR(VLOOKUP('PROD Fltr Conditional'!$A828,QACond,COLUMNS($A$7:M828),0)),'PROD Fltr Conditional'!M828,"OK")</f>
        <v>OK</v>
      </c>
      <c r="N828" s="13" t="str">
        <f>IF(ISERROR(VLOOKUP('PROD Fltr Conditional'!$A828,QACond,COLUMNS($A$7:N828),0)),'PROD Fltr Conditional'!N828,"OK")</f>
        <v>OK</v>
      </c>
      <c r="O828" s="13" t="str">
        <f>IF(ISERROR(VLOOKUP('PROD Fltr Conditional'!$A828,QACond,COLUMNS($A$7:O828),0)),'PROD Fltr Conditional'!O828,"OK")</f>
        <v>OK</v>
      </c>
      <c r="P828" s="13" t="str">
        <f>IF(ISERROR(VLOOKUP('PROD Fltr Conditional'!$A828,QACond,COLUMNS($A$7:P828),0)),'PROD Fltr Conditional'!P828,"OK")</f>
        <v>OK</v>
      </c>
      <c r="Q828" s="13" t="str">
        <f>IF(ISERROR(VLOOKUP('PROD Fltr Conditional'!$A828,QACond,COLUMNS($A$7:Q828),0)),'PROD Fltr Conditional'!Q828,"OK")</f>
        <v>OK</v>
      </c>
    </row>
    <row r="829" spans="1:17">
      <c r="A829" s="13" t="str">
        <f>IF(ISERROR(VLOOKUP('PROD Fltr Conditional'!$A829,QACond,COLUMNS($A$7:A829),0)),'PROD Fltr Conditional'!A829,"OK")</f>
        <v>OK</v>
      </c>
      <c r="B829" s="13" t="str">
        <f>IF(ISERROR(VLOOKUP('PROD Fltr Conditional'!$A829,QACond,COLUMNS($A$7:B829),0)),'PROD Fltr Conditional'!B829,"OK")</f>
        <v>OK</v>
      </c>
      <c r="C829" s="13" t="str">
        <f>IF(ISERROR(VLOOKUP('PROD Fltr Conditional'!$A829,QACond,COLUMNS($A$7:C829),0)),'PROD Fltr Conditional'!C829,"OK")</f>
        <v>OK</v>
      </c>
      <c r="D829" s="13" t="str">
        <f>IF(ISERROR(VLOOKUP('PROD Fltr Conditional'!$A829,QACond,COLUMNS($A$7:D829),0)),'PROD Fltr Conditional'!D829,"OK")</f>
        <v>OK</v>
      </c>
      <c r="E829" s="13" t="str">
        <f>IF(ISERROR(VLOOKUP('PROD Fltr Conditional'!$A829,QACond,COLUMNS($A$7:E829),0)),'PROD Fltr Conditional'!E829,"OK")</f>
        <v>OK</v>
      </c>
      <c r="F829" s="13" t="str">
        <f>IF(ISERROR(VLOOKUP('PROD Fltr Conditional'!$A829,QACond,COLUMNS($A$7:F829),0)),'PROD Fltr Conditional'!F829,"OK")</f>
        <v>OK</v>
      </c>
      <c r="G829" s="13" t="str">
        <f>IF(ISERROR(VLOOKUP('PROD Fltr Conditional'!$A829,QACond,COLUMNS($A$7:G829),0)),'PROD Fltr Conditional'!G829,"OK")</f>
        <v>OK</v>
      </c>
      <c r="H829" s="13" t="str">
        <f>IF(ISERROR(VLOOKUP('PROD Fltr Conditional'!$A829,QACond,COLUMNS($A$7:H829),0)),'PROD Fltr Conditional'!H829,"OK")</f>
        <v>OK</v>
      </c>
      <c r="I829" s="13" t="str">
        <f>IF(ISERROR(VLOOKUP('PROD Fltr Conditional'!$A829,QACond,COLUMNS($A$7:I829),0)),'PROD Fltr Conditional'!I829,"OK")</f>
        <v>OK</v>
      </c>
      <c r="J829" s="13" t="str">
        <f>IF(ISERROR(VLOOKUP('PROD Fltr Conditional'!$A829,QACond,COLUMNS($A$7:J829),0)),'PROD Fltr Conditional'!J829,"OK")</f>
        <v>OK</v>
      </c>
      <c r="K829" s="13" t="str">
        <f>IF(ISERROR(VLOOKUP('PROD Fltr Conditional'!$A829,QACond,COLUMNS($A$7:K829),0)),'PROD Fltr Conditional'!K829,"OK")</f>
        <v>OK</v>
      </c>
      <c r="L829" s="13" t="str">
        <f>IF(ISERROR(VLOOKUP('PROD Fltr Conditional'!$A829,QACond,COLUMNS($A$7:L829),0)),'PROD Fltr Conditional'!L829,"OK")</f>
        <v>OK</v>
      </c>
      <c r="M829" s="13" t="str">
        <f>IF(ISERROR(VLOOKUP('PROD Fltr Conditional'!$A829,QACond,COLUMNS($A$7:M829),0)),'PROD Fltr Conditional'!M829,"OK")</f>
        <v>OK</v>
      </c>
      <c r="N829" s="13" t="str">
        <f>IF(ISERROR(VLOOKUP('PROD Fltr Conditional'!$A829,QACond,COLUMNS($A$7:N829),0)),'PROD Fltr Conditional'!N829,"OK")</f>
        <v>OK</v>
      </c>
      <c r="O829" s="13" t="str">
        <f>IF(ISERROR(VLOOKUP('PROD Fltr Conditional'!$A829,QACond,COLUMNS($A$7:O829),0)),'PROD Fltr Conditional'!O829,"OK")</f>
        <v>OK</v>
      </c>
      <c r="P829" s="13" t="str">
        <f>IF(ISERROR(VLOOKUP('PROD Fltr Conditional'!$A829,QACond,COLUMNS($A$7:P829),0)),'PROD Fltr Conditional'!P829,"OK")</f>
        <v>OK</v>
      </c>
      <c r="Q829" s="13" t="str">
        <f>IF(ISERROR(VLOOKUP('PROD Fltr Conditional'!$A829,QACond,COLUMNS($A$7:Q829),0)),'PROD Fltr Conditional'!Q829,"OK")</f>
        <v>OK</v>
      </c>
    </row>
    <row r="830" spans="1:17">
      <c r="A830" s="13" t="str">
        <f>IF(ISERROR(VLOOKUP('PROD Fltr Conditional'!$A830,QACond,COLUMNS($A$7:A830),0)),'PROD Fltr Conditional'!A830,"OK")</f>
        <v>OK</v>
      </c>
      <c r="B830" s="13" t="str">
        <f>IF(ISERROR(VLOOKUP('PROD Fltr Conditional'!$A830,QACond,COLUMNS($A$7:B830),0)),'PROD Fltr Conditional'!B830,"OK")</f>
        <v>OK</v>
      </c>
      <c r="C830" s="13" t="str">
        <f>IF(ISERROR(VLOOKUP('PROD Fltr Conditional'!$A830,QACond,COLUMNS($A$7:C830),0)),'PROD Fltr Conditional'!C830,"OK")</f>
        <v>OK</v>
      </c>
      <c r="D830" s="13" t="str">
        <f>IF(ISERROR(VLOOKUP('PROD Fltr Conditional'!$A830,QACond,COLUMNS($A$7:D830),0)),'PROD Fltr Conditional'!D830,"OK")</f>
        <v>OK</v>
      </c>
      <c r="E830" s="13" t="str">
        <f>IF(ISERROR(VLOOKUP('PROD Fltr Conditional'!$A830,QACond,COLUMNS($A$7:E830),0)),'PROD Fltr Conditional'!E830,"OK")</f>
        <v>OK</v>
      </c>
      <c r="F830" s="13" t="str">
        <f>IF(ISERROR(VLOOKUP('PROD Fltr Conditional'!$A830,QACond,COLUMNS($A$7:F830),0)),'PROD Fltr Conditional'!F830,"OK")</f>
        <v>OK</v>
      </c>
      <c r="G830" s="13" t="str">
        <f>IF(ISERROR(VLOOKUP('PROD Fltr Conditional'!$A830,QACond,COLUMNS($A$7:G830),0)),'PROD Fltr Conditional'!G830,"OK")</f>
        <v>OK</v>
      </c>
      <c r="H830" s="13" t="str">
        <f>IF(ISERROR(VLOOKUP('PROD Fltr Conditional'!$A830,QACond,COLUMNS($A$7:H830),0)),'PROD Fltr Conditional'!H830,"OK")</f>
        <v>OK</v>
      </c>
      <c r="I830" s="13" t="str">
        <f>IF(ISERROR(VLOOKUP('PROD Fltr Conditional'!$A830,QACond,COLUMNS($A$7:I830),0)),'PROD Fltr Conditional'!I830,"OK")</f>
        <v>OK</v>
      </c>
      <c r="J830" s="13" t="str">
        <f>IF(ISERROR(VLOOKUP('PROD Fltr Conditional'!$A830,QACond,COLUMNS($A$7:J830),0)),'PROD Fltr Conditional'!J830,"OK")</f>
        <v>OK</v>
      </c>
      <c r="K830" s="13" t="str">
        <f>IF(ISERROR(VLOOKUP('PROD Fltr Conditional'!$A830,QACond,COLUMNS($A$7:K830),0)),'PROD Fltr Conditional'!K830,"OK")</f>
        <v>OK</v>
      </c>
      <c r="L830" s="13" t="str">
        <f>IF(ISERROR(VLOOKUP('PROD Fltr Conditional'!$A830,QACond,COLUMNS($A$7:L830),0)),'PROD Fltr Conditional'!L830,"OK")</f>
        <v>OK</v>
      </c>
      <c r="M830" s="13" t="str">
        <f>IF(ISERROR(VLOOKUP('PROD Fltr Conditional'!$A830,QACond,COLUMNS($A$7:M830),0)),'PROD Fltr Conditional'!M830,"OK")</f>
        <v>OK</v>
      </c>
      <c r="N830" s="13" t="str">
        <f>IF(ISERROR(VLOOKUP('PROD Fltr Conditional'!$A830,QACond,COLUMNS($A$7:N830),0)),'PROD Fltr Conditional'!N830,"OK")</f>
        <v>OK</v>
      </c>
      <c r="O830" s="13" t="str">
        <f>IF(ISERROR(VLOOKUP('PROD Fltr Conditional'!$A830,QACond,COLUMNS($A$7:O830),0)),'PROD Fltr Conditional'!O830,"OK")</f>
        <v>OK</v>
      </c>
      <c r="P830" s="13" t="str">
        <f>IF(ISERROR(VLOOKUP('PROD Fltr Conditional'!$A830,QACond,COLUMNS($A$7:P830),0)),'PROD Fltr Conditional'!P830,"OK")</f>
        <v>OK</v>
      </c>
      <c r="Q830" s="13" t="str">
        <f>IF(ISERROR(VLOOKUP('PROD Fltr Conditional'!$A830,QACond,COLUMNS($A$7:Q830),0)),'PROD Fltr Conditional'!Q830,"OK")</f>
        <v>OK</v>
      </c>
    </row>
    <row r="831" spans="1:17">
      <c r="A831" s="13" t="str">
        <f>IF(ISERROR(VLOOKUP('PROD Fltr Conditional'!$A831,QACond,COLUMNS($A$7:A831),0)),'PROD Fltr Conditional'!A831,"OK")</f>
        <v>OK</v>
      </c>
      <c r="B831" s="13" t="str">
        <f>IF(ISERROR(VLOOKUP('PROD Fltr Conditional'!$A831,QACond,COLUMNS($A$7:B831),0)),'PROD Fltr Conditional'!B831,"OK")</f>
        <v>OK</v>
      </c>
      <c r="C831" s="13" t="str">
        <f>IF(ISERROR(VLOOKUP('PROD Fltr Conditional'!$A831,QACond,COLUMNS($A$7:C831),0)),'PROD Fltr Conditional'!C831,"OK")</f>
        <v>OK</v>
      </c>
      <c r="D831" s="13" t="str">
        <f>IF(ISERROR(VLOOKUP('PROD Fltr Conditional'!$A831,QACond,COLUMNS($A$7:D831),0)),'PROD Fltr Conditional'!D831,"OK")</f>
        <v>OK</v>
      </c>
      <c r="E831" s="13" t="str">
        <f>IF(ISERROR(VLOOKUP('PROD Fltr Conditional'!$A831,QACond,COLUMNS($A$7:E831),0)),'PROD Fltr Conditional'!E831,"OK")</f>
        <v>OK</v>
      </c>
      <c r="F831" s="13" t="str">
        <f>IF(ISERROR(VLOOKUP('PROD Fltr Conditional'!$A831,QACond,COLUMNS($A$7:F831),0)),'PROD Fltr Conditional'!F831,"OK")</f>
        <v>OK</v>
      </c>
      <c r="G831" s="13" t="str">
        <f>IF(ISERROR(VLOOKUP('PROD Fltr Conditional'!$A831,QACond,COLUMNS($A$7:G831),0)),'PROD Fltr Conditional'!G831,"OK")</f>
        <v>OK</v>
      </c>
      <c r="H831" s="13" t="str">
        <f>IF(ISERROR(VLOOKUP('PROD Fltr Conditional'!$A831,QACond,COLUMNS($A$7:H831),0)),'PROD Fltr Conditional'!H831,"OK")</f>
        <v>OK</v>
      </c>
      <c r="I831" s="13" t="str">
        <f>IF(ISERROR(VLOOKUP('PROD Fltr Conditional'!$A831,QACond,COLUMNS($A$7:I831),0)),'PROD Fltr Conditional'!I831,"OK")</f>
        <v>OK</v>
      </c>
      <c r="J831" s="13" t="str">
        <f>IF(ISERROR(VLOOKUP('PROD Fltr Conditional'!$A831,QACond,COLUMNS($A$7:J831),0)),'PROD Fltr Conditional'!J831,"OK")</f>
        <v>OK</v>
      </c>
      <c r="K831" s="13" t="str">
        <f>IF(ISERROR(VLOOKUP('PROD Fltr Conditional'!$A831,QACond,COLUMNS($A$7:K831),0)),'PROD Fltr Conditional'!K831,"OK")</f>
        <v>OK</v>
      </c>
      <c r="L831" s="13" t="str">
        <f>IF(ISERROR(VLOOKUP('PROD Fltr Conditional'!$A831,QACond,COLUMNS($A$7:L831),0)),'PROD Fltr Conditional'!L831,"OK")</f>
        <v>OK</v>
      </c>
      <c r="M831" s="13" t="str">
        <f>IF(ISERROR(VLOOKUP('PROD Fltr Conditional'!$A831,QACond,COLUMNS($A$7:M831),0)),'PROD Fltr Conditional'!M831,"OK")</f>
        <v>OK</v>
      </c>
      <c r="N831" s="13" t="str">
        <f>IF(ISERROR(VLOOKUP('PROD Fltr Conditional'!$A831,QACond,COLUMNS($A$7:N831),0)),'PROD Fltr Conditional'!N831,"OK")</f>
        <v>OK</v>
      </c>
      <c r="O831" s="13" t="str">
        <f>IF(ISERROR(VLOOKUP('PROD Fltr Conditional'!$A831,QACond,COLUMNS($A$7:O831),0)),'PROD Fltr Conditional'!O831,"OK")</f>
        <v>OK</v>
      </c>
      <c r="P831" s="13" t="str">
        <f>IF(ISERROR(VLOOKUP('PROD Fltr Conditional'!$A831,QACond,COLUMNS($A$7:P831),0)),'PROD Fltr Conditional'!P831,"OK")</f>
        <v>OK</v>
      </c>
      <c r="Q831" s="13" t="str">
        <f>IF(ISERROR(VLOOKUP('PROD Fltr Conditional'!$A831,QACond,COLUMNS($A$7:Q831),0)),'PROD Fltr Conditional'!Q831,"OK")</f>
        <v>OK</v>
      </c>
    </row>
    <row r="832" spans="1:17">
      <c r="A832" s="13" t="str">
        <f>IF(ISERROR(VLOOKUP('PROD Fltr Conditional'!$A832,QACond,COLUMNS($A$7:A832),0)),'PROD Fltr Conditional'!A832,"OK")</f>
        <v>OK</v>
      </c>
      <c r="B832" s="13" t="str">
        <f>IF(ISERROR(VLOOKUP('PROD Fltr Conditional'!$A832,QACond,COLUMNS($A$7:B832),0)),'PROD Fltr Conditional'!B832,"OK")</f>
        <v>OK</v>
      </c>
      <c r="C832" s="13" t="str">
        <f>IF(ISERROR(VLOOKUP('PROD Fltr Conditional'!$A832,QACond,COLUMNS($A$7:C832),0)),'PROD Fltr Conditional'!C832,"OK")</f>
        <v>OK</v>
      </c>
      <c r="D832" s="13" t="str">
        <f>IF(ISERROR(VLOOKUP('PROD Fltr Conditional'!$A832,QACond,COLUMNS($A$7:D832),0)),'PROD Fltr Conditional'!D832,"OK")</f>
        <v>OK</v>
      </c>
      <c r="E832" s="13" t="str">
        <f>IF(ISERROR(VLOOKUP('PROD Fltr Conditional'!$A832,QACond,COLUMNS($A$7:E832),0)),'PROD Fltr Conditional'!E832,"OK")</f>
        <v>OK</v>
      </c>
      <c r="F832" s="13" t="str">
        <f>IF(ISERROR(VLOOKUP('PROD Fltr Conditional'!$A832,QACond,COLUMNS($A$7:F832),0)),'PROD Fltr Conditional'!F832,"OK")</f>
        <v>OK</v>
      </c>
      <c r="G832" s="13" t="str">
        <f>IF(ISERROR(VLOOKUP('PROD Fltr Conditional'!$A832,QACond,COLUMNS($A$7:G832),0)),'PROD Fltr Conditional'!G832,"OK")</f>
        <v>OK</v>
      </c>
      <c r="H832" s="13" t="str">
        <f>IF(ISERROR(VLOOKUP('PROD Fltr Conditional'!$A832,QACond,COLUMNS($A$7:H832),0)),'PROD Fltr Conditional'!H832,"OK")</f>
        <v>OK</v>
      </c>
      <c r="I832" s="13" t="str">
        <f>IF(ISERROR(VLOOKUP('PROD Fltr Conditional'!$A832,QACond,COLUMNS($A$7:I832),0)),'PROD Fltr Conditional'!I832,"OK")</f>
        <v>OK</v>
      </c>
      <c r="J832" s="13" t="str">
        <f>IF(ISERROR(VLOOKUP('PROD Fltr Conditional'!$A832,QACond,COLUMNS($A$7:J832),0)),'PROD Fltr Conditional'!J832,"OK")</f>
        <v>OK</v>
      </c>
      <c r="K832" s="13" t="str">
        <f>IF(ISERROR(VLOOKUP('PROD Fltr Conditional'!$A832,QACond,COLUMNS($A$7:K832),0)),'PROD Fltr Conditional'!K832,"OK")</f>
        <v>OK</v>
      </c>
      <c r="L832" s="13" t="str">
        <f>IF(ISERROR(VLOOKUP('PROD Fltr Conditional'!$A832,QACond,COLUMNS($A$7:L832),0)),'PROD Fltr Conditional'!L832,"OK")</f>
        <v>OK</v>
      </c>
      <c r="M832" s="13" t="str">
        <f>IF(ISERROR(VLOOKUP('PROD Fltr Conditional'!$A832,QACond,COLUMNS($A$7:M832),0)),'PROD Fltr Conditional'!M832,"OK")</f>
        <v>OK</v>
      </c>
      <c r="N832" s="13" t="str">
        <f>IF(ISERROR(VLOOKUP('PROD Fltr Conditional'!$A832,QACond,COLUMNS($A$7:N832),0)),'PROD Fltr Conditional'!N832,"OK")</f>
        <v>OK</v>
      </c>
      <c r="O832" s="13" t="str">
        <f>IF(ISERROR(VLOOKUP('PROD Fltr Conditional'!$A832,QACond,COLUMNS($A$7:O832),0)),'PROD Fltr Conditional'!O832,"OK")</f>
        <v>OK</v>
      </c>
      <c r="P832" s="13" t="str">
        <f>IF(ISERROR(VLOOKUP('PROD Fltr Conditional'!$A832,QACond,COLUMNS($A$7:P832),0)),'PROD Fltr Conditional'!P832,"OK")</f>
        <v>OK</v>
      </c>
      <c r="Q832" s="13" t="str">
        <f>IF(ISERROR(VLOOKUP('PROD Fltr Conditional'!$A832,QACond,COLUMNS($A$7:Q832),0)),'PROD Fltr Conditional'!Q832,"OK")</f>
        <v>OK</v>
      </c>
    </row>
    <row r="833" spans="1:17">
      <c r="A833" s="13" t="str">
        <f>IF(ISERROR(VLOOKUP('PROD Fltr Conditional'!$A833,QACond,COLUMNS($A$7:A833),0)),'PROD Fltr Conditional'!A833,"OK")</f>
        <v>OK</v>
      </c>
      <c r="B833" s="13" t="str">
        <f>IF(ISERROR(VLOOKUP('PROD Fltr Conditional'!$A833,QACond,COLUMNS($A$7:B833),0)),'PROD Fltr Conditional'!B833,"OK")</f>
        <v>OK</v>
      </c>
      <c r="C833" s="13" t="str">
        <f>IF(ISERROR(VLOOKUP('PROD Fltr Conditional'!$A833,QACond,COLUMNS($A$7:C833),0)),'PROD Fltr Conditional'!C833,"OK")</f>
        <v>OK</v>
      </c>
      <c r="D833" s="13" t="str">
        <f>IF(ISERROR(VLOOKUP('PROD Fltr Conditional'!$A833,QACond,COLUMNS($A$7:D833),0)),'PROD Fltr Conditional'!D833,"OK")</f>
        <v>OK</v>
      </c>
      <c r="E833" s="13" t="str">
        <f>IF(ISERROR(VLOOKUP('PROD Fltr Conditional'!$A833,QACond,COLUMNS($A$7:E833),0)),'PROD Fltr Conditional'!E833,"OK")</f>
        <v>OK</v>
      </c>
      <c r="F833" s="13" t="str">
        <f>IF(ISERROR(VLOOKUP('PROD Fltr Conditional'!$A833,QACond,COLUMNS($A$7:F833),0)),'PROD Fltr Conditional'!F833,"OK")</f>
        <v>OK</v>
      </c>
      <c r="G833" s="13" t="str">
        <f>IF(ISERROR(VLOOKUP('PROD Fltr Conditional'!$A833,QACond,COLUMNS($A$7:G833),0)),'PROD Fltr Conditional'!G833,"OK")</f>
        <v>OK</v>
      </c>
      <c r="H833" s="13" t="str">
        <f>IF(ISERROR(VLOOKUP('PROD Fltr Conditional'!$A833,QACond,COLUMNS($A$7:H833),0)),'PROD Fltr Conditional'!H833,"OK")</f>
        <v>OK</v>
      </c>
      <c r="I833" s="13" t="str">
        <f>IF(ISERROR(VLOOKUP('PROD Fltr Conditional'!$A833,QACond,COLUMNS($A$7:I833),0)),'PROD Fltr Conditional'!I833,"OK")</f>
        <v>OK</v>
      </c>
      <c r="J833" s="13" t="str">
        <f>IF(ISERROR(VLOOKUP('PROD Fltr Conditional'!$A833,QACond,COLUMNS($A$7:J833),0)),'PROD Fltr Conditional'!J833,"OK")</f>
        <v>OK</v>
      </c>
      <c r="K833" s="13" t="str">
        <f>IF(ISERROR(VLOOKUP('PROD Fltr Conditional'!$A833,QACond,COLUMNS($A$7:K833),0)),'PROD Fltr Conditional'!K833,"OK")</f>
        <v>OK</v>
      </c>
      <c r="L833" s="13" t="str">
        <f>IF(ISERROR(VLOOKUP('PROD Fltr Conditional'!$A833,QACond,COLUMNS($A$7:L833),0)),'PROD Fltr Conditional'!L833,"OK")</f>
        <v>OK</v>
      </c>
      <c r="M833" s="13" t="str">
        <f>IF(ISERROR(VLOOKUP('PROD Fltr Conditional'!$A833,QACond,COLUMNS($A$7:M833),0)),'PROD Fltr Conditional'!M833,"OK")</f>
        <v>OK</v>
      </c>
      <c r="N833" s="13" t="str">
        <f>IF(ISERROR(VLOOKUP('PROD Fltr Conditional'!$A833,QACond,COLUMNS($A$7:N833),0)),'PROD Fltr Conditional'!N833,"OK")</f>
        <v>OK</v>
      </c>
      <c r="O833" s="13" t="str">
        <f>IF(ISERROR(VLOOKUP('PROD Fltr Conditional'!$A833,QACond,COLUMNS($A$7:O833),0)),'PROD Fltr Conditional'!O833,"OK")</f>
        <v>OK</v>
      </c>
      <c r="P833" s="13" t="str">
        <f>IF(ISERROR(VLOOKUP('PROD Fltr Conditional'!$A833,QACond,COLUMNS($A$7:P833),0)),'PROD Fltr Conditional'!P833,"OK")</f>
        <v>OK</v>
      </c>
      <c r="Q833" s="13" t="str">
        <f>IF(ISERROR(VLOOKUP('PROD Fltr Conditional'!$A833,QACond,COLUMNS($A$7:Q833),0)),'PROD Fltr Conditional'!Q833,"OK")</f>
        <v>OK</v>
      </c>
    </row>
    <row r="834" spans="1:17">
      <c r="A834" s="13" t="str">
        <f>IF(ISERROR(VLOOKUP('PROD Fltr Conditional'!$A834,QACond,COLUMNS($A$7:A834),0)),'PROD Fltr Conditional'!A834,"OK")</f>
        <v>OK</v>
      </c>
      <c r="B834" s="13" t="str">
        <f>IF(ISERROR(VLOOKUP('PROD Fltr Conditional'!$A834,QACond,COLUMNS($A$7:B834),0)),'PROD Fltr Conditional'!B834,"OK")</f>
        <v>OK</v>
      </c>
      <c r="C834" s="13" t="str">
        <f>IF(ISERROR(VLOOKUP('PROD Fltr Conditional'!$A834,QACond,COLUMNS($A$7:C834),0)),'PROD Fltr Conditional'!C834,"OK")</f>
        <v>OK</v>
      </c>
      <c r="D834" s="13" t="str">
        <f>IF(ISERROR(VLOOKUP('PROD Fltr Conditional'!$A834,QACond,COLUMNS($A$7:D834),0)),'PROD Fltr Conditional'!D834,"OK")</f>
        <v>OK</v>
      </c>
      <c r="E834" s="13" t="str">
        <f>IF(ISERROR(VLOOKUP('PROD Fltr Conditional'!$A834,QACond,COLUMNS($A$7:E834),0)),'PROD Fltr Conditional'!E834,"OK")</f>
        <v>OK</v>
      </c>
      <c r="F834" s="13" t="str">
        <f>IF(ISERROR(VLOOKUP('PROD Fltr Conditional'!$A834,QACond,COLUMNS($A$7:F834),0)),'PROD Fltr Conditional'!F834,"OK")</f>
        <v>OK</v>
      </c>
      <c r="G834" s="13" t="str">
        <f>IF(ISERROR(VLOOKUP('PROD Fltr Conditional'!$A834,QACond,COLUMNS($A$7:G834),0)),'PROD Fltr Conditional'!G834,"OK")</f>
        <v>OK</v>
      </c>
      <c r="H834" s="13" t="str">
        <f>IF(ISERROR(VLOOKUP('PROD Fltr Conditional'!$A834,QACond,COLUMNS($A$7:H834),0)),'PROD Fltr Conditional'!H834,"OK")</f>
        <v>OK</v>
      </c>
      <c r="I834" s="13" t="str">
        <f>IF(ISERROR(VLOOKUP('PROD Fltr Conditional'!$A834,QACond,COLUMNS($A$7:I834),0)),'PROD Fltr Conditional'!I834,"OK")</f>
        <v>OK</v>
      </c>
      <c r="J834" s="13" t="str">
        <f>IF(ISERROR(VLOOKUP('PROD Fltr Conditional'!$A834,QACond,COLUMNS($A$7:J834),0)),'PROD Fltr Conditional'!J834,"OK")</f>
        <v>OK</v>
      </c>
      <c r="K834" s="13" t="str">
        <f>IF(ISERROR(VLOOKUP('PROD Fltr Conditional'!$A834,QACond,COLUMNS($A$7:K834),0)),'PROD Fltr Conditional'!K834,"OK")</f>
        <v>OK</v>
      </c>
      <c r="L834" s="13" t="str">
        <f>IF(ISERROR(VLOOKUP('PROD Fltr Conditional'!$A834,QACond,COLUMNS($A$7:L834),0)),'PROD Fltr Conditional'!L834,"OK")</f>
        <v>OK</v>
      </c>
      <c r="M834" s="13" t="str">
        <f>IF(ISERROR(VLOOKUP('PROD Fltr Conditional'!$A834,QACond,COLUMNS($A$7:M834),0)),'PROD Fltr Conditional'!M834,"OK")</f>
        <v>OK</v>
      </c>
      <c r="N834" s="13" t="str">
        <f>IF(ISERROR(VLOOKUP('PROD Fltr Conditional'!$A834,QACond,COLUMNS($A$7:N834),0)),'PROD Fltr Conditional'!N834,"OK")</f>
        <v>OK</v>
      </c>
      <c r="O834" s="13" t="str">
        <f>IF(ISERROR(VLOOKUP('PROD Fltr Conditional'!$A834,QACond,COLUMNS($A$7:O834),0)),'PROD Fltr Conditional'!O834,"OK")</f>
        <v>OK</v>
      </c>
      <c r="P834" s="13" t="str">
        <f>IF(ISERROR(VLOOKUP('PROD Fltr Conditional'!$A834,QACond,COLUMNS($A$7:P834),0)),'PROD Fltr Conditional'!P834,"OK")</f>
        <v>OK</v>
      </c>
      <c r="Q834" s="13" t="str">
        <f>IF(ISERROR(VLOOKUP('PROD Fltr Conditional'!$A834,QACond,COLUMNS($A$7:Q834),0)),'PROD Fltr Conditional'!Q834,"OK")</f>
        <v>OK</v>
      </c>
    </row>
    <row r="835" spans="1:17">
      <c r="A835" s="13" t="str">
        <f>IF(ISERROR(VLOOKUP('PROD Fltr Conditional'!$A835,QACond,COLUMNS($A$7:A835),0)),'PROD Fltr Conditional'!A835,"OK")</f>
        <v>OK</v>
      </c>
      <c r="B835" s="13" t="str">
        <f>IF(ISERROR(VLOOKUP('PROD Fltr Conditional'!$A835,QACond,COLUMNS($A$7:B835),0)),'PROD Fltr Conditional'!B835,"OK")</f>
        <v>OK</v>
      </c>
      <c r="C835" s="13" t="str">
        <f>IF(ISERROR(VLOOKUP('PROD Fltr Conditional'!$A835,QACond,COLUMNS($A$7:C835),0)),'PROD Fltr Conditional'!C835,"OK")</f>
        <v>OK</v>
      </c>
      <c r="D835" s="13" t="str">
        <f>IF(ISERROR(VLOOKUP('PROD Fltr Conditional'!$A835,QACond,COLUMNS($A$7:D835),0)),'PROD Fltr Conditional'!D835,"OK")</f>
        <v>OK</v>
      </c>
      <c r="E835" s="13" t="str">
        <f>IF(ISERROR(VLOOKUP('PROD Fltr Conditional'!$A835,QACond,COLUMNS($A$7:E835),0)),'PROD Fltr Conditional'!E835,"OK")</f>
        <v>OK</v>
      </c>
      <c r="F835" s="13" t="str">
        <f>IF(ISERROR(VLOOKUP('PROD Fltr Conditional'!$A835,QACond,COLUMNS($A$7:F835),0)),'PROD Fltr Conditional'!F835,"OK")</f>
        <v>OK</v>
      </c>
      <c r="G835" s="13" t="str">
        <f>IF(ISERROR(VLOOKUP('PROD Fltr Conditional'!$A835,QACond,COLUMNS($A$7:G835),0)),'PROD Fltr Conditional'!G835,"OK")</f>
        <v>OK</v>
      </c>
      <c r="H835" s="13" t="str">
        <f>IF(ISERROR(VLOOKUP('PROD Fltr Conditional'!$A835,QACond,COLUMNS($A$7:H835),0)),'PROD Fltr Conditional'!H835,"OK")</f>
        <v>OK</v>
      </c>
      <c r="I835" s="13" t="str">
        <f>IF(ISERROR(VLOOKUP('PROD Fltr Conditional'!$A835,QACond,COLUMNS($A$7:I835),0)),'PROD Fltr Conditional'!I835,"OK")</f>
        <v>OK</v>
      </c>
      <c r="J835" s="13" t="str">
        <f>IF(ISERROR(VLOOKUP('PROD Fltr Conditional'!$A835,QACond,COLUMNS($A$7:J835),0)),'PROD Fltr Conditional'!J835,"OK")</f>
        <v>OK</v>
      </c>
      <c r="K835" s="13" t="str">
        <f>IF(ISERROR(VLOOKUP('PROD Fltr Conditional'!$A835,QACond,COLUMNS($A$7:K835),0)),'PROD Fltr Conditional'!K835,"OK")</f>
        <v>OK</v>
      </c>
      <c r="L835" s="13" t="str">
        <f>IF(ISERROR(VLOOKUP('PROD Fltr Conditional'!$A835,QACond,COLUMNS($A$7:L835),0)),'PROD Fltr Conditional'!L835,"OK")</f>
        <v>OK</v>
      </c>
      <c r="M835" s="13" t="str">
        <f>IF(ISERROR(VLOOKUP('PROD Fltr Conditional'!$A835,QACond,COLUMNS($A$7:M835),0)),'PROD Fltr Conditional'!M835,"OK")</f>
        <v>OK</v>
      </c>
      <c r="N835" s="13" t="str">
        <f>IF(ISERROR(VLOOKUP('PROD Fltr Conditional'!$A835,QACond,COLUMNS($A$7:N835),0)),'PROD Fltr Conditional'!N835,"OK")</f>
        <v>OK</v>
      </c>
      <c r="O835" s="13" t="str">
        <f>IF(ISERROR(VLOOKUP('PROD Fltr Conditional'!$A835,QACond,COLUMNS($A$7:O835),0)),'PROD Fltr Conditional'!O835,"OK")</f>
        <v>OK</v>
      </c>
      <c r="P835" s="13" t="str">
        <f>IF(ISERROR(VLOOKUP('PROD Fltr Conditional'!$A835,QACond,COLUMNS($A$7:P835),0)),'PROD Fltr Conditional'!P835,"OK")</f>
        <v>OK</v>
      </c>
      <c r="Q835" s="13" t="str">
        <f>IF(ISERROR(VLOOKUP('PROD Fltr Conditional'!$A835,QACond,COLUMNS($A$7:Q835),0)),'PROD Fltr Conditional'!Q835,"OK")</f>
        <v>OK</v>
      </c>
    </row>
    <row r="836" spans="1:17">
      <c r="A836" s="13" t="str">
        <f>IF(ISERROR(VLOOKUP('PROD Fltr Conditional'!$A836,QACond,COLUMNS($A$7:A836),0)),'PROD Fltr Conditional'!A836,"OK")</f>
        <v>OK</v>
      </c>
      <c r="B836" s="13" t="str">
        <f>IF(ISERROR(VLOOKUP('PROD Fltr Conditional'!$A836,QACond,COLUMNS($A$7:B836),0)),'PROD Fltr Conditional'!B836,"OK")</f>
        <v>OK</v>
      </c>
      <c r="C836" s="13" t="str">
        <f>IF(ISERROR(VLOOKUP('PROD Fltr Conditional'!$A836,QACond,COLUMNS($A$7:C836),0)),'PROD Fltr Conditional'!C836,"OK")</f>
        <v>OK</v>
      </c>
      <c r="D836" s="13" t="str">
        <f>IF(ISERROR(VLOOKUP('PROD Fltr Conditional'!$A836,QACond,COLUMNS($A$7:D836),0)),'PROD Fltr Conditional'!D836,"OK")</f>
        <v>OK</v>
      </c>
      <c r="E836" s="13" t="str">
        <f>IF(ISERROR(VLOOKUP('PROD Fltr Conditional'!$A836,QACond,COLUMNS($A$7:E836),0)),'PROD Fltr Conditional'!E836,"OK")</f>
        <v>OK</v>
      </c>
      <c r="F836" s="13" t="str">
        <f>IF(ISERROR(VLOOKUP('PROD Fltr Conditional'!$A836,QACond,COLUMNS($A$7:F836),0)),'PROD Fltr Conditional'!F836,"OK")</f>
        <v>OK</v>
      </c>
      <c r="G836" s="13" t="str">
        <f>IF(ISERROR(VLOOKUP('PROD Fltr Conditional'!$A836,QACond,COLUMNS($A$7:G836),0)),'PROD Fltr Conditional'!G836,"OK")</f>
        <v>OK</v>
      </c>
      <c r="H836" s="13" t="str">
        <f>IF(ISERROR(VLOOKUP('PROD Fltr Conditional'!$A836,QACond,COLUMNS($A$7:H836),0)),'PROD Fltr Conditional'!H836,"OK")</f>
        <v>OK</v>
      </c>
      <c r="I836" s="13" t="str">
        <f>IF(ISERROR(VLOOKUP('PROD Fltr Conditional'!$A836,QACond,COLUMNS($A$7:I836),0)),'PROD Fltr Conditional'!I836,"OK")</f>
        <v>OK</v>
      </c>
      <c r="J836" s="13" t="str">
        <f>IF(ISERROR(VLOOKUP('PROD Fltr Conditional'!$A836,QACond,COLUMNS($A$7:J836),0)),'PROD Fltr Conditional'!J836,"OK")</f>
        <v>OK</v>
      </c>
      <c r="K836" s="13" t="str">
        <f>IF(ISERROR(VLOOKUP('PROD Fltr Conditional'!$A836,QACond,COLUMNS($A$7:K836),0)),'PROD Fltr Conditional'!K836,"OK")</f>
        <v>OK</v>
      </c>
      <c r="L836" s="13" t="str">
        <f>IF(ISERROR(VLOOKUP('PROD Fltr Conditional'!$A836,QACond,COLUMNS($A$7:L836),0)),'PROD Fltr Conditional'!L836,"OK")</f>
        <v>OK</v>
      </c>
      <c r="M836" s="13" t="str">
        <f>IF(ISERROR(VLOOKUP('PROD Fltr Conditional'!$A836,QACond,COLUMNS($A$7:M836),0)),'PROD Fltr Conditional'!M836,"OK")</f>
        <v>OK</v>
      </c>
      <c r="N836" s="13" t="str">
        <f>IF(ISERROR(VLOOKUP('PROD Fltr Conditional'!$A836,QACond,COLUMNS($A$7:N836),0)),'PROD Fltr Conditional'!N836,"OK")</f>
        <v>OK</v>
      </c>
      <c r="O836" s="13" t="str">
        <f>IF(ISERROR(VLOOKUP('PROD Fltr Conditional'!$A836,QACond,COLUMNS($A$7:O836),0)),'PROD Fltr Conditional'!O836,"OK")</f>
        <v>OK</v>
      </c>
      <c r="P836" s="13" t="str">
        <f>IF(ISERROR(VLOOKUP('PROD Fltr Conditional'!$A836,QACond,COLUMNS($A$7:P836),0)),'PROD Fltr Conditional'!P836,"OK")</f>
        <v>OK</v>
      </c>
      <c r="Q836" s="13" t="str">
        <f>IF(ISERROR(VLOOKUP('PROD Fltr Conditional'!$A836,QACond,COLUMNS($A$7:Q836),0)),'PROD Fltr Conditional'!Q836,"OK")</f>
        <v>OK</v>
      </c>
    </row>
    <row r="837" spans="1:17">
      <c r="A837" s="13" t="str">
        <f>IF(ISERROR(VLOOKUP('PROD Fltr Conditional'!$A837,QACond,COLUMNS($A$7:A837),0)),'PROD Fltr Conditional'!A837,"OK")</f>
        <v>OK</v>
      </c>
      <c r="B837" s="13" t="str">
        <f>IF(ISERROR(VLOOKUP('PROD Fltr Conditional'!$A837,QACond,COLUMNS($A$7:B837),0)),'PROD Fltr Conditional'!B837,"OK")</f>
        <v>OK</v>
      </c>
      <c r="C837" s="13" t="str">
        <f>IF(ISERROR(VLOOKUP('PROD Fltr Conditional'!$A837,QACond,COLUMNS($A$7:C837),0)),'PROD Fltr Conditional'!C837,"OK")</f>
        <v>OK</v>
      </c>
      <c r="D837" s="13" t="str">
        <f>IF(ISERROR(VLOOKUP('PROD Fltr Conditional'!$A837,QACond,COLUMNS($A$7:D837),0)),'PROD Fltr Conditional'!D837,"OK")</f>
        <v>OK</v>
      </c>
      <c r="E837" s="13" t="str">
        <f>IF(ISERROR(VLOOKUP('PROD Fltr Conditional'!$A837,QACond,COLUMNS($A$7:E837),0)),'PROD Fltr Conditional'!E837,"OK")</f>
        <v>OK</v>
      </c>
      <c r="F837" s="13" t="str">
        <f>IF(ISERROR(VLOOKUP('PROD Fltr Conditional'!$A837,QACond,COLUMNS($A$7:F837),0)),'PROD Fltr Conditional'!F837,"OK")</f>
        <v>OK</v>
      </c>
      <c r="G837" s="13" t="str">
        <f>IF(ISERROR(VLOOKUP('PROD Fltr Conditional'!$A837,QACond,COLUMNS($A$7:G837),0)),'PROD Fltr Conditional'!G837,"OK")</f>
        <v>OK</v>
      </c>
      <c r="H837" s="13" t="str">
        <f>IF(ISERROR(VLOOKUP('PROD Fltr Conditional'!$A837,QACond,COLUMNS($A$7:H837),0)),'PROD Fltr Conditional'!H837,"OK")</f>
        <v>OK</v>
      </c>
      <c r="I837" s="13" t="str">
        <f>IF(ISERROR(VLOOKUP('PROD Fltr Conditional'!$A837,QACond,COLUMNS($A$7:I837),0)),'PROD Fltr Conditional'!I837,"OK")</f>
        <v>OK</v>
      </c>
      <c r="J837" s="13" t="str">
        <f>IF(ISERROR(VLOOKUP('PROD Fltr Conditional'!$A837,QACond,COLUMNS($A$7:J837),0)),'PROD Fltr Conditional'!J837,"OK")</f>
        <v>OK</v>
      </c>
      <c r="K837" s="13" t="str">
        <f>IF(ISERROR(VLOOKUP('PROD Fltr Conditional'!$A837,QACond,COLUMNS($A$7:K837),0)),'PROD Fltr Conditional'!K837,"OK")</f>
        <v>OK</v>
      </c>
      <c r="L837" s="13" t="str">
        <f>IF(ISERROR(VLOOKUP('PROD Fltr Conditional'!$A837,QACond,COLUMNS($A$7:L837),0)),'PROD Fltr Conditional'!L837,"OK")</f>
        <v>OK</v>
      </c>
      <c r="M837" s="13" t="str">
        <f>IF(ISERROR(VLOOKUP('PROD Fltr Conditional'!$A837,QACond,COLUMNS($A$7:M837),0)),'PROD Fltr Conditional'!M837,"OK")</f>
        <v>OK</v>
      </c>
      <c r="N837" s="13" t="str">
        <f>IF(ISERROR(VLOOKUP('PROD Fltr Conditional'!$A837,QACond,COLUMNS($A$7:N837),0)),'PROD Fltr Conditional'!N837,"OK")</f>
        <v>OK</v>
      </c>
      <c r="O837" s="13" t="str">
        <f>IF(ISERROR(VLOOKUP('PROD Fltr Conditional'!$A837,QACond,COLUMNS($A$7:O837),0)),'PROD Fltr Conditional'!O837,"OK")</f>
        <v>OK</v>
      </c>
      <c r="P837" s="13" t="str">
        <f>IF(ISERROR(VLOOKUP('PROD Fltr Conditional'!$A837,QACond,COLUMNS($A$7:P837),0)),'PROD Fltr Conditional'!P837,"OK")</f>
        <v>OK</v>
      </c>
      <c r="Q837" s="13" t="str">
        <f>IF(ISERROR(VLOOKUP('PROD Fltr Conditional'!$A837,QACond,COLUMNS($A$7:Q837),0)),'PROD Fltr Conditional'!Q837,"OK")</f>
        <v>OK</v>
      </c>
    </row>
    <row r="838" spans="1:17">
      <c r="A838" s="13" t="str">
        <f>IF(ISERROR(VLOOKUP('PROD Fltr Conditional'!$A838,QACond,COLUMNS($A$7:A838),0)),'PROD Fltr Conditional'!A838,"OK")</f>
        <v>OK</v>
      </c>
      <c r="B838" s="13" t="str">
        <f>IF(ISERROR(VLOOKUP('PROD Fltr Conditional'!$A838,QACond,COLUMNS($A$7:B838),0)),'PROD Fltr Conditional'!B838,"OK")</f>
        <v>OK</v>
      </c>
      <c r="C838" s="13" t="str">
        <f>IF(ISERROR(VLOOKUP('PROD Fltr Conditional'!$A838,QACond,COLUMNS($A$7:C838),0)),'PROD Fltr Conditional'!C838,"OK")</f>
        <v>OK</v>
      </c>
      <c r="D838" s="13" t="str">
        <f>IF(ISERROR(VLOOKUP('PROD Fltr Conditional'!$A838,QACond,COLUMNS($A$7:D838),0)),'PROD Fltr Conditional'!D838,"OK")</f>
        <v>OK</v>
      </c>
      <c r="E838" s="13" t="str">
        <f>IF(ISERROR(VLOOKUP('PROD Fltr Conditional'!$A838,QACond,COLUMNS($A$7:E838),0)),'PROD Fltr Conditional'!E838,"OK")</f>
        <v>OK</v>
      </c>
      <c r="F838" s="13" t="str">
        <f>IF(ISERROR(VLOOKUP('PROD Fltr Conditional'!$A838,QACond,COLUMNS($A$7:F838),0)),'PROD Fltr Conditional'!F838,"OK")</f>
        <v>OK</v>
      </c>
      <c r="G838" s="13" t="str">
        <f>IF(ISERROR(VLOOKUP('PROD Fltr Conditional'!$A838,QACond,COLUMNS($A$7:G838),0)),'PROD Fltr Conditional'!G838,"OK")</f>
        <v>OK</v>
      </c>
      <c r="H838" s="13" t="str">
        <f>IF(ISERROR(VLOOKUP('PROD Fltr Conditional'!$A838,QACond,COLUMNS($A$7:H838),0)),'PROD Fltr Conditional'!H838,"OK")</f>
        <v>OK</v>
      </c>
      <c r="I838" s="13" t="str">
        <f>IF(ISERROR(VLOOKUP('PROD Fltr Conditional'!$A838,QACond,COLUMNS($A$7:I838),0)),'PROD Fltr Conditional'!I838,"OK")</f>
        <v>OK</v>
      </c>
      <c r="J838" s="13" t="str">
        <f>IF(ISERROR(VLOOKUP('PROD Fltr Conditional'!$A838,QACond,COLUMNS($A$7:J838),0)),'PROD Fltr Conditional'!J838,"OK")</f>
        <v>OK</v>
      </c>
      <c r="K838" s="13" t="str">
        <f>IF(ISERROR(VLOOKUP('PROD Fltr Conditional'!$A838,QACond,COLUMNS($A$7:K838),0)),'PROD Fltr Conditional'!K838,"OK")</f>
        <v>OK</v>
      </c>
      <c r="L838" s="13" t="str">
        <f>IF(ISERROR(VLOOKUP('PROD Fltr Conditional'!$A838,QACond,COLUMNS($A$7:L838),0)),'PROD Fltr Conditional'!L838,"OK")</f>
        <v>OK</v>
      </c>
      <c r="M838" s="13" t="str">
        <f>IF(ISERROR(VLOOKUP('PROD Fltr Conditional'!$A838,QACond,COLUMNS($A$7:M838),0)),'PROD Fltr Conditional'!M838,"OK")</f>
        <v>OK</v>
      </c>
      <c r="N838" s="13" t="str">
        <f>IF(ISERROR(VLOOKUP('PROD Fltr Conditional'!$A838,QACond,COLUMNS($A$7:N838),0)),'PROD Fltr Conditional'!N838,"OK")</f>
        <v>OK</v>
      </c>
      <c r="O838" s="13" t="str">
        <f>IF(ISERROR(VLOOKUP('PROD Fltr Conditional'!$A838,QACond,COLUMNS($A$7:O838),0)),'PROD Fltr Conditional'!O838,"OK")</f>
        <v>OK</v>
      </c>
      <c r="P838" s="13" t="str">
        <f>IF(ISERROR(VLOOKUP('PROD Fltr Conditional'!$A838,QACond,COLUMNS($A$7:P838),0)),'PROD Fltr Conditional'!P838,"OK")</f>
        <v>OK</v>
      </c>
      <c r="Q838" s="13" t="str">
        <f>IF(ISERROR(VLOOKUP('PROD Fltr Conditional'!$A838,QACond,COLUMNS($A$7:Q838),0)),'PROD Fltr Conditional'!Q838,"OK")</f>
        <v>OK</v>
      </c>
    </row>
    <row r="839" spans="1:17">
      <c r="A839" s="13" t="str">
        <f>IF(ISERROR(VLOOKUP('PROD Fltr Conditional'!$A839,QACond,COLUMNS($A$7:A839),0)),'PROD Fltr Conditional'!A839,"OK")</f>
        <v>OK</v>
      </c>
      <c r="B839" s="13" t="str">
        <f>IF(ISERROR(VLOOKUP('PROD Fltr Conditional'!$A839,QACond,COLUMNS($A$7:B839),0)),'PROD Fltr Conditional'!B839,"OK")</f>
        <v>OK</v>
      </c>
      <c r="C839" s="13" t="str">
        <f>IF(ISERROR(VLOOKUP('PROD Fltr Conditional'!$A839,QACond,COLUMNS($A$7:C839),0)),'PROD Fltr Conditional'!C839,"OK")</f>
        <v>OK</v>
      </c>
      <c r="D839" s="13" t="str">
        <f>IF(ISERROR(VLOOKUP('PROD Fltr Conditional'!$A839,QACond,COLUMNS($A$7:D839),0)),'PROD Fltr Conditional'!D839,"OK")</f>
        <v>OK</v>
      </c>
      <c r="E839" s="13" t="str">
        <f>IF(ISERROR(VLOOKUP('PROD Fltr Conditional'!$A839,QACond,COLUMNS($A$7:E839),0)),'PROD Fltr Conditional'!E839,"OK")</f>
        <v>OK</v>
      </c>
      <c r="F839" s="13" t="str">
        <f>IF(ISERROR(VLOOKUP('PROD Fltr Conditional'!$A839,QACond,COLUMNS($A$7:F839),0)),'PROD Fltr Conditional'!F839,"OK")</f>
        <v>OK</v>
      </c>
      <c r="G839" s="13" t="str">
        <f>IF(ISERROR(VLOOKUP('PROD Fltr Conditional'!$A839,QACond,COLUMNS($A$7:G839),0)),'PROD Fltr Conditional'!G839,"OK")</f>
        <v>OK</v>
      </c>
      <c r="H839" s="13" t="str">
        <f>IF(ISERROR(VLOOKUP('PROD Fltr Conditional'!$A839,QACond,COLUMNS($A$7:H839),0)),'PROD Fltr Conditional'!H839,"OK")</f>
        <v>OK</v>
      </c>
      <c r="I839" s="13" t="str">
        <f>IF(ISERROR(VLOOKUP('PROD Fltr Conditional'!$A839,QACond,COLUMNS($A$7:I839),0)),'PROD Fltr Conditional'!I839,"OK")</f>
        <v>OK</v>
      </c>
      <c r="J839" s="13" t="str">
        <f>IF(ISERROR(VLOOKUP('PROD Fltr Conditional'!$A839,QACond,COLUMNS($A$7:J839),0)),'PROD Fltr Conditional'!J839,"OK")</f>
        <v>OK</v>
      </c>
      <c r="K839" s="13" t="str">
        <f>IF(ISERROR(VLOOKUP('PROD Fltr Conditional'!$A839,QACond,COLUMNS($A$7:K839),0)),'PROD Fltr Conditional'!K839,"OK")</f>
        <v>OK</v>
      </c>
      <c r="L839" s="13" t="str">
        <f>IF(ISERROR(VLOOKUP('PROD Fltr Conditional'!$A839,QACond,COLUMNS($A$7:L839),0)),'PROD Fltr Conditional'!L839,"OK")</f>
        <v>OK</v>
      </c>
      <c r="M839" s="13" t="str">
        <f>IF(ISERROR(VLOOKUP('PROD Fltr Conditional'!$A839,QACond,COLUMNS($A$7:M839),0)),'PROD Fltr Conditional'!M839,"OK")</f>
        <v>OK</v>
      </c>
      <c r="N839" s="13" t="str">
        <f>IF(ISERROR(VLOOKUP('PROD Fltr Conditional'!$A839,QACond,COLUMNS($A$7:N839),0)),'PROD Fltr Conditional'!N839,"OK")</f>
        <v>OK</v>
      </c>
      <c r="O839" s="13" t="str">
        <f>IF(ISERROR(VLOOKUP('PROD Fltr Conditional'!$A839,QACond,COLUMNS($A$7:O839),0)),'PROD Fltr Conditional'!O839,"OK")</f>
        <v>OK</v>
      </c>
      <c r="P839" s="13" t="str">
        <f>IF(ISERROR(VLOOKUP('PROD Fltr Conditional'!$A839,QACond,COLUMNS($A$7:P839),0)),'PROD Fltr Conditional'!P839,"OK")</f>
        <v>OK</v>
      </c>
      <c r="Q839" s="13" t="str">
        <f>IF(ISERROR(VLOOKUP('PROD Fltr Conditional'!$A839,QACond,COLUMNS($A$7:Q839),0)),'PROD Fltr Conditional'!Q839,"OK")</f>
        <v>OK</v>
      </c>
    </row>
    <row r="840" spans="1:17">
      <c r="A840" s="13" t="str">
        <f>IF(ISERROR(VLOOKUP('PROD Fltr Conditional'!$A840,QACond,COLUMNS($A$7:A840),0)),'PROD Fltr Conditional'!A840,"OK")</f>
        <v>OK</v>
      </c>
      <c r="B840" s="13" t="str">
        <f>IF(ISERROR(VLOOKUP('PROD Fltr Conditional'!$A840,QACond,COLUMNS($A$7:B840),0)),'PROD Fltr Conditional'!B840,"OK")</f>
        <v>OK</v>
      </c>
      <c r="C840" s="13" t="str">
        <f>IF(ISERROR(VLOOKUP('PROD Fltr Conditional'!$A840,QACond,COLUMNS($A$7:C840),0)),'PROD Fltr Conditional'!C840,"OK")</f>
        <v>OK</v>
      </c>
      <c r="D840" s="13" t="str">
        <f>IF(ISERROR(VLOOKUP('PROD Fltr Conditional'!$A840,QACond,COLUMNS($A$7:D840),0)),'PROD Fltr Conditional'!D840,"OK")</f>
        <v>OK</v>
      </c>
      <c r="E840" s="13" t="str">
        <f>IF(ISERROR(VLOOKUP('PROD Fltr Conditional'!$A840,QACond,COLUMNS($A$7:E840),0)),'PROD Fltr Conditional'!E840,"OK")</f>
        <v>OK</v>
      </c>
      <c r="F840" s="13" t="str">
        <f>IF(ISERROR(VLOOKUP('PROD Fltr Conditional'!$A840,QACond,COLUMNS($A$7:F840),0)),'PROD Fltr Conditional'!F840,"OK")</f>
        <v>OK</v>
      </c>
      <c r="G840" s="13" t="str">
        <f>IF(ISERROR(VLOOKUP('PROD Fltr Conditional'!$A840,QACond,COLUMNS($A$7:G840),0)),'PROD Fltr Conditional'!G840,"OK")</f>
        <v>OK</v>
      </c>
      <c r="H840" s="13" t="str">
        <f>IF(ISERROR(VLOOKUP('PROD Fltr Conditional'!$A840,QACond,COLUMNS($A$7:H840),0)),'PROD Fltr Conditional'!H840,"OK")</f>
        <v>OK</v>
      </c>
      <c r="I840" s="13" t="str">
        <f>IF(ISERROR(VLOOKUP('PROD Fltr Conditional'!$A840,QACond,COLUMNS($A$7:I840),0)),'PROD Fltr Conditional'!I840,"OK")</f>
        <v>OK</v>
      </c>
      <c r="J840" s="13" t="str">
        <f>IF(ISERROR(VLOOKUP('PROD Fltr Conditional'!$A840,QACond,COLUMNS($A$7:J840),0)),'PROD Fltr Conditional'!J840,"OK")</f>
        <v>OK</v>
      </c>
      <c r="K840" s="13" t="str">
        <f>IF(ISERROR(VLOOKUP('PROD Fltr Conditional'!$A840,QACond,COLUMNS($A$7:K840),0)),'PROD Fltr Conditional'!K840,"OK")</f>
        <v>OK</v>
      </c>
      <c r="L840" s="13" t="str">
        <f>IF(ISERROR(VLOOKUP('PROD Fltr Conditional'!$A840,QACond,COLUMNS($A$7:L840),0)),'PROD Fltr Conditional'!L840,"OK")</f>
        <v>OK</v>
      </c>
      <c r="M840" s="13" t="str">
        <f>IF(ISERROR(VLOOKUP('PROD Fltr Conditional'!$A840,QACond,COLUMNS($A$7:M840),0)),'PROD Fltr Conditional'!M840,"OK")</f>
        <v>OK</v>
      </c>
      <c r="N840" s="13" t="str">
        <f>IF(ISERROR(VLOOKUP('PROD Fltr Conditional'!$A840,QACond,COLUMNS($A$7:N840),0)),'PROD Fltr Conditional'!N840,"OK")</f>
        <v>OK</v>
      </c>
      <c r="O840" s="13" t="str">
        <f>IF(ISERROR(VLOOKUP('PROD Fltr Conditional'!$A840,QACond,COLUMNS($A$7:O840),0)),'PROD Fltr Conditional'!O840,"OK")</f>
        <v>OK</v>
      </c>
      <c r="P840" s="13" t="str">
        <f>IF(ISERROR(VLOOKUP('PROD Fltr Conditional'!$A840,QACond,COLUMNS($A$7:P840),0)),'PROD Fltr Conditional'!P840,"OK")</f>
        <v>OK</v>
      </c>
      <c r="Q840" s="13" t="str">
        <f>IF(ISERROR(VLOOKUP('PROD Fltr Conditional'!$A840,QACond,COLUMNS($A$7:Q840),0)),'PROD Fltr Conditional'!Q840,"OK")</f>
        <v>OK</v>
      </c>
    </row>
    <row r="841" spans="1:17">
      <c r="A841" s="13" t="str">
        <f>IF(ISERROR(VLOOKUP('PROD Fltr Conditional'!$A841,QACond,COLUMNS($A$7:A841),0)),'PROD Fltr Conditional'!A841,"OK")</f>
        <v>OK</v>
      </c>
      <c r="B841" s="13" t="str">
        <f>IF(ISERROR(VLOOKUP('PROD Fltr Conditional'!$A841,QACond,COLUMNS($A$7:B841),0)),'PROD Fltr Conditional'!B841,"OK")</f>
        <v>OK</v>
      </c>
      <c r="C841" s="13" t="str">
        <f>IF(ISERROR(VLOOKUP('PROD Fltr Conditional'!$A841,QACond,COLUMNS($A$7:C841),0)),'PROD Fltr Conditional'!C841,"OK")</f>
        <v>OK</v>
      </c>
      <c r="D841" s="13" t="str">
        <f>IF(ISERROR(VLOOKUP('PROD Fltr Conditional'!$A841,QACond,COLUMNS($A$7:D841),0)),'PROD Fltr Conditional'!D841,"OK")</f>
        <v>OK</v>
      </c>
      <c r="E841" s="13" t="str">
        <f>IF(ISERROR(VLOOKUP('PROD Fltr Conditional'!$A841,QACond,COLUMNS($A$7:E841),0)),'PROD Fltr Conditional'!E841,"OK")</f>
        <v>OK</v>
      </c>
      <c r="F841" s="13" t="str">
        <f>IF(ISERROR(VLOOKUP('PROD Fltr Conditional'!$A841,QACond,COLUMNS($A$7:F841),0)),'PROD Fltr Conditional'!F841,"OK")</f>
        <v>OK</v>
      </c>
      <c r="G841" s="13" t="str">
        <f>IF(ISERROR(VLOOKUP('PROD Fltr Conditional'!$A841,QACond,COLUMNS($A$7:G841),0)),'PROD Fltr Conditional'!G841,"OK")</f>
        <v>OK</v>
      </c>
      <c r="H841" s="13" t="str">
        <f>IF(ISERROR(VLOOKUP('PROD Fltr Conditional'!$A841,QACond,COLUMNS($A$7:H841),0)),'PROD Fltr Conditional'!H841,"OK")</f>
        <v>OK</v>
      </c>
      <c r="I841" s="13" t="str">
        <f>IF(ISERROR(VLOOKUP('PROD Fltr Conditional'!$A841,QACond,COLUMNS($A$7:I841),0)),'PROD Fltr Conditional'!I841,"OK")</f>
        <v>OK</v>
      </c>
      <c r="J841" s="13" t="str">
        <f>IF(ISERROR(VLOOKUP('PROD Fltr Conditional'!$A841,QACond,COLUMNS($A$7:J841),0)),'PROD Fltr Conditional'!J841,"OK")</f>
        <v>OK</v>
      </c>
      <c r="K841" s="13" t="str">
        <f>IF(ISERROR(VLOOKUP('PROD Fltr Conditional'!$A841,QACond,COLUMNS($A$7:K841),0)),'PROD Fltr Conditional'!K841,"OK")</f>
        <v>OK</v>
      </c>
      <c r="L841" s="13" t="str">
        <f>IF(ISERROR(VLOOKUP('PROD Fltr Conditional'!$A841,QACond,COLUMNS($A$7:L841),0)),'PROD Fltr Conditional'!L841,"OK")</f>
        <v>OK</v>
      </c>
      <c r="M841" s="13" t="str">
        <f>IF(ISERROR(VLOOKUP('PROD Fltr Conditional'!$A841,QACond,COLUMNS($A$7:M841),0)),'PROD Fltr Conditional'!M841,"OK")</f>
        <v>OK</v>
      </c>
      <c r="N841" s="13" t="str">
        <f>IF(ISERROR(VLOOKUP('PROD Fltr Conditional'!$A841,QACond,COLUMNS($A$7:N841),0)),'PROD Fltr Conditional'!N841,"OK")</f>
        <v>OK</v>
      </c>
      <c r="O841" s="13" t="str">
        <f>IF(ISERROR(VLOOKUP('PROD Fltr Conditional'!$A841,QACond,COLUMNS($A$7:O841),0)),'PROD Fltr Conditional'!O841,"OK")</f>
        <v>OK</v>
      </c>
      <c r="P841" s="13" t="str">
        <f>IF(ISERROR(VLOOKUP('PROD Fltr Conditional'!$A841,QACond,COLUMNS($A$7:P841),0)),'PROD Fltr Conditional'!P841,"OK")</f>
        <v>OK</v>
      </c>
      <c r="Q841" s="13" t="str">
        <f>IF(ISERROR(VLOOKUP('PROD Fltr Conditional'!$A841,QACond,COLUMNS($A$7:Q841),0)),'PROD Fltr Conditional'!Q841,"OK")</f>
        <v>OK</v>
      </c>
    </row>
    <row r="842" spans="1:17">
      <c r="A842" s="13" t="str">
        <f>IF(ISERROR(VLOOKUP('PROD Fltr Conditional'!$A842,QACond,COLUMNS($A$7:A842),0)),'PROD Fltr Conditional'!A842,"OK")</f>
        <v>OK</v>
      </c>
      <c r="B842" s="13" t="str">
        <f>IF(ISERROR(VLOOKUP('PROD Fltr Conditional'!$A842,QACond,COLUMNS($A$7:B842),0)),'PROD Fltr Conditional'!B842,"OK")</f>
        <v>OK</v>
      </c>
      <c r="C842" s="13" t="str">
        <f>IF(ISERROR(VLOOKUP('PROD Fltr Conditional'!$A842,QACond,COLUMNS($A$7:C842),0)),'PROD Fltr Conditional'!C842,"OK")</f>
        <v>OK</v>
      </c>
      <c r="D842" s="13" t="str">
        <f>IF(ISERROR(VLOOKUP('PROD Fltr Conditional'!$A842,QACond,COLUMNS($A$7:D842),0)),'PROD Fltr Conditional'!D842,"OK")</f>
        <v>OK</v>
      </c>
      <c r="E842" s="13" t="str">
        <f>IF(ISERROR(VLOOKUP('PROD Fltr Conditional'!$A842,QACond,COLUMNS($A$7:E842),0)),'PROD Fltr Conditional'!E842,"OK")</f>
        <v>OK</v>
      </c>
      <c r="F842" s="13" t="str">
        <f>IF(ISERROR(VLOOKUP('PROD Fltr Conditional'!$A842,QACond,COLUMNS($A$7:F842),0)),'PROD Fltr Conditional'!F842,"OK")</f>
        <v>OK</v>
      </c>
      <c r="G842" s="13" t="str">
        <f>IF(ISERROR(VLOOKUP('PROD Fltr Conditional'!$A842,QACond,COLUMNS($A$7:G842),0)),'PROD Fltr Conditional'!G842,"OK")</f>
        <v>OK</v>
      </c>
      <c r="H842" s="13" t="str">
        <f>IF(ISERROR(VLOOKUP('PROD Fltr Conditional'!$A842,QACond,COLUMNS($A$7:H842),0)),'PROD Fltr Conditional'!H842,"OK")</f>
        <v>OK</v>
      </c>
      <c r="I842" s="13" t="str">
        <f>IF(ISERROR(VLOOKUP('PROD Fltr Conditional'!$A842,QACond,COLUMNS($A$7:I842),0)),'PROD Fltr Conditional'!I842,"OK")</f>
        <v>OK</v>
      </c>
      <c r="J842" s="13" t="str">
        <f>IF(ISERROR(VLOOKUP('PROD Fltr Conditional'!$A842,QACond,COLUMNS($A$7:J842),0)),'PROD Fltr Conditional'!J842,"OK")</f>
        <v>OK</v>
      </c>
      <c r="K842" s="13" t="str">
        <f>IF(ISERROR(VLOOKUP('PROD Fltr Conditional'!$A842,QACond,COLUMNS($A$7:K842),0)),'PROD Fltr Conditional'!K842,"OK")</f>
        <v>OK</v>
      </c>
      <c r="L842" s="13" t="str">
        <f>IF(ISERROR(VLOOKUP('PROD Fltr Conditional'!$A842,QACond,COLUMNS($A$7:L842),0)),'PROD Fltr Conditional'!L842,"OK")</f>
        <v>OK</v>
      </c>
      <c r="M842" s="13" t="str">
        <f>IF(ISERROR(VLOOKUP('PROD Fltr Conditional'!$A842,QACond,COLUMNS($A$7:M842),0)),'PROD Fltr Conditional'!M842,"OK")</f>
        <v>OK</v>
      </c>
      <c r="N842" s="13" t="str">
        <f>IF(ISERROR(VLOOKUP('PROD Fltr Conditional'!$A842,QACond,COLUMNS($A$7:N842),0)),'PROD Fltr Conditional'!N842,"OK")</f>
        <v>OK</v>
      </c>
      <c r="O842" s="13" t="str">
        <f>IF(ISERROR(VLOOKUP('PROD Fltr Conditional'!$A842,QACond,COLUMNS($A$7:O842),0)),'PROD Fltr Conditional'!O842,"OK")</f>
        <v>OK</v>
      </c>
      <c r="P842" s="13" t="str">
        <f>IF(ISERROR(VLOOKUP('PROD Fltr Conditional'!$A842,QACond,COLUMNS($A$7:P842),0)),'PROD Fltr Conditional'!P842,"OK")</f>
        <v>OK</v>
      </c>
      <c r="Q842" s="13" t="str">
        <f>IF(ISERROR(VLOOKUP('PROD Fltr Conditional'!$A842,QACond,COLUMNS($A$7:Q842),0)),'PROD Fltr Conditional'!Q842,"OK")</f>
        <v>OK</v>
      </c>
    </row>
    <row r="843" spans="1:17">
      <c r="A843" s="13" t="str">
        <f>IF(ISERROR(VLOOKUP('PROD Fltr Conditional'!$A843,QACond,COLUMNS($A$7:A843),0)),'PROD Fltr Conditional'!A843,"OK")</f>
        <v>cgullifantn8CammyGullifant44.45.135.148¬£410732.32RupiahIDR9/11/20190.037518704CR54 2038 8940 3529 0970 0GUT^CGabelli Utility Trust (The)NYSEn/an/a</v>
      </c>
      <c r="B843" s="13">
        <f>IF(ISERROR(VLOOKUP('PROD Fltr Conditional'!$A843,QACond,COLUMNS($A$7:B843),0)),'PROD Fltr Conditional'!B843,"OK")</f>
        <v>837</v>
      </c>
      <c r="C843" s="13" t="str">
        <f>IF(ISERROR(VLOOKUP('PROD Fltr Conditional'!$A843,QACond,COLUMNS($A$7:C843),0)),'PROD Fltr Conditional'!C843,"OK")</f>
        <v>cgullifantn8</v>
      </c>
      <c r="D843" s="13" t="str">
        <f>IF(ISERROR(VLOOKUP('PROD Fltr Conditional'!$A843,QACond,COLUMNS($A$7:D843),0)),'PROD Fltr Conditional'!D843,"OK")</f>
        <v>Cammy</v>
      </c>
      <c r="E843" s="13" t="str">
        <f>IF(ISERROR(VLOOKUP('PROD Fltr Conditional'!$A843,QACond,COLUMNS($A$7:E843),0)),'PROD Fltr Conditional'!E843,"OK")</f>
        <v>Gullifant</v>
      </c>
      <c r="F843" s="13" t="str">
        <f>IF(ISERROR(VLOOKUP('PROD Fltr Conditional'!$A843,QACond,COLUMNS($A$7:F843),0)),'PROD Fltr Conditional'!F843,"OK")</f>
        <v>44.45.135.148</v>
      </c>
      <c r="G843" s="13" t="str">
        <f>IF(ISERROR(VLOOKUP('PROD Fltr Conditional'!$A843,QACond,COLUMNS($A$7:G843),0)),'PROD Fltr Conditional'!G843,"OK")</f>
        <v>¬£410732.32</v>
      </c>
      <c r="H843" s="13" t="str">
        <f>IF(ISERROR(VLOOKUP('PROD Fltr Conditional'!$A843,QACond,COLUMNS($A$7:H843),0)),'PROD Fltr Conditional'!H843,"OK")</f>
        <v>Rupiah</v>
      </c>
      <c r="I843" s="13" t="str">
        <f>IF(ISERROR(VLOOKUP('PROD Fltr Conditional'!$A843,QACond,COLUMNS($A$7:I843),0)),'PROD Fltr Conditional'!I843,"OK")</f>
        <v>IDR</v>
      </c>
      <c r="J843" s="13" t="str">
        <f>IF(ISERROR(VLOOKUP('PROD Fltr Conditional'!$A843,QACond,COLUMNS($A$7:J843),0)),'PROD Fltr Conditional'!J843,"OK")</f>
        <v>9/11/2019</v>
      </c>
      <c r="K843" s="13">
        <f>IF(ISERROR(VLOOKUP('PROD Fltr Conditional'!$A843,QACond,COLUMNS($A$7:K843),0)),'PROD Fltr Conditional'!K843,"OK")</f>
        <v>3.7499999999999999E-2</v>
      </c>
      <c r="L843" s="13">
        <f>IF(ISERROR(VLOOKUP('PROD Fltr Conditional'!$A843,QACond,COLUMNS($A$7:L843),0)),'PROD Fltr Conditional'!L843,"OK")</f>
        <v>18704</v>
      </c>
      <c r="M843" s="13" t="str">
        <f>IF(ISERROR(VLOOKUP('PROD Fltr Conditional'!$A843,QACond,COLUMNS($A$7:M843),0)),'PROD Fltr Conditional'!M843,"OK")</f>
        <v>CR54 2038 8940 3529 0970 0</v>
      </c>
      <c r="N843" s="13" t="str">
        <f>IF(ISERROR(VLOOKUP('PROD Fltr Conditional'!$A843,QACond,COLUMNS($A$7:N843),0)),'PROD Fltr Conditional'!N843,"OK")</f>
        <v>GUT^C</v>
      </c>
      <c r="O843" s="13" t="str">
        <f>IF(ISERROR(VLOOKUP('PROD Fltr Conditional'!$A843,QACond,COLUMNS($A$7:O843),0)),'PROD Fltr Conditional'!O843,"OK")</f>
        <v>Gabelli Utility Trust (The)</v>
      </c>
      <c r="P843" s="13" t="str">
        <f>IF(ISERROR(VLOOKUP('PROD Fltr Conditional'!$A843,QACond,COLUMNS($A$7:P843),0)),'PROD Fltr Conditional'!P843,"OK")</f>
        <v>NYSE</v>
      </c>
      <c r="Q843" s="13" t="str">
        <f>IF(ISERROR(VLOOKUP('PROD Fltr Conditional'!$A843,QACond,COLUMNS($A$7:Q843),0)),'PROD Fltr Conditional'!Q843,"OK")</f>
        <v>n/a</v>
      </c>
    </row>
    <row r="844" spans="1:17">
      <c r="A844" s="13" t="str">
        <f>IF(ISERROR(VLOOKUP('PROD Fltr Conditional'!$A844,QACond,COLUMNS($A$7:A844),0)),'PROD Fltr Conditional'!A844,"OK")</f>
        <v>traviliousn9ThaddeusRavilious8.223.115.219¬£61157.94RupiahIDR9/9/20190.89791666666666710892SA15 20CJ IMC4 81I4 KVSP 8AY5DXYNThe Dixie Group, Inc.NASDAQHome FurnishingsConsumer Durables</v>
      </c>
      <c r="B844" s="13">
        <f>IF(ISERROR(VLOOKUP('PROD Fltr Conditional'!$A844,QACond,COLUMNS($A$7:B844),0)),'PROD Fltr Conditional'!B844,"OK")</f>
        <v>838</v>
      </c>
      <c r="C844" s="13" t="str">
        <f>IF(ISERROR(VLOOKUP('PROD Fltr Conditional'!$A844,QACond,COLUMNS($A$7:C844),0)),'PROD Fltr Conditional'!C844,"OK")</f>
        <v>traviliousn9</v>
      </c>
      <c r="D844" s="13" t="str">
        <f>IF(ISERROR(VLOOKUP('PROD Fltr Conditional'!$A844,QACond,COLUMNS($A$7:D844),0)),'PROD Fltr Conditional'!D844,"OK")</f>
        <v>Thaddeus</v>
      </c>
      <c r="E844" s="13" t="str">
        <f>IF(ISERROR(VLOOKUP('PROD Fltr Conditional'!$A844,QACond,COLUMNS($A$7:E844),0)),'PROD Fltr Conditional'!E844,"OK")</f>
        <v>Ravilious</v>
      </c>
      <c r="F844" s="13" t="str">
        <f>IF(ISERROR(VLOOKUP('PROD Fltr Conditional'!$A844,QACond,COLUMNS($A$7:F844),0)),'PROD Fltr Conditional'!F844,"OK")</f>
        <v>8.223.115.219</v>
      </c>
      <c r="G844" s="13" t="str">
        <f>IF(ISERROR(VLOOKUP('PROD Fltr Conditional'!$A844,QACond,COLUMNS($A$7:G844),0)),'PROD Fltr Conditional'!G844,"OK")</f>
        <v>¬£61157.94</v>
      </c>
      <c r="H844" s="13" t="str">
        <f>IF(ISERROR(VLOOKUP('PROD Fltr Conditional'!$A844,QACond,COLUMNS($A$7:H844),0)),'PROD Fltr Conditional'!H844,"OK")</f>
        <v>Rupiah</v>
      </c>
      <c r="I844" s="13" t="str">
        <f>IF(ISERROR(VLOOKUP('PROD Fltr Conditional'!$A844,QACond,COLUMNS($A$7:I844),0)),'PROD Fltr Conditional'!I844,"OK")</f>
        <v>IDR</v>
      </c>
      <c r="J844" s="13" t="str">
        <f>IF(ISERROR(VLOOKUP('PROD Fltr Conditional'!$A844,QACond,COLUMNS($A$7:J844),0)),'PROD Fltr Conditional'!J844,"OK")</f>
        <v>9/9/2019</v>
      </c>
      <c r="K844" s="13">
        <f>IF(ISERROR(VLOOKUP('PROD Fltr Conditional'!$A844,QACond,COLUMNS($A$7:K844),0)),'PROD Fltr Conditional'!K844,"OK")</f>
        <v>0.8979166666666667</v>
      </c>
      <c r="L844" s="13">
        <f>IF(ISERROR(VLOOKUP('PROD Fltr Conditional'!$A844,QACond,COLUMNS($A$7:L844),0)),'PROD Fltr Conditional'!L844,"OK")</f>
        <v>10892</v>
      </c>
      <c r="M844" s="13" t="str">
        <f>IF(ISERROR(VLOOKUP('PROD Fltr Conditional'!$A844,QACond,COLUMNS($A$7:M844),0)),'PROD Fltr Conditional'!M844,"OK")</f>
        <v>SA15 20CJ IMC4 81I4 KVSP 8AY5</v>
      </c>
      <c r="N844" s="13" t="str">
        <f>IF(ISERROR(VLOOKUP('PROD Fltr Conditional'!$A844,QACond,COLUMNS($A$7:N844),0)),'PROD Fltr Conditional'!N844,"OK")</f>
        <v>DXYN</v>
      </c>
      <c r="O844" s="13" t="str">
        <f>IF(ISERROR(VLOOKUP('PROD Fltr Conditional'!$A844,QACond,COLUMNS($A$7:O844),0)),'PROD Fltr Conditional'!O844,"OK")</f>
        <v>The Dixie Group, Inc.</v>
      </c>
      <c r="P844" s="13" t="str">
        <f>IF(ISERROR(VLOOKUP('PROD Fltr Conditional'!$A844,QACond,COLUMNS($A$7:P844),0)),'PROD Fltr Conditional'!P844,"OK")</f>
        <v>NASDAQ</v>
      </c>
      <c r="Q844" s="13" t="str">
        <f>IF(ISERROR(VLOOKUP('PROD Fltr Conditional'!$A844,QACond,COLUMNS($A$7:Q844),0)),'PROD Fltr Conditional'!Q844,"OK")</f>
        <v>Home Furnishings</v>
      </c>
    </row>
    <row r="845" spans="1:17">
      <c r="A845" s="13" t="str">
        <f>IF(ISERROR(VLOOKUP('PROD Fltr Conditional'!$A845,QACond,COLUMNS($A$7:A845),0)),'PROD Fltr Conditional'!A845,"OK")</f>
        <v>OK</v>
      </c>
      <c r="B845" s="13" t="str">
        <f>IF(ISERROR(VLOOKUP('PROD Fltr Conditional'!$A845,QACond,COLUMNS($A$7:B845),0)),'PROD Fltr Conditional'!B845,"OK")</f>
        <v>OK</v>
      </c>
      <c r="C845" s="13" t="str">
        <f>IF(ISERROR(VLOOKUP('PROD Fltr Conditional'!$A845,QACond,COLUMNS($A$7:C845),0)),'PROD Fltr Conditional'!C845,"OK")</f>
        <v>OK</v>
      </c>
      <c r="D845" s="13" t="str">
        <f>IF(ISERROR(VLOOKUP('PROD Fltr Conditional'!$A845,QACond,COLUMNS($A$7:D845),0)),'PROD Fltr Conditional'!D845,"OK")</f>
        <v>OK</v>
      </c>
      <c r="E845" s="13" t="str">
        <f>IF(ISERROR(VLOOKUP('PROD Fltr Conditional'!$A845,QACond,COLUMNS($A$7:E845),0)),'PROD Fltr Conditional'!E845,"OK")</f>
        <v>OK</v>
      </c>
      <c r="F845" s="13" t="str">
        <f>IF(ISERROR(VLOOKUP('PROD Fltr Conditional'!$A845,QACond,COLUMNS($A$7:F845),0)),'PROD Fltr Conditional'!F845,"OK")</f>
        <v>OK</v>
      </c>
      <c r="G845" s="13" t="str">
        <f>IF(ISERROR(VLOOKUP('PROD Fltr Conditional'!$A845,QACond,COLUMNS($A$7:G845),0)),'PROD Fltr Conditional'!G845,"OK")</f>
        <v>OK</v>
      </c>
      <c r="H845" s="13" t="str">
        <f>IF(ISERROR(VLOOKUP('PROD Fltr Conditional'!$A845,QACond,COLUMNS($A$7:H845),0)),'PROD Fltr Conditional'!H845,"OK")</f>
        <v>OK</v>
      </c>
      <c r="I845" s="13" t="str">
        <f>IF(ISERROR(VLOOKUP('PROD Fltr Conditional'!$A845,QACond,COLUMNS($A$7:I845),0)),'PROD Fltr Conditional'!I845,"OK")</f>
        <v>OK</v>
      </c>
      <c r="J845" s="13" t="str">
        <f>IF(ISERROR(VLOOKUP('PROD Fltr Conditional'!$A845,QACond,COLUMNS($A$7:J845),0)),'PROD Fltr Conditional'!J845,"OK")</f>
        <v>OK</v>
      </c>
      <c r="K845" s="13" t="str">
        <f>IF(ISERROR(VLOOKUP('PROD Fltr Conditional'!$A845,QACond,COLUMNS($A$7:K845),0)),'PROD Fltr Conditional'!K845,"OK")</f>
        <v>OK</v>
      </c>
      <c r="L845" s="13" t="str">
        <f>IF(ISERROR(VLOOKUP('PROD Fltr Conditional'!$A845,QACond,COLUMNS($A$7:L845),0)),'PROD Fltr Conditional'!L845,"OK")</f>
        <v>OK</v>
      </c>
      <c r="M845" s="13" t="str">
        <f>IF(ISERROR(VLOOKUP('PROD Fltr Conditional'!$A845,QACond,COLUMNS($A$7:M845),0)),'PROD Fltr Conditional'!M845,"OK")</f>
        <v>OK</v>
      </c>
      <c r="N845" s="13" t="str">
        <f>IF(ISERROR(VLOOKUP('PROD Fltr Conditional'!$A845,QACond,COLUMNS($A$7:N845),0)),'PROD Fltr Conditional'!N845,"OK")</f>
        <v>OK</v>
      </c>
      <c r="O845" s="13" t="str">
        <f>IF(ISERROR(VLOOKUP('PROD Fltr Conditional'!$A845,QACond,COLUMNS($A$7:O845),0)),'PROD Fltr Conditional'!O845,"OK")</f>
        <v>OK</v>
      </c>
      <c r="P845" s="13" t="str">
        <f>IF(ISERROR(VLOOKUP('PROD Fltr Conditional'!$A845,QACond,COLUMNS($A$7:P845),0)),'PROD Fltr Conditional'!P845,"OK")</f>
        <v>OK</v>
      </c>
      <c r="Q845" s="13" t="str">
        <f>IF(ISERROR(VLOOKUP('PROD Fltr Conditional'!$A845,QACond,COLUMNS($A$7:Q845),0)),'PROD Fltr Conditional'!Q845,"OK")</f>
        <v>OK</v>
      </c>
    </row>
    <row r="846" spans="1:17">
      <c r="A846" s="13" t="str">
        <f>IF(ISERROR(VLOOKUP('PROD Fltr Conditional'!$A846,QACond,COLUMNS($A$7:A846),0)),'PROD Fltr Conditional'!A846,"OK")</f>
        <v>OK</v>
      </c>
      <c r="B846" s="13" t="str">
        <f>IF(ISERROR(VLOOKUP('PROD Fltr Conditional'!$A846,QACond,COLUMNS($A$7:B846),0)),'PROD Fltr Conditional'!B846,"OK")</f>
        <v>OK</v>
      </c>
      <c r="C846" s="13" t="str">
        <f>IF(ISERROR(VLOOKUP('PROD Fltr Conditional'!$A846,QACond,COLUMNS($A$7:C846),0)),'PROD Fltr Conditional'!C846,"OK")</f>
        <v>OK</v>
      </c>
      <c r="D846" s="13" t="str">
        <f>IF(ISERROR(VLOOKUP('PROD Fltr Conditional'!$A846,QACond,COLUMNS($A$7:D846),0)),'PROD Fltr Conditional'!D846,"OK")</f>
        <v>OK</v>
      </c>
      <c r="E846" s="13" t="str">
        <f>IF(ISERROR(VLOOKUP('PROD Fltr Conditional'!$A846,QACond,COLUMNS($A$7:E846),0)),'PROD Fltr Conditional'!E846,"OK")</f>
        <v>OK</v>
      </c>
      <c r="F846" s="13" t="str">
        <f>IF(ISERROR(VLOOKUP('PROD Fltr Conditional'!$A846,QACond,COLUMNS($A$7:F846),0)),'PROD Fltr Conditional'!F846,"OK")</f>
        <v>OK</v>
      </c>
      <c r="G846" s="13" t="str">
        <f>IF(ISERROR(VLOOKUP('PROD Fltr Conditional'!$A846,QACond,COLUMNS($A$7:G846),0)),'PROD Fltr Conditional'!G846,"OK")</f>
        <v>OK</v>
      </c>
      <c r="H846" s="13" t="str">
        <f>IF(ISERROR(VLOOKUP('PROD Fltr Conditional'!$A846,QACond,COLUMNS($A$7:H846),0)),'PROD Fltr Conditional'!H846,"OK")</f>
        <v>OK</v>
      </c>
      <c r="I846" s="13" t="str">
        <f>IF(ISERROR(VLOOKUP('PROD Fltr Conditional'!$A846,QACond,COLUMNS($A$7:I846),0)),'PROD Fltr Conditional'!I846,"OK")</f>
        <v>OK</v>
      </c>
      <c r="J846" s="13" t="str">
        <f>IF(ISERROR(VLOOKUP('PROD Fltr Conditional'!$A846,QACond,COLUMNS($A$7:J846),0)),'PROD Fltr Conditional'!J846,"OK")</f>
        <v>OK</v>
      </c>
      <c r="K846" s="13" t="str">
        <f>IF(ISERROR(VLOOKUP('PROD Fltr Conditional'!$A846,QACond,COLUMNS($A$7:K846),0)),'PROD Fltr Conditional'!K846,"OK")</f>
        <v>OK</v>
      </c>
      <c r="L846" s="13" t="str">
        <f>IF(ISERROR(VLOOKUP('PROD Fltr Conditional'!$A846,QACond,COLUMNS($A$7:L846),0)),'PROD Fltr Conditional'!L846,"OK")</f>
        <v>OK</v>
      </c>
      <c r="M846" s="13" t="str">
        <f>IF(ISERROR(VLOOKUP('PROD Fltr Conditional'!$A846,QACond,COLUMNS($A$7:M846),0)),'PROD Fltr Conditional'!M846,"OK")</f>
        <v>OK</v>
      </c>
      <c r="N846" s="13" t="str">
        <f>IF(ISERROR(VLOOKUP('PROD Fltr Conditional'!$A846,QACond,COLUMNS($A$7:N846),0)),'PROD Fltr Conditional'!N846,"OK")</f>
        <v>OK</v>
      </c>
      <c r="O846" s="13" t="str">
        <f>IF(ISERROR(VLOOKUP('PROD Fltr Conditional'!$A846,QACond,COLUMNS($A$7:O846),0)),'PROD Fltr Conditional'!O846,"OK")</f>
        <v>OK</v>
      </c>
      <c r="P846" s="13" t="str">
        <f>IF(ISERROR(VLOOKUP('PROD Fltr Conditional'!$A846,QACond,COLUMNS($A$7:P846),0)),'PROD Fltr Conditional'!P846,"OK")</f>
        <v>OK</v>
      </c>
      <c r="Q846" s="13" t="str">
        <f>IF(ISERROR(VLOOKUP('PROD Fltr Conditional'!$A846,QACond,COLUMNS($A$7:Q846),0)),'PROD Fltr Conditional'!Q846,"OK")</f>
        <v>OK</v>
      </c>
    </row>
    <row r="847" spans="1:17">
      <c r="A847" s="13" t="str">
        <f>IF(ISERROR(VLOOKUP('PROD Fltr Conditional'!$A847,QACond,COLUMNS($A$7:A847),0)),'PROD Fltr Conditional'!A847,"OK")</f>
        <v>OK</v>
      </c>
      <c r="B847" s="13" t="str">
        <f>IF(ISERROR(VLOOKUP('PROD Fltr Conditional'!$A847,QACond,COLUMNS($A$7:B847),0)),'PROD Fltr Conditional'!B847,"OK")</f>
        <v>OK</v>
      </c>
      <c r="C847" s="13" t="str">
        <f>IF(ISERROR(VLOOKUP('PROD Fltr Conditional'!$A847,QACond,COLUMNS($A$7:C847),0)),'PROD Fltr Conditional'!C847,"OK")</f>
        <v>OK</v>
      </c>
      <c r="D847" s="13" t="str">
        <f>IF(ISERROR(VLOOKUP('PROD Fltr Conditional'!$A847,QACond,COLUMNS($A$7:D847),0)),'PROD Fltr Conditional'!D847,"OK")</f>
        <v>OK</v>
      </c>
      <c r="E847" s="13" t="str">
        <f>IF(ISERROR(VLOOKUP('PROD Fltr Conditional'!$A847,QACond,COLUMNS($A$7:E847),0)),'PROD Fltr Conditional'!E847,"OK")</f>
        <v>OK</v>
      </c>
      <c r="F847" s="13" t="str">
        <f>IF(ISERROR(VLOOKUP('PROD Fltr Conditional'!$A847,QACond,COLUMNS($A$7:F847),0)),'PROD Fltr Conditional'!F847,"OK")</f>
        <v>OK</v>
      </c>
      <c r="G847" s="13" t="str">
        <f>IF(ISERROR(VLOOKUP('PROD Fltr Conditional'!$A847,QACond,COLUMNS($A$7:G847),0)),'PROD Fltr Conditional'!G847,"OK")</f>
        <v>OK</v>
      </c>
      <c r="H847" s="13" t="str">
        <f>IF(ISERROR(VLOOKUP('PROD Fltr Conditional'!$A847,QACond,COLUMNS($A$7:H847),0)),'PROD Fltr Conditional'!H847,"OK")</f>
        <v>OK</v>
      </c>
      <c r="I847" s="13" t="str">
        <f>IF(ISERROR(VLOOKUP('PROD Fltr Conditional'!$A847,QACond,COLUMNS($A$7:I847),0)),'PROD Fltr Conditional'!I847,"OK")</f>
        <v>OK</v>
      </c>
      <c r="J847" s="13" t="str">
        <f>IF(ISERROR(VLOOKUP('PROD Fltr Conditional'!$A847,QACond,COLUMNS($A$7:J847),0)),'PROD Fltr Conditional'!J847,"OK")</f>
        <v>OK</v>
      </c>
      <c r="K847" s="13" t="str">
        <f>IF(ISERROR(VLOOKUP('PROD Fltr Conditional'!$A847,QACond,COLUMNS($A$7:K847),0)),'PROD Fltr Conditional'!K847,"OK")</f>
        <v>OK</v>
      </c>
      <c r="L847" s="13" t="str">
        <f>IF(ISERROR(VLOOKUP('PROD Fltr Conditional'!$A847,QACond,COLUMNS($A$7:L847),0)),'PROD Fltr Conditional'!L847,"OK")</f>
        <v>OK</v>
      </c>
      <c r="M847" s="13" t="str">
        <f>IF(ISERROR(VLOOKUP('PROD Fltr Conditional'!$A847,QACond,COLUMNS($A$7:M847),0)),'PROD Fltr Conditional'!M847,"OK")</f>
        <v>OK</v>
      </c>
      <c r="N847" s="13" t="str">
        <f>IF(ISERROR(VLOOKUP('PROD Fltr Conditional'!$A847,QACond,COLUMNS($A$7:N847),0)),'PROD Fltr Conditional'!N847,"OK")</f>
        <v>OK</v>
      </c>
      <c r="O847" s="13" t="str">
        <f>IF(ISERROR(VLOOKUP('PROD Fltr Conditional'!$A847,QACond,COLUMNS($A$7:O847),0)),'PROD Fltr Conditional'!O847,"OK")</f>
        <v>OK</v>
      </c>
      <c r="P847" s="13" t="str">
        <f>IF(ISERROR(VLOOKUP('PROD Fltr Conditional'!$A847,QACond,COLUMNS($A$7:P847),0)),'PROD Fltr Conditional'!P847,"OK")</f>
        <v>OK</v>
      </c>
      <c r="Q847" s="13" t="str">
        <f>IF(ISERROR(VLOOKUP('PROD Fltr Conditional'!$A847,QACond,COLUMNS($A$7:Q847),0)),'PROD Fltr Conditional'!Q847,"OK")</f>
        <v>OK</v>
      </c>
    </row>
    <row r="848" spans="1:17">
      <c r="A848" s="13" t="str">
        <f>IF(ISERROR(VLOOKUP('PROD Fltr Conditional'!$A848,QACond,COLUMNS($A$7:A848),0)),'PROD Fltr Conditional'!A848,"OK")</f>
        <v>OK</v>
      </c>
      <c r="B848" s="13" t="str">
        <f>IF(ISERROR(VLOOKUP('PROD Fltr Conditional'!$A848,QACond,COLUMNS($A$7:B848),0)),'PROD Fltr Conditional'!B848,"OK")</f>
        <v>OK</v>
      </c>
      <c r="C848" s="13" t="str">
        <f>IF(ISERROR(VLOOKUP('PROD Fltr Conditional'!$A848,QACond,COLUMNS($A$7:C848),0)),'PROD Fltr Conditional'!C848,"OK")</f>
        <v>OK</v>
      </c>
      <c r="D848" s="13" t="str">
        <f>IF(ISERROR(VLOOKUP('PROD Fltr Conditional'!$A848,QACond,COLUMNS($A$7:D848),0)),'PROD Fltr Conditional'!D848,"OK")</f>
        <v>OK</v>
      </c>
      <c r="E848" s="13" t="str">
        <f>IF(ISERROR(VLOOKUP('PROD Fltr Conditional'!$A848,QACond,COLUMNS($A$7:E848),0)),'PROD Fltr Conditional'!E848,"OK")</f>
        <v>OK</v>
      </c>
      <c r="F848" s="13" t="str">
        <f>IF(ISERROR(VLOOKUP('PROD Fltr Conditional'!$A848,QACond,COLUMNS($A$7:F848),0)),'PROD Fltr Conditional'!F848,"OK")</f>
        <v>OK</v>
      </c>
      <c r="G848" s="13" t="str">
        <f>IF(ISERROR(VLOOKUP('PROD Fltr Conditional'!$A848,QACond,COLUMNS($A$7:G848),0)),'PROD Fltr Conditional'!G848,"OK")</f>
        <v>OK</v>
      </c>
      <c r="H848" s="13" t="str">
        <f>IF(ISERROR(VLOOKUP('PROD Fltr Conditional'!$A848,QACond,COLUMNS($A$7:H848),0)),'PROD Fltr Conditional'!H848,"OK")</f>
        <v>OK</v>
      </c>
      <c r="I848" s="13" t="str">
        <f>IF(ISERROR(VLOOKUP('PROD Fltr Conditional'!$A848,QACond,COLUMNS($A$7:I848),0)),'PROD Fltr Conditional'!I848,"OK")</f>
        <v>OK</v>
      </c>
      <c r="J848" s="13" t="str">
        <f>IF(ISERROR(VLOOKUP('PROD Fltr Conditional'!$A848,QACond,COLUMNS($A$7:J848),0)),'PROD Fltr Conditional'!J848,"OK")</f>
        <v>OK</v>
      </c>
      <c r="K848" s="13" t="str">
        <f>IF(ISERROR(VLOOKUP('PROD Fltr Conditional'!$A848,QACond,COLUMNS($A$7:K848),0)),'PROD Fltr Conditional'!K848,"OK")</f>
        <v>OK</v>
      </c>
      <c r="L848" s="13" t="str">
        <f>IF(ISERROR(VLOOKUP('PROD Fltr Conditional'!$A848,QACond,COLUMNS($A$7:L848),0)),'PROD Fltr Conditional'!L848,"OK")</f>
        <v>OK</v>
      </c>
      <c r="M848" s="13" t="str">
        <f>IF(ISERROR(VLOOKUP('PROD Fltr Conditional'!$A848,QACond,COLUMNS($A$7:M848),0)),'PROD Fltr Conditional'!M848,"OK")</f>
        <v>OK</v>
      </c>
      <c r="N848" s="13" t="str">
        <f>IF(ISERROR(VLOOKUP('PROD Fltr Conditional'!$A848,QACond,COLUMNS($A$7:N848),0)),'PROD Fltr Conditional'!N848,"OK")</f>
        <v>OK</v>
      </c>
      <c r="O848" s="13" t="str">
        <f>IF(ISERROR(VLOOKUP('PROD Fltr Conditional'!$A848,QACond,COLUMNS($A$7:O848),0)),'PROD Fltr Conditional'!O848,"OK")</f>
        <v>OK</v>
      </c>
      <c r="P848" s="13" t="str">
        <f>IF(ISERROR(VLOOKUP('PROD Fltr Conditional'!$A848,QACond,COLUMNS($A$7:P848),0)),'PROD Fltr Conditional'!P848,"OK")</f>
        <v>OK</v>
      </c>
      <c r="Q848" s="13" t="str">
        <f>IF(ISERROR(VLOOKUP('PROD Fltr Conditional'!$A848,QACond,COLUMNS($A$7:Q848),0)),'PROD Fltr Conditional'!Q848,"OK")</f>
        <v>OK</v>
      </c>
    </row>
    <row r="849" spans="1:17">
      <c r="A849" s="13" t="str">
        <f>IF(ISERROR(VLOOKUP('PROD Fltr Conditional'!$A849,QACond,COLUMNS($A$7:A849),0)),'PROD Fltr Conditional'!A849,"OK")</f>
        <v>OK</v>
      </c>
      <c r="B849" s="13" t="str">
        <f>IF(ISERROR(VLOOKUP('PROD Fltr Conditional'!$A849,QACond,COLUMNS($A$7:B849),0)),'PROD Fltr Conditional'!B849,"OK")</f>
        <v>OK</v>
      </c>
      <c r="C849" s="13" t="str">
        <f>IF(ISERROR(VLOOKUP('PROD Fltr Conditional'!$A849,QACond,COLUMNS($A$7:C849),0)),'PROD Fltr Conditional'!C849,"OK")</f>
        <v>OK</v>
      </c>
      <c r="D849" s="13" t="str">
        <f>IF(ISERROR(VLOOKUP('PROD Fltr Conditional'!$A849,QACond,COLUMNS($A$7:D849),0)),'PROD Fltr Conditional'!D849,"OK")</f>
        <v>OK</v>
      </c>
      <c r="E849" s="13" t="str">
        <f>IF(ISERROR(VLOOKUP('PROD Fltr Conditional'!$A849,QACond,COLUMNS($A$7:E849),0)),'PROD Fltr Conditional'!E849,"OK")</f>
        <v>OK</v>
      </c>
      <c r="F849" s="13" t="str">
        <f>IF(ISERROR(VLOOKUP('PROD Fltr Conditional'!$A849,QACond,COLUMNS($A$7:F849),0)),'PROD Fltr Conditional'!F849,"OK")</f>
        <v>OK</v>
      </c>
      <c r="G849" s="13" t="str">
        <f>IF(ISERROR(VLOOKUP('PROD Fltr Conditional'!$A849,QACond,COLUMNS($A$7:G849),0)),'PROD Fltr Conditional'!G849,"OK")</f>
        <v>OK</v>
      </c>
      <c r="H849" s="13" t="str">
        <f>IF(ISERROR(VLOOKUP('PROD Fltr Conditional'!$A849,QACond,COLUMNS($A$7:H849),0)),'PROD Fltr Conditional'!H849,"OK")</f>
        <v>OK</v>
      </c>
      <c r="I849" s="13" t="str">
        <f>IF(ISERROR(VLOOKUP('PROD Fltr Conditional'!$A849,QACond,COLUMNS($A$7:I849),0)),'PROD Fltr Conditional'!I849,"OK")</f>
        <v>OK</v>
      </c>
      <c r="J849" s="13" t="str">
        <f>IF(ISERROR(VLOOKUP('PROD Fltr Conditional'!$A849,QACond,COLUMNS($A$7:J849),0)),'PROD Fltr Conditional'!J849,"OK")</f>
        <v>OK</v>
      </c>
      <c r="K849" s="13" t="str">
        <f>IF(ISERROR(VLOOKUP('PROD Fltr Conditional'!$A849,QACond,COLUMNS($A$7:K849),0)),'PROD Fltr Conditional'!K849,"OK")</f>
        <v>OK</v>
      </c>
      <c r="L849" s="13" t="str">
        <f>IF(ISERROR(VLOOKUP('PROD Fltr Conditional'!$A849,QACond,COLUMNS($A$7:L849),0)),'PROD Fltr Conditional'!L849,"OK")</f>
        <v>OK</v>
      </c>
      <c r="M849" s="13" t="str">
        <f>IF(ISERROR(VLOOKUP('PROD Fltr Conditional'!$A849,QACond,COLUMNS($A$7:M849),0)),'PROD Fltr Conditional'!M849,"OK")</f>
        <v>OK</v>
      </c>
      <c r="N849" s="13" t="str">
        <f>IF(ISERROR(VLOOKUP('PROD Fltr Conditional'!$A849,QACond,COLUMNS($A$7:N849),0)),'PROD Fltr Conditional'!N849,"OK")</f>
        <v>OK</v>
      </c>
      <c r="O849" s="13" t="str">
        <f>IF(ISERROR(VLOOKUP('PROD Fltr Conditional'!$A849,QACond,COLUMNS($A$7:O849),0)),'PROD Fltr Conditional'!O849,"OK")</f>
        <v>OK</v>
      </c>
      <c r="P849" s="13" t="str">
        <f>IF(ISERROR(VLOOKUP('PROD Fltr Conditional'!$A849,QACond,COLUMNS($A$7:P849),0)),'PROD Fltr Conditional'!P849,"OK")</f>
        <v>OK</v>
      </c>
      <c r="Q849" s="13" t="str">
        <f>IF(ISERROR(VLOOKUP('PROD Fltr Conditional'!$A849,QACond,COLUMNS($A$7:Q849),0)),'PROD Fltr Conditional'!Q849,"OK")</f>
        <v>OK</v>
      </c>
    </row>
    <row r="850" spans="1:17">
      <c r="A850" s="13" t="str">
        <f>IF(ISERROR(VLOOKUP('PROD Fltr Conditional'!$A850,QACond,COLUMNS($A$7:A850),0)),'PROD Fltr Conditional'!A850,"OK")</f>
        <v>OK</v>
      </c>
      <c r="B850" s="13" t="str">
        <f>IF(ISERROR(VLOOKUP('PROD Fltr Conditional'!$A850,QACond,COLUMNS($A$7:B850),0)),'PROD Fltr Conditional'!B850,"OK")</f>
        <v>OK</v>
      </c>
      <c r="C850" s="13" t="str">
        <f>IF(ISERROR(VLOOKUP('PROD Fltr Conditional'!$A850,QACond,COLUMNS($A$7:C850),0)),'PROD Fltr Conditional'!C850,"OK")</f>
        <v>OK</v>
      </c>
      <c r="D850" s="13" t="str">
        <f>IF(ISERROR(VLOOKUP('PROD Fltr Conditional'!$A850,QACond,COLUMNS($A$7:D850),0)),'PROD Fltr Conditional'!D850,"OK")</f>
        <v>OK</v>
      </c>
      <c r="E850" s="13" t="str">
        <f>IF(ISERROR(VLOOKUP('PROD Fltr Conditional'!$A850,QACond,COLUMNS($A$7:E850),0)),'PROD Fltr Conditional'!E850,"OK")</f>
        <v>OK</v>
      </c>
      <c r="F850" s="13" t="str">
        <f>IF(ISERROR(VLOOKUP('PROD Fltr Conditional'!$A850,QACond,COLUMNS($A$7:F850),0)),'PROD Fltr Conditional'!F850,"OK")</f>
        <v>OK</v>
      </c>
      <c r="G850" s="13" t="str">
        <f>IF(ISERROR(VLOOKUP('PROD Fltr Conditional'!$A850,QACond,COLUMNS($A$7:G850),0)),'PROD Fltr Conditional'!G850,"OK")</f>
        <v>OK</v>
      </c>
      <c r="H850" s="13" t="str">
        <f>IF(ISERROR(VLOOKUP('PROD Fltr Conditional'!$A850,QACond,COLUMNS($A$7:H850),0)),'PROD Fltr Conditional'!H850,"OK")</f>
        <v>OK</v>
      </c>
      <c r="I850" s="13" t="str">
        <f>IF(ISERROR(VLOOKUP('PROD Fltr Conditional'!$A850,QACond,COLUMNS($A$7:I850),0)),'PROD Fltr Conditional'!I850,"OK")</f>
        <v>OK</v>
      </c>
      <c r="J850" s="13" t="str">
        <f>IF(ISERROR(VLOOKUP('PROD Fltr Conditional'!$A850,QACond,COLUMNS($A$7:J850),0)),'PROD Fltr Conditional'!J850,"OK")</f>
        <v>OK</v>
      </c>
      <c r="K850" s="13" t="str">
        <f>IF(ISERROR(VLOOKUP('PROD Fltr Conditional'!$A850,QACond,COLUMNS($A$7:K850),0)),'PROD Fltr Conditional'!K850,"OK")</f>
        <v>OK</v>
      </c>
      <c r="L850" s="13" t="str">
        <f>IF(ISERROR(VLOOKUP('PROD Fltr Conditional'!$A850,QACond,COLUMNS($A$7:L850),0)),'PROD Fltr Conditional'!L850,"OK")</f>
        <v>OK</v>
      </c>
      <c r="M850" s="13" t="str">
        <f>IF(ISERROR(VLOOKUP('PROD Fltr Conditional'!$A850,QACond,COLUMNS($A$7:M850),0)),'PROD Fltr Conditional'!M850,"OK")</f>
        <v>OK</v>
      </c>
      <c r="N850" s="13" t="str">
        <f>IF(ISERROR(VLOOKUP('PROD Fltr Conditional'!$A850,QACond,COLUMNS($A$7:N850),0)),'PROD Fltr Conditional'!N850,"OK")</f>
        <v>OK</v>
      </c>
      <c r="O850" s="13" t="str">
        <f>IF(ISERROR(VLOOKUP('PROD Fltr Conditional'!$A850,QACond,COLUMNS($A$7:O850),0)),'PROD Fltr Conditional'!O850,"OK")</f>
        <v>OK</v>
      </c>
      <c r="P850" s="13" t="str">
        <f>IF(ISERROR(VLOOKUP('PROD Fltr Conditional'!$A850,QACond,COLUMNS($A$7:P850),0)),'PROD Fltr Conditional'!P850,"OK")</f>
        <v>OK</v>
      </c>
      <c r="Q850" s="13" t="str">
        <f>IF(ISERROR(VLOOKUP('PROD Fltr Conditional'!$A850,QACond,COLUMNS($A$7:Q850),0)),'PROD Fltr Conditional'!Q850,"OK")</f>
        <v>OK</v>
      </c>
    </row>
    <row r="851" spans="1:17">
      <c r="A851" s="13" t="str">
        <f>IF(ISERROR(VLOOKUP('PROD Fltr Conditional'!$A851,QACond,COLUMNS($A$7:A851),0)),'PROD Fltr Conditional'!A851,"OK")</f>
        <v>OK</v>
      </c>
      <c r="B851" s="13" t="str">
        <f>IF(ISERROR(VLOOKUP('PROD Fltr Conditional'!$A851,QACond,COLUMNS($A$7:B851),0)),'PROD Fltr Conditional'!B851,"OK")</f>
        <v>OK</v>
      </c>
      <c r="C851" s="13" t="str">
        <f>IF(ISERROR(VLOOKUP('PROD Fltr Conditional'!$A851,QACond,COLUMNS($A$7:C851),0)),'PROD Fltr Conditional'!C851,"OK")</f>
        <v>OK</v>
      </c>
      <c r="D851" s="13" t="str">
        <f>IF(ISERROR(VLOOKUP('PROD Fltr Conditional'!$A851,QACond,COLUMNS($A$7:D851),0)),'PROD Fltr Conditional'!D851,"OK")</f>
        <v>OK</v>
      </c>
      <c r="E851" s="13" t="str">
        <f>IF(ISERROR(VLOOKUP('PROD Fltr Conditional'!$A851,QACond,COLUMNS($A$7:E851),0)),'PROD Fltr Conditional'!E851,"OK")</f>
        <v>OK</v>
      </c>
      <c r="F851" s="13" t="str">
        <f>IF(ISERROR(VLOOKUP('PROD Fltr Conditional'!$A851,QACond,COLUMNS($A$7:F851),0)),'PROD Fltr Conditional'!F851,"OK")</f>
        <v>OK</v>
      </c>
      <c r="G851" s="13" t="str">
        <f>IF(ISERROR(VLOOKUP('PROD Fltr Conditional'!$A851,QACond,COLUMNS($A$7:G851),0)),'PROD Fltr Conditional'!G851,"OK")</f>
        <v>OK</v>
      </c>
      <c r="H851" s="13" t="str">
        <f>IF(ISERROR(VLOOKUP('PROD Fltr Conditional'!$A851,QACond,COLUMNS($A$7:H851),0)),'PROD Fltr Conditional'!H851,"OK")</f>
        <v>OK</v>
      </c>
      <c r="I851" s="13" t="str">
        <f>IF(ISERROR(VLOOKUP('PROD Fltr Conditional'!$A851,QACond,COLUMNS($A$7:I851),0)),'PROD Fltr Conditional'!I851,"OK")</f>
        <v>OK</v>
      </c>
      <c r="J851" s="13" t="str">
        <f>IF(ISERROR(VLOOKUP('PROD Fltr Conditional'!$A851,QACond,COLUMNS($A$7:J851),0)),'PROD Fltr Conditional'!J851,"OK")</f>
        <v>OK</v>
      </c>
      <c r="K851" s="13" t="str">
        <f>IF(ISERROR(VLOOKUP('PROD Fltr Conditional'!$A851,QACond,COLUMNS($A$7:K851),0)),'PROD Fltr Conditional'!K851,"OK")</f>
        <v>OK</v>
      </c>
      <c r="L851" s="13" t="str">
        <f>IF(ISERROR(VLOOKUP('PROD Fltr Conditional'!$A851,QACond,COLUMNS($A$7:L851),0)),'PROD Fltr Conditional'!L851,"OK")</f>
        <v>OK</v>
      </c>
      <c r="M851" s="13" t="str">
        <f>IF(ISERROR(VLOOKUP('PROD Fltr Conditional'!$A851,QACond,COLUMNS($A$7:M851),0)),'PROD Fltr Conditional'!M851,"OK")</f>
        <v>OK</v>
      </c>
      <c r="N851" s="13" t="str">
        <f>IF(ISERROR(VLOOKUP('PROD Fltr Conditional'!$A851,QACond,COLUMNS($A$7:N851),0)),'PROD Fltr Conditional'!N851,"OK")</f>
        <v>OK</v>
      </c>
      <c r="O851" s="13" t="str">
        <f>IF(ISERROR(VLOOKUP('PROD Fltr Conditional'!$A851,QACond,COLUMNS($A$7:O851),0)),'PROD Fltr Conditional'!O851,"OK")</f>
        <v>OK</v>
      </c>
      <c r="P851" s="13" t="str">
        <f>IF(ISERROR(VLOOKUP('PROD Fltr Conditional'!$A851,QACond,COLUMNS($A$7:P851),0)),'PROD Fltr Conditional'!P851,"OK")</f>
        <v>OK</v>
      </c>
      <c r="Q851" s="13" t="str">
        <f>IF(ISERROR(VLOOKUP('PROD Fltr Conditional'!$A851,QACond,COLUMNS($A$7:Q851),0)),'PROD Fltr Conditional'!Q851,"OK")</f>
        <v>OK</v>
      </c>
    </row>
    <row r="852" spans="1:17">
      <c r="A852" s="13" t="str">
        <f>IF(ISERROR(VLOOKUP('PROD Fltr Conditional'!$A852,QACond,COLUMNS($A$7:A852),0)),'PROD Fltr Conditional'!A852,"OK")</f>
        <v>OK</v>
      </c>
      <c r="B852" s="13" t="str">
        <f>IF(ISERROR(VLOOKUP('PROD Fltr Conditional'!$A852,QACond,COLUMNS($A$7:B852),0)),'PROD Fltr Conditional'!B852,"OK")</f>
        <v>OK</v>
      </c>
      <c r="C852" s="13" t="str">
        <f>IF(ISERROR(VLOOKUP('PROD Fltr Conditional'!$A852,QACond,COLUMNS($A$7:C852),0)),'PROD Fltr Conditional'!C852,"OK")</f>
        <v>OK</v>
      </c>
      <c r="D852" s="13" t="str">
        <f>IF(ISERROR(VLOOKUP('PROD Fltr Conditional'!$A852,QACond,COLUMNS($A$7:D852),0)),'PROD Fltr Conditional'!D852,"OK")</f>
        <v>OK</v>
      </c>
      <c r="E852" s="13" t="str">
        <f>IF(ISERROR(VLOOKUP('PROD Fltr Conditional'!$A852,QACond,COLUMNS($A$7:E852),0)),'PROD Fltr Conditional'!E852,"OK")</f>
        <v>OK</v>
      </c>
      <c r="F852" s="13" t="str">
        <f>IF(ISERROR(VLOOKUP('PROD Fltr Conditional'!$A852,QACond,COLUMNS($A$7:F852),0)),'PROD Fltr Conditional'!F852,"OK")</f>
        <v>OK</v>
      </c>
      <c r="G852" s="13" t="str">
        <f>IF(ISERROR(VLOOKUP('PROD Fltr Conditional'!$A852,QACond,COLUMNS($A$7:G852),0)),'PROD Fltr Conditional'!G852,"OK")</f>
        <v>OK</v>
      </c>
      <c r="H852" s="13" t="str">
        <f>IF(ISERROR(VLOOKUP('PROD Fltr Conditional'!$A852,QACond,COLUMNS($A$7:H852),0)),'PROD Fltr Conditional'!H852,"OK")</f>
        <v>OK</v>
      </c>
      <c r="I852" s="13" t="str">
        <f>IF(ISERROR(VLOOKUP('PROD Fltr Conditional'!$A852,QACond,COLUMNS($A$7:I852),0)),'PROD Fltr Conditional'!I852,"OK")</f>
        <v>OK</v>
      </c>
      <c r="J852" s="13" t="str">
        <f>IF(ISERROR(VLOOKUP('PROD Fltr Conditional'!$A852,QACond,COLUMNS($A$7:J852),0)),'PROD Fltr Conditional'!J852,"OK")</f>
        <v>OK</v>
      </c>
      <c r="K852" s="13" t="str">
        <f>IF(ISERROR(VLOOKUP('PROD Fltr Conditional'!$A852,QACond,COLUMNS($A$7:K852),0)),'PROD Fltr Conditional'!K852,"OK")</f>
        <v>OK</v>
      </c>
      <c r="L852" s="13" t="str">
        <f>IF(ISERROR(VLOOKUP('PROD Fltr Conditional'!$A852,QACond,COLUMNS($A$7:L852),0)),'PROD Fltr Conditional'!L852,"OK")</f>
        <v>OK</v>
      </c>
      <c r="M852" s="13" t="str">
        <f>IF(ISERROR(VLOOKUP('PROD Fltr Conditional'!$A852,QACond,COLUMNS($A$7:M852),0)),'PROD Fltr Conditional'!M852,"OK")</f>
        <v>OK</v>
      </c>
      <c r="N852" s="13" t="str">
        <f>IF(ISERROR(VLOOKUP('PROD Fltr Conditional'!$A852,QACond,COLUMNS($A$7:N852),0)),'PROD Fltr Conditional'!N852,"OK")</f>
        <v>OK</v>
      </c>
      <c r="O852" s="13" t="str">
        <f>IF(ISERROR(VLOOKUP('PROD Fltr Conditional'!$A852,QACond,COLUMNS($A$7:O852),0)),'PROD Fltr Conditional'!O852,"OK")</f>
        <v>OK</v>
      </c>
      <c r="P852" s="13" t="str">
        <f>IF(ISERROR(VLOOKUP('PROD Fltr Conditional'!$A852,QACond,COLUMNS($A$7:P852),0)),'PROD Fltr Conditional'!P852,"OK")</f>
        <v>OK</v>
      </c>
      <c r="Q852" s="13" t="str">
        <f>IF(ISERROR(VLOOKUP('PROD Fltr Conditional'!$A852,QACond,COLUMNS($A$7:Q852),0)),'PROD Fltr Conditional'!Q852,"OK")</f>
        <v>OK</v>
      </c>
    </row>
    <row r="853" spans="1:17">
      <c r="A853" s="13" t="str">
        <f>IF(ISERROR(VLOOKUP('PROD Fltr Conditional'!$A853,QACond,COLUMNS($A$7:A853),0)),'PROD Fltr Conditional'!A853,"OK")</f>
        <v>OK</v>
      </c>
      <c r="B853" s="13" t="str">
        <f>IF(ISERROR(VLOOKUP('PROD Fltr Conditional'!$A853,QACond,COLUMNS($A$7:B853),0)),'PROD Fltr Conditional'!B853,"OK")</f>
        <v>OK</v>
      </c>
      <c r="C853" s="13" t="str">
        <f>IF(ISERROR(VLOOKUP('PROD Fltr Conditional'!$A853,QACond,COLUMNS($A$7:C853),0)),'PROD Fltr Conditional'!C853,"OK")</f>
        <v>OK</v>
      </c>
      <c r="D853" s="13" t="str">
        <f>IF(ISERROR(VLOOKUP('PROD Fltr Conditional'!$A853,QACond,COLUMNS($A$7:D853),0)),'PROD Fltr Conditional'!D853,"OK")</f>
        <v>OK</v>
      </c>
      <c r="E853" s="13" t="str">
        <f>IF(ISERROR(VLOOKUP('PROD Fltr Conditional'!$A853,QACond,COLUMNS($A$7:E853),0)),'PROD Fltr Conditional'!E853,"OK")</f>
        <v>OK</v>
      </c>
      <c r="F853" s="13" t="str">
        <f>IF(ISERROR(VLOOKUP('PROD Fltr Conditional'!$A853,QACond,COLUMNS($A$7:F853),0)),'PROD Fltr Conditional'!F853,"OK")</f>
        <v>OK</v>
      </c>
      <c r="G853" s="13" t="str">
        <f>IF(ISERROR(VLOOKUP('PROD Fltr Conditional'!$A853,QACond,COLUMNS($A$7:G853),0)),'PROD Fltr Conditional'!G853,"OK")</f>
        <v>OK</v>
      </c>
      <c r="H853" s="13" t="str">
        <f>IF(ISERROR(VLOOKUP('PROD Fltr Conditional'!$A853,QACond,COLUMNS($A$7:H853),0)),'PROD Fltr Conditional'!H853,"OK")</f>
        <v>OK</v>
      </c>
      <c r="I853" s="13" t="str">
        <f>IF(ISERROR(VLOOKUP('PROD Fltr Conditional'!$A853,QACond,COLUMNS($A$7:I853),0)),'PROD Fltr Conditional'!I853,"OK")</f>
        <v>OK</v>
      </c>
      <c r="J853" s="13" t="str">
        <f>IF(ISERROR(VLOOKUP('PROD Fltr Conditional'!$A853,QACond,COLUMNS($A$7:J853),0)),'PROD Fltr Conditional'!J853,"OK")</f>
        <v>OK</v>
      </c>
      <c r="K853" s="13" t="str">
        <f>IF(ISERROR(VLOOKUP('PROD Fltr Conditional'!$A853,QACond,COLUMNS($A$7:K853),0)),'PROD Fltr Conditional'!K853,"OK")</f>
        <v>OK</v>
      </c>
      <c r="L853" s="13" t="str">
        <f>IF(ISERROR(VLOOKUP('PROD Fltr Conditional'!$A853,QACond,COLUMNS($A$7:L853),0)),'PROD Fltr Conditional'!L853,"OK")</f>
        <v>OK</v>
      </c>
      <c r="M853" s="13" t="str">
        <f>IF(ISERROR(VLOOKUP('PROD Fltr Conditional'!$A853,QACond,COLUMNS($A$7:M853),0)),'PROD Fltr Conditional'!M853,"OK")</f>
        <v>OK</v>
      </c>
      <c r="N853" s="13" t="str">
        <f>IF(ISERROR(VLOOKUP('PROD Fltr Conditional'!$A853,QACond,COLUMNS($A$7:N853),0)),'PROD Fltr Conditional'!N853,"OK")</f>
        <v>OK</v>
      </c>
      <c r="O853" s="13" t="str">
        <f>IF(ISERROR(VLOOKUP('PROD Fltr Conditional'!$A853,QACond,COLUMNS($A$7:O853),0)),'PROD Fltr Conditional'!O853,"OK")</f>
        <v>OK</v>
      </c>
      <c r="P853" s="13" t="str">
        <f>IF(ISERROR(VLOOKUP('PROD Fltr Conditional'!$A853,QACond,COLUMNS($A$7:P853),0)),'PROD Fltr Conditional'!P853,"OK")</f>
        <v>OK</v>
      </c>
      <c r="Q853" s="13" t="str">
        <f>IF(ISERROR(VLOOKUP('PROD Fltr Conditional'!$A853,QACond,COLUMNS($A$7:Q853),0)),'PROD Fltr Conditional'!Q853,"OK")</f>
        <v>OK</v>
      </c>
    </row>
    <row r="854" spans="1:17">
      <c r="A854" s="13" t="str">
        <f>IF(ISERROR(VLOOKUP('PROD Fltr Conditional'!$A854,QACond,COLUMNS($A$7:A854),0)),'PROD Fltr Conditional'!A854,"OK")</f>
        <v>OK</v>
      </c>
      <c r="B854" s="13" t="str">
        <f>IF(ISERROR(VLOOKUP('PROD Fltr Conditional'!$A854,QACond,COLUMNS($A$7:B854),0)),'PROD Fltr Conditional'!B854,"OK")</f>
        <v>OK</v>
      </c>
      <c r="C854" s="13" t="str">
        <f>IF(ISERROR(VLOOKUP('PROD Fltr Conditional'!$A854,QACond,COLUMNS($A$7:C854),0)),'PROD Fltr Conditional'!C854,"OK")</f>
        <v>OK</v>
      </c>
      <c r="D854" s="13" t="str">
        <f>IF(ISERROR(VLOOKUP('PROD Fltr Conditional'!$A854,QACond,COLUMNS($A$7:D854),0)),'PROD Fltr Conditional'!D854,"OK")</f>
        <v>OK</v>
      </c>
      <c r="E854" s="13" t="str">
        <f>IF(ISERROR(VLOOKUP('PROD Fltr Conditional'!$A854,QACond,COLUMNS($A$7:E854),0)),'PROD Fltr Conditional'!E854,"OK")</f>
        <v>OK</v>
      </c>
      <c r="F854" s="13" t="str">
        <f>IF(ISERROR(VLOOKUP('PROD Fltr Conditional'!$A854,QACond,COLUMNS($A$7:F854),0)),'PROD Fltr Conditional'!F854,"OK")</f>
        <v>OK</v>
      </c>
      <c r="G854" s="13" t="str">
        <f>IF(ISERROR(VLOOKUP('PROD Fltr Conditional'!$A854,QACond,COLUMNS($A$7:G854),0)),'PROD Fltr Conditional'!G854,"OK")</f>
        <v>OK</v>
      </c>
      <c r="H854" s="13" t="str">
        <f>IF(ISERROR(VLOOKUP('PROD Fltr Conditional'!$A854,QACond,COLUMNS($A$7:H854),0)),'PROD Fltr Conditional'!H854,"OK")</f>
        <v>OK</v>
      </c>
      <c r="I854" s="13" t="str">
        <f>IF(ISERROR(VLOOKUP('PROD Fltr Conditional'!$A854,QACond,COLUMNS($A$7:I854),0)),'PROD Fltr Conditional'!I854,"OK")</f>
        <v>OK</v>
      </c>
      <c r="J854" s="13" t="str">
        <f>IF(ISERROR(VLOOKUP('PROD Fltr Conditional'!$A854,QACond,COLUMNS($A$7:J854),0)),'PROD Fltr Conditional'!J854,"OK")</f>
        <v>OK</v>
      </c>
      <c r="K854" s="13" t="str">
        <f>IF(ISERROR(VLOOKUP('PROD Fltr Conditional'!$A854,QACond,COLUMNS($A$7:K854),0)),'PROD Fltr Conditional'!K854,"OK")</f>
        <v>OK</v>
      </c>
      <c r="L854" s="13" t="str">
        <f>IF(ISERROR(VLOOKUP('PROD Fltr Conditional'!$A854,QACond,COLUMNS($A$7:L854),0)),'PROD Fltr Conditional'!L854,"OK")</f>
        <v>OK</v>
      </c>
      <c r="M854" s="13" t="str">
        <f>IF(ISERROR(VLOOKUP('PROD Fltr Conditional'!$A854,QACond,COLUMNS($A$7:M854),0)),'PROD Fltr Conditional'!M854,"OK")</f>
        <v>OK</v>
      </c>
      <c r="N854" s="13" t="str">
        <f>IF(ISERROR(VLOOKUP('PROD Fltr Conditional'!$A854,QACond,COLUMNS($A$7:N854),0)),'PROD Fltr Conditional'!N854,"OK")</f>
        <v>OK</v>
      </c>
      <c r="O854" s="13" t="str">
        <f>IF(ISERROR(VLOOKUP('PROD Fltr Conditional'!$A854,QACond,COLUMNS($A$7:O854),0)),'PROD Fltr Conditional'!O854,"OK")</f>
        <v>OK</v>
      </c>
      <c r="P854" s="13" t="str">
        <f>IF(ISERROR(VLOOKUP('PROD Fltr Conditional'!$A854,QACond,COLUMNS($A$7:P854),0)),'PROD Fltr Conditional'!P854,"OK")</f>
        <v>OK</v>
      </c>
      <c r="Q854" s="13" t="str">
        <f>IF(ISERROR(VLOOKUP('PROD Fltr Conditional'!$A854,QACond,COLUMNS($A$7:Q854),0)),'PROD Fltr Conditional'!Q854,"OK")</f>
        <v>OK</v>
      </c>
    </row>
    <row r="855" spans="1:17">
      <c r="A855" s="13" t="str">
        <f>IF(ISERROR(VLOOKUP('PROD Fltr Conditional'!$A855,QACond,COLUMNS($A$7:A855),0)),'PROD Fltr Conditional'!A855,"OK")</f>
        <v>OK</v>
      </c>
      <c r="B855" s="13" t="str">
        <f>IF(ISERROR(VLOOKUP('PROD Fltr Conditional'!$A855,QACond,COLUMNS($A$7:B855),0)),'PROD Fltr Conditional'!B855,"OK")</f>
        <v>OK</v>
      </c>
      <c r="C855" s="13" t="str">
        <f>IF(ISERROR(VLOOKUP('PROD Fltr Conditional'!$A855,QACond,COLUMNS($A$7:C855),0)),'PROD Fltr Conditional'!C855,"OK")</f>
        <v>OK</v>
      </c>
      <c r="D855" s="13" t="str">
        <f>IF(ISERROR(VLOOKUP('PROD Fltr Conditional'!$A855,QACond,COLUMNS($A$7:D855),0)),'PROD Fltr Conditional'!D855,"OK")</f>
        <v>OK</v>
      </c>
      <c r="E855" s="13" t="str">
        <f>IF(ISERROR(VLOOKUP('PROD Fltr Conditional'!$A855,QACond,COLUMNS($A$7:E855),0)),'PROD Fltr Conditional'!E855,"OK")</f>
        <v>OK</v>
      </c>
      <c r="F855" s="13" t="str">
        <f>IF(ISERROR(VLOOKUP('PROD Fltr Conditional'!$A855,QACond,COLUMNS($A$7:F855),0)),'PROD Fltr Conditional'!F855,"OK")</f>
        <v>OK</v>
      </c>
      <c r="G855" s="13" t="str">
        <f>IF(ISERROR(VLOOKUP('PROD Fltr Conditional'!$A855,QACond,COLUMNS($A$7:G855),0)),'PROD Fltr Conditional'!G855,"OK")</f>
        <v>OK</v>
      </c>
      <c r="H855" s="13" t="str">
        <f>IF(ISERROR(VLOOKUP('PROD Fltr Conditional'!$A855,QACond,COLUMNS($A$7:H855),0)),'PROD Fltr Conditional'!H855,"OK")</f>
        <v>OK</v>
      </c>
      <c r="I855" s="13" t="str">
        <f>IF(ISERROR(VLOOKUP('PROD Fltr Conditional'!$A855,QACond,COLUMNS($A$7:I855),0)),'PROD Fltr Conditional'!I855,"OK")</f>
        <v>OK</v>
      </c>
      <c r="J855" s="13" t="str">
        <f>IF(ISERROR(VLOOKUP('PROD Fltr Conditional'!$A855,QACond,COLUMNS($A$7:J855),0)),'PROD Fltr Conditional'!J855,"OK")</f>
        <v>OK</v>
      </c>
      <c r="K855" s="13" t="str">
        <f>IF(ISERROR(VLOOKUP('PROD Fltr Conditional'!$A855,QACond,COLUMNS($A$7:K855),0)),'PROD Fltr Conditional'!K855,"OK")</f>
        <v>OK</v>
      </c>
      <c r="L855" s="13" t="str">
        <f>IF(ISERROR(VLOOKUP('PROD Fltr Conditional'!$A855,QACond,COLUMNS($A$7:L855),0)),'PROD Fltr Conditional'!L855,"OK")</f>
        <v>OK</v>
      </c>
      <c r="M855" s="13" t="str">
        <f>IF(ISERROR(VLOOKUP('PROD Fltr Conditional'!$A855,QACond,COLUMNS($A$7:M855),0)),'PROD Fltr Conditional'!M855,"OK")</f>
        <v>OK</v>
      </c>
      <c r="N855" s="13" t="str">
        <f>IF(ISERROR(VLOOKUP('PROD Fltr Conditional'!$A855,QACond,COLUMNS($A$7:N855),0)),'PROD Fltr Conditional'!N855,"OK")</f>
        <v>OK</v>
      </c>
      <c r="O855" s="13" t="str">
        <f>IF(ISERROR(VLOOKUP('PROD Fltr Conditional'!$A855,QACond,COLUMNS($A$7:O855),0)),'PROD Fltr Conditional'!O855,"OK")</f>
        <v>OK</v>
      </c>
      <c r="P855" s="13" t="str">
        <f>IF(ISERROR(VLOOKUP('PROD Fltr Conditional'!$A855,QACond,COLUMNS($A$7:P855),0)),'PROD Fltr Conditional'!P855,"OK")</f>
        <v>OK</v>
      </c>
      <c r="Q855" s="13" t="str">
        <f>IF(ISERROR(VLOOKUP('PROD Fltr Conditional'!$A855,QACond,COLUMNS($A$7:Q855),0)),'PROD Fltr Conditional'!Q855,"OK")</f>
        <v>OK</v>
      </c>
    </row>
    <row r="856" spans="1:17">
      <c r="A856" s="13" t="str">
        <f>IF(ISERROR(VLOOKUP('PROD Fltr Conditional'!$A856,QACond,COLUMNS($A$7:A856),0)),'PROD Fltr Conditional'!A856,"OK")</f>
        <v>OK</v>
      </c>
      <c r="B856" s="13" t="str">
        <f>IF(ISERROR(VLOOKUP('PROD Fltr Conditional'!$A856,QACond,COLUMNS($A$7:B856),0)),'PROD Fltr Conditional'!B856,"OK")</f>
        <v>OK</v>
      </c>
      <c r="C856" s="13" t="str">
        <f>IF(ISERROR(VLOOKUP('PROD Fltr Conditional'!$A856,QACond,COLUMNS($A$7:C856),0)),'PROD Fltr Conditional'!C856,"OK")</f>
        <v>OK</v>
      </c>
      <c r="D856" s="13" t="str">
        <f>IF(ISERROR(VLOOKUP('PROD Fltr Conditional'!$A856,QACond,COLUMNS($A$7:D856),0)),'PROD Fltr Conditional'!D856,"OK")</f>
        <v>OK</v>
      </c>
      <c r="E856" s="13" t="str">
        <f>IF(ISERROR(VLOOKUP('PROD Fltr Conditional'!$A856,QACond,COLUMNS($A$7:E856),0)),'PROD Fltr Conditional'!E856,"OK")</f>
        <v>OK</v>
      </c>
      <c r="F856" s="13" t="str">
        <f>IF(ISERROR(VLOOKUP('PROD Fltr Conditional'!$A856,QACond,COLUMNS($A$7:F856),0)),'PROD Fltr Conditional'!F856,"OK")</f>
        <v>OK</v>
      </c>
      <c r="G856" s="13" t="str">
        <f>IF(ISERROR(VLOOKUP('PROD Fltr Conditional'!$A856,QACond,COLUMNS($A$7:G856),0)),'PROD Fltr Conditional'!G856,"OK")</f>
        <v>OK</v>
      </c>
      <c r="H856" s="13" t="str">
        <f>IF(ISERROR(VLOOKUP('PROD Fltr Conditional'!$A856,QACond,COLUMNS($A$7:H856),0)),'PROD Fltr Conditional'!H856,"OK")</f>
        <v>OK</v>
      </c>
      <c r="I856" s="13" t="str">
        <f>IF(ISERROR(VLOOKUP('PROD Fltr Conditional'!$A856,QACond,COLUMNS($A$7:I856),0)),'PROD Fltr Conditional'!I856,"OK")</f>
        <v>OK</v>
      </c>
      <c r="J856" s="13" t="str">
        <f>IF(ISERROR(VLOOKUP('PROD Fltr Conditional'!$A856,QACond,COLUMNS($A$7:J856),0)),'PROD Fltr Conditional'!J856,"OK")</f>
        <v>OK</v>
      </c>
      <c r="K856" s="13" t="str">
        <f>IF(ISERROR(VLOOKUP('PROD Fltr Conditional'!$A856,QACond,COLUMNS($A$7:K856),0)),'PROD Fltr Conditional'!K856,"OK")</f>
        <v>OK</v>
      </c>
      <c r="L856" s="13" t="str">
        <f>IF(ISERROR(VLOOKUP('PROD Fltr Conditional'!$A856,QACond,COLUMNS($A$7:L856),0)),'PROD Fltr Conditional'!L856,"OK")</f>
        <v>OK</v>
      </c>
      <c r="M856" s="13" t="str">
        <f>IF(ISERROR(VLOOKUP('PROD Fltr Conditional'!$A856,QACond,COLUMNS($A$7:M856),0)),'PROD Fltr Conditional'!M856,"OK")</f>
        <v>OK</v>
      </c>
      <c r="N856" s="13" t="str">
        <f>IF(ISERROR(VLOOKUP('PROD Fltr Conditional'!$A856,QACond,COLUMNS($A$7:N856),0)),'PROD Fltr Conditional'!N856,"OK")</f>
        <v>OK</v>
      </c>
      <c r="O856" s="13" t="str">
        <f>IF(ISERROR(VLOOKUP('PROD Fltr Conditional'!$A856,QACond,COLUMNS($A$7:O856),0)),'PROD Fltr Conditional'!O856,"OK")</f>
        <v>OK</v>
      </c>
      <c r="P856" s="13" t="str">
        <f>IF(ISERROR(VLOOKUP('PROD Fltr Conditional'!$A856,QACond,COLUMNS($A$7:P856),0)),'PROD Fltr Conditional'!P856,"OK")</f>
        <v>OK</v>
      </c>
      <c r="Q856" s="13" t="str">
        <f>IF(ISERROR(VLOOKUP('PROD Fltr Conditional'!$A856,QACond,COLUMNS($A$7:Q856),0)),'PROD Fltr Conditional'!Q856,"OK")</f>
        <v>OK</v>
      </c>
    </row>
    <row r="857" spans="1:17">
      <c r="A857" s="13" t="str">
        <f>IF(ISERROR(VLOOKUP('PROD Fltr Conditional'!$A857,QACond,COLUMNS($A$7:A857),0)),'PROD Fltr Conditional'!A857,"OK")</f>
        <v>OK</v>
      </c>
      <c r="B857" s="13" t="str">
        <f>IF(ISERROR(VLOOKUP('PROD Fltr Conditional'!$A857,QACond,COLUMNS($A$7:B857),0)),'PROD Fltr Conditional'!B857,"OK")</f>
        <v>OK</v>
      </c>
      <c r="C857" s="13" t="str">
        <f>IF(ISERROR(VLOOKUP('PROD Fltr Conditional'!$A857,QACond,COLUMNS($A$7:C857),0)),'PROD Fltr Conditional'!C857,"OK")</f>
        <v>OK</v>
      </c>
      <c r="D857" s="13" t="str">
        <f>IF(ISERROR(VLOOKUP('PROD Fltr Conditional'!$A857,QACond,COLUMNS($A$7:D857),0)),'PROD Fltr Conditional'!D857,"OK")</f>
        <v>OK</v>
      </c>
      <c r="E857" s="13" t="str">
        <f>IF(ISERROR(VLOOKUP('PROD Fltr Conditional'!$A857,QACond,COLUMNS($A$7:E857),0)),'PROD Fltr Conditional'!E857,"OK")</f>
        <v>OK</v>
      </c>
      <c r="F857" s="13" t="str">
        <f>IF(ISERROR(VLOOKUP('PROD Fltr Conditional'!$A857,QACond,COLUMNS($A$7:F857),0)),'PROD Fltr Conditional'!F857,"OK")</f>
        <v>OK</v>
      </c>
      <c r="G857" s="13" t="str">
        <f>IF(ISERROR(VLOOKUP('PROD Fltr Conditional'!$A857,QACond,COLUMNS($A$7:G857),0)),'PROD Fltr Conditional'!G857,"OK")</f>
        <v>OK</v>
      </c>
      <c r="H857" s="13" t="str">
        <f>IF(ISERROR(VLOOKUP('PROD Fltr Conditional'!$A857,QACond,COLUMNS($A$7:H857),0)),'PROD Fltr Conditional'!H857,"OK")</f>
        <v>OK</v>
      </c>
      <c r="I857" s="13" t="str">
        <f>IF(ISERROR(VLOOKUP('PROD Fltr Conditional'!$A857,QACond,COLUMNS($A$7:I857),0)),'PROD Fltr Conditional'!I857,"OK")</f>
        <v>OK</v>
      </c>
      <c r="J857" s="13" t="str">
        <f>IF(ISERROR(VLOOKUP('PROD Fltr Conditional'!$A857,QACond,COLUMNS($A$7:J857),0)),'PROD Fltr Conditional'!J857,"OK")</f>
        <v>OK</v>
      </c>
      <c r="K857" s="13" t="str">
        <f>IF(ISERROR(VLOOKUP('PROD Fltr Conditional'!$A857,QACond,COLUMNS($A$7:K857),0)),'PROD Fltr Conditional'!K857,"OK")</f>
        <v>OK</v>
      </c>
      <c r="L857" s="13" t="str">
        <f>IF(ISERROR(VLOOKUP('PROD Fltr Conditional'!$A857,QACond,COLUMNS($A$7:L857),0)),'PROD Fltr Conditional'!L857,"OK")</f>
        <v>OK</v>
      </c>
      <c r="M857" s="13" t="str">
        <f>IF(ISERROR(VLOOKUP('PROD Fltr Conditional'!$A857,QACond,COLUMNS($A$7:M857),0)),'PROD Fltr Conditional'!M857,"OK")</f>
        <v>OK</v>
      </c>
      <c r="N857" s="13" t="str">
        <f>IF(ISERROR(VLOOKUP('PROD Fltr Conditional'!$A857,QACond,COLUMNS($A$7:N857),0)),'PROD Fltr Conditional'!N857,"OK")</f>
        <v>OK</v>
      </c>
      <c r="O857" s="13" t="str">
        <f>IF(ISERROR(VLOOKUP('PROD Fltr Conditional'!$A857,QACond,COLUMNS($A$7:O857),0)),'PROD Fltr Conditional'!O857,"OK")</f>
        <v>OK</v>
      </c>
      <c r="P857" s="13" t="str">
        <f>IF(ISERROR(VLOOKUP('PROD Fltr Conditional'!$A857,QACond,COLUMNS($A$7:P857),0)),'PROD Fltr Conditional'!P857,"OK")</f>
        <v>OK</v>
      </c>
      <c r="Q857" s="13" t="str">
        <f>IF(ISERROR(VLOOKUP('PROD Fltr Conditional'!$A857,QACond,COLUMNS($A$7:Q857),0)),'PROD Fltr Conditional'!Q857,"OK")</f>
        <v>OK</v>
      </c>
    </row>
    <row r="858" spans="1:17">
      <c r="A858" s="13" t="str">
        <f>IF(ISERROR(VLOOKUP('PROD Fltr Conditional'!$A858,QACond,COLUMNS($A$7:A858),0)),'PROD Fltr Conditional'!A858,"OK")</f>
        <v>OK</v>
      </c>
      <c r="B858" s="13" t="str">
        <f>IF(ISERROR(VLOOKUP('PROD Fltr Conditional'!$A858,QACond,COLUMNS($A$7:B858),0)),'PROD Fltr Conditional'!B858,"OK")</f>
        <v>OK</v>
      </c>
      <c r="C858" s="13" t="str">
        <f>IF(ISERROR(VLOOKUP('PROD Fltr Conditional'!$A858,QACond,COLUMNS($A$7:C858),0)),'PROD Fltr Conditional'!C858,"OK")</f>
        <v>OK</v>
      </c>
      <c r="D858" s="13" t="str">
        <f>IF(ISERROR(VLOOKUP('PROD Fltr Conditional'!$A858,QACond,COLUMNS($A$7:D858),0)),'PROD Fltr Conditional'!D858,"OK")</f>
        <v>OK</v>
      </c>
      <c r="E858" s="13" t="str">
        <f>IF(ISERROR(VLOOKUP('PROD Fltr Conditional'!$A858,QACond,COLUMNS($A$7:E858),0)),'PROD Fltr Conditional'!E858,"OK")</f>
        <v>OK</v>
      </c>
      <c r="F858" s="13" t="str">
        <f>IF(ISERROR(VLOOKUP('PROD Fltr Conditional'!$A858,QACond,COLUMNS($A$7:F858),0)),'PROD Fltr Conditional'!F858,"OK")</f>
        <v>OK</v>
      </c>
      <c r="G858" s="13" t="str">
        <f>IF(ISERROR(VLOOKUP('PROD Fltr Conditional'!$A858,QACond,COLUMNS($A$7:G858),0)),'PROD Fltr Conditional'!G858,"OK")</f>
        <v>OK</v>
      </c>
      <c r="H858" s="13" t="str">
        <f>IF(ISERROR(VLOOKUP('PROD Fltr Conditional'!$A858,QACond,COLUMNS($A$7:H858),0)),'PROD Fltr Conditional'!H858,"OK")</f>
        <v>OK</v>
      </c>
      <c r="I858" s="13" t="str">
        <f>IF(ISERROR(VLOOKUP('PROD Fltr Conditional'!$A858,QACond,COLUMNS($A$7:I858),0)),'PROD Fltr Conditional'!I858,"OK")</f>
        <v>OK</v>
      </c>
      <c r="J858" s="13" t="str">
        <f>IF(ISERROR(VLOOKUP('PROD Fltr Conditional'!$A858,QACond,COLUMNS($A$7:J858),0)),'PROD Fltr Conditional'!J858,"OK")</f>
        <v>OK</v>
      </c>
      <c r="K858" s="13" t="str">
        <f>IF(ISERROR(VLOOKUP('PROD Fltr Conditional'!$A858,QACond,COLUMNS($A$7:K858),0)),'PROD Fltr Conditional'!K858,"OK")</f>
        <v>OK</v>
      </c>
      <c r="L858" s="13" t="str">
        <f>IF(ISERROR(VLOOKUP('PROD Fltr Conditional'!$A858,QACond,COLUMNS($A$7:L858),0)),'PROD Fltr Conditional'!L858,"OK")</f>
        <v>OK</v>
      </c>
      <c r="M858" s="13" t="str">
        <f>IF(ISERROR(VLOOKUP('PROD Fltr Conditional'!$A858,QACond,COLUMNS($A$7:M858),0)),'PROD Fltr Conditional'!M858,"OK")</f>
        <v>OK</v>
      </c>
      <c r="N858" s="13" t="str">
        <f>IF(ISERROR(VLOOKUP('PROD Fltr Conditional'!$A858,QACond,COLUMNS($A$7:N858),0)),'PROD Fltr Conditional'!N858,"OK")</f>
        <v>OK</v>
      </c>
      <c r="O858" s="13" t="str">
        <f>IF(ISERROR(VLOOKUP('PROD Fltr Conditional'!$A858,QACond,COLUMNS($A$7:O858),0)),'PROD Fltr Conditional'!O858,"OK")</f>
        <v>OK</v>
      </c>
      <c r="P858" s="13" t="str">
        <f>IF(ISERROR(VLOOKUP('PROD Fltr Conditional'!$A858,QACond,COLUMNS($A$7:P858),0)),'PROD Fltr Conditional'!P858,"OK")</f>
        <v>OK</v>
      </c>
      <c r="Q858" s="13" t="str">
        <f>IF(ISERROR(VLOOKUP('PROD Fltr Conditional'!$A858,QACond,COLUMNS($A$7:Q858),0)),'PROD Fltr Conditional'!Q858,"OK")</f>
        <v>OK</v>
      </c>
    </row>
    <row r="859" spans="1:17">
      <c r="A859" s="13" t="str">
        <f>IF(ISERROR(VLOOKUP('PROD Fltr Conditional'!$A859,QACond,COLUMNS($A$7:A859),0)),'PROD Fltr Conditional'!A859,"OK")</f>
        <v>OK</v>
      </c>
      <c r="B859" s="13" t="str">
        <f>IF(ISERROR(VLOOKUP('PROD Fltr Conditional'!$A859,QACond,COLUMNS($A$7:B859),0)),'PROD Fltr Conditional'!B859,"OK")</f>
        <v>OK</v>
      </c>
      <c r="C859" s="13" t="str">
        <f>IF(ISERROR(VLOOKUP('PROD Fltr Conditional'!$A859,QACond,COLUMNS($A$7:C859),0)),'PROD Fltr Conditional'!C859,"OK")</f>
        <v>OK</v>
      </c>
      <c r="D859" s="13" t="str">
        <f>IF(ISERROR(VLOOKUP('PROD Fltr Conditional'!$A859,QACond,COLUMNS($A$7:D859),0)),'PROD Fltr Conditional'!D859,"OK")</f>
        <v>OK</v>
      </c>
      <c r="E859" s="13" t="str">
        <f>IF(ISERROR(VLOOKUP('PROD Fltr Conditional'!$A859,QACond,COLUMNS($A$7:E859),0)),'PROD Fltr Conditional'!E859,"OK")</f>
        <v>OK</v>
      </c>
      <c r="F859" s="13" t="str">
        <f>IF(ISERROR(VLOOKUP('PROD Fltr Conditional'!$A859,QACond,COLUMNS($A$7:F859),0)),'PROD Fltr Conditional'!F859,"OK")</f>
        <v>OK</v>
      </c>
      <c r="G859" s="13" t="str">
        <f>IF(ISERROR(VLOOKUP('PROD Fltr Conditional'!$A859,QACond,COLUMNS($A$7:G859),0)),'PROD Fltr Conditional'!G859,"OK")</f>
        <v>OK</v>
      </c>
      <c r="H859" s="13" t="str">
        <f>IF(ISERROR(VLOOKUP('PROD Fltr Conditional'!$A859,QACond,COLUMNS($A$7:H859),0)),'PROD Fltr Conditional'!H859,"OK")</f>
        <v>OK</v>
      </c>
      <c r="I859" s="13" t="str">
        <f>IF(ISERROR(VLOOKUP('PROD Fltr Conditional'!$A859,QACond,COLUMNS($A$7:I859),0)),'PROD Fltr Conditional'!I859,"OK")</f>
        <v>OK</v>
      </c>
      <c r="J859" s="13" t="str">
        <f>IF(ISERROR(VLOOKUP('PROD Fltr Conditional'!$A859,QACond,COLUMNS($A$7:J859),0)),'PROD Fltr Conditional'!J859,"OK")</f>
        <v>OK</v>
      </c>
      <c r="K859" s="13" t="str">
        <f>IF(ISERROR(VLOOKUP('PROD Fltr Conditional'!$A859,QACond,COLUMNS($A$7:K859),0)),'PROD Fltr Conditional'!K859,"OK")</f>
        <v>OK</v>
      </c>
      <c r="L859" s="13" t="str">
        <f>IF(ISERROR(VLOOKUP('PROD Fltr Conditional'!$A859,QACond,COLUMNS($A$7:L859),0)),'PROD Fltr Conditional'!L859,"OK")</f>
        <v>OK</v>
      </c>
      <c r="M859" s="13" t="str">
        <f>IF(ISERROR(VLOOKUP('PROD Fltr Conditional'!$A859,QACond,COLUMNS($A$7:M859),0)),'PROD Fltr Conditional'!M859,"OK")</f>
        <v>OK</v>
      </c>
      <c r="N859" s="13" t="str">
        <f>IF(ISERROR(VLOOKUP('PROD Fltr Conditional'!$A859,QACond,COLUMNS($A$7:N859),0)),'PROD Fltr Conditional'!N859,"OK")</f>
        <v>OK</v>
      </c>
      <c r="O859" s="13" t="str">
        <f>IF(ISERROR(VLOOKUP('PROD Fltr Conditional'!$A859,QACond,COLUMNS($A$7:O859),0)),'PROD Fltr Conditional'!O859,"OK")</f>
        <v>OK</v>
      </c>
      <c r="P859" s="13" t="str">
        <f>IF(ISERROR(VLOOKUP('PROD Fltr Conditional'!$A859,QACond,COLUMNS($A$7:P859),0)),'PROD Fltr Conditional'!P859,"OK")</f>
        <v>OK</v>
      </c>
      <c r="Q859" s="13" t="str">
        <f>IF(ISERROR(VLOOKUP('PROD Fltr Conditional'!$A859,QACond,COLUMNS($A$7:Q859),0)),'PROD Fltr Conditional'!Q859,"OK")</f>
        <v>OK</v>
      </c>
    </row>
    <row r="860" spans="1:17">
      <c r="A860" s="13" t="str">
        <f>IF(ISERROR(VLOOKUP('PROD Fltr Conditional'!$A860,QACond,COLUMNS($A$7:A860),0)),'PROD Fltr Conditional'!A860,"OK")</f>
        <v>OK</v>
      </c>
      <c r="B860" s="13" t="str">
        <f>IF(ISERROR(VLOOKUP('PROD Fltr Conditional'!$A860,QACond,COLUMNS($A$7:B860),0)),'PROD Fltr Conditional'!B860,"OK")</f>
        <v>OK</v>
      </c>
      <c r="C860" s="13" t="str">
        <f>IF(ISERROR(VLOOKUP('PROD Fltr Conditional'!$A860,QACond,COLUMNS($A$7:C860),0)),'PROD Fltr Conditional'!C860,"OK")</f>
        <v>OK</v>
      </c>
      <c r="D860" s="13" t="str">
        <f>IF(ISERROR(VLOOKUP('PROD Fltr Conditional'!$A860,QACond,COLUMNS($A$7:D860),0)),'PROD Fltr Conditional'!D860,"OK")</f>
        <v>OK</v>
      </c>
      <c r="E860" s="13" t="str">
        <f>IF(ISERROR(VLOOKUP('PROD Fltr Conditional'!$A860,QACond,COLUMNS($A$7:E860),0)),'PROD Fltr Conditional'!E860,"OK")</f>
        <v>OK</v>
      </c>
      <c r="F860" s="13" t="str">
        <f>IF(ISERROR(VLOOKUP('PROD Fltr Conditional'!$A860,QACond,COLUMNS($A$7:F860),0)),'PROD Fltr Conditional'!F860,"OK")</f>
        <v>OK</v>
      </c>
      <c r="G860" s="13" t="str">
        <f>IF(ISERROR(VLOOKUP('PROD Fltr Conditional'!$A860,QACond,COLUMNS($A$7:G860),0)),'PROD Fltr Conditional'!G860,"OK")</f>
        <v>OK</v>
      </c>
      <c r="H860" s="13" t="str">
        <f>IF(ISERROR(VLOOKUP('PROD Fltr Conditional'!$A860,QACond,COLUMNS($A$7:H860),0)),'PROD Fltr Conditional'!H860,"OK")</f>
        <v>OK</v>
      </c>
      <c r="I860" s="13" t="str">
        <f>IF(ISERROR(VLOOKUP('PROD Fltr Conditional'!$A860,QACond,COLUMNS($A$7:I860),0)),'PROD Fltr Conditional'!I860,"OK")</f>
        <v>OK</v>
      </c>
      <c r="J860" s="13" t="str">
        <f>IF(ISERROR(VLOOKUP('PROD Fltr Conditional'!$A860,QACond,COLUMNS($A$7:J860),0)),'PROD Fltr Conditional'!J860,"OK")</f>
        <v>OK</v>
      </c>
      <c r="K860" s="13" t="str">
        <f>IF(ISERROR(VLOOKUP('PROD Fltr Conditional'!$A860,QACond,COLUMNS($A$7:K860),0)),'PROD Fltr Conditional'!K860,"OK")</f>
        <v>OK</v>
      </c>
      <c r="L860" s="13" t="str">
        <f>IF(ISERROR(VLOOKUP('PROD Fltr Conditional'!$A860,QACond,COLUMNS($A$7:L860),0)),'PROD Fltr Conditional'!L860,"OK")</f>
        <v>OK</v>
      </c>
      <c r="M860" s="13" t="str">
        <f>IF(ISERROR(VLOOKUP('PROD Fltr Conditional'!$A860,QACond,COLUMNS($A$7:M860),0)),'PROD Fltr Conditional'!M860,"OK")</f>
        <v>OK</v>
      </c>
      <c r="N860" s="13" t="str">
        <f>IF(ISERROR(VLOOKUP('PROD Fltr Conditional'!$A860,QACond,COLUMNS($A$7:N860),0)),'PROD Fltr Conditional'!N860,"OK")</f>
        <v>OK</v>
      </c>
      <c r="O860" s="13" t="str">
        <f>IF(ISERROR(VLOOKUP('PROD Fltr Conditional'!$A860,QACond,COLUMNS($A$7:O860),0)),'PROD Fltr Conditional'!O860,"OK")</f>
        <v>OK</v>
      </c>
      <c r="P860" s="13" t="str">
        <f>IF(ISERROR(VLOOKUP('PROD Fltr Conditional'!$A860,QACond,COLUMNS($A$7:P860),0)),'PROD Fltr Conditional'!P860,"OK")</f>
        <v>OK</v>
      </c>
      <c r="Q860" s="13" t="str">
        <f>IF(ISERROR(VLOOKUP('PROD Fltr Conditional'!$A860,QACond,COLUMNS($A$7:Q860),0)),'PROD Fltr Conditional'!Q860,"OK")</f>
        <v>OK</v>
      </c>
    </row>
    <row r="861" spans="1:17">
      <c r="A861" s="13" t="str">
        <f>IF(ISERROR(VLOOKUP('PROD Fltr Conditional'!$A861,QACond,COLUMNS($A$7:A861),0)),'PROD Fltr Conditional'!A861,"OK")</f>
        <v>OK</v>
      </c>
      <c r="B861" s="13" t="str">
        <f>IF(ISERROR(VLOOKUP('PROD Fltr Conditional'!$A861,QACond,COLUMNS($A$7:B861),0)),'PROD Fltr Conditional'!B861,"OK")</f>
        <v>OK</v>
      </c>
      <c r="C861" s="13" t="str">
        <f>IF(ISERROR(VLOOKUP('PROD Fltr Conditional'!$A861,QACond,COLUMNS($A$7:C861),0)),'PROD Fltr Conditional'!C861,"OK")</f>
        <v>OK</v>
      </c>
      <c r="D861" s="13" t="str">
        <f>IF(ISERROR(VLOOKUP('PROD Fltr Conditional'!$A861,QACond,COLUMNS($A$7:D861),0)),'PROD Fltr Conditional'!D861,"OK")</f>
        <v>OK</v>
      </c>
      <c r="E861" s="13" t="str">
        <f>IF(ISERROR(VLOOKUP('PROD Fltr Conditional'!$A861,QACond,COLUMNS($A$7:E861),0)),'PROD Fltr Conditional'!E861,"OK")</f>
        <v>OK</v>
      </c>
      <c r="F861" s="13" t="str">
        <f>IF(ISERROR(VLOOKUP('PROD Fltr Conditional'!$A861,QACond,COLUMNS($A$7:F861),0)),'PROD Fltr Conditional'!F861,"OK")</f>
        <v>OK</v>
      </c>
      <c r="G861" s="13" t="str">
        <f>IF(ISERROR(VLOOKUP('PROD Fltr Conditional'!$A861,QACond,COLUMNS($A$7:G861),0)),'PROD Fltr Conditional'!G861,"OK")</f>
        <v>OK</v>
      </c>
      <c r="H861" s="13" t="str">
        <f>IF(ISERROR(VLOOKUP('PROD Fltr Conditional'!$A861,QACond,COLUMNS($A$7:H861),0)),'PROD Fltr Conditional'!H861,"OK")</f>
        <v>OK</v>
      </c>
      <c r="I861" s="13" t="str">
        <f>IF(ISERROR(VLOOKUP('PROD Fltr Conditional'!$A861,QACond,COLUMNS($A$7:I861),0)),'PROD Fltr Conditional'!I861,"OK")</f>
        <v>OK</v>
      </c>
      <c r="J861" s="13" t="str">
        <f>IF(ISERROR(VLOOKUP('PROD Fltr Conditional'!$A861,QACond,COLUMNS($A$7:J861),0)),'PROD Fltr Conditional'!J861,"OK")</f>
        <v>OK</v>
      </c>
      <c r="K861" s="13" t="str">
        <f>IF(ISERROR(VLOOKUP('PROD Fltr Conditional'!$A861,QACond,COLUMNS($A$7:K861),0)),'PROD Fltr Conditional'!K861,"OK")</f>
        <v>OK</v>
      </c>
      <c r="L861" s="13" t="str">
        <f>IF(ISERROR(VLOOKUP('PROD Fltr Conditional'!$A861,QACond,COLUMNS($A$7:L861),0)),'PROD Fltr Conditional'!L861,"OK")</f>
        <v>OK</v>
      </c>
      <c r="M861" s="13" t="str">
        <f>IF(ISERROR(VLOOKUP('PROD Fltr Conditional'!$A861,QACond,COLUMNS($A$7:M861),0)),'PROD Fltr Conditional'!M861,"OK")</f>
        <v>OK</v>
      </c>
      <c r="N861" s="13" t="str">
        <f>IF(ISERROR(VLOOKUP('PROD Fltr Conditional'!$A861,QACond,COLUMNS($A$7:N861),0)),'PROD Fltr Conditional'!N861,"OK")</f>
        <v>OK</v>
      </c>
      <c r="O861" s="13" t="str">
        <f>IF(ISERROR(VLOOKUP('PROD Fltr Conditional'!$A861,QACond,COLUMNS($A$7:O861),0)),'PROD Fltr Conditional'!O861,"OK")</f>
        <v>OK</v>
      </c>
      <c r="P861" s="13" t="str">
        <f>IF(ISERROR(VLOOKUP('PROD Fltr Conditional'!$A861,QACond,COLUMNS($A$7:P861),0)),'PROD Fltr Conditional'!P861,"OK")</f>
        <v>OK</v>
      </c>
      <c r="Q861" s="13" t="str">
        <f>IF(ISERROR(VLOOKUP('PROD Fltr Conditional'!$A861,QACond,COLUMNS($A$7:Q861),0)),'PROD Fltr Conditional'!Q861,"OK")</f>
        <v>OK</v>
      </c>
    </row>
    <row r="862" spans="1:17">
      <c r="A862" s="13" t="str">
        <f>IF(ISERROR(VLOOKUP('PROD Fltr Conditional'!$A862,QACond,COLUMNS($A$7:A862),0)),'PROD Fltr Conditional'!A862,"OK")</f>
        <v>OK</v>
      </c>
      <c r="B862" s="13" t="str">
        <f>IF(ISERROR(VLOOKUP('PROD Fltr Conditional'!$A862,QACond,COLUMNS($A$7:B862),0)),'PROD Fltr Conditional'!B862,"OK")</f>
        <v>OK</v>
      </c>
      <c r="C862" s="13" t="str">
        <f>IF(ISERROR(VLOOKUP('PROD Fltr Conditional'!$A862,QACond,COLUMNS($A$7:C862),0)),'PROD Fltr Conditional'!C862,"OK")</f>
        <v>OK</v>
      </c>
      <c r="D862" s="13" t="str">
        <f>IF(ISERROR(VLOOKUP('PROD Fltr Conditional'!$A862,QACond,COLUMNS($A$7:D862),0)),'PROD Fltr Conditional'!D862,"OK")</f>
        <v>OK</v>
      </c>
      <c r="E862" s="13" t="str">
        <f>IF(ISERROR(VLOOKUP('PROD Fltr Conditional'!$A862,QACond,COLUMNS($A$7:E862),0)),'PROD Fltr Conditional'!E862,"OK")</f>
        <v>OK</v>
      </c>
      <c r="F862" s="13" t="str">
        <f>IF(ISERROR(VLOOKUP('PROD Fltr Conditional'!$A862,QACond,COLUMNS($A$7:F862),0)),'PROD Fltr Conditional'!F862,"OK")</f>
        <v>OK</v>
      </c>
      <c r="G862" s="13" t="str">
        <f>IF(ISERROR(VLOOKUP('PROD Fltr Conditional'!$A862,QACond,COLUMNS($A$7:G862),0)),'PROD Fltr Conditional'!G862,"OK")</f>
        <v>OK</v>
      </c>
      <c r="H862" s="13" t="str">
        <f>IF(ISERROR(VLOOKUP('PROD Fltr Conditional'!$A862,QACond,COLUMNS($A$7:H862),0)),'PROD Fltr Conditional'!H862,"OK")</f>
        <v>OK</v>
      </c>
      <c r="I862" s="13" t="str">
        <f>IF(ISERROR(VLOOKUP('PROD Fltr Conditional'!$A862,QACond,COLUMNS($A$7:I862),0)),'PROD Fltr Conditional'!I862,"OK")</f>
        <v>OK</v>
      </c>
      <c r="J862" s="13" t="str">
        <f>IF(ISERROR(VLOOKUP('PROD Fltr Conditional'!$A862,QACond,COLUMNS($A$7:J862),0)),'PROD Fltr Conditional'!J862,"OK")</f>
        <v>OK</v>
      </c>
      <c r="K862" s="13" t="str">
        <f>IF(ISERROR(VLOOKUP('PROD Fltr Conditional'!$A862,QACond,COLUMNS($A$7:K862),0)),'PROD Fltr Conditional'!K862,"OK")</f>
        <v>OK</v>
      </c>
      <c r="L862" s="13" t="str">
        <f>IF(ISERROR(VLOOKUP('PROD Fltr Conditional'!$A862,QACond,COLUMNS($A$7:L862),0)),'PROD Fltr Conditional'!L862,"OK")</f>
        <v>OK</v>
      </c>
      <c r="M862" s="13" t="str">
        <f>IF(ISERROR(VLOOKUP('PROD Fltr Conditional'!$A862,QACond,COLUMNS($A$7:M862),0)),'PROD Fltr Conditional'!M862,"OK")</f>
        <v>OK</v>
      </c>
      <c r="N862" s="13" t="str">
        <f>IF(ISERROR(VLOOKUP('PROD Fltr Conditional'!$A862,QACond,COLUMNS($A$7:N862),0)),'PROD Fltr Conditional'!N862,"OK")</f>
        <v>OK</v>
      </c>
      <c r="O862" s="13" t="str">
        <f>IF(ISERROR(VLOOKUP('PROD Fltr Conditional'!$A862,QACond,COLUMNS($A$7:O862),0)),'PROD Fltr Conditional'!O862,"OK")</f>
        <v>OK</v>
      </c>
      <c r="P862" s="13" t="str">
        <f>IF(ISERROR(VLOOKUP('PROD Fltr Conditional'!$A862,QACond,COLUMNS($A$7:P862),0)),'PROD Fltr Conditional'!P862,"OK")</f>
        <v>OK</v>
      </c>
      <c r="Q862" s="13" t="str">
        <f>IF(ISERROR(VLOOKUP('PROD Fltr Conditional'!$A862,QACond,COLUMNS($A$7:Q862),0)),'PROD Fltr Conditional'!Q862,"OK")</f>
        <v>OK</v>
      </c>
    </row>
    <row r="863" spans="1:17">
      <c r="A863" s="13" t="str">
        <f>IF(ISERROR(VLOOKUP('PROD Fltr Conditional'!$A863,QACond,COLUMNS($A$7:A863),0)),'PROD Fltr Conditional'!A863,"OK")</f>
        <v>OK</v>
      </c>
      <c r="B863" s="13" t="str">
        <f>IF(ISERROR(VLOOKUP('PROD Fltr Conditional'!$A863,QACond,COLUMNS($A$7:B863),0)),'PROD Fltr Conditional'!B863,"OK")</f>
        <v>OK</v>
      </c>
      <c r="C863" s="13" t="str">
        <f>IF(ISERROR(VLOOKUP('PROD Fltr Conditional'!$A863,QACond,COLUMNS($A$7:C863),0)),'PROD Fltr Conditional'!C863,"OK")</f>
        <v>OK</v>
      </c>
      <c r="D863" s="13" t="str">
        <f>IF(ISERROR(VLOOKUP('PROD Fltr Conditional'!$A863,QACond,COLUMNS($A$7:D863),0)),'PROD Fltr Conditional'!D863,"OK")</f>
        <v>OK</v>
      </c>
      <c r="E863" s="13" t="str">
        <f>IF(ISERROR(VLOOKUP('PROD Fltr Conditional'!$A863,QACond,COLUMNS($A$7:E863),0)),'PROD Fltr Conditional'!E863,"OK")</f>
        <v>OK</v>
      </c>
      <c r="F863" s="13" t="str">
        <f>IF(ISERROR(VLOOKUP('PROD Fltr Conditional'!$A863,QACond,COLUMNS($A$7:F863),0)),'PROD Fltr Conditional'!F863,"OK")</f>
        <v>OK</v>
      </c>
      <c r="G863" s="13" t="str">
        <f>IF(ISERROR(VLOOKUP('PROD Fltr Conditional'!$A863,QACond,COLUMNS($A$7:G863),0)),'PROD Fltr Conditional'!G863,"OK")</f>
        <v>OK</v>
      </c>
      <c r="H863" s="13" t="str">
        <f>IF(ISERROR(VLOOKUP('PROD Fltr Conditional'!$A863,QACond,COLUMNS($A$7:H863),0)),'PROD Fltr Conditional'!H863,"OK")</f>
        <v>OK</v>
      </c>
      <c r="I863" s="13" t="str">
        <f>IF(ISERROR(VLOOKUP('PROD Fltr Conditional'!$A863,QACond,COLUMNS($A$7:I863),0)),'PROD Fltr Conditional'!I863,"OK")</f>
        <v>OK</v>
      </c>
      <c r="J863" s="13" t="str">
        <f>IF(ISERROR(VLOOKUP('PROD Fltr Conditional'!$A863,QACond,COLUMNS($A$7:J863),0)),'PROD Fltr Conditional'!J863,"OK")</f>
        <v>OK</v>
      </c>
      <c r="K863" s="13" t="str">
        <f>IF(ISERROR(VLOOKUP('PROD Fltr Conditional'!$A863,QACond,COLUMNS($A$7:K863),0)),'PROD Fltr Conditional'!K863,"OK")</f>
        <v>OK</v>
      </c>
      <c r="L863" s="13" t="str">
        <f>IF(ISERROR(VLOOKUP('PROD Fltr Conditional'!$A863,QACond,COLUMNS($A$7:L863),0)),'PROD Fltr Conditional'!L863,"OK")</f>
        <v>OK</v>
      </c>
      <c r="M863" s="13" t="str">
        <f>IF(ISERROR(VLOOKUP('PROD Fltr Conditional'!$A863,QACond,COLUMNS($A$7:M863),0)),'PROD Fltr Conditional'!M863,"OK")</f>
        <v>OK</v>
      </c>
      <c r="N863" s="13" t="str">
        <f>IF(ISERROR(VLOOKUP('PROD Fltr Conditional'!$A863,QACond,COLUMNS($A$7:N863),0)),'PROD Fltr Conditional'!N863,"OK")</f>
        <v>OK</v>
      </c>
      <c r="O863" s="13" t="str">
        <f>IF(ISERROR(VLOOKUP('PROD Fltr Conditional'!$A863,QACond,COLUMNS($A$7:O863),0)),'PROD Fltr Conditional'!O863,"OK")</f>
        <v>OK</v>
      </c>
      <c r="P863" s="13" t="str">
        <f>IF(ISERROR(VLOOKUP('PROD Fltr Conditional'!$A863,QACond,COLUMNS($A$7:P863),0)),'PROD Fltr Conditional'!P863,"OK")</f>
        <v>OK</v>
      </c>
      <c r="Q863" s="13" t="str">
        <f>IF(ISERROR(VLOOKUP('PROD Fltr Conditional'!$A863,QACond,COLUMNS($A$7:Q863),0)),'PROD Fltr Conditional'!Q863,"OK")</f>
        <v>OK</v>
      </c>
    </row>
    <row r="864" spans="1:17">
      <c r="A864" s="13" t="str">
        <f>IF(ISERROR(VLOOKUP('PROD Fltr Conditional'!$A864,QACond,COLUMNS($A$7:A864),0)),'PROD Fltr Conditional'!A864,"OK")</f>
        <v>OK</v>
      </c>
      <c r="B864" s="13" t="str">
        <f>IF(ISERROR(VLOOKUP('PROD Fltr Conditional'!$A864,QACond,COLUMNS($A$7:B864),0)),'PROD Fltr Conditional'!B864,"OK")</f>
        <v>OK</v>
      </c>
      <c r="C864" s="13" t="str">
        <f>IF(ISERROR(VLOOKUP('PROD Fltr Conditional'!$A864,QACond,COLUMNS($A$7:C864),0)),'PROD Fltr Conditional'!C864,"OK")</f>
        <v>OK</v>
      </c>
      <c r="D864" s="13" t="str">
        <f>IF(ISERROR(VLOOKUP('PROD Fltr Conditional'!$A864,QACond,COLUMNS($A$7:D864),0)),'PROD Fltr Conditional'!D864,"OK")</f>
        <v>OK</v>
      </c>
      <c r="E864" s="13" t="str">
        <f>IF(ISERROR(VLOOKUP('PROD Fltr Conditional'!$A864,QACond,COLUMNS($A$7:E864),0)),'PROD Fltr Conditional'!E864,"OK")</f>
        <v>OK</v>
      </c>
      <c r="F864" s="13" t="str">
        <f>IF(ISERROR(VLOOKUP('PROD Fltr Conditional'!$A864,QACond,COLUMNS($A$7:F864),0)),'PROD Fltr Conditional'!F864,"OK")</f>
        <v>OK</v>
      </c>
      <c r="G864" s="13" t="str">
        <f>IF(ISERROR(VLOOKUP('PROD Fltr Conditional'!$A864,QACond,COLUMNS($A$7:G864),0)),'PROD Fltr Conditional'!G864,"OK")</f>
        <v>OK</v>
      </c>
      <c r="H864" s="13" t="str">
        <f>IF(ISERROR(VLOOKUP('PROD Fltr Conditional'!$A864,QACond,COLUMNS($A$7:H864),0)),'PROD Fltr Conditional'!H864,"OK")</f>
        <v>OK</v>
      </c>
      <c r="I864" s="13" t="str">
        <f>IF(ISERROR(VLOOKUP('PROD Fltr Conditional'!$A864,QACond,COLUMNS($A$7:I864),0)),'PROD Fltr Conditional'!I864,"OK")</f>
        <v>OK</v>
      </c>
      <c r="J864" s="13" t="str">
        <f>IF(ISERROR(VLOOKUP('PROD Fltr Conditional'!$A864,QACond,COLUMNS($A$7:J864),0)),'PROD Fltr Conditional'!J864,"OK")</f>
        <v>OK</v>
      </c>
      <c r="K864" s="13" t="str">
        <f>IF(ISERROR(VLOOKUP('PROD Fltr Conditional'!$A864,QACond,COLUMNS($A$7:K864),0)),'PROD Fltr Conditional'!K864,"OK")</f>
        <v>OK</v>
      </c>
      <c r="L864" s="13" t="str">
        <f>IF(ISERROR(VLOOKUP('PROD Fltr Conditional'!$A864,QACond,COLUMNS($A$7:L864),0)),'PROD Fltr Conditional'!L864,"OK")</f>
        <v>OK</v>
      </c>
      <c r="M864" s="13" t="str">
        <f>IF(ISERROR(VLOOKUP('PROD Fltr Conditional'!$A864,QACond,COLUMNS($A$7:M864),0)),'PROD Fltr Conditional'!M864,"OK")</f>
        <v>OK</v>
      </c>
      <c r="N864" s="13" t="str">
        <f>IF(ISERROR(VLOOKUP('PROD Fltr Conditional'!$A864,QACond,COLUMNS($A$7:N864),0)),'PROD Fltr Conditional'!N864,"OK")</f>
        <v>OK</v>
      </c>
      <c r="O864" s="13" t="str">
        <f>IF(ISERROR(VLOOKUP('PROD Fltr Conditional'!$A864,QACond,COLUMNS($A$7:O864),0)),'PROD Fltr Conditional'!O864,"OK")</f>
        <v>OK</v>
      </c>
      <c r="P864" s="13" t="str">
        <f>IF(ISERROR(VLOOKUP('PROD Fltr Conditional'!$A864,QACond,COLUMNS($A$7:P864),0)),'PROD Fltr Conditional'!P864,"OK")</f>
        <v>OK</v>
      </c>
      <c r="Q864" s="13" t="str">
        <f>IF(ISERROR(VLOOKUP('PROD Fltr Conditional'!$A864,QACond,COLUMNS($A$7:Q864),0)),'PROD Fltr Conditional'!Q864,"OK")</f>
        <v>OK</v>
      </c>
    </row>
    <row r="865" spans="1:17">
      <c r="A865" s="13" t="str">
        <f>IF(ISERROR(VLOOKUP('PROD Fltr Conditional'!$A865,QACond,COLUMNS($A$7:A865),0)),'PROD Fltr Conditional'!A865,"OK")</f>
        <v>OK</v>
      </c>
      <c r="B865" s="13" t="str">
        <f>IF(ISERROR(VLOOKUP('PROD Fltr Conditional'!$A865,QACond,COLUMNS($A$7:B865),0)),'PROD Fltr Conditional'!B865,"OK")</f>
        <v>OK</v>
      </c>
      <c r="C865" s="13" t="str">
        <f>IF(ISERROR(VLOOKUP('PROD Fltr Conditional'!$A865,QACond,COLUMNS($A$7:C865),0)),'PROD Fltr Conditional'!C865,"OK")</f>
        <v>OK</v>
      </c>
      <c r="D865" s="13" t="str">
        <f>IF(ISERROR(VLOOKUP('PROD Fltr Conditional'!$A865,QACond,COLUMNS($A$7:D865),0)),'PROD Fltr Conditional'!D865,"OK")</f>
        <v>OK</v>
      </c>
      <c r="E865" s="13" t="str">
        <f>IF(ISERROR(VLOOKUP('PROD Fltr Conditional'!$A865,QACond,COLUMNS($A$7:E865),0)),'PROD Fltr Conditional'!E865,"OK")</f>
        <v>OK</v>
      </c>
      <c r="F865" s="13" t="str">
        <f>IF(ISERROR(VLOOKUP('PROD Fltr Conditional'!$A865,QACond,COLUMNS($A$7:F865),0)),'PROD Fltr Conditional'!F865,"OK")</f>
        <v>OK</v>
      </c>
      <c r="G865" s="13" t="str">
        <f>IF(ISERROR(VLOOKUP('PROD Fltr Conditional'!$A865,QACond,COLUMNS($A$7:G865),0)),'PROD Fltr Conditional'!G865,"OK")</f>
        <v>OK</v>
      </c>
      <c r="H865" s="13" t="str">
        <f>IF(ISERROR(VLOOKUP('PROD Fltr Conditional'!$A865,QACond,COLUMNS($A$7:H865),0)),'PROD Fltr Conditional'!H865,"OK")</f>
        <v>OK</v>
      </c>
      <c r="I865" s="13" t="str">
        <f>IF(ISERROR(VLOOKUP('PROD Fltr Conditional'!$A865,QACond,COLUMNS($A$7:I865),0)),'PROD Fltr Conditional'!I865,"OK")</f>
        <v>OK</v>
      </c>
      <c r="J865" s="13" t="str">
        <f>IF(ISERROR(VLOOKUP('PROD Fltr Conditional'!$A865,QACond,COLUMNS($A$7:J865),0)),'PROD Fltr Conditional'!J865,"OK")</f>
        <v>OK</v>
      </c>
      <c r="K865" s="13" t="str">
        <f>IF(ISERROR(VLOOKUP('PROD Fltr Conditional'!$A865,QACond,COLUMNS($A$7:K865),0)),'PROD Fltr Conditional'!K865,"OK")</f>
        <v>OK</v>
      </c>
      <c r="L865" s="13" t="str">
        <f>IF(ISERROR(VLOOKUP('PROD Fltr Conditional'!$A865,QACond,COLUMNS($A$7:L865),0)),'PROD Fltr Conditional'!L865,"OK")</f>
        <v>OK</v>
      </c>
      <c r="M865" s="13" t="str">
        <f>IF(ISERROR(VLOOKUP('PROD Fltr Conditional'!$A865,QACond,COLUMNS($A$7:M865),0)),'PROD Fltr Conditional'!M865,"OK")</f>
        <v>OK</v>
      </c>
      <c r="N865" s="13" t="str">
        <f>IF(ISERROR(VLOOKUP('PROD Fltr Conditional'!$A865,QACond,COLUMNS($A$7:N865),0)),'PROD Fltr Conditional'!N865,"OK")</f>
        <v>OK</v>
      </c>
      <c r="O865" s="13" t="str">
        <f>IF(ISERROR(VLOOKUP('PROD Fltr Conditional'!$A865,QACond,COLUMNS($A$7:O865),0)),'PROD Fltr Conditional'!O865,"OK")</f>
        <v>OK</v>
      </c>
      <c r="P865" s="13" t="str">
        <f>IF(ISERROR(VLOOKUP('PROD Fltr Conditional'!$A865,QACond,COLUMNS($A$7:P865),0)),'PROD Fltr Conditional'!P865,"OK")</f>
        <v>OK</v>
      </c>
      <c r="Q865" s="13" t="str">
        <f>IF(ISERROR(VLOOKUP('PROD Fltr Conditional'!$A865,QACond,COLUMNS($A$7:Q865),0)),'PROD Fltr Conditional'!Q865,"OK")</f>
        <v>OK</v>
      </c>
    </row>
    <row r="866" spans="1:17">
      <c r="A866" s="13" t="str">
        <f>IF(ISERROR(VLOOKUP('PROD Fltr Conditional'!$A866,QACond,COLUMNS($A$7:A866),0)),'PROD Fltr Conditional'!A866,"OK")</f>
        <v>OK</v>
      </c>
      <c r="B866" s="13" t="str">
        <f>IF(ISERROR(VLOOKUP('PROD Fltr Conditional'!$A866,QACond,COLUMNS($A$7:B866),0)),'PROD Fltr Conditional'!B866,"OK")</f>
        <v>OK</v>
      </c>
      <c r="C866" s="13" t="str">
        <f>IF(ISERROR(VLOOKUP('PROD Fltr Conditional'!$A866,QACond,COLUMNS($A$7:C866),0)),'PROD Fltr Conditional'!C866,"OK")</f>
        <v>OK</v>
      </c>
      <c r="D866" s="13" t="str">
        <f>IF(ISERROR(VLOOKUP('PROD Fltr Conditional'!$A866,QACond,COLUMNS($A$7:D866),0)),'PROD Fltr Conditional'!D866,"OK")</f>
        <v>OK</v>
      </c>
      <c r="E866" s="13" t="str">
        <f>IF(ISERROR(VLOOKUP('PROD Fltr Conditional'!$A866,QACond,COLUMNS($A$7:E866),0)),'PROD Fltr Conditional'!E866,"OK")</f>
        <v>OK</v>
      </c>
      <c r="F866" s="13" t="str">
        <f>IF(ISERROR(VLOOKUP('PROD Fltr Conditional'!$A866,QACond,COLUMNS($A$7:F866),0)),'PROD Fltr Conditional'!F866,"OK")</f>
        <v>OK</v>
      </c>
      <c r="G866" s="13" t="str">
        <f>IF(ISERROR(VLOOKUP('PROD Fltr Conditional'!$A866,QACond,COLUMNS($A$7:G866),0)),'PROD Fltr Conditional'!G866,"OK")</f>
        <v>OK</v>
      </c>
      <c r="H866" s="13" t="str">
        <f>IF(ISERROR(VLOOKUP('PROD Fltr Conditional'!$A866,QACond,COLUMNS($A$7:H866),0)),'PROD Fltr Conditional'!H866,"OK")</f>
        <v>OK</v>
      </c>
      <c r="I866" s="13" t="str">
        <f>IF(ISERROR(VLOOKUP('PROD Fltr Conditional'!$A866,QACond,COLUMNS($A$7:I866),0)),'PROD Fltr Conditional'!I866,"OK")</f>
        <v>OK</v>
      </c>
      <c r="J866" s="13" t="str">
        <f>IF(ISERROR(VLOOKUP('PROD Fltr Conditional'!$A866,QACond,COLUMNS($A$7:J866),0)),'PROD Fltr Conditional'!J866,"OK")</f>
        <v>OK</v>
      </c>
      <c r="K866" s="13" t="str">
        <f>IF(ISERROR(VLOOKUP('PROD Fltr Conditional'!$A866,QACond,COLUMNS($A$7:K866),0)),'PROD Fltr Conditional'!K866,"OK")</f>
        <v>OK</v>
      </c>
      <c r="L866" s="13" t="str">
        <f>IF(ISERROR(VLOOKUP('PROD Fltr Conditional'!$A866,QACond,COLUMNS($A$7:L866),0)),'PROD Fltr Conditional'!L866,"OK")</f>
        <v>OK</v>
      </c>
      <c r="M866" s="13" t="str">
        <f>IF(ISERROR(VLOOKUP('PROD Fltr Conditional'!$A866,QACond,COLUMNS($A$7:M866),0)),'PROD Fltr Conditional'!M866,"OK")</f>
        <v>OK</v>
      </c>
      <c r="N866" s="13" t="str">
        <f>IF(ISERROR(VLOOKUP('PROD Fltr Conditional'!$A866,QACond,COLUMNS($A$7:N866),0)),'PROD Fltr Conditional'!N866,"OK")</f>
        <v>OK</v>
      </c>
      <c r="O866" s="13" t="str">
        <f>IF(ISERROR(VLOOKUP('PROD Fltr Conditional'!$A866,QACond,COLUMNS($A$7:O866),0)),'PROD Fltr Conditional'!O866,"OK")</f>
        <v>OK</v>
      </c>
      <c r="P866" s="13" t="str">
        <f>IF(ISERROR(VLOOKUP('PROD Fltr Conditional'!$A866,QACond,COLUMNS($A$7:P866),0)),'PROD Fltr Conditional'!P866,"OK")</f>
        <v>OK</v>
      </c>
      <c r="Q866" s="13" t="str">
        <f>IF(ISERROR(VLOOKUP('PROD Fltr Conditional'!$A866,QACond,COLUMNS($A$7:Q866),0)),'PROD Fltr Conditional'!Q866,"OK")</f>
        <v>OK</v>
      </c>
    </row>
    <row r="867" spans="1:17">
      <c r="A867" s="13" t="str">
        <f>IF(ISERROR(VLOOKUP('PROD Fltr Conditional'!$A867,QACond,COLUMNS($A$7:A867),0)),'PROD Fltr Conditional'!A867,"OK")</f>
        <v>OK</v>
      </c>
      <c r="B867" s="13" t="str">
        <f>IF(ISERROR(VLOOKUP('PROD Fltr Conditional'!$A867,QACond,COLUMNS($A$7:B867),0)),'PROD Fltr Conditional'!B867,"OK")</f>
        <v>OK</v>
      </c>
      <c r="C867" s="13" t="str">
        <f>IF(ISERROR(VLOOKUP('PROD Fltr Conditional'!$A867,QACond,COLUMNS($A$7:C867),0)),'PROD Fltr Conditional'!C867,"OK")</f>
        <v>OK</v>
      </c>
      <c r="D867" s="13" t="str">
        <f>IF(ISERROR(VLOOKUP('PROD Fltr Conditional'!$A867,QACond,COLUMNS($A$7:D867),0)),'PROD Fltr Conditional'!D867,"OK")</f>
        <v>OK</v>
      </c>
      <c r="E867" s="13" t="str">
        <f>IF(ISERROR(VLOOKUP('PROD Fltr Conditional'!$A867,QACond,COLUMNS($A$7:E867),0)),'PROD Fltr Conditional'!E867,"OK")</f>
        <v>OK</v>
      </c>
      <c r="F867" s="13" t="str">
        <f>IF(ISERROR(VLOOKUP('PROD Fltr Conditional'!$A867,QACond,COLUMNS($A$7:F867),0)),'PROD Fltr Conditional'!F867,"OK")</f>
        <v>OK</v>
      </c>
      <c r="G867" s="13" t="str">
        <f>IF(ISERROR(VLOOKUP('PROD Fltr Conditional'!$A867,QACond,COLUMNS($A$7:G867),0)),'PROD Fltr Conditional'!G867,"OK")</f>
        <v>OK</v>
      </c>
      <c r="H867" s="13" t="str">
        <f>IF(ISERROR(VLOOKUP('PROD Fltr Conditional'!$A867,QACond,COLUMNS($A$7:H867),0)),'PROD Fltr Conditional'!H867,"OK")</f>
        <v>OK</v>
      </c>
      <c r="I867" s="13" t="str">
        <f>IF(ISERROR(VLOOKUP('PROD Fltr Conditional'!$A867,QACond,COLUMNS($A$7:I867),0)),'PROD Fltr Conditional'!I867,"OK")</f>
        <v>OK</v>
      </c>
      <c r="J867" s="13" t="str">
        <f>IF(ISERROR(VLOOKUP('PROD Fltr Conditional'!$A867,QACond,COLUMNS($A$7:J867),0)),'PROD Fltr Conditional'!J867,"OK")</f>
        <v>OK</v>
      </c>
      <c r="K867" s="13" t="str">
        <f>IF(ISERROR(VLOOKUP('PROD Fltr Conditional'!$A867,QACond,COLUMNS($A$7:K867),0)),'PROD Fltr Conditional'!K867,"OK")</f>
        <v>OK</v>
      </c>
      <c r="L867" s="13" t="str">
        <f>IF(ISERROR(VLOOKUP('PROD Fltr Conditional'!$A867,QACond,COLUMNS($A$7:L867),0)),'PROD Fltr Conditional'!L867,"OK")</f>
        <v>OK</v>
      </c>
      <c r="M867" s="13" t="str">
        <f>IF(ISERROR(VLOOKUP('PROD Fltr Conditional'!$A867,QACond,COLUMNS($A$7:M867),0)),'PROD Fltr Conditional'!M867,"OK")</f>
        <v>OK</v>
      </c>
      <c r="N867" s="13" t="str">
        <f>IF(ISERROR(VLOOKUP('PROD Fltr Conditional'!$A867,QACond,COLUMNS($A$7:N867),0)),'PROD Fltr Conditional'!N867,"OK")</f>
        <v>OK</v>
      </c>
      <c r="O867" s="13" t="str">
        <f>IF(ISERROR(VLOOKUP('PROD Fltr Conditional'!$A867,QACond,COLUMNS($A$7:O867),0)),'PROD Fltr Conditional'!O867,"OK")</f>
        <v>OK</v>
      </c>
      <c r="P867" s="13" t="str">
        <f>IF(ISERROR(VLOOKUP('PROD Fltr Conditional'!$A867,QACond,COLUMNS($A$7:P867),0)),'PROD Fltr Conditional'!P867,"OK")</f>
        <v>OK</v>
      </c>
      <c r="Q867" s="13" t="str">
        <f>IF(ISERROR(VLOOKUP('PROD Fltr Conditional'!$A867,QACond,COLUMNS($A$7:Q867),0)),'PROD Fltr Conditional'!Q867,"OK")</f>
        <v>OK</v>
      </c>
    </row>
    <row r="868" spans="1:17">
      <c r="A868" s="13" t="str">
        <f>IF(ISERROR(VLOOKUP('PROD Fltr Conditional'!$A868,QACond,COLUMNS($A$7:A868),0)),'PROD Fltr Conditional'!A868,"OK")</f>
        <v>OK</v>
      </c>
      <c r="B868" s="13" t="str">
        <f>IF(ISERROR(VLOOKUP('PROD Fltr Conditional'!$A868,QACond,COLUMNS($A$7:B868),0)),'PROD Fltr Conditional'!B868,"OK")</f>
        <v>OK</v>
      </c>
      <c r="C868" s="13" t="str">
        <f>IF(ISERROR(VLOOKUP('PROD Fltr Conditional'!$A868,QACond,COLUMNS($A$7:C868),0)),'PROD Fltr Conditional'!C868,"OK")</f>
        <v>OK</v>
      </c>
      <c r="D868" s="13" t="str">
        <f>IF(ISERROR(VLOOKUP('PROD Fltr Conditional'!$A868,QACond,COLUMNS($A$7:D868),0)),'PROD Fltr Conditional'!D868,"OK")</f>
        <v>OK</v>
      </c>
      <c r="E868" s="13" t="str">
        <f>IF(ISERROR(VLOOKUP('PROD Fltr Conditional'!$A868,QACond,COLUMNS($A$7:E868),0)),'PROD Fltr Conditional'!E868,"OK")</f>
        <v>OK</v>
      </c>
      <c r="F868" s="13" t="str">
        <f>IF(ISERROR(VLOOKUP('PROD Fltr Conditional'!$A868,QACond,COLUMNS($A$7:F868),0)),'PROD Fltr Conditional'!F868,"OK")</f>
        <v>OK</v>
      </c>
      <c r="G868" s="13" t="str">
        <f>IF(ISERROR(VLOOKUP('PROD Fltr Conditional'!$A868,QACond,COLUMNS($A$7:G868),0)),'PROD Fltr Conditional'!G868,"OK")</f>
        <v>OK</v>
      </c>
      <c r="H868" s="13" t="str">
        <f>IF(ISERROR(VLOOKUP('PROD Fltr Conditional'!$A868,QACond,COLUMNS($A$7:H868),0)),'PROD Fltr Conditional'!H868,"OK")</f>
        <v>OK</v>
      </c>
      <c r="I868" s="13" t="str">
        <f>IF(ISERROR(VLOOKUP('PROD Fltr Conditional'!$A868,QACond,COLUMNS($A$7:I868),0)),'PROD Fltr Conditional'!I868,"OK")</f>
        <v>OK</v>
      </c>
      <c r="J868" s="13" t="str">
        <f>IF(ISERROR(VLOOKUP('PROD Fltr Conditional'!$A868,QACond,COLUMNS($A$7:J868),0)),'PROD Fltr Conditional'!J868,"OK")</f>
        <v>OK</v>
      </c>
      <c r="K868" s="13" t="str">
        <f>IF(ISERROR(VLOOKUP('PROD Fltr Conditional'!$A868,QACond,COLUMNS($A$7:K868),0)),'PROD Fltr Conditional'!K868,"OK")</f>
        <v>OK</v>
      </c>
      <c r="L868" s="13" t="str">
        <f>IF(ISERROR(VLOOKUP('PROD Fltr Conditional'!$A868,QACond,COLUMNS($A$7:L868),0)),'PROD Fltr Conditional'!L868,"OK")</f>
        <v>OK</v>
      </c>
      <c r="M868" s="13" t="str">
        <f>IF(ISERROR(VLOOKUP('PROD Fltr Conditional'!$A868,QACond,COLUMNS($A$7:M868),0)),'PROD Fltr Conditional'!M868,"OK")</f>
        <v>OK</v>
      </c>
      <c r="N868" s="13" t="str">
        <f>IF(ISERROR(VLOOKUP('PROD Fltr Conditional'!$A868,QACond,COLUMNS($A$7:N868),0)),'PROD Fltr Conditional'!N868,"OK")</f>
        <v>OK</v>
      </c>
      <c r="O868" s="13" t="str">
        <f>IF(ISERROR(VLOOKUP('PROD Fltr Conditional'!$A868,QACond,COLUMNS($A$7:O868),0)),'PROD Fltr Conditional'!O868,"OK")</f>
        <v>OK</v>
      </c>
      <c r="P868" s="13" t="str">
        <f>IF(ISERROR(VLOOKUP('PROD Fltr Conditional'!$A868,QACond,COLUMNS($A$7:P868),0)),'PROD Fltr Conditional'!P868,"OK")</f>
        <v>OK</v>
      </c>
      <c r="Q868" s="13" t="str">
        <f>IF(ISERROR(VLOOKUP('PROD Fltr Conditional'!$A868,QACond,COLUMNS($A$7:Q868),0)),'PROD Fltr Conditional'!Q868,"OK")</f>
        <v>OK</v>
      </c>
    </row>
    <row r="869" spans="1:17">
      <c r="A869" s="13" t="str">
        <f>IF(ISERROR(VLOOKUP('PROD Fltr Conditional'!$A869,QACond,COLUMNS($A$7:A869),0)),'PROD Fltr Conditional'!A869,"OK")</f>
        <v>OK</v>
      </c>
      <c r="B869" s="13" t="str">
        <f>IF(ISERROR(VLOOKUP('PROD Fltr Conditional'!$A869,QACond,COLUMNS($A$7:B869),0)),'PROD Fltr Conditional'!B869,"OK")</f>
        <v>OK</v>
      </c>
      <c r="C869" s="13" t="str">
        <f>IF(ISERROR(VLOOKUP('PROD Fltr Conditional'!$A869,QACond,COLUMNS($A$7:C869),0)),'PROD Fltr Conditional'!C869,"OK")</f>
        <v>OK</v>
      </c>
      <c r="D869" s="13" t="str">
        <f>IF(ISERROR(VLOOKUP('PROD Fltr Conditional'!$A869,QACond,COLUMNS($A$7:D869),0)),'PROD Fltr Conditional'!D869,"OK")</f>
        <v>OK</v>
      </c>
      <c r="E869" s="13" t="str">
        <f>IF(ISERROR(VLOOKUP('PROD Fltr Conditional'!$A869,QACond,COLUMNS($A$7:E869),0)),'PROD Fltr Conditional'!E869,"OK")</f>
        <v>OK</v>
      </c>
      <c r="F869" s="13" t="str">
        <f>IF(ISERROR(VLOOKUP('PROD Fltr Conditional'!$A869,QACond,COLUMNS($A$7:F869),0)),'PROD Fltr Conditional'!F869,"OK")</f>
        <v>OK</v>
      </c>
      <c r="G869" s="13" t="str">
        <f>IF(ISERROR(VLOOKUP('PROD Fltr Conditional'!$A869,QACond,COLUMNS($A$7:G869),0)),'PROD Fltr Conditional'!G869,"OK")</f>
        <v>OK</v>
      </c>
      <c r="H869" s="13" t="str">
        <f>IF(ISERROR(VLOOKUP('PROD Fltr Conditional'!$A869,QACond,COLUMNS($A$7:H869),0)),'PROD Fltr Conditional'!H869,"OK")</f>
        <v>OK</v>
      </c>
      <c r="I869" s="13" t="str">
        <f>IF(ISERROR(VLOOKUP('PROD Fltr Conditional'!$A869,QACond,COLUMNS($A$7:I869),0)),'PROD Fltr Conditional'!I869,"OK")</f>
        <v>OK</v>
      </c>
      <c r="J869" s="13" t="str">
        <f>IF(ISERROR(VLOOKUP('PROD Fltr Conditional'!$A869,QACond,COLUMNS($A$7:J869),0)),'PROD Fltr Conditional'!J869,"OK")</f>
        <v>OK</v>
      </c>
      <c r="K869" s="13" t="str">
        <f>IF(ISERROR(VLOOKUP('PROD Fltr Conditional'!$A869,QACond,COLUMNS($A$7:K869),0)),'PROD Fltr Conditional'!K869,"OK")</f>
        <v>OK</v>
      </c>
      <c r="L869" s="13" t="str">
        <f>IF(ISERROR(VLOOKUP('PROD Fltr Conditional'!$A869,QACond,COLUMNS($A$7:L869),0)),'PROD Fltr Conditional'!L869,"OK")</f>
        <v>OK</v>
      </c>
      <c r="M869" s="13" t="str">
        <f>IF(ISERROR(VLOOKUP('PROD Fltr Conditional'!$A869,QACond,COLUMNS($A$7:M869),0)),'PROD Fltr Conditional'!M869,"OK")</f>
        <v>OK</v>
      </c>
      <c r="N869" s="13" t="str">
        <f>IF(ISERROR(VLOOKUP('PROD Fltr Conditional'!$A869,QACond,COLUMNS($A$7:N869),0)),'PROD Fltr Conditional'!N869,"OK")</f>
        <v>OK</v>
      </c>
      <c r="O869" s="13" t="str">
        <f>IF(ISERROR(VLOOKUP('PROD Fltr Conditional'!$A869,QACond,COLUMNS($A$7:O869),0)),'PROD Fltr Conditional'!O869,"OK")</f>
        <v>OK</v>
      </c>
      <c r="P869" s="13" t="str">
        <f>IF(ISERROR(VLOOKUP('PROD Fltr Conditional'!$A869,QACond,COLUMNS($A$7:P869),0)),'PROD Fltr Conditional'!P869,"OK")</f>
        <v>OK</v>
      </c>
      <c r="Q869" s="13" t="str">
        <f>IF(ISERROR(VLOOKUP('PROD Fltr Conditional'!$A869,QACond,COLUMNS($A$7:Q869),0)),'PROD Fltr Conditional'!Q869,"OK")</f>
        <v>OK</v>
      </c>
    </row>
    <row r="870" spans="1:17">
      <c r="A870" s="13" t="str">
        <f>IF(ISERROR(VLOOKUP('PROD Fltr Conditional'!$A870,QACond,COLUMNS($A$7:A870),0)),'PROD Fltr Conditional'!A870,"OK")</f>
        <v>OK</v>
      </c>
      <c r="B870" s="13" t="str">
        <f>IF(ISERROR(VLOOKUP('PROD Fltr Conditional'!$A870,QACond,COLUMNS($A$7:B870),0)),'PROD Fltr Conditional'!B870,"OK")</f>
        <v>OK</v>
      </c>
      <c r="C870" s="13" t="str">
        <f>IF(ISERROR(VLOOKUP('PROD Fltr Conditional'!$A870,QACond,COLUMNS($A$7:C870),0)),'PROD Fltr Conditional'!C870,"OK")</f>
        <v>OK</v>
      </c>
      <c r="D870" s="13" t="str">
        <f>IF(ISERROR(VLOOKUP('PROD Fltr Conditional'!$A870,QACond,COLUMNS($A$7:D870),0)),'PROD Fltr Conditional'!D870,"OK")</f>
        <v>OK</v>
      </c>
      <c r="E870" s="13" t="str">
        <f>IF(ISERROR(VLOOKUP('PROD Fltr Conditional'!$A870,QACond,COLUMNS($A$7:E870),0)),'PROD Fltr Conditional'!E870,"OK")</f>
        <v>OK</v>
      </c>
      <c r="F870" s="13" t="str">
        <f>IF(ISERROR(VLOOKUP('PROD Fltr Conditional'!$A870,QACond,COLUMNS($A$7:F870),0)),'PROD Fltr Conditional'!F870,"OK")</f>
        <v>OK</v>
      </c>
      <c r="G870" s="13" t="str">
        <f>IF(ISERROR(VLOOKUP('PROD Fltr Conditional'!$A870,QACond,COLUMNS($A$7:G870),0)),'PROD Fltr Conditional'!G870,"OK")</f>
        <v>OK</v>
      </c>
      <c r="H870" s="13" t="str">
        <f>IF(ISERROR(VLOOKUP('PROD Fltr Conditional'!$A870,QACond,COLUMNS($A$7:H870),0)),'PROD Fltr Conditional'!H870,"OK")</f>
        <v>OK</v>
      </c>
      <c r="I870" s="13" t="str">
        <f>IF(ISERROR(VLOOKUP('PROD Fltr Conditional'!$A870,QACond,COLUMNS($A$7:I870),0)),'PROD Fltr Conditional'!I870,"OK")</f>
        <v>OK</v>
      </c>
      <c r="J870" s="13" t="str">
        <f>IF(ISERROR(VLOOKUP('PROD Fltr Conditional'!$A870,QACond,COLUMNS($A$7:J870),0)),'PROD Fltr Conditional'!J870,"OK")</f>
        <v>OK</v>
      </c>
      <c r="K870" s="13" t="str">
        <f>IF(ISERROR(VLOOKUP('PROD Fltr Conditional'!$A870,QACond,COLUMNS($A$7:K870),0)),'PROD Fltr Conditional'!K870,"OK")</f>
        <v>OK</v>
      </c>
      <c r="L870" s="13" t="str">
        <f>IF(ISERROR(VLOOKUP('PROD Fltr Conditional'!$A870,QACond,COLUMNS($A$7:L870),0)),'PROD Fltr Conditional'!L870,"OK")</f>
        <v>OK</v>
      </c>
      <c r="M870" s="13" t="str">
        <f>IF(ISERROR(VLOOKUP('PROD Fltr Conditional'!$A870,QACond,COLUMNS($A$7:M870),0)),'PROD Fltr Conditional'!M870,"OK")</f>
        <v>OK</v>
      </c>
      <c r="N870" s="13" t="str">
        <f>IF(ISERROR(VLOOKUP('PROD Fltr Conditional'!$A870,QACond,COLUMNS($A$7:N870),0)),'PROD Fltr Conditional'!N870,"OK")</f>
        <v>OK</v>
      </c>
      <c r="O870" s="13" t="str">
        <f>IF(ISERROR(VLOOKUP('PROD Fltr Conditional'!$A870,QACond,COLUMNS($A$7:O870),0)),'PROD Fltr Conditional'!O870,"OK")</f>
        <v>OK</v>
      </c>
      <c r="P870" s="13" t="str">
        <f>IF(ISERROR(VLOOKUP('PROD Fltr Conditional'!$A870,QACond,COLUMNS($A$7:P870),0)),'PROD Fltr Conditional'!P870,"OK")</f>
        <v>OK</v>
      </c>
      <c r="Q870" s="13" t="str">
        <f>IF(ISERROR(VLOOKUP('PROD Fltr Conditional'!$A870,QACond,COLUMNS($A$7:Q870),0)),'PROD Fltr Conditional'!Q870,"OK")</f>
        <v>OK</v>
      </c>
    </row>
    <row r="871" spans="1:17">
      <c r="A871" s="13" t="str">
        <f>IF(ISERROR(VLOOKUP('PROD Fltr Conditional'!$A871,QACond,COLUMNS($A$7:A871),0)),'PROD Fltr Conditional'!A871,"OK")</f>
        <v>OK</v>
      </c>
      <c r="B871" s="13" t="str">
        <f>IF(ISERROR(VLOOKUP('PROD Fltr Conditional'!$A871,QACond,COLUMNS($A$7:B871),0)),'PROD Fltr Conditional'!B871,"OK")</f>
        <v>OK</v>
      </c>
      <c r="C871" s="13" t="str">
        <f>IF(ISERROR(VLOOKUP('PROD Fltr Conditional'!$A871,QACond,COLUMNS($A$7:C871),0)),'PROD Fltr Conditional'!C871,"OK")</f>
        <v>OK</v>
      </c>
      <c r="D871" s="13" t="str">
        <f>IF(ISERROR(VLOOKUP('PROD Fltr Conditional'!$A871,QACond,COLUMNS($A$7:D871),0)),'PROD Fltr Conditional'!D871,"OK")</f>
        <v>OK</v>
      </c>
      <c r="E871" s="13" t="str">
        <f>IF(ISERROR(VLOOKUP('PROD Fltr Conditional'!$A871,QACond,COLUMNS($A$7:E871),0)),'PROD Fltr Conditional'!E871,"OK")</f>
        <v>OK</v>
      </c>
      <c r="F871" s="13" t="str">
        <f>IF(ISERROR(VLOOKUP('PROD Fltr Conditional'!$A871,QACond,COLUMNS($A$7:F871),0)),'PROD Fltr Conditional'!F871,"OK")</f>
        <v>OK</v>
      </c>
      <c r="G871" s="13" t="str">
        <f>IF(ISERROR(VLOOKUP('PROD Fltr Conditional'!$A871,QACond,COLUMNS($A$7:G871),0)),'PROD Fltr Conditional'!G871,"OK")</f>
        <v>OK</v>
      </c>
      <c r="H871" s="13" t="str">
        <f>IF(ISERROR(VLOOKUP('PROD Fltr Conditional'!$A871,QACond,COLUMNS($A$7:H871),0)),'PROD Fltr Conditional'!H871,"OK")</f>
        <v>OK</v>
      </c>
      <c r="I871" s="13" t="str">
        <f>IF(ISERROR(VLOOKUP('PROD Fltr Conditional'!$A871,QACond,COLUMNS($A$7:I871),0)),'PROD Fltr Conditional'!I871,"OK")</f>
        <v>OK</v>
      </c>
      <c r="J871" s="13" t="str">
        <f>IF(ISERROR(VLOOKUP('PROD Fltr Conditional'!$A871,QACond,COLUMNS($A$7:J871),0)),'PROD Fltr Conditional'!J871,"OK")</f>
        <v>OK</v>
      </c>
      <c r="K871" s="13" t="str">
        <f>IF(ISERROR(VLOOKUP('PROD Fltr Conditional'!$A871,QACond,COLUMNS($A$7:K871),0)),'PROD Fltr Conditional'!K871,"OK")</f>
        <v>OK</v>
      </c>
      <c r="L871" s="13" t="str">
        <f>IF(ISERROR(VLOOKUP('PROD Fltr Conditional'!$A871,QACond,COLUMNS($A$7:L871),0)),'PROD Fltr Conditional'!L871,"OK")</f>
        <v>OK</v>
      </c>
      <c r="M871" s="13" t="str">
        <f>IF(ISERROR(VLOOKUP('PROD Fltr Conditional'!$A871,QACond,COLUMNS($A$7:M871),0)),'PROD Fltr Conditional'!M871,"OK")</f>
        <v>OK</v>
      </c>
      <c r="N871" s="13" t="str">
        <f>IF(ISERROR(VLOOKUP('PROD Fltr Conditional'!$A871,QACond,COLUMNS($A$7:N871),0)),'PROD Fltr Conditional'!N871,"OK")</f>
        <v>OK</v>
      </c>
      <c r="O871" s="13" t="str">
        <f>IF(ISERROR(VLOOKUP('PROD Fltr Conditional'!$A871,QACond,COLUMNS($A$7:O871),0)),'PROD Fltr Conditional'!O871,"OK")</f>
        <v>OK</v>
      </c>
      <c r="P871" s="13" t="str">
        <f>IF(ISERROR(VLOOKUP('PROD Fltr Conditional'!$A871,QACond,COLUMNS($A$7:P871),0)),'PROD Fltr Conditional'!P871,"OK")</f>
        <v>OK</v>
      </c>
      <c r="Q871" s="13" t="str">
        <f>IF(ISERROR(VLOOKUP('PROD Fltr Conditional'!$A871,QACond,COLUMNS($A$7:Q871),0)),'PROD Fltr Conditional'!Q871,"OK")</f>
        <v>OK</v>
      </c>
    </row>
    <row r="872" spans="1:17">
      <c r="A872" s="13" t="str">
        <f>IF(ISERROR(VLOOKUP('PROD Fltr Conditional'!$A872,QACond,COLUMNS($A$7:A872),0)),'PROD Fltr Conditional'!A872,"OK")</f>
        <v>OK</v>
      </c>
      <c r="B872" s="13" t="str">
        <f>IF(ISERROR(VLOOKUP('PROD Fltr Conditional'!$A872,QACond,COLUMNS($A$7:B872),0)),'PROD Fltr Conditional'!B872,"OK")</f>
        <v>OK</v>
      </c>
      <c r="C872" s="13" t="str">
        <f>IF(ISERROR(VLOOKUP('PROD Fltr Conditional'!$A872,QACond,COLUMNS($A$7:C872),0)),'PROD Fltr Conditional'!C872,"OK")</f>
        <v>OK</v>
      </c>
      <c r="D872" s="13" t="str">
        <f>IF(ISERROR(VLOOKUP('PROD Fltr Conditional'!$A872,QACond,COLUMNS($A$7:D872),0)),'PROD Fltr Conditional'!D872,"OK")</f>
        <v>OK</v>
      </c>
      <c r="E872" s="13" t="str">
        <f>IF(ISERROR(VLOOKUP('PROD Fltr Conditional'!$A872,QACond,COLUMNS($A$7:E872),0)),'PROD Fltr Conditional'!E872,"OK")</f>
        <v>OK</v>
      </c>
      <c r="F872" s="13" t="str">
        <f>IF(ISERROR(VLOOKUP('PROD Fltr Conditional'!$A872,QACond,COLUMNS($A$7:F872),0)),'PROD Fltr Conditional'!F872,"OK")</f>
        <v>OK</v>
      </c>
      <c r="G872" s="13" t="str">
        <f>IF(ISERROR(VLOOKUP('PROD Fltr Conditional'!$A872,QACond,COLUMNS($A$7:G872),0)),'PROD Fltr Conditional'!G872,"OK")</f>
        <v>OK</v>
      </c>
      <c r="H872" s="13" t="str">
        <f>IF(ISERROR(VLOOKUP('PROD Fltr Conditional'!$A872,QACond,COLUMNS($A$7:H872),0)),'PROD Fltr Conditional'!H872,"OK")</f>
        <v>OK</v>
      </c>
      <c r="I872" s="13" t="str">
        <f>IF(ISERROR(VLOOKUP('PROD Fltr Conditional'!$A872,QACond,COLUMNS($A$7:I872),0)),'PROD Fltr Conditional'!I872,"OK")</f>
        <v>OK</v>
      </c>
      <c r="J872" s="13" t="str">
        <f>IF(ISERROR(VLOOKUP('PROD Fltr Conditional'!$A872,QACond,COLUMNS($A$7:J872),0)),'PROD Fltr Conditional'!J872,"OK")</f>
        <v>OK</v>
      </c>
      <c r="K872" s="13" t="str">
        <f>IF(ISERROR(VLOOKUP('PROD Fltr Conditional'!$A872,QACond,COLUMNS($A$7:K872),0)),'PROD Fltr Conditional'!K872,"OK")</f>
        <v>OK</v>
      </c>
      <c r="L872" s="13" t="str">
        <f>IF(ISERROR(VLOOKUP('PROD Fltr Conditional'!$A872,QACond,COLUMNS($A$7:L872),0)),'PROD Fltr Conditional'!L872,"OK")</f>
        <v>OK</v>
      </c>
      <c r="M872" s="13" t="str">
        <f>IF(ISERROR(VLOOKUP('PROD Fltr Conditional'!$A872,QACond,COLUMNS($A$7:M872),0)),'PROD Fltr Conditional'!M872,"OK")</f>
        <v>OK</v>
      </c>
      <c r="N872" s="13" t="str">
        <f>IF(ISERROR(VLOOKUP('PROD Fltr Conditional'!$A872,QACond,COLUMNS($A$7:N872),0)),'PROD Fltr Conditional'!N872,"OK")</f>
        <v>OK</v>
      </c>
      <c r="O872" s="13" t="str">
        <f>IF(ISERROR(VLOOKUP('PROD Fltr Conditional'!$A872,QACond,COLUMNS($A$7:O872),0)),'PROD Fltr Conditional'!O872,"OK")</f>
        <v>OK</v>
      </c>
      <c r="P872" s="13" t="str">
        <f>IF(ISERROR(VLOOKUP('PROD Fltr Conditional'!$A872,QACond,COLUMNS($A$7:P872),0)),'PROD Fltr Conditional'!P872,"OK")</f>
        <v>OK</v>
      </c>
      <c r="Q872" s="13" t="str">
        <f>IF(ISERROR(VLOOKUP('PROD Fltr Conditional'!$A872,QACond,COLUMNS($A$7:Q872),0)),'PROD Fltr Conditional'!Q872,"OK")</f>
        <v>OK</v>
      </c>
    </row>
    <row r="873" spans="1:17">
      <c r="A873" s="13" t="str">
        <f>IF(ISERROR(VLOOKUP('PROD Fltr Conditional'!$A873,QACond,COLUMNS($A$7:A873),0)),'PROD Fltr Conditional'!A873,"OK")</f>
        <v>OK</v>
      </c>
      <c r="B873" s="13" t="str">
        <f>IF(ISERROR(VLOOKUP('PROD Fltr Conditional'!$A873,QACond,COLUMNS($A$7:B873),0)),'PROD Fltr Conditional'!B873,"OK")</f>
        <v>OK</v>
      </c>
      <c r="C873" s="13" t="str">
        <f>IF(ISERROR(VLOOKUP('PROD Fltr Conditional'!$A873,QACond,COLUMNS($A$7:C873),0)),'PROD Fltr Conditional'!C873,"OK")</f>
        <v>OK</v>
      </c>
      <c r="D873" s="13" t="str">
        <f>IF(ISERROR(VLOOKUP('PROD Fltr Conditional'!$A873,QACond,COLUMNS($A$7:D873),0)),'PROD Fltr Conditional'!D873,"OK")</f>
        <v>OK</v>
      </c>
      <c r="E873" s="13" t="str">
        <f>IF(ISERROR(VLOOKUP('PROD Fltr Conditional'!$A873,QACond,COLUMNS($A$7:E873),0)),'PROD Fltr Conditional'!E873,"OK")</f>
        <v>OK</v>
      </c>
      <c r="F873" s="13" t="str">
        <f>IF(ISERROR(VLOOKUP('PROD Fltr Conditional'!$A873,QACond,COLUMNS($A$7:F873),0)),'PROD Fltr Conditional'!F873,"OK")</f>
        <v>OK</v>
      </c>
      <c r="G873" s="13" t="str">
        <f>IF(ISERROR(VLOOKUP('PROD Fltr Conditional'!$A873,QACond,COLUMNS($A$7:G873),0)),'PROD Fltr Conditional'!G873,"OK")</f>
        <v>OK</v>
      </c>
      <c r="H873" s="13" t="str">
        <f>IF(ISERROR(VLOOKUP('PROD Fltr Conditional'!$A873,QACond,COLUMNS($A$7:H873),0)),'PROD Fltr Conditional'!H873,"OK")</f>
        <v>OK</v>
      </c>
      <c r="I873" s="13" t="str">
        <f>IF(ISERROR(VLOOKUP('PROD Fltr Conditional'!$A873,QACond,COLUMNS($A$7:I873),0)),'PROD Fltr Conditional'!I873,"OK")</f>
        <v>OK</v>
      </c>
      <c r="J873" s="13" t="str">
        <f>IF(ISERROR(VLOOKUP('PROD Fltr Conditional'!$A873,QACond,COLUMNS($A$7:J873),0)),'PROD Fltr Conditional'!J873,"OK")</f>
        <v>OK</v>
      </c>
      <c r="K873" s="13" t="str">
        <f>IF(ISERROR(VLOOKUP('PROD Fltr Conditional'!$A873,QACond,COLUMNS($A$7:K873),0)),'PROD Fltr Conditional'!K873,"OK")</f>
        <v>OK</v>
      </c>
      <c r="L873" s="13" t="str">
        <f>IF(ISERROR(VLOOKUP('PROD Fltr Conditional'!$A873,QACond,COLUMNS($A$7:L873),0)),'PROD Fltr Conditional'!L873,"OK")</f>
        <v>OK</v>
      </c>
      <c r="M873" s="13" t="str">
        <f>IF(ISERROR(VLOOKUP('PROD Fltr Conditional'!$A873,QACond,COLUMNS($A$7:M873),0)),'PROD Fltr Conditional'!M873,"OK")</f>
        <v>OK</v>
      </c>
      <c r="N873" s="13" t="str">
        <f>IF(ISERROR(VLOOKUP('PROD Fltr Conditional'!$A873,QACond,COLUMNS($A$7:N873),0)),'PROD Fltr Conditional'!N873,"OK")</f>
        <v>OK</v>
      </c>
      <c r="O873" s="13" t="str">
        <f>IF(ISERROR(VLOOKUP('PROD Fltr Conditional'!$A873,QACond,COLUMNS($A$7:O873),0)),'PROD Fltr Conditional'!O873,"OK")</f>
        <v>OK</v>
      </c>
      <c r="P873" s="13" t="str">
        <f>IF(ISERROR(VLOOKUP('PROD Fltr Conditional'!$A873,QACond,COLUMNS($A$7:P873),0)),'PROD Fltr Conditional'!P873,"OK")</f>
        <v>OK</v>
      </c>
      <c r="Q873" s="13" t="str">
        <f>IF(ISERROR(VLOOKUP('PROD Fltr Conditional'!$A873,QACond,COLUMNS($A$7:Q873),0)),'PROD Fltr Conditional'!Q873,"OK")</f>
        <v>OK</v>
      </c>
    </row>
    <row r="874" spans="1:17">
      <c r="A874" s="13" t="str">
        <f>IF(ISERROR(VLOOKUP('PROD Fltr Conditional'!$A874,QACond,COLUMNS($A$7:A874),0)),'PROD Fltr Conditional'!A874,"OK")</f>
        <v>OK</v>
      </c>
      <c r="B874" s="13" t="str">
        <f>IF(ISERROR(VLOOKUP('PROD Fltr Conditional'!$A874,QACond,COLUMNS($A$7:B874),0)),'PROD Fltr Conditional'!B874,"OK")</f>
        <v>OK</v>
      </c>
      <c r="C874" s="13" t="str">
        <f>IF(ISERROR(VLOOKUP('PROD Fltr Conditional'!$A874,QACond,COLUMNS($A$7:C874),0)),'PROD Fltr Conditional'!C874,"OK")</f>
        <v>OK</v>
      </c>
      <c r="D874" s="13" t="str">
        <f>IF(ISERROR(VLOOKUP('PROD Fltr Conditional'!$A874,QACond,COLUMNS($A$7:D874),0)),'PROD Fltr Conditional'!D874,"OK")</f>
        <v>OK</v>
      </c>
      <c r="E874" s="13" t="str">
        <f>IF(ISERROR(VLOOKUP('PROD Fltr Conditional'!$A874,QACond,COLUMNS($A$7:E874),0)),'PROD Fltr Conditional'!E874,"OK")</f>
        <v>OK</v>
      </c>
      <c r="F874" s="13" t="str">
        <f>IF(ISERROR(VLOOKUP('PROD Fltr Conditional'!$A874,QACond,COLUMNS($A$7:F874),0)),'PROD Fltr Conditional'!F874,"OK")</f>
        <v>OK</v>
      </c>
      <c r="G874" s="13" t="str">
        <f>IF(ISERROR(VLOOKUP('PROD Fltr Conditional'!$A874,QACond,COLUMNS($A$7:G874),0)),'PROD Fltr Conditional'!G874,"OK")</f>
        <v>OK</v>
      </c>
      <c r="H874" s="13" t="str">
        <f>IF(ISERROR(VLOOKUP('PROD Fltr Conditional'!$A874,QACond,COLUMNS($A$7:H874),0)),'PROD Fltr Conditional'!H874,"OK")</f>
        <v>OK</v>
      </c>
      <c r="I874" s="13" t="str">
        <f>IF(ISERROR(VLOOKUP('PROD Fltr Conditional'!$A874,QACond,COLUMNS($A$7:I874),0)),'PROD Fltr Conditional'!I874,"OK")</f>
        <v>OK</v>
      </c>
      <c r="J874" s="13" t="str">
        <f>IF(ISERROR(VLOOKUP('PROD Fltr Conditional'!$A874,QACond,COLUMNS($A$7:J874),0)),'PROD Fltr Conditional'!J874,"OK")</f>
        <v>OK</v>
      </c>
      <c r="K874" s="13" t="str">
        <f>IF(ISERROR(VLOOKUP('PROD Fltr Conditional'!$A874,QACond,COLUMNS($A$7:K874),0)),'PROD Fltr Conditional'!K874,"OK")</f>
        <v>OK</v>
      </c>
      <c r="L874" s="13" t="str">
        <f>IF(ISERROR(VLOOKUP('PROD Fltr Conditional'!$A874,QACond,COLUMNS($A$7:L874),0)),'PROD Fltr Conditional'!L874,"OK")</f>
        <v>OK</v>
      </c>
      <c r="M874" s="13" t="str">
        <f>IF(ISERROR(VLOOKUP('PROD Fltr Conditional'!$A874,QACond,COLUMNS($A$7:M874),0)),'PROD Fltr Conditional'!M874,"OK")</f>
        <v>OK</v>
      </c>
      <c r="N874" s="13" t="str">
        <f>IF(ISERROR(VLOOKUP('PROD Fltr Conditional'!$A874,QACond,COLUMNS($A$7:N874),0)),'PROD Fltr Conditional'!N874,"OK")</f>
        <v>OK</v>
      </c>
      <c r="O874" s="13" t="str">
        <f>IF(ISERROR(VLOOKUP('PROD Fltr Conditional'!$A874,QACond,COLUMNS($A$7:O874),0)),'PROD Fltr Conditional'!O874,"OK")</f>
        <v>OK</v>
      </c>
      <c r="P874" s="13" t="str">
        <f>IF(ISERROR(VLOOKUP('PROD Fltr Conditional'!$A874,QACond,COLUMNS($A$7:P874),0)),'PROD Fltr Conditional'!P874,"OK")</f>
        <v>OK</v>
      </c>
      <c r="Q874" s="13" t="str">
        <f>IF(ISERROR(VLOOKUP('PROD Fltr Conditional'!$A874,QACond,COLUMNS($A$7:Q874),0)),'PROD Fltr Conditional'!Q874,"OK")</f>
        <v>OK</v>
      </c>
    </row>
    <row r="875" spans="1:17">
      <c r="A875" s="13" t="str">
        <f>IF(ISERROR(VLOOKUP('PROD Fltr Conditional'!$A875,QACond,COLUMNS($A$7:A875),0)),'PROD Fltr Conditional'!A875,"OK")</f>
        <v>OK</v>
      </c>
      <c r="B875" s="13" t="str">
        <f>IF(ISERROR(VLOOKUP('PROD Fltr Conditional'!$A875,QACond,COLUMNS($A$7:B875),0)),'PROD Fltr Conditional'!B875,"OK")</f>
        <v>OK</v>
      </c>
      <c r="C875" s="13" t="str">
        <f>IF(ISERROR(VLOOKUP('PROD Fltr Conditional'!$A875,QACond,COLUMNS($A$7:C875),0)),'PROD Fltr Conditional'!C875,"OK")</f>
        <v>OK</v>
      </c>
      <c r="D875" s="13" t="str">
        <f>IF(ISERROR(VLOOKUP('PROD Fltr Conditional'!$A875,QACond,COLUMNS($A$7:D875),0)),'PROD Fltr Conditional'!D875,"OK")</f>
        <v>OK</v>
      </c>
      <c r="E875" s="13" t="str">
        <f>IF(ISERROR(VLOOKUP('PROD Fltr Conditional'!$A875,QACond,COLUMNS($A$7:E875),0)),'PROD Fltr Conditional'!E875,"OK")</f>
        <v>OK</v>
      </c>
      <c r="F875" s="13" t="str">
        <f>IF(ISERROR(VLOOKUP('PROD Fltr Conditional'!$A875,QACond,COLUMNS($A$7:F875),0)),'PROD Fltr Conditional'!F875,"OK")</f>
        <v>OK</v>
      </c>
      <c r="G875" s="13" t="str">
        <f>IF(ISERROR(VLOOKUP('PROD Fltr Conditional'!$A875,QACond,COLUMNS($A$7:G875),0)),'PROD Fltr Conditional'!G875,"OK")</f>
        <v>OK</v>
      </c>
      <c r="H875" s="13" t="str">
        <f>IF(ISERROR(VLOOKUP('PROD Fltr Conditional'!$A875,QACond,COLUMNS($A$7:H875),0)),'PROD Fltr Conditional'!H875,"OK")</f>
        <v>OK</v>
      </c>
      <c r="I875" s="13" t="str">
        <f>IF(ISERROR(VLOOKUP('PROD Fltr Conditional'!$A875,QACond,COLUMNS($A$7:I875),0)),'PROD Fltr Conditional'!I875,"OK")</f>
        <v>OK</v>
      </c>
      <c r="J875" s="13" t="str">
        <f>IF(ISERROR(VLOOKUP('PROD Fltr Conditional'!$A875,QACond,COLUMNS($A$7:J875),0)),'PROD Fltr Conditional'!J875,"OK")</f>
        <v>OK</v>
      </c>
      <c r="K875" s="13" t="str">
        <f>IF(ISERROR(VLOOKUP('PROD Fltr Conditional'!$A875,QACond,COLUMNS($A$7:K875),0)),'PROD Fltr Conditional'!K875,"OK")</f>
        <v>OK</v>
      </c>
      <c r="L875" s="13" t="str">
        <f>IF(ISERROR(VLOOKUP('PROD Fltr Conditional'!$A875,QACond,COLUMNS($A$7:L875),0)),'PROD Fltr Conditional'!L875,"OK")</f>
        <v>OK</v>
      </c>
      <c r="M875" s="13" t="str">
        <f>IF(ISERROR(VLOOKUP('PROD Fltr Conditional'!$A875,QACond,COLUMNS($A$7:M875),0)),'PROD Fltr Conditional'!M875,"OK")</f>
        <v>OK</v>
      </c>
      <c r="N875" s="13" t="str">
        <f>IF(ISERROR(VLOOKUP('PROD Fltr Conditional'!$A875,QACond,COLUMNS($A$7:N875),0)),'PROD Fltr Conditional'!N875,"OK")</f>
        <v>OK</v>
      </c>
      <c r="O875" s="13" t="str">
        <f>IF(ISERROR(VLOOKUP('PROD Fltr Conditional'!$A875,QACond,COLUMNS($A$7:O875),0)),'PROD Fltr Conditional'!O875,"OK")</f>
        <v>OK</v>
      </c>
      <c r="P875" s="13" t="str">
        <f>IF(ISERROR(VLOOKUP('PROD Fltr Conditional'!$A875,QACond,COLUMNS($A$7:P875),0)),'PROD Fltr Conditional'!P875,"OK")</f>
        <v>OK</v>
      </c>
      <c r="Q875" s="13" t="str">
        <f>IF(ISERROR(VLOOKUP('PROD Fltr Conditional'!$A875,QACond,COLUMNS($A$7:Q875),0)),'PROD Fltr Conditional'!Q875,"OK")</f>
        <v>OK</v>
      </c>
    </row>
    <row r="876" spans="1:17">
      <c r="A876" s="13" t="str">
        <f>IF(ISERROR(VLOOKUP('PROD Fltr Conditional'!$A876,QACond,COLUMNS($A$7:A876),0)),'PROD Fltr Conditional'!A876,"OK")</f>
        <v>OK</v>
      </c>
      <c r="B876" s="13" t="str">
        <f>IF(ISERROR(VLOOKUP('PROD Fltr Conditional'!$A876,QACond,COLUMNS($A$7:B876),0)),'PROD Fltr Conditional'!B876,"OK")</f>
        <v>OK</v>
      </c>
      <c r="C876" s="13" t="str">
        <f>IF(ISERROR(VLOOKUP('PROD Fltr Conditional'!$A876,QACond,COLUMNS($A$7:C876),0)),'PROD Fltr Conditional'!C876,"OK")</f>
        <v>OK</v>
      </c>
      <c r="D876" s="13" t="str">
        <f>IF(ISERROR(VLOOKUP('PROD Fltr Conditional'!$A876,QACond,COLUMNS($A$7:D876),0)),'PROD Fltr Conditional'!D876,"OK")</f>
        <v>OK</v>
      </c>
      <c r="E876" s="13" t="str">
        <f>IF(ISERROR(VLOOKUP('PROD Fltr Conditional'!$A876,QACond,COLUMNS($A$7:E876),0)),'PROD Fltr Conditional'!E876,"OK")</f>
        <v>OK</v>
      </c>
      <c r="F876" s="13" t="str">
        <f>IF(ISERROR(VLOOKUP('PROD Fltr Conditional'!$A876,QACond,COLUMNS($A$7:F876),0)),'PROD Fltr Conditional'!F876,"OK")</f>
        <v>OK</v>
      </c>
      <c r="G876" s="13" t="str">
        <f>IF(ISERROR(VLOOKUP('PROD Fltr Conditional'!$A876,QACond,COLUMNS($A$7:G876),0)),'PROD Fltr Conditional'!G876,"OK")</f>
        <v>OK</v>
      </c>
      <c r="H876" s="13" t="str">
        <f>IF(ISERROR(VLOOKUP('PROD Fltr Conditional'!$A876,QACond,COLUMNS($A$7:H876),0)),'PROD Fltr Conditional'!H876,"OK")</f>
        <v>OK</v>
      </c>
      <c r="I876" s="13" t="str">
        <f>IF(ISERROR(VLOOKUP('PROD Fltr Conditional'!$A876,QACond,COLUMNS($A$7:I876),0)),'PROD Fltr Conditional'!I876,"OK")</f>
        <v>OK</v>
      </c>
      <c r="J876" s="13" t="str">
        <f>IF(ISERROR(VLOOKUP('PROD Fltr Conditional'!$A876,QACond,COLUMNS($A$7:J876),0)),'PROD Fltr Conditional'!J876,"OK")</f>
        <v>OK</v>
      </c>
      <c r="K876" s="13" t="str">
        <f>IF(ISERROR(VLOOKUP('PROD Fltr Conditional'!$A876,QACond,COLUMNS($A$7:K876),0)),'PROD Fltr Conditional'!K876,"OK")</f>
        <v>OK</v>
      </c>
      <c r="L876" s="13" t="str">
        <f>IF(ISERROR(VLOOKUP('PROD Fltr Conditional'!$A876,QACond,COLUMNS($A$7:L876),0)),'PROD Fltr Conditional'!L876,"OK")</f>
        <v>OK</v>
      </c>
      <c r="M876" s="13" t="str">
        <f>IF(ISERROR(VLOOKUP('PROD Fltr Conditional'!$A876,QACond,COLUMNS($A$7:M876),0)),'PROD Fltr Conditional'!M876,"OK")</f>
        <v>OK</v>
      </c>
      <c r="N876" s="13" t="str">
        <f>IF(ISERROR(VLOOKUP('PROD Fltr Conditional'!$A876,QACond,COLUMNS($A$7:N876),0)),'PROD Fltr Conditional'!N876,"OK")</f>
        <v>OK</v>
      </c>
      <c r="O876" s="13" t="str">
        <f>IF(ISERROR(VLOOKUP('PROD Fltr Conditional'!$A876,QACond,COLUMNS($A$7:O876),0)),'PROD Fltr Conditional'!O876,"OK")</f>
        <v>OK</v>
      </c>
      <c r="P876" s="13" t="str">
        <f>IF(ISERROR(VLOOKUP('PROD Fltr Conditional'!$A876,QACond,COLUMNS($A$7:P876),0)),'PROD Fltr Conditional'!P876,"OK")</f>
        <v>OK</v>
      </c>
      <c r="Q876" s="13" t="str">
        <f>IF(ISERROR(VLOOKUP('PROD Fltr Conditional'!$A876,QACond,COLUMNS($A$7:Q876),0)),'PROD Fltr Conditional'!Q876,"OK")</f>
        <v>OK</v>
      </c>
    </row>
    <row r="877" spans="1:17">
      <c r="A877" s="13" t="str">
        <f>IF(ISERROR(VLOOKUP('PROD Fltr Conditional'!$A877,QACond,COLUMNS($A$7:A877),0)),'PROD Fltr Conditional'!A877,"OK")</f>
        <v>OK</v>
      </c>
      <c r="B877" s="13" t="str">
        <f>IF(ISERROR(VLOOKUP('PROD Fltr Conditional'!$A877,QACond,COLUMNS($A$7:B877),0)),'PROD Fltr Conditional'!B877,"OK")</f>
        <v>OK</v>
      </c>
      <c r="C877" s="13" t="str">
        <f>IF(ISERROR(VLOOKUP('PROD Fltr Conditional'!$A877,QACond,COLUMNS($A$7:C877),0)),'PROD Fltr Conditional'!C877,"OK")</f>
        <v>OK</v>
      </c>
      <c r="D877" s="13" t="str">
        <f>IF(ISERROR(VLOOKUP('PROD Fltr Conditional'!$A877,QACond,COLUMNS($A$7:D877),0)),'PROD Fltr Conditional'!D877,"OK")</f>
        <v>OK</v>
      </c>
      <c r="E877" s="13" t="str">
        <f>IF(ISERROR(VLOOKUP('PROD Fltr Conditional'!$A877,QACond,COLUMNS($A$7:E877),0)),'PROD Fltr Conditional'!E877,"OK")</f>
        <v>OK</v>
      </c>
      <c r="F877" s="13" t="str">
        <f>IF(ISERROR(VLOOKUP('PROD Fltr Conditional'!$A877,QACond,COLUMNS($A$7:F877),0)),'PROD Fltr Conditional'!F877,"OK")</f>
        <v>OK</v>
      </c>
      <c r="G877" s="13" t="str">
        <f>IF(ISERROR(VLOOKUP('PROD Fltr Conditional'!$A877,QACond,COLUMNS($A$7:G877),0)),'PROD Fltr Conditional'!G877,"OK")</f>
        <v>OK</v>
      </c>
      <c r="H877" s="13" t="str">
        <f>IF(ISERROR(VLOOKUP('PROD Fltr Conditional'!$A877,QACond,COLUMNS($A$7:H877),0)),'PROD Fltr Conditional'!H877,"OK")</f>
        <v>OK</v>
      </c>
      <c r="I877" s="13" t="str">
        <f>IF(ISERROR(VLOOKUP('PROD Fltr Conditional'!$A877,QACond,COLUMNS($A$7:I877),0)),'PROD Fltr Conditional'!I877,"OK")</f>
        <v>OK</v>
      </c>
      <c r="J877" s="13" t="str">
        <f>IF(ISERROR(VLOOKUP('PROD Fltr Conditional'!$A877,QACond,COLUMNS($A$7:J877),0)),'PROD Fltr Conditional'!J877,"OK")</f>
        <v>OK</v>
      </c>
      <c r="K877" s="13" t="str">
        <f>IF(ISERROR(VLOOKUP('PROD Fltr Conditional'!$A877,QACond,COLUMNS($A$7:K877),0)),'PROD Fltr Conditional'!K877,"OK")</f>
        <v>OK</v>
      </c>
      <c r="L877" s="13" t="str">
        <f>IF(ISERROR(VLOOKUP('PROD Fltr Conditional'!$A877,QACond,COLUMNS($A$7:L877),0)),'PROD Fltr Conditional'!L877,"OK")</f>
        <v>OK</v>
      </c>
      <c r="M877" s="13" t="str">
        <f>IF(ISERROR(VLOOKUP('PROD Fltr Conditional'!$A877,QACond,COLUMNS($A$7:M877),0)),'PROD Fltr Conditional'!M877,"OK")</f>
        <v>OK</v>
      </c>
      <c r="N877" s="13" t="str">
        <f>IF(ISERROR(VLOOKUP('PROD Fltr Conditional'!$A877,QACond,COLUMNS($A$7:N877),0)),'PROD Fltr Conditional'!N877,"OK")</f>
        <v>OK</v>
      </c>
      <c r="O877" s="13" t="str">
        <f>IF(ISERROR(VLOOKUP('PROD Fltr Conditional'!$A877,QACond,COLUMNS($A$7:O877),0)),'PROD Fltr Conditional'!O877,"OK")</f>
        <v>OK</v>
      </c>
      <c r="P877" s="13" t="str">
        <f>IF(ISERROR(VLOOKUP('PROD Fltr Conditional'!$A877,QACond,COLUMNS($A$7:P877),0)),'PROD Fltr Conditional'!P877,"OK")</f>
        <v>OK</v>
      </c>
      <c r="Q877" s="13" t="str">
        <f>IF(ISERROR(VLOOKUP('PROD Fltr Conditional'!$A877,QACond,COLUMNS($A$7:Q877),0)),'PROD Fltr Conditional'!Q877,"OK")</f>
        <v>OK</v>
      </c>
    </row>
    <row r="878" spans="1:17">
      <c r="A878" s="13" t="str">
        <f>IF(ISERROR(VLOOKUP('PROD Fltr Conditional'!$A878,QACond,COLUMNS($A$7:A878),0)),'PROD Fltr Conditional'!A878,"OK")</f>
        <v>OK</v>
      </c>
      <c r="B878" s="13" t="str">
        <f>IF(ISERROR(VLOOKUP('PROD Fltr Conditional'!$A878,QACond,COLUMNS($A$7:B878),0)),'PROD Fltr Conditional'!B878,"OK")</f>
        <v>OK</v>
      </c>
      <c r="C878" s="13" t="str">
        <f>IF(ISERROR(VLOOKUP('PROD Fltr Conditional'!$A878,QACond,COLUMNS($A$7:C878),0)),'PROD Fltr Conditional'!C878,"OK")</f>
        <v>OK</v>
      </c>
      <c r="D878" s="13" t="str">
        <f>IF(ISERROR(VLOOKUP('PROD Fltr Conditional'!$A878,QACond,COLUMNS($A$7:D878),0)),'PROD Fltr Conditional'!D878,"OK")</f>
        <v>OK</v>
      </c>
      <c r="E878" s="13" t="str">
        <f>IF(ISERROR(VLOOKUP('PROD Fltr Conditional'!$A878,QACond,COLUMNS($A$7:E878),0)),'PROD Fltr Conditional'!E878,"OK")</f>
        <v>OK</v>
      </c>
      <c r="F878" s="13" t="str">
        <f>IF(ISERROR(VLOOKUP('PROD Fltr Conditional'!$A878,QACond,COLUMNS($A$7:F878),0)),'PROD Fltr Conditional'!F878,"OK")</f>
        <v>OK</v>
      </c>
      <c r="G878" s="13" t="str">
        <f>IF(ISERROR(VLOOKUP('PROD Fltr Conditional'!$A878,QACond,COLUMNS($A$7:G878),0)),'PROD Fltr Conditional'!G878,"OK")</f>
        <v>OK</v>
      </c>
      <c r="H878" s="13" t="str">
        <f>IF(ISERROR(VLOOKUP('PROD Fltr Conditional'!$A878,QACond,COLUMNS($A$7:H878),0)),'PROD Fltr Conditional'!H878,"OK")</f>
        <v>OK</v>
      </c>
      <c r="I878" s="13" t="str">
        <f>IF(ISERROR(VLOOKUP('PROD Fltr Conditional'!$A878,QACond,COLUMNS($A$7:I878),0)),'PROD Fltr Conditional'!I878,"OK")</f>
        <v>OK</v>
      </c>
      <c r="J878" s="13" t="str">
        <f>IF(ISERROR(VLOOKUP('PROD Fltr Conditional'!$A878,QACond,COLUMNS($A$7:J878),0)),'PROD Fltr Conditional'!J878,"OK")</f>
        <v>OK</v>
      </c>
      <c r="K878" s="13" t="str">
        <f>IF(ISERROR(VLOOKUP('PROD Fltr Conditional'!$A878,QACond,COLUMNS($A$7:K878),0)),'PROD Fltr Conditional'!K878,"OK")</f>
        <v>OK</v>
      </c>
      <c r="L878" s="13" t="str">
        <f>IF(ISERROR(VLOOKUP('PROD Fltr Conditional'!$A878,QACond,COLUMNS($A$7:L878),0)),'PROD Fltr Conditional'!L878,"OK")</f>
        <v>OK</v>
      </c>
      <c r="M878" s="13" t="str">
        <f>IF(ISERROR(VLOOKUP('PROD Fltr Conditional'!$A878,QACond,COLUMNS($A$7:M878),0)),'PROD Fltr Conditional'!M878,"OK")</f>
        <v>OK</v>
      </c>
      <c r="N878" s="13" t="str">
        <f>IF(ISERROR(VLOOKUP('PROD Fltr Conditional'!$A878,QACond,COLUMNS($A$7:N878),0)),'PROD Fltr Conditional'!N878,"OK")</f>
        <v>OK</v>
      </c>
      <c r="O878" s="13" t="str">
        <f>IF(ISERROR(VLOOKUP('PROD Fltr Conditional'!$A878,QACond,COLUMNS($A$7:O878),0)),'PROD Fltr Conditional'!O878,"OK")</f>
        <v>OK</v>
      </c>
      <c r="P878" s="13" t="str">
        <f>IF(ISERROR(VLOOKUP('PROD Fltr Conditional'!$A878,QACond,COLUMNS($A$7:P878),0)),'PROD Fltr Conditional'!P878,"OK")</f>
        <v>OK</v>
      </c>
      <c r="Q878" s="13" t="str">
        <f>IF(ISERROR(VLOOKUP('PROD Fltr Conditional'!$A878,QACond,COLUMNS($A$7:Q878),0)),'PROD Fltr Conditional'!Q878,"OK")</f>
        <v>OK</v>
      </c>
    </row>
    <row r="879" spans="1:17">
      <c r="A879" s="13" t="str">
        <f>IF(ISERROR(VLOOKUP('PROD Fltr Conditional'!$A879,QACond,COLUMNS($A$7:A879),0)),'PROD Fltr Conditional'!A879,"OK")</f>
        <v>OK</v>
      </c>
      <c r="B879" s="13" t="str">
        <f>IF(ISERROR(VLOOKUP('PROD Fltr Conditional'!$A879,QACond,COLUMNS($A$7:B879),0)),'PROD Fltr Conditional'!B879,"OK")</f>
        <v>OK</v>
      </c>
      <c r="C879" s="13" t="str">
        <f>IF(ISERROR(VLOOKUP('PROD Fltr Conditional'!$A879,QACond,COLUMNS($A$7:C879),0)),'PROD Fltr Conditional'!C879,"OK")</f>
        <v>OK</v>
      </c>
      <c r="D879" s="13" t="str">
        <f>IF(ISERROR(VLOOKUP('PROD Fltr Conditional'!$A879,QACond,COLUMNS($A$7:D879),0)),'PROD Fltr Conditional'!D879,"OK")</f>
        <v>OK</v>
      </c>
      <c r="E879" s="13" t="str">
        <f>IF(ISERROR(VLOOKUP('PROD Fltr Conditional'!$A879,QACond,COLUMNS($A$7:E879),0)),'PROD Fltr Conditional'!E879,"OK")</f>
        <v>OK</v>
      </c>
      <c r="F879" s="13" t="str">
        <f>IF(ISERROR(VLOOKUP('PROD Fltr Conditional'!$A879,QACond,COLUMNS($A$7:F879),0)),'PROD Fltr Conditional'!F879,"OK")</f>
        <v>OK</v>
      </c>
      <c r="G879" s="13" t="str">
        <f>IF(ISERROR(VLOOKUP('PROD Fltr Conditional'!$A879,QACond,COLUMNS($A$7:G879),0)),'PROD Fltr Conditional'!G879,"OK")</f>
        <v>OK</v>
      </c>
      <c r="H879" s="13" t="str">
        <f>IF(ISERROR(VLOOKUP('PROD Fltr Conditional'!$A879,QACond,COLUMNS($A$7:H879),0)),'PROD Fltr Conditional'!H879,"OK")</f>
        <v>OK</v>
      </c>
      <c r="I879" s="13" t="str">
        <f>IF(ISERROR(VLOOKUP('PROD Fltr Conditional'!$A879,QACond,COLUMNS($A$7:I879),0)),'PROD Fltr Conditional'!I879,"OK")</f>
        <v>OK</v>
      </c>
      <c r="J879" s="13" t="str">
        <f>IF(ISERROR(VLOOKUP('PROD Fltr Conditional'!$A879,QACond,COLUMNS($A$7:J879),0)),'PROD Fltr Conditional'!J879,"OK")</f>
        <v>OK</v>
      </c>
      <c r="K879" s="13" t="str">
        <f>IF(ISERROR(VLOOKUP('PROD Fltr Conditional'!$A879,QACond,COLUMNS($A$7:K879),0)),'PROD Fltr Conditional'!K879,"OK")</f>
        <v>OK</v>
      </c>
      <c r="L879" s="13" t="str">
        <f>IF(ISERROR(VLOOKUP('PROD Fltr Conditional'!$A879,QACond,COLUMNS($A$7:L879),0)),'PROD Fltr Conditional'!L879,"OK")</f>
        <v>OK</v>
      </c>
      <c r="M879" s="13" t="str">
        <f>IF(ISERROR(VLOOKUP('PROD Fltr Conditional'!$A879,QACond,COLUMNS($A$7:M879),0)),'PROD Fltr Conditional'!M879,"OK")</f>
        <v>OK</v>
      </c>
      <c r="N879" s="13" t="str">
        <f>IF(ISERROR(VLOOKUP('PROD Fltr Conditional'!$A879,QACond,COLUMNS($A$7:N879),0)),'PROD Fltr Conditional'!N879,"OK")</f>
        <v>OK</v>
      </c>
      <c r="O879" s="13" t="str">
        <f>IF(ISERROR(VLOOKUP('PROD Fltr Conditional'!$A879,QACond,COLUMNS($A$7:O879),0)),'PROD Fltr Conditional'!O879,"OK")</f>
        <v>OK</v>
      </c>
      <c r="P879" s="13" t="str">
        <f>IF(ISERROR(VLOOKUP('PROD Fltr Conditional'!$A879,QACond,COLUMNS($A$7:P879),0)),'PROD Fltr Conditional'!P879,"OK")</f>
        <v>OK</v>
      </c>
      <c r="Q879" s="13" t="str">
        <f>IF(ISERROR(VLOOKUP('PROD Fltr Conditional'!$A879,QACond,COLUMNS($A$7:Q879),0)),'PROD Fltr Conditional'!Q879,"OK")</f>
        <v>OK</v>
      </c>
    </row>
    <row r="880" spans="1:17">
      <c r="A880" s="13" t="str">
        <f>IF(ISERROR(VLOOKUP('PROD Fltr Conditional'!$A880,QACond,COLUMNS($A$7:A880),0)),'PROD Fltr Conditional'!A880,"OK")</f>
        <v>OK</v>
      </c>
      <c r="B880" s="13" t="str">
        <f>IF(ISERROR(VLOOKUP('PROD Fltr Conditional'!$A880,QACond,COLUMNS($A$7:B880),0)),'PROD Fltr Conditional'!B880,"OK")</f>
        <v>OK</v>
      </c>
      <c r="C880" s="13" t="str">
        <f>IF(ISERROR(VLOOKUP('PROD Fltr Conditional'!$A880,QACond,COLUMNS($A$7:C880),0)),'PROD Fltr Conditional'!C880,"OK")</f>
        <v>OK</v>
      </c>
      <c r="D880" s="13" t="str">
        <f>IF(ISERROR(VLOOKUP('PROD Fltr Conditional'!$A880,QACond,COLUMNS($A$7:D880),0)),'PROD Fltr Conditional'!D880,"OK")</f>
        <v>OK</v>
      </c>
      <c r="E880" s="13" t="str">
        <f>IF(ISERROR(VLOOKUP('PROD Fltr Conditional'!$A880,QACond,COLUMNS($A$7:E880),0)),'PROD Fltr Conditional'!E880,"OK")</f>
        <v>OK</v>
      </c>
      <c r="F880" s="13" t="str">
        <f>IF(ISERROR(VLOOKUP('PROD Fltr Conditional'!$A880,QACond,COLUMNS($A$7:F880),0)),'PROD Fltr Conditional'!F880,"OK")</f>
        <v>OK</v>
      </c>
      <c r="G880" s="13" t="str">
        <f>IF(ISERROR(VLOOKUP('PROD Fltr Conditional'!$A880,QACond,COLUMNS($A$7:G880),0)),'PROD Fltr Conditional'!G880,"OK")</f>
        <v>OK</v>
      </c>
      <c r="H880" s="13" t="str">
        <f>IF(ISERROR(VLOOKUP('PROD Fltr Conditional'!$A880,QACond,COLUMNS($A$7:H880),0)),'PROD Fltr Conditional'!H880,"OK")</f>
        <v>OK</v>
      </c>
      <c r="I880" s="13" t="str">
        <f>IF(ISERROR(VLOOKUP('PROD Fltr Conditional'!$A880,QACond,COLUMNS($A$7:I880),0)),'PROD Fltr Conditional'!I880,"OK")</f>
        <v>OK</v>
      </c>
      <c r="J880" s="13" t="str">
        <f>IF(ISERROR(VLOOKUP('PROD Fltr Conditional'!$A880,QACond,COLUMNS($A$7:J880),0)),'PROD Fltr Conditional'!J880,"OK")</f>
        <v>OK</v>
      </c>
      <c r="K880" s="13" t="str">
        <f>IF(ISERROR(VLOOKUP('PROD Fltr Conditional'!$A880,QACond,COLUMNS($A$7:K880),0)),'PROD Fltr Conditional'!K880,"OK")</f>
        <v>OK</v>
      </c>
      <c r="L880" s="13" t="str">
        <f>IF(ISERROR(VLOOKUP('PROD Fltr Conditional'!$A880,QACond,COLUMNS($A$7:L880),0)),'PROD Fltr Conditional'!L880,"OK")</f>
        <v>OK</v>
      </c>
      <c r="M880" s="13" t="str">
        <f>IF(ISERROR(VLOOKUP('PROD Fltr Conditional'!$A880,QACond,COLUMNS($A$7:M880),0)),'PROD Fltr Conditional'!M880,"OK")</f>
        <v>OK</v>
      </c>
      <c r="N880" s="13" t="str">
        <f>IF(ISERROR(VLOOKUP('PROD Fltr Conditional'!$A880,QACond,COLUMNS($A$7:N880),0)),'PROD Fltr Conditional'!N880,"OK")</f>
        <v>OK</v>
      </c>
      <c r="O880" s="13" t="str">
        <f>IF(ISERROR(VLOOKUP('PROD Fltr Conditional'!$A880,QACond,COLUMNS($A$7:O880),0)),'PROD Fltr Conditional'!O880,"OK")</f>
        <v>OK</v>
      </c>
      <c r="P880" s="13" t="str">
        <f>IF(ISERROR(VLOOKUP('PROD Fltr Conditional'!$A880,QACond,COLUMNS($A$7:P880),0)),'PROD Fltr Conditional'!P880,"OK")</f>
        <v>OK</v>
      </c>
      <c r="Q880" s="13" t="str">
        <f>IF(ISERROR(VLOOKUP('PROD Fltr Conditional'!$A880,QACond,COLUMNS($A$7:Q880),0)),'PROD Fltr Conditional'!Q880,"OK")</f>
        <v>OK</v>
      </c>
    </row>
    <row r="881" spans="1:17">
      <c r="A881" s="13" t="str">
        <f>IF(ISERROR(VLOOKUP('PROD Fltr Conditional'!$A881,QACond,COLUMNS($A$7:A881),0)),'PROD Fltr Conditional'!A881,"OK")</f>
        <v>OK</v>
      </c>
      <c r="B881" s="13" t="str">
        <f>IF(ISERROR(VLOOKUP('PROD Fltr Conditional'!$A881,QACond,COLUMNS($A$7:B881),0)),'PROD Fltr Conditional'!B881,"OK")</f>
        <v>OK</v>
      </c>
      <c r="C881" s="13" t="str">
        <f>IF(ISERROR(VLOOKUP('PROD Fltr Conditional'!$A881,QACond,COLUMNS($A$7:C881),0)),'PROD Fltr Conditional'!C881,"OK")</f>
        <v>OK</v>
      </c>
      <c r="D881" s="13" t="str">
        <f>IF(ISERROR(VLOOKUP('PROD Fltr Conditional'!$A881,QACond,COLUMNS($A$7:D881),0)),'PROD Fltr Conditional'!D881,"OK")</f>
        <v>OK</v>
      </c>
      <c r="E881" s="13" t="str">
        <f>IF(ISERROR(VLOOKUP('PROD Fltr Conditional'!$A881,QACond,COLUMNS($A$7:E881),0)),'PROD Fltr Conditional'!E881,"OK")</f>
        <v>OK</v>
      </c>
      <c r="F881" s="13" t="str">
        <f>IF(ISERROR(VLOOKUP('PROD Fltr Conditional'!$A881,QACond,COLUMNS($A$7:F881),0)),'PROD Fltr Conditional'!F881,"OK")</f>
        <v>OK</v>
      </c>
      <c r="G881" s="13" t="str">
        <f>IF(ISERROR(VLOOKUP('PROD Fltr Conditional'!$A881,QACond,COLUMNS($A$7:G881),0)),'PROD Fltr Conditional'!G881,"OK")</f>
        <v>OK</v>
      </c>
      <c r="H881" s="13" t="str">
        <f>IF(ISERROR(VLOOKUP('PROD Fltr Conditional'!$A881,QACond,COLUMNS($A$7:H881),0)),'PROD Fltr Conditional'!H881,"OK")</f>
        <v>OK</v>
      </c>
      <c r="I881" s="13" t="str">
        <f>IF(ISERROR(VLOOKUP('PROD Fltr Conditional'!$A881,QACond,COLUMNS($A$7:I881),0)),'PROD Fltr Conditional'!I881,"OK")</f>
        <v>OK</v>
      </c>
      <c r="J881" s="13" t="str">
        <f>IF(ISERROR(VLOOKUP('PROD Fltr Conditional'!$A881,QACond,COLUMNS($A$7:J881),0)),'PROD Fltr Conditional'!J881,"OK")</f>
        <v>OK</v>
      </c>
      <c r="K881" s="13" t="str">
        <f>IF(ISERROR(VLOOKUP('PROD Fltr Conditional'!$A881,QACond,COLUMNS($A$7:K881),0)),'PROD Fltr Conditional'!K881,"OK")</f>
        <v>OK</v>
      </c>
      <c r="L881" s="13" t="str">
        <f>IF(ISERROR(VLOOKUP('PROD Fltr Conditional'!$A881,QACond,COLUMNS($A$7:L881),0)),'PROD Fltr Conditional'!L881,"OK")</f>
        <v>OK</v>
      </c>
      <c r="M881" s="13" t="str">
        <f>IF(ISERROR(VLOOKUP('PROD Fltr Conditional'!$A881,QACond,COLUMNS($A$7:M881),0)),'PROD Fltr Conditional'!M881,"OK")</f>
        <v>OK</v>
      </c>
      <c r="N881" s="13" t="str">
        <f>IF(ISERROR(VLOOKUP('PROD Fltr Conditional'!$A881,QACond,COLUMNS($A$7:N881),0)),'PROD Fltr Conditional'!N881,"OK")</f>
        <v>OK</v>
      </c>
      <c r="O881" s="13" t="str">
        <f>IF(ISERROR(VLOOKUP('PROD Fltr Conditional'!$A881,QACond,COLUMNS($A$7:O881),0)),'PROD Fltr Conditional'!O881,"OK")</f>
        <v>OK</v>
      </c>
      <c r="P881" s="13" t="str">
        <f>IF(ISERROR(VLOOKUP('PROD Fltr Conditional'!$A881,QACond,COLUMNS($A$7:P881),0)),'PROD Fltr Conditional'!P881,"OK")</f>
        <v>OK</v>
      </c>
      <c r="Q881" s="13" t="str">
        <f>IF(ISERROR(VLOOKUP('PROD Fltr Conditional'!$A881,QACond,COLUMNS($A$7:Q881),0)),'PROD Fltr Conditional'!Q881,"OK")</f>
        <v>OK</v>
      </c>
    </row>
    <row r="882" spans="1:17">
      <c r="A882" s="13" t="str">
        <f>IF(ISERROR(VLOOKUP('PROD Fltr Conditional'!$A882,QACond,COLUMNS($A$7:A882),0)),'PROD Fltr Conditional'!A882,"OK")</f>
        <v>OK</v>
      </c>
      <c r="B882" s="13" t="str">
        <f>IF(ISERROR(VLOOKUP('PROD Fltr Conditional'!$A882,QACond,COLUMNS($A$7:B882),0)),'PROD Fltr Conditional'!B882,"OK")</f>
        <v>OK</v>
      </c>
      <c r="C882" s="13" t="str">
        <f>IF(ISERROR(VLOOKUP('PROD Fltr Conditional'!$A882,QACond,COLUMNS($A$7:C882),0)),'PROD Fltr Conditional'!C882,"OK")</f>
        <v>OK</v>
      </c>
      <c r="D882" s="13" t="str">
        <f>IF(ISERROR(VLOOKUP('PROD Fltr Conditional'!$A882,QACond,COLUMNS($A$7:D882),0)),'PROD Fltr Conditional'!D882,"OK")</f>
        <v>OK</v>
      </c>
      <c r="E882" s="13" t="str">
        <f>IF(ISERROR(VLOOKUP('PROD Fltr Conditional'!$A882,QACond,COLUMNS($A$7:E882),0)),'PROD Fltr Conditional'!E882,"OK")</f>
        <v>OK</v>
      </c>
      <c r="F882" s="13" t="str">
        <f>IF(ISERROR(VLOOKUP('PROD Fltr Conditional'!$A882,QACond,COLUMNS($A$7:F882),0)),'PROD Fltr Conditional'!F882,"OK")</f>
        <v>OK</v>
      </c>
      <c r="G882" s="13" t="str">
        <f>IF(ISERROR(VLOOKUP('PROD Fltr Conditional'!$A882,QACond,COLUMNS($A$7:G882),0)),'PROD Fltr Conditional'!G882,"OK")</f>
        <v>OK</v>
      </c>
      <c r="H882" s="13" t="str">
        <f>IF(ISERROR(VLOOKUP('PROD Fltr Conditional'!$A882,QACond,COLUMNS($A$7:H882),0)),'PROD Fltr Conditional'!H882,"OK")</f>
        <v>OK</v>
      </c>
      <c r="I882" s="13" t="str">
        <f>IF(ISERROR(VLOOKUP('PROD Fltr Conditional'!$A882,QACond,COLUMNS($A$7:I882),0)),'PROD Fltr Conditional'!I882,"OK")</f>
        <v>OK</v>
      </c>
      <c r="J882" s="13" t="str">
        <f>IF(ISERROR(VLOOKUP('PROD Fltr Conditional'!$A882,QACond,COLUMNS($A$7:J882),0)),'PROD Fltr Conditional'!J882,"OK")</f>
        <v>OK</v>
      </c>
      <c r="K882" s="13" t="str">
        <f>IF(ISERROR(VLOOKUP('PROD Fltr Conditional'!$A882,QACond,COLUMNS($A$7:K882),0)),'PROD Fltr Conditional'!K882,"OK")</f>
        <v>OK</v>
      </c>
      <c r="L882" s="13" t="str">
        <f>IF(ISERROR(VLOOKUP('PROD Fltr Conditional'!$A882,QACond,COLUMNS($A$7:L882),0)),'PROD Fltr Conditional'!L882,"OK")</f>
        <v>OK</v>
      </c>
      <c r="M882" s="13" t="str">
        <f>IF(ISERROR(VLOOKUP('PROD Fltr Conditional'!$A882,QACond,COLUMNS($A$7:M882),0)),'PROD Fltr Conditional'!M882,"OK")</f>
        <v>OK</v>
      </c>
      <c r="N882" s="13" t="str">
        <f>IF(ISERROR(VLOOKUP('PROD Fltr Conditional'!$A882,QACond,COLUMNS($A$7:N882),0)),'PROD Fltr Conditional'!N882,"OK")</f>
        <v>OK</v>
      </c>
      <c r="O882" s="13" t="str">
        <f>IF(ISERROR(VLOOKUP('PROD Fltr Conditional'!$A882,QACond,COLUMNS($A$7:O882),0)),'PROD Fltr Conditional'!O882,"OK")</f>
        <v>OK</v>
      </c>
      <c r="P882" s="13" t="str">
        <f>IF(ISERROR(VLOOKUP('PROD Fltr Conditional'!$A882,QACond,COLUMNS($A$7:P882),0)),'PROD Fltr Conditional'!P882,"OK")</f>
        <v>OK</v>
      </c>
      <c r="Q882" s="13" t="str">
        <f>IF(ISERROR(VLOOKUP('PROD Fltr Conditional'!$A882,QACond,COLUMNS($A$7:Q882),0)),'PROD Fltr Conditional'!Q882,"OK")</f>
        <v>OK</v>
      </c>
    </row>
    <row r="883" spans="1:17">
      <c r="A883" s="13" t="str">
        <f>IF(ISERROR(VLOOKUP('PROD Fltr Conditional'!$A883,QACond,COLUMNS($A$7:A883),0)),'PROD Fltr Conditional'!A883,"OK")</f>
        <v>OK</v>
      </c>
      <c r="B883" s="13" t="str">
        <f>IF(ISERROR(VLOOKUP('PROD Fltr Conditional'!$A883,QACond,COLUMNS($A$7:B883),0)),'PROD Fltr Conditional'!B883,"OK")</f>
        <v>OK</v>
      </c>
      <c r="C883" s="13" t="str">
        <f>IF(ISERROR(VLOOKUP('PROD Fltr Conditional'!$A883,QACond,COLUMNS($A$7:C883),0)),'PROD Fltr Conditional'!C883,"OK")</f>
        <v>OK</v>
      </c>
      <c r="D883" s="13" t="str">
        <f>IF(ISERROR(VLOOKUP('PROD Fltr Conditional'!$A883,QACond,COLUMNS($A$7:D883),0)),'PROD Fltr Conditional'!D883,"OK")</f>
        <v>OK</v>
      </c>
      <c r="E883" s="13" t="str">
        <f>IF(ISERROR(VLOOKUP('PROD Fltr Conditional'!$A883,QACond,COLUMNS($A$7:E883),0)),'PROD Fltr Conditional'!E883,"OK")</f>
        <v>OK</v>
      </c>
      <c r="F883" s="13" t="str">
        <f>IF(ISERROR(VLOOKUP('PROD Fltr Conditional'!$A883,QACond,COLUMNS($A$7:F883),0)),'PROD Fltr Conditional'!F883,"OK")</f>
        <v>OK</v>
      </c>
      <c r="G883" s="13" t="str">
        <f>IF(ISERROR(VLOOKUP('PROD Fltr Conditional'!$A883,QACond,COLUMNS($A$7:G883),0)),'PROD Fltr Conditional'!G883,"OK")</f>
        <v>OK</v>
      </c>
      <c r="H883" s="13" t="str">
        <f>IF(ISERROR(VLOOKUP('PROD Fltr Conditional'!$A883,QACond,COLUMNS($A$7:H883),0)),'PROD Fltr Conditional'!H883,"OK")</f>
        <v>OK</v>
      </c>
      <c r="I883" s="13" t="str">
        <f>IF(ISERROR(VLOOKUP('PROD Fltr Conditional'!$A883,QACond,COLUMNS($A$7:I883),0)),'PROD Fltr Conditional'!I883,"OK")</f>
        <v>OK</v>
      </c>
      <c r="J883" s="13" t="str">
        <f>IF(ISERROR(VLOOKUP('PROD Fltr Conditional'!$A883,QACond,COLUMNS($A$7:J883),0)),'PROD Fltr Conditional'!J883,"OK")</f>
        <v>OK</v>
      </c>
      <c r="K883" s="13" t="str">
        <f>IF(ISERROR(VLOOKUP('PROD Fltr Conditional'!$A883,QACond,COLUMNS($A$7:K883),0)),'PROD Fltr Conditional'!K883,"OK")</f>
        <v>OK</v>
      </c>
      <c r="L883" s="13" t="str">
        <f>IF(ISERROR(VLOOKUP('PROD Fltr Conditional'!$A883,QACond,COLUMNS($A$7:L883),0)),'PROD Fltr Conditional'!L883,"OK")</f>
        <v>OK</v>
      </c>
      <c r="M883" s="13" t="str">
        <f>IF(ISERROR(VLOOKUP('PROD Fltr Conditional'!$A883,QACond,COLUMNS($A$7:M883),0)),'PROD Fltr Conditional'!M883,"OK")</f>
        <v>OK</v>
      </c>
      <c r="N883" s="13" t="str">
        <f>IF(ISERROR(VLOOKUP('PROD Fltr Conditional'!$A883,QACond,COLUMNS($A$7:N883),0)),'PROD Fltr Conditional'!N883,"OK")</f>
        <v>OK</v>
      </c>
      <c r="O883" s="13" t="str">
        <f>IF(ISERROR(VLOOKUP('PROD Fltr Conditional'!$A883,QACond,COLUMNS($A$7:O883),0)),'PROD Fltr Conditional'!O883,"OK")</f>
        <v>OK</v>
      </c>
      <c r="P883" s="13" t="str">
        <f>IF(ISERROR(VLOOKUP('PROD Fltr Conditional'!$A883,QACond,COLUMNS($A$7:P883),0)),'PROD Fltr Conditional'!P883,"OK")</f>
        <v>OK</v>
      </c>
      <c r="Q883" s="13" t="str">
        <f>IF(ISERROR(VLOOKUP('PROD Fltr Conditional'!$A883,QACond,COLUMNS($A$7:Q883),0)),'PROD Fltr Conditional'!Q883,"OK")</f>
        <v>OK</v>
      </c>
    </row>
    <row r="884" spans="1:17">
      <c r="A884" s="13" t="str">
        <f>IF(ISERROR(VLOOKUP('PROD Fltr Conditional'!$A884,QACond,COLUMNS($A$7:A884),0)),'PROD Fltr Conditional'!A884,"OK")</f>
        <v>OK</v>
      </c>
      <c r="B884" s="13" t="str">
        <f>IF(ISERROR(VLOOKUP('PROD Fltr Conditional'!$A884,QACond,COLUMNS($A$7:B884),0)),'PROD Fltr Conditional'!B884,"OK")</f>
        <v>OK</v>
      </c>
      <c r="C884" s="13" t="str">
        <f>IF(ISERROR(VLOOKUP('PROD Fltr Conditional'!$A884,QACond,COLUMNS($A$7:C884),0)),'PROD Fltr Conditional'!C884,"OK")</f>
        <v>OK</v>
      </c>
      <c r="D884" s="13" t="str">
        <f>IF(ISERROR(VLOOKUP('PROD Fltr Conditional'!$A884,QACond,COLUMNS($A$7:D884),0)),'PROD Fltr Conditional'!D884,"OK")</f>
        <v>OK</v>
      </c>
      <c r="E884" s="13" t="str">
        <f>IF(ISERROR(VLOOKUP('PROD Fltr Conditional'!$A884,QACond,COLUMNS($A$7:E884),0)),'PROD Fltr Conditional'!E884,"OK")</f>
        <v>OK</v>
      </c>
      <c r="F884" s="13" t="str">
        <f>IF(ISERROR(VLOOKUP('PROD Fltr Conditional'!$A884,QACond,COLUMNS($A$7:F884),0)),'PROD Fltr Conditional'!F884,"OK")</f>
        <v>OK</v>
      </c>
      <c r="G884" s="13" t="str">
        <f>IF(ISERROR(VLOOKUP('PROD Fltr Conditional'!$A884,QACond,COLUMNS($A$7:G884),0)),'PROD Fltr Conditional'!G884,"OK")</f>
        <v>OK</v>
      </c>
      <c r="H884" s="13" t="str">
        <f>IF(ISERROR(VLOOKUP('PROD Fltr Conditional'!$A884,QACond,COLUMNS($A$7:H884),0)),'PROD Fltr Conditional'!H884,"OK")</f>
        <v>OK</v>
      </c>
      <c r="I884" s="13" t="str">
        <f>IF(ISERROR(VLOOKUP('PROD Fltr Conditional'!$A884,QACond,COLUMNS($A$7:I884),0)),'PROD Fltr Conditional'!I884,"OK")</f>
        <v>OK</v>
      </c>
      <c r="J884" s="13" t="str">
        <f>IF(ISERROR(VLOOKUP('PROD Fltr Conditional'!$A884,QACond,COLUMNS($A$7:J884),0)),'PROD Fltr Conditional'!J884,"OK")</f>
        <v>OK</v>
      </c>
      <c r="K884" s="13" t="str">
        <f>IF(ISERROR(VLOOKUP('PROD Fltr Conditional'!$A884,QACond,COLUMNS($A$7:K884),0)),'PROD Fltr Conditional'!K884,"OK")</f>
        <v>OK</v>
      </c>
      <c r="L884" s="13" t="str">
        <f>IF(ISERROR(VLOOKUP('PROD Fltr Conditional'!$A884,QACond,COLUMNS($A$7:L884),0)),'PROD Fltr Conditional'!L884,"OK")</f>
        <v>OK</v>
      </c>
      <c r="M884" s="13" t="str">
        <f>IF(ISERROR(VLOOKUP('PROD Fltr Conditional'!$A884,QACond,COLUMNS($A$7:M884),0)),'PROD Fltr Conditional'!M884,"OK")</f>
        <v>OK</v>
      </c>
      <c r="N884" s="13" t="str">
        <f>IF(ISERROR(VLOOKUP('PROD Fltr Conditional'!$A884,QACond,COLUMNS($A$7:N884),0)),'PROD Fltr Conditional'!N884,"OK")</f>
        <v>OK</v>
      </c>
      <c r="O884" s="13" t="str">
        <f>IF(ISERROR(VLOOKUP('PROD Fltr Conditional'!$A884,QACond,COLUMNS($A$7:O884),0)),'PROD Fltr Conditional'!O884,"OK")</f>
        <v>OK</v>
      </c>
      <c r="P884" s="13" t="str">
        <f>IF(ISERROR(VLOOKUP('PROD Fltr Conditional'!$A884,QACond,COLUMNS($A$7:P884),0)),'PROD Fltr Conditional'!P884,"OK")</f>
        <v>OK</v>
      </c>
      <c r="Q884" s="13" t="str">
        <f>IF(ISERROR(VLOOKUP('PROD Fltr Conditional'!$A884,QACond,COLUMNS($A$7:Q884),0)),'PROD Fltr Conditional'!Q884,"OK")</f>
        <v>OK</v>
      </c>
    </row>
    <row r="885" spans="1:17">
      <c r="A885" s="13" t="str">
        <f>IF(ISERROR(VLOOKUP('PROD Fltr Conditional'!$A885,QACond,COLUMNS($A$7:A885),0)),'PROD Fltr Conditional'!A885,"OK")</f>
        <v>OK</v>
      </c>
      <c r="B885" s="13" t="str">
        <f>IF(ISERROR(VLOOKUP('PROD Fltr Conditional'!$A885,QACond,COLUMNS($A$7:B885),0)),'PROD Fltr Conditional'!B885,"OK")</f>
        <v>OK</v>
      </c>
      <c r="C885" s="13" t="str">
        <f>IF(ISERROR(VLOOKUP('PROD Fltr Conditional'!$A885,QACond,COLUMNS($A$7:C885),0)),'PROD Fltr Conditional'!C885,"OK")</f>
        <v>OK</v>
      </c>
      <c r="D885" s="13" t="str">
        <f>IF(ISERROR(VLOOKUP('PROD Fltr Conditional'!$A885,QACond,COLUMNS($A$7:D885),0)),'PROD Fltr Conditional'!D885,"OK")</f>
        <v>OK</v>
      </c>
      <c r="E885" s="13" t="str">
        <f>IF(ISERROR(VLOOKUP('PROD Fltr Conditional'!$A885,QACond,COLUMNS($A$7:E885),0)),'PROD Fltr Conditional'!E885,"OK")</f>
        <v>OK</v>
      </c>
      <c r="F885" s="13" t="str">
        <f>IF(ISERROR(VLOOKUP('PROD Fltr Conditional'!$A885,QACond,COLUMNS($A$7:F885),0)),'PROD Fltr Conditional'!F885,"OK")</f>
        <v>OK</v>
      </c>
      <c r="G885" s="13" t="str">
        <f>IF(ISERROR(VLOOKUP('PROD Fltr Conditional'!$A885,QACond,COLUMNS($A$7:G885),0)),'PROD Fltr Conditional'!G885,"OK")</f>
        <v>OK</v>
      </c>
      <c r="H885" s="13" t="str">
        <f>IF(ISERROR(VLOOKUP('PROD Fltr Conditional'!$A885,QACond,COLUMNS($A$7:H885),0)),'PROD Fltr Conditional'!H885,"OK")</f>
        <v>OK</v>
      </c>
      <c r="I885" s="13" t="str">
        <f>IF(ISERROR(VLOOKUP('PROD Fltr Conditional'!$A885,QACond,COLUMNS($A$7:I885),0)),'PROD Fltr Conditional'!I885,"OK")</f>
        <v>OK</v>
      </c>
      <c r="J885" s="13" t="str">
        <f>IF(ISERROR(VLOOKUP('PROD Fltr Conditional'!$A885,QACond,COLUMNS($A$7:J885),0)),'PROD Fltr Conditional'!J885,"OK")</f>
        <v>OK</v>
      </c>
      <c r="K885" s="13" t="str">
        <f>IF(ISERROR(VLOOKUP('PROD Fltr Conditional'!$A885,QACond,COLUMNS($A$7:K885),0)),'PROD Fltr Conditional'!K885,"OK")</f>
        <v>OK</v>
      </c>
      <c r="L885" s="13" t="str">
        <f>IF(ISERROR(VLOOKUP('PROD Fltr Conditional'!$A885,QACond,COLUMNS($A$7:L885),0)),'PROD Fltr Conditional'!L885,"OK")</f>
        <v>OK</v>
      </c>
      <c r="M885" s="13" t="str">
        <f>IF(ISERROR(VLOOKUP('PROD Fltr Conditional'!$A885,QACond,COLUMNS($A$7:M885),0)),'PROD Fltr Conditional'!M885,"OK")</f>
        <v>OK</v>
      </c>
      <c r="N885" s="13" t="str">
        <f>IF(ISERROR(VLOOKUP('PROD Fltr Conditional'!$A885,QACond,COLUMNS($A$7:N885),0)),'PROD Fltr Conditional'!N885,"OK")</f>
        <v>OK</v>
      </c>
      <c r="O885" s="13" t="str">
        <f>IF(ISERROR(VLOOKUP('PROD Fltr Conditional'!$A885,QACond,COLUMNS($A$7:O885),0)),'PROD Fltr Conditional'!O885,"OK")</f>
        <v>OK</v>
      </c>
      <c r="P885" s="13" t="str">
        <f>IF(ISERROR(VLOOKUP('PROD Fltr Conditional'!$A885,QACond,COLUMNS($A$7:P885),0)),'PROD Fltr Conditional'!P885,"OK")</f>
        <v>OK</v>
      </c>
      <c r="Q885" s="13" t="str">
        <f>IF(ISERROR(VLOOKUP('PROD Fltr Conditional'!$A885,QACond,COLUMNS($A$7:Q885),0)),'PROD Fltr Conditional'!Q885,"OK")</f>
        <v>OK</v>
      </c>
    </row>
    <row r="886" spans="1:17">
      <c r="A886" s="13" t="str">
        <f>IF(ISERROR(VLOOKUP('PROD Fltr Conditional'!$A886,QACond,COLUMNS($A$7:A886),0)),'PROD Fltr Conditional'!A886,"OK")</f>
        <v>OK</v>
      </c>
      <c r="B886" s="13" t="str">
        <f>IF(ISERROR(VLOOKUP('PROD Fltr Conditional'!$A886,QACond,COLUMNS($A$7:B886),0)),'PROD Fltr Conditional'!B886,"OK")</f>
        <v>OK</v>
      </c>
      <c r="C886" s="13" t="str">
        <f>IF(ISERROR(VLOOKUP('PROD Fltr Conditional'!$A886,QACond,COLUMNS($A$7:C886),0)),'PROD Fltr Conditional'!C886,"OK")</f>
        <v>OK</v>
      </c>
      <c r="D886" s="13" t="str">
        <f>IF(ISERROR(VLOOKUP('PROD Fltr Conditional'!$A886,QACond,COLUMNS($A$7:D886),0)),'PROD Fltr Conditional'!D886,"OK")</f>
        <v>OK</v>
      </c>
      <c r="E886" s="13" t="str">
        <f>IF(ISERROR(VLOOKUP('PROD Fltr Conditional'!$A886,QACond,COLUMNS($A$7:E886),0)),'PROD Fltr Conditional'!E886,"OK")</f>
        <v>OK</v>
      </c>
      <c r="F886" s="13" t="str">
        <f>IF(ISERROR(VLOOKUP('PROD Fltr Conditional'!$A886,QACond,COLUMNS($A$7:F886),0)),'PROD Fltr Conditional'!F886,"OK")</f>
        <v>OK</v>
      </c>
      <c r="G886" s="13" t="str">
        <f>IF(ISERROR(VLOOKUP('PROD Fltr Conditional'!$A886,QACond,COLUMNS($A$7:G886),0)),'PROD Fltr Conditional'!G886,"OK")</f>
        <v>OK</v>
      </c>
      <c r="H886" s="13" t="str">
        <f>IF(ISERROR(VLOOKUP('PROD Fltr Conditional'!$A886,QACond,COLUMNS($A$7:H886),0)),'PROD Fltr Conditional'!H886,"OK")</f>
        <v>OK</v>
      </c>
      <c r="I886" s="13" t="str">
        <f>IF(ISERROR(VLOOKUP('PROD Fltr Conditional'!$A886,QACond,COLUMNS($A$7:I886),0)),'PROD Fltr Conditional'!I886,"OK")</f>
        <v>OK</v>
      </c>
      <c r="J886" s="13" t="str">
        <f>IF(ISERROR(VLOOKUP('PROD Fltr Conditional'!$A886,QACond,COLUMNS($A$7:J886),0)),'PROD Fltr Conditional'!J886,"OK")</f>
        <v>OK</v>
      </c>
      <c r="K886" s="13" t="str">
        <f>IF(ISERROR(VLOOKUP('PROD Fltr Conditional'!$A886,QACond,COLUMNS($A$7:K886),0)),'PROD Fltr Conditional'!K886,"OK")</f>
        <v>OK</v>
      </c>
      <c r="L886" s="13" t="str">
        <f>IF(ISERROR(VLOOKUP('PROD Fltr Conditional'!$A886,QACond,COLUMNS($A$7:L886),0)),'PROD Fltr Conditional'!L886,"OK")</f>
        <v>OK</v>
      </c>
      <c r="M886" s="13" t="str">
        <f>IF(ISERROR(VLOOKUP('PROD Fltr Conditional'!$A886,QACond,COLUMNS($A$7:M886),0)),'PROD Fltr Conditional'!M886,"OK")</f>
        <v>OK</v>
      </c>
      <c r="N886" s="13" t="str">
        <f>IF(ISERROR(VLOOKUP('PROD Fltr Conditional'!$A886,QACond,COLUMNS($A$7:N886),0)),'PROD Fltr Conditional'!N886,"OK")</f>
        <v>OK</v>
      </c>
      <c r="O886" s="13" t="str">
        <f>IF(ISERROR(VLOOKUP('PROD Fltr Conditional'!$A886,QACond,COLUMNS($A$7:O886),0)),'PROD Fltr Conditional'!O886,"OK")</f>
        <v>OK</v>
      </c>
      <c r="P886" s="13" t="str">
        <f>IF(ISERROR(VLOOKUP('PROD Fltr Conditional'!$A886,QACond,COLUMNS($A$7:P886),0)),'PROD Fltr Conditional'!P886,"OK")</f>
        <v>OK</v>
      </c>
      <c r="Q886" s="13" t="str">
        <f>IF(ISERROR(VLOOKUP('PROD Fltr Conditional'!$A886,QACond,COLUMNS($A$7:Q886),0)),'PROD Fltr Conditional'!Q886,"OK")</f>
        <v>OK</v>
      </c>
    </row>
    <row r="887" spans="1:17">
      <c r="A887" s="13" t="str">
        <f>IF(ISERROR(VLOOKUP('PROD Fltr Conditional'!$A887,QACond,COLUMNS($A$7:A887),0)),'PROD Fltr Conditional'!A887,"OK")</f>
        <v>OK</v>
      </c>
      <c r="B887" s="13" t="str">
        <f>IF(ISERROR(VLOOKUP('PROD Fltr Conditional'!$A887,QACond,COLUMNS($A$7:B887),0)),'PROD Fltr Conditional'!B887,"OK")</f>
        <v>OK</v>
      </c>
      <c r="C887" s="13" t="str">
        <f>IF(ISERROR(VLOOKUP('PROD Fltr Conditional'!$A887,QACond,COLUMNS($A$7:C887),0)),'PROD Fltr Conditional'!C887,"OK")</f>
        <v>OK</v>
      </c>
      <c r="D887" s="13" t="str">
        <f>IF(ISERROR(VLOOKUP('PROD Fltr Conditional'!$A887,QACond,COLUMNS($A$7:D887),0)),'PROD Fltr Conditional'!D887,"OK")</f>
        <v>OK</v>
      </c>
      <c r="E887" s="13" t="str">
        <f>IF(ISERROR(VLOOKUP('PROD Fltr Conditional'!$A887,QACond,COLUMNS($A$7:E887),0)),'PROD Fltr Conditional'!E887,"OK")</f>
        <v>OK</v>
      </c>
      <c r="F887" s="13" t="str">
        <f>IF(ISERROR(VLOOKUP('PROD Fltr Conditional'!$A887,QACond,COLUMNS($A$7:F887),0)),'PROD Fltr Conditional'!F887,"OK")</f>
        <v>OK</v>
      </c>
      <c r="G887" s="13" t="str">
        <f>IF(ISERROR(VLOOKUP('PROD Fltr Conditional'!$A887,QACond,COLUMNS($A$7:G887),0)),'PROD Fltr Conditional'!G887,"OK")</f>
        <v>OK</v>
      </c>
      <c r="H887" s="13" t="str">
        <f>IF(ISERROR(VLOOKUP('PROD Fltr Conditional'!$A887,QACond,COLUMNS($A$7:H887),0)),'PROD Fltr Conditional'!H887,"OK")</f>
        <v>OK</v>
      </c>
      <c r="I887" s="13" t="str">
        <f>IF(ISERROR(VLOOKUP('PROD Fltr Conditional'!$A887,QACond,COLUMNS($A$7:I887),0)),'PROD Fltr Conditional'!I887,"OK")</f>
        <v>OK</v>
      </c>
      <c r="J887" s="13" t="str">
        <f>IF(ISERROR(VLOOKUP('PROD Fltr Conditional'!$A887,QACond,COLUMNS($A$7:J887),0)),'PROD Fltr Conditional'!J887,"OK")</f>
        <v>OK</v>
      </c>
      <c r="K887" s="13" t="str">
        <f>IF(ISERROR(VLOOKUP('PROD Fltr Conditional'!$A887,QACond,COLUMNS($A$7:K887),0)),'PROD Fltr Conditional'!K887,"OK")</f>
        <v>OK</v>
      </c>
      <c r="L887" s="13" t="str">
        <f>IF(ISERROR(VLOOKUP('PROD Fltr Conditional'!$A887,QACond,COLUMNS($A$7:L887),0)),'PROD Fltr Conditional'!L887,"OK")</f>
        <v>OK</v>
      </c>
      <c r="M887" s="13" t="str">
        <f>IF(ISERROR(VLOOKUP('PROD Fltr Conditional'!$A887,QACond,COLUMNS($A$7:M887),0)),'PROD Fltr Conditional'!M887,"OK")</f>
        <v>OK</v>
      </c>
      <c r="N887" s="13" t="str">
        <f>IF(ISERROR(VLOOKUP('PROD Fltr Conditional'!$A887,QACond,COLUMNS($A$7:N887),0)),'PROD Fltr Conditional'!N887,"OK")</f>
        <v>OK</v>
      </c>
      <c r="O887" s="13" t="str">
        <f>IF(ISERROR(VLOOKUP('PROD Fltr Conditional'!$A887,QACond,COLUMNS($A$7:O887),0)),'PROD Fltr Conditional'!O887,"OK")</f>
        <v>OK</v>
      </c>
      <c r="P887" s="13" t="str">
        <f>IF(ISERROR(VLOOKUP('PROD Fltr Conditional'!$A887,QACond,COLUMNS($A$7:P887),0)),'PROD Fltr Conditional'!P887,"OK")</f>
        <v>OK</v>
      </c>
      <c r="Q887" s="13" t="str">
        <f>IF(ISERROR(VLOOKUP('PROD Fltr Conditional'!$A887,QACond,COLUMNS($A$7:Q887),0)),'PROD Fltr Conditional'!Q887,"OK")</f>
        <v>OK</v>
      </c>
    </row>
    <row r="888" spans="1:17">
      <c r="A888" s="13" t="str">
        <f>IF(ISERROR(VLOOKUP('PROD Fltr Conditional'!$A888,QACond,COLUMNS($A$7:A888),0)),'PROD Fltr Conditional'!A888,"OK")</f>
        <v>OK</v>
      </c>
      <c r="B888" s="13" t="str">
        <f>IF(ISERROR(VLOOKUP('PROD Fltr Conditional'!$A888,QACond,COLUMNS($A$7:B888),0)),'PROD Fltr Conditional'!B888,"OK")</f>
        <v>OK</v>
      </c>
      <c r="C888" s="13" t="str">
        <f>IF(ISERROR(VLOOKUP('PROD Fltr Conditional'!$A888,QACond,COLUMNS($A$7:C888),0)),'PROD Fltr Conditional'!C888,"OK")</f>
        <v>OK</v>
      </c>
      <c r="D888" s="13" t="str">
        <f>IF(ISERROR(VLOOKUP('PROD Fltr Conditional'!$A888,QACond,COLUMNS($A$7:D888),0)),'PROD Fltr Conditional'!D888,"OK")</f>
        <v>OK</v>
      </c>
      <c r="E888" s="13" t="str">
        <f>IF(ISERROR(VLOOKUP('PROD Fltr Conditional'!$A888,QACond,COLUMNS($A$7:E888),0)),'PROD Fltr Conditional'!E888,"OK")</f>
        <v>OK</v>
      </c>
      <c r="F888" s="13" t="str">
        <f>IF(ISERROR(VLOOKUP('PROD Fltr Conditional'!$A888,QACond,COLUMNS($A$7:F888),0)),'PROD Fltr Conditional'!F888,"OK")</f>
        <v>OK</v>
      </c>
      <c r="G888" s="13" t="str">
        <f>IF(ISERROR(VLOOKUP('PROD Fltr Conditional'!$A888,QACond,COLUMNS($A$7:G888),0)),'PROD Fltr Conditional'!G888,"OK")</f>
        <v>OK</v>
      </c>
      <c r="H888" s="13" t="str">
        <f>IF(ISERROR(VLOOKUP('PROD Fltr Conditional'!$A888,QACond,COLUMNS($A$7:H888),0)),'PROD Fltr Conditional'!H888,"OK")</f>
        <v>OK</v>
      </c>
      <c r="I888" s="13" t="str">
        <f>IF(ISERROR(VLOOKUP('PROD Fltr Conditional'!$A888,QACond,COLUMNS($A$7:I888),0)),'PROD Fltr Conditional'!I888,"OK")</f>
        <v>OK</v>
      </c>
      <c r="J888" s="13" t="str">
        <f>IF(ISERROR(VLOOKUP('PROD Fltr Conditional'!$A888,QACond,COLUMNS($A$7:J888),0)),'PROD Fltr Conditional'!J888,"OK")</f>
        <v>OK</v>
      </c>
      <c r="K888" s="13" t="str">
        <f>IF(ISERROR(VLOOKUP('PROD Fltr Conditional'!$A888,QACond,COLUMNS($A$7:K888),0)),'PROD Fltr Conditional'!K888,"OK")</f>
        <v>OK</v>
      </c>
      <c r="L888" s="13" t="str">
        <f>IF(ISERROR(VLOOKUP('PROD Fltr Conditional'!$A888,QACond,COLUMNS($A$7:L888),0)),'PROD Fltr Conditional'!L888,"OK")</f>
        <v>OK</v>
      </c>
      <c r="M888" s="13" t="str">
        <f>IF(ISERROR(VLOOKUP('PROD Fltr Conditional'!$A888,QACond,COLUMNS($A$7:M888),0)),'PROD Fltr Conditional'!M888,"OK")</f>
        <v>OK</v>
      </c>
      <c r="N888" s="13" t="str">
        <f>IF(ISERROR(VLOOKUP('PROD Fltr Conditional'!$A888,QACond,COLUMNS($A$7:N888),0)),'PROD Fltr Conditional'!N888,"OK")</f>
        <v>OK</v>
      </c>
      <c r="O888" s="13" t="str">
        <f>IF(ISERROR(VLOOKUP('PROD Fltr Conditional'!$A888,QACond,COLUMNS($A$7:O888),0)),'PROD Fltr Conditional'!O888,"OK")</f>
        <v>OK</v>
      </c>
      <c r="P888" s="13" t="str">
        <f>IF(ISERROR(VLOOKUP('PROD Fltr Conditional'!$A888,QACond,COLUMNS($A$7:P888),0)),'PROD Fltr Conditional'!P888,"OK")</f>
        <v>OK</v>
      </c>
      <c r="Q888" s="13" t="str">
        <f>IF(ISERROR(VLOOKUP('PROD Fltr Conditional'!$A888,QACond,COLUMNS($A$7:Q888),0)),'PROD Fltr Conditional'!Q888,"OK")</f>
        <v>OK</v>
      </c>
    </row>
    <row r="889" spans="1:17">
      <c r="A889" s="13" t="str">
        <f>IF(ISERROR(VLOOKUP('PROD Fltr Conditional'!$A889,QACond,COLUMNS($A$7:A889),0)),'PROD Fltr Conditional'!A889,"OK")</f>
        <v>OK</v>
      </c>
      <c r="B889" s="13" t="str">
        <f>IF(ISERROR(VLOOKUP('PROD Fltr Conditional'!$A889,QACond,COLUMNS($A$7:B889),0)),'PROD Fltr Conditional'!B889,"OK")</f>
        <v>OK</v>
      </c>
      <c r="C889" s="13" t="str">
        <f>IF(ISERROR(VLOOKUP('PROD Fltr Conditional'!$A889,QACond,COLUMNS($A$7:C889),0)),'PROD Fltr Conditional'!C889,"OK")</f>
        <v>OK</v>
      </c>
      <c r="D889" s="13" t="str">
        <f>IF(ISERROR(VLOOKUP('PROD Fltr Conditional'!$A889,QACond,COLUMNS($A$7:D889),0)),'PROD Fltr Conditional'!D889,"OK")</f>
        <v>OK</v>
      </c>
      <c r="E889" s="13" t="str">
        <f>IF(ISERROR(VLOOKUP('PROD Fltr Conditional'!$A889,QACond,COLUMNS($A$7:E889),0)),'PROD Fltr Conditional'!E889,"OK")</f>
        <v>OK</v>
      </c>
      <c r="F889" s="13" t="str">
        <f>IF(ISERROR(VLOOKUP('PROD Fltr Conditional'!$A889,QACond,COLUMNS($A$7:F889),0)),'PROD Fltr Conditional'!F889,"OK")</f>
        <v>OK</v>
      </c>
      <c r="G889" s="13" t="str">
        <f>IF(ISERROR(VLOOKUP('PROD Fltr Conditional'!$A889,QACond,COLUMNS($A$7:G889),0)),'PROD Fltr Conditional'!G889,"OK")</f>
        <v>OK</v>
      </c>
      <c r="H889" s="13" t="str">
        <f>IF(ISERROR(VLOOKUP('PROD Fltr Conditional'!$A889,QACond,COLUMNS($A$7:H889),0)),'PROD Fltr Conditional'!H889,"OK")</f>
        <v>OK</v>
      </c>
      <c r="I889" s="13" t="str">
        <f>IF(ISERROR(VLOOKUP('PROD Fltr Conditional'!$A889,QACond,COLUMNS($A$7:I889),0)),'PROD Fltr Conditional'!I889,"OK")</f>
        <v>OK</v>
      </c>
      <c r="J889" s="13" t="str">
        <f>IF(ISERROR(VLOOKUP('PROD Fltr Conditional'!$A889,QACond,COLUMNS($A$7:J889),0)),'PROD Fltr Conditional'!J889,"OK")</f>
        <v>OK</v>
      </c>
      <c r="K889" s="13" t="str">
        <f>IF(ISERROR(VLOOKUP('PROD Fltr Conditional'!$A889,QACond,COLUMNS($A$7:K889),0)),'PROD Fltr Conditional'!K889,"OK")</f>
        <v>OK</v>
      </c>
      <c r="L889" s="13" t="str">
        <f>IF(ISERROR(VLOOKUP('PROD Fltr Conditional'!$A889,QACond,COLUMNS($A$7:L889),0)),'PROD Fltr Conditional'!L889,"OK")</f>
        <v>OK</v>
      </c>
      <c r="M889" s="13" t="str">
        <f>IF(ISERROR(VLOOKUP('PROD Fltr Conditional'!$A889,QACond,COLUMNS($A$7:M889),0)),'PROD Fltr Conditional'!M889,"OK")</f>
        <v>OK</v>
      </c>
      <c r="N889" s="13" t="str">
        <f>IF(ISERROR(VLOOKUP('PROD Fltr Conditional'!$A889,QACond,COLUMNS($A$7:N889),0)),'PROD Fltr Conditional'!N889,"OK")</f>
        <v>OK</v>
      </c>
      <c r="O889" s="13" t="str">
        <f>IF(ISERROR(VLOOKUP('PROD Fltr Conditional'!$A889,QACond,COLUMNS($A$7:O889),0)),'PROD Fltr Conditional'!O889,"OK")</f>
        <v>OK</v>
      </c>
      <c r="P889" s="13" t="str">
        <f>IF(ISERROR(VLOOKUP('PROD Fltr Conditional'!$A889,QACond,COLUMNS($A$7:P889),0)),'PROD Fltr Conditional'!P889,"OK")</f>
        <v>OK</v>
      </c>
      <c r="Q889" s="13" t="str">
        <f>IF(ISERROR(VLOOKUP('PROD Fltr Conditional'!$A889,QACond,COLUMNS($A$7:Q889),0)),'PROD Fltr Conditional'!Q889,"OK")</f>
        <v>OK</v>
      </c>
    </row>
    <row r="890" spans="1:17">
      <c r="A890" s="13" t="str">
        <f>IF(ISERROR(VLOOKUP('PROD Fltr Conditional'!$A890,QACond,COLUMNS($A$7:A890),0)),'PROD Fltr Conditional'!A890,"OK")</f>
        <v>OK</v>
      </c>
      <c r="B890" s="13" t="str">
        <f>IF(ISERROR(VLOOKUP('PROD Fltr Conditional'!$A890,QACond,COLUMNS($A$7:B890),0)),'PROD Fltr Conditional'!B890,"OK")</f>
        <v>OK</v>
      </c>
      <c r="C890" s="13" t="str">
        <f>IF(ISERROR(VLOOKUP('PROD Fltr Conditional'!$A890,QACond,COLUMNS($A$7:C890),0)),'PROD Fltr Conditional'!C890,"OK")</f>
        <v>OK</v>
      </c>
      <c r="D890" s="13" t="str">
        <f>IF(ISERROR(VLOOKUP('PROD Fltr Conditional'!$A890,QACond,COLUMNS($A$7:D890),0)),'PROD Fltr Conditional'!D890,"OK")</f>
        <v>OK</v>
      </c>
      <c r="E890" s="13" t="str">
        <f>IF(ISERROR(VLOOKUP('PROD Fltr Conditional'!$A890,QACond,COLUMNS($A$7:E890),0)),'PROD Fltr Conditional'!E890,"OK")</f>
        <v>OK</v>
      </c>
      <c r="F890" s="13" t="str">
        <f>IF(ISERROR(VLOOKUP('PROD Fltr Conditional'!$A890,QACond,COLUMNS($A$7:F890),0)),'PROD Fltr Conditional'!F890,"OK")</f>
        <v>OK</v>
      </c>
      <c r="G890" s="13" t="str">
        <f>IF(ISERROR(VLOOKUP('PROD Fltr Conditional'!$A890,QACond,COLUMNS($A$7:G890),0)),'PROD Fltr Conditional'!G890,"OK")</f>
        <v>OK</v>
      </c>
      <c r="H890" s="13" t="str">
        <f>IF(ISERROR(VLOOKUP('PROD Fltr Conditional'!$A890,QACond,COLUMNS($A$7:H890),0)),'PROD Fltr Conditional'!H890,"OK")</f>
        <v>OK</v>
      </c>
      <c r="I890" s="13" t="str">
        <f>IF(ISERROR(VLOOKUP('PROD Fltr Conditional'!$A890,QACond,COLUMNS($A$7:I890),0)),'PROD Fltr Conditional'!I890,"OK")</f>
        <v>OK</v>
      </c>
      <c r="J890" s="13" t="str">
        <f>IF(ISERROR(VLOOKUP('PROD Fltr Conditional'!$A890,QACond,COLUMNS($A$7:J890),0)),'PROD Fltr Conditional'!J890,"OK")</f>
        <v>OK</v>
      </c>
      <c r="K890" s="13" t="str">
        <f>IF(ISERROR(VLOOKUP('PROD Fltr Conditional'!$A890,QACond,COLUMNS($A$7:K890),0)),'PROD Fltr Conditional'!K890,"OK")</f>
        <v>OK</v>
      </c>
      <c r="L890" s="13" t="str">
        <f>IF(ISERROR(VLOOKUP('PROD Fltr Conditional'!$A890,QACond,COLUMNS($A$7:L890),0)),'PROD Fltr Conditional'!L890,"OK")</f>
        <v>OK</v>
      </c>
      <c r="M890" s="13" t="str">
        <f>IF(ISERROR(VLOOKUP('PROD Fltr Conditional'!$A890,QACond,COLUMNS($A$7:M890),0)),'PROD Fltr Conditional'!M890,"OK")</f>
        <v>OK</v>
      </c>
      <c r="N890" s="13" t="str">
        <f>IF(ISERROR(VLOOKUP('PROD Fltr Conditional'!$A890,QACond,COLUMNS($A$7:N890),0)),'PROD Fltr Conditional'!N890,"OK")</f>
        <v>OK</v>
      </c>
      <c r="O890" s="13" t="str">
        <f>IF(ISERROR(VLOOKUP('PROD Fltr Conditional'!$A890,QACond,COLUMNS($A$7:O890),0)),'PROD Fltr Conditional'!O890,"OK")</f>
        <v>OK</v>
      </c>
      <c r="P890" s="13" t="str">
        <f>IF(ISERROR(VLOOKUP('PROD Fltr Conditional'!$A890,QACond,COLUMNS($A$7:P890),0)),'PROD Fltr Conditional'!P890,"OK")</f>
        <v>OK</v>
      </c>
      <c r="Q890" s="13" t="str">
        <f>IF(ISERROR(VLOOKUP('PROD Fltr Conditional'!$A890,QACond,COLUMNS($A$7:Q890),0)),'PROD Fltr Conditional'!Q890,"OK")</f>
        <v>OK</v>
      </c>
    </row>
    <row r="891" spans="1:17">
      <c r="A891" s="13" t="str">
        <f>IF(ISERROR(VLOOKUP('PROD Fltr Conditional'!$A891,QACond,COLUMNS($A$7:A891),0)),'PROD Fltr Conditional'!A891,"OK")</f>
        <v>OK</v>
      </c>
      <c r="B891" s="13" t="str">
        <f>IF(ISERROR(VLOOKUP('PROD Fltr Conditional'!$A891,QACond,COLUMNS($A$7:B891),0)),'PROD Fltr Conditional'!B891,"OK")</f>
        <v>OK</v>
      </c>
      <c r="C891" s="13" t="str">
        <f>IF(ISERROR(VLOOKUP('PROD Fltr Conditional'!$A891,QACond,COLUMNS($A$7:C891),0)),'PROD Fltr Conditional'!C891,"OK")</f>
        <v>OK</v>
      </c>
      <c r="D891" s="13" t="str">
        <f>IF(ISERROR(VLOOKUP('PROD Fltr Conditional'!$A891,QACond,COLUMNS($A$7:D891),0)),'PROD Fltr Conditional'!D891,"OK")</f>
        <v>OK</v>
      </c>
      <c r="E891" s="13" t="str">
        <f>IF(ISERROR(VLOOKUP('PROD Fltr Conditional'!$A891,QACond,COLUMNS($A$7:E891),0)),'PROD Fltr Conditional'!E891,"OK")</f>
        <v>OK</v>
      </c>
      <c r="F891" s="13" t="str">
        <f>IF(ISERROR(VLOOKUP('PROD Fltr Conditional'!$A891,QACond,COLUMNS($A$7:F891),0)),'PROD Fltr Conditional'!F891,"OK")</f>
        <v>OK</v>
      </c>
      <c r="G891" s="13" t="str">
        <f>IF(ISERROR(VLOOKUP('PROD Fltr Conditional'!$A891,QACond,COLUMNS($A$7:G891),0)),'PROD Fltr Conditional'!G891,"OK")</f>
        <v>OK</v>
      </c>
      <c r="H891" s="13" t="str">
        <f>IF(ISERROR(VLOOKUP('PROD Fltr Conditional'!$A891,QACond,COLUMNS($A$7:H891),0)),'PROD Fltr Conditional'!H891,"OK")</f>
        <v>OK</v>
      </c>
      <c r="I891" s="13" t="str">
        <f>IF(ISERROR(VLOOKUP('PROD Fltr Conditional'!$A891,QACond,COLUMNS($A$7:I891),0)),'PROD Fltr Conditional'!I891,"OK")</f>
        <v>OK</v>
      </c>
      <c r="J891" s="13" t="str">
        <f>IF(ISERROR(VLOOKUP('PROD Fltr Conditional'!$A891,QACond,COLUMNS($A$7:J891),0)),'PROD Fltr Conditional'!J891,"OK")</f>
        <v>OK</v>
      </c>
      <c r="K891" s="13" t="str">
        <f>IF(ISERROR(VLOOKUP('PROD Fltr Conditional'!$A891,QACond,COLUMNS($A$7:K891),0)),'PROD Fltr Conditional'!K891,"OK")</f>
        <v>OK</v>
      </c>
      <c r="L891" s="13" t="str">
        <f>IF(ISERROR(VLOOKUP('PROD Fltr Conditional'!$A891,QACond,COLUMNS($A$7:L891),0)),'PROD Fltr Conditional'!L891,"OK")</f>
        <v>OK</v>
      </c>
      <c r="M891" s="13" t="str">
        <f>IF(ISERROR(VLOOKUP('PROD Fltr Conditional'!$A891,QACond,COLUMNS($A$7:M891),0)),'PROD Fltr Conditional'!M891,"OK")</f>
        <v>OK</v>
      </c>
      <c r="N891" s="13" t="str">
        <f>IF(ISERROR(VLOOKUP('PROD Fltr Conditional'!$A891,QACond,COLUMNS($A$7:N891),0)),'PROD Fltr Conditional'!N891,"OK")</f>
        <v>OK</v>
      </c>
      <c r="O891" s="13" t="str">
        <f>IF(ISERROR(VLOOKUP('PROD Fltr Conditional'!$A891,QACond,COLUMNS($A$7:O891),0)),'PROD Fltr Conditional'!O891,"OK")</f>
        <v>OK</v>
      </c>
      <c r="P891" s="13" t="str">
        <f>IF(ISERROR(VLOOKUP('PROD Fltr Conditional'!$A891,QACond,COLUMNS($A$7:P891),0)),'PROD Fltr Conditional'!P891,"OK")</f>
        <v>OK</v>
      </c>
      <c r="Q891" s="13" t="str">
        <f>IF(ISERROR(VLOOKUP('PROD Fltr Conditional'!$A891,QACond,COLUMNS($A$7:Q891),0)),'PROD Fltr Conditional'!Q891,"OK")</f>
        <v>OK</v>
      </c>
    </row>
    <row r="892" spans="1:17">
      <c r="A892" s="13" t="str">
        <f>IF(ISERROR(VLOOKUP('PROD Fltr Conditional'!$A892,QACond,COLUMNS($A$7:A892),0)),'PROD Fltr Conditional'!A892,"OK")</f>
        <v>OK</v>
      </c>
      <c r="B892" s="13" t="str">
        <f>IF(ISERROR(VLOOKUP('PROD Fltr Conditional'!$A892,QACond,COLUMNS($A$7:B892),0)),'PROD Fltr Conditional'!B892,"OK")</f>
        <v>OK</v>
      </c>
      <c r="C892" s="13" t="str">
        <f>IF(ISERROR(VLOOKUP('PROD Fltr Conditional'!$A892,QACond,COLUMNS($A$7:C892),0)),'PROD Fltr Conditional'!C892,"OK")</f>
        <v>OK</v>
      </c>
      <c r="D892" s="13" t="str">
        <f>IF(ISERROR(VLOOKUP('PROD Fltr Conditional'!$A892,QACond,COLUMNS($A$7:D892),0)),'PROD Fltr Conditional'!D892,"OK")</f>
        <v>OK</v>
      </c>
      <c r="E892" s="13" t="str">
        <f>IF(ISERROR(VLOOKUP('PROD Fltr Conditional'!$A892,QACond,COLUMNS($A$7:E892),0)),'PROD Fltr Conditional'!E892,"OK")</f>
        <v>OK</v>
      </c>
      <c r="F892" s="13" t="str">
        <f>IF(ISERROR(VLOOKUP('PROD Fltr Conditional'!$A892,QACond,COLUMNS($A$7:F892),0)),'PROD Fltr Conditional'!F892,"OK")</f>
        <v>OK</v>
      </c>
      <c r="G892" s="13" t="str">
        <f>IF(ISERROR(VLOOKUP('PROD Fltr Conditional'!$A892,QACond,COLUMNS($A$7:G892),0)),'PROD Fltr Conditional'!G892,"OK")</f>
        <v>OK</v>
      </c>
      <c r="H892" s="13" t="str">
        <f>IF(ISERROR(VLOOKUP('PROD Fltr Conditional'!$A892,QACond,COLUMNS($A$7:H892),0)),'PROD Fltr Conditional'!H892,"OK")</f>
        <v>OK</v>
      </c>
      <c r="I892" s="13" t="str">
        <f>IF(ISERROR(VLOOKUP('PROD Fltr Conditional'!$A892,QACond,COLUMNS($A$7:I892),0)),'PROD Fltr Conditional'!I892,"OK")</f>
        <v>OK</v>
      </c>
      <c r="J892" s="13" t="str">
        <f>IF(ISERROR(VLOOKUP('PROD Fltr Conditional'!$A892,QACond,COLUMNS($A$7:J892),0)),'PROD Fltr Conditional'!J892,"OK")</f>
        <v>OK</v>
      </c>
      <c r="K892" s="13" t="str">
        <f>IF(ISERROR(VLOOKUP('PROD Fltr Conditional'!$A892,QACond,COLUMNS($A$7:K892),0)),'PROD Fltr Conditional'!K892,"OK")</f>
        <v>OK</v>
      </c>
      <c r="L892" s="13" t="str">
        <f>IF(ISERROR(VLOOKUP('PROD Fltr Conditional'!$A892,QACond,COLUMNS($A$7:L892),0)),'PROD Fltr Conditional'!L892,"OK")</f>
        <v>OK</v>
      </c>
      <c r="M892" s="13" t="str">
        <f>IF(ISERROR(VLOOKUP('PROD Fltr Conditional'!$A892,QACond,COLUMNS($A$7:M892),0)),'PROD Fltr Conditional'!M892,"OK")</f>
        <v>OK</v>
      </c>
      <c r="N892" s="13" t="str">
        <f>IF(ISERROR(VLOOKUP('PROD Fltr Conditional'!$A892,QACond,COLUMNS($A$7:N892),0)),'PROD Fltr Conditional'!N892,"OK")</f>
        <v>OK</v>
      </c>
      <c r="O892" s="13" t="str">
        <f>IF(ISERROR(VLOOKUP('PROD Fltr Conditional'!$A892,QACond,COLUMNS($A$7:O892),0)),'PROD Fltr Conditional'!O892,"OK")</f>
        <v>OK</v>
      </c>
      <c r="P892" s="13" t="str">
        <f>IF(ISERROR(VLOOKUP('PROD Fltr Conditional'!$A892,QACond,COLUMNS($A$7:P892),0)),'PROD Fltr Conditional'!P892,"OK")</f>
        <v>OK</v>
      </c>
      <c r="Q892" s="13" t="str">
        <f>IF(ISERROR(VLOOKUP('PROD Fltr Conditional'!$A892,QACond,COLUMNS($A$7:Q892),0)),'PROD Fltr Conditional'!Q892,"OK")</f>
        <v>OK</v>
      </c>
    </row>
    <row r="893" spans="1:17">
      <c r="A893" s="13" t="str">
        <f>IF(ISERROR(VLOOKUP('PROD Fltr Conditional'!$A893,QACond,COLUMNS($A$7:A893),0)),'PROD Fltr Conditional'!A893,"OK")</f>
        <v>OK</v>
      </c>
      <c r="B893" s="13" t="str">
        <f>IF(ISERROR(VLOOKUP('PROD Fltr Conditional'!$A893,QACond,COLUMNS($A$7:B893),0)),'PROD Fltr Conditional'!B893,"OK")</f>
        <v>OK</v>
      </c>
      <c r="C893" s="13" t="str">
        <f>IF(ISERROR(VLOOKUP('PROD Fltr Conditional'!$A893,QACond,COLUMNS($A$7:C893),0)),'PROD Fltr Conditional'!C893,"OK")</f>
        <v>OK</v>
      </c>
      <c r="D893" s="13" t="str">
        <f>IF(ISERROR(VLOOKUP('PROD Fltr Conditional'!$A893,QACond,COLUMNS($A$7:D893),0)),'PROD Fltr Conditional'!D893,"OK")</f>
        <v>OK</v>
      </c>
      <c r="E893" s="13" t="str">
        <f>IF(ISERROR(VLOOKUP('PROD Fltr Conditional'!$A893,QACond,COLUMNS($A$7:E893),0)),'PROD Fltr Conditional'!E893,"OK")</f>
        <v>OK</v>
      </c>
      <c r="F893" s="13" t="str">
        <f>IF(ISERROR(VLOOKUP('PROD Fltr Conditional'!$A893,QACond,COLUMNS($A$7:F893),0)),'PROD Fltr Conditional'!F893,"OK")</f>
        <v>OK</v>
      </c>
      <c r="G893" s="13" t="str">
        <f>IF(ISERROR(VLOOKUP('PROD Fltr Conditional'!$A893,QACond,COLUMNS($A$7:G893),0)),'PROD Fltr Conditional'!G893,"OK")</f>
        <v>OK</v>
      </c>
      <c r="H893" s="13" t="str">
        <f>IF(ISERROR(VLOOKUP('PROD Fltr Conditional'!$A893,QACond,COLUMNS($A$7:H893),0)),'PROD Fltr Conditional'!H893,"OK")</f>
        <v>OK</v>
      </c>
      <c r="I893" s="13" t="str">
        <f>IF(ISERROR(VLOOKUP('PROD Fltr Conditional'!$A893,QACond,COLUMNS($A$7:I893),0)),'PROD Fltr Conditional'!I893,"OK")</f>
        <v>OK</v>
      </c>
      <c r="J893" s="13" t="str">
        <f>IF(ISERROR(VLOOKUP('PROD Fltr Conditional'!$A893,QACond,COLUMNS($A$7:J893),0)),'PROD Fltr Conditional'!J893,"OK")</f>
        <v>OK</v>
      </c>
      <c r="K893" s="13" t="str">
        <f>IF(ISERROR(VLOOKUP('PROD Fltr Conditional'!$A893,QACond,COLUMNS($A$7:K893),0)),'PROD Fltr Conditional'!K893,"OK")</f>
        <v>OK</v>
      </c>
      <c r="L893" s="13" t="str">
        <f>IF(ISERROR(VLOOKUP('PROD Fltr Conditional'!$A893,QACond,COLUMNS($A$7:L893),0)),'PROD Fltr Conditional'!L893,"OK")</f>
        <v>OK</v>
      </c>
      <c r="M893" s="13" t="str">
        <f>IF(ISERROR(VLOOKUP('PROD Fltr Conditional'!$A893,QACond,COLUMNS($A$7:M893),0)),'PROD Fltr Conditional'!M893,"OK")</f>
        <v>OK</v>
      </c>
      <c r="N893" s="13" t="str">
        <f>IF(ISERROR(VLOOKUP('PROD Fltr Conditional'!$A893,QACond,COLUMNS($A$7:N893),0)),'PROD Fltr Conditional'!N893,"OK")</f>
        <v>OK</v>
      </c>
      <c r="O893" s="13" t="str">
        <f>IF(ISERROR(VLOOKUP('PROD Fltr Conditional'!$A893,QACond,COLUMNS($A$7:O893),0)),'PROD Fltr Conditional'!O893,"OK")</f>
        <v>OK</v>
      </c>
      <c r="P893" s="13" t="str">
        <f>IF(ISERROR(VLOOKUP('PROD Fltr Conditional'!$A893,QACond,COLUMNS($A$7:P893),0)),'PROD Fltr Conditional'!P893,"OK")</f>
        <v>OK</v>
      </c>
      <c r="Q893" s="13" t="str">
        <f>IF(ISERROR(VLOOKUP('PROD Fltr Conditional'!$A893,QACond,COLUMNS($A$7:Q893),0)),'PROD Fltr Conditional'!Q893,"OK")</f>
        <v>OK</v>
      </c>
    </row>
    <row r="894" spans="1:17">
      <c r="A894" s="13" t="str">
        <f>IF(ISERROR(VLOOKUP('PROD Fltr Conditional'!$A894,QACond,COLUMNS($A$7:A894),0)),'PROD Fltr Conditional'!A894,"OK")</f>
        <v>OK</v>
      </c>
      <c r="B894" s="13" t="str">
        <f>IF(ISERROR(VLOOKUP('PROD Fltr Conditional'!$A894,QACond,COLUMNS($A$7:B894),0)),'PROD Fltr Conditional'!B894,"OK")</f>
        <v>OK</v>
      </c>
      <c r="C894" s="13" t="str">
        <f>IF(ISERROR(VLOOKUP('PROD Fltr Conditional'!$A894,QACond,COLUMNS($A$7:C894),0)),'PROD Fltr Conditional'!C894,"OK")</f>
        <v>OK</v>
      </c>
      <c r="D894" s="13" t="str">
        <f>IF(ISERROR(VLOOKUP('PROD Fltr Conditional'!$A894,QACond,COLUMNS($A$7:D894),0)),'PROD Fltr Conditional'!D894,"OK")</f>
        <v>OK</v>
      </c>
      <c r="E894" s="13" t="str">
        <f>IF(ISERROR(VLOOKUP('PROD Fltr Conditional'!$A894,QACond,COLUMNS($A$7:E894),0)),'PROD Fltr Conditional'!E894,"OK")</f>
        <v>OK</v>
      </c>
      <c r="F894" s="13" t="str">
        <f>IF(ISERROR(VLOOKUP('PROD Fltr Conditional'!$A894,QACond,COLUMNS($A$7:F894),0)),'PROD Fltr Conditional'!F894,"OK")</f>
        <v>OK</v>
      </c>
      <c r="G894" s="13" t="str">
        <f>IF(ISERROR(VLOOKUP('PROD Fltr Conditional'!$A894,QACond,COLUMNS($A$7:G894),0)),'PROD Fltr Conditional'!G894,"OK")</f>
        <v>OK</v>
      </c>
      <c r="H894" s="13" t="str">
        <f>IF(ISERROR(VLOOKUP('PROD Fltr Conditional'!$A894,QACond,COLUMNS($A$7:H894),0)),'PROD Fltr Conditional'!H894,"OK")</f>
        <v>OK</v>
      </c>
      <c r="I894" s="13" t="str">
        <f>IF(ISERROR(VLOOKUP('PROD Fltr Conditional'!$A894,QACond,COLUMNS($A$7:I894),0)),'PROD Fltr Conditional'!I894,"OK")</f>
        <v>OK</v>
      </c>
      <c r="J894" s="13" t="str">
        <f>IF(ISERROR(VLOOKUP('PROD Fltr Conditional'!$A894,QACond,COLUMNS($A$7:J894),0)),'PROD Fltr Conditional'!J894,"OK")</f>
        <v>OK</v>
      </c>
      <c r="K894" s="13" t="str">
        <f>IF(ISERROR(VLOOKUP('PROD Fltr Conditional'!$A894,QACond,COLUMNS($A$7:K894),0)),'PROD Fltr Conditional'!K894,"OK")</f>
        <v>OK</v>
      </c>
      <c r="L894" s="13" t="str">
        <f>IF(ISERROR(VLOOKUP('PROD Fltr Conditional'!$A894,QACond,COLUMNS($A$7:L894),0)),'PROD Fltr Conditional'!L894,"OK")</f>
        <v>OK</v>
      </c>
      <c r="M894" s="13" t="str">
        <f>IF(ISERROR(VLOOKUP('PROD Fltr Conditional'!$A894,QACond,COLUMNS($A$7:M894),0)),'PROD Fltr Conditional'!M894,"OK")</f>
        <v>OK</v>
      </c>
      <c r="N894" s="13" t="str">
        <f>IF(ISERROR(VLOOKUP('PROD Fltr Conditional'!$A894,QACond,COLUMNS($A$7:N894),0)),'PROD Fltr Conditional'!N894,"OK")</f>
        <v>OK</v>
      </c>
      <c r="O894" s="13" t="str">
        <f>IF(ISERROR(VLOOKUP('PROD Fltr Conditional'!$A894,QACond,COLUMNS($A$7:O894),0)),'PROD Fltr Conditional'!O894,"OK")</f>
        <v>OK</v>
      </c>
      <c r="P894" s="13" t="str">
        <f>IF(ISERROR(VLOOKUP('PROD Fltr Conditional'!$A894,QACond,COLUMNS($A$7:P894),0)),'PROD Fltr Conditional'!P894,"OK")</f>
        <v>OK</v>
      </c>
      <c r="Q894" s="13" t="str">
        <f>IF(ISERROR(VLOOKUP('PROD Fltr Conditional'!$A894,QACond,COLUMNS($A$7:Q894),0)),'PROD Fltr Conditional'!Q894,"OK")</f>
        <v>OK</v>
      </c>
    </row>
    <row r="895" spans="1:17">
      <c r="A895" s="13" t="str">
        <f>IF(ISERROR(VLOOKUP('PROD Fltr Conditional'!$A895,QACond,COLUMNS($A$7:A895),0)),'PROD Fltr Conditional'!A895,"OK")</f>
        <v>OK</v>
      </c>
      <c r="B895" s="13" t="str">
        <f>IF(ISERROR(VLOOKUP('PROD Fltr Conditional'!$A895,QACond,COLUMNS($A$7:B895),0)),'PROD Fltr Conditional'!B895,"OK")</f>
        <v>OK</v>
      </c>
      <c r="C895" s="13" t="str">
        <f>IF(ISERROR(VLOOKUP('PROD Fltr Conditional'!$A895,QACond,COLUMNS($A$7:C895),0)),'PROD Fltr Conditional'!C895,"OK")</f>
        <v>OK</v>
      </c>
      <c r="D895" s="13" t="str">
        <f>IF(ISERROR(VLOOKUP('PROD Fltr Conditional'!$A895,QACond,COLUMNS($A$7:D895),0)),'PROD Fltr Conditional'!D895,"OK")</f>
        <v>OK</v>
      </c>
      <c r="E895" s="13" t="str">
        <f>IF(ISERROR(VLOOKUP('PROD Fltr Conditional'!$A895,QACond,COLUMNS($A$7:E895),0)),'PROD Fltr Conditional'!E895,"OK")</f>
        <v>OK</v>
      </c>
      <c r="F895" s="13" t="str">
        <f>IF(ISERROR(VLOOKUP('PROD Fltr Conditional'!$A895,QACond,COLUMNS($A$7:F895),0)),'PROD Fltr Conditional'!F895,"OK")</f>
        <v>OK</v>
      </c>
      <c r="G895" s="13" t="str">
        <f>IF(ISERROR(VLOOKUP('PROD Fltr Conditional'!$A895,QACond,COLUMNS($A$7:G895),0)),'PROD Fltr Conditional'!G895,"OK")</f>
        <v>OK</v>
      </c>
      <c r="H895" s="13" t="str">
        <f>IF(ISERROR(VLOOKUP('PROD Fltr Conditional'!$A895,QACond,COLUMNS($A$7:H895),0)),'PROD Fltr Conditional'!H895,"OK")</f>
        <v>OK</v>
      </c>
      <c r="I895" s="13" t="str">
        <f>IF(ISERROR(VLOOKUP('PROD Fltr Conditional'!$A895,QACond,COLUMNS($A$7:I895),0)),'PROD Fltr Conditional'!I895,"OK")</f>
        <v>OK</v>
      </c>
      <c r="J895" s="13" t="str">
        <f>IF(ISERROR(VLOOKUP('PROD Fltr Conditional'!$A895,QACond,COLUMNS($A$7:J895),0)),'PROD Fltr Conditional'!J895,"OK")</f>
        <v>OK</v>
      </c>
      <c r="K895" s="13" t="str">
        <f>IF(ISERROR(VLOOKUP('PROD Fltr Conditional'!$A895,QACond,COLUMNS($A$7:K895),0)),'PROD Fltr Conditional'!K895,"OK")</f>
        <v>OK</v>
      </c>
      <c r="L895" s="13" t="str">
        <f>IF(ISERROR(VLOOKUP('PROD Fltr Conditional'!$A895,QACond,COLUMNS($A$7:L895),0)),'PROD Fltr Conditional'!L895,"OK")</f>
        <v>OK</v>
      </c>
      <c r="M895" s="13" t="str">
        <f>IF(ISERROR(VLOOKUP('PROD Fltr Conditional'!$A895,QACond,COLUMNS($A$7:M895),0)),'PROD Fltr Conditional'!M895,"OK")</f>
        <v>OK</v>
      </c>
      <c r="N895" s="13" t="str">
        <f>IF(ISERROR(VLOOKUP('PROD Fltr Conditional'!$A895,QACond,COLUMNS($A$7:N895),0)),'PROD Fltr Conditional'!N895,"OK")</f>
        <v>OK</v>
      </c>
      <c r="O895" s="13" t="str">
        <f>IF(ISERROR(VLOOKUP('PROD Fltr Conditional'!$A895,QACond,COLUMNS($A$7:O895),0)),'PROD Fltr Conditional'!O895,"OK")</f>
        <v>OK</v>
      </c>
      <c r="P895" s="13" t="str">
        <f>IF(ISERROR(VLOOKUP('PROD Fltr Conditional'!$A895,QACond,COLUMNS($A$7:P895),0)),'PROD Fltr Conditional'!P895,"OK")</f>
        <v>OK</v>
      </c>
      <c r="Q895" s="13" t="str">
        <f>IF(ISERROR(VLOOKUP('PROD Fltr Conditional'!$A895,QACond,COLUMNS($A$7:Q895),0)),'PROD Fltr Conditional'!Q895,"OK")</f>
        <v>OK</v>
      </c>
    </row>
    <row r="896" spans="1:17">
      <c r="A896" s="13" t="str">
        <f>IF(ISERROR(VLOOKUP('PROD Fltr Conditional'!$A896,QACond,COLUMNS($A$7:A896),0)),'PROD Fltr Conditional'!A896,"OK")</f>
        <v>OK</v>
      </c>
      <c r="B896" s="13" t="str">
        <f>IF(ISERROR(VLOOKUP('PROD Fltr Conditional'!$A896,QACond,COLUMNS($A$7:B896),0)),'PROD Fltr Conditional'!B896,"OK")</f>
        <v>OK</v>
      </c>
      <c r="C896" s="13" t="str">
        <f>IF(ISERROR(VLOOKUP('PROD Fltr Conditional'!$A896,QACond,COLUMNS($A$7:C896),0)),'PROD Fltr Conditional'!C896,"OK")</f>
        <v>OK</v>
      </c>
      <c r="D896" s="13" t="str">
        <f>IF(ISERROR(VLOOKUP('PROD Fltr Conditional'!$A896,QACond,COLUMNS($A$7:D896),0)),'PROD Fltr Conditional'!D896,"OK")</f>
        <v>OK</v>
      </c>
      <c r="E896" s="13" t="str">
        <f>IF(ISERROR(VLOOKUP('PROD Fltr Conditional'!$A896,QACond,COLUMNS($A$7:E896),0)),'PROD Fltr Conditional'!E896,"OK")</f>
        <v>OK</v>
      </c>
      <c r="F896" s="13" t="str">
        <f>IF(ISERROR(VLOOKUP('PROD Fltr Conditional'!$A896,QACond,COLUMNS($A$7:F896),0)),'PROD Fltr Conditional'!F896,"OK")</f>
        <v>OK</v>
      </c>
      <c r="G896" s="13" t="str">
        <f>IF(ISERROR(VLOOKUP('PROD Fltr Conditional'!$A896,QACond,COLUMNS($A$7:G896),0)),'PROD Fltr Conditional'!G896,"OK")</f>
        <v>OK</v>
      </c>
      <c r="H896" s="13" t="str">
        <f>IF(ISERROR(VLOOKUP('PROD Fltr Conditional'!$A896,QACond,COLUMNS($A$7:H896),0)),'PROD Fltr Conditional'!H896,"OK")</f>
        <v>OK</v>
      </c>
      <c r="I896" s="13" t="str">
        <f>IF(ISERROR(VLOOKUP('PROD Fltr Conditional'!$A896,QACond,COLUMNS($A$7:I896),0)),'PROD Fltr Conditional'!I896,"OK")</f>
        <v>OK</v>
      </c>
      <c r="J896" s="13" t="str">
        <f>IF(ISERROR(VLOOKUP('PROD Fltr Conditional'!$A896,QACond,COLUMNS($A$7:J896),0)),'PROD Fltr Conditional'!J896,"OK")</f>
        <v>OK</v>
      </c>
      <c r="K896" s="13" t="str">
        <f>IF(ISERROR(VLOOKUP('PROD Fltr Conditional'!$A896,QACond,COLUMNS($A$7:K896),0)),'PROD Fltr Conditional'!K896,"OK")</f>
        <v>OK</v>
      </c>
      <c r="L896" s="13" t="str">
        <f>IF(ISERROR(VLOOKUP('PROD Fltr Conditional'!$A896,QACond,COLUMNS($A$7:L896),0)),'PROD Fltr Conditional'!L896,"OK")</f>
        <v>OK</v>
      </c>
      <c r="M896" s="13" t="str">
        <f>IF(ISERROR(VLOOKUP('PROD Fltr Conditional'!$A896,QACond,COLUMNS($A$7:M896),0)),'PROD Fltr Conditional'!M896,"OK")</f>
        <v>OK</v>
      </c>
      <c r="N896" s="13" t="str">
        <f>IF(ISERROR(VLOOKUP('PROD Fltr Conditional'!$A896,QACond,COLUMNS($A$7:N896),0)),'PROD Fltr Conditional'!N896,"OK")</f>
        <v>OK</v>
      </c>
      <c r="O896" s="13" t="str">
        <f>IF(ISERROR(VLOOKUP('PROD Fltr Conditional'!$A896,QACond,COLUMNS($A$7:O896),0)),'PROD Fltr Conditional'!O896,"OK")</f>
        <v>OK</v>
      </c>
      <c r="P896" s="13" t="str">
        <f>IF(ISERROR(VLOOKUP('PROD Fltr Conditional'!$A896,QACond,COLUMNS($A$7:P896),0)),'PROD Fltr Conditional'!P896,"OK")</f>
        <v>OK</v>
      </c>
      <c r="Q896" s="13" t="str">
        <f>IF(ISERROR(VLOOKUP('PROD Fltr Conditional'!$A896,QACond,COLUMNS($A$7:Q896),0)),'PROD Fltr Conditional'!Q896,"OK")</f>
        <v>OK</v>
      </c>
    </row>
    <row r="897" spans="1:17">
      <c r="A897" s="13" t="str">
        <f>IF(ISERROR(VLOOKUP('PROD Fltr Conditional'!$A897,QACond,COLUMNS($A$7:A897),0)),'PROD Fltr Conditional'!A897,"OK")</f>
        <v>OK</v>
      </c>
      <c r="B897" s="13" t="str">
        <f>IF(ISERROR(VLOOKUP('PROD Fltr Conditional'!$A897,QACond,COLUMNS($A$7:B897),0)),'PROD Fltr Conditional'!B897,"OK")</f>
        <v>OK</v>
      </c>
      <c r="C897" s="13" t="str">
        <f>IF(ISERROR(VLOOKUP('PROD Fltr Conditional'!$A897,QACond,COLUMNS($A$7:C897),0)),'PROD Fltr Conditional'!C897,"OK")</f>
        <v>OK</v>
      </c>
      <c r="D897" s="13" t="str">
        <f>IF(ISERROR(VLOOKUP('PROD Fltr Conditional'!$A897,QACond,COLUMNS($A$7:D897),0)),'PROD Fltr Conditional'!D897,"OK")</f>
        <v>OK</v>
      </c>
      <c r="E897" s="13" t="str">
        <f>IF(ISERROR(VLOOKUP('PROD Fltr Conditional'!$A897,QACond,COLUMNS($A$7:E897),0)),'PROD Fltr Conditional'!E897,"OK")</f>
        <v>OK</v>
      </c>
      <c r="F897" s="13" t="str">
        <f>IF(ISERROR(VLOOKUP('PROD Fltr Conditional'!$A897,QACond,COLUMNS($A$7:F897),0)),'PROD Fltr Conditional'!F897,"OK")</f>
        <v>OK</v>
      </c>
      <c r="G897" s="13" t="str">
        <f>IF(ISERROR(VLOOKUP('PROD Fltr Conditional'!$A897,QACond,COLUMNS($A$7:G897),0)),'PROD Fltr Conditional'!G897,"OK")</f>
        <v>OK</v>
      </c>
      <c r="H897" s="13" t="str">
        <f>IF(ISERROR(VLOOKUP('PROD Fltr Conditional'!$A897,QACond,COLUMNS($A$7:H897),0)),'PROD Fltr Conditional'!H897,"OK")</f>
        <v>OK</v>
      </c>
      <c r="I897" s="13" t="str">
        <f>IF(ISERROR(VLOOKUP('PROD Fltr Conditional'!$A897,QACond,COLUMNS($A$7:I897),0)),'PROD Fltr Conditional'!I897,"OK")</f>
        <v>OK</v>
      </c>
      <c r="J897" s="13" t="str">
        <f>IF(ISERROR(VLOOKUP('PROD Fltr Conditional'!$A897,QACond,COLUMNS($A$7:J897),0)),'PROD Fltr Conditional'!J897,"OK")</f>
        <v>OK</v>
      </c>
      <c r="K897" s="13" t="str">
        <f>IF(ISERROR(VLOOKUP('PROD Fltr Conditional'!$A897,QACond,COLUMNS($A$7:K897),0)),'PROD Fltr Conditional'!K897,"OK")</f>
        <v>OK</v>
      </c>
      <c r="L897" s="13" t="str">
        <f>IF(ISERROR(VLOOKUP('PROD Fltr Conditional'!$A897,QACond,COLUMNS($A$7:L897),0)),'PROD Fltr Conditional'!L897,"OK")</f>
        <v>OK</v>
      </c>
      <c r="M897" s="13" t="str">
        <f>IF(ISERROR(VLOOKUP('PROD Fltr Conditional'!$A897,QACond,COLUMNS($A$7:M897),0)),'PROD Fltr Conditional'!M897,"OK")</f>
        <v>OK</v>
      </c>
      <c r="N897" s="13" t="str">
        <f>IF(ISERROR(VLOOKUP('PROD Fltr Conditional'!$A897,QACond,COLUMNS($A$7:N897),0)),'PROD Fltr Conditional'!N897,"OK")</f>
        <v>OK</v>
      </c>
      <c r="O897" s="13" t="str">
        <f>IF(ISERROR(VLOOKUP('PROD Fltr Conditional'!$A897,QACond,COLUMNS($A$7:O897),0)),'PROD Fltr Conditional'!O897,"OK")</f>
        <v>OK</v>
      </c>
      <c r="P897" s="13" t="str">
        <f>IF(ISERROR(VLOOKUP('PROD Fltr Conditional'!$A897,QACond,COLUMNS($A$7:P897),0)),'PROD Fltr Conditional'!P897,"OK")</f>
        <v>OK</v>
      </c>
      <c r="Q897" s="13" t="str">
        <f>IF(ISERROR(VLOOKUP('PROD Fltr Conditional'!$A897,QACond,COLUMNS($A$7:Q897),0)),'PROD Fltr Conditional'!Q897,"OK")</f>
        <v>OK</v>
      </c>
    </row>
    <row r="898" spans="1:17">
      <c r="A898" s="13" t="str">
        <f>IF(ISERROR(VLOOKUP('PROD Fltr Conditional'!$A898,QACond,COLUMNS($A$7:A898),0)),'PROD Fltr Conditional'!A898,"OK")</f>
        <v>OK</v>
      </c>
      <c r="B898" s="13" t="str">
        <f>IF(ISERROR(VLOOKUP('PROD Fltr Conditional'!$A898,QACond,COLUMNS($A$7:B898),0)),'PROD Fltr Conditional'!B898,"OK")</f>
        <v>OK</v>
      </c>
      <c r="C898" s="13" t="str">
        <f>IF(ISERROR(VLOOKUP('PROD Fltr Conditional'!$A898,QACond,COLUMNS($A$7:C898),0)),'PROD Fltr Conditional'!C898,"OK")</f>
        <v>OK</v>
      </c>
      <c r="D898" s="13" t="str">
        <f>IF(ISERROR(VLOOKUP('PROD Fltr Conditional'!$A898,QACond,COLUMNS($A$7:D898),0)),'PROD Fltr Conditional'!D898,"OK")</f>
        <v>OK</v>
      </c>
      <c r="E898" s="13" t="str">
        <f>IF(ISERROR(VLOOKUP('PROD Fltr Conditional'!$A898,QACond,COLUMNS($A$7:E898),0)),'PROD Fltr Conditional'!E898,"OK")</f>
        <v>OK</v>
      </c>
      <c r="F898" s="13" t="str">
        <f>IF(ISERROR(VLOOKUP('PROD Fltr Conditional'!$A898,QACond,COLUMNS($A$7:F898),0)),'PROD Fltr Conditional'!F898,"OK")</f>
        <v>OK</v>
      </c>
      <c r="G898" s="13" t="str">
        <f>IF(ISERROR(VLOOKUP('PROD Fltr Conditional'!$A898,QACond,COLUMNS($A$7:G898),0)),'PROD Fltr Conditional'!G898,"OK")</f>
        <v>OK</v>
      </c>
      <c r="H898" s="13" t="str">
        <f>IF(ISERROR(VLOOKUP('PROD Fltr Conditional'!$A898,QACond,COLUMNS($A$7:H898),0)),'PROD Fltr Conditional'!H898,"OK")</f>
        <v>OK</v>
      </c>
      <c r="I898" s="13" t="str">
        <f>IF(ISERROR(VLOOKUP('PROD Fltr Conditional'!$A898,QACond,COLUMNS($A$7:I898),0)),'PROD Fltr Conditional'!I898,"OK")</f>
        <v>OK</v>
      </c>
      <c r="J898" s="13" t="str">
        <f>IF(ISERROR(VLOOKUP('PROD Fltr Conditional'!$A898,QACond,COLUMNS($A$7:J898),0)),'PROD Fltr Conditional'!J898,"OK")</f>
        <v>OK</v>
      </c>
      <c r="K898" s="13" t="str">
        <f>IF(ISERROR(VLOOKUP('PROD Fltr Conditional'!$A898,QACond,COLUMNS($A$7:K898),0)),'PROD Fltr Conditional'!K898,"OK")</f>
        <v>OK</v>
      </c>
      <c r="L898" s="13" t="str">
        <f>IF(ISERROR(VLOOKUP('PROD Fltr Conditional'!$A898,QACond,COLUMNS($A$7:L898),0)),'PROD Fltr Conditional'!L898,"OK")</f>
        <v>OK</v>
      </c>
      <c r="M898" s="13" t="str">
        <f>IF(ISERROR(VLOOKUP('PROD Fltr Conditional'!$A898,QACond,COLUMNS($A$7:M898),0)),'PROD Fltr Conditional'!M898,"OK")</f>
        <v>OK</v>
      </c>
      <c r="N898" s="13" t="str">
        <f>IF(ISERROR(VLOOKUP('PROD Fltr Conditional'!$A898,QACond,COLUMNS($A$7:N898),0)),'PROD Fltr Conditional'!N898,"OK")</f>
        <v>OK</v>
      </c>
      <c r="O898" s="13" t="str">
        <f>IF(ISERROR(VLOOKUP('PROD Fltr Conditional'!$A898,QACond,COLUMNS($A$7:O898),0)),'PROD Fltr Conditional'!O898,"OK")</f>
        <v>OK</v>
      </c>
      <c r="P898" s="13" t="str">
        <f>IF(ISERROR(VLOOKUP('PROD Fltr Conditional'!$A898,QACond,COLUMNS($A$7:P898),0)),'PROD Fltr Conditional'!P898,"OK")</f>
        <v>OK</v>
      </c>
      <c r="Q898" s="13" t="str">
        <f>IF(ISERROR(VLOOKUP('PROD Fltr Conditional'!$A898,QACond,COLUMNS($A$7:Q898),0)),'PROD Fltr Conditional'!Q898,"OK")</f>
        <v>OK</v>
      </c>
    </row>
    <row r="899" spans="1:17">
      <c r="A899" s="13" t="str">
        <f>IF(ISERROR(VLOOKUP('PROD Fltr Conditional'!$A899,QACond,COLUMNS($A$7:A899),0)),'PROD Fltr Conditional'!A899,"OK")</f>
        <v>OK</v>
      </c>
      <c r="B899" s="13" t="str">
        <f>IF(ISERROR(VLOOKUP('PROD Fltr Conditional'!$A899,QACond,COLUMNS($A$7:B899),0)),'PROD Fltr Conditional'!B899,"OK")</f>
        <v>OK</v>
      </c>
      <c r="C899" s="13" t="str">
        <f>IF(ISERROR(VLOOKUP('PROD Fltr Conditional'!$A899,QACond,COLUMNS($A$7:C899),0)),'PROD Fltr Conditional'!C899,"OK")</f>
        <v>OK</v>
      </c>
      <c r="D899" s="13" t="str">
        <f>IF(ISERROR(VLOOKUP('PROD Fltr Conditional'!$A899,QACond,COLUMNS($A$7:D899),0)),'PROD Fltr Conditional'!D899,"OK")</f>
        <v>OK</v>
      </c>
      <c r="E899" s="13" t="str">
        <f>IF(ISERROR(VLOOKUP('PROD Fltr Conditional'!$A899,QACond,COLUMNS($A$7:E899),0)),'PROD Fltr Conditional'!E899,"OK")</f>
        <v>OK</v>
      </c>
      <c r="F899" s="13" t="str">
        <f>IF(ISERROR(VLOOKUP('PROD Fltr Conditional'!$A899,QACond,COLUMNS($A$7:F899),0)),'PROD Fltr Conditional'!F899,"OK")</f>
        <v>OK</v>
      </c>
      <c r="G899" s="13" t="str">
        <f>IF(ISERROR(VLOOKUP('PROD Fltr Conditional'!$A899,QACond,COLUMNS($A$7:G899),0)),'PROD Fltr Conditional'!G899,"OK")</f>
        <v>OK</v>
      </c>
      <c r="H899" s="13" t="str">
        <f>IF(ISERROR(VLOOKUP('PROD Fltr Conditional'!$A899,QACond,COLUMNS($A$7:H899),0)),'PROD Fltr Conditional'!H899,"OK")</f>
        <v>OK</v>
      </c>
      <c r="I899" s="13" t="str">
        <f>IF(ISERROR(VLOOKUP('PROD Fltr Conditional'!$A899,QACond,COLUMNS($A$7:I899),0)),'PROD Fltr Conditional'!I899,"OK")</f>
        <v>OK</v>
      </c>
      <c r="J899" s="13" t="str">
        <f>IF(ISERROR(VLOOKUP('PROD Fltr Conditional'!$A899,QACond,COLUMNS($A$7:J899),0)),'PROD Fltr Conditional'!J899,"OK")</f>
        <v>OK</v>
      </c>
      <c r="K899" s="13" t="str">
        <f>IF(ISERROR(VLOOKUP('PROD Fltr Conditional'!$A899,QACond,COLUMNS($A$7:K899),0)),'PROD Fltr Conditional'!K899,"OK")</f>
        <v>OK</v>
      </c>
      <c r="L899" s="13" t="str">
        <f>IF(ISERROR(VLOOKUP('PROD Fltr Conditional'!$A899,QACond,COLUMNS($A$7:L899),0)),'PROD Fltr Conditional'!L899,"OK")</f>
        <v>OK</v>
      </c>
      <c r="M899" s="13" t="str">
        <f>IF(ISERROR(VLOOKUP('PROD Fltr Conditional'!$A899,QACond,COLUMNS($A$7:M899),0)),'PROD Fltr Conditional'!M899,"OK")</f>
        <v>OK</v>
      </c>
      <c r="N899" s="13" t="str">
        <f>IF(ISERROR(VLOOKUP('PROD Fltr Conditional'!$A899,QACond,COLUMNS($A$7:N899),0)),'PROD Fltr Conditional'!N899,"OK")</f>
        <v>OK</v>
      </c>
      <c r="O899" s="13" t="str">
        <f>IF(ISERROR(VLOOKUP('PROD Fltr Conditional'!$A899,QACond,COLUMNS($A$7:O899),0)),'PROD Fltr Conditional'!O899,"OK")</f>
        <v>OK</v>
      </c>
      <c r="P899" s="13" t="str">
        <f>IF(ISERROR(VLOOKUP('PROD Fltr Conditional'!$A899,QACond,COLUMNS($A$7:P899),0)),'PROD Fltr Conditional'!P899,"OK")</f>
        <v>OK</v>
      </c>
      <c r="Q899" s="13" t="str">
        <f>IF(ISERROR(VLOOKUP('PROD Fltr Conditional'!$A899,QACond,COLUMNS($A$7:Q899),0)),'PROD Fltr Conditional'!Q899,"OK")</f>
        <v>OK</v>
      </c>
    </row>
    <row r="900" spans="1:17">
      <c r="A900" s="13" t="str">
        <f>IF(ISERROR(VLOOKUP('PROD Fltr Conditional'!$A900,QACond,COLUMNS($A$7:A900),0)),'PROD Fltr Conditional'!A900,"OK")</f>
        <v>OK</v>
      </c>
      <c r="B900" s="13" t="str">
        <f>IF(ISERROR(VLOOKUP('PROD Fltr Conditional'!$A900,QACond,COLUMNS($A$7:B900),0)),'PROD Fltr Conditional'!B900,"OK")</f>
        <v>OK</v>
      </c>
      <c r="C900" s="13" t="str">
        <f>IF(ISERROR(VLOOKUP('PROD Fltr Conditional'!$A900,QACond,COLUMNS($A$7:C900),0)),'PROD Fltr Conditional'!C900,"OK")</f>
        <v>OK</v>
      </c>
      <c r="D900" s="13" t="str">
        <f>IF(ISERROR(VLOOKUP('PROD Fltr Conditional'!$A900,QACond,COLUMNS($A$7:D900),0)),'PROD Fltr Conditional'!D900,"OK")</f>
        <v>OK</v>
      </c>
      <c r="E900" s="13" t="str">
        <f>IF(ISERROR(VLOOKUP('PROD Fltr Conditional'!$A900,QACond,COLUMNS($A$7:E900),0)),'PROD Fltr Conditional'!E900,"OK")</f>
        <v>OK</v>
      </c>
      <c r="F900" s="13" t="str">
        <f>IF(ISERROR(VLOOKUP('PROD Fltr Conditional'!$A900,QACond,COLUMNS($A$7:F900),0)),'PROD Fltr Conditional'!F900,"OK")</f>
        <v>OK</v>
      </c>
      <c r="G900" s="13" t="str">
        <f>IF(ISERROR(VLOOKUP('PROD Fltr Conditional'!$A900,QACond,COLUMNS($A$7:G900),0)),'PROD Fltr Conditional'!G900,"OK")</f>
        <v>OK</v>
      </c>
      <c r="H900" s="13" t="str">
        <f>IF(ISERROR(VLOOKUP('PROD Fltr Conditional'!$A900,QACond,COLUMNS($A$7:H900),0)),'PROD Fltr Conditional'!H900,"OK")</f>
        <v>OK</v>
      </c>
      <c r="I900" s="13" t="str">
        <f>IF(ISERROR(VLOOKUP('PROD Fltr Conditional'!$A900,QACond,COLUMNS($A$7:I900),0)),'PROD Fltr Conditional'!I900,"OK")</f>
        <v>OK</v>
      </c>
      <c r="J900" s="13" t="str">
        <f>IF(ISERROR(VLOOKUP('PROD Fltr Conditional'!$A900,QACond,COLUMNS($A$7:J900),0)),'PROD Fltr Conditional'!J900,"OK")</f>
        <v>OK</v>
      </c>
      <c r="K900" s="13" t="str">
        <f>IF(ISERROR(VLOOKUP('PROD Fltr Conditional'!$A900,QACond,COLUMNS($A$7:K900),0)),'PROD Fltr Conditional'!K900,"OK")</f>
        <v>OK</v>
      </c>
      <c r="L900" s="13" t="str">
        <f>IF(ISERROR(VLOOKUP('PROD Fltr Conditional'!$A900,QACond,COLUMNS($A$7:L900),0)),'PROD Fltr Conditional'!L900,"OK")</f>
        <v>OK</v>
      </c>
      <c r="M900" s="13" t="str">
        <f>IF(ISERROR(VLOOKUP('PROD Fltr Conditional'!$A900,QACond,COLUMNS($A$7:M900),0)),'PROD Fltr Conditional'!M900,"OK")</f>
        <v>OK</v>
      </c>
      <c r="N900" s="13" t="str">
        <f>IF(ISERROR(VLOOKUP('PROD Fltr Conditional'!$A900,QACond,COLUMNS($A$7:N900),0)),'PROD Fltr Conditional'!N900,"OK")</f>
        <v>OK</v>
      </c>
      <c r="O900" s="13" t="str">
        <f>IF(ISERROR(VLOOKUP('PROD Fltr Conditional'!$A900,QACond,COLUMNS($A$7:O900),0)),'PROD Fltr Conditional'!O900,"OK")</f>
        <v>OK</v>
      </c>
      <c r="P900" s="13" t="str">
        <f>IF(ISERROR(VLOOKUP('PROD Fltr Conditional'!$A900,QACond,COLUMNS($A$7:P900),0)),'PROD Fltr Conditional'!P900,"OK")</f>
        <v>OK</v>
      </c>
      <c r="Q900" s="13" t="str">
        <f>IF(ISERROR(VLOOKUP('PROD Fltr Conditional'!$A900,QACond,COLUMNS($A$7:Q900),0)),'PROD Fltr Conditional'!Q900,"OK")</f>
        <v>OK</v>
      </c>
    </row>
    <row r="901" spans="1:17">
      <c r="A901" s="13" t="str">
        <f>IF(ISERROR(VLOOKUP('PROD Fltr Conditional'!$A901,QACond,COLUMNS($A$7:A901),0)),'PROD Fltr Conditional'!A901,"OK")</f>
        <v>OK</v>
      </c>
      <c r="B901" s="13" t="str">
        <f>IF(ISERROR(VLOOKUP('PROD Fltr Conditional'!$A901,QACond,COLUMNS($A$7:B901),0)),'PROD Fltr Conditional'!B901,"OK")</f>
        <v>OK</v>
      </c>
      <c r="C901" s="13" t="str">
        <f>IF(ISERROR(VLOOKUP('PROD Fltr Conditional'!$A901,QACond,COLUMNS($A$7:C901),0)),'PROD Fltr Conditional'!C901,"OK")</f>
        <v>OK</v>
      </c>
      <c r="D901" s="13" t="str">
        <f>IF(ISERROR(VLOOKUP('PROD Fltr Conditional'!$A901,QACond,COLUMNS($A$7:D901),0)),'PROD Fltr Conditional'!D901,"OK")</f>
        <v>OK</v>
      </c>
      <c r="E901" s="13" t="str">
        <f>IF(ISERROR(VLOOKUP('PROD Fltr Conditional'!$A901,QACond,COLUMNS($A$7:E901),0)),'PROD Fltr Conditional'!E901,"OK")</f>
        <v>OK</v>
      </c>
      <c r="F901" s="13" t="str">
        <f>IF(ISERROR(VLOOKUP('PROD Fltr Conditional'!$A901,QACond,COLUMNS($A$7:F901),0)),'PROD Fltr Conditional'!F901,"OK")</f>
        <v>OK</v>
      </c>
      <c r="G901" s="13" t="str">
        <f>IF(ISERROR(VLOOKUP('PROD Fltr Conditional'!$A901,QACond,COLUMNS($A$7:G901),0)),'PROD Fltr Conditional'!G901,"OK")</f>
        <v>OK</v>
      </c>
      <c r="H901" s="13" t="str">
        <f>IF(ISERROR(VLOOKUP('PROD Fltr Conditional'!$A901,QACond,COLUMNS($A$7:H901),0)),'PROD Fltr Conditional'!H901,"OK")</f>
        <v>OK</v>
      </c>
      <c r="I901" s="13" t="str">
        <f>IF(ISERROR(VLOOKUP('PROD Fltr Conditional'!$A901,QACond,COLUMNS($A$7:I901),0)),'PROD Fltr Conditional'!I901,"OK")</f>
        <v>OK</v>
      </c>
      <c r="J901" s="13" t="str">
        <f>IF(ISERROR(VLOOKUP('PROD Fltr Conditional'!$A901,QACond,COLUMNS($A$7:J901),0)),'PROD Fltr Conditional'!J901,"OK")</f>
        <v>OK</v>
      </c>
      <c r="K901" s="13" t="str">
        <f>IF(ISERROR(VLOOKUP('PROD Fltr Conditional'!$A901,QACond,COLUMNS($A$7:K901),0)),'PROD Fltr Conditional'!K901,"OK")</f>
        <v>OK</v>
      </c>
      <c r="L901" s="13" t="str">
        <f>IF(ISERROR(VLOOKUP('PROD Fltr Conditional'!$A901,QACond,COLUMNS($A$7:L901),0)),'PROD Fltr Conditional'!L901,"OK")</f>
        <v>OK</v>
      </c>
      <c r="M901" s="13" t="str">
        <f>IF(ISERROR(VLOOKUP('PROD Fltr Conditional'!$A901,QACond,COLUMNS($A$7:M901),0)),'PROD Fltr Conditional'!M901,"OK")</f>
        <v>OK</v>
      </c>
      <c r="N901" s="13" t="str">
        <f>IF(ISERROR(VLOOKUP('PROD Fltr Conditional'!$A901,QACond,COLUMNS($A$7:N901),0)),'PROD Fltr Conditional'!N901,"OK")</f>
        <v>OK</v>
      </c>
      <c r="O901" s="13" t="str">
        <f>IF(ISERROR(VLOOKUP('PROD Fltr Conditional'!$A901,QACond,COLUMNS($A$7:O901),0)),'PROD Fltr Conditional'!O901,"OK")</f>
        <v>OK</v>
      </c>
      <c r="P901" s="13" t="str">
        <f>IF(ISERROR(VLOOKUP('PROD Fltr Conditional'!$A901,QACond,COLUMNS($A$7:P901),0)),'PROD Fltr Conditional'!P901,"OK")</f>
        <v>OK</v>
      </c>
      <c r="Q901" s="13" t="str">
        <f>IF(ISERROR(VLOOKUP('PROD Fltr Conditional'!$A901,QACond,COLUMNS($A$7:Q901),0)),'PROD Fltr Conditional'!Q901,"OK")</f>
        <v>OK</v>
      </c>
    </row>
    <row r="902" spans="1:17">
      <c r="A902" s="13" t="str">
        <f>IF(ISERROR(VLOOKUP('PROD Fltr Conditional'!$A902,QACond,COLUMNS($A$7:A902),0)),'PROD Fltr Conditional'!A902,"OK")</f>
        <v>OK</v>
      </c>
      <c r="B902" s="13" t="str">
        <f>IF(ISERROR(VLOOKUP('PROD Fltr Conditional'!$A902,QACond,COLUMNS($A$7:B902),0)),'PROD Fltr Conditional'!B902,"OK")</f>
        <v>OK</v>
      </c>
      <c r="C902" s="13" t="str">
        <f>IF(ISERROR(VLOOKUP('PROD Fltr Conditional'!$A902,QACond,COLUMNS($A$7:C902),0)),'PROD Fltr Conditional'!C902,"OK")</f>
        <v>OK</v>
      </c>
      <c r="D902" s="13" t="str">
        <f>IF(ISERROR(VLOOKUP('PROD Fltr Conditional'!$A902,QACond,COLUMNS($A$7:D902),0)),'PROD Fltr Conditional'!D902,"OK")</f>
        <v>OK</v>
      </c>
      <c r="E902" s="13" t="str">
        <f>IF(ISERROR(VLOOKUP('PROD Fltr Conditional'!$A902,QACond,COLUMNS($A$7:E902),0)),'PROD Fltr Conditional'!E902,"OK")</f>
        <v>OK</v>
      </c>
      <c r="F902" s="13" t="str">
        <f>IF(ISERROR(VLOOKUP('PROD Fltr Conditional'!$A902,QACond,COLUMNS($A$7:F902),0)),'PROD Fltr Conditional'!F902,"OK")</f>
        <v>OK</v>
      </c>
      <c r="G902" s="13" t="str">
        <f>IF(ISERROR(VLOOKUP('PROD Fltr Conditional'!$A902,QACond,COLUMNS($A$7:G902),0)),'PROD Fltr Conditional'!G902,"OK")</f>
        <v>OK</v>
      </c>
      <c r="H902" s="13" t="str">
        <f>IF(ISERROR(VLOOKUP('PROD Fltr Conditional'!$A902,QACond,COLUMNS($A$7:H902),0)),'PROD Fltr Conditional'!H902,"OK")</f>
        <v>OK</v>
      </c>
      <c r="I902" s="13" t="str">
        <f>IF(ISERROR(VLOOKUP('PROD Fltr Conditional'!$A902,QACond,COLUMNS($A$7:I902),0)),'PROD Fltr Conditional'!I902,"OK")</f>
        <v>OK</v>
      </c>
      <c r="J902" s="13" t="str">
        <f>IF(ISERROR(VLOOKUP('PROD Fltr Conditional'!$A902,QACond,COLUMNS($A$7:J902),0)),'PROD Fltr Conditional'!J902,"OK")</f>
        <v>OK</v>
      </c>
      <c r="K902" s="13" t="str">
        <f>IF(ISERROR(VLOOKUP('PROD Fltr Conditional'!$A902,QACond,COLUMNS($A$7:K902),0)),'PROD Fltr Conditional'!K902,"OK")</f>
        <v>OK</v>
      </c>
      <c r="L902" s="13" t="str">
        <f>IF(ISERROR(VLOOKUP('PROD Fltr Conditional'!$A902,QACond,COLUMNS($A$7:L902),0)),'PROD Fltr Conditional'!L902,"OK")</f>
        <v>OK</v>
      </c>
      <c r="M902" s="13" t="str">
        <f>IF(ISERROR(VLOOKUP('PROD Fltr Conditional'!$A902,QACond,COLUMNS($A$7:M902),0)),'PROD Fltr Conditional'!M902,"OK")</f>
        <v>OK</v>
      </c>
      <c r="N902" s="13" t="str">
        <f>IF(ISERROR(VLOOKUP('PROD Fltr Conditional'!$A902,QACond,COLUMNS($A$7:N902),0)),'PROD Fltr Conditional'!N902,"OK")</f>
        <v>OK</v>
      </c>
      <c r="O902" s="13" t="str">
        <f>IF(ISERROR(VLOOKUP('PROD Fltr Conditional'!$A902,QACond,COLUMNS($A$7:O902),0)),'PROD Fltr Conditional'!O902,"OK")</f>
        <v>OK</v>
      </c>
      <c r="P902" s="13" t="str">
        <f>IF(ISERROR(VLOOKUP('PROD Fltr Conditional'!$A902,QACond,COLUMNS($A$7:P902),0)),'PROD Fltr Conditional'!P902,"OK")</f>
        <v>OK</v>
      </c>
      <c r="Q902" s="13" t="str">
        <f>IF(ISERROR(VLOOKUP('PROD Fltr Conditional'!$A902,QACond,COLUMNS($A$7:Q902),0)),'PROD Fltr Conditional'!Q902,"OK")</f>
        <v>OK</v>
      </c>
    </row>
    <row r="903" spans="1:17">
      <c r="A903" s="13" t="str">
        <f>IF(ISERROR(VLOOKUP('PROD Fltr Conditional'!$A903,QACond,COLUMNS($A$7:A903),0)),'PROD Fltr Conditional'!A903,"OK")</f>
        <v>OK</v>
      </c>
      <c r="B903" s="13" t="str">
        <f>IF(ISERROR(VLOOKUP('PROD Fltr Conditional'!$A903,QACond,COLUMNS($A$7:B903),0)),'PROD Fltr Conditional'!B903,"OK")</f>
        <v>OK</v>
      </c>
      <c r="C903" s="13" t="str">
        <f>IF(ISERROR(VLOOKUP('PROD Fltr Conditional'!$A903,QACond,COLUMNS($A$7:C903),0)),'PROD Fltr Conditional'!C903,"OK")</f>
        <v>OK</v>
      </c>
      <c r="D903" s="13" t="str">
        <f>IF(ISERROR(VLOOKUP('PROD Fltr Conditional'!$A903,QACond,COLUMNS($A$7:D903),0)),'PROD Fltr Conditional'!D903,"OK")</f>
        <v>OK</v>
      </c>
      <c r="E903" s="13" t="str">
        <f>IF(ISERROR(VLOOKUP('PROD Fltr Conditional'!$A903,QACond,COLUMNS($A$7:E903),0)),'PROD Fltr Conditional'!E903,"OK")</f>
        <v>OK</v>
      </c>
      <c r="F903" s="13" t="str">
        <f>IF(ISERROR(VLOOKUP('PROD Fltr Conditional'!$A903,QACond,COLUMNS($A$7:F903),0)),'PROD Fltr Conditional'!F903,"OK")</f>
        <v>OK</v>
      </c>
      <c r="G903" s="13" t="str">
        <f>IF(ISERROR(VLOOKUP('PROD Fltr Conditional'!$A903,QACond,COLUMNS($A$7:G903),0)),'PROD Fltr Conditional'!G903,"OK")</f>
        <v>OK</v>
      </c>
      <c r="H903" s="13" t="str">
        <f>IF(ISERROR(VLOOKUP('PROD Fltr Conditional'!$A903,QACond,COLUMNS($A$7:H903),0)),'PROD Fltr Conditional'!H903,"OK")</f>
        <v>OK</v>
      </c>
      <c r="I903" s="13" t="str">
        <f>IF(ISERROR(VLOOKUP('PROD Fltr Conditional'!$A903,QACond,COLUMNS($A$7:I903),0)),'PROD Fltr Conditional'!I903,"OK")</f>
        <v>OK</v>
      </c>
      <c r="J903" s="13" t="str">
        <f>IF(ISERROR(VLOOKUP('PROD Fltr Conditional'!$A903,QACond,COLUMNS($A$7:J903),0)),'PROD Fltr Conditional'!J903,"OK")</f>
        <v>OK</v>
      </c>
      <c r="K903" s="13" t="str">
        <f>IF(ISERROR(VLOOKUP('PROD Fltr Conditional'!$A903,QACond,COLUMNS($A$7:K903),0)),'PROD Fltr Conditional'!K903,"OK")</f>
        <v>OK</v>
      </c>
      <c r="L903" s="13" t="str">
        <f>IF(ISERROR(VLOOKUP('PROD Fltr Conditional'!$A903,QACond,COLUMNS($A$7:L903),0)),'PROD Fltr Conditional'!L903,"OK")</f>
        <v>OK</v>
      </c>
      <c r="M903" s="13" t="str">
        <f>IF(ISERROR(VLOOKUP('PROD Fltr Conditional'!$A903,QACond,COLUMNS($A$7:M903),0)),'PROD Fltr Conditional'!M903,"OK")</f>
        <v>OK</v>
      </c>
      <c r="N903" s="13" t="str">
        <f>IF(ISERROR(VLOOKUP('PROD Fltr Conditional'!$A903,QACond,COLUMNS($A$7:N903),0)),'PROD Fltr Conditional'!N903,"OK")</f>
        <v>OK</v>
      </c>
      <c r="O903" s="13" t="str">
        <f>IF(ISERROR(VLOOKUP('PROD Fltr Conditional'!$A903,QACond,COLUMNS($A$7:O903),0)),'PROD Fltr Conditional'!O903,"OK")</f>
        <v>OK</v>
      </c>
      <c r="P903" s="13" t="str">
        <f>IF(ISERROR(VLOOKUP('PROD Fltr Conditional'!$A903,QACond,COLUMNS($A$7:P903),0)),'PROD Fltr Conditional'!P903,"OK")</f>
        <v>OK</v>
      </c>
      <c r="Q903" s="13" t="str">
        <f>IF(ISERROR(VLOOKUP('PROD Fltr Conditional'!$A903,QACond,COLUMNS($A$7:Q903),0)),'PROD Fltr Conditional'!Q903,"OK")</f>
        <v>OK</v>
      </c>
    </row>
    <row r="904" spans="1:17">
      <c r="A904" s="13" t="str">
        <f>IF(ISERROR(VLOOKUP('PROD Fltr Conditional'!$A904,QACond,COLUMNS($A$7:A904),0)),'PROD Fltr Conditional'!A904,"OK")</f>
        <v>OK</v>
      </c>
      <c r="B904" s="13" t="str">
        <f>IF(ISERROR(VLOOKUP('PROD Fltr Conditional'!$A904,QACond,COLUMNS($A$7:B904),0)),'PROD Fltr Conditional'!B904,"OK")</f>
        <v>OK</v>
      </c>
      <c r="C904" s="13" t="str">
        <f>IF(ISERROR(VLOOKUP('PROD Fltr Conditional'!$A904,QACond,COLUMNS($A$7:C904),0)),'PROD Fltr Conditional'!C904,"OK")</f>
        <v>OK</v>
      </c>
      <c r="D904" s="13" t="str">
        <f>IF(ISERROR(VLOOKUP('PROD Fltr Conditional'!$A904,QACond,COLUMNS($A$7:D904),0)),'PROD Fltr Conditional'!D904,"OK")</f>
        <v>OK</v>
      </c>
      <c r="E904" s="13" t="str">
        <f>IF(ISERROR(VLOOKUP('PROD Fltr Conditional'!$A904,QACond,COLUMNS($A$7:E904),0)),'PROD Fltr Conditional'!E904,"OK")</f>
        <v>OK</v>
      </c>
      <c r="F904" s="13" t="str">
        <f>IF(ISERROR(VLOOKUP('PROD Fltr Conditional'!$A904,QACond,COLUMNS($A$7:F904),0)),'PROD Fltr Conditional'!F904,"OK")</f>
        <v>OK</v>
      </c>
      <c r="G904" s="13" t="str">
        <f>IF(ISERROR(VLOOKUP('PROD Fltr Conditional'!$A904,QACond,COLUMNS($A$7:G904),0)),'PROD Fltr Conditional'!G904,"OK")</f>
        <v>OK</v>
      </c>
      <c r="H904" s="13" t="str">
        <f>IF(ISERROR(VLOOKUP('PROD Fltr Conditional'!$A904,QACond,COLUMNS($A$7:H904),0)),'PROD Fltr Conditional'!H904,"OK")</f>
        <v>OK</v>
      </c>
      <c r="I904" s="13" t="str">
        <f>IF(ISERROR(VLOOKUP('PROD Fltr Conditional'!$A904,QACond,COLUMNS($A$7:I904),0)),'PROD Fltr Conditional'!I904,"OK")</f>
        <v>OK</v>
      </c>
      <c r="J904" s="13" t="str">
        <f>IF(ISERROR(VLOOKUP('PROD Fltr Conditional'!$A904,QACond,COLUMNS($A$7:J904),0)),'PROD Fltr Conditional'!J904,"OK")</f>
        <v>OK</v>
      </c>
      <c r="K904" s="13" t="str">
        <f>IF(ISERROR(VLOOKUP('PROD Fltr Conditional'!$A904,QACond,COLUMNS($A$7:K904),0)),'PROD Fltr Conditional'!K904,"OK")</f>
        <v>OK</v>
      </c>
      <c r="L904" s="13" t="str">
        <f>IF(ISERROR(VLOOKUP('PROD Fltr Conditional'!$A904,QACond,COLUMNS($A$7:L904),0)),'PROD Fltr Conditional'!L904,"OK")</f>
        <v>OK</v>
      </c>
      <c r="M904" s="13" t="str">
        <f>IF(ISERROR(VLOOKUP('PROD Fltr Conditional'!$A904,QACond,COLUMNS($A$7:M904),0)),'PROD Fltr Conditional'!M904,"OK")</f>
        <v>OK</v>
      </c>
      <c r="N904" s="13" t="str">
        <f>IF(ISERROR(VLOOKUP('PROD Fltr Conditional'!$A904,QACond,COLUMNS($A$7:N904),0)),'PROD Fltr Conditional'!N904,"OK")</f>
        <v>OK</v>
      </c>
      <c r="O904" s="13" t="str">
        <f>IF(ISERROR(VLOOKUP('PROD Fltr Conditional'!$A904,QACond,COLUMNS($A$7:O904),0)),'PROD Fltr Conditional'!O904,"OK")</f>
        <v>OK</v>
      </c>
      <c r="P904" s="13" t="str">
        <f>IF(ISERROR(VLOOKUP('PROD Fltr Conditional'!$A904,QACond,COLUMNS($A$7:P904),0)),'PROD Fltr Conditional'!P904,"OK")</f>
        <v>OK</v>
      </c>
      <c r="Q904" s="13" t="str">
        <f>IF(ISERROR(VLOOKUP('PROD Fltr Conditional'!$A904,QACond,COLUMNS($A$7:Q904),0)),'PROD Fltr Conditional'!Q904,"OK")</f>
        <v>OK</v>
      </c>
    </row>
    <row r="905" spans="1:17">
      <c r="A905" s="13" t="str">
        <f>IF(ISERROR(VLOOKUP('PROD Fltr Conditional'!$A905,QACond,COLUMNS($A$7:A905),0)),'PROD Fltr Conditional'!A905,"OK")</f>
        <v>OK</v>
      </c>
      <c r="B905" s="13" t="str">
        <f>IF(ISERROR(VLOOKUP('PROD Fltr Conditional'!$A905,QACond,COLUMNS($A$7:B905),0)),'PROD Fltr Conditional'!B905,"OK")</f>
        <v>OK</v>
      </c>
      <c r="C905" s="13" t="str">
        <f>IF(ISERROR(VLOOKUP('PROD Fltr Conditional'!$A905,QACond,COLUMNS($A$7:C905),0)),'PROD Fltr Conditional'!C905,"OK")</f>
        <v>OK</v>
      </c>
      <c r="D905" s="13" t="str">
        <f>IF(ISERROR(VLOOKUP('PROD Fltr Conditional'!$A905,QACond,COLUMNS($A$7:D905),0)),'PROD Fltr Conditional'!D905,"OK")</f>
        <v>OK</v>
      </c>
      <c r="E905" s="13" t="str">
        <f>IF(ISERROR(VLOOKUP('PROD Fltr Conditional'!$A905,QACond,COLUMNS($A$7:E905),0)),'PROD Fltr Conditional'!E905,"OK")</f>
        <v>OK</v>
      </c>
      <c r="F905" s="13" t="str">
        <f>IF(ISERROR(VLOOKUP('PROD Fltr Conditional'!$A905,QACond,COLUMNS($A$7:F905),0)),'PROD Fltr Conditional'!F905,"OK")</f>
        <v>OK</v>
      </c>
      <c r="G905" s="13" t="str">
        <f>IF(ISERROR(VLOOKUP('PROD Fltr Conditional'!$A905,QACond,COLUMNS($A$7:G905),0)),'PROD Fltr Conditional'!G905,"OK")</f>
        <v>OK</v>
      </c>
      <c r="H905" s="13" t="str">
        <f>IF(ISERROR(VLOOKUP('PROD Fltr Conditional'!$A905,QACond,COLUMNS($A$7:H905),0)),'PROD Fltr Conditional'!H905,"OK")</f>
        <v>OK</v>
      </c>
      <c r="I905" s="13" t="str">
        <f>IF(ISERROR(VLOOKUP('PROD Fltr Conditional'!$A905,QACond,COLUMNS($A$7:I905),0)),'PROD Fltr Conditional'!I905,"OK")</f>
        <v>OK</v>
      </c>
      <c r="J905" s="13" t="str">
        <f>IF(ISERROR(VLOOKUP('PROD Fltr Conditional'!$A905,QACond,COLUMNS($A$7:J905),0)),'PROD Fltr Conditional'!J905,"OK")</f>
        <v>OK</v>
      </c>
      <c r="K905" s="13" t="str">
        <f>IF(ISERROR(VLOOKUP('PROD Fltr Conditional'!$A905,QACond,COLUMNS($A$7:K905),0)),'PROD Fltr Conditional'!K905,"OK")</f>
        <v>OK</v>
      </c>
      <c r="L905" s="13" t="str">
        <f>IF(ISERROR(VLOOKUP('PROD Fltr Conditional'!$A905,QACond,COLUMNS($A$7:L905),0)),'PROD Fltr Conditional'!L905,"OK")</f>
        <v>OK</v>
      </c>
      <c r="M905" s="13" t="str">
        <f>IF(ISERROR(VLOOKUP('PROD Fltr Conditional'!$A905,QACond,COLUMNS($A$7:M905),0)),'PROD Fltr Conditional'!M905,"OK")</f>
        <v>OK</v>
      </c>
      <c r="N905" s="13" t="str">
        <f>IF(ISERROR(VLOOKUP('PROD Fltr Conditional'!$A905,QACond,COLUMNS($A$7:N905),0)),'PROD Fltr Conditional'!N905,"OK")</f>
        <v>OK</v>
      </c>
      <c r="O905" s="13" t="str">
        <f>IF(ISERROR(VLOOKUP('PROD Fltr Conditional'!$A905,QACond,COLUMNS($A$7:O905),0)),'PROD Fltr Conditional'!O905,"OK")</f>
        <v>OK</v>
      </c>
      <c r="P905" s="13" t="str">
        <f>IF(ISERROR(VLOOKUP('PROD Fltr Conditional'!$A905,QACond,COLUMNS($A$7:P905),0)),'PROD Fltr Conditional'!P905,"OK")</f>
        <v>OK</v>
      </c>
      <c r="Q905" s="13" t="str">
        <f>IF(ISERROR(VLOOKUP('PROD Fltr Conditional'!$A905,QACond,COLUMNS($A$7:Q905),0)),'PROD Fltr Conditional'!Q905,"OK")</f>
        <v>OK</v>
      </c>
    </row>
    <row r="906" spans="1:17">
      <c r="A906" s="13" t="str">
        <f>IF(ISERROR(VLOOKUP('PROD Fltr Conditional'!$A906,QACond,COLUMNS($A$7:A906),0)),'PROD Fltr Conditional'!A906,"OK")</f>
        <v>OK</v>
      </c>
      <c r="B906" s="13" t="str">
        <f>IF(ISERROR(VLOOKUP('PROD Fltr Conditional'!$A906,QACond,COLUMNS($A$7:B906),0)),'PROD Fltr Conditional'!B906,"OK")</f>
        <v>OK</v>
      </c>
      <c r="C906" s="13" t="str">
        <f>IF(ISERROR(VLOOKUP('PROD Fltr Conditional'!$A906,QACond,COLUMNS($A$7:C906),0)),'PROD Fltr Conditional'!C906,"OK")</f>
        <v>OK</v>
      </c>
      <c r="D906" s="13" t="str">
        <f>IF(ISERROR(VLOOKUP('PROD Fltr Conditional'!$A906,QACond,COLUMNS($A$7:D906),0)),'PROD Fltr Conditional'!D906,"OK")</f>
        <v>OK</v>
      </c>
      <c r="E906" s="13" t="str">
        <f>IF(ISERROR(VLOOKUP('PROD Fltr Conditional'!$A906,QACond,COLUMNS($A$7:E906),0)),'PROD Fltr Conditional'!E906,"OK")</f>
        <v>OK</v>
      </c>
      <c r="F906" s="13" t="str">
        <f>IF(ISERROR(VLOOKUP('PROD Fltr Conditional'!$A906,QACond,COLUMNS($A$7:F906),0)),'PROD Fltr Conditional'!F906,"OK")</f>
        <v>OK</v>
      </c>
      <c r="G906" s="13" t="str">
        <f>IF(ISERROR(VLOOKUP('PROD Fltr Conditional'!$A906,QACond,COLUMNS($A$7:G906),0)),'PROD Fltr Conditional'!G906,"OK")</f>
        <v>OK</v>
      </c>
      <c r="H906" s="13" t="str">
        <f>IF(ISERROR(VLOOKUP('PROD Fltr Conditional'!$A906,QACond,COLUMNS($A$7:H906),0)),'PROD Fltr Conditional'!H906,"OK")</f>
        <v>OK</v>
      </c>
      <c r="I906" s="13" t="str">
        <f>IF(ISERROR(VLOOKUP('PROD Fltr Conditional'!$A906,QACond,COLUMNS($A$7:I906),0)),'PROD Fltr Conditional'!I906,"OK")</f>
        <v>OK</v>
      </c>
      <c r="J906" s="13" t="str">
        <f>IF(ISERROR(VLOOKUP('PROD Fltr Conditional'!$A906,QACond,COLUMNS($A$7:J906),0)),'PROD Fltr Conditional'!J906,"OK")</f>
        <v>OK</v>
      </c>
      <c r="K906" s="13" t="str">
        <f>IF(ISERROR(VLOOKUP('PROD Fltr Conditional'!$A906,QACond,COLUMNS($A$7:K906),0)),'PROD Fltr Conditional'!K906,"OK")</f>
        <v>OK</v>
      </c>
      <c r="L906" s="13" t="str">
        <f>IF(ISERROR(VLOOKUP('PROD Fltr Conditional'!$A906,QACond,COLUMNS($A$7:L906),0)),'PROD Fltr Conditional'!L906,"OK")</f>
        <v>OK</v>
      </c>
      <c r="M906" s="13" t="str">
        <f>IF(ISERROR(VLOOKUP('PROD Fltr Conditional'!$A906,QACond,COLUMNS($A$7:M906),0)),'PROD Fltr Conditional'!M906,"OK")</f>
        <v>OK</v>
      </c>
      <c r="N906" s="13" t="str">
        <f>IF(ISERROR(VLOOKUP('PROD Fltr Conditional'!$A906,QACond,COLUMNS($A$7:N906),0)),'PROD Fltr Conditional'!N906,"OK")</f>
        <v>OK</v>
      </c>
      <c r="O906" s="13" t="str">
        <f>IF(ISERROR(VLOOKUP('PROD Fltr Conditional'!$A906,QACond,COLUMNS($A$7:O906),0)),'PROD Fltr Conditional'!O906,"OK")</f>
        <v>OK</v>
      </c>
      <c r="P906" s="13" t="str">
        <f>IF(ISERROR(VLOOKUP('PROD Fltr Conditional'!$A906,QACond,COLUMNS($A$7:P906),0)),'PROD Fltr Conditional'!P906,"OK")</f>
        <v>OK</v>
      </c>
      <c r="Q906" s="13" t="str">
        <f>IF(ISERROR(VLOOKUP('PROD Fltr Conditional'!$A906,QACond,COLUMNS($A$7:Q906),0)),'PROD Fltr Conditional'!Q906,"OK")</f>
        <v>OK</v>
      </c>
    </row>
    <row r="907" spans="1:17">
      <c r="A907" s="13" t="str">
        <f>IF(ISERROR(VLOOKUP('PROD Fltr Conditional'!$A907,QACond,COLUMNS($A$7:A907),0)),'PROD Fltr Conditional'!A907,"OK")</f>
        <v>OK</v>
      </c>
      <c r="B907" s="13" t="str">
        <f>IF(ISERROR(VLOOKUP('PROD Fltr Conditional'!$A907,QACond,COLUMNS($A$7:B907),0)),'PROD Fltr Conditional'!B907,"OK")</f>
        <v>OK</v>
      </c>
      <c r="C907" s="13" t="str">
        <f>IF(ISERROR(VLOOKUP('PROD Fltr Conditional'!$A907,QACond,COLUMNS($A$7:C907),0)),'PROD Fltr Conditional'!C907,"OK")</f>
        <v>OK</v>
      </c>
      <c r="D907" s="13" t="str">
        <f>IF(ISERROR(VLOOKUP('PROD Fltr Conditional'!$A907,QACond,COLUMNS($A$7:D907),0)),'PROD Fltr Conditional'!D907,"OK")</f>
        <v>OK</v>
      </c>
      <c r="E907" s="13" t="str">
        <f>IF(ISERROR(VLOOKUP('PROD Fltr Conditional'!$A907,QACond,COLUMNS($A$7:E907),0)),'PROD Fltr Conditional'!E907,"OK")</f>
        <v>OK</v>
      </c>
      <c r="F907" s="13" t="str">
        <f>IF(ISERROR(VLOOKUP('PROD Fltr Conditional'!$A907,QACond,COLUMNS($A$7:F907),0)),'PROD Fltr Conditional'!F907,"OK")</f>
        <v>OK</v>
      </c>
      <c r="G907" s="13" t="str">
        <f>IF(ISERROR(VLOOKUP('PROD Fltr Conditional'!$A907,QACond,COLUMNS($A$7:G907),0)),'PROD Fltr Conditional'!G907,"OK")</f>
        <v>OK</v>
      </c>
      <c r="H907" s="13" t="str">
        <f>IF(ISERROR(VLOOKUP('PROD Fltr Conditional'!$A907,QACond,COLUMNS($A$7:H907),0)),'PROD Fltr Conditional'!H907,"OK")</f>
        <v>OK</v>
      </c>
      <c r="I907" s="13" t="str">
        <f>IF(ISERROR(VLOOKUP('PROD Fltr Conditional'!$A907,QACond,COLUMNS($A$7:I907),0)),'PROD Fltr Conditional'!I907,"OK")</f>
        <v>OK</v>
      </c>
      <c r="J907" s="13" t="str">
        <f>IF(ISERROR(VLOOKUP('PROD Fltr Conditional'!$A907,QACond,COLUMNS($A$7:J907),0)),'PROD Fltr Conditional'!J907,"OK")</f>
        <v>OK</v>
      </c>
      <c r="K907" s="13" t="str">
        <f>IF(ISERROR(VLOOKUP('PROD Fltr Conditional'!$A907,QACond,COLUMNS($A$7:K907),0)),'PROD Fltr Conditional'!K907,"OK")</f>
        <v>OK</v>
      </c>
      <c r="L907" s="13" t="str">
        <f>IF(ISERROR(VLOOKUP('PROD Fltr Conditional'!$A907,QACond,COLUMNS($A$7:L907),0)),'PROD Fltr Conditional'!L907,"OK")</f>
        <v>OK</v>
      </c>
      <c r="M907" s="13" t="str">
        <f>IF(ISERROR(VLOOKUP('PROD Fltr Conditional'!$A907,QACond,COLUMNS($A$7:M907),0)),'PROD Fltr Conditional'!M907,"OK")</f>
        <v>OK</v>
      </c>
      <c r="N907" s="13" t="str">
        <f>IF(ISERROR(VLOOKUP('PROD Fltr Conditional'!$A907,QACond,COLUMNS($A$7:N907),0)),'PROD Fltr Conditional'!N907,"OK")</f>
        <v>OK</v>
      </c>
      <c r="O907" s="13" t="str">
        <f>IF(ISERROR(VLOOKUP('PROD Fltr Conditional'!$A907,QACond,COLUMNS($A$7:O907),0)),'PROD Fltr Conditional'!O907,"OK")</f>
        <v>OK</v>
      </c>
      <c r="P907" s="13" t="str">
        <f>IF(ISERROR(VLOOKUP('PROD Fltr Conditional'!$A907,QACond,COLUMNS($A$7:P907),0)),'PROD Fltr Conditional'!P907,"OK")</f>
        <v>OK</v>
      </c>
      <c r="Q907" s="13" t="str">
        <f>IF(ISERROR(VLOOKUP('PROD Fltr Conditional'!$A907,QACond,COLUMNS($A$7:Q907),0)),'PROD Fltr Conditional'!Q907,"OK")</f>
        <v>OK</v>
      </c>
    </row>
    <row r="908" spans="1:17">
      <c r="A908" s="13" t="str">
        <f>IF(ISERROR(VLOOKUP('PROD Fltr Conditional'!$A908,QACond,COLUMNS($A$7:A908),0)),'PROD Fltr Conditional'!A908,"OK")</f>
        <v>OK</v>
      </c>
      <c r="B908" s="13" t="str">
        <f>IF(ISERROR(VLOOKUP('PROD Fltr Conditional'!$A908,QACond,COLUMNS($A$7:B908),0)),'PROD Fltr Conditional'!B908,"OK")</f>
        <v>OK</v>
      </c>
      <c r="C908" s="13" t="str">
        <f>IF(ISERROR(VLOOKUP('PROD Fltr Conditional'!$A908,QACond,COLUMNS($A$7:C908),0)),'PROD Fltr Conditional'!C908,"OK")</f>
        <v>OK</v>
      </c>
      <c r="D908" s="13" t="str">
        <f>IF(ISERROR(VLOOKUP('PROD Fltr Conditional'!$A908,QACond,COLUMNS($A$7:D908),0)),'PROD Fltr Conditional'!D908,"OK")</f>
        <v>OK</v>
      </c>
      <c r="E908" s="13" t="str">
        <f>IF(ISERROR(VLOOKUP('PROD Fltr Conditional'!$A908,QACond,COLUMNS($A$7:E908),0)),'PROD Fltr Conditional'!E908,"OK")</f>
        <v>OK</v>
      </c>
      <c r="F908" s="13" t="str">
        <f>IF(ISERROR(VLOOKUP('PROD Fltr Conditional'!$A908,QACond,COLUMNS($A$7:F908),0)),'PROD Fltr Conditional'!F908,"OK")</f>
        <v>OK</v>
      </c>
      <c r="G908" s="13" t="str">
        <f>IF(ISERROR(VLOOKUP('PROD Fltr Conditional'!$A908,QACond,COLUMNS($A$7:G908),0)),'PROD Fltr Conditional'!G908,"OK")</f>
        <v>OK</v>
      </c>
      <c r="H908" s="13" t="str">
        <f>IF(ISERROR(VLOOKUP('PROD Fltr Conditional'!$A908,QACond,COLUMNS($A$7:H908),0)),'PROD Fltr Conditional'!H908,"OK")</f>
        <v>OK</v>
      </c>
      <c r="I908" s="13" t="str">
        <f>IF(ISERROR(VLOOKUP('PROD Fltr Conditional'!$A908,QACond,COLUMNS($A$7:I908),0)),'PROD Fltr Conditional'!I908,"OK")</f>
        <v>OK</v>
      </c>
      <c r="J908" s="13" t="str">
        <f>IF(ISERROR(VLOOKUP('PROD Fltr Conditional'!$A908,QACond,COLUMNS($A$7:J908),0)),'PROD Fltr Conditional'!J908,"OK")</f>
        <v>OK</v>
      </c>
      <c r="K908" s="13" t="str">
        <f>IF(ISERROR(VLOOKUP('PROD Fltr Conditional'!$A908,QACond,COLUMNS($A$7:K908),0)),'PROD Fltr Conditional'!K908,"OK")</f>
        <v>OK</v>
      </c>
      <c r="L908" s="13" t="str">
        <f>IF(ISERROR(VLOOKUP('PROD Fltr Conditional'!$A908,QACond,COLUMNS($A$7:L908),0)),'PROD Fltr Conditional'!L908,"OK")</f>
        <v>OK</v>
      </c>
      <c r="M908" s="13" t="str">
        <f>IF(ISERROR(VLOOKUP('PROD Fltr Conditional'!$A908,QACond,COLUMNS($A$7:M908),0)),'PROD Fltr Conditional'!M908,"OK")</f>
        <v>OK</v>
      </c>
      <c r="N908" s="13" t="str">
        <f>IF(ISERROR(VLOOKUP('PROD Fltr Conditional'!$A908,QACond,COLUMNS($A$7:N908),0)),'PROD Fltr Conditional'!N908,"OK")</f>
        <v>OK</v>
      </c>
      <c r="O908" s="13" t="str">
        <f>IF(ISERROR(VLOOKUP('PROD Fltr Conditional'!$A908,QACond,COLUMNS($A$7:O908),0)),'PROD Fltr Conditional'!O908,"OK")</f>
        <v>OK</v>
      </c>
      <c r="P908" s="13" t="str">
        <f>IF(ISERROR(VLOOKUP('PROD Fltr Conditional'!$A908,QACond,COLUMNS($A$7:P908),0)),'PROD Fltr Conditional'!P908,"OK")</f>
        <v>OK</v>
      </c>
      <c r="Q908" s="13" t="str">
        <f>IF(ISERROR(VLOOKUP('PROD Fltr Conditional'!$A908,QACond,COLUMNS($A$7:Q908),0)),'PROD Fltr Conditional'!Q908,"OK")</f>
        <v>OK</v>
      </c>
    </row>
    <row r="909" spans="1:17">
      <c r="A909" s="13" t="str">
        <f>IF(ISERROR(VLOOKUP('PROD Fltr Conditional'!$A909,QACond,COLUMNS($A$7:A909),0)),'PROD Fltr Conditional'!A909,"OK")</f>
        <v>OK</v>
      </c>
      <c r="B909" s="13" t="str">
        <f>IF(ISERROR(VLOOKUP('PROD Fltr Conditional'!$A909,QACond,COLUMNS($A$7:B909),0)),'PROD Fltr Conditional'!B909,"OK")</f>
        <v>OK</v>
      </c>
      <c r="C909" s="13" t="str">
        <f>IF(ISERROR(VLOOKUP('PROD Fltr Conditional'!$A909,QACond,COLUMNS($A$7:C909),0)),'PROD Fltr Conditional'!C909,"OK")</f>
        <v>OK</v>
      </c>
      <c r="D909" s="13" t="str">
        <f>IF(ISERROR(VLOOKUP('PROD Fltr Conditional'!$A909,QACond,COLUMNS($A$7:D909),0)),'PROD Fltr Conditional'!D909,"OK")</f>
        <v>OK</v>
      </c>
      <c r="E909" s="13" t="str">
        <f>IF(ISERROR(VLOOKUP('PROD Fltr Conditional'!$A909,QACond,COLUMNS($A$7:E909),0)),'PROD Fltr Conditional'!E909,"OK")</f>
        <v>OK</v>
      </c>
      <c r="F909" s="13" t="str">
        <f>IF(ISERROR(VLOOKUP('PROD Fltr Conditional'!$A909,QACond,COLUMNS($A$7:F909),0)),'PROD Fltr Conditional'!F909,"OK")</f>
        <v>OK</v>
      </c>
      <c r="G909" s="13" t="str">
        <f>IF(ISERROR(VLOOKUP('PROD Fltr Conditional'!$A909,QACond,COLUMNS($A$7:G909),0)),'PROD Fltr Conditional'!G909,"OK")</f>
        <v>OK</v>
      </c>
      <c r="H909" s="13" t="str">
        <f>IF(ISERROR(VLOOKUP('PROD Fltr Conditional'!$A909,QACond,COLUMNS($A$7:H909),0)),'PROD Fltr Conditional'!H909,"OK")</f>
        <v>OK</v>
      </c>
      <c r="I909" s="13" t="str">
        <f>IF(ISERROR(VLOOKUP('PROD Fltr Conditional'!$A909,QACond,COLUMNS($A$7:I909),0)),'PROD Fltr Conditional'!I909,"OK")</f>
        <v>OK</v>
      </c>
      <c r="J909" s="13" t="str">
        <f>IF(ISERROR(VLOOKUP('PROD Fltr Conditional'!$A909,QACond,COLUMNS($A$7:J909),0)),'PROD Fltr Conditional'!J909,"OK")</f>
        <v>OK</v>
      </c>
      <c r="K909" s="13" t="str">
        <f>IF(ISERROR(VLOOKUP('PROD Fltr Conditional'!$A909,QACond,COLUMNS($A$7:K909),0)),'PROD Fltr Conditional'!K909,"OK")</f>
        <v>OK</v>
      </c>
      <c r="L909" s="13" t="str">
        <f>IF(ISERROR(VLOOKUP('PROD Fltr Conditional'!$A909,QACond,COLUMNS($A$7:L909),0)),'PROD Fltr Conditional'!L909,"OK")</f>
        <v>OK</v>
      </c>
      <c r="M909" s="13" t="str">
        <f>IF(ISERROR(VLOOKUP('PROD Fltr Conditional'!$A909,QACond,COLUMNS($A$7:M909),0)),'PROD Fltr Conditional'!M909,"OK")</f>
        <v>OK</v>
      </c>
      <c r="N909" s="13" t="str">
        <f>IF(ISERROR(VLOOKUP('PROD Fltr Conditional'!$A909,QACond,COLUMNS($A$7:N909),0)),'PROD Fltr Conditional'!N909,"OK")</f>
        <v>OK</v>
      </c>
      <c r="O909" s="13" t="str">
        <f>IF(ISERROR(VLOOKUP('PROD Fltr Conditional'!$A909,QACond,COLUMNS($A$7:O909),0)),'PROD Fltr Conditional'!O909,"OK")</f>
        <v>OK</v>
      </c>
      <c r="P909" s="13" t="str">
        <f>IF(ISERROR(VLOOKUP('PROD Fltr Conditional'!$A909,QACond,COLUMNS($A$7:P909),0)),'PROD Fltr Conditional'!P909,"OK")</f>
        <v>OK</v>
      </c>
      <c r="Q909" s="13" t="str">
        <f>IF(ISERROR(VLOOKUP('PROD Fltr Conditional'!$A909,QACond,COLUMNS($A$7:Q909),0)),'PROD Fltr Conditional'!Q909,"OK")</f>
        <v>OK</v>
      </c>
    </row>
    <row r="910" spans="1:17">
      <c r="A910" s="13" t="str">
        <f>IF(ISERROR(VLOOKUP('PROD Fltr Conditional'!$A910,QACond,COLUMNS($A$7:A910),0)),'PROD Fltr Conditional'!A910,"OK")</f>
        <v>OK</v>
      </c>
      <c r="B910" s="13" t="str">
        <f>IF(ISERROR(VLOOKUP('PROD Fltr Conditional'!$A910,QACond,COLUMNS($A$7:B910),0)),'PROD Fltr Conditional'!B910,"OK")</f>
        <v>OK</v>
      </c>
      <c r="C910" s="13" t="str">
        <f>IF(ISERROR(VLOOKUP('PROD Fltr Conditional'!$A910,QACond,COLUMNS($A$7:C910),0)),'PROD Fltr Conditional'!C910,"OK")</f>
        <v>OK</v>
      </c>
      <c r="D910" s="13" t="str">
        <f>IF(ISERROR(VLOOKUP('PROD Fltr Conditional'!$A910,QACond,COLUMNS($A$7:D910),0)),'PROD Fltr Conditional'!D910,"OK")</f>
        <v>OK</v>
      </c>
      <c r="E910" s="13" t="str">
        <f>IF(ISERROR(VLOOKUP('PROD Fltr Conditional'!$A910,QACond,COLUMNS($A$7:E910),0)),'PROD Fltr Conditional'!E910,"OK")</f>
        <v>OK</v>
      </c>
      <c r="F910" s="13" t="str">
        <f>IF(ISERROR(VLOOKUP('PROD Fltr Conditional'!$A910,QACond,COLUMNS($A$7:F910),0)),'PROD Fltr Conditional'!F910,"OK")</f>
        <v>OK</v>
      </c>
      <c r="G910" s="13" t="str">
        <f>IF(ISERROR(VLOOKUP('PROD Fltr Conditional'!$A910,QACond,COLUMNS($A$7:G910),0)),'PROD Fltr Conditional'!G910,"OK")</f>
        <v>OK</v>
      </c>
      <c r="H910" s="13" t="str">
        <f>IF(ISERROR(VLOOKUP('PROD Fltr Conditional'!$A910,QACond,COLUMNS($A$7:H910),0)),'PROD Fltr Conditional'!H910,"OK")</f>
        <v>OK</v>
      </c>
      <c r="I910" s="13" t="str">
        <f>IF(ISERROR(VLOOKUP('PROD Fltr Conditional'!$A910,QACond,COLUMNS($A$7:I910),0)),'PROD Fltr Conditional'!I910,"OK")</f>
        <v>OK</v>
      </c>
      <c r="J910" s="13" t="str">
        <f>IF(ISERROR(VLOOKUP('PROD Fltr Conditional'!$A910,QACond,COLUMNS($A$7:J910),0)),'PROD Fltr Conditional'!J910,"OK")</f>
        <v>OK</v>
      </c>
      <c r="K910" s="13" t="str">
        <f>IF(ISERROR(VLOOKUP('PROD Fltr Conditional'!$A910,QACond,COLUMNS($A$7:K910),0)),'PROD Fltr Conditional'!K910,"OK")</f>
        <v>OK</v>
      </c>
      <c r="L910" s="13" t="str">
        <f>IF(ISERROR(VLOOKUP('PROD Fltr Conditional'!$A910,QACond,COLUMNS($A$7:L910),0)),'PROD Fltr Conditional'!L910,"OK")</f>
        <v>OK</v>
      </c>
      <c r="M910" s="13" t="str">
        <f>IF(ISERROR(VLOOKUP('PROD Fltr Conditional'!$A910,QACond,COLUMNS($A$7:M910),0)),'PROD Fltr Conditional'!M910,"OK")</f>
        <v>OK</v>
      </c>
      <c r="N910" s="13" t="str">
        <f>IF(ISERROR(VLOOKUP('PROD Fltr Conditional'!$A910,QACond,COLUMNS($A$7:N910),0)),'PROD Fltr Conditional'!N910,"OK")</f>
        <v>OK</v>
      </c>
      <c r="O910" s="13" t="str">
        <f>IF(ISERROR(VLOOKUP('PROD Fltr Conditional'!$A910,QACond,COLUMNS($A$7:O910),0)),'PROD Fltr Conditional'!O910,"OK")</f>
        <v>OK</v>
      </c>
      <c r="P910" s="13" t="str">
        <f>IF(ISERROR(VLOOKUP('PROD Fltr Conditional'!$A910,QACond,COLUMNS($A$7:P910),0)),'PROD Fltr Conditional'!P910,"OK")</f>
        <v>OK</v>
      </c>
      <c r="Q910" s="13" t="str">
        <f>IF(ISERROR(VLOOKUP('PROD Fltr Conditional'!$A910,QACond,COLUMNS($A$7:Q910),0)),'PROD Fltr Conditional'!Q910,"OK")</f>
        <v>OK</v>
      </c>
    </row>
    <row r="911" spans="1:17">
      <c r="A911" s="13" t="str">
        <f>IF(ISERROR(VLOOKUP('PROD Fltr Conditional'!$A911,QACond,COLUMNS($A$7:A911),0)),'PROD Fltr Conditional'!A911,"OK")</f>
        <v>OK</v>
      </c>
      <c r="B911" s="13" t="str">
        <f>IF(ISERROR(VLOOKUP('PROD Fltr Conditional'!$A911,QACond,COLUMNS($A$7:B911),0)),'PROD Fltr Conditional'!B911,"OK")</f>
        <v>OK</v>
      </c>
      <c r="C911" s="13" t="str">
        <f>IF(ISERROR(VLOOKUP('PROD Fltr Conditional'!$A911,QACond,COLUMNS($A$7:C911),0)),'PROD Fltr Conditional'!C911,"OK")</f>
        <v>OK</v>
      </c>
      <c r="D911" s="13" t="str">
        <f>IF(ISERROR(VLOOKUP('PROD Fltr Conditional'!$A911,QACond,COLUMNS($A$7:D911),0)),'PROD Fltr Conditional'!D911,"OK")</f>
        <v>OK</v>
      </c>
      <c r="E911" s="13" t="str">
        <f>IF(ISERROR(VLOOKUP('PROD Fltr Conditional'!$A911,QACond,COLUMNS($A$7:E911),0)),'PROD Fltr Conditional'!E911,"OK")</f>
        <v>OK</v>
      </c>
      <c r="F911" s="13" t="str">
        <f>IF(ISERROR(VLOOKUP('PROD Fltr Conditional'!$A911,QACond,COLUMNS($A$7:F911),0)),'PROD Fltr Conditional'!F911,"OK")</f>
        <v>OK</v>
      </c>
      <c r="G911" s="13" t="str">
        <f>IF(ISERROR(VLOOKUP('PROD Fltr Conditional'!$A911,QACond,COLUMNS($A$7:G911),0)),'PROD Fltr Conditional'!G911,"OK")</f>
        <v>OK</v>
      </c>
      <c r="H911" s="13" t="str">
        <f>IF(ISERROR(VLOOKUP('PROD Fltr Conditional'!$A911,QACond,COLUMNS($A$7:H911),0)),'PROD Fltr Conditional'!H911,"OK")</f>
        <v>OK</v>
      </c>
      <c r="I911" s="13" t="str">
        <f>IF(ISERROR(VLOOKUP('PROD Fltr Conditional'!$A911,QACond,COLUMNS($A$7:I911),0)),'PROD Fltr Conditional'!I911,"OK")</f>
        <v>OK</v>
      </c>
      <c r="J911" s="13" t="str">
        <f>IF(ISERROR(VLOOKUP('PROD Fltr Conditional'!$A911,QACond,COLUMNS($A$7:J911),0)),'PROD Fltr Conditional'!J911,"OK")</f>
        <v>OK</v>
      </c>
      <c r="K911" s="13" t="str">
        <f>IF(ISERROR(VLOOKUP('PROD Fltr Conditional'!$A911,QACond,COLUMNS($A$7:K911),0)),'PROD Fltr Conditional'!K911,"OK")</f>
        <v>OK</v>
      </c>
      <c r="L911" s="13" t="str">
        <f>IF(ISERROR(VLOOKUP('PROD Fltr Conditional'!$A911,QACond,COLUMNS($A$7:L911),0)),'PROD Fltr Conditional'!L911,"OK")</f>
        <v>OK</v>
      </c>
      <c r="M911" s="13" t="str">
        <f>IF(ISERROR(VLOOKUP('PROD Fltr Conditional'!$A911,QACond,COLUMNS($A$7:M911),0)),'PROD Fltr Conditional'!M911,"OK")</f>
        <v>OK</v>
      </c>
      <c r="N911" s="13" t="str">
        <f>IF(ISERROR(VLOOKUP('PROD Fltr Conditional'!$A911,QACond,COLUMNS($A$7:N911),0)),'PROD Fltr Conditional'!N911,"OK")</f>
        <v>OK</v>
      </c>
      <c r="O911" s="13" t="str">
        <f>IF(ISERROR(VLOOKUP('PROD Fltr Conditional'!$A911,QACond,COLUMNS($A$7:O911),0)),'PROD Fltr Conditional'!O911,"OK")</f>
        <v>OK</v>
      </c>
      <c r="P911" s="13" t="str">
        <f>IF(ISERROR(VLOOKUP('PROD Fltr Conditional'!$A911,QACond,COLUMNS($A$7:P911),0)),'PROD Fltr Conditional'!P911,"OK")</f>
        <v>OK</v>
      </c>
      <c r="Q911" s="13" t="str">
        <f>IF(ISERROR(VLOOKUP('PROD Fltr Conditional'!$A911,QACond,COLUMNS($A$7:Q911),0)),'PROD Fltr Conditional'!Q911,"OK")</f>
        <v>OK</v>
      </c>
    </row>
    <row r="912" spans="1:17">
      <c r="A912" s="13" t="str">
        <f>IF(ISERROR(VLOOKUP('PROD Fltr Conditional'!$A912,QACond,COLUMNS($A$7:A912),0)),'PROD Fltr Conditional'!A912,"OK")</f>
        <v>OK</v>
      </c>
      <c r="B912" s="13" t="str">
        <f>IF(ISERROR(VLOOKUP('PROD Fltr Conditional'!$A912,QACond,COLUMNS($A$7:B912),0)),'PROD Fltr Conditional'!B912,"OK")</f>
        <v>OK</v>
      </c>
      <c r="C912" s="13" t="str">
        <f>IF(ISERROR(VLOOKUP('PROD Fltr Conditional'!$A912,QACond,COLUMNS($A$7:C912),0)),'PROD Fltr Conditional'!C912,"OK")</f>
        <v>OK</v>
      </c>
      <c r="D912" s="13" t="str">
        <f>IF(ISERROR(VLOOKUP('PROD Fltr Conditional'!$A912,QACond,COLUMNS($A$7:D912),0)),'PROD Fltr Conditional'!D912,"OK")</f>
        <v>OK</v>
      </c>
      <c r="E912" s="13" t="str">
        <f>IF(ISERROR(VLOOKUP('PROD Fltr Conditional'!$A912,QACond,COLUMNS($A$7:E912),0)),'PROD Fltr Conditional'!E912,"OK")</f>
        <v>OK</v>
      </c>
      <c r="F912" s="13" t="str">
        <f>IF(ISERROR(VLOOKUP('PROD Fltr Conditional'!$A912,QACond,COLUMNS($A$7:F912),0)),'PROD Fltr Conditional'!F912,"OK")</f>
        <v>OK</v>
      </c>
      <c r="G912" s="13" t="str">
        <f>IF(ISERROR(VLOOKUP('PROD Fltr Conditional'!$A912,QACond,COLUMNS($A$7:G912),0)),'PROD Fltr Conditional'!G912,"OK")</f>
        <v>OK</v>
      </c>
      <c r="H912" s="13" t="str">
        <f>IF(ISERROR(VLOOKUP('PROD Fltr Conditional'!$A912,QACond,COLUMNS($A$7:H912),0)),'PROD Fltr Conditional'!H912,"OK")</f>
        <v>OK</v>
      </c>
      <c r="I912" s="13" t="str">
        <f>IF(ISERROR(VLOOKUP('PROD Fltr Conditional'!$A912,QACond,COLUMNS($A$7:I912),0)),'PROD Fltr Conditional'!I912,"OK")</f>
        <v>OK</v>
      </c>
      <c r="J912" s="13" t="str">
        <f>IF(ISERROR(VLOOKUP('PROD Fltr Conditional'!$A912,QACond,COLUMNS($A$7:J912),0)),'PROD Fltr Conditional'!J912,"OK")</f>
        <v>OK</v>
      </c>
      <c r="K912" s="13" t="str">
        <f>IF(ISERROR(VLOOKUP('PROD Fltr Conditional'!$A912,QACond,COLUMNS($A$7:K912),0)),'PROD Fltr Conditional'!K912,"OK")</f>
        <v>OK</v>
      </c>
      <c r="L912" s="13" t="str">
        <f>IF(ISERROR(VLOOKUP('PROD Fltr Conditional'!$A912,QACond,COLUMNS($A$7:L912),0)),'PROD Fltr Conditional'!L912,"OK")</f>
        <v>OK</v>
      </c>
      <c r="M912" s="13" t="str">
        <f>IF(ISERROR(VLOOKUP('PROD Fltr Conditional'!$A912,QACond,COLUMNS($A$7:M912),0)),'PROD Fltr Conditional'!M912,"OK")</f>
        <v>OK</v>
      </c>
      <c r="N912" s="13" t="str">
        <f>IF(ISERROR(VLOOKUP('PROD Fltr Conditional'!$A912,QACond,COLUMNS($A$7:N912),0)),'PROD Fltr Conditional'!N912,"OK")</f>
        <v>OK</v>
      </c>
      <c r="O912" s="13" t="str">
        <f>IF(ISERROR(VLOOKUP('PROD Fltr Conditional'!$A912,QACond,COLUMNS($A$7:O912),0)),'PROD Fltr Conditional'!O912,"OK")</f>
        <v>OK</v>
      </c>
      <c r="P912" s="13" t="str">
        <f>IF(ISERROR(VLOOKUP('PROD Fltr Conditional'!$A912,QACond,COLUMNS($A$7:P912),0)),'PROD Fltr Conditional'!P912,"OK")</f>
        <v>OK</v>
      </c>
      <c r="Q912" s="13" t="str">
        <f>IF(ISERROR(VLOOKUP('PROD Fltr Conditional'!$A912,QACond,COLUMNS($A$7:Q912),0)),'PROD Fltr Conditional'!Q912,"OK")</f>
        <v>OK</v>
      </c>
    </row>
    <row r="913" spans="1:17">
      <c r="A913" s="13" t="str">
        <f>IF(ISERROR(VLOOKUP('PROD Fltr Conditional'!$A913,QACond,COLUMNS($A$7:A913),0)),'PROD Fltr Conditional'!A913,"OK")</f>
        <v>OK</v>
      </c>
      <c r="B913" s="13" t="str">
        <f>IF(ISERROR(VLOOKUP('PROD Fltr Conditional'!$A913,QACond,COLUMNS($A$7:B913),0)),'PROD Fltr Conditional'!B913,"OK")</f>
        <v>OK</v>
      </c>
      <c r="C913" s="13" t="str">
        <f>IF(ISERROR(VLOOKUP('PROD Fltr Conditional'!$A913,QACond,COLUMNS($A$7:C913),0)),'PROD Fltr Conditional'!C913,"OK")</f>
        <v>OK</v>
      </c>
      <c r="D913" s="13" t="str">
        <f>IF(ISERROR(VLOOKUP('PROD Fltr Conditional'!$A913,QACond,COLUMNS($A$7:D913),0)),'PROD Fltr Conditional'!D913,"OK")</f>
        <v>OK</v>
      </c>
      <c r="E913" s="13" t="str">
        <f>IF(ISERROR(VLOOKUP('PROD Fltr Conditional'!$A913,QACond,COLUMNS($A$7:E913),0)),'PROD Fltr Conditional'!E913,"OK")</f>
        <v>OK</v>
      </c>
      <c r="F913" s="13" t="str">
        <f>IF(ISERROR(VLOOKUP('PROD Fltr Conditional'!$A913,QACond,COLUMNS($A$7:F913),0)),'PROD Fltr Conditional'!F913,"OK")</f>
        <v>OK</v>
      </c>
      <c r="G913" s="13" t="str">
        <f>IF(ISERROR(VLOOKUP('PROD Fltr Conditional'!$A913,QACond,COLUMNS($A$7:G913),0)),'PROD Fltr Conditional'!G913,"OK")</f>
        <v>OK</v>
      </c>
      <c r="H913" s="13" t="str">
        <f>IF(ISERROR(VLOOKUP('PROD Fltr Conditional'!$A913,QACond,COLUMNS($A$7:H913),0)),'PROD Fltr Conditional'!H913,"OK")</f>
        <v>OK</v>
      </c>
      <c r="I913" s="13" t="str">
        <f>IF(ISERROR(VLOOKUP('PROD Fltr Conditional'!$A913,QACond,COLUMNS($A$7:I913),0)),'PROD Fltr Conditional'!I913,"OK")</f>
        <v>OK</v>
      </c>
      <c r="J913" s="13" t="str">
        <f>IF(ISERROR(VLOOKUP('PROD Fltr Conditional'!$A913,QACond,COLUMNS($A$7:J913),0)),'PROD Fltr Conditional'!J913,"OK")</f>
        <v>OK</v>
      </c>
      <c r="K913" s="13" t="str">
        <f>IF(ISERROR(VLOOKUP('PROD Fltr Conditional'!$A913,QACond,COLUMNS($A$7:K913),0)),'PROD Fltr Conditional'!K913,"OK")</f>
        <v>OK</v>
      </c>
      <c r="L913" s="13" t="str">
        <f>IF(ISERROR(VLOOKUP('PROD Fltr Conditional'!$A913,QACond,COLUMNS($A$7:L913),0)),'PROD Fltr Conditional'!L913,"OK")</f>
        <v>OK</v>
      </c>
      <c r="M913" s="13" t="str">
        <f>IF(ISERROR(VLOOKUP('PROD Fltr Conditional'!$A913,QACond,COLUMNS($A$7:M913),0)),'PROD Fltr Conditional'!M913,"OK")</f>
        <v>OK</v>
      </c>
      <c r="N913" s="13" t="str">
        <f>IF(ISERROR(VLOOKUP('PROD Fltr Conditional'!$A913,QACond,COLUMNS($A$7:N913),0)),'PROD Fltr Conditional'!N913,"OK")</f>
        <v>OK</v>
      </c>
      <c r="O913" s="13" t="str">
        <f>IF(ISERROR(VLOOKUP('PROD Fltr Conditional'!$A913,QACond,COLUMNS($A$7:O913),0)),'PROD Fltr Conditional'!O913,"OK")</f>
        <v>OK</v>
      </c>
      <c r="P913" s="13" t="str">
        <f>IF(ISERROR(VLOOKUP('PROD Fltr Conditional'!$A913,QACond,COLUMNS($A$7:P913),0)),'PROD Fltr Conditional'!P913,"OK")</f>
        <v>OK</v>
      </c>
      <c r="Q913" s="13" t="str">
        <f>IF(ISERROR(VLOOKUP('PROD Fltr Conditional'!$A913,QACond,COLUMNS($A$7:Q913),0)),'PROD Fltr Conditional'!Q913,"OK")</f>
        <v>OK</v>
      </c>
    </row>
    <row r="914" spans="1:17">
      <c r="A914" s="13" t="str">
        <f>IF(ISERROR(VLOOKUP('PROD Fltr Conditional'!$A914,QACond,COLUMNS($A$7:A914),0)),'PROD Fltr Conditional'!A914,"OK")</f>
        <v>OK</v>
      </c>
      <c r="B914" s="13" t="str">
        <f>IF(ISERROR(VLOOKUP('PROD Fltr Conditional'!$A914,QACond,COLUMNS($A$7:B914),0)),'PROD Fltr Conditional'!B914,"OK")</f>
        <v>OK</v>
      </c>
      <c r="C914" s="13" t="str">
        <f>IF(ISERROR(VLOOKUP('PROD Fltr Conditional'!$A914,QACond,COLUMNS($A$7:C914),0)),'PROD Fltr Conditional'!C914,"OK")</f>
        <v>OK</v>
      </c>
      <c r="D914" s="13" t="str">
        <f>IF(ISERROR(VLOOKUP('PROD Fltr Conditional'!$A914,QACond,COLUMNS($A$7:D914),0)),'PROD Fltr Conditional'!D914,"OK")</f>
        <v>OK</v>
      </c>
      <c r="E914" s="13" t="str">
        <f>IF(ISERROR(VLOOKUP('PROD Fltr Conditional'!$A914,QACond,COLUMNS($A$7:E914),0)),'PROD Fltr Conditional'!E914,"OK")</f>
        <v>OK</v>
      </c>
      <c r="F914" s="13" t="str">
        <f>IF(ISERROR(VLOOKUP('PROD Fltr Conditional'!$A914,QACond,COLUMNS($A$7:F914),0)),'PROD Fltr Conditional'!F914,"OK")</f>
        <v>OK</v>
      </c>
      <c r="G914" s="13" t="str">
        <f>IF(ISERROR(VLOOKUP('PROD Fltr Conditional'!$A914,QACond,COLUMNS($A$7:G914),0)),'PROD Fltr Conditional'!G914,"OK")</f>
        <v>OK</v>
      </c>
      <c r="H914" s="13" t="str">
        <f>IF(ISERROR(VLOOKUP('PROD Fltr Conditional'!$A914,QACond,COLUMNS($A$7:H914),0)),'PROD Fltr Conditional'!H914,"OK")</f>
        <v>OK</v>
      </c>
      <c r="I914" s="13" t="str">
        <f>IF(ISERROR(VLOOKUP('PROD Fltr Conditional'!$A914,QACond,COLUMNS($A$7:I914),0)),'PROD Fltr Conditional'!I914,"OK")</f>
        <v>OK</v>
      </c>
      <c r="J914" s="13" t="str">
        <f>IF(ISERROR(VLOOKUP('PROD Fltr Conditional'!$A914,QACond,COLUMNS($A$7:J914),0)),'PROD Fltr Conditional'!J914,"OK")</f>
        <v>OK</v>
      </c>
      <c r="K914" s="13" t="str">
        <f>IF(ISERROR(VLOOKUP('PROD Fltr Conditional'!$A914,QACond,COLUMNS($A$7:K914),0)),'PROD Fltr Conditional'!K914,"OK")</f>
        <v>OK</v>
      </c>
      <c r="L914" s="13" t="str">
        <f>IF(ISERROR(VLOOKUP('PROD Fltr Conditional'!$A914,QACond,COLUMNS($A$7:L914),0)),'PROD Fltr Conditional'!L914,"OK")</f>
        <v>OK</v>
      </c>
      <c r="M914" s="13" t="str">
        <f>IF(ISERROR(VLOOKUP('PROD Fltr Conditional'!$A914,QACond,COLUMNS($A$7:M914),0)),'PROD Fltr Conditional'!M914,"OK")</f>
        <v>OK</v>
      </c>
      <c r="N914" s="13" t="str">
        <f>IF(ISERROR(VLOOKUP('PROD Fltr Conditional'!$A914,QACond,COLUMNS($A$7:N914),0)),'PROD Fltr Conditional'!N914,"OK")</f>
        <v>OK</v>
      </c>
      <c r="O914" s="13" t="str">
        <f>IF(ISERROR(VLOOKUP('PROD Fltr Conditional'!$A914,QACond,COLUMNS($A$7:O914),0)),'PROD Fltr Conditional'!O914,"OK")</f>
        <v>OK</v>
      </c>
      <c r="P914" s="13" t="str">
        <f>IF(ISERROR(VLOOKUP('PROD Fltr Conditional'!$A914,QACond,COLUMNS($A$7:P914),0)),'PROD Fltr Conditional'!P914,"OK")</f>
        <v>OK</v>
      </c>
      <c r="Q914" s="13" t="str">
        <f>IF(ISERROR(VLOOKUP('PROD Fltr Conditional'!$A914,QACond,COLUMNS($A$7:Q914),0)),'PROD Fltr Conditional'!Q914,"OK")</f>
        <v>OK</v>
      </c>
    </row>
    <row r="915" spans="1:17">
      <c r="A915" s="13" t="str">
        <f>IF(ISERROR(VLOOKUP('PROD Fltr Conditional'!$A915,QACond,COLUMNS($A$7:A915),0)),'PROD Fltr Conditional'!A915,"OK")</f>
        <v>OK</v>
      </c>
      <c r="B915" s="13" t="str">
        <f>IF(ISERROR(VLOOKUP('PROD Fltr Conditional'!$A915,QACond,COLUMNS($A$7:B915),0)),'PROD Fltr Conditional'!B915,"OK")</f>
        <v>OK</v>
      </c>
      <c r="C915" s="13" t="str">
        <f>IF(ISERROR(VLOOKUP('PROD Fltr Conditional'!$A915,QACond,COLUMNS($A$7:C915),0)),'PROD Fltr Conditional'!C915,"OK")</f>
        <v>OK</v>
      </c>
      <c r="D915" s="13" t="str">
        <f>IF(ISERROR(VLOOKUP('PROD Fltr Conditional'!$A915,QACond,COLUMNS($A$7:D915),0)),'PROD Fltr Conditional'!D915,"OK")</f>
        <v>OK</v>
      </c>
      <c r="E915" s="13" t="str">
        <f>IF(ISERROR(VLOOKUP('PROD Fltr Conditional'!$A915,QACond,COLUMNS($A$7:E915),0)),'PROD Fltr Conditional'!E915,"OK")</f>
        <v>OK</v>
      </c>
      <c r="F915" s="13" t="str">
        <f>IF(ISERROR(VLOOKUP('PROD Fltr Conditional'!$A915,QACond,COLUMNS($A$7:F915),0)),'PROD Fltr Conditional'!F915,"OK")</f>
        <v>OK</v>
      </c>
      <c r="G915" s="13" t="str">
        <f>IF(ISERROR(VLOOKUP('PROD Fltr Conditional'!$A915,QACond,COLUMNS($A$7:G915),0)),'PROD Fltr Conditional'!G915,"OK")</f>
        <v>OK</v>
      </c>
      <c r="H915" s="13" t="str">
        <f>IF(ISERROR(VLOOKUP('PROD Fltr Conditional'!$A915,QACond,COLUMNS($A$7:H915),0)),'PROD Fltr Conditional'!H915,"OK")</f>
        <v>OK</v>
      </c>
      <c r="I915" s="13" t="str">
        <f>IF(ISERROR(VLOOKUP('PROD Fltr Conditional'!$A915,QACond,COLUMNS($A$7:I915),0)),'PROD Fltr Conditional'!I915,"OK")</f>
        <v>OK</v>
      </c>
      <c r="J915" s="13" t="str">
        <f>IF(ISERROR(VLOOKUP('PROD Fltr Conditional'!$A915,QACond,COLUMNS($A$7:J915),0)),'PROD Fltr Conditional'!J915,"OK")</f>
        <v>OK</v>
      </c>
      <c r="K915" s="13" t="str">
        <f>IF(ISERROR(VLOOKUP('PROD Fltr Conditional'!$A915,QACond,COLUMNS($A$7:K915),0)),'PROD Fltr Conditional'!K915,"OK")</f>
        <v>OK</v>
      </c>
      <c r="L915" s="13" t="str">
        <f>IF(ISERROR(VLOOKUP('PROD Fltr Conditional'!$A915,QACond,COLUMNS($A$7:L915),0)),'PROD Fltr Conditional'!L915,"OK")</f>
        <v>OK</v>
      </c>
      <c r="M915" s="13" t="str">
        <f>IF(ISERROR(VLOOKUP('PROD Fltr Conditional'!$A915,QACond,COLUMNS($A$7:M915),0)),'PROD Fltr Conditional'!M915,"OK")</f>
        <v>OK</v>
      </c>
      <c r="N915" s="13" t="str">
        <f>IF(ISERROR(VLOOKUP('PROD Fltr Conditional'!$A915,QACond,COLUMNS($A$7:N915),0)),'PROD Fltr Conditional'!N915,"OK")</f>
        <v>OK</v>
      </c>
      <c r="O915" s="13" t="str">
        <f>IF(ISERROR(VLOOKUP('PROD Fltr Conditional'!$A915,QACond,COLUMNS($A$7:O915),0)),'PROD Fltr Conditional'!O915,"OK")</f>
        <v>OK</v>
      </c>
      <c r="P915" s="13" t="str">
        <f>IF(ISERROR(VLOOKUP('PROD Fltr Conditional'!$A915,QACond,COLUMNS($A$7:P915),0)),'PROD Fltr Conditional'!P915,"OK")</f>
        <v>OK</v>
      </c>
      <c r="Q915" s="13" t="str">
        <f>IF(ISERROR(VLOOKUP('PROD Fltr Conditional'!$A915,QACond,COLUMNS($A$7:Q915),0)),'PROD Fltr Conditional'!Q915,"OK")</f>
        <v>OK</v>
      </c>
    </row>
    <row r="916" spans="1:17">
      <c r="A916" s="13" t="str">
        <f>IF(ISERROR(VLOOKUP('PROD Fltr Conditional'!$A916,QACond,COLUMNS($A$7:A916),0)),'PROD Fltr Conditional'!A916,"OK")</f>
        <v>OK</v>
      </c>
      <c r="B916" s="13" t="str">
        <f>IF(ISERROR(VLOOKUP('PROD Fltr Conditional'!$A916,QACond,COLUMNS($A$7:B916),0)),'PROD Fltr Conditional'!B916,"OK")</f>
        <v>OK</v>
      </c>
      <c r="C916" s="13" t="str">
        <f>IF(ISERROR(VLOOKUP('PROD Fltr Conditional'!$A916,QACond,COLUMNS($A$7:C916),0)),'PROD Fltr Conditional'!C916,"OK")</f>
        <v>OK</v>
      </c>
      <c r="D916" s="13" t="str">
        <f>IF(ISERROR(VLOOKUP('PROD Fltr Conditional'!$A916,QACond,COLUMNS($A$7:D916),0)),'PROD Fltr Conditional'!D916,"OK")</f>
        <v>OK</v>
      </c>
      <c r="E916" s="13" t="str">
        <f>IF(ISERROR(VLOOKUP('PROD Fltr Conditional'!$A916,QACond,COLUMNS($A$7:E916),0)),'PROD Fltr Conditional'!E916,"OK")</f>
        <v>OK</v>
      </c>
      <c r="F916" s="13" t="str">
        <f>IF(ISERROR(VLOOKUP('PROD Fltr Conditional'!$A916,QACond,COLUMNS($A$7:F916),0)),'PROD Fltr Conditional'!F916,"OK")</f>
        <v>OK</v>
      </c>
      <c r="G916" s="13" t="str">
        <f>IF(ISERROR(VLOOKUP('PROD Fltr Conditional'!$A916,QACond,COLUMNS($A$7:G916),0)),'PROD Fltr Conditional'!G916,"OK")</f>
        <v>OK</v>
      </c>
      <c r="H916" s="13" t="str">
        <f>IF(ISERROR(VLOOKUP('PROD Fltr Conditional'!$A916,QACond,COLUMNS($A$7:H916),0)),'PROD Fltr Conditional'!H916,"OK")</f>
        <v>OK</v>
      </c>
      <c r="I916" s="13" t="str">
        <f>IF(ISERROR(VLOOKUP('PROD Fltr Conditional'!$A916,QACond,COLUMNS($A$7:I916),0)),'PROD Fltr Conditional'!I916,"OK")</f>
        <v>OK</v>
      </c>
      <c r="J916" s="13" t="str">
        <f>IF(ISERROR(VLOOKUP('PROD Fltr Conditional'!$A916,QACond,COLUMNS($A$7:J916),0)),'PROD Fltr Conditional'!J916,"OK")</f>
        <v>OK</v>
      </c>
      <c r="K916" s="13" t="str">
        <f>IF(ISERROR(VLOOKUP('PROD Fltr Conditional'!$A916,QACond,COLUMNS($A$7:K916),0)),'PROD Fltr Conditional'!K916,"OK")</f>
        <v>OK</v>
      </c>
      <c r="L916" s="13" t="str">
        <f>IF(ISERROR(VLOOKUP('PROD Fltr Conditional'!$A916,QACond,COLUMNS($A$7:L916),0)),'PROD Fltr Conditional'!L916,"OK")</f>
        <v>OK</v>
      </c>
      <c r="M916" s="13" t="str">
        <f>IF(ISERROR(VLOOKUP('PROD Fltr Conditional'!$A916,QACond,COLUMNS($A$7:M916),0)),'PROD Fltr Conditional'!M916,"OK")</f>
        <v>OK</v>
      </c>
      <c r="N916" s="13" t="str">
        <f>IF(ISERROR(VLOOKUP('PROD Fltr Conditional'!$A916,QACond,COLUMNS($A$7:N916),0)),'PROD Fltr Conditional'!N916,"OK")</f>
        <v>OK</v>
      </c>
      <c r="O916" s="13" t="str">
        <f>IF(ISERROR(VLOOKUP('PROD Fltr Conditional'!$A916,QACond,COLUMNS($A$7:O916),0)),'PROD Fltr Conditional'!O916,"OK")</f>
        <v>OK</v>
      </c>
      <c r="P916" s="13" t="str">
        <f>IF(ISERROR(VLOOKUP('PROD Fltr Conditional'!$A916,QACond,COLUMNS($A$7:P916),0)),'PROD Fltr Conditional'!P916,"OK")</f>
        <v>OK</v>
      </c>
      <c r="Q916" s="13" t="str">
        <f>IF(ISERROR(VLOOKUP('PROD Fltr Conditional'!$A916,QACond,COLUMNS($A$7:Q916),0)),'PROD Fltr Conditional'!Q916,"OK")</f>
        <v>OK</v>
      </c>
    </row>
    <row r="917" spans="1:17">
      <c r="A917" s="13" t="str">
        <f>IF(ISERROR(VLOOKUP('PROD Fltr Conditional'!$A917,QACond,COLUMNS($A$7:A917),0)),'PROD Fltr Conditional'!A917,"OK")</f>
        <v>OK</v>
      </c>
      <c r="B917" s="13" t="str">
        <f>IF(ISERROR(VLOOKUP('PROD Fltr Conditional'!$A917,QACond,COLUMNS($A$7:B917),0)),'PROD Fltr Conditional'!B917,"OK")</f>
        <v>OK</v>
      </c>
      <c r="C917" s="13" t="str">
        <f>IF(ISERROR(VLOOKUP('PROD Fltr Conditional'!$A917,QACond,COLUMNS($A$7:C917),0)),'PROD Fltr Conditional'!C917,"OK")</f>
        <v>OK</v>
      </c>
      <c r="D917" s="13" t="str">
        <f>IF(ISERROR(VLOOKUP('PROD Fltr Conditional'!$A917,QACond,COLUMNS($A$7:D917),0)),'PROD Fltr Conditional'!D917,"OK")</f>
        <v>OK</v>
      </c>
      <c r="E917" s="13" t="str">
        <f>IF(ISERROR(VLOOKUP('PROD Fltr Conditional'!$A917,QACond,COLUMNS($A$7:E917),0)),'PROD Fltr Conditional'!E917,"OK")</f>
        <v>OK</v>
      </c>
      <c r="F917" s="13" t="str">
        <f>IF(ISERROR(VLOOKUP('PROD Fltr Conditional'!$A917,QACond,COLUMNS($A$7:F917),0)),'PROD Fltr Conditional'!F917,"OK")</f>
        <v>OK</v>
      </c>
      <c r="G917" s="13" t="str">
        <f>IF(ISERROR(VLOOKUP('PROD Fltr Conditional'!$A917,QACond,COLUMNS($A$7:G917),0)),'PROD Fltr Conditional'!G917,"OK")</f>
        <v>OK</v>
      </c>
      <c r="H917" s="13" t="str">
        <f>IF(ISERROR(VLOOKUP('PROD Fltr Conditional'!$A917,QACond,COLUMNS($A$7:H917),0)),'PROD Fltr Conditional'!H917,"OK")</f>
        <v>OK</v>
      </c>
      <c r="I917" s="13" t="str">
        <f>IF(ISERROR(VLOOKUP('PROD Fltr Conditional'!$A917,QACond,COLUMNS($A$7:I917),0)),'PROD Fltr Conditional'!I917,"OK")</f>
        <v>OK</v>
      </c>
      <c r="J917" s="13" t="str">
        <f>IF(ISERROR(VLOOKUP('PROD Fltr Conditional'!$A917,QACond,COLUMNS($A$7:J917),0)),'PROD Fltr Conditional'!J917,"OK")</f>
        <v>OK</v>
      </c>
      <c r="K917" s="13" t="str">
        <f>IF(ISERROR(VLOOKUP('PROD Fltr Conditional'!$A917,QACond,COLUMNS($A$7:K917),0)),'PROD Fltr Conditional'!K917,"OK")</f>
        <v>OK</v>
      </c>
      <c r="L917" s="13" t="str">
        <f>IF(ISERROR(VLOOKUP('PROD Fltr Conditional'!$A917,QACond,COLUMNS($A$7:L917),0)),'PROD Fltr Conditional'!L917,"OK")</f>
        <v>OK</v>
      </c>
      <c r="M917" s="13" t="str">
        <f>IF(ISERROR(VLOOKUP('PROD Fltr Conditional'!$A917,QACond,COLUMNS($A$7:M917),0)),'PROD Fltr Conditional'!M917,"OK")</f>
        <v>OK</v>
      </c>
      <c r="N917" s="13" t="str">
        <f>IF(ISERROR(VLOOKUP('PROD Fltr Conditional'!$A917,QACond,COLUMNS($A$7:N917),0)),'PROD Fltr Conditional'!N917,"OK")</f>
        <v>OK</v>
      </c>
      <c r="O917" s="13" t="str">
        <f>IF(ISERROR(VLOOKUP('PROD Fltr Conditional'!$A917,QACond,COLUMNS($A$7:O917),0)),'PROD Fltr Conditional'!O917,"OK")</f>
        <v>OK</v>
      </c>
      <c r="P917" s="13" t="str">
        <f>IF(ISERROR(VLOOKUP('PROD Fltr Conditional'!$A917,QACond,COLUMNS($A$7:P917),0)),'PROD Fltr Conditional'!P917,"OK")</f>
        <v>OK</v>
      </c>
      <c r="Q917" s="13" t="str">
        <f>IF(ISERROR(VLOOKUP('PROD Fltr Conditional'!$A917,QACond,COLUMNS($A$7:Q917),0)),'PROD Fltr Conditional'!Q917,"OK")</f>
        <v>OK</v>
      </c>
    </row>
    <row r="918" spans="1:17">
      <c r="A918" s="13" t="str">
        <f>IF(ISERROR(VLOOKUP('PROD Fltr Conditional'!$A918,QACond,COLUMNS($A$7:A918),0)),'PROD Fltr Conditional'!A918,"OK")</f>
        <v>OK</v>
      </c>
      <c r="B918" s="13" t="str">
        <f>IF(ISERROR(VLOOKUP('PROD Fltr Conditional'!$A918,QACond,COLUMNS($A$7:B918),0)),'PROD Fltr Conditional'!B918,"OK")</f>
        <v>OK</v>
      </c>
      <c r="C918" s="13" t="str">
        <f>IF(ISERROR(VLOOKUP('PROD Fltr Conditional'!$A918,QACond,COLUMNS($A$7:C918),0)),'PROD Fltr Conditional'!C918,"OK")</f>
        <v>OK</v>
      </c>
      <c r="D918" s="13" t="str">
        <f>IF(ISERROR(VLOOKUP('PROD Fltr Conditional'!$A918,QACond,COLUMNS($A$7:D918),0)),'PROD Fltr Conditional'!D918,"OK")</f>
        <v>OK</v>
      </c>
      <c r="E918" s="13" t="str">
        <f>IF(ISERROR(VLOOKUP('PROD Fltr Conditional'!$A918,QACond,COLUMNS($A$7:E918),0)),'PROD Fltr Conditional'!E918,"OK")</f>
        <v>OK</v>
      </c>
      <c r="F918" s="13" t="str">
        <f>IF(ISERROR(VLOOKUP('PROD Fltr Conditional'!$A918,QACond,COLUMNS($A$7:F918),0)),'PROD Fltr Conditional'!F918,"OK")</f>
        <v>OK</v>
      </c>
      <c r="G918" s="13" t="str">
        <f>IF(ISERROR(VLOOKUP('PROD Fltr Conditional'!$A918,QACond,COLUMNS($A$7:G918),0)),'PROD Fltr Conditional'!G918,"OK")</f>
        <v>OK</v>
      </c>
      <c r="H918" s="13" t="str">
        <f>IF(ISERROR(VLOOKUP('PROD Fltr Conditional'!$A918,QACond,COLUMNS($A$7:H918),0)),'PROD Fltr Conditional'!H918,"OK")</f>
        <v>OK</v>
      </c>
      <c r="I918" s="13" t="str">
        <f>IF(ISERROR(VLOOKUP('PROD Fltr Conditional'!$A918,QACond,COLUMNS($A$7:I918),0)),'PROD Fltr Conditional'!I918,"OK")</f>
        <v>OK</v>
      </c>
      <c r="J918" s="13" t="str">
        <f>IF(ISERROR(VLOOKUP('PROD Fltr Conditional'!$A918,QACond,COLUMNS($A$7:J918),0)),'PROD Fltr Conditional'!J918,"OK")</f>
        <v>OK</v>
      </c>
      <c r="K918" s="13" t="str">
        <f>IF(ISERROR(VLOOKUP('PROD Fltr Conditional'!$A918,QACond,COLUMNS($A$7:K918),0)),'PROD Fltr Conditional'!K918,"OK")</f>
        <v>OK</v>
      </c>
      <c r="L918" s="13" t="str">
        <f>IF(ISERROR(VLOOKUP('PROD Fltr Conditional'!$A918,QACond,COLUMNS($A$7:L918),0)),'PROD Fltr Conditional'!L918,"OK")</f>
        <v>OK</v>
      </c>
      <c r="M918" s="13" t="str">
        <f>IF(ISERROR(VLOOKUP('PROD Fltr Conditional'!$A918,QACond,COLUMNS($A$7:M918),0)),'PROD Fltr Conditional'!M918,"OK")</f>
        <v>OK</v>
      </c>
      <c r="N918" s="13" t="str">
        <f>IF(ISERROR(VLOOKUP('PROD Fltr Conditional'!$A918,QACond,COLUMNS($A$7:N918),0)),'PROD Fltr Conditional'!N918,"OK")</f>
        <v>OK</v>
      </c>
      <c r="O918" s="13" t="str">
        <f>IF(ISERROR(VLOOKUP('PROD Fltr Conditional'!$A918,QACond,COLUMNS($A$7:O918),0)),'PROD Fltr Conditional'!O918,"OK")</f>
        <v>OK</v>
      </c>
      <c r="P918" s="13" t="str">
        <f>IF(ISERROR(VLOOKUP('PROD Fltr Conditional'!$A918,QACond,COLUMNS($A$7:P918),0)),'PROD Fltr Conditional'!P918,"OK")</f>
        <v>OK</v>
      </c>
      <c r="Q918" s="13" t="str">
        <f>IF(ISERROR(VLOOKUP('PROD Fltr Conditional'!$A918,QACond,COLUMNS($A$7:Q918),0)),'PROD Fltr Conditional'!Q918,"OK")</f>
        <v>OK</v>
      </c>
    </row>
    <row r="919" spans="1:17">
      <c r="A919" s="13" t="str">
        <f>IF(ISERROR(VLOOKUP('PROD Fltr Conditional'!$A919,QACond,COLUMNS($A$7:A919),0)),'PROD Fltr Conditional'!A919,"OK")</f>
        <v>OK</v>
      </c>
      <c r="B919" s="13" t="str">
        <f>IF(ISERROR(VLOOKUP('PROD Fltr Conditional'!$A919,QACond,COLUMNS($A$7:B919),0)),'PROD Fltr Conditional'!B919,"OK")</f>
        <v>OK</v>
      </c>
      <c r="C919" s="13" t="str">
        <f>IF(ISERROR(VLOOKUP('PROD Fltr Conditional'!$A919,QACond,COLUMNS($A$7:C919),0)),'PROD Fltr Conditional'!C919,"OK")</f>
        <v>OK</v>
      </c>
      <c r="D919" s="13" t="str">
        <f>IF(ISERROR(VLOOKUP('PROD Fltr Conditional'!$A919,QACond,COLUMNS($A$7:D919),0)),'PROD Fltr Conditional'!D919,"OK")</f>
        <v>OK</v>
      </c>
      <c r="E919" s="13" t="str">
        <f>IF(ISERROR(VLOOKUP('PROD Fltr Conditional'!$A919,QACond,COLUMNS($A$7:E919),0)),'PROD Fltr Conditional'!E919,"OK")</f>
        <v>OK</v>
      </c>
      <c r="F919" s="13" t="str">
        <f>IF(ISERROR(VLOOKUP('PROD Fltr Conditional'!$A919,QACond,COLUMNS($A$7:F919),0)),'PROD Fltr Conditional'!F919,"OK")</f>
        <v>OK</v>
      </c>
      <c r="G919" s="13" t="str">
        <f>IF(ISERROR(VLOOKUP('PROD Fltr Conditional'!$A919,QACond,COLUMNS($A$7:G919),0)),'PROD Fltr Conditional'!G919,"OK")</f>
        <v>OK</v>
      </c>
      <c r="H919" s="13" t="str">
        <f>IF(ISERROR(VLOOKUP('PROD Fltr Conditional'!$A919,QACond,COLUMNS($A$7:H919),0)),'PROD Fltr Conditional'!H919,"OK")</f>
        <v>OK</v>
      </c>
      <c r="I919" s="13" t="str">
        <f>IF(ISERROR(VLOOKUP('PROD Fltr Conditional'!$A919,QACond,COLUMNS($A$7:I919),0)),'PROD Fltr Conditional'!I919,"OK")</f>
        <v>OK</v>
      </c>
      <c r="J919" s="13" t="str">
        <f>IF(ISERROR(VLOOKUP('PROD Fltr Conditional'!$A919,QACond,COLUMNS($A$7:J919),0)),'PROD Fltr Conditional'!J919,"OK")</f>
        <v>OK</v>
      </c>
      <c r="K919" s="13" t="str">
        <f>IF(ISERROR(VLOOKUP('PROD Fltr Conditional'!$A919,QACond,COLUMNS($A$7:K919),0)),'PROD Fltr Conditional'!K919,"OK")</f>
        <v>OK</v>
      </c>
      <c r="L919" s="13" t="str">
        <f>IF(ISERROR(VLOOKUP('PROD Fltr Conditional'!$A919,QACond,COLUMNS($A$7:L919),0)),'PROD Fltr Conditional'!L919,"OK")</f>
        <v>OK</v>
      </c>
      <c r="M919" s="13" t="str">
        <f>IF(ISERROR(VLOOKUP('PROD Fltr Conditional'!$A919,QACond,COLUMNS($A$7:M919),0)),'PROD Fltr Conditional'!M919,"OK")</f>
        <v>OK</v>
      </c>
      <c r="N919" s="13" t="str">
        <f>IF(ISERROR(VLOOKUP('PROD Fltr Conditional'!$A919,QACond,COLUMNS($A$7:N919),0)),'PROD Fltr Conditional'!N919,"OK")</f>
        <v>OK</v>
      </c>
      <c r="O919" s="13" t="str">
        <f>IF(ISERROR(VLOOKUP('PROD Fltr Conditional'!$A919,QACond,COLUMNS($A$7:O919),0)),'PROD Fltr Conditional'!O919,"OK")</f>
        <v>OK</v>
      </c>
      <c r="P919" s="13" t="str">
        <f>IF(ISERROR(VLOOKUP('PROD Fltr Conditional'!$A919,QACond,COLUMNS($A$7:P919),0)),'PROD Fltr Conditional'!P919,"OK")</f>
        <v>OK</v>
      </c>
      <c r="Q919" s="13" t="str">
        <f>IF(ISERROR(VLOOKUP('PROD Fltr Conditional'!$A919,QACond,COLUMNS($A$7:Q919),0)),'PROD Fltr Conditional'!Q919,"OK")</f>
        <v>OK</v>
      </c>
    </row>
    <row r="920" spans="1:17">
      <c r="A920" s="13" t="str">
        <f>IF(ISERROR(VLOOKUP('PROD Fltr Conditional'!$A920,QACond,COLUMNS($A$7:A920),0)),'PROD Fltr Conditional'!A920,"OK")</f>
        <v>OK</v>
      </c>
      <c r="B920" s="13" t="str">
        <f>IF(ISERROR(VLOOKUP('PROD Fltr Conditional'!$A920,QACond,COLUMNS($A$7:B920),0)),'PROD Fltr Conditional'!B920,"OK")</f>
        <v>OK</v>
      </c>
      <c r="C920" s="13" t="str">
        <f>IF(ISERROR(VLOOKUP('PROD Fltr Conditional'!$A920,QACond,COLUMNS($A$7:C920),0)),'PROD Fltr Conditional'!C920,"OK")</f>
        <v>OK</v>
      </c>
      <c r="D920" s="13" t="str">
        <f>IF(ISERROR(VLOOKUP('PROD Fltr Conditional'!$A920,QACond,COLUMNS($A$7:D920),0)),'PROD Fltr Conditional'!D920,"OK")</f>
        <v>OK</v>
      </c>
      <c r="E920" s="13" t="str">
        <f>IF(ISERROR(VLOOKUP('PROD Fltr Conditional'!$A920,QACond,COLUMNS($A$7:E920),0)),'PROD Fltr Conditional'!E920,"OK")</f>
        <v>OK</v>
      </c>
      <c r="F920" s="13" t="str">
        <f>IF(ISERROR(VLOOKUP('PROD Fltr Conditional'!$A920,QACond,COLUMNS($A$7:F920),0)),'PROD Fltr Conditional'!F920,"OK")</f>
        <v>OK</v>
      </c>
      <c r="G920" s="13" t="str">
        <f>IF(ISERROR(VLOOKUP('PROD Fltr Conditional'!$A920,QACond,COLUMNS($A$7:G920),0)),'PROD Fltr Conditional'!G920,"OK")</f>
        <v>OK</v>
      </c>
      <c r="H920" s="13" t="str">
        <f>IF(ISERROR(VLOOKUP('PROD Fltr Conditional'!$A920,QACond,COLUMNS($A$7:H920),0)),'PROD Fltr Conditional'!H920,"OK")</f>
        <v>OK</v>
      </c>
      <c r="I920" s="13" t="str">
        <f>IF(ISERROR(VLOOKUP('PROD Fltr Conditional'!$A920,QACond,COLUMNS($A$7:I920),0)),'PROD Fltr Conditional'!I920,"OK")</f>
        <v>OK</v>
      </c>
      <c r="J920" s="13" t="str">
        <f>IF(ISERROR(VLOOKUP('PROD Fltr Conditional'!$A920,QACond,COLUMNS($A$7:J920),0)),'PROD Fltr Conditional'!J920,"OK")</f>
        <v>OK</v>
      </c>
      <c r="K920" s="13" t="str">
        <f>IF(ISERROR(VLOOKUP('PROD Fltr Conditional'!$A920,QACond,COLUMNS($A$7:K920),0)),'PROD Fltr Conditional'!K920,"OK")</f>
        <v>OK</v>
      </c>
      <c r="L920" s="13" t="str">
        <f>IF(ISERROR(VLOOKUP('PROD Fltr Conditional'!$A920,QACond,COLUMNS($A$7:L920),0)),'PROD Fltr Conditional'!L920,"OK")</f>
        <v>OK</v>
      </c>
      <c r="M920" s="13" t="str">
        <f>IF(ISERROR(VLOOKUP('PROD Fltr Conditional'!$A920,QACond,COLUMNS($A$7:M920),0)),'PROD Fltr Conditional'!M920,"OK")</f>
        <v>OK</v>
      </c>
      <c r="N920" s="13" t="str">
        <f>IF(ISERROR(VLOOKUP('PROD Fltr Conditional'!$A920,QACond,COLUMNS($A$7:N920),0)),'PROD Fltr Conditional'!N920,"OK")</f>
        <v>OK</v>
      </c>
      <c r="O920" s="13" t="str">
        <f>IF(ISERROR(VLOOKUP('PROD Fltr Conditional'!$A920,QACond,COLUMNS($A$7:O920),0)),'PROD Fltr Conditional'!O920,"OK")</f>
        <v>OK</v>
      </c>
      <c r="P920" s="13" t="str">
        <f>IF(ISERROR(VLOOKUP('PROD Fltr Conditional'!$A920,QACond,COLUMNS($A$7:P920),0)),'PROD Fltr Conditional'!P920,"OK")</f>
        <v>OK</v>
      </c>
      <c r="Q920" s="13" t="str">
        <f>IF(ISERROR(VLOOKUP('PROD Fltr Conditional'!$A920,QACond,COLUMNS($A$7:Q920),0)),'PROD Fltr Conditional'!Q920,"OK")</f>
        <v>OK</v>
      </c>
    </row>
    <row r="921" spans="1:17">
      <c r="A921" s="13" t="str">
        <f>IF(ISERROR(VLOOKUP('PROD Fltr Conditional'!$A921,QACond,COLUMNS($A$7:A921),0)),'PROD Fltr Conditional'!A921,"OK")</f>
        <v>OK</v>
      </c>
      <c r="B921" s="13" t="str">
        <f>IF(ISERROR(VLOOKUP('PROD Fltr Conditional'!$A921,QACond,COLUMNS($A$7:B921),0)),'PROD Fltr Conditional'!B921,"OK")</f>
        <v>OK</v>
      </c>
      <c r="C921" s="13" t="str">
        <f>IF(ISERROR(VLOOKUP('PROD Fltr Conditional'!$A921,QACond,COLUMNS($A$7:C921),0)),'PROD Fltr Conditional'!C921,"OK")</f>
        <v>OK</v>
      </c>
      <c r="D921" s="13" t="str">
        <f>IF(ISERROR(VLOOKUP('PROD Fltr Conditional'!$A921,QACond,COLUMNS($A$7:D921),0)),'PROD Fltr Conditional'!D921,"OK")</f>
        <v>OK</v>
      </c>
      <c r="E921" s="13" t="str">
        <f>IF(ISERROR(VLOOKUP('PROD Fltr Conditional'!$A921,QACond,COLUMNS($A$7:E921),0)),'PROD Fltr Conditional'!E921,"OK")</f>
        <v>OK</v>
      </c>
      <c r="F921" s="13" t="str">
        <f>IF(ISERROR(VLOOKUP('PROD Fltr Conditional'!$A921,QACond,COLUMNS($A$7:F921),0)),'PROD Fltr Conditional'!F921,"OK")</f>
        <v>OK</v>
      </c>
      <c r="G921" s="13" t="str">
        <f>IF(ISERROR(VLOOKUP('PROD Fltr Conditional'!$A921,QACond,COLUMNS($A$7:G921),0)),'PROD Fltr Conditional'!G921,"OK")</f>
        <v>OK</v>
      </c>
      <c r="H921" s="13" t="str">
        <f>IF(ISERROR(VLOOKUP('PROD Fltr Conditional'!$A921,QACond,COLUMNS($A$7:H921),0)),'PROD Fltr Conditional'!H921,"OK")</f>
        <v>OK</v>
      </c>
      <c r="I921" s="13" t="str">
        <f>IF(ISERROR(VLOOKUP('PROD Fltr Conditional'!$A921,QACond,COLUMNS($A$7:I921),0)),'PROD Fltr Conditional'!I921,"OK")</f>
        <v>OK</v>
      </c>
      <c r="J921" s="13" t="str">
        <f>IF(ISERROR(VLOOKUP('PROD Fltr Conditional'!$A921,QACond,COLUMNS($A$7:J921),0)),'PROD Fltr Conditional'!J921,"OK")</f>
        <v>OK</v>
      </c>
      <c r="K921" s="13" t="str">
        <f>IF(ISERROR(VLOOKUP('PROD Fltr Conditional'!$A921,QACond,COLUMNS($A$7:K921),0)),'PROD Fltr Conditional'!K921,"OK")</f>
        <v>OK</v>
      </c>
      <c r="L921" s="13" t="str">
        <f>IF(ISERROR(VLOOKUP('PROD Fltr Conditional'!$A921,QACond,COLUMNS($A$7:L921),0)),'PROD Fltr Conditional'!L921,"OK")</f>
        <v>OK</v>
      </c>
      <c r="M921" s="13" t="str">
        <f>IF(ISERROR(VLOOKUP('PROD Fltr Conditional'!$A921,QACond,COLUMNS($A$7:M921),0)),'PROD Fltr Conditional'!M921,"OK")</f>
        <v>OK</v>
      </c>
      <c r="N921" s="13" t="str">
        <f>IF(ISERROR(VLOOKUP('PROD Fltr Conditional'!$A921,QACond,COLUMNS($A$7:N921),0)),'PROD Fltr Conditional'!N921,"OK")</f>
        <v>OK</v>
      </c>
      <c r="O921" s="13" t="str">
        <f>IF(ISERROR(VLOOKUP('PROD Fltr Conditional'!$A921,QACond,COLUMNS($A$7:O921),0)),'PROD Fltr Conditional'!O921,"OK")</f>
        <v>OK</v>
      </c>
      <c r="P921" s="13" t="str">
        <f>IF(ISERROR(VLOOKUP('PROD Fltr Conditional'!$A921,QACond,COLUMNS($A$7:P921),0)),'PROD Fltr Conditional'!P921,"OK")</f>
        <v>OK</v>
      </c>
      <c r="Q921" s="13" t="str">
        <f>IF(ISERROR(VLOOKUP('PROD Fltr Conditional'!$A921,QACond,COLUMNS($A$7:Q921),0)),'PROD Fltr Conditional'!Q921,"OK")</f>
        <v>OK</v>
      </c>
    </row>
    <row r="922" spans="1:17">
      <c r="A922" s="13" t="str">
        <f>IF(ISERROR(VLOOKUP('PROD Fltr Conditional'!$A922,QACond,COLUMNS($A$7:A922),0)),'PROD Fltr Conditional'!A922,"OK")</f>
        <v>OK</v>
      </c>
      <c r="B922" s="13" t="str">
        <f>IF(ISERROR(VLOOKUP('PROD Fltr Conditional'!$A922,QACond,COLUMNS($A$7:B922),0)),'PROD Fltr Conditional'!B922,"OK")</f>
        <v>OK</v>
      </c>
      <c r="C922" s="13" t="str">
        <f>IF(ISERROR(VLOOKUP('PROD Fltr Conditional'!$A922,QACond,COLUMNS($A$7:C922),0)),'PROD Fltr Conditional'!C922,"OK")</f>
        <v>OK</v>
      </c>
      <c r="D922" s="13" t="str">
        <f>IF(ISERROR(VLOOKUP('PROD Fltr Conditional'!$A922,QACond,COLUMNS($A$7:D922),0)),'PROD Fltr Conditional'!D922,"OK")</f>
        <v>OK</v>
      </c>
      <c r="E922" s="13" t="str">
        <f>IF(ISERROR(VLOOKUP('PROD Fltr Conditional'!$A922,QACond,COLUMNS($A$7:E922),0)),'PROD Fltr Conditional'!E922,"OK")</f>
        <v>OK</v>
      </c>
      <c r="F922" s="13" t="str">
        <f>IF(ISERROR(VLOOKUP('PROD Fltr Conditional'!$A922,QACond,COLUMNS($A$7:F922),0)),'PROD Fltr Conditional'!F922,"OK")</f>
        <v>OK</v>
      </c>
      <c r="G922" s="13" t="str">
        <f>IF(ISERROR(VLOOKUP('PROD Fltr Conditional'!$A922,QACond,COLUMNS($A$7:G922),0)),'PROD Fltr Conditional'!G922,"OK")</f>
        <v>OK</v>
      </c>
      <c r="H922" s="13" t="str">
        <f>IF(ISERROR(VLOOKUP('PROD Fltr Conditional'!$A922,QACond,COLUMNS($A$7:H922),0)),'PROD Fltr Conditional'!H922,"OK")</f>
        <v>OK</v>
      </c>
      <c r="I922" s="13" t="str">
        <f>IF(ISERROR(VLOOKUP('PROD Fltr Conditional'!$A922,QACond,COLUMNS($A$7:I922),0)),'PROD Fltr Conditional'!I922,"OK")</f>
        <v>OK</v>
      </c>
      <c r="J922" s="13" t="str">
        <f>IF(ISERROR(VLOOKUP('PROD Fltr Conditional'!$A922,QACond,COLUMNS($A$7:J922),0)),'PROD Fltr Conditional'!J922,"OK")</f>
        <v>OK</v>
      </c>
      <c r="K922" s="13" t="str">
        <f>IF(ISERROR(VLOOKUP('PROD Fltr Conditional'!$A922,QACond,COLUMNS($A$7:K922),0)),'PROD Fltr Conditional'!K922,"OK")</f>
        <v>OK</v>
      </c>
      <c r="L922" s="13" t="str">
        <f>IF(ISERROR(VLOOKUP('PROD Fltr Conditional'!$A922,QACond,COLUMNS($A$7:L922),0)),'PROD Fltr Conditional'!L922,"OK")</f>
        <v>OK</v>
      </c>
      <c r="M922" s="13" t="str">
        <f>IF(ISERROR(VLOOKUP('PROD Fltr Conditional'!$A922,QACond,COLUMNS($A$7:M922),0)),'PROD Fltr Conditional'!M922,"OK")</f>
        <v>OK</v>
      </c>
      <c r="N922" s="13" t="str">
        <f>IF(ISERROR(VLOOKUP('PROD Fltr Conditional'!$A922,QACond,COLUMNS($A$7:N922),0)),'PROD Fltr Conditional'!N922,"OK")</f>
        <v>OK</v>
      </c>
      <c r="O922" s="13" t="str">
        <f>IF(ISERROR(VLOOKUP('PROD Fltr Conditional'!$A922,QACond,COLUMNS($A$7:O922),0)),'PROD Fltr Conditional'!O922,"OK")</f>
        <v>OK</v>
      </c>
      <c r="P922" s="13" t="str">
        <f>IF(ISERROR(VLOOKUP('PROD Fltr Conditional'!$A922,QACond,COLUMNS($A$7:P922),0)),'PROD Fltr Conditional'!P922,"OK")</f>
        <v>OK</v>
      </c>
      <c r="Q922" s="13" t="str">
        <f>IF(ISERROR(VLOOKUP('PROD Fltr Conditional'!$A922,QACond,COLUMNS($A$7:Q922),0)),'PROD Fltr Conditional'!Q922,"OK")</f>
        <v>OK</v>
      </c>
    </row>
    <row r="923" spans="1:17">
      <c r="A923" s="13" t="str">
        <f>IF(ISERROR(VLOOKUP('PROD Fltr Conditional'!$A923,QACond,COLUMNS($A$7:A923),0)),'PROD Fltr Conditional'!A923,"OK")</f>
        <v>OK</v>
      </c>
      <c r="B923" s="13" t="str">
        <f>IF(ISERROR(VLOOKUP('PROD Fltr Conditional'!$A923,QACond,COLUMNS($A$7:B923),0)),'PROD Fltr Conditional'!B923,"OK")</f>
        <v>OK</v>
      </c>
      <c r="C923" s="13" t="str">
        <f>IF(ISERROR(VLOOKUP('PROD Fltr Conditional'!$A923,QACond,COLUMNS($A$7:C923),0)),'PROD Fltr Conditional'!C923,"OK")</f>
        <v>OK</v>
      </c>
      <c r="D923" s="13" t="str">
        <f>IF(ISERROR(VLOOKUP('PROD Fltr Conditional'!$A923,QACond,COLUMNS($A$7:D923),0)),'PROD Fltr Conditional'!D923,"OK")</f>
        <v>OK</v>
      </c>
      <c r="E923" s="13" t="str">
        <f>IF(ISERROR(VLOOKUP('PROD Fltr Conditional'!$A923,QACond,COLUMNS($A$7:E923),0)),'PROD Fltr Conditional'!E923,"OK")</f>
        <v>OK</v>
      </c>
      <c r="F923" s="13" t="str">
        <f>IF(ISERROR(VLOOKUP('PROD Fltr Conditional'!$A923,QACond,COLUMNS($A$7:F923),0)),'PROD Fltr Conditional'!F923,"OK")</f>
        <v>OK</v>
      </c>
      <c r="G923" s="13" t="str">
        <f>IF(ISERROR(VLOOKUP('PROD Fltr Conditional'!$A923,QACond,COLUMNS($A$7:G923),0)),'PROD Fltr Conditional'!G923,"OK")</f>
        <v>OK</v>
      </c>
      <c r="H923" s="13" t="str">
        <f>IF(ISERROR(VLOOKUP('PROD Fltr Conditional'!$A923,QACond,COLUMNS($A$7:H923),0)),'PROD Fltr Conditional'!H923,"OK")</f>
        <v>OK</v>
      </c>
      <c r="I923" s="13" t="str">
        <f>IF(ISERROR(VLOOKUP('PROD Fltr Conditional'!$A923,QACond,COLUMNS($A$7:I923),0)),'PROD Fltr Conditional'!I923,"OK")</f>
        <v>OK</v>
      </c>
      <c r="J923" s="13" t="str">
        <f>IF(ISERROR(VLOOKUP('PROD Fltr Conditional'!$A923,QACond,COLUMNS($A$7:J923),0)),'PROD Fltr Conditional'!J923,"OK")</f>
        <v>OK</v>
      </c>
      <c r="K923" s="13" t="str">
        <f>IF(ISERROR(VLOOKUP('PROD Fltr Conditional'!$A923,QACond,COLUMNS($A$7:K923),0)),'PROD Fltr Conditional'!K923,"OK")</f>
        <v>OK</v>
      </c>
      <c r="L923" s="13" t="str">
        <f>IF(ISERROR(VLOOKUP('PROD Fltr Conditional'!$A923,QACond,COLUMNS($A$7:L923),0)),'PROD Fltr Conditional'!L923,"OK")</f>
        <v>OK</v>
      </c>
      <c r="M923" s="13" t="str">
        <f>IF(ISERROR(VLOOKUP('PROD Fltr Conditional'!$A923,QACond,COLUMNS($A$7:M923),0)),'PROD Fltr Conditional'!M923,"OK")</f>
        <v>OK</v>
      </c>
      <c r="N923" s="13" t="str">
        <f>IF(ISERROR(VLOOKUP('PROD Fltr Conditional'!$A923,QACond,COLUMNS($A$7:N923),0)),'PROD Fltr Conditional'!N923,"OK")</f>
        <v>OK</v>
      </c>
      <c r="O923" s="13" t="str">
        <f>IF(ISERROR(VLOOKUP('PROD Fltr Conditional'!$A923,QACond,COLUMNS($A$7:O923),0)),'PROD Fltr Conditional'!O923,"OK")</f>
        <v>OK</v>
      </c>
      <c r="P923" s="13" t="str">
        <f>IF(ISERROR(VLOOKUP('PROD Fltr Conditional'!$A923,QACond,COLUMNS($A$7:P923),0)),'PROD Fltr Conditional'!P923,"OK")</f>
        <v>OK</v>
      </c>
      <c r="Q923" s="13" t="str">
        <f>IF(ISERROR(VLOOKUP('PROD Fltr Conditional'!$A923,QACond,COLUMNS($A$7:Q923),0)),'PROD Fltr Conditional'!Q923,"OK")</f>
        <v>OK</v>
      </c>
    </row>
    <row r="924" spans="1:17">
      <c r="A924" s="13" t="str">
        <f>IF(ISERROR(VLOOKUP('PROD Fltr Conditional'!$A924,QACond,COLUMNS($A$7:A924),0)),'PROD Fltr Conditional'!A924,"OK")</f>
        <v>OK</v>
      </c>
      <c r="B924" s="13" t="str">
        <f>IF(ISERROR(VLOOKUP('PROD Fltr Conditional'!$A924,QACond,COLUMNS($A$7:B924),0)),'PROD Fltr Conditional'!B924,"OK")</f>
        <v>OK</v>
      </c>
      <c r="C924" s="13" t="str">
        <f>IF(ISERROR(VLOOKUP('PROD Fltr Conditional'!$A924,QACond,COLUMNS($A$7:C924),0)),'PROD Fltr Conditional'!C924,"OK")</f>
        <v>OK</v>
      </c>
      <c r="D924" s="13" t="str">
        <f>IF(ISERROR(VLOOKUP('PROD Fltr Conditional'!$A924,QACond,COLUMNS($A$7:D924),0)),'PROD Fltr Conditional'!D924,"OK")</f>
        <v>OK</v>
      </c>
      <c r="E924" s="13" t="str">
        <f>IF(ISERROR(VLOOKUP('PROD Fltr Conditional'!$A924,QACond,COLUMNS($A$7:E924),0)),'PROD Fltr Conditional'!E924,"OK")</f>
        <v>OK</v>
      </c>
      <c r="F924" s="13" t="str">
        <f>IF(ISERROR(VLOOKUP('PROD Fltr Conditional'!$A924,QACond,COLUMNS($A$7:F924),0)),'PROD Fltr Conditional'!F924,"OK")</f>
        <v>OK</v>
      </c>
      <c r="G924" s="13" t="str">
        <f>IF(ISERROR(VLOOKUP('PROD Fltr Conditional'!$A924,QACond,COLUMNS($A$7:G924),0)),'PROD Fltr Conditional'!G924,"OK")</f>
        <v>OK</v>
      </c>
      <c r="H924" s="13" t="str">
        <f>IF(ISERROR(VLOOKUP('PROD Fltr Conditional'!$A924,QACond,COLUMNS($A$7:H924),0)),'PROD Fltr Conditional'!H924,"OK")</f>
        <v>OK</v>
      </c>
      <c r="I924" s="13" t="str">
        <f>IF(ISERROR(VLOOKUP('PROD Fltr Conditional'!$A924,QACond,COLUMNS($A$7:I924),0)),'PROD Fltr Conditional'!I924,"OK")</f>
        <v>OK</v>
      </c>
      <c r="J924" s="13" t="str">
        <f>IF(ISERROR(VLOOKUP('PROD Fltr Conditional'!$A924,QACond,COLUMNS($A$7:J924),0)),'PROD Fltr Conditional'!J924,"OK")</f>
        <v>OK</v>
      </c>
      <c r="K924" s="13" t="str">
        <f>IF(ISERROR(VLOOKUP('PROD Fltr Conditional'!$A924,QACond,COLUMNS($A$7:K924),0)),'PROD Fltr Conditional'!K924,"OK")</f>
        <v>OK</v>
      </c>
      <c r="L924" s="13" t="str">
        <f>IF(ISERROR(VLOOKUP('PROD Fltr Conditional'!$A924,QACond,COLUMNS($A$7:L924),0)),'PROD Fltr Conditional'!L924,"OK")</f>
        <v>OK</v>
      </c>
      <c r="M924" s="13" t="str">
        <f>IF(ISERROR(VLOOKUP('PROD Fltr Conditional'!$A924,QACond,COLUMNS($A$7:M924),0)),'PROD Fltr Conditional'!M924,"OK")</f>
        <v>OK</v>
      </c>
      <c r="N924" s="13" t="str">
        <f>IF(ISERROR(VLOOKUP('PROD Fltr Conditional'!$A924,QACond,COLUMNS($A$7:N924),0)),'PROD Fltr Conditional'!N924,"OK")</f>
        <v>OK</v>
      </c>
      <c r="O924" s="13" t="str">
        <f>IF(ISERROR(VLOOKUP('PROD Fltr Conditional'!$A924,QACond,COLUMNS($A$7:O924),0)),'PROD Fltr Conditional'!O924,"OK")</f>
        <v>OK</v>
      </c>
      <c r="P924" s="13" t="str">
        <f>IF(ISERROR(VLOOKUP('PROD Fltr Conditional'!$A924,QACond,COLUMNS($A$7:P924),0)),'PROD Fltr Conditional'!P924,"OK")</f>
        <v>OK</v>
      </c>
      <c r="Q924" s="13" t="str">
        <f>IF(ISERROR(VLOOKUP('PROD Fltr Conditional'!$A924,QACond,COLUMNS($A$7:Q924),0)),'PROD Fltr Conditional'!Q924,"OK")</f>
        <v>OK</v>
      </c>
    </row>
    <row r="925" spans="1:17">
      <c r="A925" s="13" t="str">
        <f>IF(ISERROR(VLOOKUP('PROD Fltr Conditional'!$A925,QACond,COLUMNS($A$7:A925),0)),'PROD Fltr Conditional'!A925,"OK")</f>
        <v>OK</v>
      </c>
      <c r="B925" s="13" t="str">
        <f>IF(ISERROR(VLOOKUP('PROD Fltr Conditional'!$A925,QACond,COLUMNS($A$7:B925),0)),'PROD Fltr Conditional'!B925,"OK")</f>
        <v>OK</v>
      </c>
      <c r="C925" s="13" t="str">
        <f>IF(ISERROR(VLOOKUP('PROD Fltr Conditional'!$A925,QACond,COLUMNS($A$7:C925),0)),'PROD Fltr Conditional'!C925,"OK")</f>
        <v>OK</v>
      </c>
      <c r="D925" s="13" t="str">
        <f>IF(ISERROR(VLOOKUP('PROD Fltr Conditional'!$A925,QACond,COLUMNS($A$7:D925),0)),'PROD Fltr Conditional'!D925,"OK")</f>
        <v>OK</v>
      </c>
      <c r="E925" s="13" t="str">
        <f>IF(ISERROR(VLOOKUP('PROD Fltr Conditional'!$A925,QACond,COLUMNS($A$7:E925),0)),'PROD Fltr Conditional'!E925,"OK")</f>
        <v>OK</v>
      </c>
      <c r="F925" s="13" t="str">
        <f>IF(ISERROR(VLOOKUP('PROD Fltr Conditional'!$A925,QACond,COLUMNS($A$7:F925),0)),'PROD Fltr Conditional'!F925,"OK")</f>
        <v>OK</v>
      </c>
      <c r="G925" s="13" t="str">
        <f>IF(ISERROR(VLOOKUP('PROD Fltr Conditional'!$A925,QACond,COLUMNS($A$7:G925),0)),'PROD Fltr Conditional'!G925,"OK")</f>
        <v>OK</v>
      </c>
      <c r="H925" s="13" t="str">
        <f>IF(ISERROR(VLOOKUP('PROD Fltr Conditional'!$A925,QACond,COLUMNS($A$7:H925),0)),'PROD Fltr Conditional'!H925,"OK")</f>
        <v>OK</v>
      </c>
      <c r="I925" s="13" t="str">
        <f>IF(ISERROR(VLOOKUP('PROD Fltr Conditional'!$A925,QACond,COLUMNS($A$7:I925),0)),'PROD Fltr Conditional'!I925,"OK")</f>
        <v>OK</v>
      </c>
      <c r="J925" s="13" t="str">
        <f>IF(ISERROR(VLOOKUP('PROD Fltr Conditional'!$A925,QACond,COLUMNS($A$7:J925),0)),'PROD Fltr Conditional'!J925,"OK")</f>
        <v>OK</v>
      </c>
      <c r="K925" s="13" t="str">
        <f>IF(ISERROR(VLOOKUP('PROD Fltr Conditional'!$A925,QACond,COLUMNS($A$7:K925),0)),'PROD Fltr Conditional'!K925,"OK")</f>
        <v>OK</v>
      </c>
      <c r="L925" s="13" t="str">
        <f>IF(ISERROR(VLOOKUP('PROD Fltr Conditional'!$A925,QACond,COLUMNS($A$7:L925),0)),'PROD Fltr Conditional'!L925,"OK")</f>
        <v>OK</v>
      </c>
      <c r="M925" s="13" t="str">
        <f>IF(ISERROR(VLOOKUP('PROD Fltr Conditional'!$A925,QACond,COLUMNS($A$7:M925),0)),'PROD Fltr Conditional'!M925,"OK")</f>
        <v>OK</v>
      </c>
      <c r="N925" s="13" t="str">
        <f>IF(ISERROR(VLOOKUP('PROD Fltr Conditional'!$A925,QACond,COLUMNS($A$7:N925),0)),'PROD Fltr Conditional'!N925,"OK")</f>
        <v>OK</v>
      </c>
      <c r="O925" s="13" t="str">
        <f>IF(ISERROR(VLOOKUP('PROD Fltr Conditional'!$A925,QACond,COLUMNS($A$7:O925),0)),'PROD Fltr Conditional'!O925,"OK")</f>
        <v>OK</v>
      </c>
      <c r="P925" s="13" t="str">
        <f>IF(ISERROR(VLOOKUP('PROD Fltr Conditional'!$A925,QACond,COLUMNS($A$7:P925),0)),'PROD Fltr Conditional'!P925,"OK")</f>
        <v>OK</v>
      </c>
      <c r="Q925" s="13" t="str">
        <f>IF(ISERROR(VLOOKUP('PROD Fltr Conditional'!$A925,QACond,COLUMNS($A$7:Q925),0)),'PROD Fltr Conditional'!Q925,"OK")</f>
        <v>OK</v>
      </c>
    </row>
    <row r="926" spans="1:17">
      <c r="A926" s="13" t="str">
        <f>IF(ISERROR(VLOOKUP('PROD Fltr Conditional'!$A926,QACond,COLUMNS($A$7:A926),0)),'PROD Fltr Conditional'!A926,"OK")</f>
        <v>OK</v>
      </c>
      <c r="B926" s="13" t="str">
        <f>IF(ISERROR(VLOOKUP('PROD Fltr Conditional'!$A926,QACond,COLUMNS($A$7:B926),0)),'PROD Fltr Conditional'!B926,"OK")</f>
        <v>OK</v>
      </c>
      <c r="C926" s="13" t="str">
        <f>IF(ISERROR(VLOOKUP('PROD Fltr Conditional'!$A926,QACond,COLUMNS($A$7:C926),0)),'PROD Fltr Conditional'!C926,"OK")</f>
        <v>OK</v>
      </c>
      <c r="D926" s="13" t="str">
        <f>IF(ISERROR(VLOOKUP('PROD Fltr Conditional'!$A926,QACond,COLUMNS($A$7:D926),0)),'PROD Fltr Conditional'!D926,"OK")</f>
        <v>OK</v>
      </c>
      <c r="E926" s="13" t="str">
        <f>IF(ISERROR(VLOOKUP('PROD Fltr Conditional'!$A926,QACond,COLUMNS($A$7:E926),0)),'PROD Fltr Conditional'!E926,"OK")</f>
        <v>OK</v>
      </c>
      <c r="F926" s="13" t="str">
        <f>IF(ISERROR(VLOOKUP('PROD Fltr Conditional'!$A926,QACond,COLUMNS($A$7:F926),0)),'PROD Fltr Conditional'!F926,"OK")</f>
        <v>OK</v>
      </c>
      <c r="G926" s="13" t="str">
        <f>IF(ISERROR(VLOOKUP('PROD Fltr Conditional'!$A926,QACond,COLUMNS($A$7:G926),0)),'PROD Fltr Conditional'!G926,"OK")</f>
        <v>OK</v>
      </c>
      <c r="H926" s="13" t="str">
        <f>IF(ISERROR(VLOOKUP('PROD Fltr Conditional'!$A926,QACond,COLUMNS($A$7:H926),0)),'PROD Fltr Conditional'!H926,"OK")</f>
        <v>OK</v>
      </c>
      <c r="I926" s="13" t="str">
        <f>IF(ISERROR(VLOOKUP('PROD Fltr Conditional'!$A926,QACond,COLUMNS($A$7:I926),0)),'PROD Fltr Conditional'!I926,"OK")</f>
        <v>OK</v>
      </c>
      <c r="J926" s="13" t="str">
        <f>IF(ISERROR(VLOOKUP('PROD Fltr Conditional'!$A926,QACond,COLUMNS($A$7:J926),0)),'PROD Fltr Conditional'!J926,"OK")</f>
        <v>OK</v>
      </c>
      <c r="K926" s="13" t="str">
        <f>IF(ISERROR(VLOOKUP('PROD Fltr Conditional'!$A926,QACond,COLUMNS($A$7:K926),0)),'PROD Fltr Conditional'!K926,"OK")</f>
        <v>OK</v>
      </c>
      <c r="L926" s="13" t="str">
        <f>IF(ISERROR(VLOOKUP('PROD Fltr Conditional'!$A926,QACond,COLUMNS($A$7:L926),0)),'PROD Fltr Conditional'!L926,"OK")</f>
        <v>OK</v>
      </c>
      <c r="M926" s="13" t="str">
        <f>IF(ISERROR(VLOOKUP('PROD Fltr Conditional'!$A926,QACond,COLUMNS($A$7:M926),0)),'PROD Fltr Conditional'!M926,"OK")</f>
        <v>OK</v>
      </c>
      <c r="N926" s="13" t="str">
        <f>IF(ISERROR(VLOOKUP('PROD Fltr Conditional'!$A926,QACond,COLUMNS($A$7:N926),0)),'PROD Fltr Conditional'!N926,"OK")</f>
        <v>OK</v>
      </c>
      <c r="O926" s="13" t="str">
        <f>IF(ISERROR(VLOOKUP('PROD Fltr Conditional'!$A926,QACond,COLUMNS($A$7:O926),0)),'PROD Fltr Conditional'!O926,"OK")</f>
        <v>OK</v>
      </c>
      <c r="P926" s="13" t="str">
        <f>IF(ISERROR(VLOOKUP('PROD Fltr Conditional'!$A926,QACond,COLUMNS($A$7:P926),0)),'PROD Fltr Conditional'!P926,"OK")</f>
        <v>OK</v>
      </c>
      <c r="Q926" s="13" t="str">
        <f>IF(ISERROR(VLOOKUP('PROD Fltr Conditional'!$A926,QACond,COLUMNS($A$7:Q926),0)),'PROD Fltr Conditional'!Q926,"OK")</f>
        <v>OK</v>
      </c>
    </row>
    <row r="927" spans="1:17">
      <c r="A927" s="13" t="str">
        <f>IF(ISERROR(VLOOKUP('PROD Fltr Conditional'!$A927,QACond,COLUMNS($A$7:A927),0)),'PROD Fltr Conditional'!A927,"OK")</f>
        <v>OK</v>
      </c>
      <c r="B927" s="13" t="str">
        <f>IF(ISERROR(VLOOKUP('PROD Fltr Conditional'!$A927,QACond,COLUMNS($A$7:B927),0)),'PROD Fltr Conditional'!B927,"OK")</f>
        <v>OK</v>
      </c>
      <c r="C927" s="13" t="str">
        <f>IF(ISERROR(VLOOKUP('PROD Fltr Conditional'!$A927,QACond,COLUMNS($A$7:C927),0)),'PROD Fltr Conditional'!C927,"OK")</f>
        <v>OK</v>
      </c>
      <c r="D927" s="13" t="str">
        <f>IF(ISERROR(VLOOKUP('PROD Fltr Conditional'!$A927,QACond,COLUMNS($A$7:D927),0)),'PROD Fltr Conditional'!D927,"OK")</f>
        <v>OK</v>
      </c>
      <c r="E927" s="13" t="str">
        <f>IF(ISERROR(VLOOKUP('PROD Fltr Conditional'!$A927,QACond,COLUMNS($A$7:E927),0)),'PROD Fltr Conditional'!E927,"OK")</f>
        <v>OK</v>
      </c>
      <c r="F927" s="13" t="str">
        <f>IF(ISERROR(VLOOKUP('PROD Fltr Conditional'!$A927,QACond,COLUMNS($A$7:F927),0)),'PROD Fltr Conditional'!F927,"OK")</f>
        <v>OK</v>
      </c>
      <c r="G927" s="13" t="str">
        <f>IF(ISERROR(VLOOKUP('PROD Fltr Conditional'!$A927,QACond,COLUMNS($A$7:G927),0)),'PROD Fltr Conditional'!G927,"OK")</f>
        <v>OK</v>
      </c>
      <c r="H927" s="13" t="str">
        <f>IF(ISERROR(VLOOKUP('PROD Fltr Conditional'!$A927,QACond,COLUMNS($A$7:H927),0)),'PROD Fltr Conditional'!H927,"OK")</f>
        <v>OK</v>
      </c>
      <c r="I927" s="13" t="str">
        <f>IF(ISERROR(VLOOKUP('PROD Fltr Conditional'!$A927,QACond,COLUMNS($A$7:I927),0)),'PROD Fltr Conditional'!I927,"OK")</f>
        <v>OK</v>
      </c>
      <c r="J927" s="13" t="str">
        <f>IF(ISERROR(VLOOKUP('PROD Fltr Conditional'!$A927,QACond,COLUMNS($A$7:J927),0)),'PROD Fltr Conditional'!J927,"OK")</f>
        <v>OK</v>
      </c>
      <c r="K927" s="13" t="str">
        <f>IF(ISERROR(VLOOKUP('PROD Fltr Conditional'!$A927,QACond,COLUMNS($A$7:K927),0)),'PROD Fltr Conditional'!K927,"OK")</f>
        <v>OK</v>
      </c>
      <c r="L927" s="13" t="str">
        <f>IF(ISERROR(VLOOKUP('PROD Fltr Conditional'!$A927,QACond,COLUMNS($A$7:L927),0)),'PROD Fltr Conditional'!L927,"OK")</f>
        <v>OK</v>
      </c>
      <c r="M927" s="13" t="str">
        <f>IF(ISERROR(VLOOKUP('PROD Fltr Conditional'!$A927,QACond,COLUMNS($A$7:M927),0)),'PROD Fltr Conditional'!M927,"OK")</f>
        <v>OK</v>
      </c>
      <c r="N927" s="13" t="str">
        <f>IF(ISERROR(VLOOKUP('PROD Fltr Conditional'!$A927,QACond,COLUMNS($A$7:N927),0)),'PROD Fltr Conditional'!N927,"OK")</f>
        <v>OK</v>
      </c>
      <c r="O927" s="13" t="str">
        <f>IF(ISERROR(VLOOKUP('PROD Fltr Conditional'!$A927,QACond,COLUMNS($A$7:O927),0)),'PROD Fltr Conditional'!O927,"OK")</f>
        <v>OK</v>
      </c>
      <c r="P927" s="13" t="str">
        <f>IF(ISERROR(VLOOKUP('PROD Fltr Conditional'!$A927,QACond,COLUMNS($A$7:P927),0)),'PROD Fltr Conditional'!P927,"OK")</f>
        <v>OK</v>
      </c>
      <c r="Q927" s="13" t="str">
        <f>IF(ISERROR(VLOOKUP('PROD Fltr Conditional'!$A927,QACond,COLUMNS($A$7:Q927),0)),'PROD Fltr Conditional'!Q927,"OK")</f>
        <v>OK</v>
      </c>
    </row>
    <row r="928" spans="1:17">
      <c r="A928" s="13" t="str">
        <f>IF(ISERROR(VLOOKUP('PROD Fltr Conditional'!$A928,QACond,COLUMNS($A$7:A928),0)),'PROD Fltr Conditional'!A928,"OK")</f>
        <v>OK</v>
      </c>
      <c r="B928" s="13" t="str">
        <f>IF(ISERROR(VLOOKUP('PROD Fltr Conditional'!$A928,QACond,COLUMNS($A$7:B928),0)),'PROD Fltr Conditional'!B928,"OK")</f>
        <v>OK</v>
      </c>
      <c r="C928" s="13" t="str">
        <f>IF(ISERROR(VLOOKUP('PROD Fltr Conditional'!$A928,QACond,COLUMNS($A$7:C928),0)),'PROD Fltr Conditional'!C928,"OK")</f>
        <v>OK</v>
      </c>
      <c r="D928" s="13" t="str">
        <f>IF(ISERROR(VLOOKUP('PROD Fltr Conditional'!$A928,QACond,COLUMNS($A$7:D928),0)),'PROD Fltr Conditional'!D928,"OK")</f>
        <v>OK</v>
      </c>
      <c r="E928" s="13" t="str">
        <f>IF(ISERROR(VLOOKUP('PROD Fltr Conditional'!$A928,QACond,COLUMNS($A$7:E928),0)),'PROD Fltr Conditional'!E928,"OK")</f>
        <v>OK</v>
      </c>
      <c r="F928" s="13" t="str">
        <f>IF(ISERROR(VLOOKUP('PROD Fltr Conditional'!$A928,QACond,COLUMNS($A$7:F928),0)),'PROD Fltr Conditional'!F928,"OK")</f>
        <v>OK</v>
      </c>
      <c r="G928" s="13" t="str">
        <f>IF(ISERROR(VLOOKUP('PROD Fltr Conditional'!$A928,QACond,COLUMNS($A$7:G928),0)),'PROD Fltr Conditional'!G928,"OK")</f>
        <v>OK</v>
      </c>
      <c r="H928" s="13" t="str">
        <f>IF(ISERROR(VLOOKUP('PROD Fltr Conditional'!$A928,QACond,COLUMNS($A$7:H928),0)),'PROD Fltr Conditional'!H928,"OK")</f>
        <v>OK</v>
      </c>
      <c r="I928" s="13" t="str">
        <f>IF(ISERROR(VLOOKUP('PROD Fltr Conditional'!$A928,QACond,COLUMNS($A$7:I928),0)),'PROD Fltr Conditional'!I928,"OK")</f>
        <v>OK</v>
      </c>
      <c r="J928" s="13" t="str">
        <f>IF(ISERROR(VLOOKUP('PROD Fltr Conditional'!$A928,QACond,COLUMNS($A$7:J928),0)),'PROD Fltr Conditional'!J928,"OK")</f>
        <v>OK</v>
      </c>
      <c r="K928" s="13" t="str">
        <f>IF(ISERROR(VLOOKUP('PROD Fltr Conditional'!$A928,QACond,COLUMNS($A$7:K928),0)),'PROD Fltr Conditional'!K928,"OK")</f>
        <v>OK</v>
      </c>
      <c r="L928" s="13" t="str">
        <f>IF(ISERROR(VLOOKUP('PROD Fltr Conditional'!$A928,QACond,COLUMNS($A$7:L928),0)),'PROD Fltr Conditional'!L928,"OK")</f>
        <v>OK</v>
      </c>
      <c r="M928" s="13" t="str">
        <f>IF(ISERROR(VLOOKUP('PROD Fltr Conditional'!$A928,QACond,COLUMNS($A$7:M928),0)),'PROD Fltr Conditional'!M928,"OK")</f>
        <v>OK</v>
      </c>
      <c r="N928" s="13" t="str">
        <f>IF(ISERROR(VLOOKUP('PROD Fltr Conditional'!$A928,QACond,COLUMNS($A$7:N928),0)),'PROD Fltr Conditional'!N928,"OK")</f>
        <v>OK</v>
      </c>
      <c r="O928" s="13" t="str">
        <f>IF(ISERROR(VLOOKUP('PROD Fltr Conditional'!$A928,QACond,COLUMNS($A$7:O928),0)),'PROD Fltr Conditional'!O928,"OK")</f>
        <v>OK</v>
      </c>
      <c r="P928" s="13" t="str">
        <f>IF(ISERROR(VLOOKUP('PROD Fltr Conditional'!$A928,QACond,COLUMNS($A$7:P928),0)),'PROD Fltr Conditional'!P928,"OK")</f>
        <v>OK</v>
      </c>
      <c r="Q928" s="13" t="str">
        <f>IF(ISERROR(VLOOKUP('PROD Fltr Conditional'!$A928,QACond,COLUMNS($A$7:Q928),0)),'PROD Fltr Conditional'!Q928,"OK")</f>
        <v>OK</v>
      </c>
    </row>
    <row r="929" spans="1:17">
      <c r="A929" s="13" t="str">
        <f>IF(ISERROR(VLOOKUP('PROD Fltr Conditional'!$A929,QACond,COLUMNS($A$7:A929),0)),'PROD Fltr Conditional'!A929,"OK")</f>
        <v>OK</v>
      </c>
      <c r="B929" s="13" t="str">
        <f>IF(ISERROR(VLOOKUP('PROD Fltr Conditional'!$A929,QACond,COLUMNS($A$7:B929),0)),'PROD Fltr Conditional'!B929,"OK")</f>
        <v>OK</v>
      </c>
      <c r="C929" s="13" t="str">
        <f>IF(ISERROR(VLOOKUP('PROD Fltr Conditional'!$A929,QACond,COLUMNS($A$7:C929),0)),'PROD Fltr Conditional'!C929,"OK")</f>
        <v>OK</v>
      </c>
      <c r="D929" s="13" t="str">
        <f>IF(ISERROR(VLOOKUP('PROD Fltr Conditional'!$A929,QACond,COLUMNS($A$7:D929),0)),'PROD Fltr Conditional'!D929,"OK")</f>
        <v>OK</v>
      </c>
      <c r="E929" s="13" t="str">
        <f>IF(ISERROR(VLOOKUP('PROD Fltr Conditional'!$A929,QACond,COLUMNS($A$7:E929),0)),'PROD Fltr Conditional'!E929,"OK")</f>
        <v>OK</v>
      </c>
      <c r="F929" s="13" t="str">
        <f>IF(ISERROR(VLOOKUP('PROD Fltr Conditional'!$A929,QACond,COLUMNS($A$7:F929),0)),'PROD Fltr Conditional'!F929,"OK")</f>
        <v>OK</v>
      </c>
      <c r="G929" s="13" t="str">
        <f>IF(ISERROR(VLOOKUP('PROD Fltr Conditional'!$A929,QACond,COLUMNS($A$7:G929),0)),'PROD Fltr Conditional'!G929,"OK")</f>
        <v>OK</v>
      </c>
      <c r="H929" s="13" t="str">
        <f>IF(ISERROR(VLOOKUP('PROD Fltr Conditional'!$A929,QACond,COLUMNS($A$7:H929),0)),'PROD Fltr Conditional'!H929,"OK")</f>
        <v>OK</v>
      </c>
      <c r="I929" s="13" t="str">
        <f>IF(ISERROR(VLOOKUP('PROD Fltr Conditional'!$A929,QACond,COLUMNS($A$7:I929),0)),'PROD Fltr Conditional'!I929,"OK")</f>
        <v>OK</v>
      </c>
      <c r="J929" s="13" t="str">
        <f>IF(ISERROR(VLOOKUP('PROD Fltr Conditional'!$A929,QACond,COLUMNS($A$7:J929),0)),'PROD Fltr Conditional'!J929,"OK")</f>
        <v>OK</v>
      </c>
      <c r="K929" s="13" t="str">
        <f>IF(ISERROR(VLOOKUP('PROD Fltr Conditional'!$A929,QACond,COLUMNS($A$7:K929),0)),'PROD Fltr Conditional'!K929,"OK")</f>
        <v>OK</v>
      </c>
      <c r="L929" s="13" t="str">
        <f>IF(ISERROR(VLOOKUP('PROD Fltr Conditional'!$A929,QACond,COLUMNS($A$7:L929),0)),'PROD Fltr Conditional'!L929,"OK")</f>
        <v>OK</v>
      </c>
      <c r="M929" s="13" t="str">
        <f>IF(ISERROR(VLOOKUP('PROD Fltr Conditional'!$A929,QACond,COLUMNS($A$7:M929),0)),'PROD Fltr Conditional'!M929,"OK")</f>
        <v>OK</v>
      </c>
      <c r="N929" s="13" t="str">
        <f>IF(ISERROR(VLOOKUP('PROD Fltr Conditional'!$A929,QACond,COLUMNS($A$7:N929),0)),'PROD Fltr Conditional'!N929,"OK")</f>
        <v>OK</v>
      </c>
      <c r="O929" s="13" t="str">
        <f>IF(ISERROR(VLOOKUP('PROD Fltr Conditional'!$A929,QACond,COLUMNS($A$7:O929),0)),'PROD Fltr Conditional'!O929,"OK")</f>
        <v>OK</v>
      </c>
      <c r="P929" s="13" t="str">
        <f>IF(ISERROR(VLOOKUP('PROD Fltr Conditional'!$A929,QACond,COLUMNS($A$7:P929),0)),'PROD Fltr Conditional'!P929,"OK")</f>
        <v>OK</v>
      </c>
      <c r="Q929" s="13" t="str">
        <f>IF(ISERROR(VLOOKUP('PROD Fltr Conditional'!$A929,QACond,COLUMNS($A$7:Q929),0)),'PROD Fltr Conditional'!Q929,"OK")</f>
        <v>OK</v>
      </c>
    </row>
    <row r="930" spans="1:17">
      <c r="A930" s="13" t="str">
        <f>IF(ISERROR(VLOOKUP('PROD Fltr Conditional'!$A930,QACond,COLUMNS($A$7:A930),0)),'PROD Fltr Conditional'!A930,"OK")</f>
        <v>OK</v>
      </c>
      <c r="B930" s="13" t="str">
        <f>IF(ISERROR(VLOOKUP('PROD Fltr Conditional'!$A930,QACond,COLUMNS($A$7:B930),0)),'PROD Fltr Conditional'!B930,"OK")</f>
        <v>OK</v>
      </c>
      <c r="C930" s="13" t="str">
        <f>IF(ISERROR(VLOOKUP('PROD Fltr Conditional'!$A930,QACond,COLUMNS($A$7:C930),0)),'PROD Fltr Conditional'!C930,"OK")</f>
        <v>OK</v>
      </c>
      <c r="D930" s="13" t="str">
        <f>IF(ISERROR(VLOOKUP('PROD Fltr Conditional'!$A930,QACond,COLUMNS($A$7:D930),0)),'PROD Fltr Conditional'!D930,"OK")</f>
        <v>OK</v>
      </c>
      <c r="E930" s="13" t="str">
        <f>IF(ISERROR(VLOOKUP('PROD Fltr Conditional'!$A930,QACond,COLUMNS($A$7:E930),0)),'PROD Fltr Conditional'!E930,"OK")</f>
        <v>OK</v>
      </c>
      <c r="F930" s="13" t="str">
        <f>IF(ISERROR(VLOOKUP('PROD Fltr Conditional'!$A930,QACond,COLUMNS($A$7:F930),0)),'PROD Fltr Conditional'!F930,"OK")</f>
        <v>OK</v>
      </c>
      <c r="G930" s="13" t="str">
        <f>IF(ISERROR(VLOOKUP('PROD Fltr Conditional'!$A930,QACond,COLUMNS($A$7:G930),0)),'PROD Fltr Conditional'!G930,"OK")</f>
        <v>OK</v>
      </c>
      <c r="H930" s="13" t="str">
        <f>IF(ISERROR(VLOOKUP('PROD Fltr Conditional'!$A930,QACond,COLUMNS($A$7:H930),0)),'PROD Fltr Conditional'!H930,"OK")</f>
        <v>OK</v>
      </c>
      <c r="I930" s="13" t="str">
        <f>IF(ISERROR(VLOOKUP('PROD Fltr Conditional'!$A930,QACond,COLUMNS($A$7:I930),0)),'PROD Fltr Conditional'!I930,"OK")</f>
        <v>OK</v>
      </c>
      <c r="J930" s="13" t="str">
        <f>IF(ISERROR(VLOOKUP('PROD Fltr Conditional'!$A930,QACond,COLUMNS($A$7:J930),0)),'PROD Fltr Conditional'!J930,"OK")</f>
        <v>OK</v>
      </c>
      <c r="K930" s="13" t="str">
        <f>IF(ISERROR(VLOOKUP('PROD Fltr Conditional'!$A930,QACond,COLUMNS($A$7:K930),0)),'PROD Fltr Conditional'!K930,"OK")</f>
        <v>OK</v>
      </c>
      <c r="L930" s="13" t="str">
        <f>IF(ISERROR(VLOOKUP('PROD Fltr Conditional'!$A930,QACond,COLUMNS($A$7:L930),0)),'PROD Fltr Conditional'!L930,"OK")</f>
        <v>OK</v>
      </c>
      <c r="M930" s="13" t="str">
        <f>IF(ISERROR(VLOOKUP('PROD Fltr Conditional'!$A930,QACond,COLUMNS($A$7:M930),0)),'PROD Fltr Conditional'!M930,"OK")</f>
        <v>OK</v>
      </c>
      <c r="N930" s="13" t="str">
        <f>IF(ISERROR(VLOOKUP('PROD Fltr Conditional'!$A930,QACond,COLUMNS($A$7:N930),0)),'PROD Fltr Conditional'!N930,"OK")</f>
        <v>OK</v>
      </c>
      <c r="O930" s="13" t="str">
        <f>IF(ISERROR(VLOOKUP('PROD Fltr Conditional'!$A930,QACond,COLUMNS($A$7:O930),0)),'PROD Fltr Conditional'!O930,"OK")</f>
        <v>OK</v>
      </c>
      <c r="P930" s="13" t="str">
        <f>IF(ISERROR(VLOOKUP('PROD Fltr Conditional'!$A930,QACond,COLUMNS($A$7:P930),0)),'PROD Fltr Conditional'!P930,"OK")</f>
        <v>OK</v>
      </c>
      <c r="Q930" s="13" t="str">
        <f>IF(ISERROR(VLOOKUP('PROD Fltr Conditional'!$A930,QACond,COLUMNS($A$7:Q930),0)),'PROD Fltr Conditional'!Q930,"OK")</f>
        <v>OK</v>
      </c>
    </row>
    <row r="931" spans="1:17">
      <c r="A931" s="13" t="str">
        <f>IF(ISERROR(VLOOKUP('PROD Fltr Conditional'!$A931,QACond,COLUMNS($A$7:A931),0)),'PROD Fltr Conditional'!A931,"OK")</f>
        <v>OK</v>
      </c>
      <c r="B931" s="13" t="str">
        <f>IF(ISERROR(VLOOKUP('PROD Fltr Conditional'!$A931,QACond,COLUMNS($A$7:B931),0)),'PROD Fltr Conditional'!B931,"OK")</f>
        <v>OK</v>
      </c>
      <c r="C931" s="13" t="str">
        <f>IF(ISERROR(VLOOKUP('PROD Fltr Conditional'!$A931,QACond,COLUMNS($A$7:C931),0)),'PROD Fltr Conditional'!C931,"OK")</f>
        <v>OK</v>
      </c>
      <c r="D931" s="13" t="str">
        <f>IF(ISERROR(VLOOKUP('PROD Fltr Conditional'!$A931,QACond,COLUMNS($A$7:D931),0)),'PROD Fltr Conditional'!D931,"OK")</f>
        <v>OK</v>
      </c>
      <c r="E931" s="13" t="str">
        <f>IF(ISERROR(VLOOKUP('PROD Fltr Conditional'!$A931,QACond,COLUMNS($A$7:E931),0)),'PROD Fltr Conditional'!E931,"OK")</f>
        <v>OK</v>
      </c>
      <c r="F931" s="13" t="str">
        <f>IF(ISERROR(VLOOKUP('PROD Fltr Conditional'!$A931,QACond,COLUMNS($A$7:F931),0)),'PROD Fltr Conditional'!F931,"OK")</f>
        <v>OK</v>
      </c>
      <c r="G931" s="13" t="str">
        <f>IF(ISERROR(VLOOKUP('PROD Fltr Conditional'!$A931,QACond,COLUMNS($A$7:G931),0)),'PROD Fltr Conditional'!G931,"OK")</f>
        <v>OK</v>
      </c>
      <c r="H931" s="13" t="str">
        <f>IF(ISERROR(VLOOKUP('PROD Fltr Conditional'!$A931,QACond,COLUMNS($A$7:H931),0)),'PROD Fltr Conditional'!H931,"OK")</f>
        <v>OK</v>
      </c>
      <c r="I931" s="13" t="str">
        <f>IF(ISERROR(VLOOKUP('PROD Fltr Conditional'!$A931,QACond,COLUMNS($A$7:I931),0)),'PROD Fltr Conditional'!I931,"OK")</f>
        <v>OK</v>
      </c>
      <c r="J931" s="13" t="str">
        <f>IF(ISERROR(VLOOKUP('PROD Fltr Conditional'!$A931,QACond,COLUMNS($A$7:J931),0)),'PROD Fltr Conditional'!J931,"OK")</f>
        <v>OK</v>
      </c>
      <c r="K931" s="13" t="str">
        <f>IF(ISERROR(VLOOKUP('PROD Fltr Conditional'!$A931,QACond,COLUMNS($A$7:K931),0)),'PROD Fltr Conditional'!K931,"OK")</f>
        <v>OK</v>
      </c>
      <c r="L931" s="13" t="str">
        <f>IF(ISERROR(VLOOKUP('PROD Fltr Conditional'!$A931,QACond,COLUMNS($A$7:L931),0)),'PROD Fltr Conditional'!L931,"OK")</f>
        <v>OK</v>
      </c>
      <c r="M931" s="13" t="str">
        <f>IF(ISERROR(VLOOKUP('PROD Fltr Conditional'!$A931,QACond,COLUMNS($A$7:M931),0)),'PROD Fltr Conditional'!M931,"OK")</f>
        <v>OK</v>
      </c>
      <c r="N931" s="13" t="str">
        <f>IF(ISERROR(VLOOKUP('PROD Fltr Conditional'!$A931,QACond,COLUMNS($A$7:N931),0)),'PROD Fltr Conditional'!N931,"OK")</f>
        <v>OK</v>
      </c>
      <c r="O931" s="13" t="str">
        <f>IF(ISERROR(VLOOKUP('PROD Fltr Conditional'!$A931,QACond,COLUMNS($A$7:O931),0)),'PROD Fltr Conditional'!O931,"OK")</f>
        <v>OK</v>
      </c>
      <c r="P931" s="13" t="str">
        <f>IF(ISERROR(VLOOKUP('PROD Fltr Conditional'!$A931,QACond,COLUMNS($A$7:P931),0)),'PROD Fltr Conditional'!P931,"OK")</f>
        <v>OK</v>
      </c>
      <c r="Q931" s="13" t="str">
        <f>IF(ISERROR(VLOOKUP('PROD Fltr Conditional'!$A931,QACond,COLUMNS($A$7:Q931),0)),'PROD Fltr Conditional'!Q931,"OK")</f>
        <v>OK</v>
      </c>
    </row>
    <row r="932" spans="1:17">
      <c r="A932" s="13" t="str">
        <f>IF(ISERROR(VLOOKUP('PROD Fltr Conditional'!$A932,QACond,COLUMNS($A$7:A932),0)),'PROD Fltr Conditional'!A932,"OK")</f>
        <v>OK</v>
      </c>
      <c r="B932" s="13" t="str">
        <f>IF(ISERROR(VLOOKUP('PROD Fltr Conditional'!$A932,QACond,COLUMNS($A$7:B932),0)),'PROD Fltr Conditional'!B932,"OK")</f>
        <v>OK</v>
      </c>
      <c r="C932" s="13" t="str">
        <f>IF(ISERROR(VLOOKUP('PROD Fltr Conditional'!$A932,QACond,COLUMNS($A$7:C932),0)),'PROD Fltr Conditional'!C932,"OK")</f>
        <v>OK</v>
      </c>
      <c r="D932" s="13" t="str">
        <f>IF(ISERROR(VLOOKUP('PROD Fltr Conditional'!$A932,QACond,COLUMNS($A$7:D932),0)),'PROD Fltr Conditional'!D932,"OK")</f>
        <v>OK</v>
      </c>
      <c r="E932" s="13" t="str">
        <f>IF(ISERROR(VLOOKUP('PROD Fltr Conditional'!$A932,QACond,COLUMNS($A$7:E932),0)),'PROD Fltr Conditional'!E932,"OK")</f>
        <v>OK</v>
      </c>
      <c r="F932" s="13" t="str">
        <f>IF(ISERROR(VLOOKUP('PROD Fltr Conditional'!$A932,QACond,COLUMNS($A$7:F932),0)),'PROD Fltr Conditional'!F932,"OK")</f>
        <v>OK</v>
      </c>
      <c r="G932" s="13" t="str">
        <f>IF(ISERROR(VLOOKUP('PROD Fltr Conditional'!$A932,QACond,COLUMNS($A$7:G932),0)),'PROD Fltr Conditional'!G932,"OK")</f>
        <v>OK</v>
      </c>
      <c r="H932" s="13" t="str">
        <f>IF(ISERROR(VLOOKUP('PROD Fltr Conditional'!$A932,QACond,COLUMNS($A$7:H932),0)),'PROD Fltr Conditional'!H932,"OK")</f>
        <v>OK</v>
      </c>
      <c r="I932" s="13" t="str">
        <f>IF(ISERROR(VLOOKUP('PROD Fltr Conditional'!$A932,QACond,COLUMNS($A$7:I932),0)),'PROD Fltr Conditional'!I932,"OK")</f>
        <v>OK</v>
      </c>
      <c r="J932" s="13" t="str">
        <f>IF(ISERROR(VLOOKUP('PROD Fltr Conditional'!$A932,QACond,COLUMNS($A$7:J932),0)),'PROD Fltr Conditional'!J932,"OK")</f>
        <v>OK</v>
      </c>
      <c r="K932" s="13" t="str">
        <f>IF(ISERROR(VLOOKUP('PROD Fltr Conditional'!$A932,QACond,COLUMNS($A$7:K932),0)),'PROD Fltr Conditional'!K932,"OK")</f>
        <v>OK</v>
      </c>
      <c r="L932" s="13" t="str">
        <f>IF(ISERROR(VLOOKUP('PROD Fltr Conditional'!$A932,QACond,COLUMNS($A$7:L932),0)),'PROD Fltr Conditional'!L932,"OK")</f>
        <v>OK</v>
      </c>
      <c r="M932" s="13" t="str">
        <f>IF(ISERROR(VLOOKUP('PROD Fltr Conditional'!$A932,QACond,COLUMNS($A$7:M932),0)),'PROD Fltr Conditional'!M932,"OK")</f>
        <v>OK</v>
      </c>
      <c r="N932" s="13" t="str">
        <f>IF(ISERROR(VLOOKUP('PROD Fltr Conditional'!$A932,QACond,COLUMNS($A$7:N932),0)),'PROD Fltr Conditional'!N932,"OK")</f>
        <v>OK</v>
      </c>
      <c r="O932" s="13" t="str">
        <f>IF(ISERROR(VLOOKUP('PROD Fltr Conditional'!$A932,QACond,COLUMNS($A$7:O932),0)),'PROD Fltr Conditional'!O932,"OK")</f>
        <v>OK</v>
      </c>
      <c r="P932" s="13" t="str">
        <f>IF(ISERROR(VLOOKUP('PROD Fltr Conditional'!$A932,QACond,COLUMNS($A$7:P932),0)),'PROD Fltr Conditional'!P932,"OK")</f>
        <v>OK</v>
      </c>
      <c r="Q932" s="13" t="str">
        <f>IF(ISERROR(VLOOKUP('PROD Fltr Conditional'!$A932,QACond,COLUMNS($A$7:Q932),0)),'PROD Fltr Conditional'!Q932,"OK")</f>
        <v>OK</v>
      </c>
    </row>
    <row r="933" spans="1:17">
      <c r="A933" s="13" t="str">
        <f>IF(ISERROR(VLOOKUP('PROD Fltr Conditional'!$A933,QACond,COLUMNS($A$7:A933),0)),'PROD Fltr Conditional'!A933,"OK")</f>
        <v>OK</v>
      </c>
      <c r="B933" s="13" t="str">
        <f>IF(ISERROR(VLOOKUP('PROD Fltr Conditional'!$A933,QACond,COLUMNS($A$7:B933),0)),'PROD Fltr Conditional'!B933,"OK")</f>
        <v>OK</v>
      </c>
      <c r="C933" s="13" t="str">
        <f>IF(ISERROR(VLOOKUP('PROD Fltr Conditional'!$A933,QACond,COLUMNS($A$7:C933),0)),'PROD Fltr Conditional'!C933,"OK")</f>
        <v>OK</v>
      </c>
      <c r="D933" s="13" t="str">
        <f>IF(ISERROR(VLOOKUP('PROD Fltr Conditional'!$A933,QACond,COLUMNS($A$7:D933),0)),'PROD Fltr Conditional'!D933,"OK")</f>
        <v>OK</v>
      </c>
      <c r="E933" s="13" t="str">
        <f>IF(ISERROR(VLOOKUP('PROD Fltr Conditional'!$A933,QACond,COLUMNS($A$7:E933),0)),'PROD Fltr Conditional'!E933,"OK")</f>
        <v>OK</v>
      </c>
      <c r="F933" s="13" t="str">
        <f>IF(ISERROR(VLOOKUP('PROD Fltr Conditional'!$A933,QACond,COLUMNS($A$7:F933),0)),'PROD Fltr Conditional'!F933,"OK")</f>
        <v>OK</v>
      </c>
      <c r="G933" s="13" t="str">
        <f>IF(ISERROR(VLOOKUP('PROD Fltr Conditional'!$A933,QACond,COLUMNS($A$7:G933),0)),'PROD Fltr Conditional'!G933,"OK")</f>
        <v>OK</v>
      </c>
      <c r="H933" s="13" t="str">
        <f>IF(ISERROR(VLOOKUP('PROD Fltr Conditional'!$A933,QACond,COLUMNS($A$7:H933),0)),'PROD Fltr Conditional'!H933,"OK")</f>
        <v>OK</v>
      </c>
      <c r="I933" s="13" t="str">
        <f>IF(ISERROR(VLOOKUP('PROD Fltr Conditional'!$A933,QACond,COLUMNS($A$7:I933),0)),'PROD Fltr Conditional'!I933,"OK")</f>
        <v>OK</v>
      </c>
      <c r="J933" s="13" t="str">
        <f>IF(ISERROR(VLOOKUP('PROD Fltr Conditional'!$A933,QACond,COLUMNS($A$7:J933),0)),'PROD Fltr Conditional'!J933,"OK")</f>
        <v>OK</v>
      </c>
      <c r="K933" s="13" t="str">
        <f>IF(ISERROR(VLOOKUP('PROD Fltr Conditional'!$A933,QACond,COLUMNS($A$7:K933),0)),'PROD Fltr Conditional'!K933,"OK")</f>
        <v>OK</v>
      </c>
      <c r="L933" s="13" t="str">
        <f>IF(ISERROR(VLOOKUP('PROD Fltr Conditional'!$A933,QACond,COLUMNS($A$7:L933),0)),'PROD Fltr Conditional'!L933,"OK")</f>
        <v>OK</v>
      </c>
      <c r="M933" s="13" t="str">
        <f>IF(ISERROR(VLOOKUP('PROD Fltr Conditional'!$A933,QACond,COLUMNS($A$7:M933),0)),'PROD Fltr Conditional'!M933,"OK")</f>
        <v>OK</v>
      </c>
      <c r="N933" s="13" t="str">
        <f>IF(ISERROR(VLOOKUP('PROD Fltr Conditional'!$A933,QACond,COLUMNS($A$7:N933),0)),'PROD Fltr Conditional'!N933,"OK")</f>
        <v>OK</v>
      </c>
      <c r="O933" s="13" t="str">
        <f>IF(ISERROR(VLOOKUP('PROD Fltr Conditional'!$A933,QACond,COLUMNS($A$7:O933),0)),'PROD Fltr Conditional'!O933,"OK")</f>
        <v>OK</v>
      </c>
      <c r="P933" s="13" t="str">
        <f>IF(ISERROR(VLOOKUP('PROD Fltr Conditional'!$A933,QACond,COLUMNS($A$7:P933),0)),'PROD Fltr Conditional'!P933,"OK")</f>
        <v>OK</v>
      </c>
      <c r="Q933" s="13" t="str">
        <f>IF(ISERROR(VLOOKUP('PROD Fltr Conditional'!$A933,QACond,COLUMNS($A$7:Q933),0)),'PROD Fltr Conditional'!Q933,"OK")</f>
        <v>OK</v>
      </c>
    </row>
    <row r="934" spans="1:17">
      <c r="A934" s="13" t="str">
        <f>IF(ISERROR(VLOOKUP('PROD Fltr Conditional'!$A934,QACond,COLUMNS($A$7:A934),0)),'PROD Fltr Conditional'!A934,"OK")</f>
        <v>OK</v>
      </c>
      <c r="B934" s="13" t="str">
        <f>IF(ISERROR(VLOOKUP('PROD Fltr Conditional'!$A934,QACond,COLUMNS($A$7:B934),0)),'PROD Fltr Conditional'!B934,"OK")</f>
        <v>OK</v>
      </c>
      <c r="C934" s="13" t="str">
        <f>IF(ISERROR(VLOOKUP('PROD Fltr Conditional'!$A934,QACond,COLUMNS($A$7:C934),0)),'PROD Fltr Conditional'!C934,"OK")</f>
        <v>OK</v>
      </c>
      <c r="D934" s="13" t="str">
        <f>IF(ISERROR(VLOOKUP('PROD Fltr Conditional'!$A934,QACond,COLUMNS($A$7:D934),0)),'PROD Fltr Conditional'!D934,"OK")</f>
        <v>OK</v>
      </c>
      <c r="E934" s="13" t="str">
        <f>IF(ISERROR(VLOOKUP('PROD Fltr Conditional'!$A934,QACond,COLUMNS($A$7:E934),0)),'PROD Fltr Conditional'!E934,"OK")</f>
        <v>OK</v>
      </c>
      <c r="F934" s="13" t="str">
        <f>IF(ISERROR(VLOOKUP('PROD Fltr Conditional'!$A934,QACond,COLUMNS($A$7:F934),0)),'PROD Fltr Conditional'!F934,"OK")</f>
        <v>OK</v>
      </c>
      <c r="G934" s="13" t="str">
        <f>IF(ISERROR(VLOOKUP('PROD Fltr Conditional'!$A934,QACond,COLUMNS($A$7:G934),0)),'PROD Fltr Conditional'!G934,"OK")</f>
        <v>OK</v>
      </c>
      <c r="H934" s="13" t="str">
        <f>IF(ISERROR(VLOOKUP('PROD Fltr Conditional'!$A934,QACond,COLUMNS($A$7:H934),0)),'PROD Fltr Conditional'!H934,"OK")</f>
        <v>OK</v>
      </c>
      <c r="I934" s="13" t="str">
        <f>IF(ISERROR(VLOOKUP('PROD Fltr Conditional'!$A934,QACond,COLUMNS($A$7:I934),0)),'PROD Fltr Conditional'!I934,"OK")</f>
        <v>OK</v>
      </c>
      <c r="J934" s="13" t="str">
        <f>IF(ISERROR(VLOOKUP('PROD Fltr Conditional'!$A934,QACond,COLUMNS($A$7:J934),0)),'PROD Fltr Conditional'!J934,"OK")</f>
        <v>OK</v>
      </c>
      <c r="K934" s="13" t="str">
        <f>IF(ISERROR(VLOOKUP('PROD Fltr Conditional'!$A934,QACond,COLUMNS($A$7:K934),0)),'PROD Fltr Conditional'!K934,"OK")</f>
        <v>OK</v>
      </c>
      <c r="L934" s="13" t="str">
        <f>IF(ISERROR(VLOOKUP('PROD Fltr Conditional'!$A934,QACond,COLUMNS($A$7:L934),0)),'PROD Fltr Conditional'!L934,"OK")</f>
        <v>OK</v>
      </c>
      <c r="M934" s="13" t="str">
        <f>IF(ISERROR(VLOOKUP('PROD Fltr Conditional'!$A934,QACond,COLUMNS($A$7:M934),0)),'PROD Fltr Conditional'!M934,"OK")</f>
        <v>OK</v>
      </c>
      <c r="N934" s="13" t="str">
        <f>IF(ISERROR(VLOOKUP('PROD Fltr Conditional'!$A934,QACond,COLUMNS($A$7:N934),0)),'PROD Fltr Conditional'!N934,"OK")</f>
        <v>OK</v>
      </c>
      <c r="O934" s="13" t="str">
        <f>IF(ISERROR(VLOOKUP('PROD Fltr Conditional'!$A934,QACond,COLUMNS($A$7:O934),0)),'PROD Fltr Conditional'!O934,"OK")</f>
        <v>OK</v>
      </c>
      <c r="P934" s="13" t="str">
        <f>IF(ISERROR(VLOOKUP('PROD Fltr Conditional'!$A934,QACond,COLUMNS($A$7:P934),0)),'PROD Fltr Conditional'!P934,"OK")</f>
        <v>OK</v>
      </c>
      <c r="Q934" s="13" t="str">
        <f>IF(ISERROR(VLOOKUP('PROD Fltr Conditional'!$A934,QACond,COLUMNS($A$7:Q934),0)),'PROD Fltr Conditional'!Q934,"OK")</f>
        <v>OK</v>
      </c>
    </row>
    <row r="935" spans="1:17">
      <c r="A935" s="13" t="str">
        <f>IF(ISERROR(VLOOKUP('PROD Fltr Conditional'!$A935,QACond,COLUMNS($A$7:A935),0)),'PROD Fltr Conditional'!A935,"OK")</f>
        <v>OK</v>
      </c>
      <c r="B935" s="13" t="str">
        <f>IF(ISERROR(VLOOKUP('PROD Fltr Conditional'!$A935,QACond,COLUMNS($A$7:B935),0)),'PROD Fltr Conditional'!B935,"OK")</f>
        <v>OK</v>
      </c>
      <c r="C935" s="13" t="str">
        <f>IF(ISERROR(VLOOKUP('PROD Fltr Conditional'!$A935,QACond,COLUMNS($A$7:C935),0)),'PROD Fltr Conditional'!C935,"OK")</f>
        <v>OK</v>
      </c>
      <c r="D935" s="13" t="str">
        <f>IF(ISERROR(VLOOKUP('PROD Fltr Conditional'!$A935,QACond,COLUMNS($A$7:D935),0)),'PROD Fltr Conditional'!D935,"OK")</f>
        <v>OK</v>
      </c>
      <c r="E935" s="13" t="str">
        <f>IF(ISERROR(VLOOKUP('PROD Fltr Conditional'!$A935,QACond,COLUMNS($A$7:E935),0)),'PROD Fltr Conditional'!E935,"OK")</f>
        <v>OK</v>
      </c>
      <c r="F935" s="13" t="str">
        <f>IF(ISERROR(VLOOKUP('PROD Fltr Conditional'!$A935,QACond,COLUMNS($A$7:F935),0)),'PROD Fltr Conditional'!F935,"OK")</f>
        <v>OK</v>
      </c>
      <c r="G935" s="13" t="str">
        <f>IF(ISERROR(VLOOKUP('PROD Fltr Conditional'!$A935,QACond,COLUMNS($A$7:G935),0)),'PROD Fltr Conditional'!G935,"OK")</f>
        <v>OK</v>
      </c>
      <c r="H935" s="13" t="str">
        <f>IF(ISERROR(VLOOKUP('PROD Fltr Conditional'!$A935,QACond,COLUMNS($A$7:H935),0)),'PROD Fltr Conditional'!H935,"OK")</f>
        <v>OK</v>
      </c>
      <c r="I935" s="13" t="str">
        <f>IF(ISERROR(VLOOKUP('PROD Fltr Conditional'!$A935,QACond,COLUMNS($A$7:I935),0)),'PROD Fltr Conditional'!I935,"OK")</f>
        <v>OK</v>
      </c>
      <c r="J935" s="13" t="str">
        <f>IF(ISERROR(VLOOKUP('PROD Fltr Conditional'!$A935,QACond,COLUMNS($A$7:J935),0)),'PROD Fltr Conditional'!J935,"OK")</f>
        <v>OK</v>
      </c>
      <c r="K935" s="13" t="str">
        <f>IF(ISERROR(VLOOKUP('PROD Fltr Conditional'!$A935,QACond,COLUMNS($A$7:K935),0)),'PROD Fltr Conditional'!K935,"OK")</f>
        <v>OK</v>
      </c>
      <c r="L935" s="13" t="str">
        <f>IF(ISERROR(VLOOKUP('PROD Fltr Conditional'!$A935,QACond,COLUMNS($A$7:L935),0)),'PROD Fltr Conditional'!L935,"OK")</f>
        <v>OK</v>
      </c>
      <c r="M935" s="13" t="str">
        <f>IF(ISERROR(VLOOKUP('PROD Fltr Conditional'!$A935,QACond,COLUMNS($A$7:M935),0)),'PROD Fltr Conditional'!M935,"OK")</f>
        <v>OK</v>
      </c>
      <c r="N935" s="13" t="str">
        <f>IF(ISERROR(VLOOKUP('PROD Fltr Conditional'!$A935,QACond,COLUMNS($A$7:N935),0)),'PROD Fltr Conditional'!N935,"OK")</f>
        <v>OK</v>
      </c>
      <c r="O935" s="13" t="str">
        <f>IF(ISERROR(VLOOKUP('PROD Fltr Conditional'!$A935,QACond,COLUMNS($A$7:O935),0)),'PROD Fltr Conditional'!O935,"OK")</f>
        <v>OK</v>
      </c>
      <c r="P935" s="13" t="str">
        <f>IF(ISERROR(VLOOKUP('PROD Fltr Conditional'!$A935,QACond,COLUMNS($A$7:P935),0)),'PROD Fltr Conditional'!P935,"OK")</f>
        <v>OK</v>
      </c>
      <c r="Q935" s="13" t="str">
        <f>IF(ISERROR(VLOOKUP('PROD Fltr Conditional'!$A935,QACond,COLUMNS($A$7:Q935),0)),'PROD Fltr Conditional'!Q935,"OK")</f>
        <v>OK</v>
      </c>
    </row>
    <row r="936" spans="1:17">
      <c r="A936" s="13" t="str">
        <f>IF(ISERROR(VLOOKUP('PROD Fltr Conditional'!$A936,QACond,COLUMNS($A$7:A936),0)),'PROD Fltr Conditional'!A936,"OK")</f>
        <v>OK</v>
      </c>
      <c r="B936" s="13" t="str">
        <f>IF(ISERROR(VLOOKUP('PROD Fltr Conditional'!$A936,QACond,COLUMNS($A$7:B936),0)),'PROD Fltr Conditional'!B936,"OK")</f>
        <v>OK</v>
      </c>
      <c r="C936" s="13" t="str">
        <f>IF(ISERROR(VLOOKUP('PROD Fltr Conditional'!$A936,QACond,COLUMNS($A$7:C936),0)),'PROD Fltr Conditional'!C936,"OK")</f>
        <v>OK</v>
      </c>
      <c r="D936" s="13" t="str">
        <f>IF(ISERROR(VLOOKUP('PROD Fltr Conditional'!$A936,QACond,COLUMNS($A$7:D936),0)),'PROD Fltr Conditional'!D936,"OK")</f>
        <v>OK</v>
      </c>
      <c r="E936" s="13" t="str">
        <f>IF(ISERROR(VLOOKUP('PROD Fltr Conditional'!$A936,QACond,COLUMNS($A$7:E936),0)),'PROD Fltr Conditional'!E936,"OK")</f>
        <v>OK</v>
      </c>
      <c r="F936" s="13" t="str">
        <f>IF(ISERROR(VLOOKUP('PROD Fltr Conditional'!$A936,QACond,COLUMNS($A$7:F936),0)),'PROD Fltr Conditional'!F936,"OK")</f>
        <v>OK</v>
      </c>
      <c r="G936" s="13" t="str">
        <f>IF(ISERROR(VLOOKUP('PROD Fltr Conditional'!$A936,QACond,COLUMNS($A$7:G936),0)),'PROD Fltr Conditional'!G936,"OK")</f>
        <v>OK</v>
      </c>
      <c r="H936" s="13" t="str">
        <f>IF(ISERROR(VLOOKUP('PROD Fltr Conditional'!$A936,QACond,COLUMNS($A$7:H936),0)),'PROD Fltr Conditional'!H936,"OK")</f>
        <v>OK</v>
      </c>
      <c r="I936" s="13" t="str">
        <f>IF(ISERROR(VLOOKUP('PROD Fltr Conditional'!$A936,QACond,COLUMNS($A$7:I936),0)),'PROD Fltr Conditional'!I936,"OK")</f>
        <v>OK</v>
      </c>
      <c r="J936" s="13" t="str">
        <f>IF(ISERROR(VLOOKUP('PROD Fltr Conditional'!$A936,QACond,COLUMNS($A$7:J936),0)),'PROD Fltr Conditional'!J936,"OK")</f>
        <v>OK</v>
      </c>
      <c r="K936" s="13" t="str">
        <f>IF(ISERROR(VLOOKUP('PROD Fltr Conditional'!$A936,QACond,COLUMNS($A$7:K936),0)),'PROD Fltr Conditional'!K936,"OK")</f>
        <v>OK</v>
      </c>
      <c r="L936" s="13" t="str">
        <f>IF(ISERROR(VLOOKUP('PROD Fltr Conditional'!$A936,QACond,COLUMNS($A$7:L936),0)),'PROD Fltr Conditional'!L936,"OK")</f>
        <v>OK</v>
      </c>
      <c r="M936" s="13" t="str">
        <f>IF(ISERROR(VLOOKUP('PROD Fltr Conditional'!$A936,QACond,COLUMNS($A$7:M936),0)),'PROD Fltr Conditional'!M936,"OK")</f>
        <v>OK</v>
      </c>
      <c r="N936" s="13" t="str">
        <f>IF(ISERROR(VLOOKUP('PROD Fltr Conditional'!$A936,QACond,COLUMNS($A$7:N936),0)),'PROD Fltr Conditional'!N936,"OK")</f>
        <v>OK</v>
      </c>
      <c r="O936" s="13" t="str">
        <f>IF(ISERROR(VLOOKUP('PROD Fltr Conditional'!$A936,QACond,COLUMNS($A$7:O936),0)),'PROD Fltr Conditional'!O936,"OK")</f>
        <v>OK</v>
      </c>
      <c r="P936" s="13" t="str">
        <f>IF(ISERROR(VLOOKUP('PROD Fltr Conditional'!$A936,QACond,COLUMNS($A$7:P936),0)),'PROD Fltr Conditional'!P936,"OK")</f>
        <v>OK</v>
      </c>
      <c r="Q936" s="13" t="str">
        <f>IF(ISERROR(VLOOKUP('PROD Fltr Conditional'!$A936,QACond,COLUMNS($A$7:Q936),0)),'PROD Fltr Conditional'!Q936,"OK")</f>
        <v>OK</v>
      </c>
    </row>
    <row r="937" spans="1:17">
      <c r="A937" s="13" t="str">
        <f>IF(ISERROR(VLOOKUP('PROD Fltr Conditional'!$A937,QACond,COLUMNS($A$7:A937),0)),'PROD Fltr Conditional'!A937,"OK")</f>
        <v>OK</v>
      </c>
      <c r="B937" s="13" t="str">
        <f>IF(ISERROR(VLOOKUP('PROD Fltr Conditional'!$A937,QACond,COLUMNS($A$7:B937),0)),'PROD Fltr Conditional'!B937,"OK")</f>
        <v>OK</v>
      </c>
      <c r="C937" s="13" t="str">
        <f>IF(ISERROR(VLOOKUP('PROD Fltr Conditional'!$A937,QACond,COLUMNS($A$7:C937),0)),'PROD Fltr Conditional'!C937,"OK")</f>
        <v>OK</v>
      </c>
      <c r="D937" s="13" t="str">
        <f>IF(ISERROR(VLOOKUP('PROD Fltr Conditional'!$A937,QACond,COLUMNS($A$7:D937),0)),'PROD Fltr Conditional'!D937,"OK")</f>
        <v>OK</v>
      </c>
      <c r="E937" s="13" t="str">
        <f>IF(ISERROR(VLOOKUP('PROD Fltr Conditional'!$A937,QACond,COLUMNS($A$7:E937),0)),'PROD Fltr Conditional'!E937,"OK")</f>
        <v>OK</v>
      </c>
      <c r="F937" s="13" t="str">
        <f>IF(ISERROR(VLOOKUP('PROD Fltr Conditional'!$A937,QACond,COLUMNS($A$7:F937),0)),'PROD Fltr Conditional'!F937,"OK")</f>
        <v>OK</v>
      </c>
      <c r="G937" s="13" t="str">
        <f>IF(ISERROR(VLOOKUP('PROD Fltr Conditional'!$A937,QACond,COLUMNS($A$7:G937),0)),'PROD Fltr Conditional'!G937,"OK")</f>
        <v>OK</v>
      </c>
      <c r="H937" s="13" t="str">
        <f>IF(ISERROR(VLOOKUP('PROD Fltr Conditional'!$A937,QACond,COLUMNS($A$7:H937),0)),'PROD Fltr Conditional'!H937,"OK")</f>
        <v>OK</v>
      </c>
      <c r="I937" s="13" t="str">
        <f>IF(ISERROR(VLOOKUP('PROD Fltr Conditional'!$A937,QACond,COLUMNS($A$7:I937),0)),'PROD Fltr Conditional'!I937,"OK")</f>
        <v>OK</v>
      </c>
      <c r="J937" s="13" t="str">
        <f>IF(ISERROR(VLOOKUP('PROD Fltr Conditional'!$A937,QACond,COLUMNS($A$7:J937),0)),'PROD Fltr Conditional'!J937,"OK")</f>
        <v>OK</v>
      </c>
      <c r="K937" s="13" t="str">
        <f>IF(ISERROR(VLOOKUP('PROD Fltr Conditional'!$A937,QACond,COLUMNS($A$7:K937),0)),'PROD Fltr Conditional'!K937,"OK")</f>
        <v>OK</v>
      </c>
      <c r="L937" s="13" t="str">
        <f>IF(ISERROR(VLOOKUP('PROD Fltr Conditional'!$A937,QACond,COLUMNS($A$7:L937),0)),'PROD Fltr Conditional'!L937,"OK")</f>
        <v>OK</v>
      </c>
      <c r="M937" s="13" t="str">
        <f>IF(ISERROR(VLOOKUP('PROD Fltr Conditional'!$A937,QACond,COLUMNS($A$7:M937),0)),'PROD Fltr Conditional'!M937,"OK")</f>
        <v>OK</v>
      </c>
      <c r="N937" s="13" t="str">
        <f>IF(ISERROR(VLOOKUP('PROD Fltr Conditional'!$A937,QACond,COLUMNS($A$7:N937),0)),'PROD Fltr Conditional'!N937,"OK")</f>
        <v>OK</v>
      </c>
      <c r="O937" s="13" t="str">
        <f>IF(ISERROR(VLOOKUP('PROD Fltr Conditional'!$A937,QACond,COLUMNS($A$7:O937),0)),'PROD Fltr Conditional'!O937,"OK")</f>
        <v>OK</v>
      </c>
      <c r="P937" s="13" t="str">
        <f>IF(ISERROR(VLOOKUP('PROD Fltr Conditional'!$A937,QACond,COLUMNS($A$7:P937),0)),'PROD Fltr Conditional'!P937,"OK")</f>
        <v>OK</v>
      </c>
      <c r="Q937" s="13" t="str">
        <f>IF(ISERROR(VLOOKUP('PROD Fltr Conditional'!$A937,QACond,COLUMNS($A$7:Q937),0)),'PROD Fltr Conditional'!Q937,"OK")</f>
        <v>OK</v>
      </c>
    </row>
    <row r="938" spans="1:17">
      <c r="A938" s="13" t="str">
        <f>IF(ISERROR(VLOOKUP('PROD Fltr Conditional'!$A938,QACond,COLUMNS($A$7:A938),0)),'PROD Fltr Conditional'!A938,"OK")</f>
        <v>OK</v>
      </c>
      <c r="B938" s="13" t="str">
        <f>IF(ISERROR(VLOOKUP('PROD Fltr Conditional'!$A938,QACond,COLUMNS($A$7:B938),0)),'PROD Fltr Conditional'!B938,"OK")</f>
        <v>OK</v>
      </c>
      <c r="C938" s="13" t="str">
        <f>IF(ISERROR(VLOOKUP('PROD Fltr Conditional'!$A938,QACond,COLUMNS($A$7:C938),0)),'PROD Fltr Conditional'!C938,"OK")</f>
        <v>OK</v>
      </c>
      <c r="D938" s="13" t="str">
        <f>IF(ISERROR(VLOOKUP('PROD Fltr Conditional'!$A938,QACond,COLUMNS($A$7:D938),0)),'PROD Fltr Conditional'!D938,"OK")</f>
        <v>OK</v>
      </c>
      <c r="E938" s="13" t="str">
        <f>IF(ISERROR(VLOOKUP('PROD Fltr Conditional'!$A938,QACond,COLUMNS($A$7:E938),0)),'PROD Fltr Conditional'!E938,"OK")</f>
        <v>OK</v>
      </c>
      <c r="F938" s="13" t="str">
        <f>IF(ISERROR(VLOOKUP('PROD Fltr Conditional'!$A938,QACond,COLUMNS($A$7:F938),0)),'PROD Fltr Conditional'!F938,"OK")</f>
        <v>OK</v>
      </c>
      <c r="G938" s="13" t="str">
        <f>IF(ISERROR(VLOOKUP('PROD Fltr Conditional'!$A938,QACond,COLUMNS($A$7:G938),0)),'PROD Fltr Conditional'!G938,"OK")</f>
        <v>OK</v>
      </c>
      <c r="H938" s="13" t="str">
        <f>IF(ISERROR(VLOOKUP('PROD Fltr Conditional'!$A938,QACond,COLUMNS($A$7:H938),0)),'PROD Fltr Conditional'!H938,"OK")</f>
        <v>OK</v>
      </c>
      <c r="I938" s="13" t="str">
        <f>IF(ISERROR(VLOOKUP('PROD Fltr Conditional'!$A938,QACond,COLUMNS($A$7:I938),0)),'PROD Fltr Conditional'!I938,"OK")</f>
        <v>OK</v>
      </c>
      <c r="J938" s="13" t="str">
        <f>IF(ISERROR(VLOOKUP('PROD Fltr Conditional'!$A938,QACond,COLUMNS($A$7:J938),0)),'PROD Fltr Conditional'!J938,"OK")</f>
        <v>OK</v>
      </c>
      <c r="K938" s="13" t="str">
        <f>IF(ISERROR(VLOOKUP('PROD Fltr Conditional'!$A938,QACond,COLUMNS($A$7:K938),0)),'PROD Fltr Conditional'!K938,"OK")</f>
        <v>OK</v>
      </c>
      <c r="L938" s="13" t="str">
        <f>IF(ISERROR(VLOOKUP('PROD Fltr Conditional'!$A938,QACond,COLUMNS($A$7:L938),0)),'PROD Fltr Conditional'!L938,"OK")</f>
        <v>OK</v>
      </c>
      <c r="M938" s="13" t="str">
        <f>IF(ISERROR(VLOOKUP('PROD Fltr Conditional'!$A938,QACond,COLUMNS($A$7:M938),0)),'PROD Fltr Conditional'!M938,"OK")</f>
        <v>OK</v>
      </c>
      <c r="N938" s="13" t="str">
        <f>IF(ISERROR(VLOOKUP('PROD Fltr Conditional'!$A938,QACond,COLUMNS($A$7:N938),0)),'PROD Fltr Conditional'!N938,"OK")</f>
        <v>OK</v>
      </c>
      <c r="O938" s="13" t="str">
        <f>IF(ISERROR(VLOOKUP('PROD Fltr Conditional'!$A938,QACond,COLUMNS($A$7:O938),0)),'PROD Fltr Conditional'!O938,"OK")</f>
        <v>OK</v>
      </c>
      <c r="P938" s="13" t="str">
        <f>IF(ISERROR(VLOOKUP('PROD Fltr Conditional'!$A938,QACond,COLUMNS($A$7:P938),0)),'PROD Fltr Conditional'!P938,"OK")</f>
        <v>OK</v>
      </c>
      <c r="Q938" s="13" t="str">
        <f>IF(ISERROR(VLOOKUP('PROD Fltr Conditional'!$A938,QACond,COLUMNS($A$7:Q938),0)),'PROD Fltr Conditional'!Q938,"OK")</f>
        <v>OK</v>
      </c>
    </row>
    <row r="939" spans="1:17">
      <c r="A939" s="13" t="str">
        <f>IF(ISERROR(VLOOKUP('PROD Fltr Conditional'!$A939,QACond,COLUMNS($A$7:A939),0)),'PROD Fltr Conditional'!A939,"OK")</f>
        <v>OK</v>
      </c>
      <c r="B939" s="13" t="str">
        <f>IF(ISERROR(VLOOKUP('PROD Fltr Conditional'!$A939,QACond,COLUMNS($A$7:B939),0)),'PROD Fltr Conditional'!B939,"OK")</f>
        <v>OK</v>
      </c>
      <c r="C939" s="13" t="str">
        <f>IF(ISERROR(VLOOKUP('PROD Fltr Conditional'!$A939,QACond,COLUMNS($A$7:C939),0)),'PROD Fltr Conditional'!C939,"OK")</f>
        <v>OK</v>
      </c>
      <c r="D939" s="13" t="str">
        <f>IF(ISERROR(VLOOKUP('PROD Fltr Conditional'!$A939,QACond,COLUMNS($A$7:D939),0)),'PROD Fltr Conditional'!D939,"OK")</f>
        <v>OK</v>
      </c>
      <c r="E939" s="13" t="str">
        <f>IF(ISERROR(VLOOKUP('PROD Fltr Conditional'!$A939,QACond,COLUMNS($A$7:E939),0)),'PROD Fltr Conditional'!E939,"OK")</f>
        <v>OK</v>
      </c>
      <c r="F939" s="13" t="str">
        <f>IF(ISERROR(VLOOKUP('PROD Fltr Conditional'!$A939,QACond,COLUMNS($A$7:F939),0)),'PROD Fltr Conditional'!F939,"OK")</f>
        <v>OK</v>
      </c>
      <c r="G939" s="13" t="str">
        <f>IF(ISERROR(VLOOKUP('PROD Fltr Conditional'!$A939,QACond,COLUMNS($A$7:G939),0)),'PROD Fltr Conditional'!G939,"OK")</f>
        <v>OK</v>
      </c>
      <c r="H939" s="13" t="str">
        <f>IF(ISERROR(VLOOKUP('PROD Fltr Conditional'!$A939,QACond,COLUMNS($A$7:H939),0)),'PROD Fltr Conditional'!H939,"OK")</f>
        <v>OK</v>
      </c>
      <c r="I939" s="13" t="str">
        <f>IF(ISERROR(VLOOKUP('PROD Fltr Conditional'!$A939,QACond,COLUMNS($A$7:I939),0)),'PROD Fltr Conditional'!I939,"OK")</f>
        <v>OK</v>
      </c>
      <c r="J939" s="13" t="str">
        <f>IF(ISERROR(VLOOKUP('PROD Fltr Conditional'!$A939,QACond,COLUMNS($A$7:J939),0)),'PROD Fltr Conditional'!J939,"OK")</f>
        <v>OK</v>
      </c>
      <c r="K939" s="13" t="str">
        <f>IF(ISERROR(VLOOKUP('PROD Fltr Conditional'!$A939,QACond,COLUMNS($A$7:K939),0)),'PROD Fltr Conditional'!K939,"OK")</f>
        <v>OK</v>
      </c>
      <c r="L939" s="13" t="str">
        <f>IF(ISERROR(VLOOKUP('PROD Fltr Conditional'!$A939,QACond,COLUMNS($A$7:L939),0)),'PROD Fltr Conditional'!L939,"OK")</f>
        <v>OK</v>
      </c>
      <c r="M939" s="13" t="str">
        <f>IF(ISERROR(VLOOKUP('PROD Fltr Conditional'!$A939,QACond,COLUMNS($A$7:M939),0)),'PROD Fltr Conditional'!M939,"OK")</f>
        <v>OK</v>
      </c>
      <c r="N939" s="13" t="str">
        <f>IF(ISERROR(VLOOKUP('PROD Fltr Conditional'!$A939,QACond,COLUMNS($A$7:N939),0)),'PROD Fltr Conditional'!N939,"OK")</f>
        <v>OK</v>
      </c>
      <c r="O939" s="13" t="str">
        <f>IF(ISERROR(VLOOKUP('PROD Fltr Conditional'!$A939,QACond,COLUMNS($A$7:O939),0)),'PROD Fltr Conditional'!O939,"OK")</f>
        <v>OK</v>
      </c>
      <c r="P939" s="13" t="str">
        <f>IF(ISERROR(VLOOKUP('PROD Fltr Conditional'!$A939,QACond,COLUMNS($A$7:P939),0)),'PROD Fltr Conditional'!P939,"OK")</f>
        <v>OK</v>
      </c>
      <c r="Q939" s="13" t="str">
        <f>IF(ISERROR(VLOOKUP('PROD Fltr Conditional'!$A939,QACond,COLUMNS($A$7:Q939),0)),'PROD Fltr Conditional'!Q939,"OK")</f>
        <v>OK</v>
      </c>
    </row>
    <row r="940" spans="1:17">
      <c r="A940" s="13" t="str">
        <f>IF(ISERROR(VLOOKUP('PROD Fltr Conditional'!$A940,QACond,COLUMNS($A$7:A940),0)),'PROD Fltr Conditional'!A940,"OK")</f>
        <v>OK</v>
      </c>
      <c r="B940" s="13" t="str">
        <f>IF(ISERROR(VLOOKUP('PROD Fltr Conditional'!$A940,QACond,COLUMNS($A$7:B940),0)),'PROD Fltr Conditional'!B940,"OK")</f>
        <v>OK</v>
      </c>
      <c r="C940" s="13" t="str">
        <f>IF(ISERROR(VLOOKUP('PROD Fltr Conditional'!$A940,QACond,COLUMNS($A$7:C940),0)),'PROD Fltr Conditional'!C940,"OK")</f>
        <v>OK</v>
      </c>
      <c r="D940" s="13" t="str">
        <f>IF(ISERROR(VLOOKUP('PROD Fltr Conditional'!$A940,QACond,COLUMNS($A$7:D940),0)),'PROD Fltr Conditional'!D940,"OK")</f>
        <v>OK</v>
      </c>
      <c r="E940" s="13" t="str">
        <f>IF(ISERROR(VLOOKUP('PROD Fltr Conditional'!$A940,QACond,COLUMNS($A$7:E940),0)),'PROD Fltr Conditional'!E940,"OK")</f>
        <v>OK</v>
      </c>
      <c r="F940" s="13" t="str">
        <f>IF(ISERROR(VLOOKUP('PROD Fltr Conditional'!$A940,QACond,COLUMNS($A$7:F940),0)),'PROD Fltr Conditional'!F940,"OK")</f>
        <v>OK</v>
      </c>
      <c r="G940" s="13" t="str">
        <f>IF(ISERROR(VLOOKUP('PROD Fltr Conditional'!$A940,QACond,COLUMNS($A$7:G940),0)),'PROD Fltr Conditional'!G940,"OK")</f>
        <v>OK</v>
      </c>
      <c r="H940" s="13" t="str">
        <f>IF(ISERROR(VLOOKUP('PROD Fltr Conditional'!$A940,QACond,COLUMNS($A$7:H940),0)),'PROD Fltr Conditional'!H940,"OK")</f>
        <v>OK</v>
      </c>
      <c r="I940" s="13" t="str">
        <f>IF(ISERROR(VLOOKUP('PROD Fltr Conditional'!$A940,QACond,COLUMNS($A$7:I940),0)),'PROD Fltr Conditional'!I940,"OK")</f>
        <v>OK</v>
      </c>
      <c r="J940" s="13" t="str">
        <f>IF(ISERROR(VLOOKUP('PROD Fltr Conditional'!$A940,QACond,COLUMNS($A$7:J940),0)),'PROD Fltr Conditional'!J940,"OK")</f>
        <v>OK</v>
      </c>
      <c r="K940" s="13" t="str">
        <f>IF(ISERROR(VLOOKUP('PROD Fltr Conditional'!$A940,QACond,COLUMNS($A$7:K940),0)),'PROD Fltr Conditional'!K940,"OK")</f>
        <v>OK</v>
      </c>
      <c r="L940" s="13" t="str">
        <f>IF(ISERROR(VLOOKUP('PROD Fltr Conditional'!$A940,QACond,COLUMNS($A$7:L940),0)),'PROD Fltr Conditional'!L940,"OK")</f>
        <v>OK</v>
      </c>
      <c r="M940" s="13" t="str">
        <f>IF(ISERROR(VLOOKUP('PROD Fltr Conditional'!$A940,QACond,COLUMNS($A$7:M940),0)),'PROD Fltr Conditional'!M940,"OK")</f>
        <v>OK</v>
      </c>
      <c r="N940" s="13" t="str">
        <f>IF(ISERROR(VLOOKUP('PROD Fltr Conditional'!$A940,QACond,COLUMNS($A$7:N940),0)),'PROD Fltr Conditional'!N940,"OK")</f>
        <v>OK</v>
      </c>
      <c r="O940" s="13" t="str">
        <f>IF(ISERROR(VLOOKUP('PROD Fltr Conditional'!$A940,QACond,COLUMNS($A$7:O940),0)),'PROD Fltr Conditional'!O940,"OK")</f>
        <v>OK</v>
      </c>
      <c r="P940" s="13" t="str">
        <f>IF(ISERROR(VLOOKUP('PROD Fltr Conditional'!$A940,QACond,COLUMNS($A$7:P940),0)),'PROD Fltr Conditional'!P940,"OK")</f>
        <v>OK</v>
      </c>
      <c r="Q940" s="13" t="str">
        <f>IF(ISERROR(VLOOKUP('PROD Fltr Conditional'!$A940,QACond,COLUMNS($A$7:Q940),0)),'PROD Fltr Conditional'!Q940,"OK")</f>
        <v>OK</v>
      </c>
    </row>
    <row r="941" spans="1:17">
      <c r="A941" s="13" t="str">
        <f>IF(ISERROR(VLOOKUP('PROD Fltr Conditional'!$A941,QACond,COLUMNS($A$7:A941),0)),'PROD Fltr Conditional'!A941,"OK")</f>
        <v>OK</v>
      </c>
      <c r="B941" s="13" t="str">
        <f>IF(ISERROR(VLOOKUP('PROD Fltr Conditional'!$A941,QACond,COLUMNS($A$7:B941),0)),'PROD Fltr Conditional'!B941,"OK")</f>
        <v>OK</v>
      </c>
      <c r="C941" s="13" t="str">
        <f>IF(ISERROR(VLOOKUP('PROD Fltr Conditional'!$A941,QACond,COLUMNS($A$7:C941),0)),'PROD Fltr Conditional'!C941,"OK")</f>
        <v>OK</v>
      </c>
      <c r="D941" s="13" t="str">
        <f>IF(ISERROR(VLOOKUP('PROD Fltr Conditional'!$A941,QACond,COLUMNS($A$7:D941),0)),'PROD Fltr Conditional'!D941,"OK")</f>
        <v>OK</v>
      </c>
      <c r="E941" s="13" t="str">
        <f>IF(ISERROR(VLOOKUP('PROD Fltr Conditional'!$A941,QACond,COLUMNS($A$7:E941),0)),'PROD Fltr Conditional'!E941,"OK")</f>
        <v>OK</v>
      </c>
      <c r="F941" s="13" t="str">
        <f>IF(ISERROR(VLOOKUP('PROD Fltr Conditional'!$A941,QACond,COLUMNS($A$7:F941),0)),'PROD Fltr Conditional'!F941,"OK")</f>
        <v>OK</v>
      </c>
      <c r="G941" s="13" t="str">
        <f>IF(ISERROR(VLOOKUP('PROD Fltr Conditional'!$A941,QACond,COLUMNS($A$7:G941),0)),'PROD Fltr Conditional'!G941,"OK")</f>
        <v>OK</v>
      </c>
      <c r="H941" s="13" t="str">
        <f>IF(ISERROR(VLOOKUP('PROD Fltr Conditional'!$A941,QACond,COLUMNS($A$7:H941),0)),'PROD Fltr Conditional'!H941,"OK")</f>
        <v>OK</v>
      </c>
      <c r="I941" s="13" t="str">
        <f>IF(ISERROR(VLOOKUP('PROD Fltr Conditional'!$A941,QACond,COLUMNS($A$7:I941),0)),'PROD Fltr Conditional'!I941,"OK")</f>
        <v>OK</v>
      </c>
      <c r="J941" s="13" t="str">
        <f>IF(ISERROR(VLOOKUP('PROD Fltr Conditional'!$A941,QACond,COLUMNS($A$7:J941),0)),'PROD Fltr Conditional'!J941,"OK")</f>
        <v>OK</v>
      </c>
      <c r="K941" s="13" t="str">
        <f>IF(ISERROR(VLOOKUP('PROD Fltr Conditional'!$A941,QACond,COLUMNS($A$7:K941),0)),'PROD Fltr Conditional'!K941,"OK")</f>
        <v>OK</v>
      </c>
      <c r="L941" s="13" t="str">
        <f>IF(ISERROR(VLOOKUP('PROD Fltr Conditional'!$A941,QACond,COLUMNS($A$7:L941),0)),'PROD Fltr Conditional'!L941,"OK")</f>
        <v>OK</v>
      </c>
      <c r="M941" s="13" t="str">
        <f>IF(ISERROR(VLOOKUP('PROD Fltr Conditional'!$A941,QACond,COLUMNS($A$7:M941),0)),'PROD Fltr Conditional'!M941,"OK")</f>
        <v>OK</v>
      </c>
      <c r="N941" s="13" t="str">
        <f>IF(ISERROR(VLOOKUP('PROD Fltr Conditional'!$A941,QACond,COLUMNS($A$7:N941),0)),'PROD Fltr Conditional'!N941,"OK")</f>
        <v>OK</v>
      </c>
      <c r="O941" s="13" t="str">
        <f>IF(ISERROR(VLOOKUP('PROD Fltr Conditional'!$A941,QACond,COLUMNS($A$7:O941),0)),'PROD Fltr Conditional'!O941,"OK")</f>
        <v>OK</v>
      </c>
      <c r="P941" s="13" t="str">
        <f>IF(ISERROR(VLOOKUP('PROD Fltr Conditional'!$A941,QACond,COLUMNS($A$7:P941),0)),'PROD Fltr Conditional'!P941,"OK")</f>
        <v>OK</v>
      </c>
      <c r="Q941" s="13" t="str">
        <f>IF(ISERROR(VLOOKUP('PROD Fltr Conditional'!$A941,QACond,COLUMNS($A$7:Q941),0)),'PROD Fltr Conditional'!Q941,"OK")</f>
        <v>OK</v>
      </c>
    </row>
    <row r="942" spans="1:17">
      <c r="A942" s="13" t="str">
        <f>IF(ISERROR(VLOOKUP('PROD Fltr Conditional'!$A942,QACond,COLUMNS($A$7:A942),0)),'PROD Fltr Conditional'!A942,"OK")</f>
        <v>OK</v>
      </c>
      <c r="B942" s="13" t="str">
        <f>IF(ISERROR(VLOOKUP('PROD Fltr Conditional'!$A942,QACond,COLUMNS($A$7:B942),0)),'PROD Fltr Conditional'!B942,"OK")</f>
        <v>OK</v>
      </c>
      <c r="C942" s="13" t="str">
        <f>IF(ISERROR(VLOOKUP('PROD Fltr Conditional'!$A942,QACond,COLUMNS($A$7:C942),0)),'PROD Fltr Conditional'!C942,"OK")</f>
        <v>OK</v>
      </c>
      <c r="D942" s="13" t="str">
        <f>IF(ISERROR(VLOOKUP('PROD Fltr Conditional'!$A942,QACond,COLUMNS($A$7:D942),0)),'PROD Fltr Conditional'!D942,"OK")</f>
        <v>OK</v>
      </c>
      <c r="E942" s="13" t="str">
        <f>IF(ISERROR(VLOOKUP('PROD Fltr Conditional'!$A942,QACond,COLUMNS($A$7:E942),0)),'PROD Fltr Conditional'!E942,"OK")</f>
        <v>OK</v>
      </c>
      <c r="F942" s="13" t="str">
        <f>IF(ISERROR(VLOOKUP('PROD Fltr Conditional'!$A942,QACond,COLUMNS($A$7:F942),0)),'PROD Fltr Conditional'!F942,"OK")</f>
        <v>OK</v>
      </c>
      <c r="G942" s="13" t="str">
        <f>IF(ISERROR(VLOOKUP('PROD Fltr Conditional'!$A942,QACond,COLUMNS($A$7:G942),0)),'PROD Fltr Conditional'!G942,"OK")</f>
        <v>OK</v>
      </c>
      <c r="H942" s="13" t="str">
        <f>IF(ISERROR(VLOOKUP('PROD Fltr Conditional'!$A942,QACond,COLUMNS($A$7:H942),0)),'PROD Fltr Conditional'!H942,"OK")</f>
        <v>OK</v>
      </c>
      <c r="I942" s="13" t="str">
        <f>IF(ISERROR(VLOOKUP('PROD Fltr Conditional'!$A942,QACond,COLUMNS($A$7:I942),0)),'PROD Fltr Conditional'!I942,"OK")</f>
        <v>OK</v>
      </c>
      <c r="J942" s="13" t="str">
        <f>IF(ISERROR(VLOOKUP('PROD Fltr Conditional'!$A942,QACond,COLUMNS($A$7:J942),0)),'PROD Fltr Conditional'!J942,"OK")</f>
        <v>OK</v>
      </c>
      <c r="K942" s="13" t="str">
        <f>IF(ISERROR(VLOOKUP('PROD Fltr Conditional'!$A942,QACond,COLUMNS($A$7:K942),0)),'PROD Fltr Conditional'!K942,"OK")</f>
        <v>OK</v>
      </c>
      <c r="L942" s="13" t="str">
        <f>IF(ISERROR(VLOOKUP('PROD Fltr Conditional'!$A942,QACond,COLUMNS($A$7:L942),0)),'PROD Fltr Conditional'!L942,"OK")</f>
        <v>OK</v>
      </c>
      <c r="M942" s="13" t="str">
        <f>IF(ISERROR(VLOOKUP('PROD Fltr Conditional'!$A942,QACond,COLUMNS($A$7:M942),0)),'PROD Fltr Conditional'!M942,"OK")</f>
        <v>OK</v>
      </c>
      <c r="N942" s="13" t="str">
        <f>IF(ISERROR(VLOOKUP('PROD Fltr Conditional'!$A942,QACond,COLUMNS($A$7:N942),0)),'PROD Fltr Conditional'!N942,"OK")</f>
        <v>OK</v>
      </c>
      <c r="O942" s="13" t="str">
        <f>IF(ISERROR(VLOOKUP('PROD Fltr Conditional'!$A942,QACond,COLUMNS($A$7:O942),0)),'PROD Fltr Conditional'!O942,"OK")</f>
        <v>OK</v>
      </c>
      <c r="P942" s="13" t="str">
        <f>IF(ISERROR(VLOOKUP('PROD Fltr Conditional'!$A942,QACond,COLUMNS($A$7:P942),0)),'PROD Fltr Conditional'!P942,"OK")</f>
        <v>OK</v>
      </c>
      <c r="Q942" s="13" t="str">
        <f>IF(ISERROR(VLOOKUP('PROD Fltr Conditional'!$A942,QACond,COLUMNS($A$7:Q942),0)),'PROD Fltr Conditional'!Q942,"OK")</f>
        <v>OK</v>
      </c>
    </row>
    <row r="943" spans="1:17">
      <c r="A943" s="13" t="str">
        <f>IF(ISERROR(VLOOKUP('PROD Fltr Conditional'!$A943,QACond,COLUMNS($A$7:A943),0)),'PROD Fltr Conditional'!A943,"OK")</f>
        <v>OK</v>
      </c>
      <c r="B943" s="13" t="str">
        <f>IF(ISERROR(VLOOKUP('PROD Fltr Conditional'!$A943,QACond,COLUMNS($A$7:B943),0)),'PROD Fltr Conditional'!B943,"OK")</f>
        <v>OK</v>
      </c>
      <c r="C943" s="13" t="str">
        <f>IF(ISERROR(VLOOKUP('PROD Fltr Conditional'!$A943,QACond,COLUMNS($A$7:C943),0)),'PROD Fltr Conditional'!C943,"OK")</f>
        <v>OK</v>
      </c>
      <c r="D943" s="13" t="str">
        <f>IF(ISERROR(VLOOKUP('PROD Fltr Conditional'!$A943,QACond,COLUMNS($A$7:D943),0)),'PROD Fltr Conditional'!D943,"OK")</f>
        <v>OK</v>
      </c>
      <c r="E943" s="13" t="str">
        <f>IF(ISERROR(VLOOKUP('PROD Fltr Conditional'!$A943,QACond,COLUMNS($A$7:E943),0)),'PROD Fltr Conditional'!E943,"OK")</f>
        <v>OK</v>
      </c>
      <c r="F943" s="13" t="str">
        <f>IF(ISERROR(VLOOKUP('PROD Fltr Conditional'!$A943,QACond,COLUMNS($A$7:F943),0)),'PROD Fltr Conditional'!F943,"OK")</f>
        <v>OK</v>
      </c>
      <c r="G943" s="13" t="str">
        <f>IF(ISERROR(VLOOKUP('PROD Fltr Conditional'!$A943,QACond,COLUMNS($A$7:G943),0)),'PROD Fltr Conditional'!G943,"OK")</f>
        <v>OK</v>
      </c>
      <c r="H943" s="13" t="str">
        <f>IF(ISERROR(VLOOKUP('PROD Fltr Conditional'!$A943,QACond,COLUMNS($A$7:H943),0)),'PROD Fltr Conditional'!H943,"OK")</f>
        <v>OK</v>
      </c>
      <c r="I943" s="13" t="str">
        <f>IF(ISERROR(VLOOKUP('PROD Fltr Conditional'!$A943,QACond,COLUMNS($A$7:I943),0)),'PROD Fltr Conditional'!I943,"OK")</f>
        <v>OK</v>
      </c>
      <c r="J943" s="13" t="str">
        <f>IF(ISERROR(VLOOKUP('PROD Fltr Conditional'!$A943,QACond,COLUMNS($A$7:J943),0)),'PROD Fltr Conditional'!J943,"OK")</f>
        <v>OK</v>
      </c>
      <c r="K943" s="13" t="str">
        <f>IF(ISERROR(VLOOKUP('PROD Fltr Conditional'!$A943,QACond,COLUMNS($A$7:K943),0)),'PROD Fltr Conditional'!K943,"OK")</f>
        <v>OK</v>
      </c>
      <c r="L943" s="13" t="str">
        <f>IF(ISERROR(VLOOKUP('PROD Fltr Conditional'!$A943,QACond,COLUMNS($A$7:L943),0)),'PROD Fltr Conditional'!L943,"OK")</f>
        <v>OK</v>
      </c>
      <c r="M943" s="13" t="str">
        <f>IF(ISERROR(VLOOKUP('PROD Fltr Conditional'!$A943,QACond,COLUMNS($A$7:M943),0)),'PROD Fltr Conditional'!M943,"OK")</f>
        <v>OK</v>
      </c>
      <c r="N943" s="13" t="str">
        <f>IF(ISERROR(VLOOKUP('PROD Fltr Conditional'!$A943,QACond,COLUMNS($A$7:N943),0)),'PROD Fltr Conditional'!N943,"OK")</f>
        <v>OK</v>
      </c>
      <c r="O943" s="13" t="str">
        <f>IF(ISERROR(VLOOKUP('PROD Fltr Conditional'!$A943,QACond,COLUMNS($A$7:O943),0)),'PROD Fltr Conditional'!O943,"OK")</f>
        <v>OK</v>
      </c>
      <c r="P943" s="13" t="str">
        <f>IF(ISERROR(VLOOKUP('PROD Fltr Conditional'!$A943,QACond,COLUMNS($A$7:P943),0)),'PROD Fltr Conditional'!P943,"OK")</f>
        <v>OK</v>
      </c>
      <c r="Q943" s="13" t="str">
        <f>IF(ISERROR(VLOOKUP('PROD Fltr Conditional'!$A943,QACond,COLUMNS($A$7:Q943),0)),'PROD Fltr Conditional'!Q943,"OK")</f>
        <v>OK</v>
      </c>
    </row>
    <row r="944" spans="1:17">
      <c r="A944" s="13" t="str">
        <f>IF(ISERROR(VLOOKUP('PROD Fltr Conditional'!$A944,QACond,COLUMNS($A$7:A944),0)),'PROD Fltr Conditional'!A944,"OK")</f>
        <v>OK</v>
      </c>
      <c r="B944" s="13" t="str">
        <f>IF(ISERROR(VLOOKUP('PROD Fltr Conditional'!$A944,QACond,COLUMNS($A$7:B944),0)),'PROD Fltr Conditional'!B944,"OK")</f>
        <v>OK</v>
      </c>
      <c r="C944" s="13" t="str">
        <f>IF(ISERROR(VLOOKUP('PROD Fltr Conditional'!$A944,QACond,COLUMNS($A$7:C944),0)),'PROD Fltr Conditional'!C944,"OK")</f>
        <v>OK</v>
      </c>
      <c r="D944" s="13" t="str">
        <f>IF(ISERROR(VLOOKUP('PROD Fltr Conditional'!$A944,QACond,COLUMNS($A$7:D944),0)),'PROD Fltr Conditional'!D944,"OK")</f>
        <v>OK</v>
      </c>
      <c r="E944" s="13" t="str">
        <f>IF(ISERROR(VLOOKUP('PROD Fltr Conditional'!$A944,QACond,COLUMNS($A$7:E944),0)),'PROD Fltr Conditional'!E944,"OK")</f>
        <v>OK</v>
      </c>
      <c r="F944" s="13" t="str">
        <f>IF(ISERROR(VLOOKUP('PROD Fltr Conditional'!$A944,QACond,COLUMNS($A$7:F944),0)),'PROD Fltr Conditional'!F944,"OK")</f>
        <v>OK</v>
      </c>
      <c r="G944" s="13" t="str">
        <f>IF(ISERROR(VLOOKUP('PROD Fltr Conditional'!$A944,QACond,COLUMNS($A$7:G944),0)),'PROD Fltr Conditional'!G944,"OK")</f>
        <v>OK</v>
      </c>
      <c r="H944" s="13" t="str">
        <f>IF(ISERROR(VLOOKUP('PROD Fltr Conditional'!$A944,QACond,COLUMNS($A$7:H944),0)),'PROD Fltr Conditional'!H944,"OK")</f>
        <v>OK</v>
      </c>
      <c r="I944" s="13" t="str">
        <f>IF(ISERROR(VLOOKUP('PROD Fltr Conditional'!$A944,QACond,COLUMNS($A$7:I944),0)),'PROD Fltr Conditional'!I944,"OK")</f>
        <v>OK</v>
      </c>
      <c r="J944" s="13" t="str">
        <f>IF(ISERROR(VLOOKUP('PROD Fltr Conditional'!$A944,QACond,COLUMNS($A$7:J944),0)),'PROD Fltr Conditional'!J944,"OK")</f>
        <v>OK</v>
      </c>
      <c r="K944" s="13" t="str">
        <f>IF(ISERROR(VLOOKUP('PROD Fltr Conditional'!$A944,QACond,COLUMNS($A$7:K944),0)),'PROD Fltr Conditional'!K944,"OK")</f>
        <v>OK</v>
      </c>
      <c r="L944" s="13" t="str">
        <f>IF(ISERROR(VLOOKUP('PROD Fltr Conditional'!$A944,QACond,COLUMNS($A$7:L944),0)),'PROD Fltr Conditional'!L944,"OK")</f>
        <v>OK</v>
      </c>
      <c r="M944" s="13" t="str">
        <f>IF(ISERROR(VLOOKUP('PROD Fltr Conditional'!$A944,QACond,COLUMNS($A$7:M944),0)),'PROD Fltr Conditional'!M944,"OK")</f>
        <v>OK</v>
      </c>
      <c r="N944" s="13" t="str">
        <f>IF(ISERROR(VLOOKUP('PROD Fltr Conditional'!$A944,QACond,COLUMNS($A$7:N944),0)),'PROD Fltr Conditional'!N944,"OK")</f>
        <v>OK</v>
      </c>
      <c r="O944" s="13" t="str">
        <f>IF(ISERROR(VLOOKUP('PROD Fltr Conditional'!$A944,QACond,COLUMNS($A$7:O944),0)),'PROD Fltr Conditional'!O944,"OK")</f>
        <v>OK</v>
      </c>
      <c r="P944" s="13" t="str">
        <f>IF(ISERROR(VLOOKUP('PROD Fltr Conditional'!$A944,QACond,COLUMNS($A$7:P944),0)),'PROD Fltr Conditional'!P944,"OK")</f>
        <v>OK</v>
      </c>
      <c r="Q944" s="13" t="str">
        <f>IF(ISERROR(VLOOKUP('PROD Fltr Conditional'!$A944,QACond,COLUMNS($A$7:Q944),0)),'PROD Fltr Conditional'!Q944,"OK")</f>
        <v>OK</v>
      </c>
    </row>
    <row r="945" spans="1:17">
      <c r="A945" s="13" t="str">
        <f>IF(ISERROR(VLOOKUP('PROD Fltr Conditional'!$A945,QACond,COLUMNS($A$7:A945),0)),'PROD Fltr Conditional'!A945,"OK")</f>
        <v>OK</v>
      </c>
      <c r="B945" s="13" t="str">
        <f>IF(ISERROR(VLOOKUP('PROD Fltr Conditional'!$A945,QACond,COLUMNS($A$7:B945),0)),'PROD Fltr Conditional'!B945,"OK")</f>
        <v>OK</v>
      </c>
      <c r="C945" s="13" t="str">
        <f>IF(ISERROR(VLOOKUP('PROD Fltr Conditional'!$A945,QACond,COLUMNS($A$7:C945),0)),'PROD Fltr Conditional'!C945,"OK")</f>
        <v>OK</v>
      </c>
      <c r="D945" s="13" t="str">
        <f>IF(ISERROR(VLOOKUP('PROD Fltr Conditional'!$A945,QACond,COLUMNS($A$7:D945),0)),'PROD Fltr Conditional'!D945,"OK")</f>
        <v>OK</v>
      </c>
      <c r="E945" s="13" t="str">
        <f>IF(ISERROR(VLOOKUP('PROD Fltr Conditional'!$A945,QACond,COLUMNS($A$7:E945),0)),'PROD Fltr Conditional'!E945,"OK")</f>
        <v>OK</v>
      </c>
      <c r="F945" s="13" t="str">
        <f>IF(ISERROR(VLOOKUP('PROD Fltr Conditional'!$A945,QACond,COLUMNS($A$7:F945),0)),'PROD Fltr Conditional'!F945,"OK")</f>
        <v>OK</v>
      </c>
      <c r="G945" s="13" t="str">
        <f>IF(ISERROR(VLOOKUP('PROD Fltr Conditional'!$A945,QACond,COLUMNS($A$7:G945),0)),'PROD Fltr Conditional'!G945,"OK")</f>
        <v>OK</v>
      </c>
      <c r="H945" s="13" t="str">
        <f>IF(ISERROR(VLOOKUP('PROD Fltr Conditional'!$A945,QACond,COLUMNS($A$7:H945),0)),'PROD Fltr Conditional'!H945,"OK")</f>
        <v>OK</v>
      </c>
      <c r="I945" s="13" t="str">
        <f>IF(ISERROR(VLOOKUP('PROD Fltr Conditional'!$A945,QACond,COLUMNS($A$7:I945),0)),'PROD Fltr Conditional'!I945,"OK")</f>
        <v>OK</v>
      </c>
      <c r="J945" s="13" t="str">
        <f>IF(ISERROR(VLOOKUP('PROD Fltr Conditional'!$A945,QACond,COLUMNS($A$7:J945),0)),'PROD Fltr Conditional'!J945,"OK")</f>
        <v>OK</v>
      </c>
      <c r="K945" s="13" t="str">
        <f>IF(ISERROR(VLOOKUP('PROD Fltr Conditional'!$A945,QACond,COLUMNS($A$7:K945),0)),'PROD Fltr Conditional'!K945,"OK")</f>
        <v>OK</v>
      </c>
      <c r="L945" s="13" t="str">
        <f>IF(ISERROR(VLOOKUP('PROD Fltr Conditional'!$A945,QACond,COLUMNS($A$7:L945),0)),'PROD Fltr Conditional'!L945,"OK")</f>
        <v>OK</v>
      </c>
      <c r="M945" s="13" t="str">
        <f>IF(ISERROR(VLOOKUP('PROD Fltr Conditional'!$A945,QACond,COLUMNS($A$7:M945),0)),'PROD Fltr Conditional'!M945,"OK")</f>
        <v>OK</v>
      </c>
      <c r="N945" s="13" t="str">
        <f>IF(ISERROR(VLOOKUP('PROD Fltr Conditional'!$A945,QACond,COLUMNS($A$7:N945),0)),'PROD Fltr Conditional'!N945,"OK")</f>
        <v>OK</v>
      </c>
      <c r="O945" s="13" t="str">
        <f>IF(ISERROR(VLOOKUP('PROD Fltr Conditional'!$A945,QACond,COLUMNS($A$7:O945),0)),'PROD Fltr Conditional'!O945,"OK")</f>
        <v>OK</v>
      </c>
      <c r="P945" s="13" t="str">
        <f>IF(ISERROR(VLOOKUP('PROD Fltr Conditional'!$A945,QACond,COLUMNS($A$7:P945),0)),'PROD Fltr Conditional'!P945,"OK")</f>
        <v>OK</v>
      </c>
      <c r="Q945" s="13" t="str">
        <f>IF(ISERROR(VLOOKUP('PROD Fltr Conditional'!$A945,QACond,COLUMNS($A$7:Q945),0)),'PROD Fltr Conditional'!Q945,"OK")</f>
        <v>OK</v>
      </c>
    </row>
    <row r="946" spans="1:17">
      <c r="A946" s="13" t="str">
        <f>IF(ISERROR(VLOOKUP('PROD Fltr Conditional'!$A946,QACond,COLUMNS($A$7:A946),0)),'PROD Fltr Conditional'!A946,"OK")</f>
        <v>OK</v>
      </c>
      <c r="B946" s="13" t="str">
        <f>IF(ISERROR(VLOOKUP('PROD Fltr Conditional'!$A946,QACond,COLUMNS($A$7:B946),0)),'PROD Fltr Conditional'!B946,"OK")</f>
        <v>OK</v>
      </c>
      <c r="C946" s="13" t="str">
        <f>IF(ISERROR(VLOOKUP('PROD Fltr Conditional'!$A946,QACond,COLUMNS($A$7:C946),0)),'PROD Fltr Conditional'!C946,"OK")</f>
        <v>OK</v>
      </c>
      <c r="D946" s="13" t="str">
        <f>IF(ISERROR(VLOOKUP('PROD Fltr Conditional'!$A946,QACond,COLUMNS($A$7:D946),0)),'PROD Fltr Conditional'!D946,"OK")</f>
        <v>OK</v>
      </c>
      <c r="E946" s="13" t="str">
        <f>IF(ISERROR(VLOOKUP('PROD Fltr Conditional'!$A946,QACond,COLUMNS($A$7:E946),0)),'PROD Fltr Conditional'!E946,"OK")</f>
        <v>OK</v>
      </c>
      <c r="F946" s="13" t="str">
        <f>IF(ISERROR(VLOOKUP('PROD Fltr Conditional'!$A946,QACond,COLUMNS($A$7:F946),0)),'PROD Fltr Conditional'!F946,"OK")</f>
        <v>OK</v>
      </c>
      <c r="G946" s="13" t="str">
        <f>IF(ISERROR(VLOOKUP('PROD Fltr Conditional'!$A946,QACond,COLUMNS($A$7:G946),0)),'PROD Fltr Conditional'!G946,"OK")</f>
        <v>OK</v>
      </c>
      <c r="H946" s="13" t="str">
        <f>IF(ISERROR(VLOOKUP('PROD Fltr Conditional'!$A946,QACond,COLUMNS($A$7:H946),0)),'PROD Fltr Conditional'!H946,"OK")</f>
        <v>OK</v>
      </c>
      <c r="I946" s="13" t="str">
        <f>IF(ISERROR(VLOOKUP('PROD Fltr Conditional'!$A946,QACond,COLUMNS($A$7:I946),0)),'PROD Fltr Conditional'!I946,"OK")</f>
        <v>OK</v>
      </c>
      <c r="J946" s="13" t="str">
        <f>IF(ISERROR(VLOOKUP('PROD Fltr Conditional'!$A946,QACond,COLUMNS($A$7:J946),0)),'PROD Fltr Conditional'!J946,"OK")</f>
        <v>OK</v>
      </c>
      <c r="K946" s="13" t="str">
        <f>IF(ISERROR(VLOOKUP('PROD Fltr Conditional'!$A946,QACond,COLUMNS($A$7:K946),0)),'PROD Fltr Conditional'!K946,"OK")</f>
        <v>OK</v>
      </c>
      <c r="L946" s="13" t="str">
        <f>IF(ISERROR(VLOOKUP('PROD Fltr Conditional'!$A946,QACond,COLUMNS($A$7:L946),0)),'PROD Fltr Conditional'!L946,"OK")</f>
        <v>OK</v>
      </c>
      <c r="M946" s="13" t="str">
        <f>IF(ISERROR(VLOOKUP('PROD Fltr Conditional'!$A946,QACond,COLUMNS($A$7:M946),0)),'PROD Fltr Conditional'!M946,"OK")</f>
        <v>OK</v>
      </c>
      <c r="N946" s="13" t="str">
        <f>IF(ISERROR(VLOOKUP('PROD Fltr Conditional'!$A946,QACond,COLUMNS($A$7:N946),0)),'PROD Fltr Conditional'!N946,"OK")</f>
        <v>OK</v>
      </c>
      <c r="O946" s="13" t="str">
        <f>IF(ISERROR(VLOOKUP('PROD Fltr Conditional'!$A946,QACond,COLUMNS($A$7:O946),0)),'PROD Fltr Conditional'!O946,"OK")</f>
        <v>OK</v>
      </c>
      <c r="P946" s="13" t="str">
        <f>IF(ISERROR(VLOOKUP('PROD Fltr Conditional'!$A946,QACond,COLUMNS($A$7:P946),0)),'PROD Fltr Conditional'!P946,"OK")</f>
        <v>OK</v>
      </c>
      <c r="Q946" s="13" t="str">
        <f>IF(ISERROR(VLOOKUP('PROD Fltr Conditional'!$A946,QACond,COLUMNS($A$7:Q946),0)),'PROD Fltr Conditional'!Q946,"OK")</f>
        <v>OK</v>
      </c>
    </row>
    <row r="947" spans="1:17">
      <c r="A947" s="13" t="str">
        <f>IF(ISERROR(VLOOKUP('PROD Fltr Conditional'!$A947,QACond,COLUMNS($A$7:A947),0)),'PROD Fltr Conditional'!A947,"OK")</f>
        <v>OK</v>
      </c>
      <c r="B947" s="13" t="str">
        <f>IF(ISERROR(VLOOKUP('PROD Fltr Conditional'!$A947,QACond,COLUMNS($A$7:B947),0)),'PROD Fltr Conditional'!B947,"OK")</f>
        <v>OK</v>
      </c>
      <c r="C947" s="13" t="str">
        <f>IF(ISERROR(VLOOKUP('PROD Fltr Conditional'!$A947,QACond,COLUMNS($A$7:C947),0)),'PROD Fltr Conditional'!C947,"OK")</f>
        <v>OK</v>
      </c>
      <c r="D947" s="13" t="str">
        <f>IF(ISERROR(VLOOKUP('PROD Fltr Conditional'!$A947,QACond,COLUMNS($A$7:D947),0)),'PROD Fltr Conditional'!D947,"OK")</f>
        <v>OK</v>
      </c>
      <c r="E947" s="13" t="str">
        <f>IF(ISERROR(VLOOKUP('PROD Fltr Conditional'!$A947,QACond,COLUMNS($A$7:E947),0)),'PROD Fltr Conditional'!E947,"OK")</f>
        <v>OK</v>
      </c>
      <c r="F947" s="13" t="str">
        <f>IF(ISERROR(VLOOKUP('PROD Fltr Conditional'!$A947,QACond,COLUMNS($A$7:F947),0)),'PROD Fltr Conditional'!F947,"OK")</f>
        <v>OK</v>
      </c>
      <c r="G947" s="13" t="str">
        <f>IF(ISERROR(VLOOKUP('PROD Fltr Conditional'!$A947,QACond,COLUMNS($A$7:G947),0)),'PROD Fltr Conditional'!G947,"OK")</f>
        <v>OK</v>
      </c>
      <c r="H947" s="13" t="str">
        <f>IF(ISERROR(VLOOKUP('PROD Fltr Conditional'!$A947,QACond,COLUMNS($A$7:H947),0)),'PROD Fltr Conditional'!H947,"OK")</f>
        <v>OK</v>
      </c>
      <c r="I947" s="13" t="str">
        <f>IF(ISERROR(VLOOKUP('PROD Fltr Conditional'!$A947,QACond,COLUMNS($A$7:I947),0)),'PROD Fltr Conditional'!I947,"OK")</f>
        <v>OK</v>
      </c>
      <c r="J947" s="13" t="str">
        <f>IF(ISERROR(VLOOKUP('PROD Fltr Conditional'!$A947,QACond,COLUMNS($A$7:J947),0)),'PROD Fltr Conditional'!J947,"OK")</f>
        <v>OK</v>
      </c>
      <c r="K947" s="13" t="str">
        <f>IF(ISERROR(VLOOKUP('PROD Fltr Conditional'!$A947,QACond,COLUMNS($A$7:K947),0)),'PROD Fltr Conditional'!K947,"OK")</f>
        <v>OK</v>
      </c>
      <c r="L947" s="13" t="str">
        <f>IF(ISERROR(VLOOKUP('PROD Fltr Conditional'!$A947,QACond,COLUMNS($A$7:L947),0)),'PROD Fltr Conditional'!L947,"OK")</f>
        <v>OK</v>
      </c>
      <c r="M947" s="13" t="str">
        <f>IF(ISERROR(VLOOKUP('PROD Fltr Conditional'!$A947,QACond,COLUMNS($A$7:M947),0)),'PROD Fltr Conditional'!M947,"OK")</f>
        <v>OK</v>
      </c>
      <c r="N947" s="13" t="str">
        <f>IF(ISERROR(VLOOKUP('PROD Fltr Conditional'!$A947,QACond,COLUMNS($A$7:N947),0)),'PROD Fltr Conditional'!N947,"OK")</f>
        <v>OK</v>
      </c>
      <c r="O947" s="13" t="str">
        <f>IF(ISERROR(VLOOKUP('PROD Fltr Conditional'!$A947,QACond,COLUMNS($A$7:O947),0)),'PROD Fltr Conditional'!O947,"OK")</f>
        <v>OK</v>
      </c>
      <c r="P947" s="13" t="str">
        <f>IF(ISERROR(VLOOKUP('PROD Fltr Conditional'!$A947,QACond,COLUMNS($A$7:P947),0)),'PROD Fltr Conditional'!P947,"OK")</f>
        <v>OK</v>
      </c>
      <c r="Q947" s="13" t="str">
        <f>IF(ISERROR(VLOOKUP('PROD Fltr Conditional'!$A947,QACond,COLUMNS($A$7:Q947),0)),'PROD Fltr Conditional'!Q947,"OK")</f>
        <v>OK</v>
      </c>
    </row>
    <row r="948" spans="1:17">
      <c r="A948" s="13" t="str">
        <f>IF(ISERROR(VLOOKUP('PROD Fltr Conditional'!$A948,QACond,COLUMNS($A$7:A948),0)),'PROD Fltr Conditional'!A948,"OK")</f>
        <v>OK</v>
      </c>
      <c r="B948" s="13" t="str">
        <f>IF(ISERROR(VLOOKUP('PROD Fltr Conditional'!$A948,QACond,COLUMNS($A$7:B948),0)),'PROD Fltr Conditional'!B948,"OK")</f>
        <v>OK</v>
      </c>
      <c r="C948" s="13" t="str">
        <f>IF(ISERROR(VLOOKUP('PROD Fltr Conditional'!$A948,QACond,COLUMNS($A$7:C948),0)),'PROD Fltr Conditional'!C948,"OK")</f>
        <v>OK</v>
      </c>
      <c r="D948" s="13" t="str">
        <f>IF(ISERROR(VLOOKUP('PROD Fltr Conditional'!$A948,QACond,COLUMNS($A$7:D948),0)),'PROD Fltr Conditional'!D948,"OK")</f>
        <v>OK</v>
      </c>
      <c r="E948" s="13" t="str">
        <f>IF(ISERROR(VLOOKUP('PROD Fltr Conditional'!$A948,QACond,COLUMNS($A$7:E948),0)),'PROD Fltr Conditional'!E948,"OK")</f>
        <v>OK</v>
      </c>
      <c r="F948" s="13" t="str">
        <f>IF(ISERROR(VLOOKUP('PROD Fltr Conditional'!$A948,QACond,COLUMNS($A$7:F948),0)),'PROD Fltr Conditional'!F948,"OK")</f>
        <v>OK</v>
      </c>
      <c r="G948" s="13" t="str">
        <f>IF(ISERROR(VLOOKUP('PROD Fltr Conditional'!$A948,QACond,COLUMNS($A$7:G948),0)),'PROD Fltr Conditional'!G948,"OK")</f>
        <v>OK</v>
      </c>
      <c r="H948" s="13" t="str">
        <f>IF(ISERROR(VLOOKUP('PROD Fltr Conditional'!$A948,QACond,COLUMNS($A$7:H948),0)),'PROD Fltr Conditional'!H948,"OK")</f>
        <v>OK</v>
      </c>
      <c r="I948" s="13" t="str">
        <f>IF(ISERROR(VLOOKUP('PROD Fltr Conditional'!$A948,QACond,COLUMNS($A$7:I948),0)),'PROD Fltr Conditional'!I948,"OK")</f>
        <v>OK</v>
      </c>
      <c r="J948" s="13" t="str">
        <f>IF(ISERROR(VLOOKUP('PROD Fltr Conditional'!$A948,QACond,COLUMNS($A$7:J948),0)),'PROD Fltr Conditional'!J948,"OK")</f>
        <v>OK</v>
      </c>
      <c r="K948" s="13" t="str">
        <f>IF(ISERROR(VLOOKUP('PROD Fltr Conditional'!$A948,QACond,COLUMNS($A$7:K948),0)),'PROD Fltr Conditional'!K948,"OK")</f>
        <v>OK</v>
      </c>
      <c r="L948" s="13" t="str">
        <f>IF(ISERROR(VLOOKUP('PROD Fltr Conditional'!$A948,QACond,COLUMNS($A$7:L948),0)),'PROD Fltr Conditional'!L948,"OK")</f>
        <v>OK</v>
      </c>
      <c r="M948" s="13" t="str">
        <f>IF(ISERROR(VLOOKUP('PROD Fltr Conditional'!$A948,QACond,COLUMNS($A$7:M948),0)),'PROD Fltr Conditional'!M948,"OK")</f>
        <v>OK</v>
      </c>
      <c r="N948" s="13" t="str">
        <f>IF(ISERROR(VLOOKUP('PROD Fltr Conditional'!$A948,QACond,COLUMNS($A$7:N948),0)),'PROD Fltr Conditional'!N948,"OK")</f>
        <v>OK</v>
      </c>
      <c r="O948" s="13" t="str">
        <f>IF(ISERROR(VLOOKUP('PROD Fltr Conditional'!$A948,QACond,COLUMNS($A$7:O948),0)),'PROD Fltr Conditional'!O948,"OK")</f>
        <v>OK</v>
      </c>
      <c r="P948" s="13" t="str">
        <f>IF(ISERROR(VLOOKUP('PROD Fltr Conditional'!$A948,QACond,COLUMNS($A$7:P948),0)),'PROD Fltr Conditional'!P948,"OK")</f>
        <v>OK</v>
      </c>
      <c r="Q948" s="13" t="str">
        <f>IF(ISERROR(VLOOKUP('PROD Fltr Conditional'!$A948,QACond,COLUMNS($A$7:Q948),0)),'PROD Fltr Conditional'!Q948,"OK")</f>
        <v>OK</v>
      </c>
    </row>
    <row r="949" spans="1:17">
      <c r="A949" s="13" t="str">
        <f>IF(ISERROR(VLOOKUP('PROD Fltr Conditional'!$A949,QACond,COLUMNS($A$7:A949),0)),'PROD Fltr Conditional'!A949,"OK")</f>
        <v>OK</v>
      </c>
      <c r="B949" s="13" t="str">
        <f>IF(ISERROR(VLOOKUP('PROD Fltr Conditional'!$A949,QACond,COLUMNS($A$7:B949),0)),'PROD Fltr Conditional'!B949,"OK")</f>
        <v>OK</v>
      </c>
      <c r="C949" s="13" t="str">
        <f>IF(ISERROR(VLOOKUP('PROD Fltr Conditional'!$A949,QACond,COLUMNS($A$7:C949),0)),'PROD Fltr Conditional'!C949,"OK")</f>
        <v>OK</v>
      </c>
      <c r="D949" s="13" t="str">
        <f>IF(ISERROR(VLOOKUP('PROD Fltr Conditional'!$A949,QACond,COLUMNS($A$7:D949),0)),'PROD Fltr Conditional'!D949,"OK")</f>
        <v>OK</v>
      </c>
      <c r="E949" s="13" t="str">
        <f>IF(ISERROR(VLOOKUP('PROD Fltr Conditional'!$A949,QACond,COLUMNS($A$7:E949),0)),'PROD Fltr Conditional'!E949,"OK")</f>
        <v>OK</v>
      </c>
      <c r="F949" s="13" t="str">
        <f>IF(ISERROR(VLOOKUP('PROD Fltr Conditional'!$A949,QACond,COLUMNS($A$7:F949),0)),'PROD Fltr Conditional'!F949,"OK")</f>
        <v>OK</v>
      </c>
      <c r="G949" s="13" t="str">
        <f>IF(ISERROR(VLOOKUP('PROD Fltr Conditional'!$A949,QACond,COLUMNS($A$7:G949),0)),'PROD Fltr Conditional'!G949,"OK")</f>
        <v>OK</v>
      </c>
      <c r="H949" s="13" t="str">
        <f>IF(ISERROR(VLOOKUP('PROD Fltr Conditional'!$A949,QACond,COLUMNS($A$7:H949),0)),'PROD Fltr Conditional'!H949,"OK")</f>
        <v>OK</v>
      </c>
      <c r="I949" s="13" t="str">
        <f>IF(ISERROR(VLOOKUP('PROD Fltr Conditional'!$A949,QACond,COLUMNS($A$7:I949),0)),'PROD Fltr Conditional'!I949,"OK")</f>
        <v>OK</v>
      </c>
      <c r="J949" s="13" t="str">
        <f>IF(ISERROR(VLOOKUP('PROD Fltr Conditional'!$A949,QACond,COLUMNS($A$7:J949),0)),'PROD Fltr Conditional'!J949,"OK")</f>
        <v>OK</v>
      </c>
      <c r="K949" s="13" t="str">
        <f>IF(ISERROR(VLOOKUP('PROD Fltr Conditional'!$A949,QACond,COLUMNS($A$7:K949),0)),'PROD Fltr Conditional'!K949,"OK")</f>
        <v>OK</v>
      </c>
      <c r="L949" s="13" t="str">
        <f>IF(ISERROR(VLOOKUP('PROD Fltr Conditional'!$A949,QACond,COLUMNS($A$7:L949),0)),'PROD Fltr Conditional'!L949,"OK")</f>
        <v>OK</v>
      </c>
      <c r="M949" s="13" t="str">
        <f>IF(ISERROR(VLOOKUP('PROD Fltr Conditional'!$A949,QACond,COLUMNS($A$7:M949),0)),'PROD Fltr Conditional'!M949,"OK")</f>
        <v>OK</v>
      </c>
      <c r="N949" s="13" t="str">
        <f>IF(ISERROR(VLOOKUP('PROD Fltr Conditional'!$A949,QACond,COLUMNS($A$7:N949),0)),'PROD Fltr Conditional'!N949,"OK")</f>
        <v>OK</v>
      </c>
      <c r="O949" s="13" t="str">
        <f>IF(ISERROR(VLOOKUP('PROD Fltr Conditional'!$A949,QACond,COLUMNS($A$7:O949),0)),'PROD Fltr Conditional'!O949,"OK")</f>
        <v>OK</v>
      </c>
      <c r="P949" s="13" t="str">
        <f>IF(ISERROR(VLOOKUP('PROD Fltr Conditional'!$A949,QACond,COLUMNS($A$7:P949),0)),'PROD Fltr Conditional'!P949,"OK")</f>
        <v>OK</v>
      </c>
      <c r="Q949" s="13" t="str">
        <f>IF(ISERROR(VLOOKUP('PROD Fltr Conditional'!$A949,QACond,COLUMNS($A$7:Q949),0)),'PROD Fltr Conditional'!Q949,"OK")</f>
        <v>OK</v>
      </c>
    </row>
    <row r="950" spans="1:17">
      <c r="A950" s="13" t="str">
        <f>IF(ISERROR(VLOOKUP('PROD Fltr Conditional'!$A950,QACond,COLUMNS($A$7:A950),0)),'PROD Fltr Conditional'!A950,"OK")</f>
        <v>amoscoq7AnjanetteMosco48.14.135.191¬•894258.22EuroEUR9/11/20190.50277777777777810898AE92 1166 6643 6244 6492 410IESCIES Holdings, Inc.NASDAQEngineering &amp; ConstructionCapital Goods</v>
      </c>
      <c r="B950" s="13">
        <f>IF(ISERROR(VLOOKUP('PROD Fltr Conditional'!$A950,QACond,COLUMNS($A$7:B950),0)),'PROD Fltr Conditional'!B950,"OK")</f>
        <v>944</v>
      </c>
      <c r="C950" s="13" t="str">
        <f>IF(ISERROR(VLOOKUP('PROD Fltr Conditional'!$A950,QACond,COLUMNS($A$7:C950),0)),'PROD Fltr Conditional'!C950,"OK")</f>
        <v>amoscoq7</v>
      </c>
      <c r="D950" s="13" t="str">
        <f>IF(ISERROR(VLOOKUP('PROD Fltr Conditional'!$A950,QACond,COLUMNS($A$7:D950),0)),'PROD Fltr Conditional'!D950,"OK")</f>
        <v>Anjanette</v>
      </c>
      <c r="E950" s="13" t="str">
        <f>IF(ISERROR(VLOOKUP('PROD Fltr Conditional'!$A950,QACond,COLUMNS($A$7:E950),0)),'PROD Fltr Conditional'!E950,"OK")</f>
        <v>Mosco</v>
      </c>
      <c r="F950" s="13" t="str">
        <f>IF(ISERROR(VLOOKUP('PROD Fltr Conditional'!$A950,QACond,COLUMNS($A$7:F950),0)),'PROD Fltr Conditional'!F950,"OK")</f>
        <v>48.14.135.191</v>
      </c>
      <c r="G950" s="13" t="str">
        <f>IF(ISERROR(VLOOKUP('PROD Fltr Conditional'!$A950,QACond,COLUMNS($A$7:G950),0)),'PROD Fltr Conditional'!G950,"OK")</f>
        <v>¬•894258.22</v>
      </c>
      <c r="H950" s="13" t="str">
        <f>IF(ISERROR(VLOOKUP('PROD Fltr Conditional'!$A950,QACond,COLUMNS($A$7:H950),0)),'PROD Fltr Conditional'!H950,"OK")</f>
        <v>Euro</v>
      </c>
      <c r="I950" s="13" t="str">
        <f>IF(ISERROR(VLOOKUP('PROD Fltr Conditional'!$A950,QACond,COLUMNS($A$7:I950),0)),'PROD Fltr Conditional'!I950,"OK")</f>
        <v>EUR</v>
      </c>
      <c r="J950" s="13" t="str">
        <f>IF(ISERROR(VLOOKUP('PROD Fltr Conditional'!$A950,QACond,COLUMNS($A$7:J950),0)),'PROD Fltr Conditional'!J950,"OK")</f>
        <v>9/11/2019</v>
      </c>
      <c r="K950" s="13">
        <f>IF(ISERROR(VLOOKUP('PROD Fltr Conditional'!$A950,QACond,COLUMNS($A$7:K950),0)),'PROD Fltr Conditional'!K950,"OK")</f>
        <v>0.50277777777777777</v>
      </c>
      <c r="L950" s="13">
        <f>IF(ISERROR(VLOOKUP('PROD Fltr Conditional'!$A950,QACond,COLUMNS($A$7:L950),0)),'PROD Fltr Conditional'!L950,"OK")</f>
        <v>10898</v>
      </c>
      <c r="M950" s="13" t="str">
        <f>IF(ISERROR(VLOOKUP('PROD Fltr Conditional'!$A950,QACond,COLUMNS($A$7:M950),0)),'PROD Fltr Conditional'!M950,"OK")</f>
        <v>AE92 1166 6643 6244 6492 410</v>
      </c>
      <c r="N950" s="13" t="str">
        <f>IF(ISERROR(VLOOKUP('PROD Fltr Conditional'!$A950,QACond,COLUMNS($A$7:N950),0)),'PROD Fltr Conditional'!N950,"OK")</f>
        <v>IESC</v>
      </c>
      <c r="O950" s="13" t="str">
        <f>IF(ISERROR(VLOOKUP('PROD Fltr Conditional'!$A950,QACond,COLUMNS($A$7:O950),0)),'PROD Fltr Conditional'!O950,"OK")</f>
        <v>IES Holdings, Inc.</v>
      </c>
      <c r="P950" s="13" t="str">
        <f>IF(ISERROR(VLOOKUP('PROD Fltr Conditional'!$A950,QACond,COLUMNS($A$7:P950),0)),'PROD Fltr Conditional'!P950,"OK")</f>
        <v>NASDAQ</v>
      </c>
      <c r="Q950" s="13" t="str">
        <f>IF(ISERROR(VLOOKUP('PROD Fltr Conditional'!$A950,QACond,COLUMNS($A$7:Q950),0)),'PROD Fltr Conditional'!Q950,"OK")</f>
        <v>Engineering &amp; Construction</v>
      </c>
    </row>
    <row r="951" spans="1:17">
      <c r="A951" s="13" t="str">
        <f>IF(ISERROR(VLOOKUP('PROD Fltr Conditional'!$A951,QACond,COLUMNS($A$7:A951),0)),'PROD Fltr Conditional'!A951,"OK")</f>
        <v>OK</v>
      </c>
      <c r="B951" s="13" t="str">
        <f>IF(ISERROR(VLOOKUP('PROD Fltr Conditional'!$A951,QACond,COLUMNS($A$7:B951),0)),'PROD Fltr Conditional'!B951,"OK")</f>
        <v>OK</v>
      </c>
      <c r="C951" s="13" t="str">
        <f>IF(ISERROR(VLOOKUP('PROD Fltr Conditional'!$A951,QACond,COLUMNS($A$7:C951),0)),'PROD Fltr Conditional'!C951,"OK")</f>
        <v>OK</v>
      </c>
      <c r="D951" s="13" t="str">
        <f>IF(ISERROR(VLOOKUP('PROD Fltr Conditional'!$A951,QACond,COLUMNS($A$7:D951),0)),'PROD Fltr Conditional'!D951,"OK")</f>
        <v>OK</v>
      </c>
      <c r="E951" s="13" t="str">
        <f>IF(ISERROR(VLOOKUP('PROD Fltr Conditional'!$A951,QACond,COLUMNS($A$7:E951),0)),'PROD Fltr Conditional'!E951,"OK")</f>
        <v>OK</v>
      </c>
      <c r="F951" s="13" t="str">
        <f>IF(ISERROR(VLOOKUP('PROD Fltr Conditional'!$A951,QACond,COLUMNS($A$7:F951),0)),'PROD Fltr Conditional'!F951,"OK")</f>
        <v>OK</v>
      </c>
      <c r="G951" s="13" t="str">
        <f>IF(ISERROR(VLOOKUP('PROD Fltr Conditional'!$A951,QACond,COLUMNS($A$7:G951),0)),'PROD Fltr Conditional'!G951,"OK")</f>
        <v>OK</v>
      </c>
      <c r="H951" s="13" t="str">
        <f>IF(ISERROR(VLOOKUP('PROD Fltr Conditional'!$A951,QACond,COLUMNS($A$7:H951),0)),'PROD Fltr Conditional'!H951,"OK")</f>
        <v>OK</v>
      </c>
      <c r="I951" s="13" t="str">
        <f>IF(ISERROR(VLOOKUP('PROD Fltr Conditional'!$A951,QACond,COLUMNS($A$7:I951),0)),'PROD Fltr Conditional'!I951,"OK")</f>
        <v>OK</v>
      </c>
      <c r="J951" s="13" t="str">
        <f>IF(ISERROR(VLOOKUP('PROD Fltr Conditional'!$A951,QACond,COLUMNS($A$7:J951),0)),'PROD Fltr Conditional'!J951,"OK")</f>
        <v>OK</v>
      </c>
      <c r="K951" s="13" t="str">
        <f>IF(ISERROR(VLOOKUP('PROD Fltr Conditional'!$A951,QACond,COLUMNS($A$7:K951),0)),'PROD Fltr Conditional'!K951,"OK")</f>
        <v>OK</v>
      </c>
      <c r="L951" s="13" t="str">
        <f>IF(ISERROR(VLOOKUP('PROD Fltr Conditional'!$A951,QACond,COLUMNS($A$7:L951),0)),'PROD Fltr Conditional'!L951,"OK")</f>
        <v>OK</v>
      </c>
      <c r="M951" s="13" t="str">
        <f>IF(ISERROR(VLOOKUP('PROD Fltr Conditional'!$A951,QACond,COLUMNS($A$7:M951),0)),'PROD Fltr Conditional'!M951,"OK")</f>
        <v>OK</v>
      </c>
      <c r="N951" s="13" t="str">
        <f>IF(ISERROR(VLOOKUP('PROD Fltr Conditional'!$A951,QACond,COLUMNS($A$7:N951),0)),'PROD Fltr Conditional'!N951,"OK")</f>
        <v>OK</v>
      </c>
      <c r="O951" s="13" t="str">
        <f>IF(ISERROR(VLOOKUP('PROD Fltr Conditional'!$A951,QACond,COLUMNS($A$7:O951),0)),'PROD Fltr Conditional'!O951,"OK")</f>
        <v>OK</v>
      </c>
      <c r="P951" s="13" t="str">
        <f>IF(ISERROR(VLOOKUP('PROD Fltr Conditional'!$A951,QACond,COLUMNS($A$7:P951),0)),'PROD Fltr Conditional'!P951,"OK")</f>
        <v>OK</v>
      </c>
      <c r="Q951" s="13" t="str">
        <f>IF(ISERROR(VLOOKUP('PROD Fltr Conditional'!$A951,QACond,COLUMNS($A$7:Q951),0)),'PROD Fltr Conditional'!Q951,"OK")</f>
        <v>OK</v>
      </c>
    </row>
    <row r="952" spans="1:17">
      <c r="A952" s="13" t="str">
        <f>IF(ISERROR(VLOOKUP('PROD Fltr Conditional'!$A952,QACond,COLUMNS($A$7:A952),0)),'PROD Fltr Conditional'!A952,"OK")</f>
        <v>dspawforthq9DelorisSpawforth150.250.100.245575037.85ZlotyPLN9/10/20190.6437512104GB37 FKAP 1253 3979 3971 44SFNCSimmons First National CorporationNASDAQMajor BanksFinance</v>
      </c>
      <c r="B952" s="13">
        <f>IF(ISERROR(VLOOKUP('PROD Fltr Conditional'!$A952,QACond,COLUMNS($A$7:B952),0)),'PROD Fltr Conditional'!B952,"OK")</f>
        <v>946</v>
      </c>
      <c r="C952" s="13" t="str">
        <f>IF(ISERROR(VLOOKUP('PROD Fltr Conditional'!$A952,QACond,COLUMNS($A$7:C952),0)),'PROD Fltr Conditional'!C952,"OK")</f>
        <v>dspawforthq9</v>
      </c>
      <c r="D952" s="13" t="str">
        <f>IF(ISERROR(VLOOKUP('PROD Fltr Conditional'!$A952,QACond,COLUMNS($A$7:D952),0)),'PROD Fltr Conditional'!D952,"OK")</f>
        <v>Deloris</v>
      </c>
      <c r="E952" s="13" t="str">
        <f>IF(ISERROR(VLOOKUP('PROD Fltr Conditional'!$A952,QACond,COLUMNS($A$7:E952),0)),'PROD Fltr Conditional'!E952,"OK")</f>
        <v>Spawforth</v>
      </c>
      <c r="F952" s="13" t="str">
        <f>IF(ISERROR(VLOOKUP('PROD Fltr Conditional'!$A952,QACond,COLUMNS($A$7:F952),0)),'PROD Fltr Conditional'!F952,"OK")</f>
        <v>150.250.100.245</v>
      </c>
      <c r="G952" s="13">
        <f>IF(ISERROR(VLOOKUP('PROD Fltr Conditional'!$A952,QACond,COLUMNS($A$7:G952),0)),'PROD Fltr Conditional'!G952,"OK")</f>
        <v>575037.85</v>
      </c>
      <c r="H952" s="13" t="str">
        <f>IF(ISERROR(VLOOKUP('PROD Fltr Conditional'!$A952,QACond,COLUMNS($A$7:H952),0)),'PROD Fltr Conditional'!H952,"OK")</f>
        <v>Zloty</v>
      </c>
      <c r="I952" s="13" t="str">
        <f>IF(ISERROR(VLOOKUP('PROD Fltr Conditional'!$A952,QACond,COLUMNS($A$7:I952),0)),'PROD Fltr Conditional'!I952,"OK")</f>
        <v>PLN</v>
      </c>
      <c r="J952" s="13" t="str">
        <f>IF(ISERROR(VLOOKUP('PROD Fltr Conditional'!$A952,QACond,COLUMNS($A$7:J952),0)),'PROD Fltr Conditional'!J952,"OK")</f>
        <v>9/10/2019</v>
      </c>
      <c r="K952" s="13">
        <f>IF(ISERROR(VLOOKUP('PROD Fltr Conditional'!$A952,QACond,COLUMNS($A$7:K952),0)),'PROD Fltr Conditional'!K952,"OK")</f>
        <v>0.64374999999999993</v>
      </c>
      <c r="L952" s="13">
        <f>IF(ISERROR(VLOOKUP('PROD Fltr Conditional'!$A952,QACond,COLUMNS($A$7:L952),0)),'PROD Fltr Conditional'!L952,"OK")</f>
        <v>12104</v>
      </c>
      <c r="M952" s="13" t="str">
        <f>IF(ISERROR(VLOOKUP('PROD Fltr Conditional'!$A952,QACond,COLUMNS($A$7:M952),0)),'PROD Fltr Conditional'!M952,"OK")</f>
        <v>GB37 FKAP 1253 3979 3971 44</v>
      </c>
      <c r="N952" s="13" t="str">
        <f>IF(ISERROR(VLOOKUP('PROD Fltr Conditional'!$A952,QACond,COLUMNS($A$7:N952),0)),'PROD Fltr Conditional'!N952,"OK")</f>
        <v>SFNC</v>
      </c>
      <c r="O952" s="13" t="str">
        <f>IF(ISERROR(VLOOKUP('PROD Fltr Conditional'!$A952,QACond,COLUMNS($A$7:O952),0)),'PROD Fltr Conditional'!O952,"OK")</f>
        <v>Simmons First National Corporation</v>
      </c>
      <c r="P952" s="13" t="str">
        <f>IF(ISERROR(VLOOKUP('PROD Fltr Conditional'!$A952,QACond,COLUMNS($A$7:P952),0)),'PROD Fltr Conditional'!P952,"OK")</f>
        <v>NASDAQ</v>
      </c>
      <c r="Q952" s="13" t="str">
        <f>IF(ISERROR(VLOOKUP('PROD Fltr Conditional'!$A952,QACond,COLUMNS($A$7:Q952),0)),'PROD Fltr Conditional'!Q952,"OK")</f>
        <v>Major Banks</v>
      </c>
    </row>
    <row r="953" spans="1:17">
      <c r="A953" s="13" t="str">
        <f>IF(ISERROR(VLOOKUP('PROD Fltr Conditional'!$A953,QACond,COLUMNS($A$7:A953),0)),'PROD Fltr Conditional'!A953,"OK")</f>
        <v>OK</v>
      </c>
      <c r="B953" s="13" t="str">
        <f>IF(ISERROR(VLOOKUP('PROD Fltr Conditional'!$A953,QACond,COLUMNS($A$7:B953),0)),'PROD Fltr Conditional'!B953,"OK")</f>
        <v>OK</v>
      </c>
      <c r="C953" s="13" t="str">
        <f>IF(ISERROR(VLOOKUP('PROD Fltr Conditional'!$A953,QACond,COLUMNS($A$7:C953),0)),'PROD Fltr Conditional'!C953,"OK")</f>
        <v>OK</v>
      </c>
      <c r="D953" s="13" t="str">
        <f>IF(ISERROR(VLOOKUP('PROD Fltr Conditional'!$A953,QACond,COLUMNS($A$7:D953),0)),'PROD Fltr Conditional'!D953,"OK")</f>
        <v>OK</v>
      </c>
      <c r="E953" s="13" t="str">
        <f>IF(ISERROR(VLOOKUP('PROD Fltr Conditional'!$A953,QACond,COLUMNS($A$7:E953),0)),'PROD Fltr Conditional'!E953,"OK")</f>
        <v>OK</v>
      </c>
      <c r="F953" s="13" t="str">
        <f>IF(ISERROR(VLOOKUP('PROD Fltr Conditional'!$A953,QACond,COLUMNS($A$7:F953),0)),'PROD Fltr Conditional'!F953,"OK")</f>
        <v>OK</v>
      </c>
      <c r="G953" s="13" t="str">
        <f>IF(ISERROR(VLOOKUP('PROD Fltr Conditional'!$A953,QACond,COLUMNS($A$7:G953),0)),'PROD Fltr Conditional'!G953,"OK")</f>
        <v>OK</v>
      </c>
      <c r="H953" s="13" t="str">
        <f>IF(ISERROR(VLOOKUP('PROD Fltr Conditional'!$A953,QACond,COLUMNS($A$7:H953),0)),'PROD Fltr Conditional'!H953,"OK")</f>
        <v>OK</v>
      </c>
      <c r="I953" s="13" t="str">
        <f>IF(ISERROR(VLOOKUP('PROD Fltr Conditional'!$A953,QACond,COLUMNS($A$7:I953),0)),'PROD Fltr Conditional'!I953,"OK")</f>
        <v>OK</v>
      </c>
      <c r="J953" s="13" t="str">
        <f>IF(ISERROR(VLOOKUP('PROD Fltr Conditional'!$A953,QACond,COLUMNS($A$7:J953),0)),'PROD Fltr Conditional'!J953,"OK")</f>
        <v>OK</v>
      </c>
      <c r="K953" s="13" t="str">
        <f>IF(ISERROR(VLOOKUP('PROD Fltr Conditional'!$A953,QACond,COLUMNS($A$7:K953),0)),'PROD Fltr Conditional'!K953,"OK")</f>
        <v>OK</v>
      </c>
      <c r="L953" s="13" t="str">
        <f>IF(ISERROR(VLOOKUP('PROD Fltr Conditional'!$A953,QACond,COLUMNS($A$7:L953),0)),'PROD Fltr Conditional'!L953,"OK")</f>
        <v>OK</v>
      </c>
      <c r="M953" s="13" t="str">
        <f>IF(ISERROR(VLOOKUP('PROD Fltr Conditional'!$A953,QACond,COLUMNS($A$7:M953),0)),'PROD Fltr Conditional'!M953,"OK")</f>
        <v>OK</v>
      </c>
      <c r="N953" s="13" t="str">
        <f>IF(ISERROR(VLOOKUP('PROD Fltr Conditional'!$A953,QACond,COLUMNS($A$7:N953),0)),'PROD Fltr Conditional'!N953,"OK")</f>
        <v>OK</v>
      </c>
      <c r="O953" s="13" t="str">
        <f>IF(ISERROR(VLOOKUP('PROD Fltr Conditional'!$A953,QACond,COLUMNS($A$7:O953),0)),'PROD Fltr Conditional'!O953,"OK")</f>
        <v>OK</v>
      </c>
      <c r="P953" s="13" t="str">
        <f>IF(ISERROR(VLOOKUP('PROD Fltr Conditional'!$A953,QACond,COLUMNS($A$7:P953),0)),'PROD Fltr Conditional'!P953,"OK")</f>
        <v>OK</v>
      </c>
      <c r="Q953" s="13" t="str">
        <f>IF(ISERROR(VLOOKUP('PROD Fltr Conditional'!$A953,QACond,COLUMNS($A$7:Q953),0)),'PROD Fltr Conditional'!Q953,"OK")</f>
        <v>OK</v>
      </c>
    </row>
    <row r="954" spans="1:17">
      <c r="A954" s="13" t="str">
        <f>IF(ISERROR(VLOOKUP('PROD Fltr Conditional'!$A954,QACond,COLUMNS($A$7:A954),0)),'PROD Fltr Conditional'!A954,"OK")</f>
        <v>OK</v>
      </c>
      <c r="B954" s="13" t="str">
        <f>IF(ISERROR(VLOOKUP('PROD Fltr Conditional'!$A954,QACond,COLUMNS($A$7:B954),0)),'PROD Fltr Conditional'!B954,"OK")</f>
        <v>OK</v>
      </c>
      <c r="C954" s="13" t="str">
        <f>IF(ISERROR(VLOOKUP('PROD Fltr Conditional'!$A954,QACond,COLUMNS($A$7:C954),0)),'PROD Fltr Conditional'!C954,"OK")</f>
        <v>OK</v>
      </c>
      <c r="D954" s="13" t="str">
        <f>IF(ISERROR(VLOOKUP('PROD Fltr Conditional'!$A954,QACond,COLUMNS($A$7:D954),0)),'PROD Fltr Conditional'!D954,"OK")</f>
        <v>OK</v>
      </c>
      <c r="E954" s="13" t="str">
        <f>IF(ISERROR(VLOOKUP('PROD Fltr Conditional'!$A954,QACond,COLUMNS($A$7:E954),0)),'PROD Fltr Conditional'!E954,"OK")</f>
        <v>OK</v>
      </c>
      <c r="F954" s="13" t="str">
        <f>IF(ISERROR(VLOOKUP('PROD Fltr Conditional'!$A954,QACond,COLUMNS($A$7:F954),0)),'PROD Fltr Conditional'!F954,"OK")</f>
        <v>OK</v>
      </c>
      <c r="G954" s="13" t="str">
        <f>IF(ISERROR(VLOOKUP('PROD Fltr Conditional'!$A954,QACond,COLUMNS($A$7:G954),0)),'PROD Fltr Conditional'!G954,"OK")</f>
        <v>OK</v>
      </c>
      <c r="H954" s="13" t="str">
        <f>IF(ISERROR(VLOOKUP('PROD Fltr Conditional'!$A954,QACond,COLUMNS($A$7:H954),0)),'PROD Fltr Conditional'!H954,"OK")</f>
        <v>OK</v>
      </c>
      <c r="I954" s="13" t="str">
        <f>IF(ISERROR(VLOOKUP('PROD Fltr Conditional'!$A954,QACond,COLUMNS($A$7:I954),0)),'PROD Fltr Conditional'!I954,"OK")</f>
        <v>OK</v>
      </c>
      <c r="J954" s="13" t="str">
        <f>IF(ISERROR(VLOOKUP('PROD Fltr Conditional'!$A954,QACond,COLUMNS($A$7:J954),0)),'PROD Fltr Conditional'!J954,"OK")</f>
        <v>OK</v>
      </c>
      <c r="K954" s="13" t="str">
        <f>IF(ISERROR(VLOOKUP('PROD Fltr Conditional'!$A954,QACond,COLUMNS($A$7:K954),0)),'PROD Fltr Conditional'!K954,"OK")</f>
        <v>OK</v>
      </c>
      <c r="L954" s="13" t="str">
        <f>IF(ISERROR(VLOOKUP('PROD Fltr Conditional'!$A954,QACond,COLUMNS($A$7:L954),0)),'PROD Fltr Conditional'!L954,"OK")</f>
        <v>OK</v>
      </c>
      <c r="M954" s="13" t="str">
        <f>IF(ISERROR(VLOOKUP('PROD Fltr Conditional'!$A954,QACond,COLUMNS($A$7:M954),0)),'PROD Fltr Conditional'!M954,"OK")</f>
        <v>OK</v>
      </c>
      <c r="N954" s="13" t="str">
        <f>IF(ISERROR(VLOOKUP('PROD Fltr Conditional'!$A954,QACond,COLUMNS($A$7:N954),0)),'PROD Fltr Conditional'!N954,"OK")</f>
        <v>OK</v>
      </c>
      <c r="O954" s="13" t="str">
        <f>IF(ISERROR(VLOOKUP('PROD Fltr Conditional'!$A954,QACond,COLUMNS($A$7:O954),0)),'PROD Fltr Conditional'!O954,"OK")</f>
        <v>OK</v>
      </c>
      <c r="P954" s="13" t="str">
        <f>IF(ISERROR(VLOOKUP('PROD Fltr Conditional'!$A954,QACond,COLUMNS($A$7:P954),0)),'PROD Fltr Conditional'!P954,"OK")</f>
        <v>OK</v>
      </c>
      <c r="Q954" s="13" t="str">
        <f>IF(ISERROR(VLOOKUP('PROD Fltr Conditional'!$A954,QACond,COLUMNS($A$7:Q954),0)),'PROD Fltr Conditional'!Q954,"OK")</f>
        <v>OK</v>
      </c>
    </row>
    <row r="955" spans="1:17">
      <c r="A955" s="13" t="str">
        <f>IF(ISERROR(VLOOKUP('PROD Fltr Conditional'!$A955,QACond,COLUMNS($A$7:A955),0)),'PROD Fltr Conditional'!A955,"OK")</f>
        <v>OK</v>
      </c>
      <c r="B955" s="13" t="str">
        <f>IF(ISERROR(VLOOKUP('PROD Fltr Conditional'!$A955,QACond,COLUMNS($A$7:B955),0)),'PROD Fltr Conditional'!B955,"OK")</f>
        <v>OK</v>
      </c>
      <c r="C955" s="13" t="str">
        <f>IF(ISERROR(VLOOKUP('PROD Fltr Conditional'!$A955,QACond,COLUMNS($A$7:C955),0)),'PROD Fltr Conditional'!C955,"OK")</f>
        <v>OK</v>
      </c>
      <c r="D955" s="13" t="str">
        <f>IF(ISERROR(VLOOKUP('PROD Fltr Conditional'!$A955,QACond,COLUMNS($A$7:D955),0)),'PROD Fltr Conditional'!D955,"OK")</f>
        <v>OK</v>
      </c>
      <c r="E955" s="13" t="str">
        <f>IF(ISERROR(VLOOKUP('PROD Fltr Conditional'!$A955,QACond,COLUMNS($A$7:E955),0)),'PROD Fltr Conditional'!E955,"OK")</f>
        <v>OK</v>
      </c>
      <c r="F955" s="13" t="str">
        <f>IF(ISERROR(VLOOKUP('PROD Fltr Conditional'!$A955,QACond,COLUMNS($A$7:F955),0)),'PROD Fltr Conditional'!F955,"OK")</f>
        <v>OK</v>
      </c>
      <c r="G955" s="13" t="str">
        <f>IF(ISERROR(VLOOKUP('PROD Fltr Conditional'!$A955,QACond,COLUMNS($A$7:G955),0)),'PROD Fltr Conditional'!G955,"OK")</f>
        <v>OK</v>
      </c>
      <c r="H955" s="13" t="str">
        <f>IF(ISERROR(VLOOKUP('PROD Fltr Conditional'!$A955,QACond,COLUMNS($A$7:H955),0)),'PROD Fltr Conditional'!H955,"OK")</f>
        <v>OK</v>
      </c>
      <c r="I955" s="13" t="str">
        <f>IF(ISERROR(VLOOKUP('PROD Fltr Conditional'!$A955,QACond,COLUMNS($A$7:I955),0)),'PROD Fltr Conditional'!I955,"OK")</f>
        <v>OK</v>
      </c>
      <c r="J955" s="13" t="str">
        <f>IF(ISERROR(VLOOKUP('PROD Fltr Conditional'!$A955,QACond,COLUMNS($A$7:J955),0)),'PROD Fltr Conditional'!J955,"OK")</f>
        <v>OK</v>
      </c>
      <c r="K955" s="13" t="str">
        <f>IF(ISERROR(VLOOKUP('PROD Fltr Conditional'!$A955,QACond,COLUMNS($A$7:K955),0)),'PROD Fltr Conditional'!K955,"OK")</f>
        <v>OK</v>
      </c>
      <c r="L955" s="13" t="str">
        <f>IF(ISERROR(VLOOKUP('PROD Fltr Conditional'!$A955,QACond,COLUMNS($A$7:L955),0)),'PROD Fltr Conditional'!L955,"OK")</f>
        <v>OK</v>
      </c>
      <c r="M955" s="13" t="str">
        <f>IF(ISERROR(VLOOKUP('PROD Fltr Conditional'!$A955,QACond,COLUMNS($A$7:M955),0)),'PROD Fltr Conditional'!M955,"OK")</f>
        <v>OK</v>
      </c>
      <c r="N955" s="13" t="str">
        <f>IF(ISERROR(VLOOKUP('PROD Fltr Conditional'!$A955,QACond,COLUMNS($A$7:N955),0)),'PROD Fltr Conditional'!N955,"OK")</f>
        <v>OK</v>
      </c>
      <c r="O955" s="13" t="str">
        <f>IF(ISERROR(VLOOKUP('PROD Fltr Conditional'!$A955,QACond,COLUMNS($A$7:O955),0)),'PROD Fltr Conditional'!O955,"OK")</f>
        <v>OK</v>
      </c>
      <c r="P955" s="13" t="str">
        <f>IF(ISERROR(VLOOKUP('PROD Fltr Conditional'!$A955,QACond,COLUMNS($A$7:P955),0)),'PROD Fltr Conditional'!P955,"OK")</f>
        <v>OK</v>
      </c>
      <c r="Q955" s="13" t="str">
        <f>IF(ISERROR(VLOOKUP('PROD Fltr Conditional'!$A955,QACond,COLUMNS($A$7:Q955),0)),'PROD Fltr Conditional'!Q955,"OK")</f>
        <v>OK</v>
      </c>
    </row>
    <row r="956" spans="1:17">
      <c r="A956" s="13" t="str">
        <f>IF(ISERROR(VLOOKUP('PROD Fltr Conditional'!$A956,QACond,COLUMNS($A$7:A956),0)),'PROD Fltr Conditional'!A956,"OK")</f>
        <v>OK</v>
      </c>
      <c r="B956" s="13" t="str">
        <f>IF(ISERROR(VLOOKUP('PROD Fltr Conditional'!$A956,QACond,COLUMNS($A$7:B956),0)),'PROD Fltr Conditional'!B956,"OK")</f>
        <v>OK</v>
      </c>
      <c r="C956" s="13" t="str">
        <f>IF(ISERROR(VLOOKUP('PROD Fltr Conditional'!$A956,QACond,COLUMNS($A$7:C956),0)),'PROD Fltr Conditional'!C956,"OK")</f>
        <v>OK</v>
      </c>
      <c r="D956" s="13" t="str">
        <f>IF(ISERROR(VLOOKUP('PROD Fltr Conditional'!$A956,QACond,COLUMNS($A$7:D956),0)),'PROD Fltr Conditional'!D956,"OK")</f>
        <v>OK</v>
      </c>
      <c r="E956" s="13" t="str">
        <f>IF(ISERROR(VLOOKUP('PROD Fltr Conditional'!$A956,QACond,COLUMNS($A$7:E956),0)),'PROD Fltr Conditional'!E956,"OK")</f>
        <v>OK</v>
      </c>
      <c r="F956" s="13" t="str">
        <f>IF(ISERROR(VLOOKUP('PROD Fltr Conditional'!$A956,QACond,COLUMNS($A$7:F956),0)),'PROD Fltr Conditional'!F956,"OK")</f>
        <v>OK</v>
      </c>
      <c r="G956" s="13" t="str">
        <f>IF(ISERROR(VLOOKUP('PROD Fltr Conditional'!$A956,QACond,COLUMNS($A$7:G956),0)),'PROD Fltr Conditional'!G956,"OK")</f>
        <v>OK</v>
      </c>
      <c r="H956" s="13" t="str">
        <f>IF(ISERROR(VLOOKUP('PROD Fltr Conditional'!$A956,QACond,COLUMNS($A$7:H956),0)),'PROD Fltr Conditional'!H956,"OK")</f>
        <v>OK</v>
      </c>
      <c r="I956" s="13" t="str">
        <f>IF(ISERROR(VLOOKUP('PROD Fltr Conditional'!$A956,QACond,COLUMNS($A$7:I956),0)),'PROD Fltr Conditional'!I956,"OK")</f>
        <v>OK</v>
      </c>
      <c r="J956" s="13" t="str">
        <f>IF(ISERROR(VLOOKUP('PROD Fltr Conditional'!$A956,QACond,COLUMNS($A$7:J956),0)),'PROD Fltr Conditional'!J956,"OK")</f>
        <v>OK</v>
      </c>
      <c r="K956" s="13" t="str">
        <f>IF(ISERROR(VLOOKUP('PROD Fltr Conditional'!$A956,QACond,COLUMNS($A$7:K956),0)),'PROD Fltr Conditional'!K956,"OK")</f>
        <v>OK</v>
      </c>
      <c r="L956" s="13" t="str">
        <f>IF(ISERROR(VLOOKUP('PROD Fltr Conditional'!$A956,QACond,COLUMNS($A$7:L956),0)),'PROD Fltr Conditional'!L956,"OK")</f>
        <v>OK</v>
      </c>
      <c r="M956" s="13" t="str">
        <f>IF(ISERROR(VLOOKUP('PROD Fltr Conditional'!$A956,QACond,COLUMNS($A$7:M956),0)),'PROD Fltr Conditional'!M956,"OK")</f>
        <v>OK</v>
      </c>
      <c r="N956" s="13" t="str">
        <f>IF(ISERROR(VLOOKUP('PROD Fltr Conditional'!$A956,QACond,COLUMNS($A$7:N956),0)),'PROD Fltr Conditional'!N956,"OK")</f>
        <v>OK</v>
      </c>
      <c r="O956" s="13" t="str">
        <f>IF(ISERROR(VLOOKUP('PROD Fltr Conditional'!$A956,QACond,COLUMNS($A$7:O956),0)),'PROD Fltr Conditional'!O956,"OK")</f>
        <v>OK</v>
      </c>
      <c r="P956" s="13" t="str">
        <f>IF(ISERROR(VLOOKUP('PROD Fltr Conditional'!$A956,QACond,COLUMNS($A$7:P956),0)),'PROD Fltr Conditional'!P956,"OK")</f>
        <v>OK</v>
      </c>
      <c r="Q956" s="13" t="str">
        <f>IF(ISERROR(VLOOKUP('PROD Fltr Conditional'!$A956,QACond,COLUMNS($A$7:Q956),0)),'PROD Fltr Conditional'!Q956,"OK")</f>
        <v>OK</v>
      </c>
    </row>
    <row r="957" spans="1:17">
      <c r="A957" s="13" t="str">
        <f>IF(ISERROR(VLOOKUP('PROD Fltr Conditional'!$A957,QACond,COLUMNS($A$7:A957),0)),'PROD Fltr Conditional'!A957,"OK")</f>
        <v>OK</v>
      </c>
      <c r="B957" s="13" t="str">
        <f>IF(ISERROR(VLOOKUP('PROD Fltr Conditional'!$A957,QACond,COLUMNS($A$7:B957),0)),'PROD Fltr Conditional'!B957,"OK")</f>
        <v>OK</v>
      </c>
      <c r="C957" s="13" t="str">
        <f>IF(ISERROR(VLOOKUP('PROD Fltr Conditional'!$A957,QACond,COLUMNS($A$7:C957),0)),'PROD Fltr Conditional'!C957,"OK")</f>
        <v>OK</v>
      </c>
      <c r="D957" s="13" t="str">
        <f>IF(ISERROR(VLOOKUP('PROD Fltr Conditional'!$A957,QACond,COLUMNS($A$7:D957),0)),'PROD Fltr Conditional'!D957,"OK")</f>
        <v>OK</v>
      </c>
      <c r="E957" s="13" t="str">
        <f>IF(ISERROR(VLOOKUP('PROD Fltr Conditional'!$A957,QACond,COLUMNS($A$7:E957),0)),'PROD Fltr Conditional'!E957,"OK")</f>
        <v>OK</v>
      </c>
      <c r="F957" s="13" t="str">
        <f>IF(ISERROR(VLOOKUP('PROD Fltr Conditional'!$A957,QACond,COLUMNS($A$7:F957),0)),'PROD Fltr Conditional'!F957,"OK")</f>
        <v>OK</v>
      </c>
      <c r="G957" s="13" t="str">
        <f>IF(ISERROR(VLOOKUP('PROD Fltr Conditional'!$A957,QACond,COLUMNS($A$7:G957),0)),'PROD Fltr Conditional'!G957,"OK")</f>
        <v>OK</v>
      </c>
      <c r="H957" s="13" t="str">
        <f>IF(ISERROR(VLOOKUP('PROD Fltr Conditional'!$A957,QACond,COLUMNS($A$7:H957),0)),'PROD Fltr Conditional'!H957,"OK")</f>
        <v>OK</v>
      </c>
      <c r="I957" s="13" t="str">
        <f>IF(ISERROR(VLOOKUP('PROD Fltr Conditional'!$A957,QACond,COLUMNS($A$7:I957),0)),'PROD Fltr Conditional'!I957,"OK")</f>
        <v>OK</v>
      </c>
      <c r="J957" s="13" t="str">
        <f>IF(ISERROR(VLOOKUP('PROD Fltr Conditional'!$A957,QACond,COLUMNS($A$7:J957),0)),'PROD Fltr Conditional'!J957,"OK")</f>
        <v>OK</v>
      </c>
      <c r="K957" s="13" t="str">
        <f>IF(ISERROR(VLOOKUP('PROD Fltr Conditional'!$A957,QACond,COLUMNS($A$7:K957),0)),'PROD Fltr Conditional'!K957,"OK")</f>
        <v>OK</v>
      </c>
      <c r="L957" s="13" t="str">
        <f>IF(ISERROR(VLOOKUP('PROD Fltr Conditional'!$A957,QACond,COLUMNS($A$7:L957),0)),'PROD Fltr Conditional'!L957,"OK")</f>
        <v>OK</v>
      </c>
      <c r="M957" s="13" t="str">
        <f>IF(ISERROR(VLOOKUP('PROD Fltr Conditional'!$A957,QACond,COLUMNS($A$7:M957),0)),'PROD Fltr Conditional'!M957,"OK")</f>
        <v>OK</v>
      </c>
      <c r="N957" s="13" t="str">
        <f>IF(ISERROR(VLOOKUP('PROD Fltr Conditional'!$A957,QACond,COLUMNS($A$7:N957),0)),'PROD Fltr Conditional'!N957,"OK")</f>
        <v>OK</v>
      </c>
      <c r="O957" s="13" t="str">
        <f>IF(ISERROR(VLOOKUP('PROD Fltr Conditional'!$A957,QACond,COLUMNS($A$7:O957),0)),'PROD Fltr Conditional'!O957,"OK")</f>
        <v>OK</v>
      </c>
      <c r="P957" s="13" t="str">
        <f>IF(ISERROR(VLOOKUP('PROD Fltr Conditional'!$A957,QACond,COLUMNS($A$7:P957),0)),'PROD Fltr Conditional'!P957,"OK")</f>
        <v>OK</v>
      </c>
      <c r="Q957" s="13" t="str">
        <f>IF(ISERROR(VLOOKUP('PROD Fltr Conditional'!$A957,QACond,COLUMNS($A$7:Q957),0)),'PROD Fltr Conditional'!Q957,"OK")</f>
        <v>OK</v>
      </c>
    </row>
    <row r="958" spans="1:17">
      <c r="A958" s="13" t="str">
        <f>IF(ISERROR(VLOOKUP('PROD Fltr Conditional'!$A958,QACond,COLUMNS($A$7:A958),0)),'PROD Fltr Conditional'!A958,"OK")</f>
        <v>soutibridgeqfSherylOutibridge142.173.209.24119734.18WonKPW9/12/20190.68402777777777817678IL03 5948 0641 9289 8416 445DTFDuff &amp; Phelps Utilities Tax-Free Income, Inc.NYSEn/an/a</v>
      </c>
      <c r="B958" s="13">
        <f>IF(ISERROR(VLOOKUP('PROD Fltr Conditional'!$A958,QACond,COLUMNS($A$7:B958),0)),'PROD Fltr Conditional'!B958,"OK")</f>
        <v>952</v>
      </c>
      <c r="C958" s="13" t="str">
        <f>IF(ISERROR(VLOOKUP('PROD Fltr Conditional'!$A958,QACond,COLUMNS($A$7:C958),0)),'PROD Fltr Conditional'!C958,"OK")</f>
        <v>soutibridgeqf</v>
      </c>
      <c r="D958" s="13" t="str">
        <f>IF(ISERROR(VLOOKUP('PROD Fltr Conditional'!$A958,QACond,COLUMNS($A$7:D958),0)),'PROD Fltr Conditional'!D958,"OK")</f>
        <v>Sheryl</v>
      </c>
      <c r="E958" s="13" t="str">
        <f>IF(ISERROR(VLOOKUP('PROD Fltr Conditional'!$A958,QACond,COLUMNS($A$7:E958),0)),'PROD Fltr Conditional'!E958,"OK")</f>
        <v>Outibridge</v>
      </c>
      <c r="F958" s="13" t="str">
        <f>IF(ISERROR(VLOOKUP('PROD Fltr Conditional'!$A958,QACond,COLUMNS($A$7:F958),0)),'PROD Fltr Conditional'!F958,"OK")</f>
        <v>142.173.209.241</v>
      </c>
      <c r="G958" s="13">
        <f>IF(ISERROR(VLOOKUP('PROD Fltr Conditional'!$A958,QACond,COLUMNS($A$7:G958),0)),'PROD Fltr Conditional'!G958,"OK")</f>
        <v>19734.18</v>
      </c>
      <c r="H958" s="13" t="str">
        <f>IF(ISERROR(VLOOKUP('PROD Fltr Conditional'!$A958,QACond,COLUMNS($A$7:H958),0)),'PROD Fltr Conditional'!H958,"OK")</f>
        <v>Won</v>
      </c>
      <c r="I958" s="13" t="str">
        <f>IF(ISERROR(VLOOKUP('PROD Fltr Conditional'!$A958,QACond,COLUMNS($A$7:I958),0)),'PROD Fltr Conditional'!I958,"OK")</f>
        <v>KPW</v>
      </c>
      <c r="J958" s="13" t="str">
        <f>IF(ISERROR(VLOOKUP('PROD Fltr Conditional'!$A958,QACond,COLUMNS($A$7:J958),0)),'PROD Fltr Conditional'!J958,"OK")</f>
        <v>9/12/2019</v>
      </c>
      <c r="K958" s="13">
        <f>IF(ISERROR(VLOOKUP('PROD Fltr Conditional'!$A958,QACond,COLUMNS($A$7:K958),0)),'PROD Fltr Conditional'!K958,"OK")</f>
        <v>0.68402777777777779</v>
      </c>
      <c r="L958" s="13">
        <f>IF(ISERROR(VLOOKUP('PROD Fltr Conditional'!$A958,QACond,COLUMNS($A$7:L958),0)),'PROD Fltr Conditional'!L958,"OK")</f>
        <v>17678</v>
      </c>
      <c r="M958" s="13" t="str">
        <f>IF(ISERROR(VLOOKUP('PROD Fltr Conditional'!$A958,QACond,COLUMNS($A$7:M958),0)),'PROD Fltr Conditional'!M958,"OK")</f>
        <v>IL03 5948 0641 9289 8416 445</v>
      </c>
      <c r="N958" s="13" t="str">
        <f>IF(ISERROR(VLOOKUP('PROD Fltr Conditional'!$A958,QACond,COLUMNS($A$7:N958),0)),'PROD Fltr Conditional'!N958,"OK")</f>
        <v>DTF</v>
      </c>
      <c r="O958" s="13" t="str">
        <f>IF(ISERROR(VLOOKUP('PROD Fltr Conditional'!$A958,QACond,COLUMNS($A$7:O958),0)),'PROD Fltr Conditional'!O958,"OK")</f>
        <v>Duff &amp; Phelps Utilities Tax-Free Income, Inc.</v>
      </c>
      <c r="P958" s="13" t="str">
        <f>IF(ISERROR(VLOOKUP('PROD Fltr Conditional'!$A958,QACond,COLUMNS($A$7:P958),0)),'PROD Fltr Conditional'!P958,"OK")</f>
        <v>NYSE</v>
      </c>
      <c r="Q958" s="13" t="str">
        <f>IF(ISERROR(VLOOKUP('PROD Fltr Conditional'!$A958,QACond,COLUMNS($A$7:Q958),0)),'PROD Fltr Conditional'!Q958,"OK")</f>
        <v>n/a</v>
      </c>
    </row>
    <row r="959" spans="1:17">
      <c r="A959" s="13" t="str">
        <f>IF(ISERROR(VLOOKUP('PROD Fltr Conditional'!$A959,QACond,COLUMNS($A$7:A959),0)),'PROD Fltr Conditional'!A959,"OK")</f>
        <v>OK</v>
      </c>
      <c r="B959" s="13" t="str">
        <f>IF(ISERROR(VLOOKUP('PROD Fltr Conditional'!$A959,QACond,COLUMNS($A$7:B959),0)),'PROD Fltr Conditional'!B959,"OK")</f>
        <v>OK</v>
      </c>
      <c r="C959" s="13" t="str">
        <f>IF(ISERROR(VLOOKUP('PROD Fltr Conditional'!$A959,QACond,COLUMNS($A$7:C959),0)),'PROD Fltr Conditional'!C959,"OK")</f>
        <v>OK</v>
      </c>
      <c r="D959" s="13" t="str">
        <f>IF(ISERROR(VLOOKUP('PROD Fltr Conditional'!$A959,QACond,COLUMNS($A$7:D959),0)),'PROD Fltr Conditional'!D959,"OK")</f>
        <v>OK</v>
      </c>
      <c r="E959" s="13" t="str">
        <f>IF(ISERROR(VLOOKUP('PROD Fltr Conditional'!$A959,QACond,COLUMNS($A$7:E959),0)),'PROD Fltr Conditional'!E959,"OK")</f>
        <v>OK</v>
      </c>
      <c r="F959" s="13" t="str">
        <f>IF(ISERROR(VLOOKUP('PROD Fltr Conditional'!$A959,QACond,COLUMNS($A$7:F959),0)),'PROD Fltr Conditional'!F959,"OK")</f>
        <v>OK</v>
      </c>
      <c r="G959" s="13" t="str">
        <f>IF(ISERROR(VLOOKUP('PROD Fltr Conditional'!$A959,QACond,COLUMNS($A$7:G959),0)),'PROD Fltr Conditional'!G959,"OK")</f>
        <v>OK</v>
      </c>
      <c r="H959" s="13" t="str">
        <f>IF(ISERROR(VLOOKUP('PROD Fltr Conditional'!$A959,QACond,COLUMNS($A$7:H959),0)),'PROD Fltr Conditional'!H959,"OK")</f>
        <v>OK</v>
      </c>
      <c r="I959" s="13" t="str">
        <f>IF(ISERROR(VLOOKUP('PROD Fltr Conditional'!$A959,QACond,COLUMNS($A$7:I959),0)),'PROD Fltr Conditional'!I959,"OK")</f>
        <v>OK</v>
      </c>
      <c r="J959" s="13" t="str">
        <f>IF(ISERROR(VLOOKUP('PROD Fltr Conditional'!$A959,QACond,COLUMNS($A$7:J959),0)),'PROD Fltr Conditional'!J959,"OK")</f>
        <v>OK</v>
      </c>
      <c r="K959" s="13" t="str">
        <f>IF(ISERROR(VLOOKUP('PROD Fltr Conditional'!$A959,QACond,COLUMNS($A$7:K959),0)),'PROD Fltr Conditional'!K959,"OK")</f>
        <v>OK</v>
      </c>
      <c r="L959" s="13" t="str">
        <f>IF(ISERROR(VLOOKUP('PROD Fltr Conditional'!$A959,QACond,COLUMNS($A$7:L959),0)),'PROD Fltr Conditional'!L959,"OK")</f>
        <v>OK</v>
      </c>
      <c r="M959" s="13" t="str">
        <f>IF(ISERROR(VLOOKUP('PROD Fltr Conditional'!$A959,QACond,COLUMNS($A$7:M959),0)),'PROD Fltr Conditional'!M959,"OK")</f>
        <v>OK</v>
      </c>
      <c r="N959" s="13" t="str">
        <f>IF(ISERROR(VLOOKUP('PROD Fltr Conditional'!$A959,QACond,COLUMNS($A$7:N959),0)),'PROD Fltr Conditional'!N959,"OK")</f>
        <v>OK</v>
      </c>
      <c r="O959" s="13" t="str">
        <f>IF(ISERROR(VLOOKUP('PROD Fltr Conditional'!$A959,QACond,COLUMNS($A$7:O959),0)),'PROD Fltr Conditional'!O959,"OK")</f>
        <v>OK</v>
      </c>
      <c r="P959" s="13" t="str">
        <f>IF(ISERROR(VLOOKUP('PROD Fltr Conditional'!$A959,QACond,COLUMNS($A$7:P959),0)),'PROD Fltr Conditional'!P959,"OK")</f>
        <v>OK</v>
      </c>
      <c r="Q959" s="13" t="str">
        <f>IF(ISERROR(VLOOKUP('PROD Fltr Conditional'!$A959,QACond,COLUMNS($A$7:Q959),0)),'PROD Fltr Conditional'!Q959,"OK")</f>
        <v>OK</v>
      </c>
    </row>
    <row r="960" spans="1:17">
      <c r="A960" s="13" t="str">
        <f>IF(ISERROR(VLOOKUP('PROD Fltr Conditional'!$A960,QACond,COLUMNS($A$7:A960),0)),'PROD Fltr Conditional'!A960,"OK")</f>
        <v>OK</v>
      </c>
      <c r="B960" s="13" t="str">
        <f>IF(ISERROR(VLOOKUP('PROD Fltr Conditional'!$A960,QACond,COLUMNS($A$7:B960),0)),'PROD Fltr Conditional'!B960,"OK")</f>
        <v>OK</v>
      </c>
      <c r="C960" s="13" t="str">
        <f>IF(ISERROR(VLOOKUP('PROD Fltr Conditional'!$A960,QACond,COLUMNS($A$7:C960),0)),'PROD Fltr Conditional'!C960,"OK")</f>
        <v>OK</v>
      </c>
      <c r="D960" s="13" t="str">
        <f>IF(ISERROR(VLOOKUP('PROD Fltr Conditional'!$A960,QACond,COLUMNS($A$7:D960),0)),'PROD Fltr Conditional'!D960,"OK")</f>
        <v>OK</v>
      </c>
      <c r="E960" s="13" t="str">
        <f>IF(ISERROR(VLOOKUP('PROD Fltr Conditional'!$A960,QACond,COLUMNS($A$7:E960),0)),'PROD Fltr Conditional'!E960,"OK")</f>
        <v>OK</v>
      </c>
      <c r="F960" s="13" t="str">
        <f>IF(ISERROR(VLOOKUP('PROD Fltr Conditional'!$A960,QACond,COLUMNS($A$7:F960),0)),'PROD Fltr Conditional'!F960,"OK")</f>
        <v>OK</v>
      </c>
      <c r="G960" s="13" t="str">
        <f>IF(ISERROR(VLOOKUP('PROD Fltr Conditional'!$A960,QACond,COLUMNS($A$7:G960),0)),'PROD Fltr Conditional'!G960,"OK")</f>
        <v>OK</v>
      </c>
      <c r="H960" s="13" t="str">
        <f>IF(ISERROR(VLOOKUP('PROD Fltr Conditional'!$A960,QACond,COLUMNS($A$7:H960),0)),'PROD Fltr Conditional'!H960,"OK")</f>
        <v>OK</v>
      </c>
      <c r="I960" s="13" t="str">
        <f>IF(ISERROR(VLOOKUP('PROD Fltr Conditional'!$A960,QACond,COLUMNS($A$7:I960),0)),'PROD Fltr Conditional'!I960,"OK")</f>
        <v>OK</v>
      </c>
      <c r="J960" s="13" t="str">
        <f>IF(ISERROR(VLOOKUP('PROD Fltr Conditional'!$A960,QACond,COLUMNS($A$7:J960),0)),'PROD Fltr Conditional'!J960,"OK")</f>
        <v>OK</v>
      </c>
      <c r="K960" s="13" t="str">
        <f>IF(ISERROR(VLOOKUP('PROD Fltr Conditional'!$A960,QACond,COLUMNS($A$7:K960),0)),'PROD Fltr Conditional'!K960,"OK")</f>
        <v>OK</v>
      </c>
      <c r="L960" s="13" t="str">
        <f>IF(ISERROR(VLOOKUP('PROD Fltr Conditional'!$A960,QACond,COLUMNS($A$7:L960),0)),'PROD Fltr Conditional'!L960,"OK")</f>
        <v>OK</v>
      </c>
      <c r="M960" s="13" t="str">
        <f>IF(ISERROR(VLOOKUP('PROD Fltr Conditional'!$A960,QACond,COLUMNS($A$7:M960),0)),'PROD Fltr Conditional'!M960,"OK")</f>
        <v>OK</v>
      </c>
      <c r="N960" s="13" t="str">
        <f>IF(ISERROR(VLOOKUP('PROD Fltr Conditional'!$A960,QACond,COLUMNS($A$7:N960),0)),'PROD Fltr Conditional'!N960,"OK")</f>
        <v>OK</v>
      </c>
      <c r="O960" s="13" t="str">
        <f>IF(ISERROR(VLOOKUP('PROD Fltr Conditional'!$A960,QACond,COLUMNS($A$7:O960),0)),'PROD Fltr Conditional'!O960,"OK")</f>
        <v>OK</v>
      </c>
      <c r="P960" s="13" t="str">
        <f>IF(ISERROR(VLOOKUP('PROD Fltr Conditional'!$A960,QACond,COLUMNS($A$7:P960),0)),'PROD Fltr Conditional'!P960,"OK")</f>
        <v>OK</v>
      </c>
      <c r="Q960" s="13" t="str">
        <f>IF(ISERROR(VLOOKUP('PROD Fltr Conditional'!$A960,QACond,COLUMNS($A$7:Q960),0)),'PROD Fltr Conditional'!Q960,"OK")</f>
        <v>OK</v>
      </c>
    </row>
    <row r="961" spans="1:17">
      <c r="A961" s="13" t="str">
        <f>IF(ISERROR(VLOOKUP('PROD Fltr Conditional'!$A961,QACond,COLUMNS($A$7:A961),0)),'PROD Fltr Conditional'!A961,"OK")</f>
        <v>OK</v>
      </c>
      <c r="B961" s="13" t="str">
        <f>IF(ISERROR(VLOOKUP('PROD Fltr Conditional'!$A961,QACond,COLUMNS($A$7:B961),0)),'PROD Fltr Conditional'!B961,"OK")</f>
        <v>OK</v>
      </c>
      <c r="C961" s="13" t="str">
        <f>IF(ISERROR(VLOOKUP('PROD Fltr Conditional'!$A961,QACond,COLUMNS($A$7:C961),0)),'PROD Fltr Conditional'!C961,"OK")</f>
        <v>OK</v>
      </c>
      <c r="D961" s="13" t="str">
        <f>IF(ISERROR(VLOOKUP('PROD Fltr Conditional'!$A961,QACond,COLUMNS($A$7:D961),0)),'PROD Fltr Conditional'!D961,"OK")</f>
        <v>OK</v>
      </c>
      <c r="E961" s="13" t="str">
        <f>IF(ISERROR(VLOOKUP('PROD Fltr Conditional'!$A961,QACond,COLUMNS($A$7:E961),0)),'PROD Fltr Conditional'!E961,"OK")</f>
        <v>OK</v>
      </c>
      <c r="F961" s="13" t="str">
        <f>IF(ISERROR(VLOOKUP('PROD Fltr Conditional'!$A961,QACond,COLUMNS($A$7:F961),0)),'PROD Fltr Conditional'!F961,"OK")</f>
        <v>OK</v>
      </c>
      <c r="G961" s="13" t="str">
        <f>IF(ISERROR(VLOOKUP('PROD Fltr Conditional'!$A961,QACond,COLUMNS($A$7:G961),0)),'PROD Fltr Conditional'!G961,"OK")</f>
        <v>OK</v>
      </c>
      <c r="H961" s="13" t="str">
        <f>IF(ISERROR(VLOOKUP('PROD Fltr Conditional'!$A961,QACond,COLUMNS($A$7:H961),0)),'PROD Fltr Conditional'!H961,"OK")</f>
        <v>OK</v>
      </c>
      <c r="I961" s="13" t="str">
        <f>IF(ISERROR(VLOOKUP('PROD Fltr Conditional'!$A961,QACond,COLUMNS($A$7:I961),0)),'PROD Fltr Conditional'!I961,"OK")</f>
        <v>OK</v>
      </c>
      <c r="J961" s="13" t="str">
        <f>IF(ISERROR(VLOOKUP('PROD Fltr Conditional'!$A961,QACond,COLUMNS($A$7:J961),0)),'PROD Fltr Conditional'!J961,"OK")</f>
        <v>OK</v>
      </c>
      <c r="K961" s="13" t="str">
        <f>IF(ISERROR(VLOOKUP('PROD Fltr Conditional'!$A961,QACond,COLUMNS($A$7:K961),0)),'PROD Fltr Conditional'!K961,"OK")</f>
        <v>OK</v>
      </c>
      <c r="L961" s="13" t="str">
        <f>IF(ISERROR(VLOOKUP('PROD Fltr Conditional'!$A961,QACond,COLUMNS($A$7:L961),0)),'PROD Fltr Conditional'!L961,"OK")</f>
        <v>OK</v>
      </c>
      <c r="M961" s="13" t="str">
        <f>IF(ISERROR(VLOOKUP('PROD Fltr Conditional'!$A961,QACond,COLUMNS($A$7:M961),0)),'PROD Fltr Conditional'!M961,"OK")</f>
        <v>OK</v>
      </c>
      <c r="N961" s="13" t="str">
        <f>IF(ISERROR(VLOOKUP('PROD Fltr Conditional'!$A961,QACond,COLUMNS($A$7:N961),0)),'PROD Fltr Conditional'!N961,"OK")</f>
        <v>OK</v>
      </c>
      <c r="O961" s="13" t="str">
        <f>IF(ISERROR(VLOOKUP('PROD Fltr Conditional'!$A961,QACond,COLUMNS($A$7:O961),0)),'PROD Fltr Conditional'!O961,"OK")</f>
        <v>OK</v>
      </c>
      <c r="P961" s="13" t="str">
        <f>IF(ISERROR(VLOOKUP('PROD Fltr Conditional'!$A961,QACond,COLUMNS($A$7:P961),0)),'PROD Fltr Conditional'!P961,"OK")</f>
        <v>OK</v>
      </c>
      <c r="Q961" s="13" t="str">
        <f>IF(ISERROR(VLOOKUP('PROD Fltr Conditional'!$A961,QACond,COLUMNS($A$7:Q961),0)),'PROD Fltr Conditional'!Q961,"OK")</f>
        <v>OK</v>
      </c>
    </row>
    <row r="962" spans="1:17">
      <c r="A962" s="13" t="str">
        <f>IF(ISERROR(VLOOKUP('PROD Fltr Conditional'!$A962,QACond,COLUMNS($A$7:A962),0)),'PROD Fltr Conditional'!A962,"OK")</f>
        <v>OK</v>
      </c>
      <c r="B962" s="13" t="str">
        <f>IF(ISERROR(VLOOKUP('PROD Fltr Conditional'!$A962,QACond,COLUMNS($A$7:B962),0)),'PROD Fltr Conditional'!B962,"OK")</f>
        <v>OK</v>
      </c>
      <c r="C962" s="13" t="str">
        <f>IF(ISERROR(VLOOKUP('PROD Fltr Conditional'!$A962,QACond,COLUMNS($A$7:C962),0)),'PROD Fltr Conditional'!C962,"OK")</f>
        <v>OK</v>
      </c>
      <c r="D962" s="13" t="str">
        <f>IF(ISERROR(VLOOKUP('PROD Fltr Conditional'!$A962,QACond,COLUMNS($A$7:D962),0)),'PROD Fltr Conditional'!D962,"OK")</f>
        <v>OK</v>
      </c>
      <c r="E962" s="13" t="str">
        <f>IF(ISERROR(VLOOKUP('PROD Fltr Conditional'!$A962,QACond,COLUMNS($A$7:E962),0)),'PROD Fltr Conditional'!E962,"OK")</f>
        <v>OK</v>
      </c>
      <c r="F962" s="13" t="str">
        <f>IF(ISERROR(VLOOKUP('PROD Fltr Conditional'!$A962,QACond,COLUMNS($A$7:F962),0)),'PROD Fltr Conditional'!F962,"OK")</f>
        <v>OK</v>
      </c>
      <c r="G962" s="13" t="str">
        <f>IF(ISERROR(VLOOKUP('PROD Fltr Conditional'!$A962,QACond,COLUMNS($A$7:G962),0)),'PROD Fltr Conditional'!G962,"OK")</f>
        <v>OK</v>
      </c>
      <c r="H962" s="13" t="str">
        <f>IF(ISERROR(VLOOKUP('PROD Fltr Conditional'!$A962,QACond,COLUMNS($A$7:H962),0)),'PROD Fltr Conditional'!H962,"OK")</f>
        <v>OK</v>
      </c>
      <c r="I962" s="13" t="str">
        <f>IF(ISERROR(VLOOKUP('PROD Fltr Conditional'!$A962,QACond,COLUMNS($A$7:I962),0)),'PROD Fltr Conditional'!I962,"OK")</f>
        <v>OK</v>
      </c>
      <c r="J962" s="13" t="str">
        <f>IF(ISERROR(VLOOKUP('PROD Fltr Conditional'!$A962,QACond,COLUMNS($A$7:J962),0)),'PROD Fltr Conditional'!J962,"OK")</f>
        <v>OK</v>
      </c>
      <c r="K962" s="13" t="str">
        <f>IF(ISERROR(VLOOKUP('PROD Fltr Conditional'!$A962,QACond,COLUMNS($A$7:K962),0)),'PROD Fltr Conditional'!K962,"OK")</f>
        <v>OK</v>
      </c>
      <c r="L962" s="13" t="str">
        <f>IF(ISERROR(VLOOKUP('PROD Fltr Conditional'!$A962,QACond,COLUMNS($A$7:L962),0)),'PROD Fltr Conditional'!L962,"OK")</f>
        <v>OK</v>
      </c>
      <c r="M962" s="13" t="str">
        <f>IF(ISERROR(VLOOKUP('PROD Fltr Conditional'!$A962,QACond,COLUMNS($A$7:M962),0)),'PROD Fltr Conditional'!M962,"OK")</f>
        <v>OK</v>
      </c>
      <c r="N962" s="13" t="str">
        <f>IF(ISERROR(VLOOKUP('PROD Fltr Conditional'!$A962,QACond,COLUMNS($A$7:N962),0)),'PROD Fltr Conditional'!N962,"OK")</f>
        <v>OK</v>
      </c>
      <c r="O962" s="13" t="str">
        <f>IF(ISERROR(VLOOKUP('PROD Fltr Conditional'!$A962,QACond,COLUMNS($A$7:O962),0)),'PROD Fltr Conditional'!O962,"OK")</f>
        <v>OK</v>
      </c>
      <c r="P962" s="13" t="str">
        <f>IF(ISERROR(VLOOKUP('PROD Fltr Conditional'!$A962,QACond,COLUMNS($A$7:P962),0)),'PROD Fltr Conditional'!P962,"OK")</f>
        <v>OK</v>
      </c>
      <c r="Q962" s="13" t="str">
        <f>IF(ISERROR(VLOOKUP('PROD Fltr Conditional'!$A962,QACond,COLUMNS($A$7:Q962),0)),'PROD Fltr Conditional'!Q962,"OK")</f>
        <v>OK</v>
      </c>
    </row>
    <row r="963" spans="1:17">
      <c r="A963" s="13" t="str">
        <f>IF(ISERROR(VLOOKUP('PROD Fltr Conditional'!$A963,QACond,COLUMNS($A$7:A963),0)),'PROD Fltr Conditional'!A963,"OK")</f>
        <v>OK</v>
      </c>
      <c r="B963" s="13" t="str">
        <f>IF(ISERROR(VLOOKUP('PROD Fltr Conditional'!$A963,QACond,COLUMNS($A$7:B963),0)),'PROD Fltr Conditional'!B963,"OK")</f>
        <v>OK</v>
      </c>
      <c r="C963" s="13" t="str">
        <f>IF(ISERROR(VLOOKUP('PROD Fltr Conditional'!$A963,QACond,COLUMNS($A$7:C963),0)),'PROD Fltr Conditional'!C963,"OK")</f>
        <v>OK</v>
      </c>
      <c r="D963" s="13" t="str">
        <f>IF(ISERROR(VLOOKUP('PROD Fltr Conditional'!$A963,QACond,COLUMNS($A$7:D963),0)),'PROD Fltr Conditional'!D963,"OK")</f>
        <v>OK</v>
      </c>
      <c r="E963" s="13" t="str">
        <f>IF(ISERROR(VLOOKUP('PROD Fltr Conditional'!$A963,QACond,COLUMNS($A$7:E963),0)),'PROD Fltr Conditional'!E963,"OK")</f>
        <v>OK</v>
      </c>
      <c r="F963" s="13" t="str">
        <f>IF(ISERROR(VLOOKUP('PROD Fltr Conditional'!$A963,QACond,COLUMNS($A$7:F963),0)),'PROD Fltr Conditional'!F963,"OK")</f>
        <v>OK</v>
      </c>
      <c r="G963" s="13" t="str">
        <f>IF(ISERROR(VLOOKUP('PROD Fltr Conditional'!$A963,QACond,COLUMNS($A$7:G963),0)),'PROD Fltr Conditional'!G963,"OK")</f>
        <v>OK</v>
      </c>
      <c r="H963" s="13" t="str">
        <f>IF(ISERROR(VLOOKUP('PROD Fltr Conditional'!$A963,QACond,COLUMNS($A$7:H963),0)),'PROD Fltr Conditional'!H963,"OK")</f>
        <v>OK</v>
      </c>
      <c r="I963" s="13" t="str">
        <f>IF(ISERROR(VLOOKUP('PROD Fltr Conditional'!$A963,QACond,COLUMNS($A$7:I963),0)),'PROD Fltr Conditional'!I963,"OK")</f>
        <v>OK</v>
      </c>
      <c r="J963" s="13" t="str">
        <f>IF(ISERROR(VLOOKUP('PROD Fltr Conditional'!$A963,QACond,COLUMNS($A$7:J963),0)),'PROD Fltr Conditional'!J963,"OK")</f>
        <v>OK</v>
      </c>
      <c r="K963" s="13" t="str">
        <f>IF(ISERROR(VLOOKUP('PROD Fltr Conditional'!$A963,QACond,COLUMNS($A$7:K963),0)),'PROD Fltr Conditional'!K963,"OK")</f>
        <v>OK</v>
      </c>
      <c r="L963" s="13" t="str">
        <f>IF(ISERROR(VLOOKUP('PROD Fltr Conditional'!$A963,QACond,COLUMNS($A$7:L963),0)),'PROD Fltr Conditional'!L963,"OK")</f>
        <v>OK</v>
      </c>
      <c r="M963" s="13" t="str">
        <f>IF(ISERROR(VLOOKUP('PROD Fltr Conditional'!$A963,QACond,COLUMNS($A$7:M963),0)),'PROD Fltr Conditional'!M963,"OK")</f>
        <v>OK</v>
      </c>
      <c r="N963" s="13" t="str">
        <f>IF(ISERROR(VLOOKUP('PROD Fltr Conditional'!$A963,QACond,COLUMNS($A$7:N963),0)),'PROD Fltr Conditional'!N963,"OK")</f>
        <v>OK</v>
      </c>
      <c r="O963" s="13" t="str">
        <f>IF(ISERROR(VLOOKUP('PROD Fltr Conditional'!$A963,QACond,COLUMNS($A$7:O963),0)),'PROD Fltr Conditional'!O963,"OK")</f>
        <v>OK</v>
      </c>
      <c r="P963" s="13" t="str">
        <f>IF(ISERROR(VLOOKUP('PROD Fltr Conditional'!$A963,QACond,COLUMNS($A$7:P963),0)),'PROD Fltr Conditional'!P963,"OK")</f>
        <v>OK</v>
      </c>
      <c r="Q963" s="13" t="str">
        <f>IF(ISERROR(VLOOKUP('PROD Fltr Conditional'!$A963,QACond,COLUMNS($A$7:Q963),0)),'PROD Fltr Conditional'!Q963,"OK")</f>
        <v>OK</v>
      </c>
    </row>
    <row r="964" spans="1:17">
      <c r="A964" s="13" t="str">
        <f>IF(ISERROR(VLOOKUP('PROD Fltr Conditional'!$A964,QACond,COLUMNS($A$7:A964),0)),'PROD Fltr Conditional'!A964,"OK")</f>
        <v>OK</v>
      </c>
      <c r="B964" s="13" t="str">
        <f>IF(ISERROR(VLOOKUP('PROD Fltr Conditional'!$A964,QACond,COLUMNS($A$7:B964),0)),'PROD Fltr Conditional'!B964,"OK")</f>
        <v>OK</v>
      </c>
      <c r="C964" s="13" t="str">
        <f>IF(ISERROR(VLOOKUP('PROD Fltr Conditional'!$A964,QACond,COLUMNS($A$7:C964),0)),'PROD Fltr Conditional'!C964,"OK")</f>
        <v>OK</v>
      </c>
      <c r="D964" s="13" t="str">
        <f>IF(ISERROR(VLOOKUP('PROD Fltr Conditional'!$A964,QACond,COLUMNS($A$7:D964),0)),'PROD Fltr Conditional'!D964,"OK")</f>
        <v>OK</v>
      </c>
      <c r="E964" s="13" t="str">
        <f>IF(ISERROR(VLOOKUP('PROD Fltr Conditional'!$A964,QACond,COLUMNS($A$7:E964),0)),'PROD Fltr Conditional'!E964,"OK")</f>
        <v>OK</v>
      </c>
      <c r="F964" s="13" t="str">
        <f>IF(ISERROR(VLOOKUP('PROD Fltr Conditional'!$A964,QACond,COLUMNS($A$7:F964),0)),'PROD Fltr Conditional'!F964,"OK")</f>
        <v>OK</v>
      </c>
      <c r="G964" s="13" t="str">
        <f>IF(ISERROR(VLOOKUP('PROD Fltr Conditional'!$A964,QACond,COLUMNS($A$7:G964),0)),'PROD Fltr Conditional'!G964,"OK")</f>
        <v>OK</v>
      </c>
      <c r="H964" s="13" t="str">
        <f>IF(ISERROR(VLOOKUP('PROD Fltr Conditional'!$A964,QACond,COLUMNS($A$7:H964),0)),'PROD Fltr Conditional'!H964,"OK")</f>
        <v>OK</v>
      </c>
      <c r="I964" s="13" t="str">
        <f>IF(ISERROR(VLOOKUP('PROD Fltr Conditional'!$A964,QACond,COLUMNS($A$7:I964),0)),'PROD Fltr Conditional'!I964,"OK")</f>
        <v>OK</v>
      </c>
      <c r="J964" s="13" t="str">
        <f>IF(ISERROR(VLOOKUP('PROD Fltr Conditional'!$A964,QACond,COLUMNS($A$7:J964),0)),'PROD Fltr Conditional'!J964,"OK")</f>
        <v>OK</v>
      </c>
      <c r="K964" s="13" t="str">
        <f>IF(ISERROR(VLOOKUP('PROD Fltr Conditional'!$A964,QACond,COLUMNS($A$7:K964),0)),'PROD Fltr Conditional'!K964,"OK")</f>
        <v>OK</v>
      </c>
      <c r="L964" s="13" t="str">
        <f>IF(ISERROR(VLOOKUP('PROD Fltr Conditional'!$A964,QACond,COLUMNS($A$7:L964),0)),'PROD Fltr Conditional'!L964,"OK")</f>
        <v>OK</v>
      </c>
      <c r="M964" s="13" t="str">
        <f>IF(ISERROR(VLOOKUP('PROD Fltr Conditional'!$A964,QACond,COLUMNS($A$7:M964),0)),'PROD Fltr Conditional'!M964,"OK")</f>
        <v>OK</v>
      </c>
      <c r="N964" s="13" t="str">
        <f>IF(ISERROR(VLOOKUP('PROD Fltr Conditional'!$A964,QACond,COLUMNS($A$7:N964),0)),'PROD Fltr Conditional'!N964,"OK")</f>
        <v>OK</v>
      </c>
      <c r="O964" s="13" t="str">
        <f>IF(ISERROR(VLOOKUP('PROD Fltr Conditional'!$A964,QACond,COLUMNS($A$7:O964),0)),'PROD Fltr Conditional'!O964,"OK")</f>
        <v>OK</v>
      </c>
      <c r="P964" s="13" t="str">
        <f>IF(ISERROR(VLOOKUP('PROD Fltr Conditional'!$A964,QACond,COLUMNS($A$7:P964),0)),'PROD Fltr Conditional'!P964,"OK")</f>
        <v>OK</v>
      </c>
      <c r="Q964" s="13" t="str">
        <f>IF(ISERROR(VLOOKUP('PROD Fltr Conditional'!$A964,QACond,COLUMNS($A$7:Q964),0)),'PROD Fltr Conditional'!Q964,"OK")</f>
        <v>OK</v>
      </c>
    </row>
    <row r="965" spans="1:17">
      <c r="A965" s="13" t="str">
        <f>IF(ISERROR(VLOOKUP('PROD Fltr Conditional'!$A965,QACond,COLUMNS($A$7:A965),0)),'PROD Fltr Conditional'!A965,"OK")</f>
        <v>OK</v>
      </c>
      <c r="B965" s="13" t="str">
        <f>IF(ISERROR(VLOOKUP('PROD Fltr Conditional'!$A965,QACond,COLUMNS($A$7:B965),0)),'PROD Fltr Conditional'!B965,"OK")</f>
        <v>OK</v>
      </c>
      <c r="C965" s="13" t="str">
        <f>IF(ISERROR(VLOOKUP('PROD Fltr Conditional'!$A965,QACond,COLUMNS($A$7:C965),0)),'PROD Fltr Conditional'!C965,"OK")</f>
        <v>OK</v>
      </c>
      <c r="D965" s="13" t="str">
        <f>IF(ISERROR(VLOOKUP('PROD Fltr Conditional'!$A965,QACond,COLUMNS($A$7:D965),0)),'PROD Fltr Conditional'!D965,"OK")</f>
        <v>OK</v>
      </c>
      <c r="E965" s="13" t="str">
        <f>IF(ISERROR(VLOOKUP('PROD Fltr Conditional'!$A965,QACond,COLUMNS($A$7:E965),0)),'PROD Fltr Conditional'!E965,"OK")</f>
        <v>OK</v>
      </c>
      <c r="F965" s="13" t="str">
        <f>IF(ISERROR(VLOOKUP('PROD Fltr Conditional'!$A965,QACond,COLUMNS($A$7:F965),0)),'PROD Fltr Conditional'!F965,"OK")</f>
        <v>OK</v>
      </c>
      <c r="G965" s="13" t="str">
        <f>IF(ISERROR(VLOOKUP('PROD Fltr Conditional'!$A965,QACond,COLUMNS($A$7:G965),0)),'PROD Fltr Conditional'!G965,"OK")</f>
        <v>OK</v>
      </c>
      <c r="H965" s="13" t="str">
        <f>IF(ISERROR(VLOOKUP('PROD Fltr Conditional'!$A965,QACond,COLUMNS($A$7:H965),0)),'PROD Fltr Conditional'!H965,"OK")</f>
        <v>OK</v>
      </c>
      <c r="I965" s="13" t="str">
        <f>IF(ISERROR(VLOOKUP('PROD Fltr Conditional'!$A965,QACond,COLUMNS($A$7:I965),0)),'PROD Fltr Conditional'!I965,"OK")</f>
        <v>OK</v>
      </c>
      <c r="J965" s="13" t="str">
        <f>IF(ISERROR(VLOOKUP('PROD Fltr Conditional'!$A965,QACond,COLUMNS($A$7:J965),0)),'PROD Fltr Conditional'!J965,"OK")</f>
        <v>OK</v>
      </c>
      <c r="K965" s="13" t="str">
        <f>IF(ISERROR(VLOOKUP('PROD Fltr Conditional'!$A965,QACond,COLUMNS($A$7:K965),0)),'PROD Fltr Conditional'!K965,"OK")</f>
        <v>OK</v>
      </c>
      <c r="L965" s="13" t="str">
        <f>IF(ISERROR(VLOOKUP('PROD Fltr Conditional'!$A965,QACond,COLUMNS($A$7:L965),0)),'PROD Fltr Conditional'!L965,"OK")</f>
        <v>OK</v>
      </c>
      <c r="M965" s="13" t="str">
        <f>IF(ISERROR(VLOOKUP('PROD Fltr Conditional'!$A965,QACond,COLUMNS($A$7:M965),0)),'PROD Fltr Conditional'!M965,"OK")</f>
        <v>OK</v>
      </c>
      <c r="N965" s="13" t="str">
        <f>IF(ISERROR(VLOOKUP('PROD Fltr Conditional'!$A965,QACond,COLUMNS($A$7:N965),0)),'PROD Fltr Conditional'!N965,"OK")</f>
        <v>OK</v>
      </c>
      <c r="O965" s="13" t="str">
        <f>IF(ISERROR(VLOOKUP('PROD Fltr Conditional'!$A965,QACond,COLUMNS($A$7:O965),0)),'PROD Fltr Conditional'!O965,"OK")</f>
        <v>OK</v>
      </c>
      <c r="P965" s="13" t="str">
        <f>IF(ISERROR(VLOOKUP('PROD Fltr Conditional'!$A965,QACond,COLUMNS($A$7:P965),0)),'PROD Fltr Conditional'!P965,"OK")</f>
        <v>OK</v>
      </c>
      <c r="Q965" s="13" t="str">
        <f>IF(ISERROR(VLOOKUP('PROD Fltr Conditional'!$A965,QACond,COLUMNS($A$7:Q965),0)),'PROD Fltr Conditional'!Q965,"OK")</f>
        <v>OK</v>
      </c>
    </row>
    <row r="966" spans="1:17">
      <c r="A966" s="13" t="str">
        <f>IF(ISERROR(VLOOKUP('PROD Fltr Conditional'!$A966,QACond,COLUMNS($A$7:A966),0)),'PROD Fltr Conditional'!A966,"OK")</f>
        <v>OK</v>
      </c>
      <c r="B966" s="13" t="str">
        <f>IF(ISERROR(VLOOKUP('PROD Fltr Conditional'!$A966,QACond,COLUMNS($A$7:B966),0)),'PROD Fltr Conditional'!B966,"OK")</f>
        <v>OK</v>
      </c>
      <c r="C966" s="13" t="str">
        <f>IF(ISERROR(VLOOKUP('PROD Fltr Conditional'!$A966,QACond,COLUMNS($A$7:C966),0)),'PROD Fltr Conditional'!C966,"OK")</f>
        <v>OK</v>
      </c>
      <c r="D966" s="13" t="str">
        <f>IF(ISERROR(VLOOKUP('PROD Fltr Conditional'!$A966,QACond,COLUMNS($A$7:D966),0)),'PROD Fltr Conditional'!D966,"OK")</f>
        <v>OK</v>
      </c>
      <c r="E966" s="13" t="str">
        <f>IF(ISERROR(VLOOKUP('PROD Fltr Conditional'!$A966,QACond,COLUMNS($A$7:E966),0)),'PROD Fltr Conditional'!E966,"OK")</f>
        <v>OK</v>
      </c>
      <c r="F966" s="13" t="str">
        <f>IF(ISERROR(VLOOKUP('PROD Fltr Conditional'!$A966,QACond,COLUMNS($A$7:F966),0)),'PROD Fltr Conditional'!F966,"OK")</f>
        <v>OK</v>
      </c>
      <c r="G966" s="13" t="str">
        <f>IF(ISERROR(VLOOKUP('PROD Fltr Conditional'!$A966,QACond,COLUMNS($A$7:G966),0)),'PROD Fltr Conditional'!G966,"OK")</f>
        <v>OK</v>
      </c>
      <c r="H966" s="13" t="str">
        <f>IF(ISERROR(VLOOKUP('PROD Fltr Conditional'!$A966,QACond,COLUMNS($A$7:H966),0)),'PROD Fltr Conditional'!H966,"OK")</f>
        <v>OK</v>
      </c>
      <c r="I966" s="13" t="str">
        <f>IF(ISERROR(VLOOKUP('PROD Fltr Conditional'!$A966,QACond,COLUMNS($A$7:I966),0)),'PROD Fltr Conditional'!I966,"OK")</f>
        <v>OK</v>
      </c>
      <c r="J966" s="13" t="str">
        <f>IF(ISERROR(VLOOKUP('PROD Fltr Conditional'!$A966,QACond,COLUMNS($A$7:J966),0)),'PROD Fltr Conditional'!J966,"OK")</f>
        <v>OK</v>
      </c>
      <c r="K966" s="13" t="str">
        <f>IF(ISERROR(VLOOKUP('PROD Fltr Conditional'!$A966,QACond,COLUMNS($A$7:K966),0)),'PROD Fltr Conditional'!K966,"OK")</f>
        <v>OK</v>
      </c>
      <c r="L966" s="13" t="str">
        <f>IF(ISERROR(VLOOKUP('PROD Fltr Conditional'!$A966,QACond,COLUMNS($A$7:L966),0)),'PROD Fltr Conditional'!L966,"OK")</f>
        <v>OK</v>
      </c>
      <c r="M966" s="13" t="str">
        <f>IF(ISERROR(VLOOKUP('PROD Fltr Conditional'!$A966,QACond,COLUMNS($A$7:M966),0)),'PROD Fltr Conditional'!M966,"OK")</f>
        <v>OK</v>
      </c>
      <c r="N966" s="13" t="str">
        <f>IF(ISERROR(VLOOKUP('PROD Fltr Conditional'!$A966,QACond,COLUMNS($A$7:N966),0)),'PROD Fltr Conditional'!N966,"OK")</f>
        <v>OK</v>
      </c>
      <c r="O966" s="13" t="str">
        <f>IF(ISERROR(VLOOKUP('PROD Fltr Conditional'!$A966,QACond,COLUMNS($A$7:O966),0)),'PROD Fltr Conditional'!O966,"OK")</f>
        <v>OK</v>
      </c>
      <c r="P966" s="13" t="str">
        <f>IF(ISERROR(VLOOKUP('PROD Fltr Conditional'!$A966,QACond,COLUMNS($A$7:P966),0)),'PROD Fltr Conditional'!P966,"OK")</f>
        <v>OK</v>
      </c>
      <c r="Q966" s="13" t="str">
        <f>IF(ISERROR(VLOOKUP('PROD Fltr Conditional'!$A966,QACond,COLUMNS($A$7:Q966),0)),'PROD Fltr Conditional'!Q966,"OK")</f>
        <v>OK</v>
      </c>
    </row>
    <row r="967" spans="1:17">
      <c r="A967" s="13" t="str">
        <f>IF(ISERROR(VLOOKUP('PROD Fltr Conditional'!$A967,QACond,COLUMNS($A$7:A967),0)),'PROD Fltr Conditional'!A967,"OK")</f>
        <v>OK</v>
      </c>
      <c r="B967" s="13" t="str">
        <f>IF(ISERROR(VLOOKUP('PROD Fltr Conditional'!$A967,QACond,COLUMNS($A$7:B967),0)),'PROD Fltr Conditional'!B967,"OK")</f>
        <v>OK</v>
      </c>
      <c r="C967" s="13" t="str">
        <f>IF(ISERROR(VLOOKUP('PROD Fltr Conditional'!$A967,QACond,COLUMNS($A$7:C967),0)),'PROD Fltr Conditional'!C967,"OK")</f>
        <v>OK</v>
      </c>
      <c r="D967" s="13" t="str">
        <f>IF(ISERROR(VLOOKUP('PROD Fltr Conditional'!$A967,QACond,COLUMNS($A$7:D967),0)),'PROD Fltr Conditional'!D967,"OK")</f>
        <v>OK</v>
      </c>
      <c r="E967" s="13" t="str">
        <f>IF(ISERROR(VLOOKUP('PROD Fltr Conditional'!$A967,QACond,COLUMNS($A$7:E967),0)),'PROD Fltr Conditional'!E967,"OK")</f>
        <v>OK</v>
      </c>
      <c r="F967" s="13" t="str">
        <f>IF(ISERROR(VLOOKUP('PROD Fltr Conditional'!$A967,QACond,COLUMNS($A$7:F967),0)),'PROD Fltr Conditional'!F967,"OK")</f>
        <v>OK</v>
      </c>
      <c r="G967" s="13" t="str">
        <f>IF(ISERROR(VLOOKUP('PROD Fltr Conditional'!$A967,QACond,COLUMNS($A$7:G967),0)),'PROD Fltr Conditional'!G967,"OK")</f>
        <v>OK</v>
      </c>
      <c r="H967" s="13" t="str">
        <f>IF(ISERROR(VLOOKUP('PROD Fltr Conditional'!$A967,QACond,COLUMNS($A$7:H967),0)),'PROD Fltr Conditional'!H967,"OK")</f>
        <v>OK</v>
      </c>
      <c r="I967" s="13" t="str">
        <f>IF(ISERROR(VLOOKUP('PROD Fltr Conditional'!$A967,QACond,COLUMNS($A$7:I967),0)),'PROD Fltr Conditional'!I967,"OK")</f>
        <v>OK</v>
      </c>
      <c r="J967" s="13" t="str">
        <f>IF(ISERROR(VLOOKUP('PROD Fltr Conditional'!$A967,QACond,COLUMNS($A$7:J967),0)),'PROD Fltr Conditional'!J967,"OK")</f>
        <v>OK</v>
      </c>
      <c r="K967" s="13" t="str">
        <f>IF(ISERROR(VLOOKUP('PROD Fltr Conditional'!$A967,QACond,COLUMNS($A$7:K967),0)),'PROD Fltr Conditional'!K967,"OK")</f>
        <v>OK</v>
      </c>
      <c r="L967" s="13" t="str">
        <f>IF(ISERROR(VLOOKUP('PROD Fltr Conditional'!$A967,QACond,COLUMNS($A$7:L967),0)),'PROD Fltr Conditional'!L967,"OK")</f>
        <v>OK</v>
      </c>
      <c r="M967" s="13" t="str">
        <f>IF(ISERROR(VLOOKUP('PROD Fltr Conditional'!$A967,QACond,COLUMNS($A$7:M967),0)),'PROD Fltr Conditional'!M967,"OK")</f>
        <v>OK</v>
      </c>
      <c r="N967" s="13" t="str">
        <f>IF(ISERROR(VLOOKUP('PROD Fltr Conditional'!$A967,QACond,COLUMNS($A$7:N967),0)),'PROD Fltr Conditional'!N967,"OK")</f>
        <v>OK</v>
      </c>
      <c r="O967" s="13" t="str">
        <f>IF(ISERROR(VLOOKUP('PROD Fltr Conditional'!$A967,QACond,COLUMNS($A$7:O967),0)),'PROD Fltr Conditional'!O967,"OK")</f>
        <v>OK</v>
      </c>
      <c r="P967" s="13" t="str">
        <f>IF(ISERROR(VLOOKUP('PROD Fltr Conditional'!$A967,QACond,COLUMNS($A$7:P967),0)),'PROD Fltr Conditional'!P967,"OK")</f>
        <v>OK</v>
      </c>
      <c r="Q967" s="13" t="str">
        <f>IF(ISERROR(VLOOKUP('PROD Fltr Conditional'!$A967,QACond,COLUMNS($A$7:Q967),0)),'PROD Fltr Conditional'!Q967,"OK")</f>
        <v>OK</v>
      </c>
    </row>
    <row r="968" spans="1:17">
      <c r="A968" s="13" t="str">
        <f>IF(ISERROR(VLOOKUP('PROD Fltr Conditional'!$A968,QACond,COLUMNS($A$7:A968),0)),'PROD Fltr Conditional'!A968,"OK")</f>
        <v>OK</v>
      </c>
      <c r="B968" s="13" t="str">
        <f>IF(ISERROR(VLOOKUP('PROD Fltr Conditional'!$A968,QACond,COLUMNS($A$7:B968),0)),'PROD Fltr Conditional'!B968,"OK")</f>
        <v>OK</v>
      </c>
      <c r="C968" s="13" t="str">
        <f>IF(ISERROR(VLOOKUP('PROD Fltr Conditional'!$A968,QACond,COLUMNS($A$7:C968),0)),'PROD Fltr Conditional'!C968,"OK")</f>
        <v>OK</v>
      </c>
      <c r="D968" s="13" t="str">
        <f>IF(ISERROR(VLOOKUP('PROD Fltr Conditional'!$A968,QACond,COLUMNS($A$7:D968),0)),'PROD Fltr Conditional'!D968,"OK")</f>
        <v>OK</v>
      </c>
      <c r="E968" s="13" t="str">
        <f>IF(ISERROR(VLOOKUP('PROD Fltr Conditional'!$A968,QACond,COLUMNS($A$7:E968),0)),'PROD Fltr Conditional'!E968,"OK")</f>
        <v>OK</v>
      </c>
      <c r="F968" s="13" t="str">
        <f>IF(ISERROR(VLOOKUP('PROD Fltr Conditional'!$A968,QACond,COLUMNS($A$7:F968),0)),'PROD Fltr Conditional'!F968,"OK")</f>
        <v>OK</v>
      </c>
      <c r="G968" s="13" t="str">
        <f>IF(ISERROR(VLOOKUP('PROD Fltr Conditional'!$A968,QACond,COLUMNS($A$7:G968),0)),'PROD Fltr Conditional'!G968,"OK")</f>
        <v>OK</v>
      </c>
      <c r="H968" s="13" t="str">
        <f>IF(ISERROR(VLOOKUP('PROD Fltr Conditional'!$A968,QACond,COLUMNS($A$7:H968),0)),'PROD Fltr Conditional'!H968,"OK")</f>
        <v>OK</v>
      </c>
      <c r="I968" s="13" t="str">
        <f>IF(ISERROR(VLOOKUP('PROD Fltr Conditional'!$A968,QACond,COLUMNS($A$7:I968),0)),'PROD Fltr Conditional'!I968,"OK")</f>
        <v>OK</v>
      </c>
      <c r="J968" s="13" t="str">
        <f>IF(ISERROR(VLOOKUP('PROD Fltr Conditional'!$A968,QACond,COLUMNS($A$7:J968),0)),'PROD Fltr Conditional'!J968,"OK")</f>
        <v>OK</v>
      </c>
      <c r="K968" s="13" t="str">
        <f>IF(ISERROR(VLOOKUP('PROD Fltr Conditional'!$A968,QACond,COLUMNS($A$7:K968),0)),'PROD Fltr Conditional'!K968,"OK")</f>
        <v>OK</v>
      </c>
      <c r="L968" s="13" t="str">
        <f>IF(ISERROR(VLOOKUP('PROD Fltr Conditional'!$A968,QACond,COLUMNS($A$7:L968),0)),'PROD Fltr Conditional'!L968,"OK")</f>
        <v>OK</v>
      </c>
      <c r="M968" s="13" t="str">
        <f>IF(ISERROR(VLOOKUP('PROD Fltr Conditional'!$A968,QACond,COLUMNS($A$7:M968),0)),'PROD Fltr Conditional'!M968,"OK")</f>
        <v>OK</v>
      </c>
      <c r="N968" s="13" t="str">
        <f>IF(ISERROR(VLOOKUP('PROD Fltr Conditional'!$A968,QACond,COLUMNS($A$7:N968),0)),'PROD Fltr Conditional'!N968,"OK")</f>
        <v>OK</v>
      </c>
      <c r="O968" s="13" t="str">
        <f>IF(ISERROR(VLOOKUP('PROD Fltr Conditional'!$A968,QACond,COLUMNS($A$7:O968),0)),'PROD Fltr Conditional'!O968,"OK")</f>
        <v>OK</v>
      </c>
      <c r="P968" s="13" t="str">
        <f>IF(ISERROR(VLOOKUP('PROD Fltr Conditional'!$A968,QACond,COLUMNS($A$7:P968),0)),'PROD Fltr Conditional'!P968,"OK")</f>
        <v>OK</v>
      </c>
      <c r="Q968" s="13" t="str">
        <f>IF(ISERROR(VLOOKUP('PROD Fltr Conditional'!$A968,QACond,COLUMNS($A$7:Q968),0)),'PROD Fltr Conditional'!Q968,"OK")</f>
        <v>OK</v>
      </c>
    </row>
    <row r="969" spans="1:17">
      <c r="A969" s="13" t="str">
        <f>IF(ISERROR(VLOOKUP('PROD Fltr Conditional'!$A969,QACond,COLUMNS($A$7:A969),0)),'PROD Fltr Conditional'!A969,"OK")</f>
        <v>OK</v>
      </c>
      <c r="B969" s="13" t="str">
        <f>IF(ISERROR(VLOOKUP('PROD Fltr Conditional'!$A969,QACond,COLUMNS($A$7:B969),0)),'PROD Fltr Conditional'!B969,"OK")</f>
        <v>OK</v>
      </c>
      <c r="C969" s="13" t="str">
        <f>IF(ISERROR(VLOOKUP('PROD Fltr Conditional'!$A969,QACond,COLUMNS($A$7:C969),0)),'PROD Fltr Conditional'!C969,"OK")</f>
        <v>OK</v>
      </c>
      <c r="D969" s="13" t="str">
        <f>IF(ISERROR(VLOOKUP('PROD Fltr Conditional'!$A969,QACond,COLUMNS($A$7:D969),0)),'PROD Fltr Conditional'!D969,"OK")</f>
        <v>OK</v>
      </c>
      <c r="E969" s="13" t="str">
        <f>IF(ISERROR(VLOOKUP('PROD Fltr Conditional'!$A969,QACond,COLUMNS($A$7:E969),0)),'PROD Fltr Conditional'!E969,"OK")</f>
        <v>OK</v>
      </c>
      <c r="F969" s="13" t="str">
        <f>IF(ISERROR(VLOOKUP('PROD Fltr Conditional'!$A969,QACond,COLUMNS($A$7:F969),0)),'PROD Fltr Conditional'!F969,"OK")</f>
        <v>OK</v>
      </c>
      <c r="G969" s="13" t="str">
        <f>IF(ISERROR(VLOOKUP('PROD Fltr Conditional'!$A969,QACond,COLUMNS($A$7:G969),0)),'PROD Fltr Conditional'!G969,"OK")</f>
        <v>OK</v>
      </c>
      <c r="H969" s="13" t="str">
        <f>IF(ISERROR(VLOOKUP('PROD Fltr Conditional'!$A969,QACond,COLUMNS($A$7:H969),0)),'PROD Fltr Conditional'!H969,"OK")</f>
        <v>OK</v>
      </c>
      <c r="I969" s="13" t="str">
        <f>IF(ISERROR(VLOOKUP('PROD Fltr Conditional'!$A969,QACond,COLUMNS($A$7:I969),0)),'PROD Fltr Conditional'!I969,"OK")</f>
        <v>OK</v>
      </c>
      <c r="J969" s="13" t="str">
        <f>IF(ISERROR(VLOOKUP('PROD Fltr Conditional'!$A969,QACond,COLUMNS($A$7:J969),0)),'PROD Fltr Conditional'!J969,"OK")</f>
        <v>OK</v>
      </c>
      <c r="K969" s="13" t="str">
        <f>IF(ISERROR(VLOOKUP('PROD Fltr Conditional'!$A969,QACond,COLUMNS($A$7:K969),0)),'PROD Fltr Conditional'!K969,"OK")</f>
        <v>OK</v>
      </c>
      <c r="L969" s="13" t="str">
        <f>IF(ISERROR(VLOOKUP('PROD Fltr Conditional'!$A969,QACond,COLUMNS($A$7:L969),0)),'PROD Fltr Conditional'!L969,"OK")</f>
        <v>OK</v>
      </c>
      <c r="M969" s="13" t="str">
        <f>IF(ISERROR(VLOOKUP('PROD Fltr Conditional'!$A969,QACond,COLUMNS($A$7:M969),0)),'PROD Fltr Conditional'!M969,"OK")</f>
        <v>OK</v>
      </c>
      <c r="N969" s="13" t="str">
        <f>IF(ISERROR(VLOOKUP('PROD Fltr Conditional'!$A969,QACond,COLUMNS($A$7:N969),0)),'PROD Fltr Conditional'!N969,"OK")</f>
        <v>OK</v>
      </c>
      <c r="O969" s="13" t="str">
        <f>IF(ISERROR(VLOOKUP('PROD Fltr Conditional'!$A969,QACond,COLUMNS($A$7:O969),0)),'PROD Fltr Conditional'!O969,"OK")</f>
        <v>OK</v>
      </c>
      <c r="P969" s="13" t="str">
        <f>IF(ISERROR(VLOOKUP('PROD Fltr Conditional'!$A969,QACond,COLUMNS($A$7:P969),0)),'PROD Fltr Conditional'!P969,"OK")</f>
        <v>OK</v>
      </c>
      <c r="Q969" s="13" t="str">
        <f>IF(ISERROR(VLOOKUP('PROD Fltr Conditional'!$A969,QACond,COLUMNS($A$7:Q969),0)),'PROD Fltr Conditional'!Q969,"OK")</f>
        <v>OK</v>
      </c>
    </row>
    <row r="970" spans="1:17">
      <c r="A970" s="13" t="str">
        <f>IF(ISERROR(VLOOKUP('PROD Fltr Conditional'!$A970,QACond,COLUMNS($A$7:A970),0)),'PROD Fltr Conditional'!A970,"OK")</f>
        <v>OK</v>
      </c>
      <c r="B970" s="13" t="str">
        <f>IF(ISERROR(VLOOKUP('PROD Fltr Conditional'!$A970,QACond,COLUMNS($A$7:B970),0)),'PROD Fltr Conditional'!B970,"OK")</f>
        <v>OK</v>
      </c>
      <c r="C970" s="13" t="str">
        <f>IF(ISERROR(VLOOKUP('PROD Fltr Conditional'!$A970,QACond,COLUMNS($A$7:C970),0)),'PROD Fltr Conditional'!C970,"OK")</f>
        <v>OK</v>
      </c>
      <c r="D970" s="13" t="str">
        <f>IF(ISERROR(VLOOKUP('PROD Fltr Conditional'!$A970,QACond,COLUMNS($A$7:D970),0)),'PROD Fltr Conditional'!D970,"OK")</f>
        <v>OK</v>
      </c>
      <c r="E970" s="13" t="str">
        <f>IF(ISERROR(VLOOKUP('PROD Fltr Conditional'!$A970,QACond,COLUMNS($A$7:E970),0)),'PROD Fltr Conditional'!E970,"OK")</f>
        <v>OK</v>
      </c>
      <c r="F970" s="13" t="str">
        <f>IF(ISERROR(VLOOKUP('PROD Fltr Conditional'!$A970,QACond,COLUMNS($A$7:F970),0)),'PROD Fltr Conditional'!F970,"OK")</f>
        <v>OK</v>
      </c>
      <c r="G970" s="13" t="str">
        <f>IF(ISERROR(VLOOKUP('PROD Fltr Conditional'!$A970,QACond,COLUMNS($A$7:G970),0)),'PROD Fltr Conditional'!G970,"OK")</f>
        <v>OK</v>
      </c>
      <c r="H970" s="13" t="str">
        <f>IF(ISERROR(VLOOKUP('PROD Fltr Conditional'!$A970,QACond,COLUMNS($A$7:H970),0)),'PROD Fltr Conditional'!H970,"OK")</f>
        <v>OK</v>
      </c>
      <c r="I970" s="13" t="str">
        <f>IF(ISERROR(VLOOKUP('PROD Fltr Conditional'!$A970,QACond,COLUMNS($A$7:I970),0)),'PROD Fltr Conditional'!I970,"OK")</f>
        <v>OK</v>
      </c>
      <c r="J970" s="13" t="str">
        <f>IF(ISERROR(VLOOKUP('PROD Fltr Conditional'!$A970,QACond,COLUMNS($A$7:J970),0)),'PROD Fltr Conditional'!J970,"OK")</f>
        <v>OK</v>
      </c>
      <c r="K970" s="13" t="str">
        <f>IF(ISERROR(VLOOKUP('PROD Fltr Conditional'!$A970,QACond,COLUMNS($A$7:K970),0)),'PROD Fltr Conditional'!K970,"OK")</f>
        <v>OK</v>
      </c>
      <c r="L970" s="13" t="str">
        <f>IF(ISERROR(VLOOKUP('PROD Fltr Conditional'!$A970,QACond,COLUMNS($A$7:L970),0)),'PROD Fltr Conditional'!L970,"OK")</f>
        <v>OK</v>
      </c>
      <c r="M970" s="13" t="str">
        <f>IF(ISERROR(VLOOKUP('PROD Fltr Conditional'!$A970,QACond,COLUMNS($A$7:M970),0)),'PROD Fltr Conditional'!M970,"OK")</f>
        <v>OK</v>
      </c>
      <c r="N970" s="13" t="str">
        <f>IF(ISERROR(VLOOKUP('PROD Fltr Conditional'!$A970,QACond,COLUMNS($A$7:N970),0)),'PROD Fltr Conditional'!N970,"OK")</f>
        <v>OK</v>
      </c>
      <c r="O970" s="13" t="str">
        <f>IF(ISERROR(VLOOKUP('PROD Fltr Conditional'!$A970,QACond,COLUMNS($A$7:O970),0)),'PROD Fltr Conditional'!O970,"OK")</f>
        <v>OK</v>
      </c>
      <c r="P970" s="13" t="str">
        <f>IF(ISERROR(VLOOKUP('PROD Fltr Conditional'!$A970,QACond,COLUMNS($A$7:P970),0)),'PROD Fltr Conditional'!P970,"OK")</f>
        <v>OK</v>
      </c>
      <c r="Q970" s="13" t="str">
        <f>IF(ISERROR(VLOOKUP('PROD Fltr Conditional'!$A970,QACond,COLUMNS($A$7:Q970),0)),'PROD Fltr Conditional'!Q970,"OK")</f>
        <v>OK</v>
      </c>
    </row>
    <row r="971" spans="1:17">
      <c r="A971" s="13" t="str">
        <f>IF(ISERROR(VLOOKUP('PROD Fltr Conditional'!$A971,QACond,COLUMNS($A$7:A971),0)),'PROD Fltr Conditional'!A971,"OK")</f>
        <v>OK</v>
      </c>
      <c r="B971" s="13" t="str">
        <f>IF(ISERROR(VLOOKUP('PROD Fltr Conditional'!$A971,QACond,COLUMNS($A$7:B971),0)),'PROD Fltr Conditional'!B971,"OK")</f>
        <v>OK</v>
      </c>
      <c r="C971" s="13" t="str">
        <f>IF(ISERROR(VLOOKUP('PROD Fltr Conditional'!$A971,QACond,COLUMNS($A$7:C971),0)),'PROD Fltr Conditional'!C971,"OK")</f>
        <v>OK</v>
      </c>
      <c r="D971" s="13" t="str">
        <f>IF(ISERROR(VLOOKUP('PROD Fltr Conditional'!$A971,QACond,COLUMNS($A$7:D971),0)),'PROD Fltr Conditional'!D971,"OK")</f>
        <v>OK</v>
      </c>
      <c r="E971" s="13" t="str">
        <f>IF(ISERROR(VLOOKUP('PROD Fltr Conditional'!$A971,QACond,COLUMNS($A$7:E971),0)),'PROD Fltr Conditional'!E971,"OK")</f>
        <v>OK</v>
      </c>
      <c r="F971" s="13" t="str">
        <f>IF(ISERROR(VLOOKUP('PROD Fltr Conditional'!$A971,QACond,COLUMNS($A$7:F971),0)),'PROD Fltr Conditional'!F971,"OK")</f>
        <v>OK</v>
      </c>
      <c r="G971" s="13" t="str">
        <f>IF(ISERROR(VLOOKUP('PROD Fltr Conditional'!$A971,QACond,COLUMNS($A$7:G971),0)),'PROD Fltr Conditional'!G971,"OK")</f>
        <v>OK</v>
      </c>
      <c r="H971" s="13" t="str">
        <f>IF(ISERROR(VLOOKUP('PROD Fltr Conditional'!$A971,QACond,COLUMNS($A$7:H971),0)),'PROD Fltr Conditional'!H971,"OK")</f>
        <v>OK</v>
      </c>
      <c r="I971" s="13" t="str">
        <f>IF(ISERROR(VLOOKUP('PROD Fltr Conditional'!$A971,QACond,COLUMNS($A$7:I971),0)),'PROD Fltr Conditional'!I971,"OK")</f>
        <v>OK</v>
      </c>
      <c r="J971" s="13" t="str">
        <f>IF(ISERROR(VLOOKUP('PROD Fltr Conditional'!$A971,QACond,COLUMNS($A$7:J971),0)),'PROD Fltr Conditional'!J971,"OK")</f>
        <v>OK</v>
      </c>
      <c r="K971" s="13" t="str">
        <f>IF(ISERROR(VLOOKUP('PROD Fltr Conditional'!$A971,QACond,COLUMNS($A$7:K971),0)),'PROD Fltr Conditional'!K971,"OK")</f>
        <v>OK</v>
      </c>
      <c r="L971" s="13" t="str">
        <f>IF(ISERROR(VLOOKUP('PROD Fltr Conditional'!$A971,QACond,COLUMNS($A$7:L971),0)),'PROD Fltr Conditional'!L971,"OK")</f>
        <v>OK</v>
      </c>
      <c r="M971" s="13" t="str">
        <f>IF(ISERROR(VLOOKUP('PROD Fltr Conditional'!$A971,QACond,COLUMNS($A$7:M971),0)),'PROD Fltr Conditional'!M971,"OK")</f>
        <v>OK</v>
      </c>
      <c r="N971" s="13" t="str">
        <f>IF(ISERROR(VLOOKUP('PROD Fltr Conditional'!$A971,QACond,COLUMNS($A$7:N971),0)),'PROD Fltr Conditional'!N971,"OK")</f>
        <v>OK</v>
      </c>
      <c r="O971" s="13" t="str">
        <f>IF(ISERROR(VLOOKUP('PROD Fltr Conditional'!$A971,QACond,COLUMNS($A$7:O971),0)),'PROD Fltr Conditional'!O971,"OK")</f>
        <v>OK</v>
      </c>
      <c r="P971" s="13" t="str">
        <f>IF(ISERROR(VLOOKUP('PROD Fltr Conditional'!$A971,QACond,COLUMNS($A$7:P971),0)),'PROD Fltr Conditional'!P971,"OK")</f>
        <v>OK</v>
      </c>
      <c r="Q971" s="13" t="str">
        <f>IF(ISERROR(VLOOKUP('PROD Fltr Conditional'!$A971,QACond,COLUMNS($A$7:Q971),0)),'PROD Fltr Conditional'!Q971,"OK")</f>
        <v>OK</v>
      </c>
    </row>
    <row r="972" spans="1:17">
      <c r="A972" s="13" t="str">
        <f>IF(ISERROR(VLOOKUP('PROD Fltr Conditional'!$A972,QACond,COLUMNS($A$7:A972),0)),'PROD Fltr Conditional'!A972,"OK")</f>
        <v>OK</v>
      </c>
      <c r="B972" s="13" t="str">
        <f>IF(ISERROR(VLOOKUP('PROD Fltr Conditional'!$A972,QACond,COLUMNS($A$7:B972),0)),'PROD Fltr Conditional'!B972,"OK")</f>
        <v>OK</v>
      </c>
      <c r="C972" s="13" t="str">
        <f>IF(ISERROR(VLOOKUP('PROD Fltr Conditional'!$A972,QACond,COLUMNS($A$7:C972),0)),'PROD Fltr Conditional'!C972,"OK")</f>
        <v>OK</v>
      </c>
      <c r="D972" s="13" t="str">
        <f>IF(ISERROR(VLOOKUP('PROD Fltr Conditional'!$A972,QACond,COLUMNS($A$7:D972),0)),'PROD Fltr Conditional'!D972,"OK")</f>
        <v>OK</v>
      </c>
      <c r="E972" s="13" t="str">
        <f>IF(ISERROR(VLOOKUP('PROD Fltr Conditional'!$A972,QACond,COLUMNS($A$7:E972),0)),'PROD Fltr Conditional'!E972,"OK")</f>
        <v>OK</v>
      </c>
      <c r="F972" s="13" t="str">
        <f>IF(ISERROR(VLOOKUP('PROD Fltr Conditional'!$A972,QACond,COLUMNS($A$7:F972),0)),'PROD Fltr Conditional'!F972,"OK")</f>
        <v>OK</v>
      </c>
      <c r="G972" s="13" t="str">
        <f>IF(ISERROR(VLOOKUP('PROD Fltr Conditional'!$A972,QACond,COLUMNS($A$7:G972),0)),'PROD Fltr Conditional'!G972,"OK")</f>
        <v>OK</v>
      </c>
      <c r="H972" s="13" t="str">
        <f>IF(ISERROR(VLOOKUP('PROD Fltr Conditional'!$A972,QACond,COLUMNS($A$7:H972),0)),'PROD Fltr Conditional'!H972,"OK")</f>
        <v>OK</v>
      </c>
      <c r="I972" s="13" t="str">
        <f>IF(ISERROR(VLOOKUP('PROD Fltr Conditional'!$A972,QACond,COLUMNS($A$7:I972),0)),'PROD Fltr Conditional'!I972,"OK")</f>
        <v>OK</v>
      </c>
      <c r="J972" s="13" t="str">
        <f>IF(ISERROR(VLOOKUP('PROD Fltr Conditional'!$A972,QACond,COLUMNS($A$7:J972),0)),'PROD Fltr Conditional'!J972,"OK")</f>
        <v>OK</v>
      </c>
      <c r="K972" s="13" t="str">
        <f>IF(ISERROR(VLOOKUP('PROD Fltr Conditional'!$A972,QACond,COLUMNS($A$7:K972),0)),'PROD Fltr Conditional'!K972,"OK")</f>
        <v>OK</v>
      </c>
      <c r="L972" s="13" t="str">
        <f>IF(ISERROR(VLOOKUP('PROD Fltr Conditional'!$A972,QACond,COLUMNS($A$7:L972),0)),'PROD Fltr Conditional'!L972,"OK")</f>
        <v>OK</v>
      </c>
      <c r="M972" s="13" t="str">
        <f>IF(ISERROR(VLOOKUP('PROD Fltr Conditional'!$A972,QACond,COLUMNS($A$7:M972),0)),'PROD Fltr Conditional'!M972,"OK")</f>
        <v>OK</v>
      </c>
      <c r="N972" s="13" t="str">
        <f>IF(ISERROR(VLOOKUP('PROD Fltr Conditional'!$A972,QACond,COLUMNS($A$7:N972),0)),'PROD Fltr Conditional'!N972,"OK")</f>
        <v>OK</v>
      </c>
      <c r="O972" s="13" t="str">
        <f>IF(ISERROR(VLOOKUP('PROD Fltr Conditional'!$A972,QACond,COLUMNS($A$7:O972),0)),'PROD Fltr Conditional'!O972,"OK")</f>
        <v>OK</v>
      </c>
      <c r="P972" s="13" t="str">
        <f>IF(ISERROR(VLOOKUP('PROD Fltr Conditional'!$A972,QACond,COLUMNS($A$7:P972),0)),'PROD Fltr Conditional'!P972,"OK")</f>
        <v>OK</v>
      </c>
      <c r="Q972" s="13" t="str">
        <f>IF(ISERROR(VLOOKUP('PROD Fltr Conditional'!$A972,QACond,COLUMNS($A$7:Q972),0)),'PROD Fltr Conditional'!Q972,"OK")</f>
        <v>OK</v>
      </c>
    </row>
    <row r="973" spans="1:17">
      <c r="A973" s="13" t="str">
        <f>IF(ISERROR(VLOOKUP('PROD Fltr Conditional'!$A973,QACond,COLUMNS($A$7:A973),0)),'PROD Fltr Conditional'!A973,"OK")</f>
        <v>OK</v>
      </c>
      <c r="B973" s="13" t="str">
        <f>IF(ISERROR(VLOOKUP('PROD Fltr Conditional'!$A973,QACond,COLUMNS($A$7:B973),0)),'PROD Fltr Conditional'!B973,"OK")</f>
        <v>OK</v>
      </c>
      <c r="C973" s="13" t="str">
        <f>IF(ISERROR(VLOOKUP('PROD Fltr Conditional'!$A973,QACond,COLUMNS($A$7:C973),0)),'PROD Fltr Conditional'!C973,"OK")</f>
        <v>OK</v>
      </c>
      <c r="D973" s="13" t="str">
        <f>IF(ISERROR(VLOOKUP('PROD Fltr Conditional'!$A973,QACond,COLUMNS($A$7:D973),0)),'PROD Fltr Conditional'!D973,"OK")</f>
        <v>OK</v>
      </c>
      <c r="E973" s="13" t="str">
        <f>IF(ISERROR(VLOOKUP('PROD Fltr Conditional'!$A973,QACond,COLUMNS($A$7:E973),0)),'PROD Fltr Conditional'!E973,"OK")</f>
        <v>OK</v>
      </c>
      <c r="F973" s="13" t="str">
        <f>IF(ISERROR(VLOOKUP('PROD Fltr Conditional'!$A973,QACond,COLUMNS($A$7:F973),0)),'PROD Fltr Conditional'!F973,"OK")</f>
        <v>OK</v>
      </c>
      <c r="G973" s="13" t="str">
        <f>IF(ISERROR(VLOOKUP('PROD Fltr Conditional'!$A973,QACond,COLUMNS($A$7:G973),0)),'PROD Fltr Conditional'!G973,"OK")</f>
        <v>OK</v>
      </c>
      <c r="H973" s="13" t="str">
        <f>IF(ISERROR(VLOOKUP('PROD Fltr Conditional'!$A973,QACond,COLUMNS($A$7:H973),0)),'PROD Fltr Conditional'!H973,"OK")</f>
        <v>OK</v>
      </c>
      <c r="I973" s="13" t="str">
        <f>IF(ISERROR(VLOOKUP('PROD Fltr Conditional'!$A973,QACond,COLUMNS($A$7:I973),0)),'PROD Fltr Conditional'!I973,"OK")</f>
        <v>OK</v>
      </c>
      <c r="J973" s="13" t="str">
        <f>IF(ISERROR(VLOOKUP('PROD Fltr Conditional'!$A973,QACond,COLUMNS($A$7:J973),0)),'PROD Fltr Conditional'!J973,"OK")</f>
        <v>OK</v>
      </c>
      <c r="K973" s="13" t="str">
        <f>IF(ISERROR(VLOOKUP('PROD Fltr Conditional'!$A973,QACond,COLUMNS($A$7:K973),0)),'PROD Fltr Conditional'!K973,"OK")</f>
        <v>OK</v>
      </c>
      <c r="L973" s="13" t="str">
        <f>IF(ISERROR(VLOOKUP('PROD Fltr Conditional'!$A973,QACond,COLUMNS($A$7:L973),0)),'PROD Fltr Conditional'!L973,"OK")</f>
        <v>OK</v>
      </c>
      <c r="M973" s="13" t="str">
        <f>IF(ISERROR(VLOOKUP('PROD Fltr Conditional'!$A973,QACond,COLUMNS($A$7:M973),0)),'PROD Fltr Conditional'!M973,"OK")</f>
        <v>OK</v>
      </c>
      <c r="N973" s="13" t="str">
        <f>IF(ISERROR(VLOOKUP('PROD Fltr Conditional'!$A973,QACond,COLUMNS($A$7:N973),0)),'PROD Fltr Conditional'!N973,"OK")</f>
        <v>OK</v>
      </c>
      <c r="O973" s="13" t="str">
        <f>IF(ISERROR(VLOOKUP('PROD Fltr Conditional'!$A973,QACond,COLUMNS($A$7:O973),0)),'PROD Fltr Conditional'!O973,"OK")</f>
        <v>OK</v>
      </c>
      <c r="P973" s="13" t="str">
        <f>IF(ISERROR(VLOOKUP('PROD Fltr Conditional'!$A973,QACond,COLUMNS($A$7:P973),0)),'PROD Fltr Conditional'!P973,"OK")</f>
        <v>OK</v>
      </c>
      <c r="Q973" s="13" t="str">
        <f>IF(ISERROR(VLOOKUP('PROD Fltr Conditional'!$A973,QACond,COLUMNS($A$7:Q973),0)),'PROD Fltr Conditional'!Q973,"OK")</f>
        <v>OK</v>
      </c>
    </row>
    <row r="974" spans="1:17">
      <c r="A974" s="13" t="str">
        <f>IF(ISERROR(VLOOKUP('PROD Fltr Conditional'!$A974,QACond,COLUMNS($A$7:A974),0)),'PROD Fltr Conditional'!A974,"OK")</f>
        <v>OK</v>
      </c>
      <c r="B974" s="13" t="str">
        <f>IF(ISERROR(VLOOKUP('PROD Fltr Conditional'!$A974,QACond,COLUMNS($A$7:B974),0)),'PROD Fltr Conditional'!B974,"OK")</f>
        <v>OK</v>
      </c>
      <c r="C974" s="13" t="str">
        <f>IF(ISERROR(VLOOKUP('PROD Fltr Conditional'!$A974,QACond,COLUMNS($A$7:C974),0)),'PROD Fltr Conditional'!C974,"OK")</f>
        <v>OK</v>
      </c>
      <c r="D974" s="13" t="str">
        <f>IF(ISERROR(VLOOKUP('PROD Fltr Conditional'!$A974,QACond,COLUMNS($A$7:D974),0)),'PROD Fltr Conditional'!D974,"OK")</f>
        <v>OK</v>
      </c>
      <c r="E974" s="13" t="str">
        <f>IF(ISERROR(VLOOKUP('PROD Fltr Conditional'!$A974,QACond,COLUMNS($A$7:E974),0)),'PROD Fltr Conditional'!E974,"OK")</f>
        <v>OK</v>
      </c>
      <c r="F974" s="13" t="str">
        <f>IF(ISERROR(VLOOKUP('PROD Fltr Conditional'!$A974,QACond,COLUMNS($A$7:F974),0)),'PROD Fltr Conditional'!F974,"OK")</f>
        <v>OK</v>
      </c>
      <c r="G974" s="13" t="str">
        <f>IF(ISERROR(VLOOKUP('PROD Fltr Conditional'!$A974,QACond,COLUMNS($A$7:G974),0)),'PROD Fltr Conditional'!G974,"OK")</f>
        <v>OK</v>
      </c>
      <c r="H974" s="13" t="str">
        <f>IF(ISERROR(VLOOKUP('PROD Fltr Conditional'!$A974,QACond,COLUMNS($A$7:H974),0)),'PROD Fltr Conditional'!H974,"OK")</f>
        <v>OK</v>
      </c>
      <c r="I974" s="13" t="str">
        <f>IF(ISERROR(VLOOKUP('PROD Fltr Conditional'!$A974,QACond,COLUMNS($A$7:I974),0)),'PROD Fltr Conditional'!I974,"OK")</f>
        <v>OK</v>
      </c>
      <c r="J974" s="13" t="str">
        <f>IF(ISERROR(VLOOKUP('PROD Fltr Conditional'!$A974,QACond,COLUMNS($A$7:J974),0)),'PROD Fltr Conditional'!J974,"OK")</f>
        <v>OK</v>
      </c>
      <c r="K974" s="13" t="str">
        <f>IF(ISERROR(VLOOKUP('PROD Fltr Conditional'!$A974,QACond,COLUMNS($A$7:K974),0)),'PROD Fltr Conditional'!K974,"OK")</f>
        <v>OK</v>
      </c>
      <c r="L974" s="13" t="str">
        <f>IF(ISERROR(VLOOKUP('PROD Fltr Conditional'!$A974,QACond,COLUMNS($A$7:L974),0)),'PROD Fltr Conditional'!L974,"OK")</f>
        <v>OK</v>
      </c>
      <c r="M974" s="13" t="str">
        <f>IF(ISERROR(VLOOKUP('PROD Fltr Conditional'!$A974,QACond,COLUMNS($A$7:M974),0)),'PROD Fltr Conditional'!M974,"OK")</f>
        <v>OK</v>
      </c>
      <c r="N974" s="13" t="str">
        <f>IF(ISERROR(VLOOKUP('PROD Fltr Conditional'!$A974,QACond,COLUMNS($A$7:N974),0)),'PROD Fltr Conditional'!N974,"OK")</f>
        <v>OK</v>
      </c>
      <c r="O974" s="13" t="str">
        <f>IF(ISERROR(VLOOKUP('PROD Fltr Conditional'!$A974,QACond,COLUMNS($A$7:O974),0)),'PROD Fltr Conditional'!O974,"OK")</f>
        <v>OK</v>
      </c>
      <c r="P974" s="13" t="str">
        <f>IF(ISERROR(VLOOKUP('PROD Fltr Conditional'!$A974,QACond,COLUMNS($A$7:P974),0)),'PROD Fltr Conditional'!P974,"OK")</f>
        <v>OK</v>
      </c>
      <c r="Q974" s="13" t="str">
        <f>IF(ISERROR(VLOOKUP('PROD Fltr Conditional'!$A974,QACond,COLUMNS($A$7:Q974),0)),'PROD Fltr Conditional'!Q974,"OK")</f>
        <v>OK</v>
      </c>
    </row>
    <row r="975" spans="1:17">
      <c r="A975" s="13" t="str">
        <f>IF(ISERROR(VLOOKUP('PROD Fltr Conditional'!$A975,QACond,COLUMNS($A$7:A975),0)),'PROD Fltr Conditional'!A975,"OK")</f>
        <v>OK</v>
      </c>
      <c r="B975" s="13" t="str">
        <f>IF(ISERROR(VLOOKUP('PROD Fltr Conditional'!$A975,QACond,COLUMNS($A$7:B975),0)),'PROD Fltr Conditional'!B975,"OK")</f>
        <v>OK</v>
      </c>
      <c r="C975" s="13" t="str">
        <f>IF(ISERROR(VLOOKUP('PROD Fltr Conditional'!$A975,QACond,COLUMNS($A$7:C975),0)),'PROD Fltr Conditional'!C975,"OK")</f>
        <v>OK</v>
      </c>
      <c r="D975" s="13" t="str">
        <f>IF(ISERROR(VLOOKUP('PROD Fltr Conditional'!$A975,QACond,COLUMNS($A$7:D975),0)),'PROD Fltr Conditional'!D975,"OK")</f>
        <v>OK</v>
      </c>
      <c r="E975" s="13" t="str">
        <f>IF(ISERROR(VLOOKUP('PROD Fltr Conditional'!$A975,QACond,COLUMNS($A$7:E975),0)),'PROD Fltr Conditional'!E975,"OK")</f>
        <v>OK</v>
      </c>
      <c r="F975" s="13" t="str">
        <f>IF(ISERROR(VLOOKUP('PROD Fltr Conditional'!$A975,QACond,COLUMNS($A$7:F975),0)),'PROD Fltr Conditional'!F975,"OK")</f>
        <v>OK</v>
      </c>
      <c r="G975" s="13" t="str">
        <f>IF(ISERROR(VLOOKUP('PROD Fltr Conditional'!$A975,QACond,COLUMNS($A$7:G975),0)),'PROD Fltr Conditional'!G975,"OK")</f>
        <v>OK</v>
      </c>
      <c r="H975" s="13" t="str">
        <f>IF(ISERROR(VLOOKUP('PROD Fltr Conditional'!$A975,QACond,COLUMNS($A$7:H975),0)),'PROD Fltr Conditional'!H975,"OK")</f>
        <v>OK</v>
      </c>
      <c r="I975" s="13" t="str">
        <f>IF(ISERROR(VLOOKUP('PROD Fltr Conditional'!$A975,QACond,COLUMNS($A$7:I975),0)),'PROD Fltr Conditional'!I975,"OK")</f>
        <v>OK</v>
      </c>
      <c r="J975" s="13" t="str">
        <f>IF(ISERROR(VLOOKUP('PROD Fltr Conditional'!$A975,QACond,COLUMNS($A$7:J975),0)),'PROD Fltr Conditional'!J975,"OK")</f>
        <v>OK</v>
      </c>
      <c r="K975" s="13" t="str">
        <f>IF(ISERROR(VLOOKUP('PROD Fltr Conditional'!$A975,QACond,COLUMNS($A$7:K975),0)),'PROD Fltr Conditional'!K975,"OK")</f>
        <v>OK</v>
      </c>
      <c r="L975" s="13" t="str">
        <f>IF(ISERROR(VLOOKUP('PROD Fltr Conditional'!$A975,QACond,COLUMNS($A$7:L975),0)),'PROD Fltr Conditional'!L975,"OK")</f>
        <v>OK</v>
      </c>
      <c r="M975" s="13" t="str">
        <f>IF(ISERROR(VLOOKUP('PROD Fltr Conditional'!$A975,QACond,COLUMNS($A$7:M975),0)),'PROD Fltr Conditional'!M975,"OK")</f>
        <v>OK</v>
      </c>
      <c r="N975" s="13" t="str">
        <f>IF(ISERROR(VLOOKUP('PROD Fltr Conditional'!$A975,QACond,COLUMNS($A$7:N975),0)),'PROD Fltr Conditional'!N975,"OK")</f>
        <v>OK</v>
      </c>
      <c r="O975" s="13" t="str">
        <f>IF(ISERROR(VLOOKUP('PROD Fltr Conditional'!$A975,QACond,COLUMNS($A$7:O975),0)),'PROD Fltr Conditional'!O975,"OK")</f>
        <v>OK</v>
      </c>
      <c r="P975" s="13" t="str">
        <f>IF(ISERROR(VLOOKUP('PROD Fltr Conditional'!$A975,QACond,COLUMNS($A$7:P975),0)),'PROD Fltr Conditional'!P975,"OK")</f>
        <v>OK</v>
      </c>
      <c r="Q975" s="13" t="str">
        <f>IF(ISERROR(VLOOKUP('PROD Fltr Conditional'!$A975,QACond,COLUMNS($A$7:Q975),0)),'PROD Fltr Conditional'!Q975,"OK")</f>
        <v>OK</v>
      </c>
    </row>
    <row r="976" spans="1:17">
      <c r="A976" s="13" t="str">
        <f>IF(ISERROR(VLOOKUP('PROD Fltr Conditional'!$A976,QACond,COLUMNS($A$7:A976),0)),'PROD Fltr Conditional'!A976,"OK")</f>
        <v>OK</v>
      </c>
      <c r="B976" s="13" t="str">
        <f>IF(ISERROR(VLOOKUP('PROD Fltr Conditional'!$A976,QACond,COLUMNS($A$7:B976),0)),'PROD Fltr Conditional'!B976,"OK")</f>
        <v>OK</v>
      </c>
      <c r="C976" s="13" t="str">
        <f>IF(ISERROR(VLOOKUP('PROD Fltr Conditional'!$A976,QACond,COLUMNS($A$7:C976),0)),'PROD Fltr Conditional'!C976,"OK")</f>
        <v>OK</v>
      </c>
      <c r="D976" s="13" t="str">
        <f>IF(ISERROR(VLOOKUP('PROD Fltr Conditional'!$A976,QACond,COLUMNS($A$7:D976),0)),'PROD Fltr Conditional'!D976,"OK")</f>
        <v>OK</v>
      </c>
      <c r="E976" s="13" t="str">
        <f>IF(ISERROR(VLOOKUP('PROD Fltr Conditional'!$A976,QACond,COLUMNS($A$7:E976),0)),'PROD Fltr Conditional'!E976,"OK")</f>
        <v>OK</v>
      </c>
      <c r="F976" s="13" t="str">
        <f>IF(ISERROR(VLOOKUP('PROD Fltr Conditional'!$A976,QACond,COLUMNS($A$7:F976),0)),'PROD Fltr Conditional'!F976,"OK")</f>
        <v>OK</v>
      </c>
      <c r="G976" s="13" t="str">
        <f>IF(ISERROR(VLOOKUP('PROD Fltr Conditional'!$A976,QACond,COLUMNS($A$7:G976),0)),'PROD Fltr Conditional'!G976,"OK")</f>
        <v>OK</v>
      </c>
      <c r="H976" s="13" t="str">
        <f>IF(ISERROR(VLOOKUP('PROD Fltr Conditional'!$A976,QACond,COLUMNS($A$7:H976),0)),'PROD Fltr Conditional'!H976,"OK")</f>
        <v>OK</v>
      </c>
      <c r="I976" s="13" t="str">
        <f>IF(ISERROR(VLOOKUP('PROD Fltr Conditional'!$A976,QACond,COLUMNS($A$7:I976),0)),'PROD Fltr Conditional'!I976,"OK")</f>
        <v>OK</v>
      </c>
      <c r="J976" s="13" t="str">
        <f>IF(ISERROR(VLOOKUP('PROD Fltr Conditional'!$A976,QACond,COLUMNS($A$7:J976),0)),'PROD Fltr Conditional'!J976,"OK")</f>
        <v>OK</v>
      </c>
      <c r="K976" s="13" t="str">
        <f>IF(ISERROR(VLOOKUP('PROD Fltr Conditional'!$A976,QACond,COLUMNS($A$7:K976),0)),'PROD Fltr Conditional'!K976,"OK")</f>
        <v>OK</v>
      </c>
      <c r="L976" s="13" t="str">
        <f>IF(ISERROR(VLOOKUP('PROD Fltr Conditional'!$A976,QACond,COLUMNS($A$7:L976),0)),'PROD Fltr Conditional'!L976,"OK")</f>
        <v>OK</v>
      </c>
      <c r="M976" s="13" t="str">
        <f>IF(ISERROR(VLOOKUP('PROD Fltr Conditional'!$A976,QACond,COLUMNS($A$7:M976),0)),'PROD Fltr Conditional'!M976,"OK")</f>
        <v>OK</v>
      </c>
      <c r="N976" s="13" t="str">
        <f>IF(ISERROR(VLOOKUP('PROD Fltr Conditional'!$A976,QACond,COLUMNS($A$7:N976),0)),'PROD Fltr Conditional'!N976,"OK")</f>
        <v>OK</v>
      </c>
      <c r="O976" s="13" t="str">
        <f>IF(ISERROR(VLOOKUP('PROD Fltr Conditional'!$A976,QACond,COLUMNS($A$7:O976),0)),'PROD Fltr Conditional'!O976,"OK")</f>
        <v>OK</v>
      </c>
      <c r="P976" s="13" t="str">
        <f>IF(ISERROR(VLOOKUP('PROD Fltr Conditional'!$A976,QACond,COLUMNS($A$7:P976),0)),'PROD Fltr Conditional'!P976,"OK")</f>
        <v>OK</v>
      </c>
      <c r="Q976" s="13" t="str">
        <f>IF(ISERROR(VLOOKUP('PROD Fltr Conditional'!$A976,QACond,COLUMNS($A$7:Q976),0)),'PROD Fltr Conditional'!Q976,"OK")</f>
        <v>OK</v>
      </c>
    </row>
    <row r="977" spans="1:17">
      <c r="A977" s="13" t="str">
        <f>IF(ISERROR(VLOOKUP('PROD Fltr Conditional'!$A977,QACond,COLUMNS($A$7:A977),0)),'PROD Fltr Conditional'!A977,"OK")</f>
        <v>OK</v>
      </c>
      <c r="B977" s="13" t="str">
        <f>IF(ISERROR(VLOOKUP('PROD Fltr Conditional'!$A977,QACond,COLUMNS($A$7:B977),0)),'PROD Fltr Conditional'!B977,"OK")</f>
        <v>OK</v>
      </c>
      <c r="C977" s="13" t="str">
        <f>IF(ISERROR(VLOOKUP('PROD Fltr Conditional'!$A977,QACond,COLUMNS($A$7:C977),0)),'PROD Fltr Conditional'!C977,"OK")</f>
        <v>OK</v>
      </c>
      <c r="D977" s="13" t="str">
        <f>IF(ISERROR(VLOOKUP('PROD Fltr Conditional'!$A977,QACond,COLUMNS($A$7:D977),0)),'PROD Fltr Conditional'!D977,"OK")</f>
        <v>OK</v>
      </c>
      <c r="E977" s="13" t="str">
        <f>IF(ISERROR(VLOOKUP('PROD Fltr Conditional'!$A977,QACond,COLUMNS($A$7:E977),0)),'PROD Fltr Conditional'!E977,"OK")</f>
        <v>OK</v>
      </c>
      <c r="F977" s="13" t="str">
        <f>IF(ISERROR(VLOOKUP('PROD Fltr Conditional'!$A977,QACond,COLUMNS($A$7:F977),0)),'PROD Fltr Conditional'!F977,"OK")</f>
        <v>OK</v>
      </c>
      <c r="G977" s="13" t="str">
        <f>IF(ISERROR(VLOOKUP('PROD Fltr Conditional'!$A977,QACond,COLUMNS($A$7:G977),0)),'PROD Fltr Conditional'!G977,"OK")</f>
        <v>OK</v>
      </c>
      <c r="H977" s="13" t="str">
        <f>IF(ISERROR(VLOOKUP('PROD Fltr Conditional'!$A977,QACond,COLUMNS($A$7:H977),0)),'PROD Fltr Conditional'!H977,"OK")</f>
        <v>OK</v>
      </c>
      <c r="I977" s="13" t="str">
        <f>IF(ISERROR(VLOOKUP('PROD Fltr Conditional'!$A977,QACond,COLUMNS($A$7:I977),0)),'PROD Fltr Conditional'!I977,"OK")</f>
        <v>OK</v>
      </c>
      <c r="J977" s="13" t="str">
        <f>IF(ISERROR(VLOOKUP('PROD Fltr Conditional'!$A977,QACond,COLUMNS($A$7:J977),0)),'PROD Fltr Conditional'!J977,"OK")</f>
        <v>OK</v>
      </c>
      <c r="K977" s="13" t="str">
        <f>IF(ISERROR(VLOOKUP('PROD Fltr Conditional'!$A977,QACond,COLUMNS($A$7:K977),0)),'PROD Fltr Conditional'!K977,"OK")</f>
        <v>OK</v>
      </c>
      <c r="L977" s="13" t="str">
        <f>IF(ISERROR(VLOOKUP('PROD Fltr Conditional'!$A977,QACond,COLUMNS($A$7:L977),0)),'PROD Fltr Conditional'!L977,"OK")</f>
        <v>OK</v>
      </c>
      <c r="M977" s="13" t="str">
        <f>IF(ISERROR(VLOOKUP('PROD Fltr Conditional'!$A977,QACond,COLUMNS($A$7:M977),0)),'PROD Fltr Conditional'!M977,"OK")</f>
        <v>OK</v>
      </c>
      <c r="N977" s="13" t="str">
        <f>IF(ISERROR(VLOOKUP('PROD Fltr Conditional'!$A977,QACond,COLUMNS($A$7:N977),0)),'PROD Fltr Conditional'!N977,"OK")</f>
        <v>OK</v>
      </c>
      <c r="O977" s="13" t="str">
        <f>IF(ISERROR(VLOOKUP('PROD Fltr Conditional'!$A977,QACond,COLUMNS($A$7:O977),0)),'PROD Fltr Conditional'!O977,"OK")</f>
        <v>OK</v>
      </c>
      <c r="P977" s="13" t="str">
        <f>IF(ISERROR(VLOOKUP('PROD Fltr Conditional'!$A977,QACond,COLUMNS($A$7:P977),0)),'PROD Fltr Conditional'!P977,"OK")</f>
        <v>OK</v>
      </c>
      <c r="Q977" s="13" t="str">
        <f>IF(ISERROR(VLOOKUP('PROD Fltr Conditional'!$A977,QACond,COLUMNS($A$7:Q977),0)),'PROD Fltr Conditional'!Q977,"OK")</f>
        <v>OK</v>
      </c>
    </row>
    <row r="978" spans="1:17">
      <c r="A978" s="13" t="str">
        <f>IF(ISERROR(VLOOKUP('PROD Fltr Conditional'!$A978,QACond,COLUMNS($A$7:A978),0)),'PROD Fltr Conditional'!A978,"OK")</f>
        <v>OK</v>
      </c>
      <c r="B978" s="13" t="str">
        <f>IF(ISERROR(VLOOKUP('PROD Fltr Conditional'!$A978,QACond,COLUMNS($A$7:B978),0)),'PROD Fltr Conditional'!B978,"OK")</f>
        <v>OK</v>
      </c>
      <c r="C978" s="13" t="str">
        <f>IF(ISERROR(VLOOKUP('PROD Fltr Conditional'!$A978,QACond,COLUMNS($A$7:C978),0)),'PROD Fltr Conditional'!C978,"OK")</f>
        <v>OK</v>
      </c>
      <c r="D978" s="13" t="str">
        <f>IF(ISERROR(VLOOKUP('PROD Fltr Conditional'!$A978,QACond,COLUMNS($A$7:D978),0)),'PROD Fltr Conditional'!D978,"OK")</f>
        <v>OK</v>
      </c>
      <c r="E978" s="13" t="str">
        <f>IF(ISERROR(VLOOKUP('PROD Fltr Conditional'!$A978,QACond,COLUMNS($A$7:E978),0)),'PROD Fltr Conditional'!E978,"OK")</f>
        <v>OK</v>
      </c>
      <c r="F978" s="13" t="str">
        <f>IF(ISERROR(VLOOKUP('PROD Fltr Conditional'!$A978,QACond,COLUMNS($A$7:F978),0)),'PROD Fltr Conditional'!F978,"OK")</f>
        <v>OK</v>
      </c>
      <c r="G978" s="13" t="str">
        <f>IF(ISERROR(VLOOKUP('PROD Fltr Conditional'!$A978,QACond,COLUMNS($A$7:G978),0)),'PROD Fltr Conditional'!G978,"OK")</f>
        <v>OK</v>
      </c>
      <c r="H978" s="13" t="str">
        <f>IF(ISERROR(VLOOKUP('PROD Fltr Conditional'!$A978,QACond,COLUMNS($A$7:H978),0)),'PROD Fltr Conditional'!H978,"OK")</f>
        <v>OK</v>
      </c>
      <c r="I978" s="13" t="str">
        <f>IF(ISERROR(VLOOKUP('PROD Fltr Conditional'!$A978,QACond,COLUMNS($A$7:I978),0)),'PROD Fltr Conditional'!I978,"OK")</f>
        <v>OK</v>
      </c>
      <c r="J978" s="13" t="str">
        <f>IF(ISERROR(VLOOKUP('PROD Fltr Conditional'!$A978,QACond,COLUMNS($A$7:J978),0)),'PROD Fltr Conditional'!J978,"OK")</f>
        <v>OK</v>
      </c>
      <c r="K978" s="13" t="str">
        <f>IF(ISERROR(VLOOKUP('PROD Fltr Conditional'!$A978,QACond,COLUMNS($A$7:K978),0)),'PROD Fltr Conditional'!K978,"OK")</f>
        <v>OK</v>
      </c>
      <c r="L978" s="13" t="str">
        <f>IF(ISERROR(VLOOKUP('PROD Fltr Conditional'!$A978,QACond,COLUMNS($A$7:L978),0)),'PROD Fltr Conditional'!L978,"OK")</f>
        <v>OK</v>
      </c>
      <c r="M978" s="13" t="str">
        <f>IF(ISERROR(VLOOKUP('PROD Fltr Conditional'!$A978,QACond,COLUMNS($A$7:M978),0)),'PROD Fltr Conditional'!M978,"OK")</f>
        <v>OK</v>
      </c>
      <c r="N978" s="13" t="str">
        <f>IF(ISERROR(VLOOKUP('PROD Fltr Conditional'!$A978,QACond,COLUMNS($A$7:N978),0)),'PROD Fltr Conditional'!N978,"OK")</f>
        <v>OK</v>
      </c>
      <c r="O978" s="13" t="str">
        <f>IF(ISERROR(VLOOKUP('PROD Fltr Conditional'!$A978,QACond,COLUMNS($A$7:O978),0)),'PROD Fltr Conditional'!O978,"OK")</f>
        <v>OK</v>
      </c>
      <c r="P978" s="13" t="str">
        <f>IF(ISERROR(VLOOKUP('PROD Fltr Conditional'!$A978,QACond,COLUMNS($A$7:P978),0)),'PROD Fltr Conditional'!P978,"OK")</f>
        <v>OK</v>
      </c>
      <c r="Q978" s="13" t="str">
        <f>IF(ISERROR(VLOOKUP('PROD Fltr Conditional'!$A978,QACond,COLUMNS($A$7:Q978),0)),'PROD Fltr Conditional'!Q978,"OK")</f>
        <v>OK</v>
      </c>
    </row>
    <row r="979" spans="1:17">
      <c r="A979" s="13" t="str">
        <f>IF(ISERROR(VLOOKUP('PROD Fltr Conditional'!$A979,QACond,COLUMNS($A$7:A979),0)),'PROD Fltr Conditional'!A979,"OK")</f>
        <v>OK</v>
      </c>
      <c r="B979" s="13" t="str">
        <f>IF(ISERROR(VLOOKUP('PROD Fltr Conditional'!$A979,QACond,COLUMNS($A$7:B979),0)),'PROD Fltr Conditional'!B979,"OK")</f>
        <v>OK</v>
      </c>
      <c r="C979" s="13" t="str">
        <f>IF(ISERROR(VLOOKUP('PROD Fltr Conditional'!$A979,QACond,COLUMNS($A$7:C979),0)),'PROD Fltr Conditional'!C979,"OK")</f>
        <v>OK</v>
      </c>
      <c r="D979" s="13" t="str">
        <f>IF(ISERROR(VLOOKUP('PROD Fltr Conditional'!$A979,QACond,COLUMNS($A$7:D979),0)),'PROD Fltr Conditional'!D979,"OK")</f>
        <v>OK</v>
      </c>
      <c r="E979" s="13" t="str">
        <f>IF(ISERROR(VLOOKUP('PROD Fltr Conditional'!$A979,QACond,COLUMNS($A$7:E979),0)),'PROD Fltr Conditional'!E979,"OK")</f>
        <v>OK</v>
      </c>
      <c r="F979" s="13" t="str">
        <f>IF(ISERROR(VLOOKUP('PROD Fltr Conditional'!$A979,QACond,COLUMNS($A$7:F979),0)),'PROD Fltr Conditional'!F979,"OK")</f>
        <v>OK</v>
      </c>
      <c r="G979" s="13" t="str">
        <f>IF(ISERROR(VLOOKUP('PROD Fltr Conditional'!$A979,QACond,COLUMNS($A$7:G979),0)),'PROD Fltr Conditional'!G979,"OK")</f>
        <v>OK</v>
      </c>
      <c r="H979" s="13" t="str">
        <f>IF(ISERROR(VLOOKUP('PROD Fltr Conditional'!$A979,QACond,COLUMNS($A$7:H979),0)),'PROD Fltr Conditional'!H979,"OK")</f>
        <v>OK</v>
      </c>
      <c r="I979" s="13" t="str">
        <f>IF(ISERROR(VLOOKUP('PROD Fltr Conditional'!$A979,QACond,COLUMNS($A$7:I979),0)),'PROD Fltr Conditional'!I979,"OK")</f>
        <v>OK</v>
      </c>
      <c r="J979" s="13" t="str">
        <f>IF(ISERROR(VLOOKUP('PROD Fltr Conditional'!$A979,QACond,COLUMNS($A$7:J979),0)),'PROD Fltr Conditional'!J979,"OK")</f>
        <v>OK</v>
      </c>
      <c r="K979" s="13" t="str">
        <f>IF(ISERROR(VLOOKUP('PROD Fltr Conditional'!$A979,QACond,COLUMNS($A$7:K979),0)),'PROD Fltr Conditional'!K979,"OK")</f>
        <v>OK</v>
      </c>
      <c r="L979" s="13" t="str">
        <f>IF(ISERROR(VLOOKUP('PROD Fltr Conditional'!$A979,QACond,COLUMNS($A$7:L979),0)),'PROD Fltr Conditional'!L979,"OK")</f>
        <v>OK</v>
      </c>
      <c r="M979" s="13" t="str">
        <f>IF(ISERROR(VLOOKUP('PROD Fltr Conditional'!$A979,QACond,COLUMNS($A$7:M979),0)),'PROD Fltr Conditional'!M979,"OK")</f>
        <v>OK</v>
      </c>
      <c r="N979" s="13" t="str">
        <f>IF(ISERROR(VLOOKUP('PROD Fltr Conditional'!$A979,QACond,COLUMNS($A$7:N979),0)),'PROD Fltr Conditional'!N979,"OK")</f>
        <v>OK</v>
      </c>
      <c r="O979" s="13" t="str">
        <f>IF(ISERROR(VLOOKUP('PROD Fltr Conditional'!$A979,QACond,COLUMNS($A$7:O979),0)),'PROD Fltr Conditional'!O979,"OK")</f>
        <v>OK</v>
      </c>
      <c r="P979" s="13" t="str">
        <f>IF(ISERROR(VLOOKUP('PROD Fltr Conditional'!$A979,QACond,COLUMNS($A$7:P979),0)),'PROD Fltr Conditional'!P979,"OK")</f>
        <v>OK</v>
      </c>
      <c r="Q979" s="13" t="str">
        <f>IF(ISERROR(VLOOKUP('PROD Fltr Conditional'!$A979,QACond,COLUMNS($A$7:Q979),0)),'PROD Fltr Conditional'!Q979,"OK")</f>
        <v>OK</v>
      </c>
    </row>
    <row r="980" spans="1:17">
      <c r="A980" s="13" t="str">
        <f>IF(ISERROR(VLOOKUP('PROD Fltr Conditional'!$A980,QACond,COLUMNS($A$7:A980),0)),'PROD Fltr Conditional'!A980,"OK")</f>
        <v>OK</v>
      </c>
      <c r="B980" s="13" t="str">
        <f>IF(ISERROR(VLOOKUP('PROD Fltr Conditional'!$A980,QACond,COLUMNS($A$7:B980),0)),'PROD Fltr Conditional'!B980,"OK")</f>
        <v>OK</v>
      </c>
      <c r="C980" s="13" t="str">
        <f>IF(ISERROR(VLOOKUP('PROD Fltr Conditional'!$A980,QACond,COLUMNS($A$7:C980),0)),'PROD Fltr Conditional'!C980,"OK")</f>
        <v>OK</v>
      </c>
      <c r="D980" s="13" t="str">
        <f>IF(ISERROR(VLOOKUP('PROD Fltr Conditional'!$A980,QACond,COLUMNS($A$7:D980),0)),'PROD Fltr Conditional'!D980,"OK")</f>
        <v>OK</v>
      </c>
      <c r="E980" s="13" t="str">
        <f>IF(ISERROR(VLOOKUP('PROD Fltr Conditional'!$A980,QACond,COLUMNS($A$7:E980),0)),'PROD Fltr Conditional'!E980,"OK")</f>
        <v>OK</v>
      </c>
      <c r="F980" s="13" t="str">
        <f>IF(ISERROR(VLOOKUP('PROD Fltr Conditional'!$A980,QACond,COLUMNS($A$7:F980),0)),'PROD Fltr Conditional'!F980,"OK")</f>
        <v>OK</v>
      </c>
      <c r="G980" s="13" t="str">
        <f>IF(ISERROR(VLOOKUP('PROD Fltr Conditional'!$A980,QACond,COLUMNS($A$7:G980),0)),'PROD Fltr Conditional'!G980,"OK")</f>
        <v>OK</v>
      </c>
      <c r="H980" s="13" t="str">
        <f>IF(ISERROR(VLOOKUP('PROD Fltr Conditional'!$A980,QACond,COLUMNS($A$7:H980),0)),'PROD Fltr Conditional'!H980,"OK")</f>
        <v>OK</v>
      </c>
      <c r="I980" s="13" t="str">
        <f>IF(ISERROR(VLOOKUP('PROD Fltr Conditional'!$A980,QACond,COLUMNS($A$7:I980),0)),'PROD Fltr Conditional'!I980,"OK")</f>
        <v>OK</v>
      </c>
      <c r="J980" s="13" t="str">
        <f>IF(ISERROR(VLOOKUP('PROD Fltr Conditional'!$A980,QACond,COLUMNS($A$7:J980),0)),'PROD Fltr Conditional'!J980,"OK")</f>
        <v>OK</v>
      </c>
      <c r="K980" s="13" t="str">
        <f>IF(ISERROR(VLOOKUP('PROD Fltr Conditional'!$A980,QACond,COLUMNS($A$7:K980),0)),'PROD Fltr Conditional'!K980,"OK")</f>
        <v>OK</v>
      </c>
      <c r="L980" s="13" t="str">
        <f>IF(ISERROR(VLOOKUP('PROD Fltr Conditional'!$A980,QACond,COLUMNS($A$7:L980),0)),'PROD Fltr Conditional'!L980,"OK")</f>
        <v>OK</v>
      </c>
      <c r="M980" s="13" t="str">
        <f>IF(ISERROR(VLOOKUP('PROD Fltr Conditional'!$A980,QACond,COLUMNS($A$7:M980),0)),'PROD Fltr Conditional'!M980,"OK")</f>
        <v>OK</v>
      </c>
      <c r="N980" s="13" t="str">
        <f>IF(ISERROR(VLOOKUP('PROD Fltr Conditional'!$A980,QACond,COLUMNS($A$7:N980),0)),'PROD Fltr Conditional'!N980,"OK")</f>
        <v>OK</v>
      </c>
      <c r="O980" s="13" t="str">
        <f>IF(ISERROR(VLOOKUP('PROD Fltr Conditional'!$A980,QACond,COLUMNS($A$7:O980),0)),'PROD Fltr Conditional'!O980,"OK")</f>
        <v>OK</v>
      </c>
      <c r="P980" s="13" t="str">
        <f>IF(ISERROR(VLOOKUP('PROD Fltr Conditional'!$A980,QACond,COLUMNS($A$7:P980),0)),'PROD Fltr Conditional'!P980,"OK")</f>
        <v>OK</v>
      </c>
      <c r="Q980" s="13" t="str">
        <f>IF(ISERROR(VLOOKUP('PROD Fltr Conditional'!$A980,QACond,COLUMNS($A$7:Q980),0)),'PROD Fltr Conditional'!Q980,"OK")</f>
        <v>OK</v>
      </c>
    </row>
    <row r="981" spans="1:17">
      <c r="A981" s="13" t="str">
        <f>IF(ISERROR(VLOOKUP('PROD Fltr Conditional'!$A981,QACond,COLUMNS($A$7:A981),0)),'PROD Fltr Conditional'!A981,"OK")</f>
        <v>OK</v>
      </c>
      <c r="B981" s="13" t="str">
        <f>IF(ISERROR(VLOOKUP('PROD Fltr Conditional'!$A981,QACond,COLUMNS($A$7:B981),0)),'PROD Fltr Conditional'!B981,"OK")</f>
        <v>OK</v>
      </c>
      <c r="C981" s="13" t="str">
        <f>IF(ISERROR(VLOOKUP('PROD Fltr Conditional'!$A981,QACond,COLUMNS($A$7:C981),0)),'PROD Fltr Conditional'!C981,"OK")</f>
        <v>OK</v>
      </c>
      <c r="D981" s="13" t="str">
        <f>IF(ISERROR(VLOOKUP('PROD Fltr Conditional'!$A981,QACond,COLUMNS($A$7:D981),0)),'PROD Fltr Conditional'!D981,"OK")</f>
        <v>OK</v>
      </c>
      <c r="E981" s="13" t="str">
        <f>IF(ISERROR(VLOOKUP('PROD Fltr Conditional'!$A981,QACond,COLUMNS($A$7:E981),0)),'PROD Fltr Conditional'!E981,"OK")</f>
        <v>OK</v>
      </c>
      <c r="F981" s="13" t="str">
        <f>IF(ISERROR(VLOOKUP('PROD Fltr Conditional'!$A981,QACond,COLUMNS($A$7:F981),0)),'PROD Fltr Conditional'!F981,"OK")</f>
        <v>OK</v>
      </c>
      <c r="G981" s="13" t="str">
        <f>IF(ISERROR(VLOOKUP('PROD Fltr Conditional'!$A981,QACond,COLUMNS($A$7:G981),0)),'PROD Fltr Conditional'!G981,"OK")</f>
        <v>OK</v>
      </c>
      <c r="H981" s="13" t="str">
        <f>IF(ISERROR(VLOOKUP('PROD Fltr Conditional'!$A981,QACond,COLUMNS($A$7:H981),0)),'PROD Fltr Conditional'!H981,"OK")</f>
        <v>OK</v>
      </c>
      <c r="I981" s="13" t="str">
        <f>IF(ISERROR(VLOOKUP('PROD Fltr Conditional'!$A981,QACond,COLUMNS($A$7:I981),0)),'PROD Fltr Conditional'!I981,"OK")</f>
        <v>OK</v>
      </c>
      <c r="J981" s="13" t="str">
        <f>IF(ISERROR(VLOOKUP('PROD Fltr Conditional'!$A981,QACond,COLUMNS($A$7:J981),0)),'PROD Fltr Conditional'!J981,"OK")</f>
        <v>OK</v>
      </c>
      <c r="K981" s="13" t="str">
        <f>IF(ISERROR(VLOOKUP('PROD Fltr Conditional'!$A981,QACond,COLUMNS($A$7:K981),0)),'PROD Fltr Conditional'!K981,"OK")</f>
        <v>OK</v>
      </c>
      <c r="L981" s="13" t="str">
        <f>IF(ISERROR(VLOOKUP('PROD Fltr Conditional'!$A981,QACond,COLUMNS($A$7:L981),0)),'PROD Fltr Conditional'!L981,"OK")</f>
        <v>OK</v>
      </c>
      <c r="M981" s="13" t="str">
        <f>IF(ISERROR(VLOOKUP('PROD Fltr Conditional'!$A981,QACond,COLUMNS($A$7:M981),0)),'PROD Fltr Conditional'!M981,"OK")</f>
        <v>OK</v>
      </c>
      <c r="N981" s="13" t="str">
        <f>IF(ISERROR(VLOOKUP('PROD Fltr Conditional'!$A981,QACond,COLUMNS($A$7:N981),0)),'PROD Fltr Conditional'!N981,"OK")</f>
        <v>OK</v>
      </c>
      <c r="O981" s="13" t="str">
        <f>IF(ISERROR(VLOOKUP('PROD Fltr Conditional'!$A981,QACond,COLUMNS($A$7:O981),0)),'PROD Fltr Conditional'!O981,"OK")</f>
        <v>OK</v>
      </c>
      <c r="P981" s="13" t="str">
        <f>IF(ISERROR(VLOOKUP('PROD Fltr Conditional'!$A981,QACond,COLUMNS($A$7:P981),0)),'PROD Fltr Conditional'!P981,"OK")</f>
        <v>OK</v>
      </c>
      <c r="Q981" s="13" t="str">
        <f>IF(ISERROR(VLOOKUP('PROD Fltr Conditional'!$A981,QACond,COLUMNS($A$7:Q981),0)),'PROD Fltr Conditional'!Q981,"OK")</f>
        <v>OK</v>
      </c>
    </row>
    <row r="982" spans="1:17">
      <c r="A982" s="13" t="str">
        <f>IF(ISERROR(VLOOKUP('PROD Fltr Conditional'!$A982,QACond,COLUMNS($A$7:A982),0)),'PROD Fltr Conditional'!A982,"OK")</f>
        <v>OK</v>
      </c>
      <c r="B982" s="13" t="str">
        <f>IF(ISERROR(VLOOKUP('PROD Fltr Conditional'!$A982,QACond,COLUMNS($A$7:B982),0)),'PROD Fltr Conditional'!B982,"OK")</f>
        <v>OK</v>
      </c>
      <c r="C982" s="13" t="str">
        <f>IF(ISERROR(VLOOKUP('PROD Fltr Conditional'!$A982,QACond,COLUMNS($A$7:C982),0)),'PROD Fltr Conditional'!C982,"OK")</f>
        <v>OK</v>
      </c>
      <c r="D982" s="13" t="str">
        <f>IF(ISERROR(VLOOKUP('PROD Fltr Conditional'!$A982,QACond,COLUMNS($A$7:D982),0)),'PROD Fltr Conditional'!D982,"OK")</f>
        <v>OK</v>
      </c>
      <c r="E982" s="13" t="str">
        <f>IF(ISERROR(VLOOKUP('PROD Fltr Conditional'!$A982,QACond,COLUMNS($A$7:E982),0)),'PROD Fltr Conditional'!E982,"OK")</f>
        <v>OK</v>
      </c>
      <c r="F982" s="13" t="str">
        <f>IF(ISERROR(VLOOKUP('PROD Fltr Conditional'!$A982,QACond,COLUMNS($A$7:F982),0)),'PROD Fltr Conditional'!F982,"OK")</f>
        <v>OK</v>
      </c>
      <c r="G982" s="13" t="str">
        <f>IF(ISERROR(VLOOKUP('PROD Fltr Conditional'!$A982,QACond,COLUMNS($A$7:G982),0)),'PROD Fltr Conditional'!G982,"OK")</f>
        <v>OK</v>
      </c>
      <c r="H982" s="13" t="str">
        <f>IF(ISERROR(VLOOKUP('PROD Fltr Conditional'!$A982,QACond,COLUMNS($A$7:H982),0)),'PROD Fltr Conditional'!H982,"OK")</f>
        <v>OK</v>
      </c>
      <c r="I982" s="13" t="str">
        <f>IF(ISERROR(VLOOKUP('PROD Fltr Conditional'!$A982,QACond,COLUMNS($A$7:I982),0)),'PROD Fltr Conditional'!I982,"OK")</f>
        <v>OK</v>
      </c>
      <c r="J982" s="13" t="str">
        <f>IF(ISERROR(VLOOKUP('PROD Fltr Conditional'!$A982,QACond,COLUMNS($A$7:J982),0)),'PROD Fltr Conditional'!J982,"OK")</f>
        <v>OK</v>
      </c>
      <c r="K982" s="13" t="str">
        <f>IF(ISERROR(VLOOKUP('PROD Fltr Conditional'!$A982,QACond,COLUMNS($A$7:K982),0)),'PROD Fltr Conditional'!K982,"OK")</f>
        <v>OK</v>
      </c>
      <c r="L982" s="13" t="str">
        <f>IF(ISERROR(VLOOKUP('PROD Fltr Conditional'!$A982,QACond,COLUMNS($A$7:L982),0)),'PROD Fltr Conditional'!L982,"OK")</f>
        <v>OK</v>
      </c>
      <c r="M982" s="13" t="str">
        <f>IF(ISERROR(VLOOKUP('PROD Fltr Conditional'!$A982,QACond,COLUMNS($A$7:M982),0)),'PROD Fltr Conditional'!M982,"OK")</f>
        <v>OK</v>
      </c>
      <c r="N982" s="13" t="str">
        <f>IF(ISERROR(VLOOKUP('PROD Fltr Conditional'!$A982,QACond,COLUMNS($A$7:N982),0)),'PROD Fltr Conditional'!N982,"OK")</f>
        <v>OK</v>
      </c>
      <c r="O982" s="13" t="str">
        <f>IF(ISERROR(VLOOKUP('PROD Fltr Conditional'!$A982,QACond,COLUMNS($A$7:O982),0)),'PROD Fltr Conditional'!O982,"OK")</f>
        <v>OK</v>
      </c>
      <c r="P982" s="13" t="str">
        <f>IF(ISERROR(VLOOKUP('PROD Fltr Conditional'!$A982,QACond,COLUMNS($A$7:P982),0)),'PROD Fltr Conditional'!P982,"OK")</f>
        <v>OK</v>
      </c>
      <c r="Q982" s="13" t="str">
        <f>IF(ISERROR(VLOOKUP('PROD Fltr Conditional'!$A982,QACond,COLUMNS($A$7:Q982),0)),'PROD Fltr Conditional'!Q982,"OK")</f>
        <v>OK</v>
      </c>
    </row>
    <row r="983" spans="1:17">
      <c r="A983" s="13" t="str">
        <f>IF(ISERROR(VLOOKUP('PROD Fltr Conditional'!$A983,QACond,COLUMNS($A$7:A983),0)),'PROD Fltr Conditional'!A983,"OK")</f>
        <v>OK</v>
      </c>
      <c r="B983" s="13" t="str">
        <f>IF(ISERROR(VLOOKUP('PROD Fltr Conditional'!$A983,QACond,COLUMNS($A$7:B983),0)),'PROD Fltr Conditional'!B983,"OK")</f>
        <v>OK</v>
      </c>
      <c r="C983" s="13" t="str">
        <f>IF(ISERROR(VLOOKUP('PROD Fltr Conditional'!$A983,QACond,COLUMNS($A$7:C983),0)),'PROD Fltr Conditional'!C983,"OK")</f>
        <v>OK</v>
      </c>
      <c r="D983" s="13" t="str">
        <f>IF(ISERROR(VLOOKUP('PROD Fltr Conditional'!$A983,QACond,COLUMNS($A$7:D983),0)),'PROD Fltr Conditional'!D983,"OK")</f>
        <v>OK</v>
      </c>
      <c r="E983" s="13" t="str">
        <f>IF(ISERROR(VLOOKUP('PROD Fltr Conditional'!$A983,QACond,COLUMNS($A$7:E983),0)),'PROD Fltr Conditional'!E983,"OK")</f>
        <v>OK</v>
      </c>
      <c r="F983" s="13" t="str">
        <f>IF(ISERROR(VLOOKUP('PROD Fltr Conditional'!$A983,QACond,COLUMNS($A$7:F983),0)),'PROD Fltr Conditional'!F983,"OK")</f>
        <v>OK</v>
      </c>
      <c r="G983" s="13" t="str">
        <f>IF(ISERROR(VLOOKUP('PROD Fltr Conditional'!$A983,QACond,COLUMNS($A$7:G983),0)),'PROD Fltr Conditional'!G983,"OK")</f>
        <v>OK</v>
      </c>
      <c r="H983" s="13" t="str">
        <f>IF(ISERROR(VLOOKUP('PROD Fltr Conditional'!$A983,QACond,COLUMNS($A$7:H983),0)),'PROD Fltr Conditional'!H983,"OK")</f>
        <v>OK</v>
      </c>
      <c r="I983" s="13" t="str">
        <f>IF(ISERROR(VLOOKUP('PROD Fltr Conditional'!$A983,QACond,COLUMNS($A$7:I983),0)),'PROD Fltr Conditional'!I983,"OK")</f>
        <v>OK</v>
      </c>
      <c r="J983" s="13" t="str">
        <f>IF(ISERROR(VLOOKUP('PROD Fltr Conditional'!$A983,QACond,COLUMNS($A$7:J983),0)),'PROD Fltr Conditional'!J983,"OK")</f>
        <v>OK</v>
      </c>
      <c r="K983" s="13" t="str">
        <f>IF(ISERROR(VLOOKUP('PROD Fltr Conditional'!$A983,QACond,COLUMNS($A$7:K983),0)),'PROD Fltr Conditional'!K983,"OK")</f>
        <v>OK</v>
      </c>
      <c r="L983" s="13" t="str">
        <f>IF(ISERROR(VLOOKUP('PROD Fltr Conditional'!$A983,QACond,COLUMNS($A$7:L983),0)),'PROD Fltr Conditional'!L983,"OK")</f>
        <v>OK</v>
      </c>
      <c r="M983" s="13" t="str">
        <f>IF(ISERROR(VLOOKUP('PROD Fltr Conditional'!$A983,QACond,COLUMNS($A$7:M983),0)),'PROD Fltr Conditional'!M983,"OK")</f>
        <v>OK</v>
      </c>
      <c r="N983" s="13" t="str">
        <f>IF(ISERROR(VLOOKUP('PROD Fltr Conditional'!$A983,QACond,COLUMNS($A$7:N983),0)),'PROD Fltr Conditional'!N983,"OK")</f>
        <v>OK</v>
      </c>
      <c r="O983" s="13" t="str">
        <f>IF(ISERROR(VLOOKUP('PROD Fltr Conditional'!$A983,QACond,COLUMNS($A$7:O983),0)),'PROD Fltr Conditional'!O983,"OK")</f>
        <v>OK</v>
      </c>
      <c r="P983" s="13" t="str">
        <f>IF(ISERROR(VLOOKUP('PROD Fltr Conditional'!$A983,QACond,COLUMNS($A$7:P983),0)),'PROD Fltr Conditional'!P983,"OK")</f>
        <v>OK</v>
      </c>
      <c r="Q983" s="13" t="str">
        <f>IF(ISERROR(VLOOKUP('PROD Fltr Conditional'!$A983,QACond,COLUMNS($A$7:Q983),0)),'PROD Fltr Conditional'!Q983,"OK")</f>
        <v>OK</v>
      </c>
    </row>
    <row r="984" spans="1:17">
      <c r="A984" s="13" t="str">
        <f>IF(ISERROR(VLOOKUP('PROD Fltr Conditional'!$A984,QACond,COLUMNS($A$7:A984),0)),'PROD Fltr Conditional'!A984,"OK")</f>
        <v>OK</v>
      </c>
      <c r="B984" s="13" t="str">
        <f>IF(ISERROR(VLOOKUP('PROD Fltr Conditional'!$A984,QACond,COLUMNS($A$7:B984),0)),'PROD Fltr Conditional'!B984,"OK")</f>
        <v>OK</v>
      </c>
      <c r="C984" s="13" t="str">
        <f>IF(ISERROR(VLOOKUP('PROD Fltr Conditional'!$A984,QACond,COLUMNS($A$7:C984),0)),'PROD Fltr Conditional'!C984,"OK")</f>
        <v>OK</v>
      </c>
      <c r="D984" s="13" t="str">
        <f>IF(ISERROR(VLOOKUP('PROD Fltr Conditional'!$A984,QACond,COLUMNS($A$7:D984),0)),'PROD Fltr Conditional'!D984,"OK")</f>
        <v>OK</v>
      </c>
      <c r="E984" s="13" t="str">
        <f>IF(ISERROR(VLOOKUP('PROD Fltr Conditional'!$A984,QACond,COLUMNS($A$7:E984),0)),'PROD Fltr Conditional'!E984,"OK")</f>
        <v>OK</v>
      </c>
      <c r="F984" s="13" t="str">
        <f>IF(ISERROR(VLOOKUP('PROD Fltr Conditional'!$A984,QACond,COLUMNS($A$7:F984),0)),'PROD Fltr Conditional'!F984,"OK")</f>
        <v>OK</v>
      </c>
      <c r="G984" s="13" t="str">
        <f>IF(ISERROR(VLOOKUP('PROD Fltr Conditional'!$A984,QACond,COLUMNS($A$7:G984),0)),'PROD Fltr Conditional'!G984,"OK")</f>
        <v>OK</v>
      </c>
      <c r="H984" s="13" t="str">
        <f>IF(ISERROR(VLOOKUP('PROD Fltr Conditional'!$A984,QACond,COLUMNS($A$7:H984),0)),'PROD Fltr Conditional'!H984,"OK")</f>
        <v>OK</v>
      </c>
      <c r="I984" s="13" t="str">
        <f>IF(ISERROR(VLOOKUP('PROD Fltr Conditional'!$A984,QACond,COLUMNS($A$7:I984),0)),'PROD Fltr Conditional'!I984,"OK")</f>
        <v>OK</v>
      </c>
      <c r="J984" s="13" t="str">
        <f>IF(ISERROR(VLOOKUP('PROD Fltr Conditional'!$A984,QACond,COLUMNS($A$7:J984),0)),'PROD Fltr Conditional'!J984,"OK")</f>
        <v>OK</v>
      </c>
      <c r="K984" s="13" t="str">
        <f>IF(ISERROR(VLOOKUP('PROD Fltr Conditional'!$A984,QACond,COLUMNS($A$7:K984),0)),'PROD Fltr Conditional'!K984,"OK")</f>
        <v>OK</v>
      </c>
      <c r="L984" s="13" t="str">
        <f>IF(ISERROR(VLOOKUP('PROD Fltr Conditional'!$A984,QACond,COLUMNS($A$7:L984),0)),'PROD Fltr Conditional'!L984,"OK")</f>
        <v>OK</v>
      </c>
      <c r="M984" s="13" t="str">
        <f>IF(ISERROR(VLOOKUP('PROD Fltr Conditional'!$A984,QACond,COLUMNS($A$7:M984),0)),'PROD Fltr Conditional'!M984,"OK")</f>
        <v>OK</v>
      </c>
      <c r="N984" s="13" t="str">
        <f>IF(ISERROR(VLOOKUP('PROD Fltr Conditional'!$A984,QACond,COLUMNS($A$7:N984),0)),'PROD Fltr Conditional'!N984,"OK")</f>
        <v>OK</v>
      </c>
      <c r="O984" s="13" t="str">
        <f>IF(ISERROR(VLOOKUP('PROD Fltr Conditional'!$A984,QACond,COLUMNS($A$7:O984),0)),'PROD Fltr Conditional'!O984,"OK")</f>
        <v>OK</v>
      </c>
      <c r="P984" s="13" t="str">
        <f>IF(ISERROR(VLOOKUP('PROD Fltr Conditional'!$A984,QACond,COLUMNS($A$7:P984),0)),'PROD Fltr Conditional'!P984,"OK")</f>
        <v>OK</v>
      </c>
      <c r="Q984" s="13" t="str">
        <f>IF(ISERROR(VLOOKUP('PROD Fltr Conditional'!$A984,QACond,COLUMNS($A$7:Q984),0)),'PROD Fltr Conditional'!Q984,"OK")</f>
        <v>OK</v>
      </c>
    </row>
    <row r="985" spans="1:17">
      <c r="A985" s="13" t="str">
        <f>IF(ISERROR(VLOOKUP('PROD Fltr Conditional'!$A985,QACond,COLUMNS($A$7:A985),0)),'PROD Fltr Conditional'!A985,"OK")</f>
        <v>OK</v>
      </c>
      <c r="B985" s="13" t="str">
        <f>IF(ISERROR(VLOOKUP('PROD Fltr Conditional'!$A985,QACond,COLUMNS($A$7:B985),0)),'PROD Fltr Conditional'!B985,"OK")</f>
        <v>OK</v>
      </c>
      <c r="C985" s="13" t="str">
        <f>IF(ISERROR(VLOOKUP('PROD Fltr Conditional'!$A985,QACond,COLUMNS($A$7:C985),0)),'PROD Fltr Conditional'!C985,"OK")</f>
        <v>OK</v>
      </c>
      <c r="D985" s="13" t="str">
        <f>IF(ISERROR(VLOOKUP('PROD Fltr Conditional'!$A985,QACond,COLUMNS($A$7:D985),0)),'PROD Fltr Conditional'!D985,"OK")</f>
        <v>OK</v>
      </c>
      <c r="E985" s="13" t="str">
        <f>IF(ISERROR(VLOOKUP('PROD Fltr Conditional'!$A985,QACond,COLUMNS($A$7:E985),0)),'PROD Fltr Conditional'!E985,"OK")</f>
        <v>OK</v>
      </c>
      <c r="F985" s="13" t="str">
        <f>IF(ISERROR(VLOOKUP('PROD Fltr Conditional'!$A985,QACond,COLUMNS($A$7:F985),0)),'PROD Fltr Conditional'!F985,"OK")</f>
        <v>OK</v>
      </c>
      <c r="G985" s="13" t="str">
        <f>IF(ISERROR(VLOOKUP('PROD Fltr Conditional'!$A985,QACond,COLUMNS($A$7:G985),0)),'PROD Fltr Conditional'!G985,"OK")</f>
        <v>OK</v>
      </c>
      <c r="H985" s="13" t="str">
        <f>IF(ISERROR(VLOOKUP('PROD Fltr Conditional'!$A985,QACond,COLUMNS($A$7:H985),0)),'PROD Fltr Conditional'!H985,"OK")</f>
        <v>OK</v>
      </c>
      <c r="I985" s="13" t="str">
        <f>IF(ISERROR(VLOOKUP('PROD Fltr Conditional'!$A985,QACond,COLUMNS($A$7:I985),0)),'PROD Fltr Conditional'!I985,"OK")</f>
        <v>OK</v>
      </c>
      <c r="J985" s="13" t="str">
        <f>IF(ISERROR(VLOOKUP('PROD Fltr Conditional'!$A985,QACond,COLUMNS($A$7:J985),0)),'PROD Fltr Conditional'!J985,"OK")</f>
        <v>OK</v>
      </c>
      <c r="K985" s="13" t="str">
        <f>IF(ISERROR(VLOOKUP('PROD Fltr Conditional'!$A985,QACond,COLUMNS($A$7:K985),0)),'PROD Fltr Conditional'!K985,"OK")</f>
        <v>OK</v>
      </c>
      <c r="L985" s="13" t="str">
        <f>IF(ISERROR(VLOOKUP('PROD Fltr Conditional'!$A985,QACond,COLUMNS($A$7:L985),0)),'PROD Fltr Conditional'!L985,"OK")</f>
        <v>OK</v>
      </c>
      <c r="M985" s="13" t="str">
        <f>IF(ISERROR(VLOOKUP('PROD Fltr Conditional'!$A985,QACond,COLUMNS($A$7:M985),0)),'PROD Fltr Conditional'!M985,"OK")</f>
        <v>OK</v>
      </c>
      <c r="N985" s="13" t="str">
        <f>IF(ISERROR(VLOOKUP('PROD Fltr Conditional'!$A985,QACond,COLUMNS($A$7:N985),0)),'PROD Fltr Conditional'!N985,"OK")</f>
        <v>OK</v>
      </c>
      <c r="O985" s="13" t="str">
        <f>IF(ISERROR(VLOOKUP('PROD Fltr Conditional'!$A985,QACond,COLUMNS($A$7:O985),0)),'PROD Fltr Conditional'!O985,"OK")</f>
        <v>OK</v>
      </c>
      <c r="P985" s="13" t="str">
        <f>IF(ISERROR(VLOOKUP('PROD Fltr Conditional'!$A985,QACond,COLUMNS($A$7:P985),0)),'PROD Fltr Conditional'!P985,"OK")</f>
        <v>OK</v>
      </c>
      <c r="Q985" s="13" t="str">
        <f>IF(ISERROR(VLOOKUP('PROD Fltr Conditional'!$A985,QACond,COLUMNS($A$7:Q985),0)),'PROD Fltr Conditional'!Q985,"OK")</f>
        <v>OK</v>
      </c>
    </row>
    <row r="986" spans="1:17">
      <c r="A986" s="13" t="str">
        <f>IF(ISERROR(VLOOKUP('PROD Fltr Conditional'!$A986,QACond,COLUMNS($A$7:A986),0)),'PROD Fltr Conditional'!A986,"OK")</f>
        <v>OK</v>
      </c>
      <c r="B986" s="13" t="str">
        <f>IF(ISERROR(VLOOKUP('PROD Fltr Conditional'!$A986,QACond,COLUMNS($A$7:B986),0)),'PROD Fltr Conditional'!B986,"OK")</f>
        <v>OK</v>
      </c>
      <c r="C986" s="13" t="str">
        <f>IF(ISERROR(VLOOKUP('PROD Fltr Conditional'!$A986,QACond,COLUMNS($A$7:C986),0)),'PROD Fltr Conditional'!C986,"OK")</f>
        <v>OK</v>
      </c>
      <c r="D986" s="13" t="str">
        <f>IF(ISERROR(VLOOKUP('PROD Fltr Conditional'!$A986,QACond,COLUMNS($A$7:D986),0)),'PROD Fltr Conditional'!D986,"OK")</f>
        <v>OK</v>
      </c>
      <c r="E986" s="13" t="str">
        <f>IF(ISERROR(VLOOKUP('PROD Fltr Conditional'!$A986,QACond,COLUMNS($A$7:E986),0)),'PROD Fltr Conditional'!E986,"OK")</f>
        <v>OK</v>
      </c>
      <c r="F986" s="13" t="str">
        <f>IF(ISERROR(VLOOKUP('PROD Fltr Conditional'!$A986,QACond,COLUMNS($A$7:F986),0)),'PROD Fltr Conditional'!F986,"OK")</f>
        <v>OK</v>
      </c>
      <c r="G986" s="13" t="str">
        <f>IF(ISERROR(VLOOKUP('PROD Fltr Conditional'!$A986,QACond,COLUMNS($A$7:G986),0)),'PROD Fltr Conditional'!G986,"OK")</f>
        <v>OK</v>
      </c>
      <c r="H986" s="13" t="str">
        <f>IF(ISERROR(VLOOKUP('PROD Fltr Conditional'!$A986,QACond,COLUMNS($A$7:H986),0)),'PROD Fltr Conditional'!H986,"OK")</f>
        <v>OK</v>
      </c>
      <c r="I986" s="13" t="str">
        <f>IF(ISERROR(VLOOKUP('PROD Fltr Conditional'!$A986,QACond,COLUMNS($A$7:I986),0)),'PROD Fltr Conditional'!I986,"OK")</f>
        <v>OK</v>
      </c>
      <c r="J986" s="13" t="str">
        <f>IF(ISERROR(VLOOKUP('PROD Fltr Conditional'!$A986,QACond,COLUMNS($A$7:J986),0)),'PROD Fltr Conditional'!J986,"OK")</f>
        <v>OK</v>
      </c>
      <c r="K986" s="13" t="str">
        <f>IF(ISERROR(VLOOKUP('PROD Fltr Conditional'!$A986,QACond,COLUMNS($A$7:K986),0)),'PROD Fltr Conditional'!K986,"OK")</f>
        <v>OK</v>
      </c>
      <c r="L986" s="13" t="str">
        <f>IF(ISERROR(VLOOKUP('PROD Fltr Conditional'!$A986,QACond,COLUMNS($A$7:L986),0)),'PROD Fltr Conditional'!L986,"OK")</f>
        <v>OK</v>
      </c>
      <c r="M986" s="13" t="str">
        <f>IF(ISERROR(VLOOKUP('PROD Fltr Conditional'!$A986,QACond,COLUMNS($A$7:M986),0)),'PROD Fltr Conditional'!M986,"OK")</f>
        <v>OK</v>
      </c>
      <c r="N986" s="13" t="str">
        <f>IF(ISERROR(VLOOKUP('PROD Fltr Conditional'!$A986,QACond,COLUMNS($A$7:N986),0)),'PROD Fltr Conditional'!N986,"OK")</f>
        <v>OK</v>
      </c>
      <c r="O986" s="13" t="str">
        <f>IF(ISERROR(VLOOKUP('PROD Fltr Conditional'!$A986,QACond,COLUMNS($A$7:O986),0)),'PROD Fltr Conditional'!O986,"OK")</f>
        <v>OK</v>
      </c>
      <c r="P986" s="13" t="str">
        <f>IF(ISERROR(VLOOKUP('PROD Fltr Conditional'!$A986,QACond,COLUMNS($A$7:P986),0)),'PROD Fltr Conditional'!P986,"OK")</f>
        <v>OK</v>
      </c>
      <c r="Q986" s="13" t="str">
        <f>IF(ISERROR(VLOOKUP('PROD Fltr Conditional'!$A986,QACond,COLUMNS($A$7:Q986),0)),'PROD Fltr Conditional'!Q986,"OK")</f>
        <v>OK</v>
      </c>
    </row>
    <row r="987" spans="1:17">
      <c r="A987" s="13" t="str">
        <f>IF(ISERROR(VLOOKUP('PROD Fltr Conditional'!$A987,QACond,COLUMNS($A$7:A987),0)),'PROD Fltr Conditional'!A987,"OK")</f>
        <v>OK</v>
      </c>
      <c r="B987" s="13" t="str">
        <f>IF(ISERROR(VLOOKUP('PROD Fltr Conditional'!$A987,QACond,COLUMNS($A$7:B987),0)),'PROD Fltr Conditional'!B987,"OK")</f>
        <v>OK</v>
      </c>
      <c r="C987" s="13" t="str">
        <f>IF(ISERROR(VLOOKUP('PROD Fltr Conditional'!$A987,QACond,COLUMNS($A$7:C987),0)),'PROD Fltr Conditional'!C987,"OK")</f>
        <v>OK</v>
      </c>
      <c r="D987" s="13" t="str">
        <f>IF(ISERROR(VLOOKUP('PROD Fltr Conditional'!$A987,QACond,COLUMNS($A$7:D987),0)),'PROD Fltr Conditional'!D987,"OK")</f>
        <v>OK</v>
      </c>
      <c r="E987" s="13" t="str">
        <f>IF(ISERROR(VLOOKUP('PROD Fltr Conditional'!$A987,QACond,COLUMNS($A$7:E987),0)),'PROD Fltr Conditional'!E987,"OK")</f>
        <v>OK</v>
      </c>
      <c r="F987" s="13" t="str">
        <f>IF(ISERROR(VLOOKUP('PROD Fltr Conditional'!$A987,QACond,COLUMNS($A$7:F987),0)),'PROD Fltr Conditional'!F987,"OK")</f>
        <v>OK</v>
      </c>
      <c r="G987" s="13" t="str">
        <f>IF(ISERROR(VLOOKUP('PROD Fltr Conditional'!$A987,QACond,COLUMNS($A$7:G987),0)),'PROD Fltr Conditional'!G987,"OK")</f>
        <v>OK</v>
      </c>
      <c r="H987" s="13" t="str">
        <f>IF(ISERROR(VLOOKUP('PROD Fltr Conditional'!$A987,QACond,COLUMNS($A$7:H987),0)),'PROD Fltr Conditional'!H987,"OK")</f>
        <v>OK</v>
      </c>
      <c r="I987" s="13" t="str">
        <f>IF(ISERROR(VLOOKUP('PROD Fltr Conditional'!$A987,QACond,COLUMNS($A$7:I987),0)),'PROD Fltr Conditional'!I987,"OK")</f>
        <v>OK</v>
      </c>
      <c r="J987" s="13" t="str">
        <f>IF(ISERROR(VLOOKUP('PROD Fltr Conditional'!$A987,QACond,COLUMNS($A$7:J987),0)),'PROD Fltr Conditional'!J987,"OK")</f>
        <v>OK</v>
      </c>
      <c r="K987" s="13" t="str">
        <f>IF(ISERROR(VLOOKUP('PROD Fltr Conditional'!$A987,QACond,COLUMNS($A$7:K987),0)),'PROD Fltr Conditional'!K987,"OK")</f>
        <v>OK</v>
      </c>
      <c r="L987" s="13" t="str">
        <f>IF(ISERROR(VLOOKUP('PROD Fltr Conditional'!$A987,QACond,COLUMNS($A$7:L987),0)),'PROD Fltr Conditional'!L987,"OK")</f>
        <v>OK</v>
      </c>
      <c r="M987" s="13" t="str">
        <f>IF(ISERROR(VLOOKUP('PROD Fltr Conditional'!$A987,QACond,COLUMNS($A$7:M987),0)),'PROD Fltr Conditional'!M987,"OK")</f>
        <v>OK</v>
      </c>
      <c r="N987" s="13" t="str">
        <f>IF(ISERROR(VLOOKUP('PROD Fltr Conditional'!$A987,QACond,COLUMNS($A$7:N987),0)),'PROD Fltr Conditional'!N987,"OK")</f>
        <v>OK</v>
      </c>
      <c r="O987" s="13" t="str">
        <f>IF(ISERROR(VLOOKUP('PROD Fltr Conditional'!$A987,QACond,COLUMNS($A$7:O987),0)),'PROD Fltr Conditional'!O987,"OK")</f>
        <v>OK</v>
      </c>
      <c r="P987" s="13" t="str">
        <f>IF(ISERROR(VLOOKUP('PROD Fltr Conditional'!$A987,QACond,COLUMNS($A$7:P987),0)),'PROD Fltr Conditional'!P987,"OK")</f>
        <v>OK</v>
      </c>
      <c r="Q987" s="13" t="str">
        <f>IF(ISERROR(VLOOKUP('PROD Fltr Conditional'!$A987,QACond,COLUMNS($A$7:Q987),0)),'PROD Fltr Conditional'!Q987,"OK")</f>
        <v>OK</v>
      </c>
    </row>
    <row r="988" spans="1:17">
      <c r="A988" s="13" t="str">
        <f>IF(ISERROR(VLOOKUP('PROD Fltr Conditional'!$A988,QACond,COLUMNS($A$7:A988),0)),'PROD Fltr Conditional'!A988,"OK")</f>
        <v>OK</v>
      </c>
      <c r="B988" s="13" t="str">
        <f>IF(ISERROR(VLOOKUP('PROD Fltr Conditional'!$A988,QACond,COLUMNS($A$7:B988),0)),'PROD Fltr Conditional'!B988,"OK")</f>
        <v>OK</v>
      </c>
      <c r="C988" s="13" t="str">
        <f>IF(ISERROR(VLOOKUP('PROD Fltr Conditional'!$A988,QACond,COLUMNS($A$7:C988),0)),'PROD Fltr Conditional'!C988,"OK")</f>
        <v>OK</v>
      </c>
      <c r="D988" s="13" t="str">
        <f>IF(ISERROR(VLOOKUP('PROD Fltr Conditional'!$A988,QACond,COLUMNS($A$7:D988),0)),'PROD Fltr Conditional'!D988,"OK")</f>
        <v>OK</v>
      </c>
      <c r="E988" s="13" t="str">
        <f>IF(ISERROR(VLOOKUP('PROD Fltr Conditional'!$A988,QACond,COLUMNS($A$7:E988),0)),'PROD Fltr Conditional'!E988,"OK")</f>
        <v>OK</v>
      </c>
      <c r="F988" s="13" t="str">
        <f>IF(ISERROR(VLOOKUP('PROD Fltr Conditional'!$A988,QACond,COLUMNS($A$7:F988),0)),'PROD Fltr Conditional'!F988,"OK")</f>
        <v>OK</v>
      </c>
      <c r="G988" s="13" t="str">
        <f>IF(ISERROR(VLOOKUP('PROD Fltr Conditional'!$A988,QACond,COLUMNS($A$7:G988),0)),'PROD Fltr Conditional'!G988,"OK")</f>
        <v>OK</v>
      </c>
      <c r="H988" s="13" t="str">
        <f>IF(ISERROR(VLOOKUP('PROD Fltr Conditional'!$A988,QACond,COLUMNS($A$7:H988),0)),'PROD Fltr Conditional'!H988,"OK")</f>
        <v>OK</v>
      </c>
      <c r="I988" s="13" t="str">
        <f>IF(ISERROR(VLOOKUP('PROD Fltr Conditional'!$A988,QACond,COLUMNS($A$7:I988),0)),'PROD Fltr Conditional'!I988,"OK")</f>
        <v>OK</v>
      </c>
      <c r="J988" s="13" t="str">
        <f>IF(ISERROR(VLOOKUP('PROD Fltr Conditional'!$A988,QACond,COLUMNS($A$7:J988),0)),'PROD Fltr Conditional'!J988,"OK")</f>
        <v>OK</v>
      </c>
      <c r="K988" s="13" t="str">
        <f>IF(ISERROR(VLOOKUP('PROD Fltr Conditional'!$A988,QACond,COLUMNS($A$7:K988),0)),'PROD Fltr Conditional'!K988,"OK")</f>
        <v>OK</v>
      </c>
      <c r="L988" s="13" t="str">
        <f>IF(ISERROR(VLOOKUP('PROD Fltr Conditional'!$A988,QACond,COLUMNS($A$7:L988),0)),'PROD Fltr Conditional'!L988,"OK")</f>
        <v>OK</v>
      </c>
      <c r="M988" s="13" t="str">
        <f>IF(ISERROR(VLOOKUP('PROD Fltr Conditional'!$A988,QACond,COLUMNS($A$7:M988),0)),'PROD Fltr Conditional'!M988,"OK")</f>
        <v>OK</v>
      </c>
      <c r="N988" s="13" t="str">
        <f>IF(ISERROR(VLOOKUP('PROD Fltr Conditional'!$A988,QACond,COLUMNS($A$7:N988),0)),'PROD Fltr Conditional'!N988,"OK")</f>
        <v>OK</v>
      </c>
      <c r="O988" s="13" t="str">
        <f>IF(ISERROR(VLOOKUP('PROD Fltr Conditional'!$A988,QACond,COLUMNS($A$7:O988),0)),'PROD Fltr Conditional'!O988,"OK")</f>
        <v>OK</v>
      </c>
      <c r="P988" s="13" t="str">
        <f>IF(ISERROR(VLOOKUP('PROD Fltr Conditional'!$A988,QACond,COLUMNS($A$7:P988),0)),'PROD Fltr Conditional'!P988,"OK")</f>
        <v>OK</v>
      </c>
      <c r="Q988" s="13" t="str">
        <f>IF(ISERROR(VLOOKUP('PROD Fltr Conditional'!$A988,QACond,COLUMNS($A$7:Q988),0)),'PROD Fltr Conditional'!Q988,"OK")</f>
        <v>OK</v>
      </c>
    </row>
    <row r="989" spans="1:17">
      <c r="A989" s="13" t="str">
        <f>IF(ISERROR(VLOOKUP('PROD Fltr Conditional'!$A989,QACond,COLUMNS($A$7:A989),0)),'PROD Fltr Conditional'!A989,"OK")</f>
        <v>OK</v>
      </c>
      <c r="B989" s="13" t="str">
        <f>IF(ISERROR(VLOOKUP('PROD Fltr Conditional'!$A989,QACond,COLUMNS($A$7:B989),0)),'PROD Fltr Conditional'!B989,"OK")</f>
        <v>OK</v>
      </c>
      <c r="C989" s="13" t="str">
        <f>IF(ISERROR(VLOOKUP('PROD Fltr Conditional'!$A989,QACond,COLUMNS($A$7:C989),0)),'PROD Fltr Conditional'!C989,"OK")</f>
        <v>OK</v>
      </c>
      <c r="D989" s="13" t="str">
        <f>IF(ISERROR(VLOOKUP('PROD Fltr Conditional'!$A989,QACond,COLUMNS($A$7:D989),0)),'PROD Fltr Conditional'!D989,"OK")</f>
        <v>OK</v>
      </c>
      <c r="E989" s="13" t="str">
        <f>IF(ISERROR(VLOOKUP('PROD Fltr Conditional'!$A989,QACond,COLUMNS($A$7:E989),0)),'PROD Fltr Conditional'!E989,"OK")</f>
        <v>OK</v>
      </c>
      <c r="F989" s="13" t="str">
        <f>IF(ISERROR(VLOOKUP('PROD Fltr Conditional'!$A989,QACond,COLUMNS($A$7:F989),0)),'PROD Fltr Conditional'!F989,"OK")</f>
        <v>OK</v>
      </c>
      <c r="G989" s="13" t="str">
        <f>IF(ISERROR(VLOOKUP('PROD Fltr Conditional'!$A989,QACond,COLUMNS($A$7:G989),0)),'PROD Fltr Conditional'!G989,"OK")</f>
        <v>OK</v>
      </c>
      <c r="H989" s="13" t="str">
        <f>IF(ISERROR(VLOOKUP('PROD Fltr Conditional'!$A989,QACond,COLUMNS($A$7:H989),0)),'PROD Fltr Conditional'!H989,"OK")</f>
        <v>OK</v>
      </c>
      <c r="I989" s="13" t="str">
        <f>IF(ISERROR(VLOOKUP('PROD Fltr Conditional'!$A989,QACond,COLUMNS($A$7:I989),0)),'PROD Fltr Conditional'!I989,"OK")</f>
        <v>OK</v>
      </c>
      <c r="J989" s="13" t="str">
        <f>IF(ISERROR(VLOOKUP('PROD Fltr Conditional'!$A989,QACond,COLUMNS($A$7:J989),0)),'PROD Fltr Conditional'!J989,"OK")</f>
        <v>OK</v>
      </c>
      <c r="K989" s="13" t="str">
        <f>IF(ISERROR(VLOOKUP('PROD Fltr Conditional'!$A989,QACond,COLUMNS($A$7:K989),0)),'PROD Fltr Conditional'!K989,"OK")</f>
        <v>OK</v>
      </c>
      <c r="L989" s="13" t="str">
        <f>IF(ISERROR(VLOOKUP('PROD Fltr Conditional'!$A989,QACond,COLUMNS($A$7:L989),0)),'PROD Fltr Conditional'!L989,"OK")</f>
        <v>OK</v>
      </c>
      <c r="M989" s="13" t="str">
        <f>IF(ISERROR(VLOOKUP('PROD Fltr Conditional'!$A989,QACond,COLUMNS($A$7:M989),0)),'PROD Fltr Conditional'!M989,"OK")</f>
        <v>OK</v>
      </c>
      <c r="N989" s="13" t="str">
        <f>IF(ISERROR(VLOOKUP('PROD Fltr Conditional'!$A989,QACond,COLUMNS($A$7:N989),0)),'PROD Fltr Conditional'!N989,"OK")</f>
        <v>OK</v>
      </c>
      <c r="O989" s="13" t="str">
        <f>IF(ISERROR(VLOOKUP('PROD Fltr Conditional'!$A989,QACond,COLUMNS($A$7:O989),0)),'PROD Fltr Conditional'!O989,"OK")</f>
        <v>OK</v>
      </c>
      <c r="P989" s="13" t="str">
        <f>IF(ISERROR(VLOOKUP('PROD Fltr Conditional'!$A989,QACond,COLUMNS($A$7:P989),0)),'PROD Fltr Conditional'!P989,"OK")</f>
        <v>OK</v>
      </c>
      <c r="Q989" s="13" t="str">
        <f>IF(ISERROR(VLOOKUP('PROD Fltr Conditional'!$A989,QACond,COLUMNS($A$7:Q989),0)),'PROD Fltr Conditional'!Q989,"OK")</f>
        <v>OK</v>
      </c>
    </row>
    <row r="990" spans="1:17">
      <c r="A990" s="13" t="str">
        <f>IF(ISERROR(VLOOKUP('PROD Fltr Conditional'!$A990,QACond,COLUMNS($A$7:A990),0)),'PROD Fltr Conditional'!A990,"OK")</f>
        <v>OK</v>
      </c>
      <c r="B990" s="13" t="str">
        <f>IF(ISERROR(VLOOKUP('PROD Fltr Conditional'!$A990,QACond,COLUMNS($A$7:B990),0)),'PROD Fltr Conditional'!B990,"OK")</f>
        <v>OK</v>
      </c>
      <c r="C990" s="13" t="str">
        <f>IF(ISERROR(VLOOKUP('PROD Fltr Conditional'!$A990,QACond,COLUMNS($A$7:C990),0)),'PROD Fltr Conditional'!C990,"OK")</f>
        <v>OK</v>
      </c>
      <c r="D990" s="13" t="str">
        <f>IF(ISERROR(VLOOKUP('PROD Fltr Conditional'!$A990,QACond,COLUMNS($A$7:D990),0)),'PROD Fltr Conditional'!D990,"OK")</f>
        <v>OK</v>
      </c>
      <c r="E990" s="13" t="str">
        <f>IF(ISERROR(VLOOKUP('PROD Fltr Conditional'!$A990,QACond,COLUMNS($A$7:E990),0)),'PROD Fltr Conditional'!E990,"OK")</f>
        <v>OK</v>
      </c>
      <c r="F990" s="13" t="str">
        <f>IF(ISERROR(VLOOKUP('PROD Fltr Conditional'!$A990,QACond,COLUMNS($A$7:F990),0)),'PROD Fltr Conditional'!F990,"OK")</f>
        <v>OK</v>
      </c>
      <c r="G990" s="13" t="str">
        <f>IF(ISERROR(VLOOKUP('PROD Fltr Conditional'!$A990,QACond,COLUMNS($A$7:G990),0)),'PROD Fltr Conditional'!G990,"OK")</f>
        <v>OK</v>
      </c>
      <c r="H990" s="13" t="str">
        <f>IF(ISERROR(VLOOKUP('PROD Fltr Conditional'!$A990,QACond,COLUMNS($A$7:H990),0)),'PROD Fltr Conditional'!H990,"OK")</f>
        <v>OK</v>
      </c>
      <c r="I990" s="13" t="str">
        <f>IF(ISERROR(VLOOKUP('PROD Fltr Conditional'!$A990,QACond,COLUMNS($A$7:I990),0)),'PROD Fltr Conditional'!I990,"OK")</f>
        <v>OK</v>
      </c>
      <c r="J990" s="13" t="str">
        <f>IF(ISERROR(VLOOKUP('PROD Fltr Conditional'!$A990,QACond,COLUMNS($A$7:J990),0)),'PROD Fltr Conditional'!J990,"OK")</f>
        <v>OK</v>
      </c>
      <c r="K990" s="13" t="str">
        <f>IF(ISERROR(VLOOKUP('PROD Fltr Conditional'!$A990,QACond,COLUMNS($A$7:K990),0)),'PROD Fltr Conditional'!K990,"OK")</f>
        <v>OK</v>
      </c>
      <c r="L990" s="13" t="str">
        <f>IF(ISERROR(VLOOKUP('PROD Fltr Conditional'!$A990,QACond,COLUMNS($A$7:L990),0)),'PROD Fltr Conditional'!L990,"OK")</f>
        <v>OK</v>
      </c>
      <c r="M990" s="13" t="str">
        <f>IF(ISERROR(VLOOKUP('PROD Fltr Conditional'!$A990,QACond,COLUMNS($A$7:M990),0)),'PROD Fltr Conditional'!M990,"OK")</f>
        <v>OK</v>
      </c>
      <c r="N990" s="13" t="str">
        <f>IF(ISERROR(VLOOKUP('PROD Fltr Conditional'!$A990,QACond,COLUMNS($A$7:N990),0)),'PROD Fltr Conditional'!N990,"OK")</f>
        <v>OK</v>
      </c>
      <c r="O990" s="13" t="str">
        <f>IF(ISERROR(VLOOKUP('PROD Fltr Conditional'!$A990,QACond,COLUMNS($A$7:O990),0)),'PROD Fltr Conditional'!O990,"OK")</f>
        <v>OK</v>
      </c>
      <c r="P990" s="13" t="str">
        <f>IF(ISERROR(VLOOKUP('PROD Fltr Conditional'!$A990,QACond,COLUMNS($A$7:P990),0)),'PROD Fltr Conditional'!P990,"OK")</f>
        <v>OK</v>
      </c>
      <c r="Q990" s="13" t="str">
        <f>IF(ISERROR(VLOOKUP('PROD Fltr Conditional'!$A990,QACond,COLUMNS($A$7:Q990),0)),'PROD Fltr Conditional'!Q990,"OK")</f>
        <v>OK</v>
      </c>
    </row>
    <row r="991" spans="1:17">
      <c r="A991" s="13" t="str">
        <f>IF(ISERROR(VLOOKUP('PROD Fltr Conditional'!$A991,QACond,COLUMNS($A$7:A991),0)),'PROD Fltr Conditional'!A991,"OK")</f>
        <v>OK</v>
      </c>
      <c r="B991" s="13" t="str">
        <f>IF(ISERROR(VLOOKUP('PROD Fltr Conditional'!$A991,QACond,COLUMNS($A$7:B991),0)),'PROD Fltr Conditional'!B991,"OK")</f>
        <v>OK</v>
      </c>
      <c r="C991" s="13" t="str">
        <f>IF(ISERROR(VLOOKUP('PROD Fltr Conditional'!$A991,QACond,COLUMNS($A$7:C991),0)),'PROD Fltr Conditional'!C991,"OK")</f>
        <v>OK</v>
      </c>
      <c r="D991" s="13" t="str">
        <f>IF(ISERROR(VLOOKUP('PROD Fltr Conditional'!$A991,QACond,COLUMNS($A$7:D991),0)),'PROD Fltr Conditional'!D991,"OK")</f>
        <v>OK</v>
      </c>
      <c r="E991" s="13" t="str">
        <f>IF(ISERROR(VLOOKUP('PROD Fltr Conditional'!$A991,QACond,COLUMNS($A$7:E991),0)),'PROD Fltr Conditional'!E991,"OK")</f>
        <v>OK</v>
      </c>
      <c r="F991" s="13" t="str">
        <f>IF(ISERROR(VLOOKUP('PROD Fltr Conditional'!$A991,QACond,COLUMNS($A$7:F991),0)),'PROD Fltr Conditional'!F991,"OK")</f>
        <v>OK</v>
      </c>
      <c r="G991" s="13" t="str">
        <f>IF(ISERROR(VLOOKUP('PROD Fltr Conditional'!$A991,QACond,COLUMNS($A$7:G991),0)),'PROD Fltr Conditional'!G991,"OK")</f>
        <v>OK</v>
      </c>
      <c r="H991" s="13" t="str">
        <f>IF(ISERROR(VLOOKUP('PROD Fltr Conditional'!$A991,QACond,COLUMNS($A$7:H991),0)),'PROD Fltr Conditional'!H991,"OK")</f>
        <v>OK</v>
      </c>
      <c r="I991" s="13" t="str">
        <f>IF(ISERROR(VLOOKUP('PROD Fltr Conditional'!$A991,QACond,COLUMNS($A$7:I991),0)),'PROD Fltr Conditional'!I991,"OK")</f>
        <v>OK</v>
      </c>
      <c r="J991" s="13" t="str">
        <f>IF(ISERROR(VLOOKUP('PROD Fltr Conditional'!$A991,QACond,COLUMNS($A$7:J991),0)),'PROD Fltr Conditional'!J991,"OK")</f>
        <v>OK</v>
      </c>
      <c r="K991" s="13" t="str">
        <f>IF(ISERROR(VLOOKUP('PROD Fltr Conditional'!$A991,QACond,COLUMNS($A$7:K991),0)),'PROD Fltr Conditional'!K991,"OK")</f>
        <v>OK</v>
      </c>
      <c r="L991" s="13" t="str">
        <f>IF(ISERROR(VLOOKUP('PROD Fltr Conditional'!$A991,QACond,COLUMNS($A$7:L991),0)),'PROD Fltr Conditional'!L991,"OK")</f>
        <v>OK</v>
      </c>
      <c r="M991" s="13" t="str">
        <f>IF(ISERROR(VLOOKUP('PROD Fltr Conditional'!$A991,QACond,COLUMNS($A$7:M991),0)),'PROD Fltr Conditional'!M991,"OK")</f>
        <v>OK</v>
      </c>
      <c r="N991" s="13" t="str">
        <f>IF(ISERROR(VLOOKUP('PROD Fltr Conditional'!$A991,QACond,COLUMNS($A$7:N991),0)),'PROD Fltr Conditional'!N991,"OK")</f>
        <v>OK</v>
      </c>
      <c r="O991" s="13" t="str">
        <f>IF(ISERROR(VLOOKUP('PROD Fltr Conditional'!$A991,QACond,COLUMNS($A$7:O991),0)),'PROD Fltr Conditional'!O991,"OK")</f>
        <v>OK</v>
      </c>
      <c r="P991" s="13" t="str">
        <f>IF(ISERROR(VLOOKUP('PROD Fltr Conditional'!$A991,QACond,COLUMNS($A$7:P991),0)),'PROD Fltr Conditional'!P991,"OK")</f>
        <v>OK</v>
      </c>
      <c r="Q991" s="13" t="str">
        <f>IF(ISERROR(VLOOKUP('PROD Fltr Conditional'!$A991,QACond,COLUMNS($A$7:Q991),0)),'PROD Fltr Conditional'!Q991,"OK")</f>
        <v>OK</v>
      </c>
    </row>
    <row r="992" spans="1:17">
      <c r="A992" s="13" t="str">
        <f>IF(ISERROR(VLOOKUP('PROD Fltr Conditional'!$A992,QACond,COLUMNS($A$7:A992),0)),'PROD Fltr Conditional'!A992,"OK")</f>
        <v>OK</v>
      </c>
      <c r="B992" s="13" t="str">
        <f>IF(ISERROR(VLOOKUP('PROD Fltr Conditional'!$A992,QACond,COLUMNS($A$7:B992),0)),'PROD Fltr Conditional'!B992,"OK")</f>
        <v>OK</v>
      </c>
      <c r="C992" s="13" t="str">
        <f>IF(ISERROR(VLOOKUP('PROD Fltr Conditional'!$A992,QACond,COLUMNS($A$7:C992),0)),'PROD Fltr Conditional'!C992,"OK")</f>
        <v>OK</v>
      </c>
      <c r="D992" s="13" t="str">
        <f>IF(ISERROR(VLOOKUP('PROD Fltr Conditional'!$A992,QACond,COLUMNS($A$7:D992),0)),'PROD Fltr Conditional'!D992,"OK")</f>
        <v>OK</v>
      </c>
      <c r="E992" s="13" t="str">
        <f>IF(ISERROR(VLOOKUP('PROD Fltr Conditional'!$A992,QACond,COLUMNS($A$7:E992),0)),'PROD Fltr Conditional'!E992,"OK")</f>
        <v>OK</v>
      </c>
      <c r="F992" s="13" t="str">
        <f>IF(ISERROR(VLOOKUP('PROD Fltr Conditional'!$A992,QACond,COLUMNS($A$7:F992),0)),'PROD Fltr Conditional'!F992,"OK")</f>
        <v>OK</v>
      </c>
      <c r="G992" s="13" t="str">
        <f>IF(ISERROR(VLOOKUP('PROD Fltr Conditional'!$A992,QACond,COLUMNS($A$7:G992),0)),'PROD Fltr Conditional'!G992,"OK")</f>
        <v>OK</v>
      </c>
      <c r="H992" s="13" t="str">
        <f>IF(ISERROR(VLOOKUP('PROD Fltr Conditional'!$A992,QACond,COLUMNS($A$7:H992),0)),'PROD Fltr Conditional'!H992,"OK")</f>
        <v>OK</v>
      </c>
      <c r="I992" s="13" t="str">
        <f>IF(ISERROR(VLOOKUP('PROD Fltr Conditional'!$A992,QACond,COLUMNS($A$7:I992),0)),'PROD Fltr Conditional'!I992,"OK")</f>
        <v>OK</v>
      </c>
      <c r="J992" s="13" t="str">
        <f>IF(ISERROR(VLOOKUP('PROD Fltr Conditional'!$A992,QACond,COLUMNS($A$7:J992),0)),'PROD Fltr Conditional'!J992,"OK")</f>
        <v>OK</v>
      </c>
      <c r="K992" s="13" t="str">
        <f>IF(ISERROR(VLOOKUP('PROD Fltr Conditional'!$A992,QACond,COLUMNS($A$7:K992),0)),'PROD Fltr Conditional'!K992,"OK")</f>
        <v>OK</v>
      </c>
      <c r="L992" s="13" t="str">
        <f>IF(ISERROR(VLOOKUP('PROD Fltr Conditional'!$A992,QACond,COLUMNS($A$7:L992),0)),'PROD Fltr Conditional'!L992,"OK")</f>
        <v>OK</v>
      </c>
      <c r="M992" s="13" t="str">
        <f>IF(ISERROR(VLOOKUP('PROD Fltr Conditional'!$A992,QACond,COLUMNS($A$7:M992),0)),'PROD Fltr Conditional'!M992,"OK")</f>
        <v>OK</v>
      </c>
      <c r="N992" s="13" t="str">
        <f>IF(ISERROR(VLOOKUP('PROD Fltr Conditional'!$A992,QACond,COLUMNS($A$7:N992),0)),'PROD Fltr Conditional'!N992,"OK")</f>
        <v>OK</v>
      </c>
      <c r="O992" s="13" t="str">
        <f>IF(ISERROR(VLOOKUP('PROD Fltr Conditional'!$A992,QACond,COLUMNS($A$7:O992),0)),'PROD Fltr Conditional'!O992,"OK")</f>
        <v>OK</v>
      </c>
      <c r="P992" s="13" t="str">
        <f>IF(ISERROR(VLOOKUP('PROD Fltr Conditional'!$A992,QACond,COLUMNS($A$7:P992),0)),'PROD Fltr Conditional'!P992,"OK")</f>
        <v>OK</v>
      </c>
      <c r="Q992" s="13" t="str">
        <f>IF(ISERROR(VLOOKUP('PROD Fltr Conditional'!$A992,QACond,COLUMNS($A$7:Q992),0)),'PROD Fltr Conditional'!Q992,"OK")</f>
        <v>OK</v>
      </c>
    </row>
    <row r="993" spans="1:17">
      <c r="A993" s="13" t="str">
        <f>IF(ISERROR(VLOOKUP('PROD Fltr Conditional'!$A993,QACond,COLUMNS($A$7:A993),0)),'PROD Fltr Conditional'!A993,"OK")</f>
        <v>OK</v>
      </c>
      <c r="B993" s="13" t="str">
        <f>IF(ISERROR(VLOOKUP('PROD Fltr Conditional'!$A993,QACond,COLUMNS($A$7:B993),0)),'PROD Fltr Conditional'!B993,"OK")</f>
        <v>OK</v>
      </c>
      <c r="C993" s="13" t="str">
        <f>IF(ISERROR(VLOOKUP('PROD Fltr Conditional'!$A993,QACond,COLUMNS($A$7:C993),0)),'PROD Fltr Conditional'!C993,"OK")</f>
        <v>OK</v>
      </c>
      <c r="D993" s="13" t="str">
        <f>IF(ISERROR(VLOOKUP('PROD Fltr Conditional'!$A993,QACond,COLUMNS($A$7:D993),0)),'PROD Fltr Conditional'!D993,"OK")</f>
        <v>OK</v>
      </c>
      <c r="E993" s="13" t="str">
        <f>IF(ISERROR(VLOOKUP('PROD Fltr Conditional'!$A993,QACond,COLUMNS($A$7:E993),0)),'PROD Fltr Conditional'!E993,"OK")</f>
        <v>OK</v>
      </c>
      <c r="F993" s="13" t="str">
        <f>IF(ISERROR(VLOOKUP('PROD Fltr Conditional'!$A993,QACond,COLUMNS($A$7:F993),0)),'PROD Fltr Conditional'!F993,"OK")</f>
        <v>OK</v>
      </c>
      <c r="G993" s="13" t="str">
        <f>IF(ISERROR(VLOOKUP('PROD Fltr Conditional'!$A993,QACond,COLUMNS($A$7:G993),0)),'PROD Fltr Conditional'!G993,"OK")</f>
        <v>OK</v>
      </c>
      <c r="H993" s="13" t="str">
        <f>IF(ISERROR(VLOOKUP('PROD Fltr Conditional'!$A993,QACond,COLUMNS($A$7:H993),0)),'PROD Fltr Conditional'!H993,"OK")</f>
        <v>OK</v>
      </c>
      <c r="I993" s="13" t="str">
        <f>IF(ISERROR(VLOOKUP('PROD Fltr Conditional'!$A993,QACond,COLUMNS($A$7:I993),0)),'PROD Fltr Conditional'!I993,"OK")</f>
        <v>OK</v>
      </c>
      <c r="J993" s="13" t="str">
        <f>IF(ISERROR(VLOOKUP('PROD Fltr Conditional'!$A993,QACond,COLUMNS($A$7:J993),0)),'PROD Fltr Conditional'!J993,"OK")</f>
        <v>OK</v>
      </c>
      <c r="K993" s="13" t="str">
        <f>IF(ISERROR(VLOOKUP('PROD Fltr Conditional'!$A993,QACond,COLUMNS($A$7:K993),0)),'PROD Fltr Conditional'!K993,"OK")</f>
        <v>OK</v>
      </c>
      <c r="L993" s="13" t="str">
        <f>IF(ISERROR(VLOOKUP('PROD Fltr Conditional'!$A993,QACond,COLUMNS($A$7:L993),0)),'PROD Fltr Conditional'!L993,"OK")</f>
        <v>OK</v>
      </c>
      <c r="M993" s="13" t="str">
        <f>IF(ISERROR(VLOOKUP('PROD Fltr Conditional'!$A993,QACond,COLUMNS($A$7:M993),0)),'PROD Fltr Conditional'!M993,"OK")</f>
        <v>OK</v>
      </c>
      <c r="N993" s="13" t="str">
        <f>IF(ISERROR(VLOOKUP('PROD Fltr Conditional'!$A993,QACond,COLUMNS($A$7:N993),0)),'PROD Fltr Conditional'!N993,"OK")</f>
        <v>OK</v>
      </c>
      <c r="O993" s="13" t="str">
        <f>IF(ISERROR(VLOOKUP('PROD Fltr Conditional'!$A993,QACond,COLUMNS($A$7:O993),0)),'PROD Fltr Conditional'!O993,"OK")</f>
        <v>OK</v>
      </c>
      <c r="P993" s="13" t="str">
        <f>IF(ISERROR(VLOOKUP('PROD Fltr Conditional'!$A993,QACond,COLUMNS($A$7:P993),0)),'PROD Fltr Conditional'!P993,"OK")</f>
        <v>OK</v>
      </c>
      <c r="Q993" s="13" t="str">
        <f>IF(ISERROR(VLOOKUP('PROD Fltr Conditional'!$A993,QACond,COLUMNS($A$7:Q993),0)),'PROD Fltr Conditional'!Q993,"OK")</f>
        <v>OK</v>
      </c>
    </row>
    <row r="994" spans="1:17">
      <c r="A994" s="13" t="str">
        <f>IF(ISERROR(VLOOKUP('PROD Fltr Conditional'!$A994,QACond,COLUMNS($A$7:A994),0)),'PROD Fltr Conditional'!A994,"OK")</f>
        <v>OK</v>
      </c>
      <c r="B994" s="13" t="str">
        <f>IF(ISERROR(VLOOKUP('PROD Fltr Conditional'!$A994,QACond,COLUMNS($A$7:B994),0)),'PROD Fltr Conditional'!B994,"OK")</f>
        <v>OK</v>
      </c>
      <c r="C994" s="13" t="str">
        <f>IF(ISERROR(VLOOKUP('PROD Fltr Conditional'!$A994,QACond,COLUMNS($A$7:C994),0)),'PROD Fltr Conditional'!C994,"OK")</f>
        <v>OK</v>
      </c>
      <c r="D994" s="13" t="str">
        <f>IF(ISERROR(VLOOKUP('PROD Fltr Conditional'!$A994,QACond,COLUMNS($A$7:D994),0)),'PROD Fltr Conditional'!D994,"OK")</f>
        <v>OK</v>
      </c>
      <c r="E994" s="13" t="str">
        <f>IF(ISERROR(VLOOKUP('PROD Fltr Conditional'!$A994,QACond,COLUMNS($A$7:E994),0)),'PROD Fltr Conditional'!E994,"OK")</f>
        <v>OK</v>
      </c>
      <c r="F994" s="13" t="str">
        <f>IF(ISERROR(VLOOKUP('PROD Fltr Conditional'!$A994,QACond,COLUMNS($A$7:F994),0)),'PROD Fltr Conditional'!F994,"OK")</f>
        <v>OK</v>
      </c>
      <c r="G994" s="13" t="str">
        <f>IF(ISERROR(VLOOKUP('PROD Fltr Conditional'!$A994,QACond,COLUMNS($A$7:G994),0)),'PROD Fltr Conditional'!G994,"OK")</f>
        <v>OK</v>
      </c>
      <c r="H994" s="13" t="str">
        <f>IF(ISERROR(VLOOKUP('PROD Fltr Conditional'!$A994,QACond,COLUMNS($A$7:H994),0)),'PROD Fltr Conditional'!H994,"OK")</f>
        <v>OK</v>
      </c>
      <c r="I994" s="13" t="str">
        <f>IF(ISERROR(VLOOKUP('PROD Fltr Conditional'!$A994,QACond,COLUMNS($A$7:I994),0)),'PROD Fltr Conditional'!I994,"OK")</f>
        <v>OK</v>
      </c>
      <c r="J994" s="13" t="str">
        <f>IF(ISERROR(VLOOKUP('PROD Fltr Conditional'!$A994,QACond,COLUMNS($A$7:J994),0)),'PROD Fltr Conditional'!J994,"OK")</f>
        <v>OK</v>
      </c>
      <c r="K994" s="13" t="str">
        <f>IF(ISERROR(VLOOKUP('PROD Fltr Conditional'!$A994,QACond,COLUMNS($A$7:K994),0)),'PROD Fltr Conditional'!K994,"OK")</f>
        <v>OK</v>
      </c>
      <c r="L994" s="13" t="str">
        <f>IF(ISERROR(VLOOKUP('PROD Fltr Conditional'!$A994,QACond,COLUMNS($A$7:L994),0)),'PROD Fltr Conditional'!L994,"OK")</f>
        <v>OK</v>
      </c>
      <c r="M994" s="13" t="str">
        <f>IF(ISERROR(VLOOKUP('PROD Fltr Conditional'!$A994,QACond,COLUMNS($A$7:M994),0)),'PROD Fltr Conditional'!M994,"OK")</f>
        <v>OK</v>
      </c>
      <c r="N994" s="13" t="str">
        <f>IF(ISERROR(VLOOKUP('PROD Fltr Conditional'!$A994,QACond,COLUMNS($A$7:N994),0)),'PROD Fltr Conditional'!N994,"OK")</f>
        <v>OK</v>
      </c>
      <c r="O994" s="13" t="str">
        <f>IF(ISERROR(VLOOKUP('PROD Fltr Conditional'!$A994,QACond,COLUMNS($A$7:O994),0)),'PROD Fltr Conditional'!O994,"OK")</f>
        <v>OK</v>
      </c>
      <c r="P994" s="13" t="str">
        <f>IF(ISERROR(VLOOKUP('PROD Fltr Conditional'!$A994,QACond,COLUMNS($A$7:P994),0)),'PROD Fltr Conditional'!P994,"OK")</f>
        <v>OK</v>
      </c>
      <c r="Q994" s="13" t="str">
        <f>IF(ISERROR(VLOOKUP('PROD Fltr Conditional'!$A994,QACond,COLUMNS($A$7:Q994),0)),'PROD Fltr Conditional'!Q994,"OK")</f>
        <v>OK</v>
      </c>
    </row>
    <row r="995" spans="1:17">
      <c r="A995" s="13" t="str">
        <f>IF(ISERROR(VLOOKUP('PROD Fltr Conditional'!$A995,QACond,COLUMNS($A$7:A995),0)),'PROD Fltr Conditional'!A995,"OK")</f>
        <v>OK</v>
      </c>
      <c r="B995" s="13" t="str">
        <f>IF(ISERROR(VLOOKUP('PROD Fltr Conditional'!$A995,QACond,COLUMNS($A$7:B995),0)),'PROD Fltr Conditional'!B995,"OK")</f>
        <v>OK</v>
      </c>
      <c r="C995" s="13" t="str">
        <f>IF(ISERROR(VLOOKUP('PROD Fltr Conditional'!$A995,QACond,COLUMNS($A$7:C995),0)),'PROD Fltr Conditional'!C995,"OK")</f>
        <v>OK</v>
      </c>
      <c r="D995" s="13" t="str">
        <f>IF(ISERROR(VLOOKUP('PROD Fltr Conditional'!$A995,QACond,COLUMNS($A$7:D995),0)),'PROD Fltr Conditional'!D995,"OK")</f>
        <v>OK</v>
      </c>
      <c r="E995" s="13" t="str">
        <f>IF(ISERROR(VLOOKUP('PROD Fltr Conditional'!$A995,QACond,COLUMNS($A$7:E995),0)),'PROD Fltr Conditional'!E995,"OK")</f>
        <v>OK</v>
      </c>
      <c r="F995" s="13" t="str">
        <f>IF(ISERROR(VLOOKUP('PROD Fltr Conditional'!$A995,QACond,COLUMNS($A$7:F995),0)),'PROD Fltr Conditional'!F995,"OK")</f>
        <v>OK</v>
      </c>
      <c r="G995" s="13" t="str">
        <f>IF(ISERROR(VLOOKUP('PROD Fltr Conditional'!$A995,QACond,COLUMNS($A$7:G995),0)),'PROD Fltr Conditional'!G995,"OK")</f>
        <v>OK</v>
      </c>
      <c r="H995" s="13" t="str">
        <f>IF(ISERROR(VLOOKUP('PROD Fltr Conditional'!$A995,QACond,COLUMNS($A$7:H995),0)),'PROD Fltr Conditional'!H995,"OK")</f>
        <v>OK</v>
      </c>
      <c r="I995" s="13" t="str">
        <f>IF(ISERROR(VLOOKUP('PROD Fltr Conditional'!$A995,QACond,COLUMNS($A$7:I995),0)),'PROD Fltr Conditional'!I995,"OK")</f>
        <v>OK</v>
      </c>
      <c r="J995" s="13" t="str">
        <f>IF(ISERROR(VLOOKUP('PROD Fltr Conditional'!$A995,QACond,COLUMNS($A$7:J995),0)),'PROD Fltr Conditional'!J995,"OK")</f>
        <v>OK</v>
      </c>
      <c r="K995" s="13" t="str">
        <f>IF(ISERROR(VLOOKUP('PROD Fltr Conditional'!$A995,QACond,COLUMNS($A$7:K995),0)),'PROD Fltr Conditional'!K995,"OK")</f>
        <v>OK</v>
      </c>
      <c r="L995" s="13" t="str">
        <f>IF(ISERROR(VLOOKUP('PROD Fltr Conditional'!$A995,QACond,COLUMNS($A$7:L995),0)),'PROD Fltr Conditional'!L995,"OK")</f>
        <v>OK</v>
      </c>
      <c r="M995" s="13" t="str">
        <f>IF(ISERROR(VLOOKUP('PROD Fltr Conditional'!$A995,QACond,COLUMNS($A$7:M995),0)),'PROD Fltr Conditional'!M995,"OK")</f>
        <v>OK</v>
      </c>
      <c r="N995" s="13" t="str">
        <f>IF(ISERROR(VLOOKUP('PROD Fltr Conditional'!$A995,QACond,COLUMNS($A$7:N995),0)),'PROD Fltr Conditional'!N995,"OK")</f>
        <v>OK</v>
      </c>
      <c r="O995" s="13" t="str">
        <f>IF(ISERROR(VLOOKUP('PROD Fltr Conditional'!$A995,QACond,COLUMNS($A$7:O995),0)),'PROD Fltr Conditional'!O995,"OK")</f>
        <v>OK</v>
      </c>
      <c r="P995" s="13" t="str">
        <f>IF(ISERROR(VLOOKUP('PROD Fltr Conditional'!$A995,QACond,COLUMNS($A$7:P995),0)),'PROD Fltr Conditional'!P995,"OK")</f>
        <v>OK</v>
      </c>
      <c r="Q995" s="13" t="str">
        <f>IF(ISERROR(VLOOKUP('PROD Fltr Conditional'!$A995,QACond,COLUMNS($A$7:Q995),0)),'PROD Fltr Conditional'!Q995,"OK")</f>
        <v>OK</v>
      </c>
    </row>
    <row r="996" spans="1:17">
      <c r="A996" s="13" t="str">
        <f>IF(ISERROR(VLOOKUP('PROD Fltr Conditional'!$A996,QACond,COLUMNS($A$7:A996),0)),'PROD Fltr Conditional'!A996,"OK")</f>
        <v>OK</v>
      </c>
      <c r="B996" s="13" t="str">
        <f>IF(ISERROR(VLOOKUP('PROD Fltr Conditional'!$A996,QACond,COLUMNS($A$7:B996),0)),'PROD Fltr Conditional'!B996,"OK")</f>
        <v>OK</v>
      </c>
      <c r="C996" s="13" t="str">
        <f>IF(ISERROR(VLOOKUP('PROD Fltr Conditional'!$A996,QACond,COLUMNS($A$7:C996),0)),'PROD Fltr Conditional'!C996,"OK")</f>
        <v>OK</v>
      </c>
      <c r="D996" s="13" t="str">
        <f>IF(ISERROR(VLOOKUP('PROD Fltr Conditional'!$A996,QACond,COLUMNS($A$7:D996),0)),'PROD Fltr Conditional'!D996,"OK")</f>
        <v>OK</v>
      </c>
      <c r="E996" s="13" t="str">
        <f>IF(ISERROR(VLOOKUP('PROD Fltr Conditional'!$A996,QACond,COLUMNS($A$7:E996),0)),'PROD Fltr Conditional'!E996,"OK")</f>
        <v>OK</v>
      </c>
      <c r="F996" s="13" t="str">
        <f>IF(ISERROR(VLOOKUP('PROD Fltr Conditional'!$A996,QACond,COLUMNS($A$7:F996),0)),'PROD Fltr Conditional'!F996,"OK")</f>
        <v>OK</v>
      </c>
      <c r="G996" s="13" t="str">
        <f>IF(ISERROR(VLOOKUP('PROD Fltr Conditional'!$A996,QACond,COLUMNS($A$7:G996),0)),'PROD Fltr Conditional'!G996,"OK")</f>
        <v>OK</v>
      </c>
      <c r="H996" s="13" t="str">
        <f>IF(ISERROR(VLOOKUP('PROD Fltr Conditional'!$A996,QACond,COLUMNS($A$7:H996),0)),'PROD Fltr Conditional'!H996,"OK")</f>
        <v>OK</v>
      </c>
      <c r="I996" s="13" t="str">
        <f>IF(ISERROR(VLOOKUP('PROD Fltr Conditional'!$A996,QACond,COLUMNS($A$7:I996),0)),'PROD Fltr Conditional'!I996,"OK")</f>
        <v>OK</v>
      </c>
      <c r="J996" s="13" t="str">
        <f>IF(ISERROR(VLOOKUP('PROD Fltr Conditional'!$A996,QACond,COLUMNS($A$7:J996),0)),'PROD Fltr Conditional'!J996,"OK")</f>
        <v>OK</v>
      </c>
      <c r="K996" s="13" t="str">
        <f>IF(ISERROR(VLOOKUP('PROD Fltr Conditional'!$A996,QACond,COLUMNS($A$7:K996),0)),'PROD Fltr Conditional'!K996,"OK")</f>
        <v>OK</v>
      </c>
      <c r="L996" s="13" t="str">
        <f>IF(ISERROR(VLOOKUP('PROD Fltr Conditional'!$A996,QACond,COLUMNS($A$7:L996),0)),'PROD Fltr Conditional'!L996,"OK")</f>
        <v>OK</v>
      </c>
      <c r="M996" s="13" t="str">
        <f>IF(ISERROR(VLOOKUP('PROD Fltr Conditional'!$A996,QACond,COLUMNS($A$7:M996),0)),'PROD Fltr Conditional'!M996,"OK")</f>
        <v>OK</v>
      </c>
      <c r="N996" s="13" t="str">
        <f>IF(ISERROR(VLOOKUP('PROD Fltr Conditional'!$A996,QACond,COLUMNS($A$7:N996),0)),'PROD Fltr Conditional'!N996,"OK")</f>
        <v>OK</v>
      </c>
      <c r="O996" s="13" t="str">
        <f>IF(ISERROR(VLOOKUP('PROD Fltr Conditional'!$A996,QACond,COLUMNS($A$7:O996),0)),'PROD Fltr Conditional'!O996,"OK")</f>
        <v>OK</v>
      </c>
      <c r="P996" s="13" t="str">
        <f>IF(ISERROR(VLOOKUP('PROD Fltr Conditional'!$A996,QACond,COLUMNS($A$7:P996),0)),'PROD Fltr Conditional'!P996,"OK")</f>
        <v>OK</v>
      </c>
      <c r="Q996" s="13" t="str">
        <f>IF(ISERROR(VLOOKUP('PROD Fltr Conditional'!$A996,QACond,COLUMNS($A$7:Q996),0)),'PROD Fltr Conditional'!Q996,"OK")</f>
        <v>OK</v>
      </c>
    </row>
    <row r="997" spans="1:17">
      <c r="A997" s="13" t="str">
        <f>IF(ISERROR(VLOOKUP('PROD Fltr Conditional'!$A997,QACond,COLUMNS($A$7:A997),0)),'PROD Fltr Conditional'!A997,"OK")</f>
        <v>OK</v>
      </c>
      <c r="B997" s="13" t="str">
        <f>IF(ISERROR(VLOOKUP('PROD Fltr Conditional'!$A997,QACond,COLUMNS($A$7:B997),0)),'PROD Fltr Conditional'!B997,"OK")</f>
        <v>OK</v>
      </c>
      <c r="C997" s="13" t="str">
        <f>IF(ISERROR(VLOOKUP('PROD Fltr Conditional'!$A997,QACond,COLUMNS($A$7:C997),0)),'PROD Fltr Conditional'!C997,"OK")</f>
        <v>OK</v>
      </c>
      <c r="D997" s="13" t="str">
        <f>IF(ISERROR(VLOOKUP('PROD Fltr Conditional'!$A997,QACond,COLUMNS($A$7:D997),0)),'PROD Fltr Conditional'!D997,"OK")</f>
        <v>OK</v>
      </c>
      <c r="E997" s="13" t="str">
        <f>IF(ISERROR(VLOOKUP('PROD Fltr Conditional'!$A997,QACond,COLUMNS($A$7:E997),0)),'PROD Fltr Conditional'!E997,"OK")</f>
        <v>OK</v>
      </c>
      <c r="F997" s="13" t="str">
        <f>IF(ISERROR(VLOOKUP('PROD Fltr Conditional'!$A997,QACond,COLUMNS($A$7:F997),0)),'PROD Fltr Conditional'!F997,"OK")</f>
        <v>OK</v>
      </c>
      <c r="G997" s="13" t="str">
        <f>IF(ISERROR(VLOOKUP('PROD Fltr Conditional'!$A997,QACond,COLUMNS($A$7:G997),0)),'PROD Fltr Conditional'!G997,"OK")</f>
        <v>OK</v>
      </c>
      <c r="H997" s="13" t="str">
        <f>IF(ISERROR(VLOOKUP('PROD Fltr Conditional'!$A997,QACond,COLUMNS($A$7:H997),0)),'PROD Fltr Conditional'!H997,"OK")</f>
        <v>OK</v>
      </c>
      <c r="I997" s="13" t="str">
        <f>IF(ISERROR(VLOOKUP('PROD Fltr Conditional'!$A997,QACond,COLUMNS($A$7:I997),0)),'PROD Fltr Conditional'!I997,"OK")</f>
        <v>OK</v>
      </c>
      <c r="J997" s="13" t="str">
        <f>IF(ISERROR(VLOOKUP('PROD Fltr Conditional'!$A997,QACond,COLUMNS($A$7:J997),0)),'PROD Fltr Conditional'!J997,"OK")</f>
        <v>OK</v>
      </c>
      <c r="K997" s="13" t="str">
        <f>IF(ISERROR(VLOOKUP('PROD Fltr Conditional'!$A997,QACond,COLUMNS($A$7:K997),0)),'PROD Fltr Conditional'!K997,"OK")</f>
        <v>OK</v>
      </c>
      <c r="L997" s="13" t="str">
        <f>IF(ISERROR(VLOOKUP('PROD Fltr Conditional'!$A997,QACond,COLUMNS($A$7:L997),0)),'PROD Fltr Conditional'!L997,"OK")</f>
        <v>OK</v>
      </c>
      <c r="M997" s="13" t="str">
        <f>IF(ISERROR(VLOOKUP('PROD Fltr Conditional'!$A997,QACond,COLUMNS($A$7:M997),0)),'PROD Fltr Conditional'!M997,"OK")</f>
        <v>OK</v>
      </c>
      <c r="N997" s="13" t="str">
        <f>IF(ISERROR(VLOOKUP('PROD Fltr Conditional'!$A997,QACond,COLUMNS($A$7:N997),0)),'PROD Fltr Conditional'!N997,"OK")</f>
        <v>OK</v>
      </c>
      <c r="O997" s="13" t="str">
        <f>IF(ISERROR(VLOOKUP('PROD Fltr Conditional'!$A997,QACond,COLUMNS($A$7:O997),0)),'PROD Fltr Conditional'!O997,"OK")</f>
        <v>OK</v>
      </c>
      <c r="P997" s="13" t="str">
        <f>IF(ISERROR(VLOOKUP('PROD Fltr Conditional'!$A997,QACond,COLUMNS($A$7:P997),0)),'PROD Fltr Conditional'!P997,"OK")</f>
        <v>OK</v>
      </c>
      <c r="Q997" s="13" t="str">
        <f>IF(ISERROR(VLOOKUP('PROD Fltr Conditional'!$A997,QACond,COLUMNS($A$7:Q997),0)),'PROD Fltr Conditional'!Q997,"OK")</f>
        <v>OK</v>
      </c>
    </row>
    <row r="998" spans="1:17">
      <c r="A998" s="13" t="str">
        <f>IF(ISERROR(VLOOKUP('PROD Fltr Conditional'!$A998,QACond,COLUMNS($A$7:A998),0)),'PROD Fltr Conditional'!A998,"OK")</f>
        <v>OK</v>
      </c>
      <c r="B998" s="13" t="str">
        <f>IF(ISERROR(VLOOKUP('PROD Fltr Conditional'!$A998,QACond,COLUMNS($A$7:B998),0)),'PROD Fltr Conditional'!B998,"OK")</f>
        <v>OK</v>
      </c>
      <c r="C998" s="13" t="str">
        <f>IF(ISERROR(VLOOKUP('PROD Fltr Conditional'!$A998,QACond,COLUMNS($A$7:C998),0)),'PROD Fltr Conditional'!C998,"OK")</f>
        <v>OK</v>
      </c>
      <c r="D998" s="13" t="str">
        <f>IF(ISERROR(VLOOKUP('PROD Fltr Conditional'!$A998,QACond,COLUMNS($A$7:D998),0)),'PROD Fltr Conditional'!D998,"OK")</f>
        <v>OK</v>
      </c>
      <c r="E998" s="13" t="str">
        <f>IF(ISERROR(VLOOKUP('PROD Fltr Conditional'!$A998,QACond,COLUMNS($A$7:E998),0)),'PROD Fltr Conditional'!E998,"OK")</f>
        <v>OK</v>
      </c>
      <c r="F998" s="13" t="str">
        <f>IF(ISERROR(VLOOKUP('PROD Fltr Conditional'!$A998,QACond,COLUMNS($A$7:F998),0)),'PROD Fltr Conditional'!F998,"OK")</f>
        <v>OK</v>
      </c>
      <c r="G998" s="13" t="str">
        <f>IF(ISERROR(VLOOKUP('PROD Fltr Conditional'!$A998,QACond,COLUMNS($A$7:G998),0)),'PROD Fltr Conditional'!G998,"OK")</f>
        <v>OK</v>
      </c>
      <c r="H998" s="13" t="str">
        <f>IF(ISERROR(VLOOKUP('PROD Fltr Conditional'!$A998,QACond,COLUMNS($A$7:H998),0)),'PROD Fltr Conditional'!H998,"OK")</f>
        <v>OK</v>
      </c>
      <c r="I998" s="13" t="str">
        <f>IF(ISERROR(VLOOKUP('PROD Fltr Conditional'!$A998,QACond,COLUMNS($A$7:I998),0)),'PROD Fltr Conditional'!I998,"OK")</f>
        <v>OK</v>
      </c>
      <c r="J998" s="13" t="str">
        <f>IF(ISERROR(VLOOKUP('PROD Fltr Conditional'!$A998,QACond,COLUMNS($A$7:J998),0)),'PROD Fltr Conditional'!J998,"OK")</f>
        <v>OK</v>
      </c>
      <c r="K998" s="13" t="str">
        <f>IF(ISERROR(VLOOKUP('PROD Fltr Conditional'!$A998,QACond,COLUMNS($A$7:K998),0)),'PROD Fltr Conditional'!K998,"OK")</f>
        <v>OK</v>
      </c>
      <c r="L998" s="13" t="str">
        <f>IF(ISERROR(VLOOKUP('PROD Fltr Conditional'!$A998,QACond,COLUMNS($A$7:L998),0)),'PROD Fltr Conditional'!L998,"OK")</f>
        <v>OK</v>
      </c>
      <c r="M998" s="13" t="str">
        <f>IF(ISERROR(VLOOKUP('PROD Fltr Conditional'!$A998,QACond,COLUMNS($A$7:M998),0)),'PROD Fltr Conditional'!M998,"OK")</f>
        <v>OK</v>
      </c>
      <c r="N998" s="13" t="str">
        <f>IF(ISERROR(VLOOKUP('PROD Fltr Conditional'!$A998,QACond,COLUMNS($A$7:N998),0)),'PROD Fltr Conditional'!N998,"OK")</f>
        <v>OK</v>
      </c>
      <c r="O998" s="13" t="str">
        <f>IF(ISERROR(VLOOKUP('PROD Fltr Conditional'!$A998,QACond,COLUMNS($A$7:O998),0)),'PROD Fltr Conditional'!O998,"OK")</f>
        <v>OK</v>
      </c>
      <c r="P998" s="13" t="str">
        <f>IF(ISERROR(VLOOKUP('PROD Fltr Conditional'!$A998,QACond,COLUMNS($A$7:P998),0)),'PROD Fltr Conditional'!P998,"OK")</f>
        <v>OK</v>
      </c>
      <c r="Q998" s="13" t="str">
        <f>IF(ISERROR(VLOOKUP('PROD Fltr Conditional'!$A998,QACond,COLUMNS($A$7:Q998),0)),'PROD Fltr Conditional'!Q998,"OK")</f>
        <v>OK</v>
      </c>
    </row>
    <row r="999" spans="1:17">
      <c r="A999" s="13" t="str">
        <f>IF(ISERROR(VLOOKUP('PROD Fltr Conditional'!$A999,QACond,COLUMNS($A$7:A999),0)),'PROD Fltr Conditional'!A999,"OK")</f>
        <v>OK</v>
      </c>
      <c r="B999" s="13" t="str">
        <f>IF(ISERROR(VLOOKUP('PROD Fltr Conditional'!$A999,QACond,COLUMNS($A$7:B999),0)),'PROD Fltr Conditional'!B999,"OK")</f>
        <v>OK</v>
      </c>
      <c r="C999" s="13" t="str">
        <f>IF(ISERROR(VLOOKUP('PROD Fltr Conditional'!$A999,QACond,COLUMNS($A$7:C999),0)),'PROD Fltr Conditional'!C999,"OK")</f>
        <v>OK</v>
      </c>
      <c r="D999" s="13" t="str">
        <f>IF(ISERROR(VLOOKUP('PROD Fltr Conditional'!$A999,QACond,COLUMNS($A$7:D999),0)),'PROD Fltr Conditional'!D999,"OK")</f>
        <v>OK</v>
      </c>
      <c r="E999" s="13" t="str">
        <f>IF(ISERROR(VLOOKUP('PROD Fltr Conditional'!$A999,QACond,COLUMNS($A$7:E999),0)),'PROD Fltr Conditional'!E999,"OK")</f>
        <v>OK</v>
      </c>
      <c r="F999" s="13" t="str">
        <f>IF(ISERROR(VLOOKUP('PROD Fltr Conditional'!$A999,QACond,COLUMNS($A$7:F999),0)),'PROD Fltr Conditional'!F999,"OK")</f>
        <v>OK</v>
      </c>
      <c r="G999" s="13" t="str">
        <f>IF(ISERROR(VLOOKUP('PROD Fltr Conditional'!$A999,QACond,COLUMNS($A$7:G999),0)),'PROD Fltr Conditional'!G999,"OK")</f>
        <v>OK</v>
      </c>
      <c r="H999" s="13" t="str">
        <f>IF(ISERROR(VLOOKUP('PROD Fltr Conditional'!$A999,QACond,COLUMNS($A$7:H999),0)),'PROD Fltr Conditional'!H999,"OK")</f>
        <v>OK</v>
      </c>
      <c r="I999" s="13" t="str">
        <f>IF(ISERROR(VLOOKUP('PROD Fltr Conditional'!$A999,QACond,COLUMNS($A$7:I999),0)),'PROD Fltr Conditional'!I999,"OK")</f>
        <v>OK</v>
      </c>
      <c r="J999" s="13" t="str">
        <f>IF(ISERROR(VLOOKUP('PROD Fltr Conditional'!$A999,QACond,COLUMNS($A$7:J999),0)),'PROD Fltr Conditional'!J999,"OK")</f>
        <v>OK</v>
      </c>
      <c r="K999" s="13" t="str">
        <f>IF(ISERROR(VLOOKUP('PROD Fltr Conditional'!$A999,QACond,COLUMNS($A$7:K999),0)),'PROD Fltr Conditional'!K999,"OK")</f>
        <v>OK</v>
      </c>
      <c r="L999" s="13" t="str">
        <f>IF(ISERROR(VLOOKUP('PROD Fltr Conditional'!$A999,QACond,COLUMNS($A$7:L999),0)),'PROD Fltr Conditional'!L999,"OK")</f>
        <v>OK</v>
      </c>
      <c r="M999" s="13" t="str">
        <f>IF(ISERROR(VLOOKUP('PROD Fltr Conditional'!$A999,QACond,COLUMNS($A$7:M999),0)),'PROD Fltr Conditional'!M999,"OK")</f>
        <v>OK</v>
      </c>
      <c r="N999" s="13" t="str">
        <f>IF(ISERROR(VLOOKUP('PROD Fltr Conditional'!$A999,QACond,COLUMNS($A$7:N999),0)),'PROD Fltr Conditional'!N999,"OK")</f>
        <v>OK</v>
      </c>
      <c r="O999" s="13" t="str">
        <f>IF(ISERROR(VLOOKUP('PROD Fltr Conditional'!$A999,QACond,COLUMNS($A$7:O999),0)),'PROD Fltr Conditional'!O999,"OK")</f>
        <v>OK</v>
      </c>
      <c r="P999" s="13" t="str">
        <f>IF(ISERROR(VLOOKUP('PROD Fltr Conditional'!$A999,QACond,COLUMNS($A$7:P999),0)),'PROD Fltr Conditional'!P999,"OK")</f>
        <v>OK</v>
      </c>
      <c r="Q999" s="13" t="str">
        <f>IF(ISERROR(VLOOKUP('PROD Fltr Conditional'!$A999,QACond,COLUMNS($A$7:Q999),0)),'PROD Fltr Conditional'!Q999,"OK")</f>
        <v>OK</v>
      </c>
    </row>
    <row r="1000" spans="1:17">
      <c r="A1000" s="13" t="str">
        <f>IF(ISERROR(VLOOKUP('PROD Fltr Conditional'!$A1000,QACond,COLUMNS($A$7:A1000),0)),'PROD Fltr Conditional'!A1000,"OK")</f>
        <v>OK</v>
      </c>
      <c r="B1000" s="13" t="str">
        <f>IF(ISERROR(VLOOKUP('PROD Fltr Conditional'!$A1000,QACond,COLUMNS($A$7:B1000),0)),'PROD Fltr Conditional'!B1000,"OK")</f>
        <v>OK</v>
      </c>
      <c r="C1000" s="13" t="str">
        <f>IF(ISERROR(VLOOKUP('PROD Fltr Conditional'!$A1000,QACond,COLUMNS($A$7:C1000),0)),'PROD Fltr Conditional'!C1000,"OK")</f>
        <v>OK</v>
      </c>
      <c r="D1000" s="13" t="str">
        <f>IF(ISERROR(VLOOKUP('PROD Fltr Conditional'!$A1000,QACond,COLUMNS($A$7:D1000),0)),'PROD Fltr Conditional'!D1000,"OK")</f>
        <v>OK</v>
      </c>
      <c r="E1000" s="13" t="str">
        <f>IF(ISERROR(VLOOKUP('PROD Fltr Conditional'!$A1000,QACond,COLUMNS($A$7:E1000),0)),'PROD Fltr Conditional'!E1000,"OK")</f>
        <v>OK</v>
      </c>
      <c r="F1000" s="13" t="str">
        <f>IF(ISERROR(VLOOKUP('PROD Fltr Conditional'!$A1000,QACond,COLUMNS($A$7:F1000),0)),'PROD Fltr Conditional'!F1000,"OK")</f>
        <v>OK</v>
      </c>
      <c r="G1000" s="13" t="str">
        <f>IF(ISERROR(VLOOKUP('PROD Fltr Conditional'!$A1000,QACond,COLUMNS($A$7:G1000),0)),'PROD Fltr Conditional'!G1000,"OK")</f>
        <v>OK</v>
      </c>
      <c r="H1000" s="13" t="str">
        <f>IF(ISERROR(VLOOKUP('PROD Fltr Conditional'!$A1000,QACond,COLUMNS($A$7:H1000),0)),'PROD Fltr Conditional'!H1000,"OK")</f>
        <v>OK</v>
      </c>
      <c r="I1000" s="13" t="str">
        <f>IF(ISERROR(VLOOKUP('PROD Fltr Conditional'!$A1000,QACond,COLUMNS($A$7:I1000),0)),'PROD Fltr Conditional'!I1000,"OK")</f>
        <v>OK</v>
      </c>
      <c r="J1000" s="13" t="str">
        <f>IF(ISERROR(VLOOKUP('PROD Fltr Conditional'!$A1000,QACond,COLUMNS($A$7:J1000),0)),'PROD Fltr Conditional'!J1000,"OK")</f>
        <v>OK</v>
      </c>
      <c r="K1000" s="13" t="str">
        <f>IF(ISERROR(VLOOKUP('PROD Fltr Conditional'!$A1000,QACond,COLUMNS($A$7:K1000),0)),'PROD Fltr Conditional'!K1000,"OK")</f>
        <v>OK</v>
      </c>
      <c r="L1000" s="13" t="str">
        <f>IF(ISERROR(VLOOKUP('PROD Fltr Conditional'!$A1000,QACond,COLUMNS($A$7:L1000),0)),'PROD Fltr Conditional'!L1000,"OK")</f>
        <v>OK</v>
      </c>
      <c r="M1000" s="13" t="str">
        <f>IF(ISERROR(VLOOKUP('PROD Fltr Conditional'!$A1000,QACond,COLUMNS($A$7:M1000),0)),'PROD Fltr Conditional'!M1000,"OK")</f>
        <v>OK</v>
      </c>
      <c r="N1000" s="13" t="str">
        <f>IF(ISERROR(VLOOKUP('PROD Fltr Conditional'!$A1000,QACond,COLUMNS($A$7:N1000),0)),'PROD Fltr Conditional'!N1000,"OK")</f>
        <v>OK</v>
      </c>
      <c r="O1000" s="13" t="str">
        <f>IF(ISERROR(VLOOKUP('PROD Fltr Conditional'!$A1000,QACond,COLUMNS($A$7:O1000),0)),'PROD Fltr Conditional'!O1000,"OK")</f>
        <v>OK</v>
      </c>
      <c r="P1000" s="13" t="str">
        <f>IF(ISERROR(VLOOKUP('PROD Fltr Conditional'!$A1000,QACond,COLUMNS($A$7:P1000),0)),'PROD Fltr Conditional'!P1000,"OK")</f>
        <v>OK</v>
      </c>
      <c r="Q1000" s="13" t="str">
        <f>IF(ISERROR(VLOOKUP('PROD Fltr Conditional'!$A1000,QACond,COLUMNS($A$7:Q1000),0)),'PROD Fltr Conditional'!Q1000,"OK")</f>
        <v>OK</v>
      </c>
    </row>
  </sheetData>
  <mergeCells count="5">
    <mergeCell ref="A1:Q1"/>
    <mergeCell ref="A2:Q2"/>
    <mergeCell ref="A3:Q3"/>
    <mergeCell ref="A4:Q4"/>
    <mergeCell ref="A5:Q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Welcome</vt:lpstr>
      <vt:lpstr>Raw Check Data</vt:lpstr>
      <vt:lpstr>DTransit</vt:lpstr>
      <vt:lpstr>Data Security</vt:lpstr>
      <vt:lpstr>QA Testing Preface</vt:lpstr>
      <vt:lpstr>QA Fltr Flagged</vt:lpstr>
      <vt:lpstr>QA Fltr Conditional</vt:lpstr>
      <vt:lpstr>PROD Fltr Flagged</vt:lpstr>
      <vt:lpstr>PROD Fltr Conditional</vt:lpstr>
      <vt:lpstr>QA Fltr Flagged (Test)</vt:lpstr>
      <vt:lpstr>QA Fltr Conditional (Test)</vt:lpstr>
      <vt:lpstr>QACond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Kalra, Gurroop</cp:lastModifiedBy>
  <dcterms:created xsi:type="dcterms:W3CDTF">2019-09-17T14:14:20Z</dcterms:created>
  <dcterms:modified xsi:type="dcterms:W3CDTF">2020-05-06T00:41:25Z</dcterms:modified>
</cp:coreProperties>
</file>